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ena\Documents\Excel\pr13\"/>
    </mc:Choice>
  </mc:AlternateContent>
  <xr:revisionPtr revIDLastSave="0" documentId="13_ncr:1_{AC41367F-4E10-4B29-8743-069CCD4D3DA0}" xr6:coauthVersionLast="40" xr6:coauthVersionMax="40" xr10:uidLastSave="{00000000-0000-0000-0000-000000000000}"/>
  <bookViews>
    <workbookView xWindow="0" yWindow="0" windowWidth="19200" windowHeight="6910" activeTab="3" xr2:uid="{B12511B1-5F00-46DB-803E-97ACED1CF226}"/>
  </bookViews>
  <sheets>
    <sheet name="data" sheetId="1" r:id="rId1"/>
    <sheet name="data-copy" sheetId="7" r:id="rId2"/>
    <sheet name="table" sheetId="8" r:id="rId3"/>
    <sheet name="lengths" sheetId="3" r:id="rId4"/>
    <sheet name="strands" sheetId="4" r:id="rId5"/>
    <sheet name="all types" sheetId="5" r:id="rId6"/>
    <sheet name="all types (2)" sheetId="10" r:id="rId7"/>
    <sheet name="gene density" sheetId="9" r:id="rId8"/>
  </sheets>
  <calcPr calcId="181029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" i="10" l="1"/>
  <c r="B16" i="10"/>
  <c r="C16" i="10" s="1"/>
  <c r="B15" i="10"/>
  <c r="B17" i="10" s="1"/>
  <c r="C17" i="10" s="1"/>
  <c r="C14" i="10"/>
  <c r="B14" i="10"/>
  <c r="B13" i="10"/>
  <c r="C13" i="10" s="1"/>
  <c r="B11" i="10"/>
  <c r="C11" i="10" s="1"/>
  <c r="B10" i="10"/>
  <c r="C10" i="10" s="1"/>
  <c r="B9" i="10"/>
  <c r="C9" i="10" s="1"/>
  <c r="B8" i="10"/>
  <c r="C8" i="10" s="1"/>
  <c r="B7" i="10"/>
  <c r="C7" i="10" s="1"/>
  <c r="B6" i="10"/>
  <c r="C6" i="10" s="1"/>
  <c r="B5" i="10"/>
  <c r="C5" i="10" s="1"/>
  <c r="B4" i="10"/>
  <c r="C4" i="10" s="1"/>
  <c r="B3" i="10"/>
  <c r="B12" i="10" s="1"/>
  <c r="C12" i="10" s="1"/>
  <c r="B2" i="10"/>
  <c r="C2" i="10" s="1"/>
  <c r="D44" i="4"/>
  <c r="D45" i="4"/>
  <c r="C44" i="4"/>
  <c r="C45" i="4"/>
  <c r="B45" i="4"/>
  <c r="E45" i="4" s="1"/>
  <c r="B44" i="4"/>
  <c r="E44" i="4" s="1"/>
  <c r="D37" i="4"/>
  <c r="C37" i="4"/>
  <c r="B37" i="4"/>
  <c r="D36" i="4"/>
  <c r="B40" i="4" s="1"/>
  <c r="B41" i="4" s="1"/>
  <c r="C36" i="4"/>
  <c r="C38" i="4" s="1"/>
  <c r="B36" i="4"/>
  <c r="D29" i="4"/>
  <c r="C29" i="4"/>
  <c r="B29" i="4"/>
  <c r="D28" i="4"/>
  <c r="C28" i="4"/>
  <c r="C30" i="4" s="1"/>
  <c r="B28" i="4"/>
  <c r="E28" i="4" s="1"/>
  <c r="B2" i="9"/>
  <c r="C3" i="10" l="1"/>
  <c r="C15" i="10"/>
  <c r="B38" i="4"/>
  <c r="C46" i="4"/>
  <c r="D46" i="4"/>
  <c r="B32" i="4"/>
  <c r="B33" i="4" s="1"/>
  <c r="E37" i="4"/>
  <c r="E29" i="4"/>
  <c r="B48" i="4"/>
  <c r="B49" i="4" s="1"/>
  <c r="D38" i="4"/>
  <c r="D30" i="4"/>
  <c r="B46" i="4"/>
  <c r="B30" i="4"/>
  <c r="E36" i="4"/>
  <c r="B8" i="5"/>
  <c r="B7" i="5"/>
  <c r="D21" i="4"/>
  <c r="D20" i="4"/>
  <c r="C21" i="4"/>
  <c r="C20" i="4"/>
  <c r="B21" i="4"/>
  <c r="B20" i="4"/>
  <c r="D13" i="4"/>
  <c r="D12" i="4"/>
  <c r="C13" i="4"/>
  <c r="C12" i="4"/>
  <c r="B13" i="4"/>
  <c r="B12" i="4"/>
  <c r="B3" i="4"/>
  <c r="C22" i="4" l="1"/>
  <c r="E21" i="4"/>
  <c r="E20" i="4"/>
  <c r="B24" i="4"/>
  <c r="B25" i="4" s="1"/>
  <c r="C14" i="4"/>
  <c r="E13" i="4"/>
  <c r="E12" i="4"/>
  <c r="B16" i="4"/>
  <c r="B17" i="4" s="1"/>
  <c r="B22" i="4"/>
  <c r="D22" i="4"/>
  <c r="B14" i="4"/>
  <c r="D14" i="4"/>
  <c r="B16" i="5" l="1"/>
  <c r="B15" i="5"/>
  <c r="B6" i="5"/>
  <c r="B11" i="5"/>
  <c r="B10" i="5"/>
  <c r="B5" i="5"/>
  <c r="B3" i="5"/>
  <c r="B4" i="5"/>
  <c r="C3" i="4" l="1"/>
  <c r="C2" i="4"/>
  <c r="B9" i="5"/>
  <c r="D2" i="4" l="1"/>
  <c r="C4" i="4"/>
  <c r="B13" i="5" s="1"/>
  <c r="D3" i="4" l="1"/>
  <c r="E3" i="4" s="1"/>
  <c r="B2" i="4"/>
  <c r="B6" i="4" s="1"/>
  <c r="B7" i="4" s="1"/>
  <c r="K2" i="3"/>
  <c r="J2" i="3"/>
  <c r="I2" i="3"/>
  <c r="H22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4" i="3"/>
  <c r="H3" i="3"/>
  <c r="H2" i="3"/>
  <c r="E2" i="3"/>
  <c r="D2" i="3"/>
  <c r="D4" i="4" l="1"/>
  <c r="E2" i="4"/>
  <c r="B4" i="4"/>
  <c r="H1" i="4" l="1"/>
  <c r="B18" i="5"/>
  <c r="B1" i="9"/>
  <c r="B3" i="9" s="1"/>
  <c r="B2" i="5"/>
  <c r="C2" i="5" s="1"/>
  <c r="B12" i="5"/>
  <c r="C12" i="5" s="1"/>
  <c r="B14" i="5"/>
  <c r="C14" i="5" s="1"/>
  <c r="B17" i="5"/>
  <c r="C17" i="5" s="1"/>
  <c r="C7" i="5" l="1"/>
  <c r="C8" i="5"/>
  <c r="C10" i="5"/>
  <c r="C5" i="5"/>
  <c r="C11" i="5"/>
  <c r="C15" i="5"/>
  <c r="C3" i="5"/>
  <c r="C6" i="5"/>
  <c r="C4" i="5"/>
  <c r="C16" i="5"/>
  <c r="C9" i="5"/>
  <c r="C13" i="5"/>
</calcChain>
</file>

<file path=xl/sharedStrings.xml><?xml version="1.0" encoding="utf-8"?>
<sst xmlns="http://schemas.openxmlformats.org/spreadsheetml/2006/main" count="156597" uniqueCount="9782">
  <si>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</si>
  <si>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</si>
  <si>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</si>
  <si>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</si>
  <si>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</si>
  <si>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</si>
  <si>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</si>
  <si>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</si>
  <si>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</si>
  <si>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</si>
  <si>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</si>
  <si>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</si>
  <si>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</si>
  <si>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</si>
  <si>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</si>
  <si>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</si>
  <si>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</si>
  <si>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</si>
  <si>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</si>
  <si>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</si>
  <si>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</si>
  <si>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</si>
  <si>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GCA_000013085.1</t>
  </si>
  <si>
    <t>Primary Assembly</t>
  </si>
  <si>
    <t>CP000230.1</t>
  </si>
  <si>
    <t>+</t>
  </si>
  <si>
    <t>Rru_A0001</t>
  </si>
  <si>
    <t>CDS</t>
  </si>
  <si>
    <t>with_protein</t>
  </si>
  <si>
    <t>ABC20806.1</t>
  </si>
  <si>
    <t>chromosomal replication initiator protein, DnaA</t>
  </si>
  <si>
    <t>Rru_A0002</t>
  </si>
  <si>
    <t>ABC20807.1</t>
  </si>
  <si>
    <t>DNA polymerase III, beta subunit</t>
  </si>
  <si>
    <t>Rru_A0003</t>
  </si>
  <si>
    <t>ABC20808.1</t>
  </si>
  <si>
    <t>RecF protein</t>
  </si>
  <si>
    <t>Rru_A0004</t>
  </si>
  <si>
    <t>ABC20809.1</t>
  </si>
  <si>
    <t>DNA gyrase subunit B</t>
  </si>
  <si>
    <t>Rru_A0005</t>
  </si>
  <si>
    <t>ABC20810.1</t>
  </si>
  <si>
    <t>killer suppression protein HigA, putative</t>
  </si>
  <si>
    <t>Rru_A0006</t>
  </si>
  <si>
    <t>ABC20811.1</t>
  </si>
  <si>
    <t>Plasmid maintenance system antidote protein</t>
  </si>
  <si>
    <t>-</t>
  </si>
  <si>
    <t>Rru_A0007</t>
  </si>
  <si>
    <t>ABC20812.1</t>
  </si>
  <si>
    <t>conserved hypothetical protein</t>
  </si>
  <si>
    <t>Rru_A0008</t>
  </si>
  <si>
    <t>ABC20813.1</t>
  </si>
  <si>
    <t>hypothetical protein</t>
  </si>
  <si>
    <t>Rru_A0009</t>
  </si>
  <si>
    <t>ABC20814.1</t>
  </si>
  <si>
    <t>PTS IIA-like nitrogen-regulatory protein PtsN</t>
  </si>
  <si>
    <t>Rru_A0010</t>
  </si>
  <si>
    <t>ABC20815.1</t>
  </si>
  <si>
    <t>Sigma-54 (RpoN)</t>
  </si>
  <si>
    <t>Rru_A0011</t>
  </si>
  <si>
    <t>ABC20816.1</t>
  </si>
  <si>
    <t>ABC transporter component</t>
  </si>
  <si>
    <t>Rru_A0012</t>
  </si>
  <si>
    <t>ABC20817.1</t>
  </si>
  <si>
    <t>Rru_A0013</t>
  </si>
  <si>
    <t>ABC20818.1</t>
  </si>
  <si>
    <t>Rru_A0014</t>
  </si>
  <si>
    <t>ABC20819.1</t>
  </si>
  <si>
    <t>KpsF/GutQ</t>
  </si>
  <si>
    <t>Rru_A0015</t>
  </si>
  <si>
    <t>ABC20820.1</t>
  </si>
  <si>
    <t>3'-5' exonuclease</t>
  </si>
  <si>
    <t>tRNA</t>
  </si>
  <si>
    <t>Rru_AR0001</t>
  </si>
  <si>
    <t>tRNA-Leu</t>
  </si>
  <si>
    <t>Rru_A0016</t>
  </si>
  <si>
    <t>ABC20821.1</t>
  </si>
  <si>
    <t>3-beta-hydroxy-delta(5)-steroid dehydrogenase</t>
  </si>
  <si>
    <t>Rru_A0017</t>
  </si>
  <si>
    <t>ABC20822.1</t>
  </si>
  <si>
    <t>Undecaprenyl-diphosphatase</t>
  </si>
  <si>
    <t>Rru_A0018</t>
  </si>
  <si>
    <t>ABC20823.1</t>
  </si>
  <si>
    <t>glutamate synthase (NADPH) small subunit</t>
  </si>
  <si>
    <t>Rru_A0019</t>
  </si>
  <si>
    <t>ABC20824.1</t>
  </si>
  <si>
    <t>glutamate synthase (NADPH) large subunit</t>
  </si>
  <si>
    <t>Rru_A0020</t>
  </si>
  <si>
    <t>ABC20825.1</t>
  </si>
  <si>
    <t>Glutathione peroxidase</t>
  </si>
  <si>
    <t>Rru_A0021</t>
  </si>
  <si>
    <t>ABC20826.1</t>
  </si>
  <si>
    <t>transcriptional regulator, MarR family</t>
  </si>
  <si>
    <t>Rru_A0022</t>
  </si>
  <si>
    <t>ABC20827.1</t>
  </si>
  <si>
    <t>Glutathione S-transferase-like</t>
  </si>
  <si>
    <t>Rru_A0023</t>
  </si>
  <si>
    <t>ABC20828.1</t>
  </si>
  <si>
    <t>Rru_A0024</t>
  </si>
  <si>
    <t>ABC20829.1</t>
  </si>
  <si>
    <t>peptidase</t>
  </si>
  <si>
    <t>Rru_A0025</t>
  </si>
  <si>
    <t>ABC20830.1</t>
  </si>
  <si>
    <t>Rru_A0026</t>
  </si>
  <si>
    <t>ABC20831.1</t>
  </si>
  <si>
    <t>Rru_A0027</t>
  </si>
  <si>
    <t>ABC20832.1</t>
  </si>
  <si>
    <t>Monofunctional biosynthetic peptidoglycan transglycosylase</t>
  </si>
  <si>
    <t>Rru_A0028</t>
  </si>
  <si>
    <t>ABC20833.1</t>
  </si>
  <si>
    <t>Beta-lactamase-like</t>
  </si>
  <si>
    <t>Rru_A0029</t>
  </si>
  <si>
    <t>ABC20834.1</t>
  </si>
  <si>
    <t>Rru_A0030</t>
  </si>
  <si>
    <t>ABC20835.1</t>
  </si>
  <si>
    <t>Rru_A0031</t>
  </si>
  <si>
    <t>ABC20836.1</t>
  </si>
  <si>
    <t>transcriptional regulator, LysR family</t>
  </si>
  <si>
    <t>Rru_A0032</t>
  </si>
  <si>
    <t>ABC20837.1</t>
  </si>
  <si>
    <t>TPR repeat</t>
  </si>
  <si>
    <t>Rru_A0033</t>
  </si>
  <si>
    <t>ABC20838.1</t>
  </si>
  <si>
    <t>Cytochrome C biogenesis protein</t>
  </si>
  <si>
    <t>Rru_A0034</t>
  </si>
  <si>
    <t>ABC20839.1</t>
  </si>
  <si>
    <t>Periplasmic protein thiol-disulfide oxidoreductase DsbE</t>
  </si>
  <si>
    <t>Rru_A0035</t>
  </si>
  <si>
    <t>ABC20840.1</t>
  </si>
  <si>
    <t>Cytochrome c-type biogenesis protein CcmF</t>
  </si>
  <si>
    <t>Rru_A0036</t>
  </si>
  <si>
    <t>ABC20841.1</t>
  </si>
  <si>
    <t>CcmE/CycJ protein</t>
  </si>
  <si>
    <t>Rru_A0037</t>
  </si>
  <si>
    <t>ABC20842.1</t>
  </si>
  <si>
    <t>Heme exporter protein D (CcmD)</t>
  </si>
  <si>
    <t>Rru_A0038</t>
  </si>
  <si>
    <t>ABC20843.1</t>
  </si>
  <si>
    <t>Cytochrome c-type biogenesis protein CcmC</t>
  </si>
  <si>
    <t>Rru_A0039</t>
  </si>
  <si>
    <t>ABC20844.1</t>
  </si>
  <si>
    <t>Cytochrome c-type biogenesis protein CcmB</t>
  </si>
  <si>
    <t>Rru_A0040</t>
  </si>
  <si>
    <t>ABC20845.1</t>
  </si>
  <si>
    <t>Heme exporter protein CcmA</t>
  </si>
  <si>
    <t>Rru_A0041</t>
  </si>
  <si>
    <t>ABC20846.1</t>
  </si>
  <si>
    <t>Cytochrome c, class II</t>
  </si>
  <si>
    <t>Rru_A0042</t>
  </si>
  <si>
    <t>ABC20847.1</t>
  </si>
  <si>
    <t>Rru_A0043</t>
  </si>
  <si>
    <t>ABC20848.1</t>
  </si>
  <si>
    <t>UDP-3-O-[3-hydroxymyristoyl] glucosamine N-acyltransferase</t>
  </si>
  <si>
    <t>Rru_A0044</t>
  </si>
  <si>
    <t>ABC20849.1</t>
  </si>
  <si>
    <t>acyl carrier protein</t>
  </si>
  <si>
    <t>Rru_A0045</t>
  </si>
  <si>
    <t>ABC20850.1</t>
  </si>
  <si>
    <t>3-oxoacyl-[acyl-carrier-protein] synthase II</t>
  </si>
  <si>
    <t>Rru_A0046</t>
  </si>
  <si>
    <t>ABC20851.1</t>
  </si>
  <si>
    <t>Protein of unknown function DUF523</t>
  </si>
  <si>
    <t>Rru_A0047</t>
  </si>
  <si>
    <t>ABC20852.1</t>
  </si>
  <si>
    <t>Rru_A0048</t>
  </si>
  <si>
    <t>ABC20853.1</t>
  </si>
  <si>
    <t>Lysine exporter protein (LYSE/YGGA)</t>
  </si>
  <si>
    <t>Rru_A0049</t>
  </si>
  <si>
    <t>ABC20854.1</t>
  </si>
  <si>
    <t>Biotin/lipoyl attachment</t>
  </si>
  <si>
    <t>Rru_A0050</t>
  </si>
  <si>
    <t>ABC20855.1</t>
  </si>
  <si>
    <t>Rru_A0051</t>
  </si>
  <si>
    <t>ABC20856.1</t>
  </si>
  <si>
    <t>Carboxyl transferase</t>
  </si>
  <si>
    <t>Rru_A0052</t>
  </si>
  <si>
    <t>ABC20857.1</t>
  </si>
  <si>
    <t>Biotin carboxylase</t>
  </si>
  <si>
    <t>Rru_A0053</t>
  </si>
  <si>
    <t>ABC20858.1</t>
  </si>
  <si>
    <t>Rru_A0054</t>
  </si>
  <si>
    <t>ABC20859.1</t>
  </si>
  <si>
    <t>1-Deoxy-D-xylulose-5-phosphate synthase</t>
  </si>
  <si>
    <t>Rru_A0055</t>
  </si>
  <si>
    <t>ABC20860.1</t>
  </si>
  <si>
    <t>VacJ-like lipoprotein</t>
  </si>
  <si>
    <t>Rru_A0056</t>
  </si>
  <si>
    <t>ABC20861.1</t>
  </si>
  <si>
    <t>Toluene tolerance</t>
  </si>
  <si>
    <t>Rru_A0057</t>
  </si>
  <si>
    <t>ABC20862.1</t>
  </si>
  <si>
    <t>Rru_A0058</t>
  </si>
  <si>
    <t>ABC20863.1</t>
  </si>
  <si>
    <t>Dihydrokaempferol 4-reductase</t>
  </si>
  <si>
    <t>Rru_A0059</t>
  </si>
  <si>
    <t>ABC20864.1</t>
  </si>
  <si>
    <t>4-hydroxy-3-methylbut-2-enyl diphosphate reductase</t>
  </si>
  <si>
    <t>Rru_A0060</t>
  </si>
  <si>
    <t>ABC20865.1</t>
  </si>
  <si>
    <t>Radical SAM</t>
  </si>
  <si>
    <t>Rru_A0061</t>
  </si>
  <si>
    <t>ABC20866.1</t>
  </si>
  <si>
    <t>Purine and other phosphorylases, family 1</t>
  </si>
  <si>
    <t>Rru_A0062</t>
  </si>
  <si>
    <t>ABC20867.1</t>
  </si>
  <si>
    <t>terpene synthase, squalene cyclase</t>
  </si>
  <si>
    <t>Rru_A0063</t>
  </si>
  <si>
    <t>ABC20868.1</t>
  </si>
  <si>
    <t>Amine oxidase</t>
  </si>
  <si>
    <t>Rru_A0064</t>
  </si>
  <si>
    <t>ABC20869.1</t>
  </si>
  <si>
    <t>squalene-phytoene synthase</t>
  </si>
  <si>
    <t>Rru_A0065</t>
  </si>
  <si>
    <t>ABC20870.1</t>
  </si>
  <si>
    <t>Squalene/phytoene synthase</t>
  </si>
  <si>
    <t>Rru_A0066</t>
  </si>
  <si>
    <t>ABC20871.1</t>
  </si>
  <si>
    <t>PAS/PAC sensor signal transduction histidine kinase</t>
  </si>
  <si>
    <t>Rru_A0067</t>
  </si>
  <si>
    <t>ABC20872.1</t>
  </si>
  <si>
    <t>Protein of unknown function DUF123</t>
  </si>
  <si>
    <t>Rru_A0068</t>
  </si>
  <si>
    <t>ABC20873.1</t>
  </si>
  <si>
    <t>Alpha/beta hydrolase fold</t>
  </si>
  <si>
    <t>Rru_A0069</t>
  </si>
  <si>
    <t>ABC20874.1</t>
  </si>
  <si>
    <t>Rru_A0070</t>
  </si>
  <si>
    <t>ABC20875.1</t>
  </si>
  <si>
    <t>Protein of unknown function DUF6, transmembrane</t>
  </si>
  <si>
    <t>Rru_A0071</t>
  </si>
  <si>
    <t>ABC20876.1</t>
  </si>
  <si>
    <t>Rru_A0072</t>
  </si>
  <si>
    <t>ABC20877.1</t>
  </si>
  <si>
    <t>chaperone protein Hsp90</t>
  </si>
  <si>
    <t>Rru_A0073</t>
  </si>
  <si>
    <t>ABC20878.1</t>
  </si>
  <si>
    <t>ribosomal subunit interface protein, putative</t>
  </si>
  <si>
    <t>Rru_A0074</t>
  </si>
  <si>
    <t>ABC20879.1</t>
  </si>
  <si>
    <t>Helicase-like</t>
  </si>
  <si>
    <t>Rru_A0075</t>
  </si>
  <si>
    <t>ABC20880.1</t>
  </si>
  <si>
    <t>RNA-binding S4</t>
  </si>
  <si>
    <t>Rru_A0076</t>
  </si>
  <si>
    <t>ABC20881.1</t>
  </si>
  <si>
    <t>Protein of unknown function DUF1332</t>
  </si>
  <si>
    <t>Rru_A0077</t>
  </si>
  <si>
    <t>ABC20882.1</t>
  </si>
  <si>
    <t>4Fe-4S ferredoxin, iron-sulfur binding</t>
  </si>
  <si>
    <t>Rru_A0078</t>
  </si>
  <si>
    <t>ABC20883.1</t>
  </si>
  <si>
    <t>Rru_A0079</t>
  </si>
  <si>
    <t>ABC20884.1</t>
  </si>
  <si>
    <t>transcriptional regulator, CarD family</t>
  </si>
  <si>
    <t>Rru_A0080</t>
  </si>
  <si>
    <t>ABC20885.1</t>
  </si>
  <si>
    <t>chemotaxis sensory transducer</t>
  </si>
  <si>
    <t>Rru_A0081</t>
  </si>
  <si>
    <t>ABC20886.1</t>
  </si>
  <si>
    <t>Rru_A0082</t>
  </si>
  <si>
    <t>ABC20887.1</t>
  </si>
  <si>
    <t>Rru_A0083</t>
  </si>
  <si>
    <t>ABC20888.1</t>
  </si>
  <si>
    <t>nuclease, SNase-like</t>
  </si>
  <si>
    <t>Rru_A0084</t>
  </si>
  <si>
    <t>ABC20889.1</t>
  </si>
  <si>
    <t>prolyl aminopeptidase. Serine peptidase. MEROPS family S33</t>
  </si>
  <si>
    <t>Rru_A0085</t>
  </si>
  <si>
    <t>ABC20890.1</t>
  </si>
  <si>
    <t>response regulator receiver modulated diguanylate cyclase</t>
  </si>
  <si>
    <t>Rru_A0086</t>
  </si>
  <si>
    <t>ABC20891.1</t>
  </si>
  <si>
    <t>Protein of unknown function DUF188</t>
  </si>
  <si>
    <t>Rru_A0087</t>
  </si>
  <si>
    <t>ABC20892.1</t>
  </si>
  <si>
    <t>HI0933-like protein</t>
  </si>
  <si>
    <t>Rru_A0088</t>
  </si>
  <si>
    <t>ABC20893.1</t>
  </si>
  <si>
    <t>Zinc-containing alcohol dehydrogenase superfamily</t>
  </si>
  <si>
    <t>Rru_A0089</t>
  </si>
  <si>
    <t>ABC20894.1</t>
  </si>
  <si>
    <t>ATP-dependent DNA helicase RecQ</t>
  </si>
  <si>
    <t>Rru_A0090</t>
  </si>
  <si>
    <t>ABC20895.1</t>
  </si>
  <si>
    <t>Prevent-host-death protein</t>
  </si>
  <si>
    <t>Rru_A0091</t>
  </si>
  <si>
    <t>ABC20896.1</t>
  </si>
  <si>
    <t>PilT protein-like</t>
  </si>
  <si>
    <t>Rru_A0092</t>
  </si>
  <si>
    <t>ABC20897.1</t>
  </si>
  <si>
    <t>extracellular solute-binding protein, family 1</t>
  </si>
  <si>
    <t>Rru_A0093</t>
  </si>
  <si>
    <t>ABC20898.1</t>
  </si>
  <si>
    <t>Binding-protein-dependent transport systems inner membrane component</t>
  </si>
  <si>
    <t>Rru_A0094</t>
  </si>
  <si>
    <t>ABC20899.1</t>
  </si>
  <si>
    <t>Rru_A0095</t>
  </si>
  <si>
    <t>ABC20900.1</t>
  </si>
  <si>
    <t>Rru_A0096</t>
  </si>
  <si>
    <t>ABC20901.1</t>
  </si>
  <si>
    <t>Secretion protein HlyD</t>
  </si>
  <si>
    <t>Rru_A0097</t>
  </si>
  <si>
    <t>ABC20902.1</t>
  </si>
  <si>
    <t>Class I peptide chain release factor</t>
  </si>
  <si>
    <t>Rru_A0098</t>
  </si>
  <si>
    <t>ABC20903.1</t>
  </si>
  <si>
    <t>cystathionine gamma-synthase</t>
  </si>
  <si>
    <t>Rru_A0099</t>
  </si>
  <si>
    <t>ABC20904.1</t>
  </si>
  <si>
    <t>serine phosphatase</t>
  </si>
  <si>
    <t>Rru_A0100</t>
  </si>
  <si>
    <t>ABC20905.1</t>
  </si>
  <si>
    <t>Rru_A0101</t>
  </si>
  <si>
    <t>ABC20906.1</t>
  </si>
  <si>
    <t>Rru_A0102</t>
  </si>
  <si>
    <t>ABC20907.1</t>
  </si>
  <si>
    <t>Putative diguanylate cyclase (GGDEF domain)</t>
  </si>
  <si>
    <t>Rru_A0103</t>
  </si>
  <si>
    <t>ABC20908.1</t>
  </si>
  <si>
    <t>SlyX</t>
  </si>
  <si>
    <t>Rru_AR0002</t>
  </si>
  <si>
    <t>tRNA-Arg</t>
  </si>
  <si>
    <t>Rru_A0104</t>
  </si>
  <si>
    <t>ABC20909.1</t>
  </si>
  <si>
    <t>Alpha-2-macroglobulin-like protein</t>
  </si>
  <si>
    <t>Rru_A0105</t>
  </si>
  <si>
    <t>ABC20910.1</t>
  </si>
  <si>
    <t>Penicillin-binding protein 1C</t>
  </si>
  <si>
    <t>Rru_A0106</t>
  </si>
  <si>
    <t>ABC20911.1</t>
  </si>
  <si>
    <t>TPR repeat, Tetratricopeptide TPR_4</t>
  </si>
  <si>
    <t>Rru_A0107</t>
  </si>
  <si>
    <t>ABC20912.1</t>
  </si>
  <si>
    <t>MSHA biogenesis protein MshM</t>
  </si>
  <si>
    <t>Rru_A0108</t>
  </si>
  <si>
    <t>ABC20913.1</t>
  </si>
  <si>
    <t>Peptidase A24A, prepilin type IV</t>
  </si>
  <si>
    <t>Rru_A0109</t>
  </si>
  <si>
    <t>ABC20914.1</t>
  </si>
  <si>
    <t>type II and III secretion system protein</t>
  </si>
  <si>
    <t>Rru_A0110</t>
  </si>
  <si>
    <t>ABC20915.1</t>
  </si>
  <si>
    <t>Rru_A0111</t>
  </si>
  <si>
    <t>ABC20916.1</t>
  </si>
  <si>
    <t>Rru_A0112</t>
  </si>
  <si>
    <t>ABC20917.1</t>
  </si>
  <si>
    <t>Rru_A0113</t>
  </si>
  <si>
    <t>ABC20918.1</t>
  </si>
  <si>
    <t>type II secretion system protein E</t>
  </si>
  <si>
    <t>Rru_A0114</t>
  </si>
  <si>
    <t>ABC20919.1</t>
  </si>
  <si>
    <t>type II secretion system protein</t>
  </si>
  <si>
    <t>Rru_A0115</t>
  </si>
  <si>
    <t>ABC20920.1</t>
  </si>
  <si>
    <t>Rru_A0116</t>
  </si>
  <si>
    <t>ABC20921.1</t>
  </si>
  <si>
    <t>Rru_A0117</t>
  </si>
  <si>
    <t>ABC20922.1</t>
  </si>
  <si>
    <t>Rru_A0118</t>
  </si>
  <si>
    <t>ABC20923.1</t>
  </si>
  <si>
    <t>Rru_A0119</t>
  </si>
  <si>
    <t>ABC20924.1</t>
  </si>
  <si>
    <t>Protein of unknown function DUF1328</t>
  </si>
  <si>
    <t>Rru_A0120</t>
  </si>
  <si>
    <t>ABC20925.1</t>
  </si>
  <si>
    <t>Rru_A0121</t>
  </si>
  <si>
    <t>ABC20926.1</t>
  </si>
  <si>
    <t>Rru_A0122</t>
  </si>
  <si>
    <t>ABC20927.1</t>
  </si>
  <si>
    <t>Rru_A0123</t>
  </si>
  <si>
    <t>ABC20928.1</t>
  </si>
  <si>
    <t>D-beta-D-heptose 1-phosphate adenylyltransferase / D-alpha,beta-D-heptose 7-phosphate 1-kinase</t>
  </si>
  <si>
    <t>Rru_A0124</t>
  </si>
  <si>
    <t>ABC20929.1</t>
  </si>
  <si>
    <t>Putative diguanylate phosphodiesterase (EAL domain)</t>
  </si>
  <si>
    <t>Rru_A0125</t>
  </si>
  <si>
    <t>ABC20930.1</t>
  </si>
  <si>
    <t>diguanylate phosphodiesterase (EAL domain)</t>
  </si>
  <si>
    <t>Rru_A0126</t>
  </si>
  <si>
    <t>ABC20931.1</t>
  </si>
  <si>
    <t>Rru_A0127</t>
  </si>
  <si>
    <t>ABC20932.1</t>
  </si>
  <si>
    <t>ABC-2 transporter component</t>
  </si>
  <si>
    <t>Rru_A0128</t>
  </si>
  <si>
    <t>ABC20933.1</t>
  </si>
  <si>
    <t>Na+/H+ antiporter NhaA</t>
  </si>
  <si>
    <t>Rru_A0129</t>
  </si>
  <si>
    <t>ABC20934.1</t>
  </si>
  <si>
    <t>Rru_AR0003</t>
  </si>
  <si>
    <t>Rru_A0130</t>
  </si>
  <si>
    <t>ABC20935.1</t>
  </si>
  <si>
    <t>Rru_A0131</t>
  </si>
  <si>
    <t>ABC20936.1</t>
  </si>
  <si>
    <t>Response regulator receiver (CheY) and unknown domain protein</t>
  </si>
  <si>
    <t>Rru_A0132</t>
  </si>
  <si>
    <t>ABC20937.1</t>
  </si>
  <si>
    <t>Peptidase S13, D-Ala-D-Ala carboxypeptidase C</t>
  </si>
  <si>
    <t>Rru_A0133</t>
  </si>
  <si>
    <t>ABC20938.1</t>
  </si>
  <si>
    <t>Glycosyl transferase, group 1</t>
  </si>
  <si>
    <t>Rru_A0134</t>
  </si>
  <si>
    <t>ABC20939.1</t>
  </si>
  <si>
    <t>succinate semialdehyde dehydrogenase</t>
  </si>
  <si>
    <t>Rru_A0135</t>
  </si>
  <si>
    <t>ABC20940.1</t>
  </si>
  <si>
    <t>molybdenum ABC transporter ATP-binding protein</t>
  </si>
  <si>
    <t>Rru_A0136</t>
  </si>
  <si>
    <t>ABC20941.1</t>
  </si>
  <si>
    <t>Rru_A0137</t>
  </si>
  <si>
    <t>ABC20942.1</t>
  </si>
  <si>
    <t>TRAP transporter solute receptor, TAXI family</t>
  </si>
  <si>
    <t>Rru_A0138</t>
  </si>
  <si>
    <t>ABC20943.1</t>
  </si>
  <si>
    <t>Leucyl aminopeptidase</t>
  </si>
  <si>
    <t>Rru_A0139</t>
  </si>
  <si>
    <t>ABC20944.1</t>
  </si>
  <si>
    <t>Rru_A0140</t>
  </si>
  <si>
    <t>ABC20945.1</t>
  </si>
  <si>
    <t>transcriptional regulator, AraC family</t>
  </si>
  <si>
    <t>Rru_A0141</t>
  </si>
  <si>
    <t>ABC20946.1</t>
  </si>
  <si>
    <t>Porphobilinogen synthase</t>
  </si>
  <si>
    <t>Rru_A0142</t>
  </si>
  <si>
    <t>ABC20947.1</t>
  </si>
  <si>
    <t>Putative cyclase</t>
  </si>
  <si>
    <t>Rru_A0143</t>
  </si>
  <si>
    <t>ABC20948.1</t>
  </si>
  <si>
    <t>GCN5-related N-acetyltransferase</t>
  </si>
  <si>
    <t>Rru_A0144</t>
  </si>
  <si>
    <t>ABC20949.1</t>
  </si>
  <si>
    <t>NADH:flavin oxidoreductase/NADH oxidase</t>
  </si>
  <si>
    <t>Rru_A0145</t>
  </si>
  <si>
    <t>ABC20950.1</t>
  </si>
  <si>
    <t>transcriptional regulator, TetR family</t>
  </si>
  <si>
    <t>Rru_A0146</t>
  </si>
  <si>
    <t>ABC20951.1</t>
  </si>
  <si>
    <t>Inorganic diphosphatase</t>
  </si>
  <si>
    <t>Rru_A0147</t>
  </si>
  <si>
    <t>ABC20952.1</t>
  </si>
  <si>
    <t>Major facilitator superfamily MFS_1</t>
  </si>
  <si>
    <t>Rru_A0148</t>
  </si>
  <si>
    <t>ABC20953.1</t>
  </si>
  <si>
    <t>GTP-binding protein TypA</t>
  </si>
  <si>
    <t>Rru_A0149</t>
  </si>
  <si>
    <t>ABC20954.1</t>
  </si>
  <si>
    <t>PfkB</t>
  </si>
  <si>
    <t>Rru_A0150</t>
  </si>
  <si>
    <t>ABC20955.1</t>
  </si>
  <si>
    <t>Rru_A0151</t>
  </si>
  <si>
    <t>ABC20956.1</t>
  </si>
  <si>
    <t>Rru_A0152</t>
  </si>
  <si>
    <t>ABC20957.1</t>
  </si>
  <si>
    <t>Rru_A0153</t>
  </si>
  <si>
    <t>ABC20958.1</t>
  </si>
  <si>
    <t>DNA-(apurinic or apyrimidinic site) lyase / endonuclease III</t>
  </si>
  <si>
    <t>Rru_A0154</t>
  </si>
  <si>
    <t>ABC20959.1</t>
  </si>
  <si>
    <t>dihydrodipicolinate reductase</t>
  </si>
  <si>
    <t>Rru_A0155</t>
  </si>
  <si>
    <t>ABC20960.1</t>
  </si>
  <si>
    <t>Rru_A0156</t>
  </si>
  <si>
    <t>ABC20961.1</t>
  </si>
  <si>
    <t>Rru_A0157</t>
  </si>
  <si>
    <t>ABC20962.1</t>
  </si>
  <si>
    <t>Drug resistance transporter EmrB/QacA subfamily</t>
  </si>
  <si>
    <t>Rru_A0158</t>
  </si>
  <si>
    <t>ABC20963.1</t>
  </si>
  <si>
    <t>methyl-accepting chemotaxis sensory transducer</t>
  </si>
  <si>
    <t>Rru_A0159</t>
  </si>
  <si>
    <t>ABC20964.1</t>
  </si>
  <si>
    <t>Exodeoxyribonuclease VII large subunit</t>
  </si>
  <si>
    <t>Rru_A0160</t>
  </si>
  <si>
    <t>ABC20965.1</t>
  </si>
  <si>
    <t>Rru_A0161</t>
  </si>
  <si>
    <t>ABC20966.1</t>
  </si>
  <si>
    <t>Chaperonin Cpn10</t>
  </si>
  <si>
    <t>Rru_A0162</t>
  </si>
  <si>
    <t>ABC20967.1</t>
  </si>
  <si>
    <t>Chaperonin Cpn60/TCP-1</t>
  </si>
  <si>
    <t>Rru_A0163</t>
  </si>
  <si>
    <t>ABC20968.1</t>
  </si>
  <si>
    <t>transcriptional regulator, XRE family</t>
  </si>
  <si>
    <t>Rru_A0164</t>
  </si>
  <si>
    <t>ABC20969.1</t>
  </si>
  <si>
    <t>Sulfate transporter/antisigma-factor antagonist</t>
  </si>
  <si>
    <t>rRNA</t>
  </si>
  <si>
    <t>Rru_AR0004</t>
  </si>
  <si>
    <t>16S ribosomal RNA</t>
  </si>
  <si>
    <t>Rru_AR0005</t>
  </si>
  <si>
    <t>tRNA-Ile</t>
  </si>
  <si>
    <t>Rru_AR0006</t>
  </si>
  <si>
    <t>tRNA-Ala</t>
  </si>
  <si>
    <t>Rru_AR0007</t>
  </si>
  <si>
    <t>23S ribosomal RNA</t>
  </si>
  <si>
    <t>Rru_AR0008</t>
  </si>
  <si>
    <t>5S ribosomal RNA</t>
  </si>
  <si>
    <t>Rru_AR0009</t>
  </si>
  <si>
    <t>tRNA-Met</t>
  </si>
  <si>
    <t>Rru_A0165</t>
  </si>
  <si>
    <t>ABC20970.1</t>
  </si>
  <si>
    <t>Rru_A0166</t>
  </si>
  <si>
    <t>ABC20971.1</t>
  </si>
  <si>
    <t>Rru_A0167</t>
  </si>
  <si>
    <t>ABC20972.1</t>
  </si>
  <si>
    <t>Rru_A0168</t>
  </si>
  <si>
    <t>ABC20973.1</t>
  </si>
  <si>
    <t>CRISPR-associated protein, Cas2 family</t>
  </si>
  <si>
    <t>Rru_A0169</t>
  </si>
  <si>
    <t>ABC20974.1</t>
  </si>
  <si>
    <t>CRISPR-associated protein, Cas1 family</t>
  </si>
  <si>
    <t>Rru_A0170</t>
  </si>
  <si>
    <t>ABC20975.1</t>
  </si>
  <si>
    <t>CRISPR-associated protein, CT1974</t>
  </si>
  <si>
    <t>Rru_A0171</t>
  </si>
  <si>
    <t>ABC20976.1</t>
  </si>
  <si>
    <t>CRISPR-associated protein, Cas5e family</t>
  </si>
  <si>
    <t>Rru_A0172</t>
  </si>
  <si>
    <t>ABC20977.1</t>
  </si>
  <si>
    <t>CRISPR-associated protein, Cse4 family</t>
  </si>
  <si>
    <t>Rru_A0173</t>
  </si>
  <si>
    <t>ABC20978.1</t>
  </si>
  <si>
    <t>CRISPR-associated protein, Cse2 family</t>
  </si>
  <si>
    <t>Rru_A0174</t>
  </si>
  <si>
    <t>ABC20979.1</t>
  </si>
  <si>
    <t>CRISPR-associated protein, Cse1 family</t>
  </si>
  <si>
    <t>Rru_A0175</t>
  </si>
  <si>
    <t>ABC20980.1</t>
  </si>
  <si>
    <t>CRISPR-associated helicase, Cas3 family</t>
  </si>
  <si>
    <t>Rru_A0176</t>
  </si>
  <si>
    <t>ABC20981.1</t>
  </si>
  <si>
    <t>acetylornithine aminotransferase</t>
  </si>
  <si>
    <t>Rru_A0177</t>
  </si>
  <si>
    <t>ABC20982.1</t>
  </si>
  <si>
    <t>Lytic transglycosylase, catalytic</t>
  </si>
  <si>
    <t>Rru_A0178</t>
  </si>
  <si>
    <t>ABC20983.1</t>
  </si>
  <si>
    <t>Rru_A0179</t>
  </si>
  <si>
    <t>ABC20984.1</t>
  </si>
  <si>
    <t>CRISPR-associated protein, Cas1 family / CRISPR-associated exonuclease, Cas4 family</t>
  </si>
  <si>
    <t>Rru_A0180</t>
  </si>
  <si>
    <t>ABC20985.1</t>
  </si>
  <si>
    <t>Rru_A0181</t>
  </si>
  <si>
    <t>ABC20986.1</t>
  </si>
  <si>
    <t>Rru_A0182</t>
  </si>
  <si>
    <t>ABC20987.1</t>
  </si>
  <si>
    <t>Rru_A0183</t>
  </si>
  <si>
    <t>ABC20988.1</t>
  </si>
  <si>
    <t>cold-shock DNA-binding protein family</t>
  </si>
  <si>
    <t>Rru_A0184</t>
  </si>
  <si>
    <t>ABC20989.1</t>
  </si>
  <si>
    <t>Protein of unknown function DUF324</t>
  </si>
  <si>
    <t>Rru_A0185</t>
  </si>
  <si>
    <t>ABC20990.1</t>
  </si>
  <si>
    <t>Rru_A0186</t>
  </si>
  <si>
    <t>ABC20991.1</t>
  </si>
  <si>
    <t>Rru_A0187</t>
  </si>
  <si>
    <t>ABC20992.1</t>
  </si>
  <si>
    <t>Rru_A0188</t>
  </si>
  <si>
    <t>ABC20993.1</t>
  </si>
  <si>
    <t>ABC transporter, transmembrane region</t>
  </si>
  <si>
    <t>Rru_A0189</t>
  </si>
  <si>
    <t>ABC20994.1</t>
  </si>
  <si>
    <t>Rru_A0190</t>
  </si>
  <si>
    <t>ABC20995.1</t>
  </si>
  <si>
    <t>TonB-dependent receptor</t>
  </si>
  <si>
    <t>Rru_A0191</t>
  </si>
  <si>
    <t>ABC20996.1</t>
  </si>
  <si>
    <t>Aspartate 1-decarboxylase-like</t>
  </si>
  <si>
    <t>Rru_A0192</t>
  </si>
  <si>
    <t>ABC20997.1</t>
  </si>
  <si>
    <t>Multi antimicrobial extrusion protein MatE</t>
  </si>
  <si>
    <t>Rru_A0193</t>
  </si>
  <si>
    <t>ABC20998.1</t>
  </si>
  <si>
    <t>Beta-ketoacyl synthase</t>
  </si>
  <si>
    <t>Rru_A0194</t>
  </si>
  <si>
    <t>ABC20999.1</t>
  </si>
  <si>
    <t>Rru_A0195</t>
  </si>
  <si>
    <t>ABC21000.1</t>
  </si>
  <si>
    <t>Rru_A0196</t>
  </si>
  <si>
    <t>ABC21001.1</t>
  </si>
  <si>
    <t>Rru_A0197</t>
  </si>
  <si>
    <t>ABC21002.1</t>
  </si>
  <si>
    <t>Rru_A0198</t>
  </si>
  <si>
    <t>ABC21003.1</t>
  </si>
  <si>
    <t>Rru_A0199</t>
  </si>
  <si>
    <t>ABC21004.1</t>
  </si>
  <si>
    <t>Rru_A0200</t>
  </si>
  <si>
    <t>ABC21005.1</t>
  </si>
  <si>
    <t>Restriction endonuclease</t>
  </si>
  <si>
    <t>Rru_A0201</t>
  </si>
  <si>
    <t>ABC21006.1</t>
  </si>
  <si>
    <t>Endonuclease/exonuclease/phosphatase</t>
  </si>
  <si>
    <t>Rru_A0202</t>
  </si>
  <si>
    <t>ABC21007.1</t>
  </si>
  <si>
    <t>Phospholipase D/Transphosphatidylase</t>
  </si>
  <si>
    <t>Rru_A0203</t>
  </si>
  <si>
    <t>ABC21008.1</t>
  </si>
  <si>
    <t>Rru_A0204</t>
  </si>
  <si>
    <t>ABC21009.1</t>
  </si>
  <si>
    <t>transcriptional regulator BolA</t>
  </si>
  <si>
    <t>Rru_A0205</t>
  </si>
  <si>
    <t>ABC21010.1</t>
  </si>
  <si>
    <t>Heat shock protein DnaJ-like</t>
  </si>
  <si>
    <t>Rru_A0206</t>
  </si>
  <si>
    <t>ABC21011.1</t>
  </si>
  <si>
    <t>hydrogenobyrinic acid a,c-diamide cobaltochelatase</t>
  </si>
  <si>
    <t>Rru_A0207</t>
  </si>
  <si>
    <t>ABC21012.1</t>
  </si>
  <si>
    <t>Cobalt chelatase, CobT subunit</t>
  </si>
  <si>
    <t>Rru_A0208</t>
  </si>
  <si>
    <t>ABC21013.1</t>
  </si>
  <si>
    <t>SNF2 helicase-related protein</t>
  </si>
  <si>
    <t>Rru_A0209</t>
  </si>
  <si>
    <t>ABC21014.1</t>
  </si>
  <si>
    <t>Extradiol ring-cleavage dioxygenase, class III enzyme, subunit B</t>
  </si>
  <si>
    <t>Rru_A0210</t>
  </si>
  <si>
    <t>ABC21015.1</t>
  </si>
  <si>
    <t>LSU ribosomal protein L28P</t>
  </si>
  <si>
    <t>Rru_A0211</t>
  </si>
  <si>
    <t>ABC21016.1</t>
  </si>
  <si>
    <t>Rru_A0212</t>
  </si>
  <si>
    <t>ABC21017.1</t>
  </si>
  <si>
    <t>Rru_A0213</t>
  </si>
  <si>
    <t>ABC21018.1</t>
  </si>
  <si>
    <t>Rru_A0214</t>
  </si>
  <si>
    <t>ABC21019.1</t>
  </si>
  <si>
    <t>MutT/nudix family protein</t>
  </si>
  <si>
    <t>Rru_A0215</t>
  </si>
  <si>
    <t>ABC21020.1</t>
  </si>
  <si>
    <t>Rru_A0216</t>
  </si>
  <si>
    <t>ABC21021.1</t>
  </si>
  <si>
    <t>transcriptional regulator, AsnC family</t>
  </si>
  <si>
    <t>Rru_A0217</t>
  </si>
  <si>
    <t>ABC21022.1</t>
  </si>
  <si>
    <t>Citrate lyase</t>
  </si>
  <si>
    <t>Rru_A0218</t>
  </si>
  <si>
    <t>ABC21023.1</t>
  </si>
  <si>
    <t>acetyl-coenzyme A carboxylase carboxyl transferase subunit alpha</t>
  </si>
  <si>
    <t>Rru_A0219</t>
  </si>
  <si>
    <t>ABC21024.1</t>
  </si>
  <si>
    <t>Rru_A0220</t>
  </si>
  <si>
    <t>ABC21025.1</t>
  </si>
  <si>
    <t>Rru_A0221</t>
  </si>
  <si>
    <t>ABC21026.1</t>
  </si>
  <si>
    <t>phosphoglycerate kinase</t>
  </si>
  <si>
    <t>Rru_A0222</t>
  </si>
  <si>
    <t>ABC21027.1</t>
  </si>
  <si>
    <t>glyceraldehyde-3-phosphate dehydrogenase</t>
  </si>
  <si>
    <t>Rru_A0223</t>
  </si>
  <si>
    <t>ABC21028.1</t>
  </si>
  <si>
    <t>Polyphosphate:AMP phosphotransferase</t>
  </si>
  <si>
    <t>Rru_A0224</t>
  </si>
  <si>
    <t>ABC21029.1</t>
  </si>
  <si>
    <t>L-lysine 2,3-aminomutase</t>
  </si>
  <si>
    <t>Rru_A0225</t>
  </si>
  <si>
    <t>ABC21030.1</t>
  </si>
  <si>
    <t>Metal dependent phosphohydrolase, HD region</t>
  </si>
  <si>
    <t>Rru_A0226</t>
  </si>
  <si>
    <t>ABC21031.1</t>
  </si>
  <si>
    <t>Rru_A0227</t>
  </si>
  <si>
    <t>ABC21032.1</t>
  </si>
  <si>
    <t>Rru_A0228</t>
  </si>
  <si>
    <t>ABC21033.1</t>
  </si>
  <si>
    <t>Twin-arginine translocation pathway signal</t>
  </si>
  <si>
    <t>Rru_A0229</t>
  </si>
  <si>
    <t>ABC21034.1</t>
  </si>
  <si>
    <t>Rru_A0230</t>
  </si>
  <si>
    <t>ABC21035.1</t>
  </si>
  <si>
    <t>Asparagine synthase, glutamine-hydrolyzing</t>
  </si>
  <si>
    <t>Rru_A0231</t>
  </si>
  <si>
    <t>ABC21036.1</t>
  </si>
  <si>
    <t>Rru_A0232</t>
  </si>
  <si>
    <t>ABC21037.1</t>
  </si>
  <si>
    <t>Rru_A0233</t>
  </si>
  <si>
    <t>ABC21038.1</t>
  </si>
  <si>
    <t>Rru_A0234</t>
  </si>
  <si>
    <t>ABC21039.1</t>
  </si>
  <si>
    <t>Rru_A0235</t>
  </si>
  <si>
    <t>ABC21040.1</t>
  </si>
  <si>
    <t>protein translocase subunit secA</t>
  </si>
  <si>
    <t>Rru_A0236</t>
  </si>
  <si>
    <t>ABC21041.1</t>
  </si>
  <si>
    <t>camphor resistance protein CrcB</t>
  </si>
  <si>
    <t>Rru_A0237</t>
  </si>
  <si>
    <t>ABC21042.1</t>
  </si>
  <si>
    <t>Protein of unknown function DUF190</t>
  </si>
  <si>
    <t>Rru_A0238</t>
  </si>
  <si>
    <t>ABC21043.1</t>
  </si>
  <si>
    <t>Rru_A0239</t>
  </si>
  <si>
    <t>ABC21044.1</t>
  </si>
  <si>
    <t>Rru_A0240</t>
  </si>
  <si>
    <t>ABC21045.1</t>
  </si>
  <si>
    <t>NUDIX hydrolase</t>
  </si>
  <si>
    <t>Rru_A0241</t>
  </si>
  <si>
    <t>ABC21046.1</t>
  </si>
  <si>
    <t>DNA methylase N-4/N-6</t>
  </si>
  <si>
    <t>Rru_A0242</t>
  </si>
  <si>
    <t>ABC21047.1</t>
  </si>
  <si>
    <t>Type III restriction enzyme, res subunit</t>
  </si>
  <si>
    <t>Rru_A0243</t>
  </si>
  <si>
    <t>ABC21048.1</t>
  </si>
  <si>
    <t>tRNA/rRNA cytosine-C5-methylase</t>
  </si>
  <si>
    <t>Rru_A0244</t>
  </si>
  <si>
    <t>ABC21049.1</t>
  </si>
  <si>
    <t>inosine-5'-monophosphate dehydrogenase</t>
  </si>
  <si>
    <t>Rru_A0245</t>
  </si>
  <si>
    <t>ABC21050.1</t>
  </si>
  <si>
    <t>Ribosomal RNA methyltransferase RrmJ/FtsJ</t>
  </si>
  <si>
    <t>Rru_A0246</t>
  </si>
  <si>
    <t>ABC21051.1</t>
  </si>
  <si>
    <t>Ppx/GppA phosphatase</t>
  </si>
  <si>
    <t>Rru_AR0010</t>
  </si>
  <si>
    <t>tRNA-Gln</t>
  </si>
  <si>
    <t>Rru_A0247</t>
  </si>
  <si>
    <t>ABC21052.1</t>
  </si>
  <si>
    <t>Periplasmic binding protein/LacI transcriptional regulator</t>
  </si>
  <si>
    <t>Rru_A0248</t>
  </si>
  <si>
    <t>ABC21053.1</t>
  </si>
  <si>
    <t>inner-membrane translocator</t>
  </si>
  <si>
    <t>Rru_A0249</t>
  </si>
  <si>
    <t>ABC21054.1</t>
  </si>
  <si>
    <t>Rru_A0250</t>
  </si>
  <si>
    <t>ABC21055.1</t>
  </si>
  <si>
    <t>Xylulokinase</t>
  </si>
  <si>
    <t>Rru_A0251</t>
  </si>
  <si>
    <t>ABC21056.1</t>
  </si>
  <si>
    <t>Rru_A0252</t>
  </si>
  <si>
    <t>ABC21057.1</t>
  </si>
  <si>
    <t>Rru_A0253</t>
  </si>
  <si>
    <t>ABC21058.1</t>
  </si>
  <si>
    <t>GDP-mannose 4,6-dehydratase</t>
  </si>
  <si>
    <t>Rru_A0254</t>
  </si>
  <si>
    <t>ABC21059.1</t>
  </si>
  <si>
    <t>NAD-dependent epimerase/dehydratase</t>
  </si>
  <si>
    <t>Rru_A0255</t>
  </si>
  <si>
    <t>ABC21060.1</t>
  </si>
  <si>
    <t>Rru_A0256</t>
  </si>
  <si>
    <t>ABC21061.1</t>
  </si>
  <si>
    <t>Rru_A0257</t>
  </si>
  <si>
    <t>ABC21062.1</t>
  </si>
  <si>
    <t>Protein of unknown function DUF898</t>
  </si>
  <si>
    <t>Rru_A0258</t>
  </si>
  <si>
    <t>ABC21063.1</t>
  </si>
  <si>
    <t>Peptidase M48, Ste24p</t>
  </si>
  <si>
    <t>Rru_A0259</t>
  </si>
  <si>
    <t>ABC21064.1</t>
  </si>
  <si>
    <t>Carbon starvation protein CstA</t>
  </si>
  <si>
    <t>Rru_A0260</t>
  </si>
  <si>
    <t>ABC21065.1</t>
  </si>
  <si>
    <t>Protein of unknown function DUF466</t>
  </si>
  <si>
    <t>Rru_A0261</t>
  </si>
  <si>
    <t>ABC21066.1</t>
  </si>
  <si>
    <t>Rru_AR0011</t>
  </si>
  <si>
    <t>Rru_A0262</t>
  </si>
  <si>
    <t>ABC21067.1</t>
  </si>
  <si>
    <t>Rru_A0263</t>
  </si>
  <si>
    <t>ABC21068.1</t>
  </si>
  <si>
    <t>4-diphosphocytidyl-2-C-methyl-D-erythritol kinase</t>
  </si>
  <si>
    <t>Rru_A0264</t>
  </si>
  <si>
    <t>ABC21069.1</t>
  </si>
  <si>
    <t>Rru_A0265</t>
  </si>
  <si>
    <t>ABC21070.1</t>
  </si>
  <si>
    <t>Electron-transferring-flavoprotein dehydrogenase</t>
  </si>
  <si>
    <t>Rru_A0266</t>
  </si>
  <si>
    <t>ABC21071.1</t>
  </si>
  <si>
    <t>Phage SPO1 DNA polymerase-related protein</t>
  </si>
  <si>
    <t>Rru_A0267</t>
  </si>
  <si>
    <t>ABC21072.1</t>
  </si>
  <si>
    <t>Rru_A0268</t>
  </si>
  <si>
    <t>ABC21073.1</t>
  </si>
  <si>
    <t>Molybdopterin binding domain</t>
  </si>
  <si>
    <t>Rru_A0269</t>
  </si>
  <si>
    <t>ABC21074.1</t>
  </si>
  <si>
    <t>Rru_A0270</t>
  </si>
  <si>
    <t>ABC21075.1</t>
  </si>
  <si>
    <t>Protein of unknown function DUF525</t>
  </si>
  <si>
    <t>Rru_A0271</t>
  </si>
  <si>
    <t>ABC21076.1</t>
  </si>
  <si>
    <t>GTP cyclohydrolase</t>
  </si>
  <si>
    <t>Rru_A0272</t>
  </si>
  <si>
    <t>ABC21077.1</t>
  </si>
  <si>
    <t>Small multidrug resistance protein</t>
  </si>
  <si>
    <t>Rru_A0273</t>
  </si>
  <si>
    <t>ABC21078.1</t>
  </si>
  <si>
    <t>3-oxoacyl-[acyl-carrier-protein] reductase</t>
  </si>
  <si>
    <t>Rru_A0274</t>
  </si>
  <si>
    <t>ABC21079.1</t>
  </si>
  <si>
    <t>acetyl-CoA acetyltransferase</t>
  </si>
  <si>
    <t>Rru_A0275</t>
  </si>
  <si>
    <t>ABC21080.1</t>
  </si>
  <si>
    <t>Rru_A0276</t>
  </si>
  <si>
    <t>ABC21081.1</t>
  </si>
  <si>
    <t>Polyhydroxyalkanoate synthesis repressor PhaR</t>
  </si>
  <si>
    <t>Rru_A0277</t>
  </si>
  <si>
    <t>ABC21082.1</t>
  </si>
  <si>
    <t>Rru_A0278</t>
  </si>
  <si>
    <t>ABC21083.1</t>
  </si>
  <si>
    <t>Rru_A0279</t>
  </si>
  <si>
    <t>ABC21084.1</t>
  </si>
  <si>
    <t>Rru_A0280</t>
  </si>
  <si>
    <t>ABC21085.1</t>
  </si>
  <si>
    <t>queuine tRNA-ribosyltransferase</t>
  </si>
  <si>
    <t>Rru_A0281</t>
  </si>
  <si>
    <t>ABC21086.1</t>
  </si>
  <si>
    <t>Queuosine biosynthesis protein</t>
  </si>
  <si>
    <t>Rru_A0282</t>
  </si>
  <si>
    <t>ABC21087.1</t>
  </si>
  <si>
    <t>Protein of unknown function DUF204</t>
  </si>
  <si>
    <t>Rru_A0283</t>
  </si>
  <si>
    <t>ABC21088.1</t>
  </si>
  <si>
    <t>Rru_A0284</t>
  </si>
  <si>
    <t>ABC21089.1</t>
  </si>
  <si>
    <t>acetolactate synthase, large subunit</t>
  </si>
  <si>
    <t>Rru_A0285</t>
  </si>
  <si>
    <t>ABC21090.1</t>
  </si>
  <si>
    <t>Aldehyde dehydrogenase</t>
  </si>
  <si>
    <t>Rru_A0286</t>
  </si>
  <si>
    <t>ABC21091.1</t>
  </si>
  <si>
    <t>Rru_A0287</t>
  </si>
  <si>
    <t>ABC21092.1</t>
  </si>
  <si>
    <t>Rru_A0288</t>
  </si>
  <si>
    <t>ABC21093.1</t>
  </si>
  <si>
    <t>2,5-didehydrogluconate reductase</t>
  </si>
  <si>
    <t>Rru_A0289</t>
  </si>
  <si>
    <t>ABC21094.1</t>
  </si>
  <si>
    <t>Rru_A0290</t>
  </si>
  <si>
    <t>ABC21095.1</t>
  </si>
  <si>
    <t>Auxin Efflux Carrier</t>
  </si>
  <si>
    <t>Rru_A0291</t>
  </si>
  <si>
    <t>ABC21096.1</t>
  </si>
  <si>
    <t>Rru_A0292</t>
  </si>
  <si>
    <t>ABC21097.1</t>
  </si>
  <si>
    <t>Integration host factor, beta subunit</t>
  </si>
  <si>
    <t>Rru_A0293</t>
  </si>
  <si>
    <t>ABC21098.1</t>
  </si>
  <si>
    <t>SSU ribosomal protein S1P</t>
  </si>
  <si>
    <t>Rru_A0294</t>
  </si>
  <si>
    <t>ABC21099.1</t>
  </si>
  <si>
    <t>cytidylate kinase</t>
  </si>
  <si>
    <t>Rru_A0295</t>
  </si>
  <si>
    <t>ABC21100.1</t>
  </si>
  <si>
    <t>3-phosphoshikimate 1-carboxyvinyltransferase</t>
  </si>
  <si>
    <t>Rru_A0296</t>
  </si>
  <si>
    <t>ABC21101.1</t>
  </si>
  <si>
    <t>Rru_AR0012</t>
  </si>
  <si>
    <t>Rru_AR0013</t>
  </si>
  <si>
    <t>Rru_A0297</t>
  </si>
  <si>
    <t>ABC21102.1</t>
  </si>
  <si>
    <t>Putative esterase</t>
  </si>
  <si>
    <t>Rru_A0298</t>
  </si>
  <si>
    <t>ABC21103.1</t>
  </si>
  <si>
    <t>aldehyde dehydrogenase (acceptor)</t>
  </si>
  <si>
    <t>Rru_A0299</t>
  </si>
  <si>
    <t>ABC21104.1</t>
  </si>
  <si>
    <t>Glutamine amidotransferase class-I</t>
  </si>
  <si>
    <t>Rru_A0300</t>
  </si>
  <si>
    <t>ABC21105.1</t>
  </si>
  <si>
    <t>Aminotransferase, class IV</t>
  </si>
  <si>
    <t>Rru_A0301</t>
  </si>
  <si>
    <t>ABC21106.1</t>
  </si>
  <si>
    <t>Alkylhydroperoxidase AhpD core</t>
  </si>
  <si>
    <t>Rru_A0302</t>
  </si>
  <si>
    <t>ABC21107.1</t>
  </si>
  <si>
    <t>Hydrogenase accessory protein HypB</t>
  </si>
  <si>
    <t>Rru_A0303</t>
  </si>
  <si>
    <t>ABC21108.1</t>
  </si>
  <si>
    <t>Rru_A0304</t>
  </si>
  <si>
    <t>ABC21109.1</t>
  </si>
  <si>
    <t>Rru_A0305</t>
  </si>
  <si>
    <t>ABC21110.1</t>
  </si>
  <si>
    <t>Hydrogenase expression/formation protein HypE</t>
  </si>
  <si>
    <t>Rru_A0306</t>
  </si>
  <si>
    <t>ABC21111.1</t>
  </si>
  <si>
    <t>Hydrogenase formation HypD protein</t>
  </si>
  <si>
    <t>Rru_A0307</t>
  </si>
  <si>
    <t>ABC21112.1</t>
  </si>
  <si>
    <t>Hydrogenase expression/formation protein (HUPF/HYPC)</t>
  </si>
  <si>
    <t>Rru_A0308</t>
  </si>
  <si>
    <t>ABC21113.1</t>
  </si>
  <si>
    <t>Hydrogenase maturation protein HypF</t>
  </si>
  <si>
    <t>Rru_A0309</t>
  </si>
  <si>
    <t>ABC21114.1</t>
  </si>
  <si>
    <t>Rru_A0310</t>
  </si>
  <si>
    <t>ABC21115.1</t>
  </si>
  <si>
    <t>Ferredoxin hydrogenase</t>
  </si>
  <si>
    <t>Rru_A0311</t>
  </si>
  <si>
    <t>ABC21116.1</t>
  </si>
  <si>
    <t>Formate/nitrite transporter</t>
  </si>
  <si>
    <t>Rru_A0312</t>
  </si>
  <si>
    <t>ABC21117.1</t>
  </si>
  <si>
    <t>Rru_A0313</t>
  </si>
  <si>
    <t>ABC21118.1</t>
  </si>
  <si>
    <t>Aldehyde ferredoxin oxidoreductase</t>
  </si>
  <si>
    <t>Rru_A0314</t>
  </si>
  <si>
    <t>ABC21119.1</t>
  </si>
  <si>
    <t>NADH dehydrogenase (quinone)</t>
  </si>
  <si>
    <t>Rru_A0315</t>
  </si>
  <si>
    <t>ABC21120.1</t>
  </si>
  <si>
    <t>Rru_A0316</t>
  </si>
  <si>
    <t>ABC21121.1</t>
  </si>
  <si>
    <t>NADH-ubiquinone oxidoreductase</t>
  </si>
  <si>
    <t>Rru_A0317</t>
  </si>
  <si>
    <t>ABC21122.1</t>
  </si>
  <si>
    <t>Respiratory-chain NADH dehydrogenase, subunit 1</t>
  </si>
  <si>
    <t>Rru_A0318</t>
  </si>
  <si>
    <t>ABC21123.1</t>
  </si>
  <si>
    <t>Rru_A0319</t>
  </si>
  <si>
    <t>ABC21124.1</t>
  </si>
  <si>
    <t>NADH-ubiquinone oxidoreductase, chain 4L</t>
  </si>
  <si>
    <t>Rru_A0320</t>
  </si>
  <si>
    <t>ABC21125.1</t>
  </si>
  <si>
    <t>Rru_A0321</t>
  </si>
  <si>
    <t>ABC21126.1</t>
  </si>
  <si>
    <t>NADH dehydrogenase (ubiquinone), 20 kDa subunit</t>
  </si>
  <si>
    <t>Rru_A0322</t>
  </si>
  <si>
    <t>ABC21127.1</t>
  </si>
  <si>
    <t>Peptidase M52, hydrogen uptake protein</t>
  </si>
  <si>
    <t>Rru_A0323</t>
  </si>
  <si>
    <t>ABC21128.1</t>
  </si>
  <si>
    <t>Rru_A0324</t>
  </si>
  <si>
    <t>ABC21129.1</t>
  </si>
  <si>
    <t>formate dehydrogenase alpha subunit</t>
  </si>
  <si>
    <t>Rru_A0325</t>
  </si>
  <si>
    <t>ABC21130.1</t>
  </si>
  <si>
    <t>Molybdenum cofactor biosynthesis protein</t>
  </si>
  <si>
    <t>Rru_A0326</t>
  </si>
  <si>
    <t>ABC21131.1</t>
  </si>
  <si>
    <t>transcriptional regulator, NifA subfamily, Fis family</t>
  </si>
  <si>
    <t>Rru_A0327</t>
  </si>
  <si>
    <t>ABC21132.1</t>
  </si>
  <si>
    <t>Periplasmic Sensor Signal Transduction Histidine Kinase</t>
  </si>
  <si>
    <t>Rru_A0328</t>
  </si>
  <si>
    <t>ABC21133.1</t>
  </si>
  <si>
    <t>Rru_A0329</t>
  </si>
  <si>
    <t>ABC21134.1</t>
  </si>
  <si>
    <t>Rru_A0330</t>
  </si>
  <si>
    <t>ABC21135.1</t>
  </si>
  <si>
    <t>Rru_A0331</t>
  </si>
  <si>
    <t>ABC21136.1</t>
  </si>
  <si>
    <t>Rru_A0332</t>
  </si>
  <si>
    <t>ABC21137.1</t>
  </si>
  <si>
    <t>Rru_A0333</t>
  </si>
  <si>
    <t>ABC21138.1</t>
  </si>
  <si>
    <t>Ferritin and Dps</t>
  </si>
  <si>
    <t>Rru_A0334</t>
  </si>
  <si>
    <t>ABC21139.1</t>
  </si>
  <si>
    <t>Rru_A0335</t>
  </si>
  <si>
    <t>ABC21140.1</t>
  </si>
  <si>
    <t>YbaK/prolyl-tRNA synthetase associated region</t>
  </si>
  <si>
    <t>Rru_AR0014</t>
  </si>
  <si>
    <t>tRNA-Ser</t>
  </si>
  <si>
    <t>Rru_A0336</t>
  </si>
  <si>
    <t>ABC21141.1</t>
  </si>
  <si>
    <t>Rru_A0337</t>
  </si>
  <si>
    <t>ABC21142.1</t>
  </si>
  <si>
    <t>Predicted transcriptional regulator</t>
  </si>
  <si>
    <t>Rru_A0338</t>
  </si>
  <si>
    <t>ABC21143.1</t>
  </si>
  <si>
    <t>Rru_A0339</t>
  </si>
  <si>
    <t>ABC21144.1</t>
  </si>
  <si>
    <t>Short-chain dehydrogenase/reductase SDR</t>
  </si>
  <si>
    <t>Rru_A0340</t>
  </si>
  <si>
    <t>ABC21145.1</t>
  </si>
  <si>
    <t>Rru_A0341</t>
  </si>
  <si>
    <t>ABC21146.1</t>
  </si>
  <si>
    <t>Rru_A0342</t>
  </si>
  <si>
    <t>ABC21147.1</t>
  </si>
  <si>
    <t>Rru_A0343</t>
  </si>
  <si>
    <t>ABC21148.1</t>
  </si>
  <si>
    <t>Rru_A0344</t>
  </si>
  <si>
    <t>ABC21149.1</t>
  </si>
  <si>
    <t>Rru_A0345</t>
  </si>
  <si>
    <t>ABC21150.1</t>
  </si>
  <si>
    <t>Rru_A0346</t>
  </si>
  <si>
    <t>ABC21151.1</t>
  </si>
  <si>
    <t>CRISPR-associated protein, CT1974 family</t>
  </si>
  <si>
    <t>Rru_A0347</t>
  </si>
  <si>
    <t>ABC21152.1</t>
  </si>
  <si>
    <t>Rru_A0348</t>
  </si>
  <si>
    <t>ABC21153.1</t>
  </si>
  <si>
    <t>Rru_A0349</t>
  </si>
  <si>
    <t>ABC21154.1</t>
  </si>
  <si>
    <t>Rru_A0350</t>
  </si>
  <si>
    <t>ABC21155.1</t>
  </si>
  <si>
    <t>Helix-turn-helix protein, CopG</t>
  </si>
  <si>
    <t>Rru_A0351</t>
  </si>
  <si>
    <t>ABC21156.1</t>
  </si>
  <si>
    <t>Rru_A0352</t>
  </si>
  <si>
    <t>ABC21157.1</t>
  </si>
  <si>
    <t>RepA</t>
  </si>
  <si>
    <t>Rru_A0353</t>
  </si>
  <si>
    <t>ABC21158.1</t>
  </si>
  <si>
    <t>phage transcriptional regulator, AlpA</t>
  </si>
  <si>
    <t>Rru_A0354</t>
  </si>
  <si>
    <t>ABC21159.1</t>
  </si>
  <si>
    <t>Phage integrase</t>
  </si>
  <si>
    <t>Rru_A0355</t>
  </si>
  <si>
    <t>ABC21160.1</t>
  </si>
  <si>
    <t>GMP synthase (glutamine-hydrolyzing)</t>
  </si>
  <si>
    <t>Rru_A0356</t>
  </si>
  <si>
    <t>ABC21161.1</t>
  </si>
  <si>
    <t>isocitrate dehydrogenase (NADP)</t>
  </si>
  <si>
    <t>Rru_A0357</t>
  </si>
  <si>
    <t>ABC21162.1</t>
  </si>
  <si>
    <t>Rru_A0358</t>
  </si>
  <si>
    <t>ABC21163.1</t>
  </si>
  <si>
    <t>Heme oxygenase</t>
  </si>
  <si>
    <t>Rru_A0359</t>
  </si>
  <si>
    <t>ABC21164.1</t>
  </si>
  <si>
    <t>Class II aldolase/adducin-like</t>
  </si>
  <si>
    <t>Rru_A0360</t>
  </si>
  <si>
    <t>ABC21165.1</t>
  </si>
  <si>
    <t>translation initiation factor 2B subunit I family (IF-2BI)</t>
  </si>
  <si>
    <t>Rru_A0361</t>
  </si>
  <si>
    <t>ABC21166.1</t>
  </si>
  <si>
    <t>methylthioadenosine phosphorylase</t>
  </si>
  <si>
    <t>Rru_A0362</t>
  </si>
  <si>
    <t>ABC21167.1</t>
  </si>
  <si>
    <t>Cytochrome c1</t>
  </si>
  <si>
    <t>Rru_A0363</t>
  </si>
  <si>
    <t>ABC21168.1</t>
  </si>
  <si>
    <t>Cytochrome b/b6-like</t>
  </si>
  <si>
    <t>Rru_A0364</t>
  </si>
  <si>
    <t>ABC21169.1</t>
  </si>
  <si>
    <t>ubiquinol-cytochrome c reductase, iron-sulfur subunit</t>
  </si>
  <si>
    <t>Rru_A0365</t>
  </si>
  <si>
    <t>ABC21170.1</t>
  </si>
  <si>
    <t>tRNA/rRNA methyltransferase (SpoU)</t>
  </si>
  <si>
    <t>Rru_A0366</t>
  </si>
  <si>
    <t>ABC21171.1</t>
  </si>
  <si>
    <t>Polynucleotide adenylyltransferase region</t>
  </si>
  <si>
    <t>Rru_A0367</t>
  </si>
  <si>
    <t>ABC21172.1</t>
  </si>
  <si>
    <t>Rru_A0368</t>
  </si>
  <si>
    <t>ABC21173.1</t>
  </si>
  <si>
    <t>Protein of unknown function DUF1285</t>
  </si>
  <si>
    <t>Rru_A0369</t>
  </si>
  <si>
    <t>ABC21174.1</t>
  </si>
  <si>
    <t>ATPase associated with various cellular activities, AAA_3</t>
  </si>
  <si>
    <t>Rru_A0370</t>
  </si>
  <si>
    <t>ABC21175.1</t>
  </si>
  <si>
    <t>Protein of unknown function DUF58</t>
  </si>
  <si>
    <t>Rru_A0371</t>
  </si>
  <si>
    <t>ABC21176.1</t>
  </si>
  <si>
    <t>Double-transmembrane region-like</t>
  </si>
  <si>
    <t>Rru_A0372</t>
  </si>
  <si>
    <t>ABC21177.1</t>
  </si>
  <si>
    <t>Rru_A0373</t>
  </si>
  <si>
    <t>ABC21178.1</t>
  </si>
  <si>
    <t>flavodoxin/nitric oxide synthase</t>
  </si>
  <si>
    <t>Rru_A0374</t>
  </si>
  <si>
    <t>ABC21179.1</t>
  </si>
  <si>
    <t>Rru_A0375</t>
  </si>
  <si>
    <t>ABC21180.1</t>
  </si>
  <si>
    <t>Pirin-like</t>
  </si>
  <si>
    <t>Rru_A0376</t>
  </si>
  <si>
    <t>ABC21181.1</t>
  </si>
  <si>
    <t>transcriptional regulator, LytR/AlgR family</t>
  </si>
  <si>
    <t>Rru_A0377</t>
  </si>
  <si>
    <t>ABC21182.1</t>
  </si>
  <si>
    <t>Signal Transduction Histidine Kinase (STHK), LytS</t>
  </si>
  <si>
    <t>Rru_A0378</t>
  </si>
  <si>
    <t>ABC21183.1</t>
  </si>
  <si>
    <t>Rru_A0379</t>
  </si>
  <si>
    <t>ABC21184.1</t>
  </si>
  <si>
    <t>Flavodoxin, long chain</t>
  </si>
  <si>
    <t>Rru_A0380</t>
  </si>
  <si>
    <t>ABC21185.1</t>
  </si>
  <si>
    <t>Glyoxalase/bleomycin resistance protein/dioxygenase</t>
  </si>
  <si>
    <t>Rru_A0381</t>
  </si>
  <si>
    <t>ABC21186.1</t>
  </si>
  <si>
    <t>Major facilitator superfamily transporter MFS_1</t>
  </si>
  <si>
    <t>Rru_A0382</t>
  </si>
  <si>
    <t>ABC21187.1</t>
  </si>
  <si>
    <t>transcriptional regulator, MerR family</t>
  </si>
  <si>
    <t>Rru_A0383</t>
  </si>
  <si>
    <t>ABC21188.1</t>
  </si>
  <si>
    <t>SH3 domain protein</t>
  </si>
  <si>
    <t>Rru_A0384</t>
  </si>
  <si>
    <t>ABC21189.1</t>
  </si>
  <si>
    <t>NADPH-quinone reductase</t>
  </si>
  <si>
    <t>Rru_A0385</t>
  </si>
  <si>
    <t>ABC21190.1</t>
  </si>
  <si>
    <t>gamma-glutamyltransferase 1. Threonine peptidase. MEROPS family T03</t>
  </si>
  <si>
    <t>Rru_A0386</t>
  </si>
  <si>
    <t>ABC21191.1</t>
  </si>
  <si>
    <t>transcriptional regulator, ArsR family</t>
  </si>
  <si>
    <t>Rru_A0387</t>
  </si>
  <si>
    <t>ABC21192.1</t>
  </si>
  <si>
    <t>Antibiotic biosynthesis monooxygenase</t>
  </si>
  <si>
    <t>Rru_A0388</t>
  </si>
  <si>
    <t>ABC21193.1</t>
  </si>
  <si>
    <t>Rru_A0389</t>
  </si>
  <si>
    <t>ABC21194.1</t>
  </si>
  <si>
    <t>Rru_A0390</t>
  </si>
  <si>
    <t>ABC21195.1</t>
  </si>
  <si>
    <t>Rru_AR0015</t>
  </si>
  <si>
    <t>Rru_A0391</t>
  </si>
  <si>
    <t>ABC21196.1</t>
  </si>
  <si>
    <t>Rru_A0392</t>
  </si>
  <si>
    <t>ABC21197.1</t>
  </si>
  <si>
    <t>Rru_A0393</t>
  </si>
  <si>
    <t>ABC21198.1</t>
  </si>
  <si>
    <t>Rru_A0394</t>
  </si>
  <si>
    <t>ABC21199.1</t>
  </si>
  <si>
    <t>N-acetylglutamate synthase / glutamate N-acetyltransferase</t>
  </si>
  <si>
    <t>Rru_A0395</t>
  </si>
  <si>
    <t>ABC21200.1</t>
  </si>
  <si>
    <t>PpiC-type peptidyl-prolyl cis-trans isomerase</t>
  </si>
  <si>
    <t>Rru_A0396</t>
  </si>
  <si>
    <t>ABC21201.1</t>
  </si>
  <si>
    <t>diaminopimelate decarboxylase</t>
  </si>
  <si>
    <t>Rru_A0397</t>
  </si>
  <si>
    <t>ABC21202.1</t>
  </si>
  <si>
    <t>argininosuccinate lyase</t>
  </si>
  <si>
    <t>Rru_A0398</t>
  </si>
  <si>
    <t>ABC21203.1</t>
  </si>
  <si>
    <t>Thiol-disulfide isomerase and thioredoxins-like</t>
  </si>
  <si>
    <t>Rru_A0399</t>
  </si>
  <si>
    <t>ABC21204.1</t>
  </si>
  <si>
    <t>Phosphoesterase, PA-phosphatase related</t>
  </si>
  <si>
    <t>Rru_A0400</t>
  </si>
  <si>
    <t>ABC21205.1</t>
  </si>
  <si>
    <t>Rru_A0401</t>
  </si>
  <si>
    <t>ABC21206.1</t>
  </si>
  <si>
    <t>Rru_A0402</t>
  </si>
  <si>
    <t>ABC21207.1</t>
  </si>
  <si>
    <t>Rru_A0403</t>
  </si>
  <si>
    <t>ABC21208.1</t>
  </si>
  <si>
    <t>Rru_A0404</t>
  </si>
  <si>
    <t>ABC21209.1</t>
  </si>
  <si>
    <t>amidophosphoribosyltransferase</t>
  </si>
  <si>
    <t>Rru_A0405</t>
  </si>
  <si>
    <t>ABC21210.1</t>
  </si>
  <si>
    <t>Colicin V production protein</t>
  </si>
  <si>
    <t>Rru_A0406</t>
  </si>
  <si>
    <t>ABC21211.1</t>
  </si>
  <si>
    <t>DNA repair protein RadA</t>
  </si>
  <si>
    <t>Rru_A0407</t>
  </si>
  <si>
    <t>ABC21212.1</t>
  </si>
  <si>
    <t>Rru_A0408</t>
  </si>
  <si>
    <t>ABC21213.1</t>
  </si>
  <si>
    <t>Protein of unknown function DUF140</t>
  </si>
  <si>
    <t>Rru_A0409</t>
  </si>
  <si>
    <t>ABC21214.1</t>
  </si>
  <si>
    <t>alanine racemase</t>
  </si>
  <si>
    <t>Rru_A0410</t>
  </si>
  <si>
    <t>ABC21215.1</t>
  </si>
  <si>
    <t>DnaB helicase</t>
  </si>
  <si>
    <t>Rru_A0411</t>
  </si>
  <si>
    <t>ABC21216.1</t>
  </si>
  <si>
    <t>LSU ribosomal protein L9P</t>
  </si>
  <si>
    <t>Rru_A0412</t>
  </si>
  <si>
    <t>ABC21217.1</t>
  </si>
  <si>
    <t>Rru_A0413</t>
  </si>
  <si>
    <t>ABC21218.1</t>
  </si>
  <si>
    <t>SSU ribosomal protein S18P</t>
  </si>
  <si>
    <t>Rru_A0414</t>
  </si>
  <si>
    <t>ABC21219.1</t>
  </si>
  <si>
    <t>SSU ribosomal protein S6P</t>
  </si>
  <si>
    <t>Rru_A0415</t>
  </si>
  <si>
    <t>ABC21220.1</t>
  </si>
  <si>
    <t>[Acyl-carrier-protein] S-malonyltransferase</t>
  </si>
  <si>
    <t>Rru_A0416</t>
  </si>
  <si>
    <t>ABC21221.1</t>
  </si>
  <si>
    <t>Rru_A0417</t>
  </si>
  <si>
    <t>ABC21222.1</t>
  </si>
  <si>
    <t>Acyl carrier protein (ACP)</t>
  </si>
  <si>
    <t>Rru_A0418</t>
  </si>
  <si>
    <t>ABC21223.1</t>
  </si>
  <si>
    <t>Rru_A0419</t>
  </si>
  <si>
    <t>ABC21224.1</t>
  </si>
  <si>
    <t>Aminodeoxychorismate lyase</t>
  </si>
  <si>
    <t>Rru_A0420</t>
  </si>
  <si>
    <t>ABC21225.1</t>
  </si>
  <si>
    <t>Rru_A0421</t>
  </si>
  <si>
    <t>ABC21226.1</t>
  </si>
  <si>
    <t>Rru_A0422</t>
  </si>
  <si>
    <t>ABC21227.1</t>
  </si>
  <si>
    <t>Rru_A0423</t>
  </si>
  <si>
    <t>ABC21228.1</t>
  </si>
  <si>
    <t>Rru_A0424</t>
  </si>
  <si>
    <t>ABC21229.1</t>
  </si>
  <si>
    <t>Rru_A0425</t>
  </si>
  <si>
    <t>ABC21230.1</t>
  </si>
  <si>
    <t>Rru_A0426</t>
  </si>
  <si>
    <t>ABC21231.1</t>
  </si>
  <si>
    <t>Rru_A0427</t>
  </si>
  <si>
    <t>ABC21232.1</t>
  </si>
  <si>
    <t>Rru_A0428</t>
  </si>
  <si>
    <t>ABC21233.1</t>
  </si>
  <si>
    <t>Rru_A0429</t>
  </si>
  <si>
    <t>ABC21234.1</t>
  </si>
  <si>
    <t>guanylate kinase</t>
  </si>
  <si>
    <t>Rru_A0430</t>
  </si>
  <si>
    <t>ABC21235.1</t>
  </si>
  <si>
    <t>Ribonuclease BN</t>
  </si>
  <si>
    <t>Rru_A0431</t>
  </si>
  <si>
    <t>ABC21236.1</t>
  </si>
  <si>
    <t>dimethyladenosine transferase</t>
  </si>
  <si>
    <t>Rru_A0432</t>
  </si>
  <si>
    <t>ABC21237.1</t>
  </si>
  <si>
    <t>4-hydroxythreonine-4-phosphate dehydrogenase</t>
  </si>
  <si>
    <t>Rru_A0433</t>
  </si>
  <si>
    <t>ABC21238.1</t>
  </si>
  <si>
    <t>Rru_A0434</t>
  </si>
  <si>
    <t>ABC21239.1</t>
  </si>
  <si>
    <t>Organic solvent tolerance protein OstA-like</t>
  </si>
  <si>
    <t>Rru_A0435</t>
  </si>
  <si>
    <t>ABC21240.1</t>
  </si>
  <si>
    <t>Acyl-CoA dehydrogenase</t>
  </si>
  <si>
    <t>Rru_A0436</t>
  </si>
  <si>
    <t>ABC21241.1</t>
  </si>
  <si>
    <t>Rru_A0437</t>
  </si>
  <si>
    <t>ABC21242.1</t>
  </si>
  <si>
    <t>OmpA family protein</t>
  </si>
  <si>
    <t>Rru_A0438</t>
  </si>
  <si>
    <t>ABC21243.1</t>
  </si>
  <si>
    <t>multi-sensor signal transduction histidine kinase</t>
  </si>
  <si>
    <t>Rru_A0439</t>
  </si>
  <si>
    <t>ABC21244.1</t>
  </si>
  <si>
    <t>extracellular solute-binding protein, family 3</t>
  </si>
  <si>
    <t>Rru_A0440</t>
  </si>
  <si>
    <t>ABC21245.1</t>
  </si>
  <si>
    <t>Xylose isomerase-like TIM barrel</t>
  </si>
  <si>
    <t>Rru_A0441</t>
  </si>
  <si>
    <t>ABC21246.1</t>
  </si>
  <si>
    <t>Rru_A0442</t>
  </si>
  <si>
    <t>ABC21247.1</t>
  </si>
  <si>
    <t>FAD linked oxidase-like</t>
  </si>
  <si>
    <t>Rru_A0443</t>
  </si>
  <si>
    <t>ABC21248.1</t>
  </si>
  <si>
    <t>Rru_A0444</t>
  </si>
  <si>
    <t>ABC21249.1</t>
  </si>
  <si>
    <t>translation factor SUA5</t>
  </si>
  <si>
    <t>Rru_A0445</t>
  </si>
  <si>
    <t>ABC21250.1</t>
  </si>
  <si>
    <t>3(2),5 -bisphosphate nucleotidase</t>
  </si>
  <si>
    <t>Rru_A0446</t>
  </si>
  <si>
    <t>ABC21251.1</t>
  </si>
  <si>
    <t>Rru_A0447</t>
  </si>
  <si>
    <t>ABC21252.1</t>
  </si>
  <si>
    <t>AMMECR1</t>
  </si>
  <si>
    <t>Rru_A0448</t>
  </si>
  <si>
    <t>ABC21253.1</t>
  </si>
  <si>
    <t>Protein of unknown function DUF52</t>
  </si>
  <si>
    <t>Rru_A0449</t>
  </si>
  <si>
    <t>ABC21254.1</t>
  </si>
  <si>
    <t>Rru_A0450</t>
  </si>
  <si>
    <t>ABC21255.1</t>
  </si>
  <si>
    <t>Uncharacterized protein predicted to be involved in DNA repair-like</t>
  </si>
  <si>
    <t>Rru_A0451</t>
  </si>
  <si>
    <t>ABC21256.1</t>
  </si>
  <si>
    <t>Rru_A0452</t>
  </si>
  <si>
    <t>ABC21257.1</t>
  </si>
  <si>
    <t>Rru_A0453</t>
  </si>
  <si>
    <t>ABC21258.1</t>
  </si>
  <si>
    <t>CRISPR-associated endonuclease, Csn1 family</t>
  </si>
  <si>
    <t>Rru_A0454</t>
  </si>
  <si>
    <t>ABC21259.1</t>
  </si>
  <si>
    <t>Rru_A0455</t>
  </si>
  <si>
    <t>ABC21260.1</t>
  </si>
  <si>
    <t>Rru_A0456</t>
  </si>
  <si>
    <t>ABC21261.1</t>
  </si>
  <si>
    <t>Rru_A0457</t>
  </si>
  <si>
    <t>ABC21262.1</t>
  </si>
  <si>
    <t>Protein of unknown function DUF891</t>
  </si>
  <si>
    <t>Rru_A0458</t>
  </si>
  <si>
    <t>ABC21263.1</t>
  </si>
  <si>
    <t>Rru_A0459</t>
  </si>
  <si>
    <t>ABC21264.1</t>
  </si>
  <si>
    <t>Rru_A0460</t>
  </si>
  <si>
    <t>ABC21265.1</t>
  </si>
  <si>
    <t>NADP oxidoreductase, coenzyme F420-dependent</t>
  </si>
  <si>
    <t>Rru_A0461</t>
  </si>
  <si>
    <t>ABC21266.1</t>
  </si>
  <si>
    <t>Rru_A0462</t>
  </si>
  <si>
    <t>ABC21267.1</t>
  </si>
  <si>
    <t>Rru_A0463</t>
  </si>
  <si>
    <t>ABC21268.1</t>
  </si>
  <si>
    <t>Alanine racemase-like</t>
  </si>
  <si>
    <t>Rru_A0464</t>
  </si>
  <si>
    <t>ABC21269.1</t>
  </si>
  <si>
    <t>Rru_A0465</t>
  </si>
  <si>
    <t>ABC21270.1</t>
  </si>
  <si>
    <t>phosphoserine phosphatase</t>
  </si>
  <si>
    <t>Rru_A0466</t>
  </si>
  <si>
    <t>ABC21271.1</t>
  </si>
  <si>
    <t>tRNA isopentenyltransferase</t>
  </si>
  <si>
    <t>Rru_A0467</t>
  </si>
  <si>
    <t>ABC21272.1</t>
  </si>
  <si>
    <t>Rru_A0468</t>
  </si>
  <si>
    <t>ABC21273.1</t>
  </si>
  <si>
    <t>acetolactate synthase, small subunit</t>
  </si>
  <si>
    <t>Rru_A0469</t>
  </si>
  <si>
    <t>ABC21274.1</t>
  </si>
  <si>
    <t>ketol-acid reductoisomerase</t>
  </si>
  <si>
    <t>Rru_A0470</t>
  </si>
  <si>
    <t>ABC21275.1</t>
  </si>
  <si>
    <t>rod shape-determining protein MreB</t>
  </si>
  <si>
    <t>Rru_A0471</t>
  </si>
  <si>
    <t>ABC21276.1</t>
  </si>
  <si>
    <t>rod shape-determining protein MreC</t>
  </si>
  <si>
    <t>Rru_A0472</t>
  </si>
  <si>
    <t>ABC21277.1</t>
  </si>
  <si>
    <t>Rru_A0473</t>
  </si>
  <si>
    <t>ABC21278.1</t>
  </si>
  <si>
    <t>peptidoglycan glycosyltransferase</t>
  </si>
  <si>
    <t>Rru_A0474</t>
  </si>
  <si>
    <t>ABC21279.1</t>
  </si>
  <si>
    <t>Rru_A0475</t>
  </si>
  <si>
    <t>ABC21280.1</t>
  </si>
  <si>
    <t>Rru_A0476</t>
  </si>
  <si>
    <t>ABC21281.1</t>
  </si>
  <si>
    <t>OsmC-like protein</t>
  </si>
  <si>
    <t>Rru_AR0016</t>
  </si>
  <si>
    <t>tRNA-Lys</t>
  </si>
  <si>
    <t>Rru_A0477</t>
  </si>
  <si>
    <t>ABC21282.1</t>
  </si>
  <si>
    <t>Rru_A0478</t>
  </si>
  <si>
    <t>ABC21283.1</t>
  </si>
  <si>
    <t>Rru_A0479</t>
  </si>
  <si>
    <t>ABC21284.1</t>
  </si>
  <si>
    <t>Rru_A0480</t>
  </si>
  <si>
    <t>ABC21285.1</t>
  </si>
  <si>
    <t>Rru_A0481</t>
  </si>
  <si>
    <t>ABC21286.1</t>
  </si>
  <si>
    <t>Rru_A0482</t>
  </si>
  <si>
    <t>ABC21287.1</t>
  </si>
  <si>
    <t>Protein of unknown function DUF1311</t>
  </si>
  <si>
    <t>Rru_A0483</t>
  </si>
  <si>
    <t>ABC21288.1</t>
  </si>
  <si>
    <t>Rru_A0484</t>
  </si>
  <si>
    <t>ABC21289.1</t>
  </si>
  <si>
    <t>membrane protein, putative</t>
  </si>
  <si>
    <t>Rru_A0485</t>
  </si>
  <si>
    <t>ABC21290.1</t>
  </si>
  <si>
    <t>protoporphyrin IX magnesium-chelatase</t>
  </si>
  <si>
    <t>Rru_A0486</t>
  </si>
  <si>
    <t>ABC21291.1</t>
  </si>
  <si>
    <t>Rru_A0487</t>
  </si>
  <si>
    <t>ABC21292.1</t>
  </si>
  <si>
    <t>Rru_A0488</t>
  </si>
  <si>
    <t>ABC21293.1</t>
  </si>
  <si>
    <t>Rru_A0489</t>
  </si>
  <si>
    <t>ABC21294.1</t>
  </si>
  <si>
    <t>Periplasmic binding protein</t>
  </si>
  <si>
    <t>Rru_A0490</t>
  </si>
  <si>
    <t>ABC21295.1</t>
  </si>
  <si>
    <t>transport system permease protein</t>
  </si>
  <si>
    <t>Rru_A0491</t>
  </si>
  <si>
    <t>ABC21296.1</t>
  </si>
  <si>
    <t>Rru_A0492</t>
  </si>
  <si>
    <t>ABC21297.1</t>
  </si>
  <si>
    <t>Rru_A0493</t>
  </si>
  <si>
    <t>ABC21298.1</t>
  </si>
  <si>
    <t>Phytoene desaturase</t>
  </si>
  <si>
    <t>Rru_A0494</t>
  </si>
  <si>
    <t>ABC21299.1</t>
  </si>
  <si>
    <t>phytoene synthase</t>
  </si>
  <si>
    <t>Rru_A0495</t>
  </si>
  <si>
    <t>ABC21300.1</t>
  </si>
  <si>
    <t>Rru_A0496</t>
  </si>
  <si>
    <t>ABC21301.1</t>
  </si>
  <si>
    <t>Cyclic nucleotide-binding domain (cNMP-BD) protein</t>
  </si>
  <si>
    <t>Rru_A0497</t>
  </si>
  <si>
    <t>ABC21302.1</t>
  </si>
  <si>
    <t>Rru_A0498</t>
  </si>
  <si>
    <t>ABC21303.1</t>
  </si>
  <si>
    <t>Rru_A0499</t>
  </si>
  <si>
    <t>ABC21304.1</t>
  </si>
  <si>
    <t>Rru_A0500</t>
  </si>
  <si>
    <t>ABC21305.1</t>
  </si>
  <si>
    <t>pseudogene</t>
  </si>
  <si>
    <t>Rru_A0501</t>
  </si>
  <si>
    <t>pseudo</t>
  </si>
  <si>
    <t>Rru_A0502</t>
  </si>
  <si>
    <t>ABC21306.1</t>
  </si>
  <si>
    <t>Rru_A0503</t>
  </si>
  <si>
    <t>ABC21307.1</t>
  </si>
  <si>
    <t>lysyl-tRNA synthetase</t>
  </si>
  <si>
    <t>Rru_A0504</t>
  </si>
  <si>
    <t>ABC21308.1</t>
  </si>
  <si>
    <t>Peptidase M23B</t>
  </si>
  <si>
    <t>Rru_A0505</t>
  </si>
  <si>
    <t>ABC21309.1</t>
  </si>
  <si>
    <t>Glycogen debranching enzyme GlgX</t>
  </si>
  <si>
    <t>Rru_A0506</t>
  </si>
  <si>
    <t>ABC21310.1</t>
  </si>
  <si>
    <t>Glycoside hydrolase</t>
  </si>
  <si>
    <t>Rru_A0507</t>
  </si>
  <si>
    <t>ABC21311.1</t>
  </si>
  <si>
    <t>Alpha amylase, catalytic region</t>
  </si>
  <si>
    <t>Rru_A0508</t>
  </si>
  <si>
    <t>ABC21312.1</t>
  </si>
  <si>
    <t>Rru_A0509</t>
  </si>
  <si>
    <t>ABC21313.1</t>
  </si>
  <si>
    <t>Rru_A0510</t>
  </si>
  <si>
    <t>ABC21314.1</t>
  </si>
  <si>
    <t>Rru_A0511</t>
  </si>
  <si>
    <t>ABC21315.1</t>
  </si>
  <si>
    <t>DEAD/DEAH box helicase</t>
  </si>
  <si>
    <t>Rru_A0512</t>
  </si>
  <si>
    <t>ABC21316.1</t>
  </si>
  <si>
    <t>Rru_A0513</t>
  </si>
  <si>
    <t>ABC21317.1</t>
  </si>
  <si>
    <t>Protein of unknown function DUF952</t>
  </si>
  <si>
    <t>Rru_A0514</t>
  </si>
  <si>
    <t>ABC21318.1</t>
  </si>
  <si>
    <t>dihydroorotate oxidase A</t>
  </si>
  <si>
    <t>Rru_A0515</t>
  </si>
  <si>
    <t>ABC21319.1</t>
  </si>
  <si>
    <t>HAD-superfamily subfamily IIA hydrolase</t>
  </si>
  <si>
    <t>Rru_A0516</t>
  </si>
  <si>
    <t>ABC21320.1</t>
  </si>
  <si>
    <t>Rru_A0517</t>
  </si>
  <si>
    <t>ABC21321.1</t>
  </si>
  <si>
    <t>NAD(+) kinase</t>
  </si>
  <si>
    <t>Rru_A0518</t>
  </si>
  <si>
    <t>ABC21322.1</t>
  </si>
  <si>
    <t>GTP cyclohydrolase subunit MoaA</t>
  </si>
  <si>
    <t>Rru_A0519</t>
  </si>
  <si>
    <t>ABC21323.1</t>
  </si>
  <si>
    <t>Rru_A0520</t>
  </si>
  <si>
    <t>ABC21324.1</t>
  </si>
  <si>
    <t>Rru_A0521</t>
  </si>
  <si>
    <t>ABC21325.1</t>
  </si>
  <si>
    <t>CheA Signal Transduction Histidine Kinases (STHK)</t>
  </si>
  <si>
    <t>Rru_A0522</t>
  </si>
  <si>
    <t>ABC21326.1</t>
  </si>
  <si>
    <t>Response regulator receiver domain protein (CheY)</t>
  </si>
  <si>
    <t>Rru_A0523</t>
  </si>
  <si>
    <t>ABC21327.1</t>
  </si>
  <si>
    <t>Two component CheB methylesterase</t>
  </si>
  <si>
    <t>Rru_A0524</t>
  </si>
  <si>
    <t>ABC21328.1</t>
  </si>
  <si>
    <t>MCP methyltransferase, CheR-type</t>
  </si>
  <si>
    <t>Rru_A0525</t>
  </si>
  <si>
    <t>ABC21329.1</t>
  </si>
  <si>
    <t>two component transcriptional regulator, winged helix family / cell cycle transcriptional regulator CtrA</t>
  </si>
  <si>
    <t>Rru_A0526</t>
  </si>
  <si>
    <t>ABC21330.1</t>
  </si>
  <si>
    <t>ATPase FliI/YscN</t>
  </si>
  <si>
    <t>Rru_A0527</t>
  </si>
  <si>
    <t>ABC21331.1</t>
  </si>
  <si>
    <t>Rru_A0528</t>
  </si>
  <si>
    <t>ABC21332.1</t>
  </si>
  <si>
    <t>Rru_A0529</t>
  </si>
  <si>
    <t>ABC21333.1</t>
  </si>
  <si>
    <t>Rru_A0530</t>
  </si>
  <si>
    <t>ABC21334.1</t>
  </si>
  <si>
    <t>Ferredoxin--NADP+ reductase</t>
  </si>
  <si>
    <t>Rru_A0531</t>
  </si>
  <si>
    <t>ABC21335.1</t>
  </si>
  <si>
    <t>Rru_A0532</t>
  </si>
  <si>
    <t>ABC21336.1</t>
  </si>
  <si>
    <t>Cobyrinic acid a,c-diamide synthase</t>
  </si>
  <si>
    <t>Rru_A0533</t>
  </si>
  <si>
    <t>ABC21337.1</t>
  </si>
  <si>
    <t>GTP-binding signal recognition particle SRP54, G-domain</t>
  </si>
  <si>
    <t>Rru_A0534</t>
  </si>
  <si>
    <t>ABC21338.1</t>
  </si>
  <si>
    <t>Rru_A0535</t>
  </si>
  <si>
    <t>ABC21339.1</t>
  </si>
  <si>
    <t>Rru_A0536</t>
  </si>
  <si>
    <t>ABC21340.1</t>
  </si>
  <si>
    <t>Rru_A0537</t>
  </si>
  <si>
    <t>ABC21341.1</t>
  </si>
  <si>
    <t>Protein of unknown function DUF955</t>
  </si>
  <si>
    <t>Rru_A0538</t>
  </si>
  <si>
    <t>ABC21342.1</t>
  </si>
  <si>
    <t>Rru_A0539</t>
  </si>
  <si>
    <t>ABC21343.1</t>
  </si>
  <si>
    <t>Flagellar biosynthesis protein FlhA</t>
  </si>
  <si>
    <t>Rru_A0540</t>
  </si>
  <si>
    <t>ABC21344.1</t>
  </si>
  <si>
    <t>two component, sigma54 specific, transcriptional regulator, Fis family</t>
  </si>
  <si>
    <t>Rru_A0541</t>
  </si>
  <si>
    <t>ABC21345.1</t>
  </si>
  <si>
    <t>MotA/TolQ/ExbB proton channel</t>
  </si>
  <si>
    <t>Rru_A0542</t>
  </si>
  <si>
    <t>ABC21346.1</t>
  </si>
  <si>
    <t>Surface presentation of antigens (SPOA) protein</t>
  </si>
  <si>
    <t>Rru_A0543</t>
  </si>
  <si>
    <t>ABC21347.1</t>
  </si>
  <si>
    <t>Rru_A0544</t>
  </si>
  <si>
    <t>ABC21348.1</t>
  </si>
  <si>
    <t>Flagellar motor switch protein FliG</t>
  </si>
  <si>
    <t>Rru_A0545</t>
  </si>
  <si>
    <t>ABC21349.1</t>
  </si>
  <si>
    <t>Flagellar FliF M-ring protein</t>
  </si>
  <si>
    <t>Rru_A0546</t>
  </si>
  <si>
    <t>ABC21350.1</t>
  </si>
  <si>
    <t>Rru_A0547</t>
  </si>
  <si>
    <t>ABC21351.1</t>
  </si>
  <si>
    <t>Flagellar hook capping protein</t>
  </si>
  <si>
    <t>Rru_A0548</t>
  </si>
  <si>
    <t>ABC21352.1</t>
  </si>
  <si>
    <t>Flagellar hook-length control protein</t>
  </si>
  <si>
    <t>Rru_A0549</t>
  </si>
  <si>
    <t>ABC21353.1</t>
  </si>
  <si>
    <t>Rru_A0550</t>
  </si>
  <si>
    <t>ABC21354.1</t>
  </si>
  <si>
    <t>Rru_A0551</t>
  </si>
  <si>
    <t>ABC21355.1</t>
  </si>
  <si>
    <t>TPR domain protein</t>
  </si>
  <si>
    <t>Rru_A0552</t>
  </si>
  <si>
    <t>ABC21356.1</t>
  </si>
  <si>
    <t>Rru_A0553</t>
  </si>
  <si>
    <t>ABC21357.1</t>
  </si>
  <si>
    <t>Response Regulator Receiver Signal Transduction Histidine Kinase</t>
  </si>
  <si>
    <t>Rru_A0554</t>
  </si>
  <si>
    <t>ABC21358.1</t>
  </si>
  <si>
    <t>Rh-like protein/ammonium transporter</t>
  </si>
  <si>
    <t>Rru_A0555</t>
  </si>
  <si>
    <t>ABC21359.1</t>
  </si>
  <si>
    <t>nitrogen regulatory protein P-II</t>
  </si>
  <si>
    <t>Rru_A0556</t>
  </si>
  <si>
    <t>ABC21360.1</t>
  </si>
  <si>
    <t>formyltetrahydrofolate deformylase</t>
  </si>
  <si>
    <t>Rru_A0557</t>
  </si>
  <si>
    <t>ABC21361.1</t>
  </si>
  <si>
    <t>Methenyltetrahydrofolate cyclohydrolase</t>
  </si>
  <si>
    <t>Rru_A0558</t>
  </si>
  <si>
    <t>ABC21362.1</t>
  </si>
  <si>
    <t>diguanylate cyclase/phosphodiesterase</t>
  </si>
  <si>
    <t>Rru_A0559</t>
  </si>
  <si>
    <t>ABC21363.1</t>
  </si>
  <si>
    <t>Rru_A0560</t>
  </si>
  <si>
    <t>ABC21364.1</t>
  </si>
  <si>
    <t>Cytochrome bd ubiquinol oxidase, subunit I</t>
  </si>
  <si>
    <t>Rru_A0561</t>
  </si>
  <si>
    <t>ABC21365.1</t>
  </si>
  <si>
    <t>Cytochrome bd ubiquinol oxidase, subunit II</t>
  </si>
  <si>
    <t>Rru_A0562</t>
  </si>
  <si>
    <t>ABC21366.1</t>
  </si>
  <si>
    <t>Peptidase S1 and S6, chymotrypsin/Hap</t>
  </si>
  <si>
    <t>Rru_A0563</t>
  </si>
  <si>
    <t>ABC21367.1</t>
  </si>
  <si>
    <t>Rru_A0564</t>
  </si>
  <si>
    <t>ABC21368.1</t>
  </si>
  <si>
    <t>Rru_A0565</t>
  </si>
  <si>
    <t>ABC21369.1</t>
  </si>
  <si>
    <t>Rru_A0566</t>
  </si>
  <si>
    <t>ABC21370.1</t>
  </si>
  <si>
    <t>Rru_A0567</t>
  </si>
  <si>
    <t>ABC21371.1</t>
  </si>
  <si>
    <t>microcin-processing peptidase 2. Unknown type peptidase. MEROPS family U62</t>
  </si>
  <si>
    <t>Rru_A0568</t>
  </si>
  <si>
    <t>ABC21372.1</t>
  </si>
  <si>
    <t>Rru_A0569</t>
  </si>
  <si>
    <t>ABC21373.1</t>
  </si>
  <si>
    <t>chorismate mutase</t>
  </si>
  <si>
    <t>Rru_A0570</t>
  </si>
  <si>
    <t>ABC21374.1</t>
  </si>
  <si>
    <t>Glutamate--cysteine ligase</t>
  </si>
  <si>
    <t>Rru_A0571</t>
  </si>
  <si>
    <t>ABC21375.1</t>
  </si>
  <si>
    <t>Rru_A0572</t>
  </si>
  <si>
    <t>ABC21376.1</t>
  </si>
  <si>
    <t>4-hydroxybenzoate octaprenyltransferase</t>
  </si>
  <si>
    <t>Rru_A0573</t>
  </si>
  <si>
    <t>ABC21377.1</t>
  </si>
  <si>
    <t>Rru_A0574</t>
  </si>
  <si>
    <t>ABC21378.1</t>
  </si>
  <si>
    <t>3-octaprenyl-4hydroxybenzoate decarboxylase</t>
  </si>
  <si>
    <t>Rru_A0575</t>
  </si>
  <si>
    <t>ABC21379.1</t>
  </si>
  <si>
    <t>microcin-processing peptidase 1. Unknown type peptidase. MEROPS family U62</t>
  </si>
  <si>
    <t>Rru_A0576</t>
  </si>
  <si>
    <t>ABC21380.1</t>
  </si>
  <si>
    <t>Rru_A0577</t>
  </si>
  <si>
    <t>ABC21381.1</t>
  </si>
  <si>
    <t>Rru_A0578</t>
  </si>
  <si>
    <t>ABC21382.1</t>
  </si>
  <si>
    <t>Metallophosphoesterase</t>
  </si>
  <si>
    <t>Rru_A0579</t>
  </si>
  <si>
    <t>ABC21383.1</t>
  </si>
  <si>
    <t>Rru_A0580</t>
  </si>
  <si>
    <t>ABC21384.1</t>
  </si>
  <si>
    <t>Rru_A0581</t>
  </si>
  <si>
    <t>ABC21385.1</t>
  </si>
  <si>
    <t>Three-deoxy-D-manno-octulosonic-acid transferase-like</t>
  </si>
  <si>
    <t>Rru_A0582</t>
  </si>
  <si>
    <t>ABC21386.1</t>
  </si>
  <si>
    <t>lipid-A-disaccharide synthase</t>
  </si>
  <si>
    <t>Rru_A0583</t>
  </si>
  <si>
    <t>ABC21387.1</t>
  </si>
  <si>
    <t>Rru_A0584</t>
  </si>
  <si>
    <t>ABC21388.1</t>
  </si>
  <si>
    <t>Rru_A0585</t>
  </si>
  <si>
    <t>ABC21389.1</t>
  </si>
  <si>
    <t>Rru_A0586</t>
  </si>
  <si>
    <t>ABC21390.1</t>
  </si>
  <si>
    <t>Rru_A0587</t>
  </si>
  <si>
    <t>ABC21391.1</t>
  </si>
  <si>
    <t>Rru_A0588</t>
  </si>
  <si>
    <t>ABC21392.1</t>
  </si>
  <si>
    <t>Oligopeptide/dipeptide ABC transporter, ATP-binding protein-like</t>
  </si>
  <si>
    <t>Rru_A0589</t>
  </si>
  <si>
    <t>ABC21393.1</t>
  </si>
  <si>
    <t>Rru_A0590</t>
  </si>
  <si>
    <t>ABC21394.1</t>
  </si>
  <si>
    <t>Rru_A0591</t>
  </si>
  <si>
    <t>ABC21395.1</t>
  </si>
  <si>
    <t>Rru_A0592</t>
  </si>
  <si>
    <t>ABC21396.1</t>
  </si>
  <si>
    <t>extracellular solute-binding protein, family 5</t>
  </si>
  <si>
    <t>Rru_A0593</t>
  </si>
  <si>
    <t>ABC21397.1</t>
  </si>
  <si>
    <t>Rru_A0594</t>
  </si>
  <si>
    <t>ABC21398.1</t>
  </si>
  <si>
    <t>Protein of unknown function UPF0191</t>
  </si>
  <si>
    <t>Rru_A0595</t>
  </si>
  <si>
    <t>ABC21399.1</t>
  </si>
  <si>
    <t>transketolase</t>
  </si>
  <si>
    <t>Rru_A0596</t>
  </si>
  <si>
    <t>ABC21400.1</t>
  </si>
  <si>
    <t>fructose-bisphosphate aldolase</t>
  </si>
  <si>
    <t>Rru_A0597</t>
  </si>
  <si>
    <t>ABC21401.1</t>
  </si>
  <si>
    <t>Protein of unknown function DUF1526</t>
  </si>
  <si>
    <t>Rru_A0598</t>
  </si>
  <si>
    <t>ABC21402.1</t>
  </si>
  <si>
    <t>phosphate ABC transporter, periplasmic binding protein</t>
  </si>
  <si>
    <t>Rru_A0599</t>
  </si>
  <si>
    <t>ABC21403.1</t>
  </si>
  <si>
    <t>Phosphate ABC transporter, permease protein PstC</t>
  </si>
  <si>
    <t>Rru_A0600</t>
  </si>
  <si>
    <t>ABC21404.1</t>
  </si>
  <si>
    <t>Phosphate transport system permease protein 2</t>
  </si>
  <si>
    <t>Rru_A0601</t>
  </si>
  <si>
    <t>ABC21405.1</t>
  </si>
  <si>
    <t>Phosphate transport system permease protein 1</t>
  </si>
  <si>
    <t>Rru_A0602</t>
  </si>
  <si>
    <t>ABC21406.1</t>
  </si>
  <si>
    <t>phosphate uptake regulator, PhoU</t>
  </si>
  <si>
    <t>Rru_A0603</t>
  </si>
  <si>
    <t>ABC21407.1</t>
  </si>
  <si>
    <t>two component transcriptional regulator, winged helix family</t>
  </si>
  <si>
    <t>Rru_A0604</t>
  </si>
  <si>
    <t>ABC21408.1</t>
  </si>
  <si>
    <t>Rru_A0605</t>
  </si>
  <si>
    <t>ABC21409.1</t>
  </si>
  <si>
    <t>Rru_A0606</t>
  </si>
  <si>
    <t>ABC21410.1</t>
  </si>
  <si>
    <t>Rru_A0607</t>
  </si>
  <si>
    <t>ABC21411.1</t>
  </si>
  <si>
    <t>adenine phosphoribosyltransferase</t>
  </si>
  <si>
    <t>Rru_A0608</t>
  </si>
  <si>
    <t>ABC21412.1</t>
  </si>
  <si>
    <t>Rru_A0609</t>
  </si>
  <si>
    <t>ABC21413.1</t>
  </si>
  <si>
    <t>UspA</t>
  </si>
  <si>
    <t>Rru_A0610</t>
  </si>
  <si>
    <t>ABC21414.1</t>
  </si>
  <si>
    <t>Rru_A0611</t>
  </si>
  <si>
    <t>ABC21415.1</t>
  </si>
  <si>
    <t>Rru_A0612</t>
  </si>
  <si>
    <t>ABC21416.1</t>
  </si>
  <si>
    <t>diguanylate cyclase/phosphodiesterase with PAS/PAC sensor(s)</t>
  </si>
  <si>
    <t>Rru_A0613</t>
  </si>
  <si>
    <t>ABC21417.1</t>
  </si>
  <si>
    <t>Bacteriochlorophyll 4-vinyl reductase</t>
  </si>
  <si>
    <t>Rru_A0614</t>
  </si>
  <si>
    <t>ABC21418.1</t>
  </si>
  <si>
    <t>Rru_A0615</t>
  </si>
  <si>
    <t>ABC21419.1</t>
  </si>
  <si>
    <t>photosynthetic complex assembly protein</t>
  </si>
  <si>
    <t>Rru_A0616</t>
  </si>
  <si>
    <t>ABC21420.1</t>
  </si>
  <si>
    <t>Rru_A0617</t>
  </si>
  <si>
    <t>ABC21421.1</t>
  </si>
  <si>
    <t>Photosynthetic reaction center, H-chain</t>
  </si>
  <si>
    <t>Rru_A0618</t>
  </si>
  <si>
    <t>ABC21422.1</t>
  </si>
  <si>
    <t>PUCC protein</t>
  </si>
  <si>
    <t>Rru_A0619</t>
  </si>
  <si>
    <t>ABC21423.1</t>
  </si>
  <si>
    <t>Magnesium protoporphyrin O-methyltransferase</t>
  </si>
  <si>
    <t>Rru_A0620</t>
  </si>
  <si>
    <t>ABC21424.1</t>
  </si>
  <si>
    <t>Light-independent protochlorophyllide reductase, iron-sulfur ATP-binding protein</t>
  </si>
  <si>
    <t>Rru_A0621</t>
  </si>
  <si>
    <t>ABC21425.1</t>
  </si>
  <si>
    <t>Rru_A0622</t>
  </si>
  <si>
    <t>ABC21426.1</t>
  </si>
  <si>
    <t>Light-independent protochlorophyllide reductase, B subunit</t>
  </si>
  <si>
    <t>Rru_A0623</t>
  </si>
  <si>
    <t>ABC21427.1</t>
  </si>
  <si>
    <t>Light-independent protochlorophyllide reductase, N subunit</t>
  </si>
  <si>
    <t>Rru_A0624</t>
  </si>
  <si>
    <t>ABC21428.1</t>
  </si>
  <si>
    <t>2-vinyl bacteriochlorophyllide hydratase</t>
  </si>
  <si>
    <t>Rru_A0625</t>
  </si>
  <si>
    <t>ABC21429.1</t>
  </si>
  <si>
    <t>Rru_A0626</t>
  </si>
  <si>
    <t>ABC21430.1</t>
  </si>
  <si>
    <t>transcriptional regulator, Fis family / DNA-binding protein Fis</t>
  </si>
  <si>
    <t>Rru_A0627</t>
  </si>
  <si>
    <t>ABC21431.1</t>
  </si>
  <si>
    <t>chlorophyll synthase</t>
  </si>
  <si>
    <t>Rru_A0628</t>
  </si>
  <si>
    <t>ABC21432.1</t>
  </si>
  <si>
    <t>Rru_A0629</t>
  </si>
  <si>
    <t>ABC21433.1</t>
  </si>
  <si>
    <t>Geranylgeranyl reductase</t>
  </si>
  <si>
    <t>Rru_A0630</t>
  </si>
  <si>
    <t>ABC21434.1</t>
  </si>
  <si>
    <t>Rru_A0631</t>
  </si>
  <si>
    <t>ABC21435.1</t>
  </si>
  <si>
    <t>Putative diguanylate cyclase (GGDEF domain) with PAS/PAC sensor domain</t>
  </si>
  <si>
    <t>Rru_A0632</t>
  </si>
  <si>
    <t>ABC21436.1</t>
  </si>
  <si>
    <t>Rru_A0633</t>
  </si>
  <si>
    <t>ABC21437.1</t>
  </si>
  <si>
    <t>Exonuclease</t>
  </si>
  <si>
    <t>Rru_A0634</t>
  </si>
  <si>
    <t>ABC21438.1</t>
  </si>
  <si>
    <t>Rru_A0635</t>
  </si>
  <si>
    <t>ABC21439.1</t>
  </si>
  <si>
    <t>Na+/solute symporter</t>
  </si>
  <si>
    <t>Rru_A0636</t>
  </si>
  <si>
    <t>ABC21440.1</t>
  </si>
  <si>
    <t>Protein of unknown function DUF485</t>
  </si>
  <si>
    <t>Rru_A0637</t>
  </si>
  <si>
    <t>ABC21441.1</t>
  </si>
  <si>
    <t>Rru_A0638</t>
  </si>
  <si>
    <t>ABC21442.1</t>
  </si>
  <si>
    <t>Rru_A0639</t>
  </si>
  <si>
    <t>ABC21443.1</t>
  </si>
  <si>
    <t>Regulatory protein RecX</t>
  </si>
  <si>
    <t>Rru_A0640</t>
  </si>
  <si>
    <t>ABC21444.1</t>
  </si>
  <si>
    <t>Rru_A0641</t>
  </si>
  <si>
    <t>ABC21445.1</t>
  </si>
  <si>
    <t>Prolipoprotein diacylglyceryl transferase</t>
  </si>
  <si>
    <t>Rru_A0642</t>
  </si>
  <si>
    <t>ABC21446.1</t>
  </si>
  <si>
    <t>Protein of unknown function DUF185</t>
  </si>
  <si>
    <t>Rru_A0643</t>
  </si>
  <si>
    <t>ABC21447.1</t>
  </si>
  <si>
    <t>Protein of unknown function DUF152</t>
  </si>
  <si>
    <t>Rru_A0644</t>
  </si>
  <si>
    <t>ABC21448.1</t>
  </si>
  <si>
    <t>Rru_A0645</t>
  </si>
  <si>
    <t>ABC21449.1</t>
  </si>
  <si>
    <t>Ribose-phosphate pyrophosphokinase</t>
  </si>
  <si>
    <t>Rru_A0646</t>
  </si>
  <si>
    <t>ABC21450.1</t>
  </si>
  <si>
    <t>phosphoribosylamine--glycine ligase</t>
  </si>
  <si>
    <t>Rru_A0647</t>
  </si>
  <si>
    <t>ABC21451.1</t>
  </si>
  <si>
    <t>L-threonine ammonia-lyase</t>
  </si>
  <si>
    <t>Rru_A0648</t>
  </si>
  <si>
    <t>ABC21452.1</t>
  </si>
  <si>
    <t>Rru_A0649</t>
  </si>
  <si>
    <t>ABC21453.1</t>
  </si>
  <si>
    <t>Rru_A0650</t>
  </si>
  <si>
    <t>ABC21454.1</t>
  </si>
  <si>
    <t>tRNA-adenosine deaminase</t>
  </si>
  <si>
    <t>Rru_A0651</t>
  </si>
  <si>
    <t>ABC21455.1</t>
  </si>
  <si>
    <t>Rru_A0652</t>
  </si>
  <si>
    <t>ABC21456.1</t>
  </si>
  <si>
    <t>Pseudouridine synthase, Rsu</t>
  </si>
  <si>
    <t>Rru_A0653</t>
  </si>
  <si>
    <t>ABC21457.1</t>
  </si>
  <si>
    <t>Rru_A0654</t>
  </si>
  <si>
    <t>ABC21458.1</t>
  </si>
  <si>
    <t>Multiple antibiotic resistance (MarC)-related proteins</t>
  </si>
  <si>
    <t>Rru_A0655</t>
  </si>
  <si>
    <t>ABC21459.1</t>
  </si>
  <si>
    <t>Rru_A0656</t>
  </si>
  <si>
    <t>ABC21460.1</t>
  </si>
  <si>
    <t>L-proline dehydrogenase / delta-1-pyrroline-5-carboxylate dehydrogenase</t>
  </si>
  <si>
    <t>Rru_A0657</t>
  </si>
  <si>
    <t>ABC21461.1</t>
  </si>
  <si>
    <t>Rru_A0658</t>
  </si>
  <si>
    <t>ABC21462.1</t>
  </si>
  <si>
    <t>Rru_A0659</t>
  </si>
  <si>
    <t>ABC21463.1</t>
  </si>
  <si>
    <t>response regulator receiver modulated diguanylate cyclase/phosphodiesterase</t>
  </si>
  <si>
    <t>Rru_A0660</t>
  </si>
  <si>
    <t>ABC21464.1</t>
  </si>
  <si>
    <t>Rru_A0661</t>
  </si>
  <si>
    <t>ABC21465.1</t>
  </si>
  <si>
    <t>Hly-III related proteins</t>
  </si>
  <si>
    <t>Rru_A0662</t>
  </si>
  <si>
    <t>ABC21466.1</t>
  </si>
  <si>
    <t>bacterial translation initiation factor 1 (bIF-1)</t>
  </si>
  <si>
    <t>Rru_A0663</t>
  </si>
  <si>
    <t>ABC21467.1</t>
  </si>
  <si>
    <t>Rru_A0664</t>
  </si>
  <si>
    <t>ABC21468.1</t>
  </si>
  <si>
    <t>signal transduction histidine kinase</t>
  </si>
  <si>
    <t>Rru_A0665</t>
  </si>
  <si>
    <t>ABC21469.1</t>
  </si>
  <si>
    <t>Rru_A0666</t>
  </si>
  <si>
    <t>ABC21470.1</t>
  </si>
  <si>
    <t>Rru_A0667</t>
  </si>
  <si>
    <t>ABC21471.1</t>
  </si>
  <si>
    <t>Nicotinate-nucleotide-dimethylbenzimidazole phosphoribosyltransferase</t>
  </si>
  <si>
    <t>Rru_A0668</t>
  </si>
  <si>
    <t>ABC21472.1</t>
  </si>
  <si>
    <t>cobalamin-5'-phosphate synthase</t>
  </si>
  <si>
    <t>Rru_A0669</t>
  </si>
  <si>
    <t>ABC21473.1</t>
  </si>
  <si>
    <t>Phosphoglycerate/bisphosphoglycerate mutase</t>
  </si>
  <si>
    <t>Rru_A0670</t>
  </si>
  <si>
    <t>ABC21474.1</t>
  </si>
  <si>
    <t>adenosylcobinamide kinase</t>
  </si>
  <si>
    <t>Rru_A0671</t>
  </si>
  <si>
    <t>ABC21475.1</t>
  </si>
  <si>
    <t>cobalamin synthesis CobW protein</t>
  </si>
  <si>
    <t>Rru_A0672</t>
  </si>
  <si>
    <t>ABC21476.1</t>
  </si>
  <si>
    <t>Rru_AR0017</t>
  </si>
  <si>
    <t>Rru_A0673</t>
  </si>
  <si>
    <t>ABC21477.1</t>
  </si>
  <si>
    <t>Rru_A0674</t>
  </si>
  <si>
    <t>ABC21478.1</t>
  </si>
  <si>
    <t>Rru_A0675</t>
  </si>
  <si>
    <t>ABC21479.1</t>
  </si>
  <si>
    <t>Rru_A0676</t>
  </si>
  <si>
    <t>ABC21480.1</t>
  </si>
  <si>
    <t>Transposase IS116/IS110/IS902</t>
  </si>
  <si>
    <t>Rru_A0677</t>
  </si>
  <si>
    <t>ABC21481.1</t>
  </si>
  <si>
    <t>Rru_A0678</t>
  </si>
  <si>
    <t>ABC21482.1</t>
  </si>
  <si>
    <t>Rru_A0679</t>
  </si>
  <si>
    <t>ABC21483.1</t>
  </si>
  <si>
    <t>Rru_A0680</t>
  </si>
  <si>
    <t>ABC21484.1</t>
  </si>
  <si>
    <t>Rru_A0681</t>
  </si>
  <si>
    <t>ABC21485.1</t>
  </si>
  <si>
    <t>Rru_A0682</t>
  </si>
  <si>
    <t>ABC21486.1</t>
  </si>
  <si>
    <t>NADPH-glutathione reductase</t>
  </si>
  <si>
    <t>Rru_A0683</t>
  </si>
  <si>
    <t>ABC21487.1</t>
  </si>
  <si>
    <t>3-deoxy-D-arabinoheptulosonate-7-phosphate synthase</t>
  </si>
  <si>
    <t>Rru_A0684</t>
  </si>
  <si>
    <t>ABC21488.1</t>
  </si>
  <si>
    <t>Rru_A0685</t>
  </si>
  <si>
    <t>ABC21489.1</t>
  </si>
  <si>
    <t>Protein of unknown function DUF81</t>
  </si>
  <si>
    <t>Rru_A0686</t>
  </si>
  <si>
    <t>ABC21490.1</t>
  </si>
  <si>
    <t>Rru_A0687</t>
  </si>
  <si>
    <t>ABC21491.1</t>
  </si>
  <si>
    <t>NH(3)-dependent NAD(+) synthetase</t>
  </si>
  <si>
    <t>Rru_A0688</t>
  </si>
  <si>
    <t>ABC21492.1</t>
  </si>
  <si>
    <t>glutamyl-tRNA synthetase / glutamate--tRNA(Gln) ligase</t>
  </si>
  <si>
    <t>Rru_A0689</t>
  </si>
  <si>
    <t>ABC21493.1</t>
  </si>
  <si>
    <t>cysteinyl-tRNA synthetase</t>
  </si>
  <si>
    <t>Rru_A0690</t>
  </si>
  <si>
    <t>ABC21494.1</t>
  </si>
  <si>
    <t>Rru_A0691</t>
  </si>
  <si>
    <t>ABC21495.1</t>
  </si>
  <si>
    <t>Predicted signal transduction protein</t>
  </si>
  <si>
    <t>Rru_A0692</t>
  </si>
  <si>
    <t>ABC21496.1</t>
  </si>
  <si>
    <t>Rru_A0693</t>
  </si>
  <si>
    <t>ABC21497.1</t>
  </si>
  <si>
    <t>Rru_A0694</t>
  </si>
  <si>
    <t>ABC21498.1</t>
  </si>
  <si>
    <t>Rru_A0695</t>
  </si>
  <si>
    <t>ABC21499.1</t>
  </si>
  <si>
    <t>2-isopropylmalate synthase</t>
  </si>
  <si>
    <t>Rru_A0696</t>
  </si>
  <si>
    <t>ABC21500.1</t>
  </si>
  <si>
    <t>RNA methyltransferase TrmH, group 1</t>
  </si>
  <si>
    <t>Rru_A0697</t>
  </si>
  <si>
    <t>ABC21501.1</t>
  </si>
  <si>
    <t>Rru_A0698</t>
  </si>
  <si>
    <t>ABC21502.1</t>
  </si>
  <si>
    <t>Lipolytic enzyme</t>
  </si>
  <si>
    <t>Rru_A0699</t>
  </si>
  <si>
    <t>ABC21503.1</t>
  </si>
  <si>
    <t>Plasmid stabilization system</t>
  </si>
  <si>
    <t>Rru_A0700</t>
  </si>
  <si>
    <t>ABC21504.1</t>
  </si>
  <si>
    <t>Predicted transcriptional regulators containing the CopG/Arc/MetJ DNA-binding domain</t>
  </si>
  <si>
    <t>Rru_A0701</t>
  </si>
  <si>
    <t>ABC21505.1</t>
  </si>
  <si>
    <t>SSU ribosomal protein S4P</t>
  </si>
  <si>
    <t>Rru_A0702</t>
  </si>
  <si>
    <t>ABC21506.1</t>
  </si>
  <si>
    <t>Molybdate ABC transporter, ATP-binding protein</t>
  </si>
  <si>
    <t>Rru_A0703</t>
  </si>
  <si>
    <t>ABC21507.1</t>
  </si>
  <si>
    <t>Molybdate ABC transporter, permease protein</t>
  </si>
  <si>
    <t>Rru_A0704</t>
  </si>
  <si>
    <t>ABC21508.1</t>
  </si>
  <si>
    <t>Molybdenum ABC transporter, periplasmic binding protein</t>
  </si>
  <si>
    <t>Rru_A0705</t>
  </si>
  <si>
    <t>ABC21509.1</t>
  </si>
  <si>
    <t>Glutaredoxin-related protein</t>
  </si>
  <si>
    <t>Rru_A0706</t>
  </si>
  <si>
    <t>ABC21510.1</t>
  </si>
  <si>
    <t>RarD protein</t>
  </si>
  <si>
    <t>Rru_A0707</t>
  </si>
  <si>
    <t>ABC21511.1</t>
  </si>
  <si>
    <t>BolA-like protein</t>
  </si>
  <si>
    <t>Rru_A0708</t>
  </si>
  <si>
    <t>ABC21512.1</t>
  </si>
  <si>
    <t>Phosphoribosylformylglycinamidine synthase II</t>
  </si>
  <si>
    <t>Rru_A0709</t>
  </si>
  <si>
    <t>ABC21513.1</t>
  </si>
  <si>
    <t>Phosphoribosylformylglycinamidine synthase I</t>
  </si>
  <si>
    <t>Rru_A0710</t>
  </si>
  <si>
    <t>ABC21514.1</t>
  </si>
  <si>
    <t>Phosphoribosylformylglycinamidine synthetase PurS</t>
  </si>
  <si>
    <t>Rru_A0711</t>
  </si>
  <si>
    <t>ABC21515.1</t>
  </si>
  <si>
    <t>phosphoribosylaminoimidazole-succinocarboxamide synthase</t>
  </si>
  <si>
    <t>Rru_A0712</t>
  </si>
  <si>
    <t>ABC21516.1</t>
  </si>
  <si>
    <t>Rru_A0713</t>
  </si>
  <si>
    <t>ABC21517.1</t>
  </si>
  <si>
    <t>Protein of unknown function DUF833</t>
  </si>
  <si>
    <t>Rru_A0714</t>
  </si>
  <si>
    <t>ABC21518.1</t>
  </si>
  <si>
    <t>Protein of unknown function DUF1476</t>
  </si>
  <si>
    <t>Rru_A0715</t>
  </si>
  <si>
    <t>ABC21519.1</t>
  </si>
  <si>
    <t>Mg2+ transporter protein, CorA-like</t>
  </si>
  <si>
    <t>Rru_A0716</t>
  </si>
  <si>
    <t>ABC21520.1</t>
  </si>
  <si>
    <t>Adenylosuccinate lyase</t>
  </si>
  <si>
    <t>Rru_A0717</t>
  </si>
  <si>
    <t>ABC21521.1</t>
  </si>
  <si>
    <t>phage repressor</t>
  </si>
  <si>
    <t>Rru_A0718</t>
  </si>
  <si>
    <t>ABC21522.1</t>
  </si>
  <si>
    <t>Rru_A0719</t>
  </si>
  <si>
    <t>ABC21523.1</t>
  </si>
  <si>
    <t>Rru_A0720</t>
  </si>
  <si>
    <t>ABC21524.1</t>
  </si>
  <si>
    <t>Rru_A0721</t>
  </si>
  <si>
    <t>ABC21525.1</t>
  </si>
  <si>
    <t>Anti-Sigm factor, ChrR</t>
  </si>
  <si>
    <t>Rru_A0722</t>
  </si>
  <si>
    <t>ABC21526.1</t>
  </si>
  <si>
    <t>Sigma-24 (FecI)</t>
  </si>
  <si>
    <t>Rru_A0723</t>
  </si>
  <si>
    <t>ABC21527.1</t>
  </si>
  <si>
    <t>Rru_A0724</t>
  </si>
  <si>
    <t>ABC21528.1</t>
  </si>
  <si>
    <t>Protein of unknown function DUF1365</t>
  </si>
  <si>
    <t>Rru_A0725</t>
  </si>
  <si>
    <t>ABC21529.1</t>
  </si>
  <si>
    <t>cyclopropane-fatty-acyl-phospholipid synthase</t>
  </si>
  <si>
    <t>Rru_A0726</t>
  </si>
  <si>
    <t>ABC21530.1</t>
  </si>
  <si>
    <t>Rru_A0727</t>
  </si>
  <si>
    <t>ABC21531.1</t>
  </si>
  <si>
    <t>Rru_A0728</t>
  </si>
  <si>
    <t>ABC21532.1</t>
  </si>
  <si>
    <t>Rru_A0729</t>
  </si>
  <si>
    <t>ABC21533.1</t>
  </si>
  <si>
    <t>Rru_A0730</t>
  </si>
  <si>
    <t>ABC21534.1</t>
  </si>
  <si>
    <t>Rru_A0731</t>
  </si>
  <si>
    <t>ABC21535.1</t>
  </si>
  <si>
    <t>Rru_A0732</t>
  </si>
  <si>
    <t>ABC21536.1</t>
  </si>
  <si>
    <t>DNA repair protein RadC</t>
  </si>
  <si>
    <t>Rru_A0733</t>
  </si>
  <si>
    <t>ABC21537.1</t>
  </si>
  <si>
    <t>methionine aminopeptidase, type I</t>
  </si>
  <si>
    <t>Rru_A0734</t>
  </si>
  <si>
    <t>ABC21538.1</t>
  </si>
  <si>
    <t>Thioesterase superfamily</t>
  </si>
  <si>
    <t>Rru_A0735</t>
  </si>
  <si>
    <t>ABC21539.1</t>
  </si>
  <si>
    <t>Sugar fermentation stimulation protein</t>
  </si>
  <si>
    <t>Rru_A0736</t>
  </si>
  <si>
    <t>ABC21540.1</t>
  </si>
  <si>
    <t>Rru_A0737</t>
  </si>
  <si>
    <t>ABC21541.1</t>
  </si>
  <si>
    <t>Phosphoribosyltransferase</t>
  </si>
  <si>
    <t>Rru_A0738</t>
  </si>
  <si>
    <t>ABC21542.1</t>
  </si>
  <si>
    <t>Glutaredoxin, GrxC</t>
  </si>
  <si>
    <t>Rru_A0739</t>
  </si>
  <si>
    <t>ABC21543.1</t>
  </si>
  <si>
    <t>Nitrilase/cyanide hydratase and apolipoprotein N-acyltransferase</t>
  </si>
  <si>
    <t>Rru_A0740</t>
  </si>
  <si>
    <t>ABC21544.1</t>
  </si>
  <si>
    <t>Protein of unknown function DUF1178</t>
  </si>
  <si>
    <t>Rru_A0741</t>
  </si>
  <si>
    <t>ABC21545.1</t>
  </si>
  <si>
    <t>Rru_A0742</t>
  </si>
  <si>
    <t>ABC21546.1</t>
  </si>
  <si>
    <t>3-demethylubiquinone-9 3-methyltransferase</t>
  </si>
  <si>
    <t>Rru_A0743</t>
  </si>
  <si>
    <t>ABC21547.1</t>
  </si>
  <si>
    <t>aspartate kinase</t>
  </si>
  <si>
    <t>Rru_A0744</t>
  </si>
  <si>
    <t>ABC21548.1</t>
  </si>
  <si>
    <t>2-nitropropane dioxygenase, NPD</t>
  </si>
  <si>
    <t>Rru_A0745</t>
  </si>
  <si>
    <t>ABC21549.1</t>
  </si>
  <si>
    <t>PTSINtr with GAF domain, PtsP</t>
  </si>
  <si>
    <t>Rru_A0746</t>
  </si>
  <si>
    <t>ABC21550.1</t>
  </si>
  <si>
    <t>Rru_A0747</t>
  </si>
  <si>
    <t>ABC21551.1</t>
  </si>
  <si>
    <t>4-hydroxy-3-methylbut-2-en-1-yl diphosphate synthase</t>
  </si>
  <si>
    <t>Rru_A0748</t>
  </si>
  <si>
    <t>ABC21552.1</t>
  </si>
  <si>
    <t>histidyl-tRNA synthetase</t>
  </si>
  <si>
    <t>Rru_A0749</t>
  </si>
  <si>
    <t>ABC21553.1</t>
  </si>
  <si>
    <t>glutamyl-tRNA reductase</t>
  </si>
  <si>
    <t>Rru_A0750</t>
  </si>
  <si>
    <t>ABC21554.1</t>
  </si>
  <si>
    <t>bacterial peptide chain release factor 1 (bRF-1)</t>
  </si>
  <si>
    <t>Rru_A0751</t>
  </si>
  <si>
    <t>ABC21555.1</t>
  </si>
  <si>
    <t>Modification methylase HemK</t>
  </si>
  <si>
    <t>Rru_A0752</t>
  </si>
  <si>
    <t>ABC21556.1</t>
  </si>
  <si>
    <t>Rru_A0753</t>
  </si>
  <si>
    <t>ABC21557.1</t>
  </si>
  <si>
    <t>Chaperone clpB</t>
  </si>
  <si>
    <t>Rru_A0754</t>
  </si>
  <si>
    <t>ABC21558.1</t>
  </si>
  <si>
    <t>Rru_A0755</t>
  </si>
  <si>
    <t>ABC21559.1</t>
  </si>
  <si>
    <t>Rru_A0756</t>
  </si>
  <si>
    <t>ABC21560.1</t>
  </si>
  <si>
    <t>Rru_A0757</t>
  </si>
  <si>
    <t>ABC21561.1</t>
  </si>
  <si>
    <t>Isochorismatase hydrolase</t>
  </si>
  <si>
    <t>Rru_A0758</t>
  </si>
  <si>
    <t>ABC21562.1</t>
  </si>
  <si>
    <t>transcriptional regulator, AraC family with amidase-like domain</t>
  </si>
  <si>
    <t>Rru_A0759</t>
  </si>
  <si>
    <t>ABC21563.1</t>
  </si>
  <si>
    <t>Aldo/keto reductase</t>
  </si>
  <si>
    <t>Rru_A0760</t>
  </si>
  <si>
    <t>ABC21564.1</t>
  </si>
  <si>
    <t>Rru_A0761</t>
  </si>
  <si>
    <t>ABC21565.1</t>
  </si>
  <si>
    <t>Rru_A0762</t>
  </si>
  <si>
    <t>ABC21566.1</t>
  </si>
  <si>
    <t>Fe-S oxidoreductase</t>
  </si>
  <si>
    <t>Rru_A0763</t>
  </si>
  <si>
    <t>ABC21567.1</t>
  </si>
  <si>
    <t>Rru_A0764</t>
  </si>
  <si>
    <t>ABC21568.1</t>
  </si>
  <si>
    <t>HesB/YadR/YfhF</t>
  </si>
  <si>
    <t>Rru_A0765</t>
  </si>
  <si>
    <t>ABC21569.1</t>
  </si>
  <si>
    <t>Rru_A0766</t>
  </si>
  <si>
    <t>ABC21570.1</t>
  </si>
  <si>
    <t>adenosine deaminase</t>
  </si>
  <si>
    <t>Rru_A0767</t>
  </si>
  <si>
    <t>ABC21571.1</t>
  </si>
  <si>
    <t>Rru_A0768</t>
  </si>
  <si>
    <t>ABC21572.1</t>
  </si>
  <si>
    <t>Rru_A0769</t>
  </si>
  <si>
    <t>ABC21573.1</t>
  </si>
  <si>
    <t>Rru_A0770</t>
  </si>
  <si>
    <t>ABC21574.1</t>
  </si>
  <si>
    <t>Rru_AR0018</t>
  </si>
  <si>
    <t>Rru_AR0019</t>
  </si>
  <si>
    <t>Rru_AR0020</t>
  </si>
  <si>
    <t>Rru_AR0021</t>
  </si>
  <si>
    <t>Rru_AR0022</t>
  </si>
  <si>
    <t>Rru_AR0023</t>
  </si>
  <si>
    <t>Rru_A0771</t>
  </si>
  <si>
    <t>ABC21575.1</t>
  </si>
  <si>
    <t>Rru_A0772</t>
  </si>
  <si>
    <t>ABC21576.1</t>
  </si>
  <si>
    <t>Oxidoreductase/nitrogenase, component 1</t>
  </si>
  <si>
    <t>Rru_A0773</t>
  </si>
  <si>
    <t>ABC21577.1</t>
  </si>
  <si>
    <t>Nitrogenase</t>
  </si>
  <si>
    <t>Rru_A0774</t>
  </si>
  <si>
    <t>ABC21578.1</t>
  </si>
  <si>
    <t>O-acetylhomoserine/O-acetylserine sulfhydrylase</t>
  </si>
  <si>
    <t>Rru_A0775</t>
  </si>
  <si>
    <t>ABC21579.1</t>
  </si>
  <si>
    <t>2OG-Fe(II) oxygenase</t>
  </si>
  <si>
    <t>Rru_A0776</t>
  </si>
  <si>
    <t>ABC21580.1</t>
  </si>
  <si>
    <t>succinyldiaminopimelate aminotransferase</t>
  </si>
  <si>
    <t>Rru_A0777</t>
  </si>
  <si>
    <t>ABC21581.1</t>
  </si>
  <si>
    <t>D-lactate dehydrogenase (cytochrome)</t>
  </si>
  <si>
    <t>Rru_A0778</t>
  </si>
  <si>
    <t>ABC21582.1</t>
  </si>
  <si>
    <t>Lipoprotein YaeC</t>
  </si>
  <si>
    <t>Rru_A0779</t>
  </si>
  <si>
    <t>ABC21583.1</t>
  </si>
  <si>
    <t>Rru_A0780</t>
  </si>
  <si>
    <t>ABC21584.1</t>
  </si>
  <si>
    <t>Rru_A0781</t>
  </si>
  <si>
    <t>ABC21585.1</t>
  </si>
  <si>
    <t>Amino acid ABC transporter, permease protein, 3-TM region, His/Glu/Gln/Arg/opine</t>
  </si>
  <si>
    <t>Rru_A0782</t>
  </si>
  <si>
    <t>ABC21586.1</t>
  </si>
  <si>
    <t>Rru_A0783</t>
  </si>
  <si>
    <t>ABC21587.1</t>
  </si>
  <si>
    <t>Rru_A0784</t>
  </si>
  <si>
    <t>ABC21588.1</t>
  </si>
  <si>
    <t>Rru_A0785</t>
  </si>
  <si>
    <t>ABC21589.1</t>
  </si>
  <si>
    <t>Rru_A0786</t>
  </si>
  <si>
    <t>ABC21590.1</t>
  </si>
  <si>
    <t>cystathionine gamma-lyase</t>
  </si>
  <si>
    <t>Rru_A0787</t>
  </si>
  <si>
    <t>ABC21591.1</t>
  </si>
  <si>
    <t>cystathionine beta-synthase</t>
  </si>
  <si>
    <t>Rru_A0788</t>
  </si>
  <si>
    <t>ABC21592.1</t>
  </si>
  <si>
    <t>Rru_A0789</t>
  </si>
  <si>
    <t>ABC21593.1</t>
  </si>
  <si>
    <t>Rru_A0790</t>
  </si>
  <si>
    <t>ABC21594.1</t>
  </si>
  <si>
    <t>Phenylacetate--CoA ligase</t>
  </si>
  <si>
    <t>Rru_A0791</t>
  </si>
  <si>
    <t>ABC21595.1</t>
  </si>
  <si>
    <t>NLPA lipoprotein</t>
  </si>
  <si>
    <t>Rru_A0792</t>
  </si>
  <si>
    <t>ABC21596.1</t>
  </si>
  <si>
    <t>serine O-acetyltransferase</t>
  </si>
  <si>
    <t>Rru_A0793</t>
  </si>
  <si>
    <t>ABC21597.1</t>
  </si>
  <si>
    <t>Rru_A0794</t>
  </si>
  <si>
    <t>ABC21598.1</t>
  </si>
  <si>
    <t>Rru_A0795</t>
  </si>
  <si>
    <t>ABC21599.1</t>
  </si>
  <si>
    <t>Nitrogenase iron protein</t>
  </si>
  <si>
    <t>Rru_A0796</t>
  </si>
  <si>
    <t>ABC21600.1</t>
  </si>
  <si>
    <t>Rru_A0797</t>
  </si>
  <si>
    <t>ABC21601.1</t>
  </si>
  <si>
    <t>major facilitator transporter superfamily MFS_1</t>
  </si>
  <si>
    <t>Rru_A0798</t>
  </si>
  <si>
    <t>ABC21602.1</t>
  </si>
  <si>
    <t>7-keto-8-aminopelargonate synthetase and related enzymes-like</t>
  </si>
  <si>
    <t>Rru_A0799</t>
  </si>
  <si>
    <t>ABC21603.1</t>
  </si>
  <si>
    <t>Rru_A0800</t>
  </si>
  <si>
    <t>ABC21604.1</t>
  </si>
  <si>
    <t>Rru_A0801</t>
  </si>
  <si>
    <t>ABC21605.1</t>
  </si>
  <si>
    <t>Rru_A0802</t>
  </si>
  <si>
    <t>ABC21606.1</t>
  </si>
  <si>
    <t>Rru_A0803</t>
  </si>
  <si>
    <t>ABC21607.1</t>
  </si>
  <si>
    <t>Rru_A0804</t>
  </si>
  <si>
    <t>ABC21608.1</t>
  </si>
  <si>
    <t>Rru_A0805</t>
  </si>
  <si>
    <t>ABC21609.1</t>
  </si>
  <si>
    <t>conjugal transfer protein</t>
  </si>
  <si>
    <t>Rru_A0806</t>
  </si>
  <si>
    <t>ABC21610.1</t>
  </si>
  <si>
    <t>Rru_A0807</t>
  </si>
  <si>
    <t>ABC21611.1</t>
  </si>
  <si>
    <t>Conjugal transfer protein TrbC</t>
  </si>
  <si>
    <t>Rru_A0808</t>
  </si>
  <si>
    <t>ABC21612.1</t>
  </si>
  <si>
    <t>Rru_A0809</t>
  </si>
  <si>
    <t>ABC21613.1</t>
  </si>
  <si>
    <t>Rru_A0810</t>
  </si>
  <si>
    <t>ABC21614.1</t>
  </si>
  <si>
    <t>Rru_A0811</t>
  </si>
  <si>
    <t>ABC21615.1</t>
  </si>
  <si>
    <t>Rru_A0812</t>
  </si>
  <si>
    <t>Rru_A0813</t>
  </si>
  <si>
    <t>Rru_A0814</t>
  </si>
  <si>
    <t>ABC21616.1</t>
  </si>
  <si>
    <t>Rru_A0815</t>
  </si>
  <si>
    <t>ABC21617.1</t>
  </si>
  <si>
    <t>Rru_A0816</t>
  </si>
  <si>
    <t>ABC21618.1</t>
  </si>
  <si>
    <t>Rru_A0817</t>
  </si>
  <si>
    <t>ABC21619.1</t>
  </si>
  <si>
    <t>Transposase, mutator type</t>
  </si>
  <si>
    <t>Rru_A0818</t>
  </si>
  <si>
    <t>ABC21620.1</t>
  </si>
  <si>
    <t>Rru_A0819</t>
  </si>
  <si>
    <t>ABC21621.1</t>
  </si>
  <si>
    <t>Asparagine synthase</t>
  </si>
  <si>
    <t>Rru_A0820</t>
  </si>
  <si>
    <t>ABC21622.1</t>
  </si>
  <si>
    <t>Hpr(Ser) kinase/phosphatase</t>
  </si>
  <si>
    <t>Rru_A0821</t>
  </si>
  <si>
    <t>ABC21623.1</t>
  </si>
  <si>
    <t>Rru_A0822</t>
  </si>
  <si>
    <t>ABC21624.1</t>
  </si>
  <si>
    <t>Rru_A0823</t>
  </si>
  <si>
    <t>ABC21625.1</t>
  </si>
  <si>
    <t>Cupin region</t>
  </si>
  <si>
    <t>Rru_A0824</t>
  </si>
  <si>
    <t>Rru_A0825</t>
  </si>
  <si>
    <t>ABC21626.1</t>
  </si>
  <si>
    <t>putative transposase</t>
  </si>
  <si>
    <t>Rru_A0826</t>
  </si>
  <si>
    <t>ABC21627.1</t>
  </si>
  <si>
    <t>Rru_A0827</t>
  </si>
  <si>
    <t>ABC21628.1</t>
  </si>
  <si>
    <t>Rru_A0828</t>
  </si>
  <si>
    <t>ABC21629.1</t>
  </si>
  <si>
    <t>Rru_A0829</t>
  </si>
  <si>
    <t>ABC21630.1</t>
  </si>
  <si>
    <t>CRISPR-associated protein, Csd5d family</t>
  </si>
  <si>
    <t>Rru_A0830</t>
  </si>
  <si>
    <t>ABC21631.1</t>
  </si>
  <si>
    <t>CRISPR-associated protein, Csd1 family</t>
  </si>
  <si>
    <t>Rru_A0831</t>
  </si>
  <si>
    <t>ABC21632.1</t>
  </si>
  <si>
    <t>CRISPR-associated protein, Csd2 family</t>
  </si>
  <si>
    <t>Rru_A0832</t>
  </si>
  <si>
    <t>ABC21633.1</t>
  </si>
  <si>
    <t>CRISPR-associated exonuclease, Cas4 family</t>
  </si>
  <si>
    <t>Rru_A0833</t>
  </si>
  <si>
    <t>ABC21634.1</t>
  </si>
  <si>
    <t>Rru_A0834</t>
  </si>
  <si>
    <t>ABC21635.1</t>
  </si>
  <si>
    <t>Rru_A0835</t>
  </si>
  <si>
    <t>ABC21636.1</t>
  </si>
  <si>
    <t>Rru_A0836</t>
  </si>
  <si>
    <t>ABC21637.1</t>
  </si>
  <si>
    <t>Rru_A0837</t>
  </si>
  <si>
    <t>ABC21638.1</t>
  </si>
  <si>
    <t>Leucine-rich repeat</t>
  </si>
  <si>
    <t>Rru_A0838</t>
  </si>
  <si>
    <t>ABC21639.1</t>
  </si>
  <si>
    <t>Rru_A0839</t>
  </si>
  <si>
    <t>ABC21640.1</t>
  </si>
  <si>
    <t>Rru_A0840</t>
  </si>
  <si>
    <t>ABC21641.1</t>
  </si>
  <si>
    <t>Rru_A0841</t>
  </si>
  <si>
    <t>ABC21642.1</t>
  </si>
  <si>
    <t>Rru_A0842</t>
  </si>
  <si>
    <t>ABC21643.1</t>
  </si>
  <si>
    <t>Rru_A0843</t>
  </si>
  <si>
    <t>ABC21644.1</t>
  </si>
  <si>
    <t>Rru_A0844</t>
  </si>
  <si>
    <t>ABC21645.1</t>
  </si>
  <si>
    <t>Rru_A0845</t>
  </si>
  <si>
    <t>ABC21646.1</t>
  </si>
  <si>
    <t>TonB-dependent siderophore receptor</t>
  </si>
  <si>
    <t>Rru_A0846</t>
  </si>
  <si>
    <t>ABC21647.1</t>
  </si>
  <si>
    <t>Rru_A0847</t>
  </si>
  <si>
    <t>ABC21648.1</t>
  </si>
  <si>
    <t>PepSY-associated TM helix</t>
  </si>
  <si>
    <t>Rru_A0848</t>
  </si>
  <si>
    <t>ABC21649.1</t>
  </si>
  <si>
    <t>Rru_A0849</t>
  </si>
  <si>
    <t>ABC21650.1</t>
  </si>
  <si>
    <t>Rru_A0850</t>
  </si>
  <si>
    <t>ABC21651.1</t>
  </si>
  <si>
    <t>Rru_A0851</t>
  </si>
  <si>
    <t>ABC21652.1</t>
  </si>
  <si>
    <t>Rru_A0852</t>
  </si>
  <si>
    <t>ABC21653.1</t>
  </si>
  <si>
    <t>Rru_A0853</t>
  </si>
  <si>
    <t>ABC21654.1</t>
  </si>
  <si>
    <t>Rru_A0854</t>
  </si>
  <si>
    <t>ABC21655.1</t>
  </si>
  <si>
    <t>Sulfotransferase</t>
  </si>
  <si>
    <t>Rru_A0855</t>
  </si>
  <si>
    <t>ABC21656.1</t>
  </si>
  <si>
    <t>Rru_A0856</t>
  </si>
  <si>
    <t>ABC21657.1</t>
  </si>
  <si>
    <t>Rru_A0857</t>
  </si>
  <si>
    <t>ABC21658.1</t>
  </si>
  <si>
    <t>Rru_A0858</t>
  </si>
  <si>
    <t>ABC21659.1</t>
  </si>
  <si>
    <t>Rru_A0859</t>
  </si>
  <si>
    <t>ABC21660.1</t>
  </si>
  <si>
    <t>Rru_A0860</t>
  </si>
  <si>
    <t>ABC21661.1</t>
  </si>
  <si>
    <t>RND efflux system, outer membrane lipoprotein, NodT</t>
  </si>
  <si>
    <t>Rru_A0861</t>
  </si>
  <si>
    <t>ABC21662.1</t>
  </si>
  <si>
    <t>Rru_A0862</t>
  </si>
  <si>
    <t>ABC21663.1</t>
  </si>
  <si>
    <t>Rru_A0863</t>
  </si>
  <si>
    <t>ABC21664.1</t>
  </si>
  <si>
    <t>Rru_A0864</t>
  </si>
  <si>
    <t>ABC21665.1</t>
  </si>
  <si>
    <t>Rru_A0865</t>
  </si>
  <si>
    <t>ABC21666.1</t>
  </si>
  <si>
    <t>Rru_A0866</t>
  </si>
  <si>
    <t>ABC21667.1</t>
  </si>
  <si>
    <t>Rru_A0867</t>
  </si>
  <si>
    <t>ABC21668.1</t>
  </si>
  <si>
    <t>Peptidase C14, caspase catalytic subunit p20</t>
  </si>
  <si>
    <t>Rru_A0868</t>
  </si>
  <si>
    <t>ABC21669.1</t>
  </si>
  <si>
    <t>peptidase C14, caspase catalytic subunit p20</t>
  </si>
  <si>
    <t>Rru_A0869</t>
  </si>
  <si>
    <t>ABC21670.1</t>
  </si>
  <si>
    <t>Rru_A0870</t>
  </si>
  <si>
    <t>ABC21671.1</t>
  </si>
  <si>
    <t>OmpA/MotB</t>
  </si>
  <si>
    <t>Rru_A0871</t>
  </si>
  <si>
    <t>ABC21672.1</t>
  </si>
  <si>
    <t>Rru_A0872</t>
  </si>
  <si>
    <t>ABC21673.1</t>
  </si>
  <si>
    <t>Rru_A0873</t>
  </si>
  <si>
    <t>ABC21674.1</t>
  </si>
  <si>
    <t>Rru_A0874</t>
  </si>
  <si>
    <t>ABC21675.1</t>
  </si>
  <si>
    <t>Rru_A0875</t>
  </si>
  <si>
    <t>ABC21676.1</t>
  </si>
  <si>
    <t>Rru_A0876</t>
  </si>
  <si>
    <t>ABC21677.1</t>
  </si>
  <si>
    <t>Rru_A0877</t>
  </si>
  <si>
    <t>ABC21678.1</t>
  </si>
  <si>
    <t>Rru_A0878</t>
  </si>
  <si>
    <t>ABC21679.1</t>
  </si>
  <si>
    <t>Rru_A0879</t>
  </si>
  <si>
    <t>ABC21680.1</t>
  </si>
  <si>
    <t>Rru_A0880</t>
  </si>
  <si>
    <t>ABC21681.1</t>
  </si>
  <si>
    <t>Rru_A0881</t>
  </si>
  <si>
    <t>ABC21682.1</t>
  </si>
  <si>
    <t>Rru_A0882</t>
  </si>
  <si>
    <t>ABC21683.1</t>
  </si>
  <si>
    <t>Rru_A0883</t>
  </si>
  <si>
    <t>ABC21684.1</t>
  </si>
  <si>
    <t>Rru_A0884</t>
  </si>
  <si>
    <t>ABC21685.1</t>
  </si>
  <si>
    <t>Putative FecR</t>
  </si>
  <si>
    <t>Rru_A0885</t>
  </si>
  <si>
    <t>ABC21686.1</t>
  </si>
  <si>
    <t>Rru_A0886</t>
  </si>
  <si>
    <t>ABC21687.1</t>
  </si>
  <si>
    <t>Hydrophobe/amphiphile efflux-1 HAE1</t>
  </si>
  <si>
    <t>Rru_A0887</t>
  </si>
  <si>
    <t>ABC21688.1</t>
  </si>
  <si>
    <t>Rru_A0888</t>
  </si>
  <si>
    <t>ABC21689.1</t>
  </si>
  <si>
    <t>Rru_A0889</t>
  </si>
  <si>
    <t>ABC21690.1</t>
  </si>
  <si>
    <t>Rru_A0890</t>
  </si>
  <si>
    <t>ABC21691.1</t>
  </si>
  <si>
    <t>Integral membrane protein TerC</t>
  </si>
  <si>
    <t>Rru_A0891</t>
  </si>
  <si>
    <t>ABC21692.1</t>
  </si>
  <si>
    <t>Tellurite resistance TerB</t>
  </si>
  <si>
    <t>Rru_A0892</t>
  </si>
  <si>
    <t>ABC21693.1</t>
  </si>
  <si>
    <t>stress protein</t>
  </si>
  <si>
    <t>Rru_A0893</t>
  </si>
  <si>
    <t>ABC21694.1</t>
  </si>
  <si>
    <t>Rru_A0894</t>
  </si>
  <si>
    <t>ABC21695.1</t>
  </si>
  <si>
    <t>Rru_A0895</t>
  </si>
  <si>
    <t>ABC21696.1</t>
  </si>
  <si>
    <t>putative transcriptional regulator</t>
  </si>
  <si>
    <t>Rru_A0896</t>
  </si>
  <si>
    <t>ABC21697.1</t>
  </si>
  <si>
    <t>Rru_A0897</t>
  </si>
  <si>
    <t>ABC21698.1</t>
  </si>
  <si>
    <t>Rru_A0898</t>
  </si>
  <si>
    <t>ABC21699.1</t>
  </si>
  <si>
    <t>ATP/GTP-binding protein</t>
  </si>
  <si>
    <t>Rru_A0899</t>
  </si>
  <si>
    <t>ABC21700.1</t>
  </si>
  <si>
    <t>Rru_A0900</t>
  </si>
  <si>
    <t>ABC21701.1</t>
  </si>
  <si>
    <t>Rru_A0901</t>
  </si>
  <si>
    <t>ABC21702.1</t>
  </si>
  <si>
    <t>Rru_A0902</t>
  </si>
  <si>
    <t>ABC21703.1</t>
  </si>
  <si>
    <t>Peptidase C56, PfpI</t>
  </si>
  <si>
    <t>Rru_A0903</t>
  </si>
  <si>
    <t>ABC21704.1</t>
  </si>
  <si>
    <t>Pyruvate formate-lyase</t>
  </si>
  <si>
    <t>Rru_A0904</t>
  </si>
  <si>
    <t>ABC21705.1</t>
  </si>
  <si>
    <t>Iron-containing alcohol dehydrogenase</t>
  </si>
  <si>
    <t>Rru_A0905</t>
  </si>
  <si>
    <t>ABC21706.1</t>
  </si>
  <si>
    <t>microcompartments protein</t>
  </si>
  <si>
    <t>Rru_A0906</t>
  </si>
  <si>
    <t>ABC21707.1</t>
  </si>
  <si>
    <t>polyhedral shell protein, EutL/PduB type</t>
  </si>
  <si>
    <t>Rru_A0907</t>
  </si>
  <si>
    <t>ABC21708.1</t>
  </si>
  <si>
    <t>Rru_A0908</t>
  </si>
  <si>
    <t>ABC21709.1</t>
  </si>
  <si>
    <t>Rru_A0909</t>
  </si>
  <si>
    <t>ABC21710.1</t>
  </si>
  <si>
    <t>Propanediol utilization protein</t>
  </si>
  <si>
    <t>Rru_A0910</t>
  </si>
  <si>
    <t>ABC21711.1</t>
  </si>
  <si>
    <t>ethanolamine utilization protein eutJ</t>
  </si>
  <si>
    <t>Rru_A0911</t>
  </si>
  <si>
    <t>ABC21712.1</t>
  </si>
  <si>
    <t>Rru_A0912</t>
  </si>
  <si>
    <t>ABC21713.1</t>
  </si>
  <si>
    <t>Ethanolamine utilization protein EutN/carboxysome structural protein Ccml</t>
  </si>
  <si>
    <t>Rru_A0913</t>
  </si>
  <si>
    <t>ABC21714.1</t>
  </si>
  <si>
    <t>ATP:cob(I)alamin adenosyltransferase</t>
  </si>
  <si>
    <t>Rru_A0914</t>
  </si>
  <si>
    <t>ABC21715.1</t>
  </si>
  <si>
    <t>Rru_A0915</t>
  </si>
  <si>
    <t>ABC21716.1</t>
  </si>
  <si>
    <t>Rru_A0916</t>
  </si>
  <si>
    <t>ABC21717.1</t>
  </si>
  <si>
    <t>pyruvate-formate lyase-activating enzyme</t>
  </si>
  <si>
    <t>Rru_A0917</t>
  </si>
  <si>
    <t>ABC21718.1</t>
  </si>
  <si>
    <t>methionine adenosyltransferase</t>
  </si>
  <si>
    <t>Rru_A0918</t>
  </si>
  <si>
    <t>ABC21719.1</t>
  </si>
  <si>
    <t>histidine kinase</t>
  </si>
  <si>
    <t>Rru_A0919</t>
  </si>
  <si>
    <t>ABC21720.1</t>
  </si>
  <si>
    <t>two component transcriptional regulator, AraC family</t>
  </si>
  <si>
    <t>Rru_A0920</t>
  </si>
  <si>
    <t>ABC21721.1</t>
  </si>
  <si>
    <t>acetate kinase</t>
  </si>
  <si>
    <t>Rru_A0921</t>
  </si>
  <si>
    <t>ABC21722.1</t>
  </si>
  <si>
    <t>DNA-binding protein</t>
  </si>
  <si>
    <t>Rru_A0922</t>
  </si>
  <si>
    <t>ABC21723.1</t>
  </si>
  <si>
    <t>Protein of unknown function DUF1044</t>
  </si>
  <si>
    <t>Rru_A0923</t>
  </si>
  <si>
    <t>ABC21724.1</t>
  </si>
  <si>
    <t>Rru_A0924</t>
  </si>
  <si>
    <t>ABC21725.1</t>
  </si>
  <si>
    <t>mannose-6-phosphate isomerase</t>
  </si>
  <si>
    <t>Rru_A0925</t>
  </si>
  <si>
    <t>ABC21726.1</t>
  </si>
  <si>
    <t>Rru_A0926</t>
  </si>
  <si>
    <t>ABC21727.1</t>
  </si>
  <si>
    <t>Glycosidase, PH1107-related</t>
  </si>
  <si>
    <t>Rru_A0927</t>
  </si>
  <si>
    <t>ABC21728.1</t>
  </si>
  <si>
    <t>luciferase-like</t>
  </si>
  <si>
    <t>Rru_A0928</t>
  </si>
  <si>
    <t>ABC21729.1</t>
  </si>
  <si>
    <t>Hydrogenase expression/synthesis, HypA</t>
  </si>
  <si>
    <t>Rru_A0929</t>
  </si>
  <si>
    <t>ABC21730.1</t>
  </si>
  <si>
    <t>Rru_A0930</t>
  </si>
  <si>
    <t>ABC21731.1</t>
  </si>
  <si>
    <t>Rru_A0931</t>
  </si>
  <si>
    <t>ABC21732.1</t>
  </si>
  <si>
    <t>Aldehyde dehydrogenase (NAD+)</t>
  </si>
  <si>
    <t>Rru_A0932</t>
  </si>
  <si>
    <t>ABC21733.1</t>
  </si>
  <si>
    <t>Sigma54 Specific Transcriptional Regulator containing GAF, and Fis DNA-binding domains</t>
  </si>
  <si>
    <t>Rru_A0933</t>
  </si>
  <si>
    <t>ABC21734.1</t>
  </si>
  <si>
    <t>DegT/DnrJ/EryC1/StrS aminotransferase</t>
  </si>
  <si>
    <t>Rru_A0934</t>
  </si>
  <si>
    <t>ABC21735.1</t>
  </si>
  <si>
    <t>Rru_A0935</t>
  </si>
  <si>
    <t>ABC21736.1</t>
  </si>
  <si>
    <t>Rru_A0936</t>
  </si>
  <si>
    <t>ABC21737.1</t>
  </si>
  <si>
    <t>Rru_A0937</t>
  </si>
  <si>
    <t>ABC21738.1</t>
  </si>
  <si>
    <t>Coenzyme F420 hydrogenase/dehydrogenase beta subunit-like</t>
  </si>
  <si>
    <t>Rru_A0938</t>
  </si>
  <si>
    <t>ABC21739.1</t>
  </si>
  <si>
    <t>Glycosyl transferase, family 2</t>
  </si>
  <si>
    <t>Rru_A0939</t>
  </si>
  <si>
    <t>ABC21740.1</t>
  </si>
  <si>
    <t>DNA ligase (NAD+)</t>
  </si>
  <si>
    <t>Rru_A0940</t>
  </si>
  <si>
    <t>ABC21741.1</t>
  </si>
  <si>
    <t>DNA repair protein RecN</t>
  </si>
  <si>
    <t>Rru_A0941</t>
  </si>
  <si>
    <t>ABC21742.1</t>
  </si>
  <si>
    <t>competence lipoprotein ComL, putative</t>
  </si>
  <si>
    <t>Rru_A0942</t>
  </si>
  <si>
    <t>ABC21743.1</t>
  </si>
  <si>
    <t>GreA/GreB family elongation factor</t>
  </si>
  <si>
    <t>Rru_A0943</t>
  </si>
  <si>
    <t>ABC21744.1</t>
  </si>
  <si>
    <t>UDP-3-O-[3-hydroxymyristoyl] N-acetylglucosamine deacetylase</t>
  </si>
  <si>
    <t>Rru_A0944</t>
  </si>
  <si>
    <t>ABC21745.1</t>
  </si>
  <si>
    <t>cell division protein FtsZ</t>
  </si>
  <si>
    <t>Rru_A0945</t>
  </si>
  <si>
    <t>ABC21746.1</t>
  </si>
  <si>
    <t>cell division protein FtsA</t>
  </si>
  <si>
    <t>Rru_A0946</t>
  </si>
  <si>
    <t>ABC21747.1</t>
  </si>
  <si>
    <t>Cell division protein FtsQ</t>
  </si>
  <si>
    <t>Rru_A0947</t>
  </si>
  <si>
    <t>ABC21748.1</t>
  </si>
  <si>
    <t>D-alanine--D-alanine ligase</t>
  </si>
  <si>
    <t>Rru_A0948</t>
  </si>
  <si>
    <t>ABC21749.1</t>
  </si>
  <si>
    <t>UDP-N-acetylmuramate dehydrogenase</t>
  </si>
  <si>
    <t>Rru_A0949</t>
  </si>
  <si>
    <t>ABC21750.1</t>
  </si>
  <si>
    <t>UDP-N-acetylmuramate--L-alanine ligase</t>
  </si>
  <si>
    <t>Rru_A0950</t>
  </si>
  <si>
    <t>ABC21751.1</t>
  </si>
  <si>
    <t>UDP-N-acetylglucosamine--N-acetylmuramyl-(pentapeptide) pyrophosphoryl-undecaprenol N-acetylglucosamine transferase</t>
  </si>
  <si>
    <t>Rru_A0951</t>
  </si>
  <si>
    <t>ABC21752.1</t>
  </si>
  <si>
    <t>Cell cycle protein</t>
  </si>
  <si>
    <t>Rru_A0952</t>
  </si>
  <si>
    <t>ABC21753.1</t>
  </si>
  <si>
    <t>UDP-N-acetylmuramoylalanine--D-glutamate ligase</t>
  </si>
  <si>
    <t>Rru_A0953</t>
  </si>
  <si>
    <t>ABC21754.1</t>
  </si>
  <si>
    <t>Phospho-N-acetylmuramoyl-pentapeptide-transferase</t>
  </si>
  <si>
    <t>Rru_A0954</t>
  </si>
  <si>
    <t>ABC21755.1</t>
  </si>
  <si>
    <t>UDP-N-acetylmuramoyl-tripeptide--D-alanyl-D-alanine ligase</t>
  </si>
  <si>
    <t>Rru_A0955</t>
  </si>
  <si>
    <t>ABC21756.1</t>
  </si>
  <si>
    <t>UDP-N-acetylmuramoylalanyl-D-glutamate--2,6-diaminopimelate ligase</t>
  </si>
  <si>
    <t>Rru_A0956</t>
  </si>
  <si>
    <t>ABC21757.1</t>
  </si>
  <si>
    <t>Peptidoglycan glycosyltransferase</t>
  </si>
  <si>
    <t>Rru_A0957</t>
  </si>
  <si>
    <t>ABC21758.1</t>
  </si>
  <si>
    <t>secreted (periplasmic) protein-like</t>
  </si>
  <si>
    <t>Rru_A0958</t>
  </si>
  <si>
    <t>ABC21759.1</t>
  </si>
  <si>
    <t>methyltransferase</t>
  </si>
  <si>
    <t>Rru_A0959</t>
  </si>
  <si>
    <t>ABC21760.1</t>
  </si>
  <si>
    <t>MraZ protein</t>
  </si>
  <si>
    <t>misc_RNA</t>
  </si>
  <si>
    <t>rnpB</t>
  </si>
  <si>
    <t>Rru_AR0024</t>
  </si>
  <si>
    <t>RNA component of RNase P</t>
  </si>
  <si>
    <t>Rru_A0960</t>
  </si>
  <si>
    <t>ABC21761.1</t>
  </si>
  <si>
    <t>AmpD (negative regulator of AmpC)</t>
  </si>
  <si>
    <t>Rru_A0961</t>
  </si>
  <si>
    <t>ABC21762.1</t>
  </si>
  <si>
    <t>Rru_A0962</t>
  </si>
  <si>
    <t>ABC21763.1</t>
  </si>
  <si>
    <t>Rru_A0963</t>
  </si>
  <si>
    <t>ABC21764.1</t>
  </si>
  <si>
    <t>MifU-like protein, Fe-S cluster formation</t>
  </si>
  <si>
    <t>Rru_A0964</t>
  </si>
  <si>
    <t>ABC21765.1</t>
  </si>
  <si>
    <t>predicted sulfurylase small subunit, molybdopterin cytosine dinucleotide biosynthesis</t>
  </si>
  <si>
    <t>Rru_A0965</t>
  </si>
  <si>
    <t>ABC21766.1</t>
  </si>
  <si>
    <t>(2Fe-2S)-binding protein</t>
  </si>
  <si>
    <t>Rru_A0966</t>
  </si>
  <si>
    <t>ABC21767.1</t>
  </si>
  <si>
    <t>xanthine dehydrogenase, molybdenum binding subunit apoprotein</t>
  </si>
  <si>
    <t>Rru_A0967</t>
  </si>
  <si>
    <t>ABC21768.1</t>
  </si>
  <si>
    <t>Carbon-monoxide dehydrogenase</t>
  </si>
  <si>
    <t>Rru_A0968</t>
  </si>
  <si>
    <t>ABC21769.1</t>
  </si>
  <si>
    <t>ATPase associated with various cellular activities, AAA_5</t>
  </si>
  <si>
    <t>Rru_A0969</t>
  </si>
  <si>
    <t>ABC21770.1</t>
  </si>
  <si>
    <t>VWA containing CoxE-like</t>
  </si>
  <si>
    <t>Rru_A0970</t>
  </si>
  <si>
    <t>ABC21771.1</t>
  </si>
  <si>
    <t>Rru_A0971</t>
  </si>
  <si>
    <t>ABC21772.1</t>
  </si>
  <si>
    <t>Rru_A0972</t>
  </si>
  <si>
    <t>ABC21773.1</t>
  </si>
  <si>
    <t>prephenate dehydrogenase</t>
  </si>
  <si>
    <t>Rru_A0973</t>
  </si>
  <si>
    <t>ABC21774.1</t>
  </si>
  <si>
    <t>Rru_A0974</t>
  </si>
  <si>
    <t>ABC21775.1</t>
  </si>
  <si>
    <t>Linocin_M18 bacteriocin protein</t>
  </si>
  <si>
    <t>Rru_AR0025</t>
  </si>
  <si>
    <t>tRNA-Glu</t>
  </si>
  <si>
    <t>Rru_A0975</t>
  </si>
  <si>
    <t>ABC21776.1</t>
  </si>
  <si>
    <t>Rru_A0976</t>
  </si>
  <si>
    <t>ABC21777.1</t>
  </si>
  <si>
    <t>transcriptional modulator of MazE/toxin, MazF</t>
  </si>
  <si>
    <t>Rru_A0977</t>
  </si>
  <si>
    <t>ABC21778.1</t>
  </si>
  <si>
    <t>Rru_A0978</t>
  </si>
  <si>
    <t>ABC21779.1</t>
  </si>
  <si>
    <t>Rru_A0979</t>
  </si>
  <si>
    <t>ABC21780.1</t>
  </si>
  <si>
    <t>Rru_A0980</t>
  </si>
  <si>
    <t>ABC21781.1</t>
  </si>
  <si>
    <t>Rru_A0981</t>
  </si>
  <si>
    <t>ABC21782.1</t>
  </si>
  <si>
    <t>Rru_A0982</t>
  </si>
  <si>
    <t>ABC21783.1</t>
  </si>
  <si>
    <t>Rru_A0983</t>
  </si>
  <si>
    <t>ABC21784.1</t>
  </si>
  <si>
    <t>Amidase</t>
  </si>
  <si>
    <t>Rru_A0984</t>
  </si>
  <si>
    <t>ABC21785.1</t>
  </si>
  <si>
    <t>Peptidase M20D, amidohydrolase</t>
  </si>
  <si>
    <t>Rru_A0985</t>
  </si>
  <si>
    <t>ABC21786.1</t>
  </si>
  <si>
    <t>Rru_A0986</t>
  </si>
  <si>
    <t>ABC21787.1</t>
  </si>
  <si>
    <t>Rru_A0987</t>
  </si>
  <si>
    <t>ABC21788.1</t>
  </si>
  <si>
    <t>Rru_A0988</t>
  </si>
  <si>
    <t>ABC21789.1</t>
  </si>
  <si>
    <t>outer membrane protein</t>
  </si>
  <si>
    <t>Rru_A0989</t>
  </si>
  <si>
    <t>ABC21790.1</t>
  </si>
  <si>
    <t>Rru_A0990</t>
  </si>
  <si>
    <t>ABC21791.1</t>
  </si>
  <si>
    <t>Rru_A0991</t>
  </si>
  <si>
    <t>ABC21792.1</t>
  </si>
  <si>
    <t>Protein of unknown function UPF0126</t>
  </si>
  <si>
    <t>Rru_A0992</t>
  </si>
  <si>
    <t>ABC21793.1</t>
  </si>
  <si>
    <t>Rru_A0993</t>
  </si>
  <si>
    <t>ABC21794.1</t>
  </si>
  <si>
    <t>transcriptional regulator, NifA, Fis family</t>
  </si>
  <si>
    <t>Rru_A0994</t>
  </si>
  <si>
    <t>ABC21795.1</t>
  </si>
  <si>
    <t>Nitrogenase cofactor biosynthesis protein NifB</t>
  </si>
  <si>
    <t>Rru_A0995</t>
  </si>
  <si>
    <t>ABC21796.1</t>
  </si>
  <si>
    <t>Rru_A0996</t>
  </si>
  <si>
    <t>ABC21797.1</t>
  </si>
  <si>
    <t>Leucine rich repeat variant</t>
  </si>
  <si>
    <t>Rru_A0997</t>
  </si>
  <si>
    <t>ABC21798.1</t>
  </si>
  <si>
    <t>NifZ</t>
  </si>
  <si>
    <t>Rru_A0998</t>
  </si>
  <si>
    <t>ABC21799.1</t>
  </si>
  <si>
    <t>NifT/FixU</t>
  </si>
  <si>
    <t>Rru_A0999</t>
  </si>
  <si>
    <t>ABC21800.1</t>
  </si>
  <si>
    <t>Rru_A1000</t>
  </si>
  <si>
    <t>ABC21801.1</t>
  </si>
  <si>
    <t>Rru_A1001</t>
  </si>
  <si>
    <t>ABC21802.1</t>
  </si>
  <si>
    <t>Rru_A1002</t>
  </si>
  <si>
    <t>ABC21803.1</t>
  </si>
  <si>
    <t>Rru_A1003</t>
  </si>
  <si>
    <t>ABC21804.1</t>
  </si>
  <si>
    <t>Rru_A1004</t>
  </si>
  <si>
    <t>ABC21805.1</t>
  </si>
  <si>
    <t>Lysine-arginine-ornithine-binding periplasmic protein</t>
  </si>
  <si>
    <t>Rru_A1005</t>
  </si>
  <si>
    <t>ABC21806.1</t>
  </si>
  <si>
    <t>Rru_A1006</t>
  </si>
  <si>
    <t>ABC21807.1</t>
  </si>
  <si>
    <t>Acyltransferase 3</t>
  </si>
  <si>
    <t>Rru_A1007</t>
  </si>
  <si>
    <t>ABC21808.1</t>
  </si>
  <si>
    <t>Nitrogenase-associated protein</t>
  </si>
  <si>
    <t>Rru_A1008</t>
  </si>
  <si>
    <t>ABC21809.1</t>
  </si>
  <si>
    <t>ADP-ribosyl-(dinitrogen reductase) hydrolase</t>
  </si>
  <si>
    <t>Rru_A1009</t>
  </si>
  <si>
    <t>ABC21810.1</t>
  </si>
  <si>
    <t>NAD(+)--dinitrogen-reductase ADP-D-ribosyltransferase</t>
  </si>
  <si>
    <t>Rru_A1010</t>
  </si>
  <si>
    <t>ABC21811.1</t>
  </si>
  <si>
    <t>nitrogenase iron protein subunit NifH</t>
  </si>
  <si>
    <t>Rru_A1011</t>
  </si>
  <si>
    <t>ABC21812.1</t>
  </si>
  <si>
    <t>Nitrogenase molybdenum-iron protein alpha chain</t>
  </si>
  <si>
    <t>Rru_A1012</t>
  </si>
  <si>
    <t>ABC21813.1</t>
  </si>
  <si>
    <t>Nitrogenase molybdenum-iron protein beta chain</t>
  </si>
  <si>
    <t>Rru_A1013</t>
  </si>
  <si>
    <t>ABC21814.1</t>
  </si>
  <si>
    <t>Rru_A1014</t>
  </si>
  <si>
    <t>ABC21815.1</t>
  </si>
  <si>
    <t>Rru_A1015</t>
  </si>
  <si>
    <t>ABC21816.1</t>
  </si>
  <si>
    <t>Rru_A1016</t>
  </si>
  <si>
    <t>ABC21817.1</t>
  </si>
  <si>
    <t>Rru_A1017</t>
  </si>
  <si>
    <t>ABC21818.1</t>
  </si>
  <si>
    <t>Spermidine/putrescine ABC transporter ATP-binding subunit</t>
  </si>
  <si>
    <t>Rru_A1018</t>
  </si>
  <si>
    <t>ABC21819.1</t>
  </si>
  <si>
    <t>Rru_A1019</t>
  </si>
  <si>
    <t>ABC21820.1</t>
  </si>
  <si>
    <t>FAD dependent oxidoreductase</t>
  </si>
  <si>
    <t>Rru_A1020</t>
  </si>
  <si>
    <t>ABC21821.1</t>
  </si>
  <si>
    <t>Cytochrome c, class I</t>
  </si>
  <si>
    <t>Rru_A1021</t>
  </si>
  <si>
    <t>ABC21822.1</t>
  </si>
  <si>
    <t>Sigma 32 (RpoH)</t>
  </si>
  <si>
    <t>Rru_A1022</t>
  </si>
  <si>
    <t>ABC21823.1</t>
  </si>
  <si>
    <t>Rru_A1023</t>
  </si>
  <si>
    <t>ABC21824.1</t>
  </si>
  <si>
    <t>Rru_A1024</t>
  </si>
  <si>
    <t>ABC21825.1</t>
  </si>
  <si>
    <t>Rru_A1025</t>
  </si>
  <si>
    <t>ABC21826.1</t>
  </si>
  <si>
    <t>Rare lipoprotein A</t>
  </si>
  <si>
    <t>Rru_A1026</t>
  </si>
  <si>
    <t>ABC21827.1</t>
  </si>
  <si>
    <t>Rru_A1027</t>
  </si>
  <si>
    <t>ABC21828.1</t>
  </si>
  <si>
    <t>(Cd/Co/Hg/Pb/Zn)-translocating P-type ATPase</t>
  </si>
  <si>
    <t>Rru_A1028</t>
  </si>
  <si>
    <t>ABC21829.1</t>
  </si>
  <si>
    <t>Rru_A1029</t>
  </si>
  <si>
    <t>ABC21830.1</t>
  </si>
  <si>
    <t>Rru_A1030</t>
  </si>
  <si>
    <t>ABC21831.1</t>
  </si>
  <si>
    <t>Amino acid permease-associated region</t>
  </si>
  <si>
    <t>Rru_A1031</t>
  </si>
  <si>
    <t>ABC21832.1</t>
  </si>
  <si>
    <t>Ethanolamine ammonia-lyase light chain</t>
  </si>
  <si>
    <t>Rru_A1032</t>
  </si>
  <si>
    <t>ABC21833.1</t>
  </si>
  <si>
    <t>Ethanolamine ammonia-lyase heavy chain</t>
  </si>
  <si>
    <t>Rru_A1033</t>
  </si>
  <si>
    <t>ABC21834.1</t>
  </si>
  <si>
    <t>Protein of unknown function DUF892</t>
  </si>
  <si>
    <t>Rru_A1034</t>
  </si>
  <si>
    <t>ABC21835.1</t>
  </si>
  <si>
    <t>Rru_A1035</t>
  </si>
  <si>
    <t>ABC21836.1</t>
  </si>
  <si>
    <t>Putative diguanylate cyclase/phosphodiesterase (GGDEF &amp; EAL domains) with PAS/PAC sensor(s)</t>
  </si>
  <si>
    <t>Rru_A1036</t>
  </si>
  <si>
    <t>ABC21837.1</t>
  </si>
  <si>
    <t>Protein of unknown function DUF1045</t>
  </si>
  <si>
    <t>Rru_A1037</t>
  </si>
  <si>
    <t>ABC21838.1</t>
  </si>
  <si>
    <t>Amidohydrolase</t>
  </si>
  <si>
    <t>Rru_A1038</t>
  </si>
  <si>
    <t>ABC21839.1</t>
  </si>
  <si>
    <t>Patatin</t>
  </si>
  <si>
    <t>Rru_A1039</t>
  </si>
  <si>
    <t>ABC21840.1</t>
  </si>
  <si>
    <t>Rru_A1040</t>
  </si>
  <si>
    <t>ABC21841.1</t>
  </si>
  <si>
    <t>leucine dehydrogenase</t>
  </si>
  <si>
    <t>Rru_A1041</t>
  </si>
  <si>
    <t>ABC21842.1</t>
  </si>
  <si>
    <t>Rru_A1042</t>
  </si>
  <si>
    <t>ABC21843.1</t>
  </si>
  <si>
    <t>Rru_A1043</t>
  </si>
  <si>
    <t>ABC21844.1</t>
  </si>
  <si>
    <t>SSU ribosomal protein S21P</t>
  </si>
  <si>
    <t>Rru_A1044</t>
  </si>
  <si>
    <t>ABC21845.1</t>
  </si>
  <si>
    <t>Peptide deformylase</t>
  </si>
  <si>
    <t>Rru_A1045</t>
  </si>
  <si>
    <t>ABC21846.1</t>
  </si>
  <si>
    <t>Rru_A1046</t>
  </si>
  <si>
    <t>ABC21847.1</t>
  </si>
  <si>
    <t>AMP-dependent synthetase and ligase</t>
  </si>
  <si>
    <t>Rru_A1047</t>
  </si>
  <si>
    <t>ABC21848.1</t>
  </si>
  <si>
    <t>6-phosphofructokinase</t>
  </si>
  <si>
    <t>Rru_A1048</t>
  </si>
  <si>
    <t>ABC21849.1</t>
  </si>
  <si>
    <t>Protein of unknown function DUF465</t>
  </si>
  <si>
    <t>Rru_A1049</t>
  </si>
  <si>
    <t>ABC21850.1</t>
  </si>
  <si>
    <t>GGDEF family protein</t>
  </si>
  <si>
    <t>Rru_A1050</t>
  </si>
  <si>
    <t>ABC21851.1</t>
  </si>
  <si>
    <t>Phosphoribosylaminoimidazole carboxylase</t>
  </si>
  <si>
    <t>Rru_A1051</t>
  </si>
  <si>
    <t>ABC21852.1</t>
  </si>
  <si>
    <t>phosphoribosylaminoimidazole carboxylase</t>
  </si>
  <si>
    <t>Rru_A1052</t>
  </si>
  <si>
    <t>ABC21853.1</t>
  </si>
  <si>
    <t>Rru_A1053</t>
  </si>
  <si>
    <t>ABC21854.1</t>
  </si>
  <si>
    <t>Rru_A1054</t>
  </si>
  <si>
    <t>ABC21855.1</t>
  </si>
  <si>
    <t>Rru_A1055</t>
  </si>
  <si>
    <t>ABC21856.1</t>
  </si>
  <si>
    <t>Protein of unknown function DUF1013</t>
  </si>
  <si>
    <t>Rru_A1056</t>
  </si>
  <si>
    <t>ABC21857.1</t>
  </si>
  <si>
    <t>Rru_A1057</t>
  </si>
  <si>
    <t>ABC21858.1</t>
  </si>
  <si>
    <t>3-hydroxybutyrate dehydrogenase</t>
  </si>
  <si>
    <t>Rru_A1058</t>
  </si>
  <si>
    <t>ABC21859.1</t>
  </si>
  <si>
    <t>putative thioesterase</t>
  </si>
  <si>
    <t>Rru_A1059</t>
  </si>
  <si>
    <t>ABC21860.1</t>
  </si>
  <si>
    <t>Rru_A1060</t>
  </si>
  <si>
    <t>ABC21861.1</t>
  </si>
  <si>
    <t>Rru_A1061</t>
  </si>
  <si>
    <t>ABC21862.1</t>
  </si>
  <si>
    <t>Rru_A1062</t>
  </si>
  <si>
    <t>ABC21863.1</t>
  </si>
  <si>
    <t>Rru_A1063</t>
  </si>
  <si>
    <t>ABC21864.1</t>
  </si>
  <si>
    <t>putative transcription regulator protein</t>
  </si>
  <si>
    <t>Rru_A1064</t>
  </si>
  <si>
    <t>ABC21865.1</t>
  </si>
  <si>
    <t>Plasmid maintenance system killer</t>
  </si>
  <si>
    <t>Rru_A1065</t>
  </si>
  <si>
    <t>ABC21866.1</t>
  </si>
  <si>
    <t>Rru_A1066</t>
  </si>
  <si>
    <t>ABC21867.1</t>
  </si>
  <si>
    <t>Rru_A1067</t>
  </si>
  <si>
    <t>ABC21868.1</t>
  </si>
  <si>
    <t>Cobalamin synthesis protein/P47K</t>
  </si>
  <si>
    <t>Rru_A1068</t>
  </si>
  <si>
    <t>ABC21869.1</t>
  </si>
  <si>
    <t>Aminotransferase, class V</t>
  </si>
  <si>
    <t>Rru_A1069</t>
  </si>
  <si>
    <t>ABC21870.1</t>
  </si>
  <si>
    <t>Putative Fe-S cluster</t>
  </si>
  <si>
    <t>Rru_A1070</t>
  </si>
  <si>
    <t>ABC21871.1</t>
  </si>
  <si>
    <t>Heat shock protein Hsp20</t>
  </si>
  <si>
    <t>Rru_A1071</t>
  </si>
  <si>
    <t>ABC21872.1</t>
  </si>
  <si>
    <t>adenylate/guanylate cyclase</t>
  </si>
  <si>
    <t>Rru_A1072</t>
  </si>
  <si>
    <t>ABC21873.1</t>
  </si>
  <si>
    <t>LSU ribosomal protein L31P</t>
  </si>
  <si>
    <t>Rru_A1073</t>
  </si>
  <si>
    <t>ABC21874.1</t>
  </si>
  <si>
    <t>Rru_A1074</t>
  </si>
  <si>
    <t>ABC21875.1</t>
  </si>
  <si>
    <t>MotA/TolQ/ExbB proton channel family protein</t>
  </si>
  <si>
    <t>Rru_A1075</t>
  </si>
  <si>
    <t>ABC21876.1</t>
  </si>
  <si>
    <t>Rru_A1076</t>
  </si>
  <si>
    <t>ABC21877.1</t>
  </si>
  <si>
    <t>Inositol monophosphatase</t>
  </si>
  <si>
    <t>Rru_A1077</t>
  </si>
  <si>
    <t>ABC21878.1</t>
  </si>
  <si>
    <t>translation elongation factor P (EF-P)</t>
  </si>
  <si>
    <t>Rru_A1078</t>
  </si>
  <si>
    <t>ABC21879.1</t>
  </si>
  <si>
    <t>tRNA synthetase, class II (D, K and N)</t>
  </si>
  <si>
    <t>Rru_A1079</t>
  </si>
  <si>
    <t>ABC21880.1</t>
  </si>
  <si>
    <t>sodium/hydrogen exchanger</t>
  </si>
  <si>
    <t>Rru_A1080</t>
  </si>
  <si>
    <t>ABC21881.1</t>
  </si>
  <si>
    <t>Thiamine-phosphate diphosphorylase</t>
  </si>
  <si>
    <t>Rru_A1081</t>
  </si>
  <si>
    <t>ABC21882.1</t>
  </si>
  <si>
    <t>Rru_A1082</t>
  </si>
  <si>
    <t>ABC21883.1</t>
  </si>
  <si>
    <t>Rru_A1083</t>
  </si>
  <si>
    <t>ABC21884.1</t>
  </si>
  <si>
    <t>Protein of unknown function DUF710</t>
  </si>
  <si>
    <t>Rru_A1084</t>
  </si>
  <si>
    <t>ABC21885.1</t>
  </si>
  <si>
    <t>5-formyltetrahydrofolate cyclo-ligase</t>
  </si>
  <si>
    <t>Rru_A1085</t>
  </si>
  <si>
    <t>ABC21886.1</t>
  </si>
  <si>
    <t>Rru_A1086</t>
  </si>
  <si>
    <t>ABC21887.1</t>
  </si>
  <si>
    <t>Protein of unknown function DUF28</t>
  </si>
  <si>
    <t>Rru_A1087</t>
  </si>
  <si>
    <t>ABC21888.1</t>
  </si>
  <si>
    <t>Crossover junction endodeoxyribonuclease RuvC</t>
  </si>
  <si>
    <t>Rru_A1088</t>
  </si>
  <si>
    <t>ABC21889.1</t>
  </si>
  <si>
    <t>DNA recombination protein RuvA</t>
  </si>
  <si>
    <t>Rru_A1089</t>
  </si>
  <si>
    <t>ABC21890.1</t>
  </si>
  <si>
    <t>Holliday junction DNA helicase RuvB</t>
  </si>
  <si>
    <t>Rru_A1090</t>
  </si>
  <si>
    <t>ABC21891.1</t>
  </si>
  <si>
    <t>4-hydroxybenzoyl-CoA thioesterase</t>
  </si>
  <si>
    <t>Rru_A1091</t>
  </si>
  <si>
    <t>ABC21892.1</t>
  </si>
  <si>
    <t>Rru_A1092</t>
  </si>
  <si>
    <t>ABC21893.1</t>
  </si>
  <si>
    <t>Biopolymer transport protein ExbD/TolR</t>
  </si>
  <si>
    <t>Rru_A1093</t>
  </si>
  <si>
    <t>ABC21894.1</t>
  </si>
  <si>
    <t>Rru_A1094</t>
  </si>
  <si>
    <t>ABC21895.1</t>
  </si>
  <si>
    <t>TolB protein</t>
  </si>
  <si>
    <t>Rru_A1095</t>
  </si>
  <si>
    <t>ABC21896.1</t>
  </si>
  <si>
    <t>Rru_A1096</t>
  </si>
  <si>
    <t>ABC21897.1</t>
  </si>
  <si>
    <t>Rru_A1097</t>
  </si>
  <si>
    <t>ABC21898.1</t>
  </si>
  <si>
    <t>PP-loop protein</t>
  </si>
  <si>
    <t>Rru_A1098</t>
  </si>
  <si>
    <t>ABC21899.1</t>
  </si>
  <si>
    <t>membrane protease FtsH catalytic subunit</t>
  </si>
  <si>
    <t>Rru_A1099</t>
  </si>
  <si>
    <t>ABC21900.1</t>
  </si>
  <si>
    <t>Dihydropteroate synthase</t>
  </si>
  <si>
    <t>Rru_A1100</t>
  </si>
  <si>
    <t>ABC21901.1</t>
  </si>
  <si>
    <t>phosphoglucosamine mutase</t>
  </si>
  <si>
    <t>Rru_A1101</t>
  </si>
  <si>
    <t>ABC21902.1</t>
  </si>
  <si>
    <t>Rru_A1102</t>
  </si>
  <si>
    <t>ABC21903.1</t>
  </si>
  <si>
    <t>Phosphomethylpyrimidine kinase</t>
  </si>
  <si>
    <t>Rru_A1103</t>
  </si>
  <si>
    <t>ABC21904.1</t>
  </si>
  <si>
    <t>Phenazine biosynthesis PhzC/PhzF protein</t>
  </si>
  <si>
    <t>Rru_A1104</t>
  </si>
  <si>
    <t>ABC21905.1</t>
  </si>
  <si>
    <t>phosphoserine aminotransferase</t>
  </si>
  <si>
    <t>Rru_A1105</t>
  </si>
  <si>
    <t>ABC21906.1</t>
  </si>
  <si>
    <t>tRNA synthetase, class II (G, H, P and S)</t>
  </si>
  <si>
    <t>Rru_A1106</t>
  </si>
  <si>
    <t>ABC21907.1</t>
  </si>
  <si>
    <t>Adenylosuccinate synthetase</t>
  </si>
  <si>
    <t>Rru_A1107</t>
  </si>
  <si>
    <t>ABC21908.1</t>
  </si>
  <si>
    <t>Rru_A1108</t>
  </si>
  <si>
    <t>ABC21909.1</t>
  </si>
  <si>
    <t>Rru_A1109</t>
  </si>
  <si>
    <t>ABC21910.1</t>
  </si>
  <si>
    <t>Rru_A1110</t>
  </si>
  <si>
    <t>ABC21911.1</t>
  </si>
  <si>
    <t>Rru_A1111</t>
  </si>
  <si>
    <t>ABC21912.1</t>
  </si>
  <si>
    <t>ribosomal large subunit pseudouridine synthase D</t>
  </si>
  <si>
    <t>Rru_A1112</t>
  </si>
  <si>
    <t>ABC21913.1</t>
  </si>
  <si>
    <t>Rru_A1113</t>
  </si>
  <si>
    <t>ABC21914.1</t>
  </si>
  <si>
    <t>Mov34/MPN/PAD-1</t>
  </si>
  <si>
    <t>Rru_A1114</t>
  </si>
  <si>
    <t>ABC21915.1</t>
  </si>
  <si>
    <t>Rru_A1115</t>
  </si>
  <si>
    <t>ABC21916.1</t>
  </si>
  <si>
    <t>Rru_A1116</t>
  </si>
  <si>
    <t>ABC21917.1</t>
  </si>
  <si>
    <t>Rru_A1117</t>
  </si>
  <si>
    <t>ABC21918.1</t>
  </si>
  <si>
    <t>Rru_A1118</t>
  </si>
  <si>
    <t>ABC21919.1</t>
  </si>
  <si>
    <t>Rru_A1119</t>
  </si>
  <si>
    <t>ABC21920.1</t>
  </si>
  <si>
    <t>NnrS</t>
  </si>
  <si>
    <t>Rru_A1120</t>
  </si>
  <si>
    <t>ABC21921.1</t>
  </si>
  <si>
    <t>Rru_A1121</t>
  </si>
  <si>
    <t>ABC21922.1</t>
  </si>
  <si>
    <t>Pyruvate carboxylase</t>
  </si>
  <si>
    <t>Rru_A1122</t>
  </si>
  <si>
    <t>ABC21923.1</t>
  </si>
  <si>
    <t>Rru_A1123</t>
  </si>
  <si>
    <t>ABC21924.1</t>
  </si>
  <si>
    <t>Ala-tRNA(Pro) hydrolase</t>
  </si>
  <si>
    <t>Rru_A1124</t>
  </si>
  <si>
    <t>ABC21925.1</t>
  </si>
  <si>
    <t>Rru_A1125</t>
  </si>
  <si>
    <t>ABC21926.1</t>
  </si>
  <si>
    <t>Rru_A1126</t>
  </si>
  <si>
    <t>ABC21927.1</t>
  </si>
  <si>
    <t>ISBm1, transposase orfA</t>
  </si>
  <si>
    <t>Rru_A1127</t>
  </si>
  <si>
    <t>ABC21928.1</t>
  </si>
  <si>
    <t>ISBm1, transposase orfB</t>
  </si>
  <si>
    <t>Rru_A1128</t>
  </si>
  <si>
    <t>ABC21929.1</t>
  </si>
  <si>
    <t>Integrase, catalytic region</t>
  </si>
  <si>
    <t>Rru_A1129</t>
  </si>
  <si>
    <t>ABC21930.1</t>
  </si>
  <si>
    <t>Ammonium transporter</t>
  </si>
  <si>
    <t>Rru_A1130</t>
  </si>
  <si>
    <t>ABC21931.1</t>
  </si>
  <si>
    <t>Rru_A1131</t>
  </si>
  <si>
    <t>ABC21932.1</t>
  </si>
  <si>
    <t>branched chain amino acid: 2-keto-4-methylthiobutyrate aminotransferase</t>
  </si>
  <si>
    <t>Rru_A1132</t>
  </si>
  <si>
    <t>ABC21933.1</t>
  </si>
  <si>
    <t>aminodeoxychorismate synthase, subunit I</t>
  </si>
  <si>
    <t>Rru_A1133</t>
  </si>
  <si>
    <t>ABC21934.1</t>
  </si>
  <si>
    <t>Excinuclease ABC subunit B</t>
  </si>
  <si>
    <t>Rru_A1134</t>
  </si>
  <si>
    <t>ABC21935.1</t>
  </si>
  <si>
    <t>Cation transporter</t>
  </si>
  <si>
    <t>Rru_A1135</t>
  </si>
  <si>
    <t>ABC21936.1</t>
  </si>
  <si>
    <t>aminotransferase</t>
  </si>
  <si>
    <t>Rru_A1136</t>
  </si>
  <si>
    <t>ABC21937.1</t>
  </si>
  <si>
    <t>Rru_A1137</t>
  </si>
  <si>
    <t>ABC21938.1</t>
  </si>
  <si>
    <t>Rru_A1138</t>
  </si>
  <si>
    <t>ABC21939.1</t>
  </si>
  <si>
    <t>Rru_A1139</t>
  </si>
  <si>
    <t>ABC21940.1</t>
  </si>
  <si>
    <t>Blue (type 1) copper subtype</t>
  </si>
  <si>
    <t>Rru_A1140</t>
  </si>
  <si>
    <t>ABC21941.1</t>
  </si>
  <si>
    <t>Elongation factor G</t>
  </si>
  <si>
    <t>Rru_A1141</t>
  </si>
  <si>
    <t>ABC21942.1</t>
  </si>
  <si>
    <t>Protein of unknown function UPF0001</t>
  </si>
  <si>
    <t>Rru_A1142</t>
  </si>
  <si>
    <t>ABC21943.1</t>
  </si>
  <si>
    <t>serine hydroxymethyltransferase</t>
  </si>
  <si>
    <t>Rru_A1143</t>
  </si>
  <si>
    <t>ABC21944.1</t>
  </si>
  <si>
    <t>transcriptional regulator, GntR family</t>
  </si>
  <si>
    <t>Rru_A1144</t>
  </si>
  <si>
    <t>ABC21945.1</t>
  </si>
  <si>
    <t>Benzoate membrane transport protein</t>
  </si>
  <si>
    <t>Rru_A1145</t>
  </si>
  <si>
    <t>ABC21946.1</t>
  </si>
  <si>
    <t>Pyridoxal kinase</t>
  </si>
  <si>
    <t>Rru_A1146</t>
  </si>
  <si>
    <t>ABC21947.1</t>
  </si>
  <si>
    <t>5-aminolevulinate synthase</t>
  </si>
  <si>
    <t>Rru_A1147</t>
  </si>
  <si>
    <t>ABC21948.1</t>
  </si>
  <si>
    <t>Rru_A1148</t>
  </si>
  <si>
    <t>ABC21949.1</t>
  </si>
  <si>
    <t>Rru_A1149</t>
  </si>
  <si>
    <t>ABC21950.1</t>
  </si>
  <si>
    <t>Rru_A1150</t>
  </si>
  <si>
    <t>ABC21951.1</t>
  </si>
  <si>
    <t>Rru_A1151</t>
  </si>
  <si>
    <t>ABC21952.1</t>
  </si>
  <si>
    <t>Rru_A1152</t>
  </si>
  <si>
    <t>ABC21953.1</t>
  </si>
  <si>
    <t>Rru_A1153</t>
  </si>
  <si>
    <t>ABC21954.1</t>
  </si>
  <si>
    <t>Rru_A1154</t>
  </si>
  <si>
    <t>ABC21955.1</t>
  </si>
  <si>
    <t>Protein of unknown function DUF48</t>
  </si>
  <si>
    <t>Rru_A1155</t>
  </si>
  <si>
    <t>ABC21956.1</t>
  </si>
  <si>
    <t>Potassium-transporting ATPase</t>
  </si>
  <si>
    <t>Rru_A1156</t>
  </si>
  <si>
    <t>ABC21957.1</t>
  </si>
  <si>
    <t>Potassium-translocating P-type ATPase B subunit</t>
  </si>
  <si>
    <t>Rru_A1157</t>
  </si>
  <si>
    <t>ABC21958.1</t>
  </si>
  <si>
    <t>Rru_A1158</t>
  </si>
  <si>
    <t>ABC21959.1</t>
  </si>
  <si>
    <t>osmosensitive K+ channel signal transduction histidine kinase</t>
  </si>
  <si>
    <t>Rru_A1159</t>
  </si>
  <si>
    <t>ABC21960.1</t>
  </si>
  <si>
    <t>Rru_A1160</t>
  </si>
  <si>
    <t>ABC21961.1</t>
  </si>
  <si>
    <t>Rru_A1161</t>
  </si>
  <si>
    <t>ABC21962.1</t>
  </si>
  <si>
    <t>Ni-Fe hydrogenase, small subunit</t>
  </si>
  <si>
    <t>Rru_A1162</t>
  </si>
  <si>
    <t>ABC21963.1</t>
  </si>
  <si>
    <t>Nickel-dependent hydrogenase, large subunit</t>
  </si>
  <si>
    <t>Rru_A1163</t>
  </si>
  <si>
    <t>ABC21964.1</t>
  </si>
  <si>
    <t>Nickel-dependent hydrogenase b-type cytochrome subunit</t>
  </si>
  <si>
    <t>Rru_A1164</t>
  </si>
  <si>
    <t>ABC21965.1</t>
  </si>
  <si>
    <t>HyaD peptidase. Aspartic peptidase. MEROPS family A31</t>
  </si>
  <si>
    <t>Rru_A1165</t>
  </si>
  <si>
    <t>ABC21966.1</t>
  </si>
  <si>
    <t>Rru_A1166</t>
  </si>
  <si>
    <t>ABC21967.1</t>
  </si>
  <si>
    <t>hydrogenase expression/formation protein hupH</t>
  </si>
  <si>
    <t>Rru_A1167</t>
  </si>
  <si>
    <t>ABC21968.1</t>
  </si>
  <si>
    <t>putative hydrogenase expression/formation protein HupK</t>
  </si>
  <si>
    <t>Rru_A1168</t>
  </si>
  <si>
    <t>ABC21969.1</t>
  </si>
  <si>
    <t>Rru_A1169</t>
  </si>
  <si>
    <t>ABC21970.1</t>
  </si>
  <si>
    <t>Rru_A1170</t>
  </si>
  <si>
    <t>ABC21971.1</t>
  </si>
  <si>
    <t>Rru_A1171</t>
  </si>
  <si>
    <t>ABC21972.1</t>
  </si>
  <si>
    <t>transcriptional regulator, BadM/Rrf2 family</t>
  </si>
  <si>
    <t>Rru_A1172</t>
  </si>
  <si>
    <t>ABC21973.1</t>
  </si>
  <si>
    <t>Rru_A1173</t>
  </si>
  <si>
    <t>ABC21974.1</t>
  </si>
  <si>
    <t>Rru_A1174</t>
  </si>
  <si>
    <t>ABC21975.1</t>
  </si>
  <si>
    <t>Endoribonuclease L-PSP</t>
  </si>
  <si>
    <t>Rru_A1175</t>
  </si>
  <si>
    <t>ABC21976.1</t>
  </si>
  <si>
    <t>CsbD-like</t>
  </si>
  <si>
    <t>Rru_A1176</t>
  </si>
  <si>
    <t>ABC21977.1</t>
  </si>
  <si>
    <t>Histone deacetylase superfamily</t>
  </si>
  <si>
    <t>Rru_A1177</t>
  </si>
  <si>
    <t>ABC21978.1</t>
  </si>
  <si>
    <t>Rru_A1178</t>
  </si>
  <si>
    <t>ABC21979.1</t>
  </si>
  <si>
    <t>Anticodon-binding</t>
  </si>
  <si>
    <t>Rru_A1179</t>
  </si>
  <si>
    <t>ABC21980.1</t>
  </si>
  <si>
    <t>transcriptional regulator, DeoR family</t>
  </si>
  <si>
    <t>Rru_A1180</t>
  </si>
  <si>
    <t>ABC21981.1</t>
  </si>
  <si>
    <t>Rru_A1181</t>
  </si>
  <si>
    <t>ABC21982.1</t>
  </si>
  <si>
    <t>signal recognition particle-docking protein FtsY</t>
  </si>
  <si>
    <t>Rru_A1182</t>
  </si>
  <si>
    <t>ABC21983.1</t>
  </si>
  <si>
    <t>MiaB-like tRNA modifying enzyme</t>
  </si>
  <si>
    <t>Rru_A1183</t>
  </si>
  <si>
    <t>ABC21984.1</t>
  </si>
  <si>
    <t>diaminopimelate epimerase</t>
  </si>
  <si>
    <t>Rru_A1184</t>
  </si>
  <si>
    <t>ABC21985.1</t>
  </si>
  <si>
    <t>signal recognition particle subunit FFH/SRP54 (srp54)</t>
  </si>
  <si>
    <t>Rru_A1185</t>
  </si>
  <si>
    <t>ABC21986.1</t>
  </si>
  <si>
    <t>SSU ribosomal protein S16P</t>
  </si>
  <si>
    <t>Rru_A1186</t>
  </si>
  <si>
    <t>ABC21987.1</t>
  </si>
  <si>
    <t>16S rRNA processing protein RimM</t>
  </si>
  <si>
    <t>Rru_A1187</t>
  </si>
  <si>
    <t>ABC21988.1</t>
  </si>
  <si>
    <t>tRNA (Guanine37-N(1)-) methyltransferase</t>
  </si>
  <si>
    <t>Rru_A1188</t>
  </si>
  <si>
    <t>ABC21989.1</t>
  </si>
  <si>
    <t>LSU ribosomal protein L19P</t>
  </si>
  <si>
    <t>Rru_A1189</t>
  </si>
  <si>
    <t>ABC21990.1</t>
  </si>
  <si>
    <t>3-isopropylmalate dehydratase, large subunit</t>
  </si>
  <si>
    <t>Rru_A1190</t>
  </si>
  <si>
    <t>ABC21991.1</t>
  </si>
  <si>
    <t>3-isopropylmalate dehydratase, small subunit</t>
  </si>
  <si>
    <t>Rru_A1191</t>
  </si>
  <si>
    <t>ABC21992.1</t>
  </si>
  <si>
    <t>3-isopropylmalate dehydrogenase</t>
  </si>
  <si>
    <t>Rru_A1192</t>
  </si>
  <si>
    <t>ABC21993.1</t>
  </si>
  <si>
    <t>Ubiquinol-cytochrome c reductase, iron-sulfur subunit</t>
  </si>
  <si>
    <t>Rru_A1193</t>
  </si>
  <si>
    <t>ABC21994.1</t>
  </si>
  <si>
    <t>Dinitrogenase iron-molybdenum cofactor biosynthesis</t>
  </si>
  <si>
    <t>Rru_A1194</t>
  </si>
  <si>
    <t>ABC21995.1</t>
  </si>
  <si>
    <t>Protein of unknown function DUF134</t>
  </si>
  <si>
    <t>Rru_A1195</t>
  </si>
  <si>
    <t>ABC21996.1</t>
  </si>
  <si>
    <t>Cell wall hydrolase, SleB</t>
  </si>
  <si>
    <t>Rru_A1196</t>
  </si>
  <si>
    <t>ABC21997.1</t>
  </si>
  <si>
    <t>aspartate semialdehyde dehydrogenase</t>
  </si>
  <si>
    <t>Rru_A1197</t>
  </si>
  <si>
    <t>ABC21998.1</t>
  </si>
  <si>
    <t>Rru_A1198</t>
  </si>
  <si>
    <t>ABC21999.1</t>
  </si>
  <si>
    <t>Rru_A1199</t>
  </si>
  <si>
    <t>ABC22000.1</t>
  </si>
  <si>
    <t>Rru_A1200</t>
  </si>
  <si>
    <t>ABC22001.1</t>
  </si>
  <si>
    <t>Rru_A1201</t>
  </si>
  <si>
    <t>ABC22002.1</t>
  </si>
  <si>
    <t>MaoC-like dehydratase</t>
  </si>
  <si>
    <t>Rru_A1202</t>
  </si>
  <si>
    <t>ABC22003.1</t>
  </si>
  <si>
    <t>succinate dehydrogenase subunit C</t>
  </si>
  <si>
    <t>Rru_A1203</t>
  </si>
  <si>
    <t>ABC22004.1</t>
  </si>
  <si>
    <t>succinate dehydrogenase subunit D</t>
  </si>
  <si>
    <t>Rru_A1204</t>
  </si>
  <si>
    <t>ABC22005.1</t>
  </si>
  <si>
    <t>succinate dehydrogenase subunit A</t>
  </si>
  <si>
    <t>Rru_A1205</t>
  </si>
  <si>
    <t>ABC22006.1</t>
  </si>
  <si>
    <t>succinate dehydrogenase subunit B</t>
  </si>
  <si>
    <t>Rru_A1206</t>
  </si>
  <si>
    <t>ABC22007.1</t>
  </si>
  <si>
    <t>Rru_A1207</t>
  </si>
  <si>
    <t>ABC22008.1</t>
  </si>
  <si>
    <t>exopolyphosphatase-related protein</t>
  </si>
  <si>
    <t>Rru_A1208</t>
  </si>
  <si>
    <t>ABC22009.1</t>
  </si>
  <si>
    <t>AFG1-like ATPase</t>
  </si>
  <si>
    <t>Rru_A1209</t>
  </si>
  <si>
    <t>ABC22010.1</t>
  </si>
  <si>
    <t>Chromate transporter</t>
  </si>
  <si>
    <t>Rru_A1210</t>
  </si>
  <si>
    <t>ABC22011.1</t>
  </si>
  <si>
    <t>malate dehydrogenase (NAD)</t>
  </si>
  <si>
    <t>Rru_A1211</t>
  </si>
  <si>
    <t>ABC22012.1</t>
  </si>
  <si>
    <t>succinyl-CoA synthetase (ADP-forming) beta subunit</t>
  </si>
  <si>
    <t>Rru_A1212</t>
  </si>
  <si>
    <t>ABC22013.1</t>
  </si>
  <si>
    <t>succinyl-CoA synthetase (ADP-forming) alpha subunit</t>
  </si>
  <si>
    <t>Rru_A1213</t>
  </si>
  <si>
    <t>ABC22014.1</t>
  </si>
  <si>
    <t>2-oxoglutarate dehydrogenase E1 component</t>
  </si>
  <si>
    <t>Rru_A1214</t>
  </si>
  <si>
    <t>ABC22015.1</t>
  </si>
  <si>
    <t>2-oxoglutarate dehydrogenase E2 component</t>
  </si>
  <si>
    <t>Rru_A1215</t>
  </si>
  <si>
    <t>ABC22016.1</t>
  </si>
  <si>
    <t>dihydrolipoamide dehydrogenase</t>
  </si>
  <si>
    <t>Rru_A1216</t>
  </si>
  <si>
    <t>ABC22017.1</t>
  </si>
  <si>
    <t>Rru_A1217</t>
  </si>
  <si>
    <t>ABC22018.1</t>
  </si>
  <si>
    <t>Phage shock B</t>
  </si>
  <si>
    <t>Rru_A1218</t>
  </si>
  <si>
    <t>ABC22019.1</t>
  </si>
  <si>
    <t>phage shock protein A, PspA</t>
  </si>
  <si>
    <t>Rru_A1219</t>
  </si>
  <si>
    <t>ABC22020.1</t>
  </si>
  <si>
    <t>Sigma54 Specific Transcriptional Regulator containing PAS, and Fis DNA-binding domains</t>
  </si>
  <si>
    <t>Rru_A1220</t>
  </si>
  <si>
    <t>ABC22021.1</t>
  </si>
  <si>
    <t>tyrosine recombinase XerC subunit</t>
  </si>
  <si>
    <t>Rru_A1221</t>
  </si>
  <si>
    <t>ABC22022.1</t>
  </si>
  <si>
    <t>Rru_A1222</t>
  </si>
  <si>
    <t>ABC22023.1</t>
  </si>
  <si>
    <t>Primosomal protein n</t>
  </si>
  <si>
    <t>Rru_A1223</t>
  </si>
  <si>
    <t>ABC22024.1</t>
  </si>
  <si>
    <t>H+-transporting two-sector ATPase, delta (OSCP) subunit</t>
  </si>
  <si>
    <t>Rru_A1224</t>
  </si>
  <si>
    <t>ABC22025.1</t>
  </si>
  <si>
    <t>ATP synthase F1, alpha subunit</t>
  </si>
  <si>
    <t>Rru_A1225</t>
  </si>
  <si>
    <t>ABC22026.1</t>
  </si>
  <si>
    <t>Sodium-transporting two-sector ATPase</t>
  </si>
  <si>
    <t>Rru_A1226</t>
  </si>
  <si>
    <t>ABC22027.1</t>
  </si>
  <si>
    <t>ATP synthase F1, beta subunit</t>
  </si>
  <si>
    <t>Rru_A1227</t>
  </si>
  <si>
    <t>ABC22028.1</t>
  </si>
  <si>
    <t>H+-transporting two-sector ATPase, delta/epsilon subunit</t>
  </si>
  <si>
    <t>Rru_A1228</t>
  </si>
  <si>
    <t>ABC22029.1</t>
  </si>
  <si>
    <t>Rru_A1229</t>
  </si>
  <si>
    <t>ABC22030.1</t>
  </si>
  <si>
    <t>Rru_A1230</t>
  </si>
  <si>
    <t>ABC22031.1</t>
  </si>
  <si>
    <t>Rru_A1231</t>
  </si>
  <si>
    <t>ABC22032.1</t>
  </si>
  <si>
    <t>Protein of unknown function DUF610, YibQ</t>
  </si>
  <si>
    <t>Rru_A1232</t>
  </si>
  <si>
    <t>ABC22033.1</t>
  </si>
  <si>
    <t>C-terminal processing peptidase S41A</t>
  </si>
  <si>
    <t>Rru_A1233</t>
  </si>
  <si>
    <t>ABC22034.1</t>
  </si>
  <si>
    <t>Rru_A1234</t>
  </si>
  <si>
    <t>ABC22035.1</t>
  </si>
  <si>
    <t>phosphoglycerate mutase</t>
  </si>
  <si>
    <t>Rru_A1235</t>
  </si>
  <si>
    <t>ABC22036.1</t>
  </si>
  <si>
    <t>Protein of unknown function DUF163</t>
  </si>
  <si>
    <t>Rru_A1236</t>
  </si>
  <si>
    <t>ABC22037.1</t>
  </si>
  <si>
    <t>Iojap-related protein</t>
  </si>
  <si>
    <t>Rru_A1237</t>
  </si>
  <si>
    <t>ABC22038.1</t>
  </si>
  <si>
    <t>Cytidylyltransferase</t>
  </si>
  <si>
    <t>Rru_A1238</t>
  </si>
  <si>
    <t>ABC22039.1</t>
  </si>
  <si>
    <t>glutamate-5-semialdehyde dehydrogenase</t>
  </si>
  <si>
    <t>Rru_A1239</t>
  </si>
  <si>
    <t>ABC22040.1</t>
  </si>
  <si>
    <t>glutamate 5-kinase</t>
  </si>
  <si>
    <t>Rru_A1240</t>
  </si>
  <si>
    <t>ABC22041.1</t>
  </si>
  <si>
    <t>GTP-binding protein</t>
  </si>
  <si>
    <t>Rru_A1241</t>
  </si>
  <si>
    <t>ABC22042.1</t>
  </si>
  <si>
    <t>LSU ribosomal protein L27P</t>
  </si>
  <si>
    <t>Rru_A1242</t>
  </si>
  <si>
    <t>ABC22043.1</t>
  </si>
  <si>
    <t>LSU ribosomal protein L21P</t>
  </si>
  <si>
    <t>Rru_AR0026</t>
  </si>
  <si>
    <t>Rru_A1243</t>
  </si>
  <si>
    <t>ABC22044.1</t>
  </si>
  <si>
    <t>Cytochrome B561</t>
  </si>
  <si>
    <t>Rru_A1244</t>
  </si>
  <si>
    <t>ABC22045.1</t>
  </si>
  <si>
    <t>Rru_A1245</t>
  </si>
  <si>
    <t>ABC22046.1</t>
  </si>
  <si>
    <t>transcriptional regulator, Crp/Fnr family</t>
  </si>
  <si>
    <t>Rru_A1246</t>
  </si>
  <si>
    <t>ABC22047.1</t>
  </si>
  <si>
    <t>Rru_A1247</t>
  </si>
  <si>
    <t>ABC22048.1</t>
  </si>
  <si>
    <t>Rru_A1248</t>
  </si>
  <si>
    <t>ABC22049.1</t>
  </si>
  <si>
    <t>Rru_A1249</t>
  </si>
  <si>
    <t>ABC22050.1</t>
  </si>
  <si>
    <t>kinase-like</t>
  </si>
  <si>
    <t>Rru_A1250</t>
  </si>
  <si>
    <t>ABC22051.1</t>
  </si>
  <si>
    <t>Beta-lactamase</t>
  </si>
  <si>
    <t>Rru_A1251</t>
  </si>
  <si>
    <t>ABC22052.1</t>
  </si>
  <si>
    <t>Rru_A1252</t>
  </si>
  <si>
    <t>ABC22053.1</t>
  </si>
  <si>
    <t>L-glutamine synthetase</t>
  </si>
  <si>
    <t>Rru_A1253</t>
  </si>
  <si>
    <t>ABC22054.1</t>
  </si>
  <si>
    <t>Glutamine synthetase, catalytic region</t>
  </si>
  <si>
    <t>Rru_A1254</t>
  </si>
  <si>
    <t>ABC22055.1</t>
  </si>
  <si>
    <t>Rru_A1255</t>
  </si>
  <si>
    <t>ABC22056.1</t>
  </si>
  <si>
    <t>Rru_A1256</t>
  </si>
  <si>
    <t>ABC22057.1</t>
  </si>
  <si>
    <t>Rru_A1257</t>
  </si>
  <si>
    <t>ABC22058.1</t>
  </si>
  <si>
    <t>Rru_A1258</t>
  </si>
  <si>
    <t>ABC22059.1</t>
  </si>
  <si>
    <t>Rru_A1259</t>
  </si>
  <si>
    <t>ABC22060.1</t>
  </si>
  <si>
    <t>Rru_A1260</t>
  </si>
  <si>
    <t>ABC22061.1</t>
  </si>
  <si>
    <t>Rru_A1261</t>
  </si>
  <si>
    <t>ABC22062.1</t>
  </si>
  <si>
    <t>Rru_A1262</t>
  </si>
  <si>
    <t>ABC22063.1</t>
  </si>
  <si>
    <t>Rru_A1263</t>
  </si>
  <si>
    <t>ABC22064.1</t>
  </si>
  <si>
    <t>Rru_A1264</t>
  </si>
  <si>
    <t>ABC22065.1</t>
  </si>
  <si>
    <t>Rru_A1265</t>
  </si>
  <si>
    <t>ABC22066.1</t>
  </si>
  <si>
    <t>Rru_A1266</t>
  </si>
  <si>
    <t>ABC22067.1</t>
  </si>
  <si>
    <t>Photosystem I assembly BtpA</t>
  </si>
  <si>
    <t>Rru_A1267</t>
  </si>
  <si>
    <t>ABC22068.1</t>
  </si>
  <si>
    <t>Carbohydrate kinase, FGGY</t>
  </si>
  <si>
    <t>Rru_A1268</t>
  </si>
  <si>
    <t>ABC22069.1</t>
  </si>
  <si>
    <t>HAD-superfamily hydrolase subfamily IA, variant 3</t>
  </si>
  <si>
    <t>Rru_A1269</t>
  </si>
  <si>
    <t>ABC22070.1</t>
  </si>
  <si>
    <t>Rv0623-like transcription factor</t>
  </si>
  <si>
    <t>Rru_A1270</t>
  </si>
  <si>
    <t>ABC22071.1</t>
  </si>
  <si>
    <t>Rru_A1271</t>
  </si>
  <si>
    <t>ABC22072.1</t>
  </si>
  <si>
    <t>Rru_A1272</t>
  </si>
  <si>
    <t>ABC22073.1</t>
  </si>
  <si>
    <t>Rru_A1273</t>
  </si>
  <si>
    <t>ABC22074.1</t>
  </si>
  <si>
    <t>Rru_A1274</t>
  </si>
  <si>
    <t>ABC22075.1</t>
  </si>
  <si>
    <t>Rru_A1275</t>
  </si>
  <si>
    <t>ABC22076.1</t>
  </si>
  <si>
    <t>Rru_A1276</t>
  </si>
  <si>
    <t>ABC22077.1</t>
  </si>
  <si>
    <t>ATP-cone</t>
  </si>
  <si>
    <t>Rru_A1277</t>
  </si>
  <si>
    <t>ABC22078.1</t>
  </si>
  <si>
    <t>Hpt sensor hybrid histidine kinase</t>
  </si>
  <si>
    <t>Rru_A1278</t>
  </si>
  <si>
    <t>ABC22079.1</t>
  </si>
  <si>
    <t>Rru_A1279</t>
  </si>
  <si>
    <t>ABC22080.1</t>
  </si>
  <si>
    <t>Rru_A1280</t>
  </si>
  <si>
    <t>ABC22081.1</t>
  </si>
  <si>
    <t>Rru_A1281</t>
  </si>
  <si>
    <t>ABC22082.1</t>
  </si>
  <si>
    <t>Rru_A1282</t>
  </si>
  <si>
    <t>ABC22083.1</t>
  </si>
  <si>
    <t>Rru_A1283</t>
  </si>
  <si>
    <t>ABC22084.1</t>
  </si>
  <si>
    <t>Membrane-bound tetrahaem cytochrome TorC/YecK</t>
  </si>
  <si>
    <t>Rru_A1284</t>
  </si>
  <si>
    <t>ABC22085.1</t>
  </si>
  <si>
    <t>Cytoplasmic chaperone TorD</t>
  </si>
  <si>
    <t>Rru_A1285</t>
  </si>
  <si>
    <t>ABC22086.1</t>
  </si>
  <si>
    <t>WD-40 repeat</t>
  </si>
  <si>
    <t>Rru_A1286</t>
  </si>
  <si>
    <t>ABC22087.1</t>
  </si>
  <si>
    <t>Rru_A1287</t>
  </si>
  <si>
    <t>ABC22088.1</t>
  </si>
  <si>
    <t>Trimethylamine-N-oxide reductase (cytochrome c)</t>
  </si>
  <si>
    <t>Rru_A1288</t>
  </si>
  <si>
    <t>ABC22089.1</t>
  </si>
  <si>
    <t>Molybdenum cofactor synthesis protein</t>
  </si>
  <si>
    <t>Rru_A1289</t>
  </si>
  <si>
    <t>ABC22090.1</t>
  </si>
  <si>
    <t>Alkaline phosphatase</t>
  </si>
  <si>
    <t>Rru_A1290</t>
  </si>
  <si>
    <t>ABC22091.1</t>
  </si>
  <si>
    <t>Rru_A1291</t>
  </si>
  <si>
    <t>ABC22092.1</t>
  </si>
  <si>
    <t>Rru_A1292</t>
  </si>
  <si>
    <t>ABC22093.1</t>
  </si>
  <si>
    <t>Protein of unknown function DUF214</t>
  </si>
  <si>
    <t>Rru_A1293</t>
  </si>
  <si>
    <t>ABC22094.1</t>
  </si>
  <si>
    <t>Rru_A1294</t>
  </si>
  <si>
    <t>ABC22095.1</t>
  </si>
  <si>
    <t>transcriptional regulator, histidine utilization repressor, GntR family</t>
  </si>
  <si>
    <t>Rru_A1295</t>
  </si>
  <si>
    <t>ABC22096.1</t>
  </si>
  <si>
    <t>Rru_A1296</t>
  </si>
  <si>
    <t>ABC22097.1</t>
  </si>
  <si>
    <t>Rru_A1297</t>
  </si>
  <si>
    <t>ABC22098.1</t>
  </si>
  <si>
    <t>Rru_A1298</t>
  </si>
  <si>
    <t>ABC22099.1</t>
  </si>
  <si>
    <t>Rru_A1299</t>
  </si>
  <si>
    <t>ABC22100.1</t>
  </si>
  <si>
    <t>Rru_A1300</t>
  </si>
  <si>
    <t>ABC22101.1</t>
  </si>
  <si>
    <t>N-formylglutamate deformylase</t>
  </si>
  <si>
    <t>Rru_A1301</t>
  </si>
  <si>
    <t>ABC22102.1</t>
  </si>
  <si>
    <t>histidine ammonia-lyase</t>
  </si>
  <si>
    <t>Rru_A1302</t>
  </si>
  <si>
    <t>ABC22103.1</t>
  </si>
  <si>
    <t>formimidoylglutamate deiminase</t>
  </si>
  <si>
    <t>Rru_A1303</t>
  </si>
  <si>
    <t>ABC22104.1</t>
  </si>
  <si>
    <t>imidazolonepropionase</t>
  </si>
  <si>
    <t>Rru_A1304</t>
  </si>
  <si>
    <t>ABC22105.1</t>
  </si>
  <si>
    <t>urocanate hydratase</t>
  </si>
  <si>
    <t>Rru_A1305</t>
  </si>
  <si>
    <t>ABC22106.1</t>
  </si>
  <si>
    <t>Rru_A1306</t>
  </si>
  <si>
    <t>ABC22107.1</t>
  </si>
  <si>
    <t>Rru_A1307</t>
  </si>
  <si>
    <t>ABC22108.1</t>
  </si>
  <si>
    <t>Rru_A1308</t>
  </si>
  <si>
    <t>ABC22109.1</t>
  </si>
  <si>
    <t>Rru_A1309</t>
  </si>
  <si>
    <t>ABC22110.1</t>
  </si>
  <si>
    <t>3-hydroxyacyl-CoA dehydrogenase</t>
  </si>
  <si>
    <t>Rru_A1310</t>
  </si>
  <si>
    <t>ABC22111.1</t>
  </si>
  <si>
    <t>Acetyl-CoA C-acyltransferase</t>
  </si>
  <si>
    <t>Rru_A1311</t>
  </si>
  <si>
    <t>ABC22112.1</t>
  </si>
  <si>
    <t>Rru_A1312</t>
  </si>
  <si>
    <t>ABC22113.1</t>
  </si>
  <si>
    <t>Rru_A1313</t>
  </si>
  <si>
    <t>ABC22114.1</t>
  </si>
  <si>
    <t>Membrane protein involved in aromatic hydrocarbon degradation</t>
  </si>
  <si>
    <t>Rru_A1314</t>
  </si>
  <si>
    <t>ABC22115.1</t>
  </si>
  <si>
    <t>Rru_A1315</t>
  </si>
  <si>
    <t>ABC22116.1</t>
  </si>
  <si>
    <t>Sterol-binding</t>
  </si>
  <si>
    <t>Rru_A1316</t>
  </si>
  <si>
    <t>ABC22117.1</t>
  </si>
  <si>
    <t>Rru_A1317</t>
  </si>
  <si>
    <t>ABC22118.1</t>
  </si>
  <si>
    <t>Rru_A1318</t>
  </si>
  <si>
    <t>ABC22119.1</t>
  </si>
  <si>
    <t>Rru_A1319</t>
  </si>
  <si>
    <t>ABC22120.1</t>
  </si>
  <si>
    <t>Triphosphoribosyl-dephospho-CoA synthase</t>
  </si>
  <si>
    <t>Rru_A1320</t>
  </si>
  <si>
    <t>ABC22121.1</t>
  </si>
  <si>
    <t>Na+-transporting methylmalonyl-CoA/oxaloacetate decarboxylase, beta subunit</t>
  </si>
  <si>
    <t>Rru_A1321</t>
  </si>
  <si>
    <t>ABC22122.1</t>
  </si>
  <si>
    <t>Biotin--acetyl-CoA-carboxylase ligase</t>
  </si>
  <si>
    <t>Rru_A1322</t>
  </si>
  <si>
    <t>ABC22123.1</t>
  </si>
  <si>
    <t>alpha subunit of malonate decarboxylase</t>
  </si>
  <si>
    <t>Rru_A1323</t>
  </si>
  <si>
    <t>ABC22124.1</t>
  </si>
  <si>
    <t>Malonate decarboxylase delta subunit</t>
  </si>
  <si>
    <t>Rru_A1324</t>
  </si>
  <si>
    <t>ABC22125.1</t>
  </si>
  <si>
    <t>beta subunit of malonate decarboxylase</t>
  </si>
  <si>
    <t>Rru_A1325</t>
  </si>
  <si>
    <t>ABC22126.1</t>
  </si>
  <si>
    <t>Rru_A1326</t>
  </si>
  <si>
    <t>ABC22127.1</t>
  </si>
  <si>
    <t>Rru_A1327</t>
  </si>
  <si>
    <t>ABC22128.1</t>
  </si>
  <si>
    <t>Rru_A1328</t>
  </si>
  <si>
    <t>ABC22129.1</t>
  </si>
  <si>
    <t>Rru_A1329</t>
  </si>
  <si>
    <t>ABC22130.1</t>
  </si>
  <si>
    <t>transporter</t>
  </si>
  <si>
    <t>Rru_A1330</t>
  </si>
  <si>
    <t>ABC22131.1</t>
  </si>
  <si>
    <t>Malonate/sodium symporter MadM subunit</t>
  </si>
  <si>
    <t>Rru_A1331</t>
  </si>
  <si>
    <t>ABC22132.1</t>
  </si>
  <si>
    <t>Rru_A1332</t>
  </si>
  <si>
    <t>ABC22133.1</t>
  </si>
  <si>
    <t>Cobalt transport protein</t>
  </si>
  <si>
    <t>Rru_A1333</t>
  </si>
  <si>
    <t>ABC22134.1</t>
  </si>
  <si>
    <t>BioY protein</t>
  </si>
  <si>
    <t>Rru_A1334</t>
  </si>
  <si>
    <t>ABC22135.1</t>
  </si>
  <si>
    <t>ribose-5-phosphate isomerase</t>
  </si>
  <si>
    <t>Rru_A1335</t>
  </si>
  <si>
    <t>ABC22136.1</t>
  </si>
  <si>
    <t>Rru_A1336</t>
  </si>
  <si>
    <t>ABC22137.1</t>
  </si>
  <si>
    <t>Rru_A1337</t>
  </si>
  <si>
    <t>ABC22138.1</t>
  </si>
  <si>
    <t>Rru_A1338</t>
  </si>
  <si>
    <t>ABC22139.1</t>
  </si>
  <si>
    <t>Rru_A1339</t>
  </si>
  <si>
    <t>ABC22140.1</t>
  </si>
  <si>
    <t>Rru_A1340</t>
  </si>
  <si>
    <t>ABC22141.1</t>
  </si>
  <si>
    <t>Glycerone kinase</t>
  </si>
  <si>
    <t>Rru_A1341</t>
  </si>
  <si>
    <t>ABC22142.1</t>
  </si>
  <si>
    <t>Dak phosphatase</t>
  </si>
  <si>
    <t>Rru_A1342</t>
  </si>
  <si>
    <t>ABC22143.1</t>
  </si>
  <si>
    <t>Rru_A1343</t>
  </si>
  <si>
    <t>ABC22144.1</t>
  </si>
  <si>
    <t>Rru_A1344</t>
  </si>
  <si>
    <t>ABC22145.1</t>
  </si>
  <si>
    <t>transcriptional regulator, IclR family</t>
  </si>
  <si>
    <t>Rru_A1345</t>
  </si>
  <si>
    <t>ABC22146.1</t>
  </si>
  <si>
    <t>Rru_A1346</t>
  </si>
  <si>
    <t>ABC22147.1</t>
  </si>
  <si>
    <t>Pentulose kinase</t>
  </si>
  <si>
    <t>Rru_A1347</t>
  </si>
  <si>
    <t>ABC22148.1</t>
  </si>
  <si>
    <t>Rru_A1348</t>
  </si>
  <si>
    <t>ABC22149.1</t>
  </si>
  <si>
    <t>Rru_A1349</t>
  </si>
  <si>
    <t>ABC22150.1</t>
  </si>
  <si>
    <t>gamma-glutamyltransferase 2. Threonine peptidase. MEROPS family T03</t>
  </si>
  <si>
    <t>Rru_A1350</t>
  </si>
  <si>
    <t>ABC22151.1</t>
  </si>
  <si>
    <t>Sodium/hydrogen exchanger</t>
  </si>
  <si>
    <t>Rru_A1351</t>
  </si>
  <si>
    <t>ABC22152.1</t>
  </si>
  <si>
    <t>Rru_A1352</t>
  </si>
  <si>
    <t>ABC22153.1</t>
  </si>
  <si>
    <t>Rru_A1353</t>
  </si>
  <si>
    <t>ABC22154.1</t>
  </si>
  <si>
    <t>Rru_A1354</t>
  </si>
  <si>
    <t>ABC22155.1</t>
  </si>
  <si>
    <t>Rru_A1355</t>
  </si>
  <si>
    <t>ABC22156.1</t>
  </si>
  <si>
    <t>Rru_A1356</t>
  </si>
  <si>
    <t>ABC22157.1</t>
  </si>
  <si>
    <t>Catalase</t>
  </si>
  <si>
    <t>Rru_A1357</t>
  </si>
  <si>
    <t>ABC22158.1</t>
  </si>
  <si>
    <t>transaldolase</t>
  </si>
  <si>
    <t>Rru_A1358</t>
  </si>
  <si>
    <t>ABC22159.1</t>
  </si>
  <si>
    <t>triosephosphate isomerase</t>
  </si>
  <si>
    <t>Rru_A1359</t>
  </si>
  <si>
    <t>ABC22160.1</t>
  </si>
  <si>
    <t>Rru_A1360</t>
  </si>
  <si>
    <t>ABC22161.1</t>
  </si>
  <si>
    <t>Rru_A1361</t>
  </si>
  <si>
    <t>ABC22162.1</t>
  </si>
  <si>
    <t>Rru_A1362</t>
  </si>
  <si>
    <t>ABC22163.1</t>
  </si>
  <si>
    <t>Rru_A1363</t>
  </si>
  <si>
    <t>ABC22164.1</t>
  </si>
  <si>
    <t>Rru_A1364</t>
  </si>
  <si>
    <t>ABC22165.1</t>
  </si>
  <si>
    <t>Rru_A1365</t>
  </si>
  <si>
    <t>ABC22166.1</t>
  </si>
  <si>
    <t>ribose ABC transporter, periplasmic binding protein</t>
  </si>
  <si>
    <t>Rru_A1366</t>
  </si>
  <si>
    <t>ABC22167.1</t>
  </si>
  <si>
    <t>Rru_A1367</t>
  </si>
  <si>
    <t>ABC22168.1</t>
  </si>
  <si>
    <t>hexulose-6-phosphate isomerase</t>
  </si>
  <si>
    <t>Rru_A1368</t>
  </si>
  <si>
    <t>ABC22169.1</t>
  </si>
  <si>
    <t>Rru_A1369</t>
  </si>
  <si>
    <t>ABC22170.1</t>
  </si>
  <si>
    <t>Rru_A1370</t>
  </si>
  <si>
    <t>ABC22171.1</t>
  </si>
  <si>
    <t>Rru_A1371</t>
  </si>
  <si>
    <t>ABC22172.1</t>
  </si>
  <si>
    <t>Rru_A1372</t>
  </si>
  <si>
    <t>ABC22173.1</t>
  </si>
  <si>
    <t>Rru_A1373</t>
  </si>
  <si>
    <t>ABC22174.1</t>
  </si>
  <si>
    <t>Rru_A1374</t>
  </si>
  <si>
    <t>ABC22175.1</t>
  </si>
  <si>
    <t>Rru_A1375</t>
  </si>
  <si>
    <t>ABC22176.1</t>
  </si>
  <si>
    <t>Rru_A1376</t>
  </si>
  <si>
    <t>ABC22177.1</t>
  </si>
  <si>
    <t>Rru_A1377</t>
  </si>
  <si>
    <t>ABC22178.1</t>
  </si>
  <si>
    <t>Rru_A1378</t>
  </si>
  <si>
    <t>ABC22179.1</t>
  </si>
  <si>
    <t>phosphotransacetylase</t>
  </si>
  <si>
    <t>Rru_A1379</t>
  </si>
  <si>
    <t>ABC22180.1</t>
  </si>
  <si>
    <t>Rru_A1380</t>
  </si>
  <si>
    <t>ABC22181.1</t>
  </si>
  <si>
    <t>Rru_A1381</t>
  </si>
  <si>
    <t>ABC22182.1</t>
  </si>
  <si>
    <t>Short chain fatty acid transporter</t>
  </si>
  <si>
    <t>Rru_A1382</t>
  </si>
  <si>
    <t>ABC22183.1</t>
  </si>
  <si>
    <t>butyryl-CoA:acetate CoA transferase</t>
  </si>
  <si>
    <t>Rru_A1383</t>
  </si>
  <si>
    <t>ABC22184.1</t>
  </si>
  <si>
    <t>Acetate CoA-transferase</t>
  </si>
  <si>
    <t>Rru_A1384</t>
  </si>
  <si>
    <t>ABC22185.1</t>
  </si>
  <si>
    <t>Rru_A1385</t>
  </si>
  <si>
    <t>ABC22186.1</t>
  </si>
  <si>
    <t>Rru_A1386</t>
  </si>
  <si>
    <t>ABC22187.1</t>
  </si>
  <si>
    <t>Rru_A1387</t>
  </si>
  <si>
    <t>ABC22188.1</t>
  </si>
  <si>
    <t>Rru_A1388</t>
  </si>
  <si>
    <t>ABC22189.1</t>
  </si>
  <si>
    <t>Rru_A1389</t>
  </si>
  <si>
    <t>ABC22190.1</t>
  </si>
  <si>
    <t>Rru_A1390</t>
  </si>
  <si>
    <t>ABC22191.1</t>
  </si>
  <si>
    <t>Rru_A1391</t>
  </si>
  <si>
    <t>ABC22192.1</t>
  </si>
  <si>
    <t>Rru_A1392</t>
  </si>
  <si>
    <t>ABC22193.1</t>
  </si>
  <si>
    <t>Rru_A1393</t>
  </si>
  <si>
    <t>ABC22194.1</t>
  </si>
  <si>
    <t>Rru_A1394</t>
  </si>
  <si>
    <t>ABC22195.1</t>
  </si>
  <si>
    <t>nitrogenase iron-iron protein, alpha chain</t>
  </si>
  <si>
    <t>Rru_A1395</t>
  </si>
  <si>
    <t>ABC22196.1</t>
  </si>
  <si>
    <t>Rru_A1396</t>
  </si>
  <si>
    <t>ABC22197.1</t>
  </si>
  <si>
    <t>Rru_A1397</t>
  </si>
  <si>
    <t>ABC22198.1</t>
  </si>
  <si>
    <t>Sulfate transporter/antisigma-factor antagonist STAS</t>
  </si>
  <si>
    <t>Rru_A1398</t>
  </si>
  <si>
    <t>ABC22199.1</t>
  </si>
  <si>
    <t>Rru_A1399</t>
  </si>
  <si>
    <t>ABC22200.1</t>
  </si>
  <si>
    <t>Rru_A1400</t>
  </si>
  <si>
    <t>ABC22201.1</t>
  </si>
  <si>
    <t>CheW protein</t>
  </si>
  <si>
    <t>Rru_A1401</t>
  </si>
  <si>
    <t>ABC22202.1</t>
  </si>
  <si>
    <t>Rru_A1402</t>
  </si>
  <si>
    <t>ABC22203.1</t>
  </si>
  <si>
    <t>Rru_A1403</t>
  </si>
  <si>
    <t>ABC22204.1</t>
  </si>
  <si>
    <t>Rru_A1404</t>
  </si>
  <si>
    <t>ABC22205.1</t>
  </si>
  <si>
    <t>Rru_A1405</t>
  </si>
  <si>
    <t>ABC22206.1</t>
  </si>
  <si>
    <t>Rru_A1406</t>
  </si>
  <si>
    <t>ABC22207.1</t>
  </si>
  <si>
    <t>Rru_A1407</t>
  </si>
  <si>
    <t>ABC22208.1</t>
  </si>
  <si>
    <t>CheD, stimulates methylation of MCP proteins</t>
  </si>
  <si>
    <t>Rru_A1408</t>
  </si>
  <si>
    <t>ABC22209.1</t>
  </si>
  <si>
    <t>Rru_A1409</t>
  </si>
  <si>
    <t>ABC22210.1</t>
  </si>
  <si>
    <t>L-lactate permease</t>
  </si>
  <si>
    <t>Rru_A1410</t>
  </si>
  <si>
    <t>ABC22211.1</t>
  </si>
  <si>
    <t>4Fe-4S ferredoxin</t>
  </si>
  <si>
    <t>Rru_A1411</t>
  </si>
  <si>
    <t>ABC22212.1</t>
  </si>
  <si>
    <t>Protein of unknown function DUF162</t>
  </si>
  <si>
    <t>Rru_A1412</t>
  </si>
  <si>
    <t>ABC22213.1</t>
  </si>
  <si>
    <t>Rru_A1413</t>
  </si>
  <si>
    <t>ABC22214.1</t>
  </si>
  <si>
    <t>Protein of unknown function DUF224, cysteine-rich region</t>
  </si>
  <si>
    <t>Rru_A1414</t>
  </si>
  <si>
    <t>ABC22215.1</t>
  </si>
  <si>
    <t>Rru_A1415</t>
  </si>
  <si>
    <t>ABC22216.1</t>
  </si>
  <si>
    <t>Protein of unknown function DUF132</t>
  </si>
  <si>
    <t>Rru_A1416</t>
  </si>
  <si>
    <t>ABC22217.1</t>
  </si>
  <si>
    <t>Rru_A1417</t>
  </si>
  <si>
    <t>ABC22218.1</t>
  </si>
  <si>
    <t>thioredoxin-disulfide reductase</t>
  </si>
  <si>
    <t>Rru_A1418</t>
  </si>
  <si>
    <t>ABC22219.1</t>
  </si>
  <si>
    <t>Alkyl hydroperoxide reductase/ Thiol specific antioxidant/ Mal allergen</t>
  </si>
  <si>
    <t>Rru_A1419</t>
  </si>
  <si>
    <t>ABC22220.1</t>
  </si>
  <si>
    <t>Carboxylyase-related protein</t>
  </si>
  <si>
    <t>Rru_A1420</t>
  </si>
  <si>
    <t>ABC22221.1</t>
  </si>
  <si>
    <t>Rru_A1421</t>
  </si>
  <si>
    <t>ABC22222.1</t>
  </si>
  <si>
    <t>Membrane bound hydrogenase subunit mbhM</t>
  </si>
  <si>
    <t>Rru_A1422</t>
  </si>
  <si>
    <t>ABC22223.1</t>
  </si>
  <si>
    <t>NADH ubiquinone oxidoreductase, 20 kDa subunit</t>
  </si>
  <si>
    <t>Rru_A1423</t>
  </si>
  <si>
    <t>ABC22224.1</t>
  </si>
  <si>
    <t>Rru_A1424</t>
  </si>
  <si>
    <t>ABC22225.1</t>
  </si>
  <si>
    <t>NADH dehydrogenase (ubiquinone), 30 kDa subunit</t>
  </si>
  <si>
    <t>Rru_A1425</t>
  </si>
  <si>
    <t>ABC22226.1</t>
  </si>
  <si>
    <t>ech hydrogenase subunit E</t>
  </si>
  <si>
    <t>Rru_A1426</t>
  </si>
  <si>
    <t>ABC22227.1</t>
  </si>
  <si>
    <t>Rru_A1427</t>
  </si>
  <si>
    <t>ABC22228.1</t>
  </si>
  <si>
    <t>Carbon-monoxide dehydrogenase, catalytic subunit</t>
  </si>
  <si>
    <t>Rru_A1428</t>
  </si>
  <si>
    <t>ABC22229.1</t>
  </si>
  <si>
    <t>Rru_A1429</t>
  </si>
  <si>
    <t>ABC22230.1</t>
  </si>
  <si>
    <t>Rru_A1430</t>
  </si>
  <si>
    <t>ABC22231.1</t>
  </si>
  <si>
    <t>Rru_A1431</t>
  </si>
  <si>
    <t>ABC22232.1</t>
  </si>
  <si>
    <t>Rru_A1432</t>
  </si>
  <si>
    <t>ABC22233.1</t>
  </si>
  <si>
    <t>nicotinate-nucleotide pyrophosphorylase (carboxylating)</t>
  </si>
  <si>
    <t>Rru_A1433</t>
  </si>
  <si>
    <t>ABC22234.1</t>
  </si>
  <si>
    <t>L-aspartate oxidase</t>
  </si>
  <si>
    <t>Rru_A1434</t>
  </si>
  <si>
    <t>ABC22235.1</t>
  </si>
  <si>
    <t>quinolinate synthetase A</t>
  </si>
  <si>
    <t>Rru_A1435</t>
  </si>
  <si>
    <t>ABC22236.1</t>
  </si>
  <si>
    <t>Rru_A1436</t>
  </si>
  <si>
    <t>ABC22237.1</t>
  </si>
  <si>
    <t>Rru_A1437</t>
  </si>
  <si>
    <t>ABC22238.1</t>
  </si>
  <si>
    <t>Sodium:dicarboxylate symporter</t>
  </si>
  <si>
    <t>Rru_A1438</t>
  </si>
  <si>
    <t>ABC22239.1</t>
  </si>
  <si>
    <t>Rru_A1439</t>
  </si>
  <si>
    <t>ABC22240.1</t>
  </si>
  <si>
    <t>Rru_A1440</t>
  </si>
  <si>
    <t>ABC22241.1</t>
  </si>
  <si>
    <t>Rru_A1441</t>
  </si>
  <si>
    <t>ABC22242.1</t>
  </si>
  <si>
    <t>Rru_A1442</t>
  </si>
  <si>
    <t>ABC22243.1</t>
  </si>
  <si>
    <t>lipoprotein, putative</t>
  </si>
  <si>
    <t>Rru_A1443</t>
  </si>
  <si>
    <t>ABC22244.1</t>
  </si>
  <si>
    <t>Rru_A1444</t>
  </si>
  <si>
    <t>ABC22245.1</t>
  </si>
  <si>
    <t>Ribonucleoside-diphosphate reductase</t>
  </si>
  <si>
    <t>Rru_A1445</t>
  </si>
  <si>
    <t>ABC22246.1</t>
  </si>
  <si>
    <t>Rru_A1446</t>
  </si>
  <si>
    <t>ABC22247.1</t>
  </si>
  <si>
    <t>Rru_A1447</t>
  </si>
  <si>
    <t>ABC22248.1</t>
  </si>
  <si>
    <t>Arsenite-transporting ATPase</t>
  </si>
  <si>
    <t>Rru_A1448</t>
  </si>
  <si>
    <t>ABC22249.1</t>
  </si>
  <si>
    <t>Arsenical resistance operon trans-acting repressor ArsD</t>
  </si>
  <si>
    <t>Rru_A1449</t>
  </si>
  <si>
    <t>ABC22250.1</t>
  </si>
  <si>
    <t>Bile acid:sodium symporter</t>
  </si>
  <si>
    <t>Rru_A1450</t>
  </si>
  <si>
    <t>ABC22251.1</t>
  </si>
  <si>
    <t>Rru_A1451</t>
  </si>
  <si>
    <t>ABC22252.1</t>
  </si>
  <si>
    <t>Rru_A1452</t>
  </si>
  <si>
    <t>ABC22253.1</t>
  </si>
  <si>
    <t>Rru_A1453</t>
  </si>
  <si>
    <t>ABC22254.1</t>
  </si>
  <si>
    <t>Phage Tail Collar</t>
  </si>
  <si>
    <t>Rru_A1454</t>
  </si>
  <si>
    <t>ABC22255.1</t>
  </si>
  <si>
    <t>Rru_A1455</t>
  </si>
  <si>
    <t>ABC22256.1</t>
  </si>
  <si>
    <t>Rru_A1456</t>
  </si>
  <si>
    <t>ABC22257.1</t>
  </si>
  <si>
    <t>Rru_A1457</t>
  </si>
  <si>
    <t>ABC22258.1</t>
  </si>
  <si>
    <t>O-methyltransferase, family 2</t>
  </si>
  <si>
    <t>Rru_A1458</t>
  </si>
  <si>
    <t>ABC22259.1</t>
  </si>
  <si>
    <t>Rru_A1459</t>
  </si>
  <si>
    <t>ABC22260.1</t>
  </si>
  <si>
    <t>Rru_A1460</t>
  </si>
  <si>
    <t>ABC22261.1</t>
  </si>
  <si>
    <t>Rru_A1461</t>
  </si>
  <si>
    <t>ABC22262.1</t>
  </si>
  <si>
    <t>Yeast 2-isopropylmalate synthase</t>
  </si>
  <si>
    <t>Rru_A1462</t>
  </si>
  <si>
    <t>ABC22263.1</t>
  </si>
  <si>
    <t>Rru_A1463</t>
  </si>
  <si>
    <t>ABC22264.1</t>
  </si>
  <si>
    <t>Rru_A1464</t>
  </si>
  <si>
    <t>ABC22265.1</t>
  </si>
  <si>
    <t>Rru_A1465</t>
  </si>
  <si>
    <t>ABC22266.1</t>
  </si>
  <si>
    <t>Rru_A1466</t>
  </si>
  <si>
    <t>ABC22267.1</t>
  </si>
  <si>
    <t>Rru_A1467</t>
  </si>
  <si>
    <t>ABC22268.1</t>
  </si>
  <si>
    <t>Rru_A1468</t>
  </si>
  <si>
    <t>ABC22269.1</t>
  </si>
  <si>
    <t>Phosphate butyryltransferase</t>
  </si>
  <si>
    <t>Rru_A1469</t>
  </si>
  <si>
    <t>ABC22270.1</t>
  </si>
  <si>
    <t>Rru_A1470</t>
  </si>
  <si>
    <t>ABC22271.1</t>
  </si>
  <si>
    <t>Rru_A1471</t>
  </si>
  <si>
    <t>ABC22272.1</t>
  </si>
  <si>
    <t>Rru_A1472</t>
  </si>
  <si>
    <t>ABC22273.1</t>
  </si>
  <si>
    <t>butyryl-CoA:acetoacetate CoA-transferase alpha subunit</t>
  </si>
  <si>
    <t>Rru_A1473</t>
  </si>
  <si>
    <t>ABC22274.1</t>
  </si>
  <si>
    <t>Rru_A1474</t>
  </si>
  <si>
    <t>ABC22275.1</t>
  </si>
  <si>
    <t>Protein of unknown function DUF1446</t>
  </si>
  <si>
    <t>Rru_A1475</t>
  </si>
  <si>
    <t>ABC22276.1</t>
  </si>
  <si>
    <t>Citrate transporter</t>
  </si>
  <si>
    <t>Rru_A1476</t>
  </si>
  <si>
    <t>ABC22277.1</t>
  </si>
  <si>
    <t>PhnA protein</t>
  </si>
  <si>
    <t>Rru_A1477</t>
  </si>
  <si>
    <t>ABC22278.1</t>
  </si>
  <si>
    <t>Rru_A1478</t>
  </si>
  <si>
    <t>ABC22279.1</t>
  </si>
  <si>
    <t>Rru_A1479</t>
  </si>
  <si>
    <t>ABC22280.1</t>
  </si>
  <si>
    <t>Rru_A1480</t>
  </si>
  <si>
    <t>ABC22281.1</t>
  </si>
  <si>
    <t>Rru_A1481</t>
  </si>
  <si>
    <t>ABC22282.1</t>
  </si>
  <si>
    <t>Rru_A1482</t>
  </si>
  <si>
    <t>ABC22283.1</t>
  </si>
  <si>
    <t>Undecaprenyl-phosphate galactosephosphotransferase</t>
  </si>
  <si>
    <t>Rru_A1483</t>
  </si>
  <si>
    <t>ABC22284.1</t>
  </si>
  <si>
    <t>asparagine synthase (glutamine-hydrolysing)</t>
  </si>
  <si>
    <t>Rru_A1484</t>
  </si>
  <si>
    <t>ABC22285.1</t>
  </si>
  <si>
    <t>Glycosyl transferase WecB/TagA/CpsF</t>
  </si>
  <si>
    <t>Rru_A1485</t>
  </si>
  <si>
    <t>ABC22286.1</t>
  </si>
  <si>
    <t>Parallel beta-helix repeat</t>
  </si>
  <si>
    <t>Rru_A1486</t>
  </si>
  <si>
    <t>ABC22287.1</t>
  </si>
  <si>
    <t>UDP-glucose 4-epimerase</t>
  </si>
  <si>
    <t>Rru_A1487</t>
  </si>
  <si>
    <t>ABC22288.1</t>
  </si>
  <si>
    <t>Polysaccharide export protein</t>
  </si>
  <si>
    <t>Rru_A1488</t>
  </si>
  <si>
    <t>ABC22289.1</t>
  </si>
  <si>
    <t>Rru_A1489</t>
  </si>
  <si>
    <t>ABC22290.1</t>
  </si>
  <si>
    <t>Rru_A1490</t>
  </si>
  <si>
    <t>ABC22291.1</t>
  </si>
  <si>
    <t>Protein-tyrosine kinase</t>
  </si>
  <si>
    <t>Rru_A1491</t>
  </si>
  <si>
    <t>ABC22292.1</t>
  </si>
  <si>
    <t>Rru_A1492</t>
  </si>
  <si>
    <t>ABC22293.1</t>
  </si>
  <si>
    <t>Rru_A1493</t>
  </si>
  <si>
    <t>ABC22294.1</t>
  </si>
  <si>
    <t>UDP-N-Acetylglucosamine 2-epimerase</t>
  </si>
  <si>
    <t>Rru_A1494</t>
  </si>
  <si>
    <t>ABC22295.1</t>
  </si>
  <si>
    <t>Rru_A1495</t>
  </si>
  <si>
    <t>ABC22296.1</t>
  </si>
  <si>
    <t>Rru_A1496</t>
  </si>
  <si>
    <t>ABC22297.1</t>
  </si>
  <si>
    <t>Rru_A1497</t>
  </si>
  <si>
    <t>ABC22298.1</t>
  </si>
  <si>
    <t>Cyclic peptide transporter</t>
  </si>
  <si>
    <t>Rru_A1498</t>
  </si>
  <si>
    <t>ABC22299.1</t>
  </si>
  <si>
    <t>Rru_A1499</t>
  </si>
  <si>
    <t>ABC22300.1</t>
  </si>
  <si>
    <t>Rru_A1500</t>
  </si>
  <si>
    <t>ABC22301.1</t>
  </si>
  <si>
    <t>Signal Transduction Histidine Kinase (STHK) with CheB and CheR activity</t>
  </si>
  <si>
    <t>Rru_A1501</t>
  </si>
  <si>
    <t>ABC22302.1</t>
  </si>
  <si>
    <t>Transport-associated</t>
  </si>
  <si>
    <t>Rru_A1502</t>
  </si>
  <si>
    <t>ABC22303.1</t>
  </si>
  <si>
    <t>Rru_A1503</t>
  </si>
  <si>
    <t>ABC22304.1</t>
  </si>
  <si>
    <t>Rru_A1504</t>
  </si>
  <si>
    <t>ABC22305.1</t>
  </si>
  <si>
    <t>LamB/YcsF</t>
  </si>
  <si>
    <t>Rru_A1505</t>
  </si>
  <si>
    <t>ABC22306.1</t>
  </si>
  <si>
    <t>Allophanate hydrolase subunit 2</t>
  </si>
  <si>
    <t>Rru_A1506</t>
  </si>
  <si>
    <t>ABC22307.1</t>
  </si>
  <si>
    <t>Rru_A1507</t>
  </si>
  <si>
    <t>ABC22308.1</t>
  </si>
  <si>
    <t>short-chain dehydrogenase/reductase SDR</t>
  </si>
  <si>
    <t>Rru_A1508</t>
  </si>
  <si>
    <t>ABC22309.1</t>
  </si>
  <si>
    <t>Rru_A1509</t>
  </si>
  <si>
    <t>ABC22310.1</t>
  </si>
  <si>
    <t>Rru_A1510</t>
  </si>
  <si>
    <t>ABC22311.1</t>
  </si>
  <si>
    <t>PRC-barrel</t>
  </si>
  <si>
    <t>Rru_A1511</t>
  </si>
  <si>
    <t>ABC22312.1</t>
  </si>
  <si>
    <t>Rru_A1512</t>
  </si>
  <si>
    <t>ABC22313.1</t>
  </si>
  <si>
    <t>ISSo9, nucleotidyltransferase domain protein</t>
  </si>
  <si>
    <t>Rru_A1513</t>
  </si>
  <si>
    <t>ABC22314.1</t>
  </si>
  <si>
    <t>Rru_A1515</t>
  </si>
  <si>
    <t>ABC22315.1</t>
  </si>
  <si>
    <t>transposase, IS4 family</t>
  </si>
  <si>
    <t>Rru_A1516</t>
  </si>
  <si>
    <t>ABC22316.1</t>
  </si>
  <si>
    <t>Transposase and inactivated derivatives-like</t>
  </si>
  <si>
    <t>Rru_A1517</t>
  </si>
  <si>
    <t>ABC22317.1</t>
  </si>
  <si>
    <t>transposase of ISBst12-like element</t>
  </si>
  <si>
    <t>Rru_A1518</t>
  </si>
  <si>
    <t>ABC22318.1</t>
  </si>
  <si>
    <t>Rru_A1519</t>
  </si>
  <si>
    <t>ABC22319.1</t>
  </si>
  <si>
    <t>Rru_A1520</t>
  </si>
  <si>
    <t>ABC22320.1</t>
  </si>
  <si>
    <t>Rru_AR0027</t>
  </si>
  <si>
    <t>Rru_A1521</t>
  </si>
  <si>
    <t>ABC22321.1</t>
  </si>
  <si>
    <t>Rru_A1522</t>
  </si>
  <si>
    <t>ABC22322.1</t>
  </si>
  <si>
    <t>Rru_A1523</t>
  </si>
  <si>
    <t>ABC22323.1</t>
  </si>
  <si>
    <t>Hemerythrin</t>
  </si>
  <si>
    <t>Rru_A1524</t>
  </si>
  <si>
    <t>ABC22324.1</t>
  </si>
  <si>
    <t>Nucleoside 2-deoxyribosyltransferase</t>
  </si>
  <si>
    <t>Rru_A1525</t>
  </si>
  <si>
    <t>ABC22325.1</t>
  </si>
  <si>
    <t>Nucleoside diphosphate pyrophosphatase</t>
  </si>
  <si>
    <t>Rru_A1526</t>
  </si>
  <si>
    <t>ABC22326.1</t>
  </si>
  <si>
    <t>Rru_A1527</t>
  </si>
  <si>
    <t>ABC22327.1</t>
  </si>
  <si>
    <t>Rru_A1528</t>
  </si>
  <si>
    <t>ABC22328.1</t>
  </si>
  <si>
    <t>Rru_A1529</t>
  </si>
  <si>
    <t>ABC22329.1</t>
  </si>
  <si>
    <t>Rru_A1530</t>
  </si>
  <si>
    <t>ABC22330.1</t>
  </si>
  <si>
    <t>5,10-methylenetetrahydrofolate reductase</t>
  </si>
  <si>
    <t>Rru_A1531</t>
  </si>
  <si>
    <t>ABC22331.1</t>
  </si>
  <si>
    <t>methionine synthase (B12-dependent)</t>
  </si>
  <si>
    <t>Rru_A1532</t>
  </si>
  <si>
    <t>ABC22332.1</t>
  </si>
  <si>
    <t>Rru_A1533</t>
  </si>
  <si>
    <t>ABC22333.1</t>
  </si>
  <si>
    <t>Pentapeptide repeat</t>
  </si>
  <si>
    <t>Rru_A1534</t>
  </si>
  <si>
    <t>ABC22334.1</t>
  </si>
  <si>
    <t>Cl- channel, voltage gated</t>
  </si>
  <si>
    <t>Rru_A1535</t>
  </si>
  <si>
    <t>ABC22335.1</t>
  </si>
  <si>
    <t>Rru_A1536</t>
  </si>
  <si>
    <t>ABC22336.1</t>
  </si>
  <si>
    <t>ATP-dependent DNA helicase, Rep family</t>
  </si>
  <si>
    <t>Rru_A1537</t>
  </si>
  <si>
    <t>ABC22337.1</t>
  </si>
  <si>
    <t>Rru_A1538</t>
  </si>
  <si>
    <t>ABC22338.1</t>
  </si>
  <si>
    <t>Rru_A1539</t>
  </si>
  <si>
    <t>ABC22339.1</t>
  </si>
  <si>
    <t>Molybdenum-pterin binding protein</t>
  </si>
  <si>
    <t>Rru_A1540</t>
  </si>
  <si>
    <t>ABC22340.1</t>
  </si>
  <si>
    <t>Rru_A1541</t>
  </si>
  <si>
    <t>ABC22341.1</t>
  </si>
  <si>
    <t>Rru_A1542</t>
  </si>
  <si>
    <t>ABC22342.1</t>
  </si>
  <si>
    <t>methylmalonate-semialdehyde dehydrogenase (acylating)</t>
  </si>
  <si>
    <t>Rru_A1543</t>
  </si>
  <si>
    <t>ABC22343.1</t>
  </si>
  <si>
    <t>Putative molybdenum utilization protein ModD</t>
  </si>
  <si>
    <t>Rru_A1544</t>
  </si>
  <si>
    <t>ABC22344.1</t>
  </si>
  <si>
    <t>Rru_A1545</t>
  </si>
  <si>
    <t>ABC22345.1</t>
  </si>
  <si>
    <t>Rru_A1546</t>
  </si>
  <si>
    <t>ABC22346.1</t>
  </si>
  <si>
    <t>Rru_A1547</t>
  </si>
  <si>
    <t>ABC22347.1</t>
  </si>
  <si>
    <t>Rru_A1548</t>
  </si>
  <si>
    <t>ABC22348.1</t>
  </si>
  <si>
    <t>Malonyl-CoA decarboxylase</t>
  </si>
  <si>
    <t>Rru_AR0028</t>
  </si>
  <si>
    <t>Rru_A1549</t>
  </si>
  <si>
    <t>ABC22349.1</t>
  </si>
  <si>
    <t>Trigger factor</t>
  </si>
  <si>
    <t>Rru_A1550</t>
  </si>
  <si>
    <t>ABC22350.1</t>
  </si>
  <si>
    <t>ATP-dependent Clp protease proteolytic subunit ClpP</t>
  </si>
  <si>
    <t>Rru_A1551</t>
  </si>
  <si>
    <t>ABC22351.1</t>
  </si>
  <si>
    <t>ClpX, ATPase regulatory subunit</t>
  </si>
  <si>
    <t>Rru_A1552</t>
  </si>
  <si>
    <t>ABC22352.1</t>
  </si>
  <si>
    <t>Lon-A peptidase. Serine peptidase. MEROPS family S16</t>
  </si>
  <si>
    <t>Rru_A1553</t>
  </si>
  <si>
    <t>ABC22353.1</t>
  </si>
  <si>
    <t>Histone-like DNA-binding protein</t>
  </si>
  <si>
    <t>Rru_AR0029</t>
  </si>
  <si>
    <t>tRNA-Val</t>
  </si>
  <si>
    <t>Rru_A1554</t>
  </si>
  <si>
    <t>ABC22354.1</t>
  </si>
  <si>
    <t>Rru_A1555</t>
  </si>
  <si>
    <t>ABC22355.1</t>
  </si>
  <si>
    <t>NADH-ubiquinone/plastoquinone oxidoreductase, chain 3</t>
  </si>
  <si>
    <t>Rru_A1556</t>
  </si>
  <si>
    <t>ABC22356.1</t>
  </si>
  <si>
    <t>Rru_A1557</t>
  </si>
  <si>
    <t>ABC22357.1</t>
  </si>
  <si>
    <t>NADH (or F420H2) dehydrogenase, subunit C</t>
  </si>
  <si>
    <t>Rru_A1558</t>
  </si>
  <si>
    <t>ABC22358.1</t>
  </si>
  <si>
    <t>NADH dehydrogenase I, D subunit</t>
  </si>
  <si>
    <t>Rru_A1559</t>
  </si>
  <si>
    <t>ABC22359.1</t>
  </si>
  <si>
    <t>NADH dehydrogenase (ubiquinone)</t>
  </si>
  <si>
    <t>Rru_A1560</t>
  </si>
  <si>
    <t>ABC22360.1</t>
  </si>
  <si>
    <t>NADH-quinone oxidoreductase, F subunit</t>
  </si>
  <si>
    <t>Rru_A1561</t>
  </si>
  <si>
    <t>ABC22361.1</t>
  </si>
  <si>
    <t>NADH-quinone oxidoreductase, chain G</t>
  </si>
  <si>
    <t>Rru_A1562</t>
  </si>
  <si>
    <t>ABC22362.1</t>
  </si>
  <si>
    <t>Rru_A1563</t>
  </si>
  <si>
    <t>ABC22363.1</t>
  </si>
  <si>
    <t>NADH-quinone oxidoreductase, chain I</t>
  </si>
  <si>
    <t>Rru_A1564</t>
  </si>
  <si>
    <t>ABC22364.1</t>
  </si>
  <si>
    <t>NADH-ubiquinone/plastoquinone oxidoreductase, chain 6</t>
  </si>
  <si>
    <t>Rru_A1565</t>
  </si>
  <si>
    <t>ABC22365.1</t>
  </si>
  <si>
    <t>Rru_A1566</t>
  </si>
  <si>
    <t>ABC22366.1</t>
  </si>
  <si>
    <t>NADH-plastoquinone oxidoreductase, chain 5</t>
  </si>
  <si>
    <t>Rru_A1567</t>
  </si>
  <si>
    <t>ABC22367.1</t>
  </si>
  <si>
    <t>Proton-translocating NADH-quinone oxidoreductase, chain M</t>
  </si>
  <si>
    <t>Rru_A1568</t>
  </si>
  <si>
    <t>ABC22368.1</t>
  </si>
  <si>
    <t>Proton-translocating NADH-quinone oxidoreductase, chain N</t>
  </si>
  <si>
    <t>Rru_A1569</t>
  </si>
  <si>
    <t>ABC22369.1</t>
  </si>
  <si>
    <t>Rru_A1570</t>
  </si>
  <si>
    <t>ABC22370.1</t>
  </si>
  <si>
    <t>pantothenate kinase</t>
  </si>
  <si>
    <t>Rru_A1571</t>
  </si>
  <si>
    <t>ABC22371.1</t>
  </si>
  <si>
    <t>metallo-beta-lactamase</t>
  </si>
  <si>
    <t>Rru_A1572</t>
  </si>
  <si>
    <t>ABC22372.1</t>
  </si>
  <si>
    <t>methylmalonyl-CoA epimerase</t>
  </si>
  <si>
    <t>Rru_A1573</t>
  </si>
  <si>
    <t>ABC22373.1</t>
  </si>
  <si>
    <t>DNA-3-methyladenine glycosylase I</t>
  </si>
  <si>
    <t>Rru_A1574</t>
  </si>
  <si>
    <t>ABC22374.1</t>
  </si>
  <si>
    <t>Rru_A1575</t>
  </si>
  <si>
    <t>ABC22375.1</t>
  </si>
  <si>
    <t>Rru_A1576</t>
  </si>
  <si>
    <t>ABC22376.1</t>
  </si>
  <si>
    <t>Prolyl-tRNA synthetase</t>
  </si>
  <si>
    <t>Rru_A1577</t>
  </si>
  <si>
    <t>ABC22377.1</t>
  </si>
  <si>
    <t>ThiJ/PfpI</t>
  </si>
  <si>
    <t>Rru_A1578</t>
  </si>
  <si>
    <t>ABC22378.1</t>
  </si>
  <si>
    <t>Lipoprotein releasing system, transmembrane protein, LolC/E family</t>
  </si>
  <si>
    <t>Rru_A1579</t>
  </si>
  <si>
    <t>ABC22379.1</t>
  </si>
  <si>
    <t>Rru_A1580</t>
  </si>
  <si>
    <t>ABC22380.1</t>
  </si>
  <si>
    <t>Rru_A1581</t>
  </si>
  <si>
    <t>ABC22381.1</t>
  </si>
  <si>
    <t>Rru_A1582</t>
  </si>
  <si>
    <t>ABC22382.1</t>
  </si>
  <si>
    <t>DNA polymerase III, alpha subunit</t>
  </si>
  <si>
    <t>Rru_A1583</t>
  </si>
  <si>
    <t>ABC22383.1</t>
  </si>
  <si>
    <t>Rru_A1584</t>
  </si>
  <si>
    <t>ABC22384.1</t>
  </si>
  <si>
    <t>Rru_A1585</t>
  </si>
  <si>
    <t>ABC22385.1</t>
  </si>
  <si>
    <t>putative depolymerase</t>
  </si>
  <si>
    <t>Rru_A1586</t>
  </si>
  <si>
    <t>ABC22386.1</t>
  </si>
  <si>
    <t>SSU ribosomal protein S2P</t>
  </si>
  <si>
    <t>Rru_A1587</t>
  </si>
  <si>
    <t>ABC22387.1</t>
  </si>
  <si>
    <t>translation elongation factor Ts (EF-Ts)</t>
  </si>
  <si>
    <t>Rru_A1588</t>
  </si>
  <si>
    <t>ABC22388.1</t>
  </si>
  <si>
    <t>uridylate kinase</t>
  </si>
  <si>
    <t>Rru_A1589</t>
  </si>
  <si>
    <t>ABC22389.1</t>
  </si>
  <si>
    <t>ribosome recycling factor</t>
  </si>
  <si>
    <t>Rru_A1590</t>
  </si>
  <si>
    <t>ABC22390.1</t>
  </si>
  <si>
    <t>Undecaprenyl pyrophosphate synthetase</t>
  </si>
  <si>
    <t>Rru_A1591</t>
  </si>
  <si>
    <t>ABC22391.1</t>
  </si>
  <si>
    <t>Phosphatidate cytidylyltransferase</t>
  </si>
  <si>
    <t>Rru_A1592</t>
  </si>
  <si>
    <t>ABC22392.1</t>
  </si>
  <si>
    <t>1-deoxy-D-xylulose 5-phosphate reductoisomerase</t>
  </si>
  <si>
    <t>Rru_A1593</t>
  </si>
  <si>
    <t>ABC22393.1</t>
  </si>
  <si>
    <t>RseP peptidase. Metallo peptidase. MEROPS family M50B</t>
  </si>
  <si>
    <t>Rru_A1594</t>
  </si>
  <si>
    <t>ABC22394.1</t>
  </si>
  <si>
    <t>surface antigen D15</t>
  </si>
  <si>
    <t>Rru_A1595</t>
  </si>
  <si>
    <t>ABC22395.1</t>
  </si>
  <si>
    <t>Outer membrane chaperone Skp (OmpH)</t>
  </si>
  <si>
    <t>Rru_A1596</t>
  </si>
  <si>
    <t>ABC22396.1</t>
  </si>
  <si>
    <t>3-hydroxyacyl-[acyl-carrier-protein] dehydratase</t>
  </si>
  <si>
    <t>Rru_A1597</t>
  </si>
  <si>
    <t>ABC22397.1</t>
  </si>
  <si>
    <t>acyl-[acyl-carrier-protein]--UDP-N-acetylglucosamine O-acyltransferase</t>
  </si>
  <si>
    <t>Rru_A1598</t>
  </si>
  <si>
    <t>ABC22398.1</t>
  </si>
  <si>
    <t>Protein of unknown function DUF1009</t>
  </si>
  <si>
    <t>Rru_A1599</t>
  </si>
  <si>
    <t>ABC22399.1</t>
  </si>
  <si>
    <t>Rru_A1600</t>
  </si>
  <si>
    <t>ABC22400.1</t>
  </si>
  <si>
    <t>citrate synthase</t>
  </si>
  <si>
    <t>Rru_A1601</t>
  </si>
  <si>
    <t>ABC22401.1</t>
  </si>
  <si>
    <t>glutamyl-tRNA synthetase</t>
  </si>
  <si>
    <t>Rru_A1602</t>
  </si>
  <si>
    <t>ABC22402.1</t>
  </si>
  <si>
    <t>ComEC/Rec2-related protein</t>
  </si>
  <si>
    <t>Rru_A1603</t>
  </si>
  <si>
    <t>ABC22403.1</t>
  </si>
  <si>
    <t>PhoH-like protein</t>
  </si>
  <si>
    <t>Rru_A1604</t>
  </si>
  <si>
    <t>ABC22404.1</t>
  </si>
  <si>
    <t>Rru_A1605</t>
  </si>
  <si>
    <t>ABC22405.1</t>
  </si>
  <si>
    <t>Rru_A1606</t>
  </si>
  <si>
    <t>ABC22406.1</t>
  </si>
  <si>
    <t>Rru_A1607</t>
  </si>
  <si>
    <t>ABC22407.1</t>
  </si>
  <si>
    <t>4-alpha-glucanotransferase</t>
  </si>
  <si>
    <t>Rru_A1608</t>
  </si>
  <si>
    <t>ABC22408.1</t>
  </si>
  <si>
    <t>MscS Mechanosensitive ion channel</t>
  </si>
  <si>
    <t>Rru_A1609</t>
  </si>
  <si>
    <t>ABC22409.1</t>
  </si>
  <si>
    <t>Rru_A1610</t>
  </si>
  <si>
    <t>ABC22410.1</t>
  </si>
  <si>
    <t>Rru_A1611</t>
  </si>
  <si>
    <t>ABC22411.1</t>
  </si>
  <si>
    <t>Rru_A1612</t>
  </si>
  <si>
    <t>ABC22412.1</t>
  </si>
  <si>
    <t>phosphoribosyl-AMP cyclohydrolase</t>
  </si>
  <si>
    <t>Rru_A1613</t>
  </si>
  <si>
    <t>ABC22413.1</t>
  </si>
  <si>
    <t>cystathionine beta-lyase</t>
  </si>
  <si>
    <t>Rru_A1614</t>
  </si>
  <si>
    <t>ABC22414.1</t>
  </si>
  <si>
    <t>Rru_A1615</t>
  </si>
  <si>
    <t>ABC22415.1</t>
  </si>
  <si>
    <t>3-mercaptopyruvate sulfurtransferase</t>
  </si>
  <si>
    <t>Rru_A1616</t>
  </si>
  <si>
    <t>ABC22416.1</t>
  </si>
  <si>
    <t>Pyridoxal-5'-phosphate-dependent enzyme, beta subunit</t>
  </si>
  <si>
    <t>Rru_A1617</t>
  </si>
  <si>
    <t>ABC22417.1</t>
  </si>
  <si>
    <t>Protein of unknown function DUF1289</t>
  </si>
  <si>
    <t>Rru_A1618</t>
  </si>
  <si>
    <t>ABC22418.1</t>
  </si>
  <si>
    <t>Rru_A1619</t>
  </si>
  <si>
    <t>ABC22419.1</t>
  </si>
  <si>
    <t>Rru_A1620</t>
  </si>
  <si>
    <t>ABC22420.1</t>
  </si>
  <si>
    <t>Rru_A1621</t>
  </si>
  <si>
    <t>ABC22421.1</t>
  </si>
  <si>
    <t>Dihydrouridine synthase TIM-barrel protein yjbN</t>
  </si>
  <si>
    <t>Rru_A1622</t>
  </si>
  <si>
    <t>ABC22422.1</t>
  </si>
  <si>
    <t>Rru_A1623</t>
  </si>
  <si>
    <t>ABC22423.1</t>
  </si>
  <si>
    <t>Amino acid-binding ACT</t>
  </si>
  <si>
    <t>Rru_A1624</t>
  </si>
  <si>
    <t>ABC22424.1</t>
  </si>
  <si>
    <t>Rru_A1625</t>
  </si>
  <si>
    <t>ABC22425.1</t>
  </si>
  <si>
    <t>Rru_A1626</t>
  </si>
  <si>
    <t>ABC22426.1</t>
  </si>
  <si>
    <t>Rru_A1627</t>
  </si>
  <si>
    <t>ABC22427.1</t>
  </si>
  <si>
    <t>Rru_A1628</t>
  </si>
  <si>
    <t>ABC22428.1</t>
  </si>
  <si>
    <t>Rru_A1629</t>
  </si>
  <si>
    <t>ABC22429.1</t>
  </si>
  <si>
    <t>Rru_A1630</t>
  </si>
  <si>
    <t>ABC22430.1</t>
  </si>
  <si>
    <t>Rru_A1631</t>
  </si>
  <si>
    <t>ABC22431.1</t>
  </si>
  <si>
    <t>Rru_A1632</t>
  </si>
  <si>
    <t>ABC22432.1</t>
  </si>
  <si>
    <t>Rru_A1633</t>
  </si>
  <si>
    <t>ABC22433.1</t>
  </si>
  <si>
    <t>Rru_A1634</t>
  </si>
  <si>
    <t>ABC22434.1</t>
  </si>
  <si>
    <t>Rru_A1635</t>
  </si>
  <si>
    <t>ABC22435.1</t>
  </si>
  <si>
    <t>Rru_A1636</t>
  </si>
  <si>
    <t>ABC22436.1</t>
  </si>
  <si>
    <t>Rru_A1637</t>
  </si>
  <si>
    <t>ABC22437.1</t>
  </si>
  <si>
    <t>Na+/H+ antiporter MnhB subunit-related protein</t>
  </si>
  <si>
    <t>Rru_A1638</t>
  </si>
  <si>
    <t>ABC22438.1</t>
  </si>
  <si>
    <t>putative multicomponent Na+-H+ antiporter subunit A</t>
  </si>
  <si>
    <t>Rru_A1639</t>
  </si>
  <si>
    <t>ABC22439.1</t>
  </si>
  <si>
    <t>Na+/H+ antiporter subunit</t>
  </si>
  <si>
    <t>Rru_A1640</t>
  </si>
  <si>
    <t>ABC22440.1</t>
  </si>
  <si>
    <t>Multiple resistance and pH regulation protein F</t>
  </si>
  <si>
    <t>Rru_A1641</t>
  </si>
  <si>
    <t>ABC22441.1</t>
  </si>
  <si>
    <t>cation antiporter</t>
  </si>
  <si>
    <t>Rru_A1642</t>
  </si>
  <si>
    <t>ABC22442.1</t>
  </si>
  <si>
    <t>putative sulfonate/nitrate transport system substrate-binding protein</t>
  </si>
  <si>
    <t>Rru_A1643</t>
  </si>
  <si>
    <t>ABC22443.1</t>
  </si>
  <si>
    <t>Rru_A1644</t>
  </si>
  <si>
    <t>ABC22444.1</t>
  </si>
  <si>
    <t>Rru_A1645</t>
  </si>
  <si>
    <t>ABC22445.1</t>
  </si>
  <si>
    <t>Protein of unknown function DUF192</t>
  </si>
  <si>
    <t>Rru_AR0030</t>
  </si>
  <si>
    <t>tRNA-Pro</t>
  </si>
  <si>
    <t>Rru_A1646</t>
  </si>
  <si>
    <t>ABC22446.1</t>
  </si>
  <si>
    <t>ETC complex I subunit conserved region</t>
  </si>
  <si>
    <t>Rru_AR0031</t>
  </si>
  <si>
    <t>Rru_A1647</t>
  </si>
  <si>
    <t>ABC22447.1</t>
  </si>
  <si>
    <t>Rru_A1648</t>
  </si>
  <si>
    <t>ABC22448.1</t>
  </si>
  <si>
    <t>Rru_A1649</t>
  </si>
  <si>
    <t>ABC22449.1</t>
  </si>
  <si>
    <t>Rru_A1650</t>
  </si>
  <si>
    <t>ABC22450.1</t>
  </si>
  <si>
    <t>Rru_A1651</t>
  </si>
  <si>
    <t>ABC22451.1</t>
  </si>
  <si>
    <t>Rru_A1652</t>
  </si>
  <si>
    <t>ABC22452.1</t>
  </si>
  <si>
    <t>Rru_A1653</t>
  </si>
  <si>
    <t>ABC22453.1</t>
  </si>
  <si>
    <t>guanylate cyclase (GGDEF domain) with PAS/PAC sensor and Response Regulator Receiver modulation</t>
  </si>
  <si>
    <t>Rru_A1654</t>
  </si>
  <si>
    <t>ABC22454.1</t>
  </si>
  <si>
    <t>Rru_A1655</t>
  </si>
  <si>
    <t>ABC22455.1</t>
  </si>
  <si>
    <t>Hemerythrin HHE cation binding region</t>
  </si>
  <si>
    <t>Rru_A1656</t>
  </si>
  <si>
    <t>ABC22456.1</t>
  </si>
  <si>
    <t>Rru_A1657</t>
  </si>
  <si>
    <t>ABC22457.1</t>
  </si>
  <si>
    <t>Rru_A1658</t>
  </si>
  <si>
    <t>ABC22458.1</t>
  </si>
  <si>
    <t>Rru_A1659</t>
  </si>
  <si>
    <t>ABC22459.1</t>
  </si>
  <si>
    <t>Rru_A1660</t>
  </si>
  <si>
    <t>ABC22460.1</t>
  </si>
  <si>
    <t>Rru_A1661</t>
  </si>
  <si>
    <t>ABC22461.1</t>
  </si>
  <si>
    <t>Extensin-like</t>
  </si>
  <si>
    <t>Rru_A1662</t>
  </si>
  <si>
    <t>ABC22462.1</t>
  </si>
  <si>
    <t>SmpA/OmlA</t>
  </si>
  <si>
    <t>Rru_A1663</t>
  </si>
  <si>
    <t>ABC22463.1</t>
  </si>
  <si>
    <t>Ubiquinol-cytochrome C chaperone</t>
  </si>
  <si>
    <t>Rru_A1664</t>
  </si>
  <si>
    <t>ABC22464.1</t>
  </si>
  <si>
    <t>conserved hypothetical cytosolic protein</t>
  </si>
  <si>
    <t>Rru_A1665</t>
  </si>
  <si>
    <t>ABC22465.1</t>
  </si>
  <si>
    <t>LSU ribosomal protein L32P</t>
  </si>
  <si>
    <t>Rru_A1666</t>
  </si>
  <si>
    <t>ABC22466.1</t>
  </si>
  <si>
    <t>phosphate:acyl-[acyl carrier protein] acyltransferase</t>
  </si>
  <si>
    <t>Rru_A1667</t>
  </si>
  <si>
    <t>ABC22467.1</t>
  </si>
  <si>
    <t>3-oxoacyl-[acyl-carrier-protein] synthase III</t>
  </si>
  <si>
    <t>Rru_A1668</t>
  </si>
  <si>
    <t>ABC22468.1</t>
  </si>
  <si>
    <t>Integration host factor, alpha subunit</t>
  </si>
  <si>
    <t>Rru_A1669</t>
  </si>
  <si>
    <t>ABC22469.1</t>
  </si>
  <si>
    <t>Rru_AR0032</t>
  </si>
  <si>
    <t>Rru_A1670</t>
  </si>
  <si>
    <t>ABC22470.1</t>
  </si>
  <si>
    <t>Rru_A1671</t>
  </si>
  <si>
    <t>ABC22471.1</t>
  </si>
  <si>
    <t>Rru_A1672</t>
  </si>
  <si>
    <t>ABC22472.1</t>
  </si>
  <si>
    <t>Rru_A1673</t>
  </si>
  <si>
    <t>ABC22473.1</t>
  </si>
  <si>
    <t>CutA1 divalent ion tolerance protein</t>
  </si>
  <si>
    <t>Rru_A1674</t>
  </si>
  <si>
    <t>ABC22474.1</t>
  </si>
  <si>
    <t>2-C-methyl-D-erythritol 4-phosphate cytidylyltransferase 2-C-methyl-D-erythritol 2,4-cyclodiphosphate synthase</t>
  </si>
  <si>
    <t>Rru_A1675</t>
  </si>
  <si>
    <t>ABC22475.1</t>
  </si>
  <si>
    <t>Cytochrome c assembly protein</t>
  </si>
  <si>
    <t>Rru_A1676</t>
  </si>
  <si>
    <t>ABC22476.1</t>
  </si>
  <si>
    <t>Dihydrouridine synthase TIM-barrel protein nifR3</t>
  </si>
  <si>
    <t>Rru_A1677</t>
  </si>
  <si>
    <t>ABC22477.1</t>
  </si>
  <si>
    <t>signal transduction histidine kinase, nitrogen specific, NtrB</t>
  </si>
  <si>
    <t>Rru_A1678</t>
  </si>
  <si>
    <t>ABC22478.1</t>
  </si>
  <si>
    <t>nitrogen metabolism transcriptional regulator, NtrC, Fis family</t>
  </si>
  <si>
    <t>Rru_A1679</t>
  </si>
  <si>
    <t>ABC22479.1</t>
  </si>
  <si>
    <t>Rru_A1680</t>
  </si>
  <si>
    <t>ABC22480.1</t>
  </si>
  <si>
    <t>Rru_A1681</t>
  </si>
  <si>
    <t>ABC22481.1</t>
  </si>
  <si>
    <t>Potassium uptake protein</t>
  </si>
  <si>
    <t>Rru_A1682</t>
  </si>
  <si>
    <t>ABC22482.1</t>
  </si>
  <si>
    <t>Rru_A1683</t>
  </si>
  <si>
    <t>ABC22483.1</t>
  </si>
  <si>
    <t>HAD-superfamily hydrolase, subfamily IA, variant 1</t>
  </si>
  <si>
    <t>Rru_A1684</t>
  </si>
  <si>
    <t>ABC22484.1</t>
  </si>
  <si>
    <t>RNA-binding protein Hfq</t>
  </si>
  <si>
    <t>Rru_A1685</t>
  </si>
  <si>
    <t>ABC22485.1</t>
  </si>
  <si>
    <t>Small GTP-binding protein domain</t>
  </si>
  <si>
    <t>Rru_A1686</t>
  </si>
  <si>
    <t>ABC22486.1</t>
  </si>
  <si>
    <t>Rru_A1687</t>
  </si>
  <si>
    <t>ABC22487.1</t>
  </si>
  <si>
    <t>Rru_A1688</t>
  </si>
  <si>
    <t>ABC22488.1</t>
  </si>
  <si>
    <t>Rru_A1689</t>
  </si>
  <si>
    <t>ABC22489.1</t>
  </si>
  <si>
    <t>Rru_A1690</t>
  </si>
  <si>
    <t>ABC22490.1</t>
  </si>
  <si>
    <t>MazG</t>
  </si>
  <si>
    <t>Rru_A1691</t>
  </si>
  <si>
    <t>ABC22491.1</t>
  </si>
  <si>
    <t>spermidine synthase</t>
  </si>
  <si>
    <t>Rru_A1692</t>
  </si>
  <si>
    <t>ABC22492.1</t>
  </si>
  <si>
    <t>S-adenosylmethionine decarboxylase related</t>
  </si>
  <si>
    <t>Rru_A1693</t>
  </si>
  <si>
    <t>ABC22493.1</t>
  </si>
  <si>
    <t>ornithine decarboxylase</t>
  </si>
  <si>
    <t>Rru_A1694</t>
  </si>
  <si>
    <t>ABC22494.1</t>
  </si>
  <si>
    <t>Rru_A1695</t>
  </si>
  <si>
    <t>ABC22495.1</t>
  </si>
  <si>
    <t>Protein of unknown function DUF411</t>
  </si>
  <si>
    <t>Rru_A1696</t>
  </si>
  <si>
    <t>ABC22496.1</t>
  </si>
  <si>
    <t>permease</t>
  </si>
  <si>
    <t>Rru_A1697</t>
  </si>
  <si>
    <t>ABC22497.1</t>
  </si>
  <si>
    <t>Rru_A1698</t>
  </si>
  <si>
    <t>ABC22498.1</t>
  </si>
  <si>
    <t>Cation efflux protein</t>
  </si>
  <si>
    <t>Rru_A1699</t>
  </si>
  <si>
    <t>ABC22499.1</t>
  </si>
  <si>
    <t>Rru_A1700</t>
  </si>
  <si>
    <t>ABC22500.1</t>
  </si>
  <si>
    <t>TatD-related deoxyribonuclease</t>
  </si>
  <si>
    <t>Rru_A1701</t>
  </si>
  <si>
    <t>ABC22501.1</t>
  </si>
  <si>
    <t>methionyl-tRNA synthetase</t>
  </si>
  <si>
    <t>Rru_A1702</t>
  </si>
  <si>
    <t>ABC22502.1</t>
  </si>
  <si>
    <t>DNA polymerase III, delta prime subunit</t>
  </si>
  <si>
    <t>Rru_A1703</t>
  </si>
  <si>
    <t>ABC22503.1</t>
  </si>
  <si>
    <t>thymidylate kinase</t>
  </si>
  <si>
    <t>Rru_A1704</t>
  </si>
  <si>
    <t>ABC22504.1</t>
  </si>
  <si>
    <t>Serine-type D-Ala-D-Ala carboxypeptidase</t>
  </si>
  <si>
    <t>Rru_A1705</t>
  </si>
  <si>
    <t>ABC22505.1</t>
  </si>
  <si>
    <t>Rru_A1706</t>
  </si>
  <si>
    <t>ABC22506.1</t>
  </si>
  <si>
    <t>Lytic murein transglycosylase</t>
  </si>
  <si>
    <t>Rru_AR0033</t>
  </si>
  <si>
    <t>Rru_A1707</t>
  </si>
  <si>
    <t>ABC22507.1</t>
  </si>
  <si>
    <t>Rru_A1708</t>
  </si>
  <si>
    <t>ABC22508.1</t>
  </si>
  <si>
    <t>Rru_A1709</t>
  </si>
  <si>
    <t>ABC22509.1</t>
  </si>
  <si>
    <t>Rru_A1710</t>
  </si>
  <si>
    <t>ABC22510.1</t>
  </si>
  <si>
    <t>Rru_A1711</t>
  </si>
  <si>
    <t>ABC22511.1</t>
  </si>
  <si>
    <t>Rru_A1712</t>
  </si>
  <si>
    <t>ABC22512.1</t>
  </si>
  <si>
    <t>methyl-accepting chemotaxis sensory transducer with Pas/Pac sensor</t>
  </si>
  <si>
    <t>Rru_A1713</t>
  </si>
  <si>
    <t>ABC22513.1</t>
  </si>
  <si>
    <t>NAD(P)H dehydrogenase (quinone)</t>
  </si>
  <si>
    <t>Rru_A1714</t>
  </si>
  <si>
    <t>ABC22514.1</t>
  </si>
  <si>
    <t>Rru_A1715</t>
  </si>
  <si>
    <t>ABC22515.1</t>
  </si>
  <si>
    <t>Rru_A1716</t>
  </si>
  <si>
    <t>ABC22516.1</t>
  </si>
  <si>
    <t>YeeE/YedE</t>
  </si>
  <si>
    <t>Rru_A1717</t>
  </si>
  <si>
    <t>ABC22517.1</t>
  </si>
  <si>
    <t>Rru_A1718</t>
  </si>
  <si>
    <t>ABC22518.1</t>
  </si>
  <si>
    <t>methionine synthase (B12-independent)</t>
  </si>
  <si>
    <t>Rru_A1719</t>
  </si>
  <si>
    <t>ABC22519.1</t>
  </si>
  <si>
    <t>Rru_A1720</t>
  </si>
  <si>
    <t>ABC22520.1</t>
  </si>
  <si>
    <t>Carboxymuconolactone decarboxylase</t>
  </si>
  <si>
    <t>Rru_A1721</t>
  </si>
  <si>
    <t>ABC22521.1</t>
  </si>
  <si>
    <t>Rru_A1722</t>
  </si>
  <si>
    <t>ABC22522.1</t>
  </si>
  <si>
    <t>Protein of unknown function DUF1345</t>
  </si>
  <si>
    <t>Rru_A1723</t>
  </si>
  <si>
    <t>ABC22523.1</t>
  </si>
  <si>
    <t>Rru_A1724</t>
  </si>
  <si>
    <t>ABC22524.1</t>
  </si>
  <si>
    <t>Rru_A1725</t>
  </si>
  <si>
    <t>ABC22525.1</t>
  </si>
  <si>
    <t>Carbonate dehydratase</t>
  </si>
  <si>
    <t>Rru_A1726</t>
  </si>
  <si>
    <t>ABC22526.1</t>
  </si>
  <si>
    <t>Transcription-repair coupling factor</t>
  </si>
  <si>
    <t>Rru_A1727</t>
  </si>
  <si>
    <t>ABC22527.1</t>
  </si>
  <si>
    <t>Protein of unknown function DUF339</t>
  </si>
  <si>
    <t>Rru_A1728</t>
  </si>
  <si>
    <t>ABC22528.1</t>
  </si>
  <si>
    <t>ATP-dependent DNA helicase RecG</t>
  </si>
  <si>
    <t>Rru_A1729</t>
  </si>
  <si>
    <t>ABC22529.1</t>
  </si>
  <si>
    <t>Protein of unknown function DUF502</t>
  </si>
  <si>
    <t>Rru_A1730</t>
  </si>
  <si>
    <t>ABC22530.1</t>
  </si>
  <si>
    <t>nuclease</t>
  </si>
  <si>
    <t>Rru_A1731</t>
  </si>
  <si>
    <t>ABC22531.1</t>
  </si>
  <si>
    <t>Rru_A1732</t>
  </si>
  <si>
    <t>ABC22532.1</t>
  </si>
  <si>
    <t>Rru_A1733</t>
  </si>
  <si>
    <t>ABC22533.1</t>
  </si>
  <si>
    <t>Rru_A1734</t>
  </si>
  <si>
    <t>ABC22534.1</t>
  </si>
  <si>
    <t>Rru_A1735</t>
  </si>
  <si>
    <t>ABC22535.1</t>
  </si>
  <si>
    <t>Rru_A1736</t>
  </si>
  <si>
    <t>ABC22536.1</t>
  </si>
  <si>
    <t>Rru_A1737</t>
  </si>
  <si>
    <t>ABC22537.1</t>
  </si>
  <si>
    <t>Rru_A1738</t>
  </si>
  <si>
    <t>ABC22538.1</t>
  </si>
  <si>
    <t>Protein of unknown function UPF0150</t>
  </si>
  <si>
    <t>Rru_A1739</t>
  </si>
  <si>
    <t>ABC22539.1</t>
  </si>
  <si>
    <t>Rru_A1740</t>
  </si>
  <si>
    <t>ABC22540.1</t>
  </si>
  <si>
    <t>Rru_A1741</t>
  </si>
  <si>
    <t>ABC22541.1</t>
  </si>
  <si>
    <t>Rru_AR0034</t>
  </si>
  <si>
    <t>Rru_A1742</t>
  </si>
  <si>
    <t>ABC22542.1</t>
  </si>
  <si>
    <t>Peptidylprolyl isomerase</t>
  </si>
  <si>
    <t>Rru_A1743</t>
  </si>
  <si>
    <t>ABC22543.1</t>
  </si>
  <si>
    <t>Coenzyme A biosynthesis protein</t>
  </si>
  <si>
    <t>Rru_A1744</t>
  </si>
  <si>
    <t>ABC22544.1</t>
  </si>
  <si>
    <t>DNA gyrase subunit A</t>
  </si>
  <si>
    <t>Rru_A1745</t>
  </si>
  <si>
    <t>ABC22545.1</t>
  </si>
  <si>
    <t>Single-strand binding protein</t>
  </si>
  <si>
    <t>Rru_A1746</t>
  </si>
  <si>
    <t>ABC22546.1</t>
  </si>
  <si>
    <t>Extracellular ligand-binding receptor</t>
  </si>
  <si>
    <t>Rru_A1747</t>
  </si>
  <si>
    <t>ABC22547.1</t>
  </si>
  <si>
    <t>Rru_A1748</t>
  </si>
  <si>
    <t>ABC22548.1</t>
  </si>
  <si>
    <t>Rru_A1749</t>
  </si>
  <si>
    <t>ABC22549.1</t>
  </si>
  <si>
    <t>Rru_A1750</t>
  </si>
  <si>
    <t>ABC22550.1</t>
  </si>
  <si>
    <t>Rru_A1751</t>
  </si>
  <si>
    <t>ABC22551.1</t>
  </si>
  <si>
    <t>Rru_A1752</t>
  </si>
  <si>
    <t>ABC22552.1</t>
  </si>
  <si>
    <t>Excinuclease ABC subunit A</t>
  </si>
  <si>
    <t>Rru_A1753</t>
  </si>
  <si>
    <t>ABC22553.1</t>
  </si>
  <si>
    <t>High-affinity nickel-transporter</t>
  </si>
  <si>
    <t>Rru_A1754</t>
  </si>
  <si>
    <t>ABC22554.1</t>
  </si>
  <si>
    <t>Rru_A1755</t>
  </si>
  <si>
    <t>ABC22555.1</t>
  </si>
  <si>
    <t>Rru_A1756</t>
  </si>
  <si>
    <t>ABC22556.1</t>
  </si>
  <si>
    <t>Rru_A1757</t>
  </si>
  <si>
    <t>ABC22557.1</t>
  </si>
  <si>
    <t>Gid protein</t>
  </si>
  <si>
    <t>Rru_A1758</t>
  </si>
  <si>
    <t>ABC22558.1</t>
  </si>
  <si>
    <t>Rru_A1759</t>
  </si>
  <si>
    <t>ABC22559.1</t>
  </si>
  <si>
    <t>putative phytoene synthase protein</t>
  </si>
  <si>
    <t>Rru_A1760</t>
  </si>
  <si>
    <t>ABC22560.1</t>
  </si>
  <si>
    <t>Superoxide dismutase</t>
  </si>
  <si>
    <t>Rru_A1761</t>
  </si>
  <si>
    <t>ABC22561.1</t>
  </si>
  <si>
    <t>Rru_A1762</t>
  </si>
  <si>
    <t>ABC22562.1</t>
  </si>
  <si>
    <t>Protein of unknown function DUF598</t>
  </si>
  <si>
    <t>Rru_A1763</t>
  </si>
  <si>
    <t>ABC22563.1</t>
  </si>
  <si>
    <t>protein translocase subunit secF</t>
  </si>
  <si>
    <t>Rru_A1764</t>
  </si>
  <si>
    <t>ABC22564.1</t>
  </si>
  <si>
    <t>SecD export membrane protein</t>
  </si>
  <si>
    <t>Rru_A1765</t>
  </si>
  <si>
    <t>ABC22565.1</t>
  </si>
  <si>
    <t>protein translocase subunit yajC</t>
  </si>
  <si>
    <t>Rru_A1766</t>
  </si>
  <si>
    <t>ABC22566.1</t>
  </si>
  <si>
    <t>Protein of unknown function DUF815</t>
  </si>
  <si>
    <t>Rru_A1767</t>
  </si>
  <si>
    <t>ABC22567.1</t>
  </si>
  <si>
    <t>peptidase M23B</t>
  </si>
  <si>
    <t>Rru_A1768</t>
  </si>
  <si>
    <t>ABC22568.1</t>
  </si>
  <si>
    <t>Protein-L-isoaspartate(D-aspartate) O-methyltransferase</t>
  </si>
  <si>
    <t>Rru_A1769</t>
  </si>
  <si>
    <t>ABC22569.1</t>
  </si>
  <si>
    <t>5'-nucleotidase / exopolyphosphatase / 3'-nucleotidase</t>
  </si>
  <si>
    <t>Rru_A1770</t>
  </si>
  <si>
    <t>ABC22570.1</t>
  </si>
  <si>
    <t>seryl-tRNA synthetase</t>
  </si>
  <si>
    <t>Rru_A1771</t>
  </si>
  <si>
    <t>ABC22571.1</t>
  </si>
  <si>
    <t>Sec-independent protein translocase TatC</t>
  </si>
  <si>
    <t>Rru_A1772</t>
  </si>
  <si>
    <t>ABC22572.1</t>
  </si>
  <si>
    <t>Twin-arginine translocation protein TatB</t>
  </si>
  <si>
    <t>Rru_A1773</t>
  </si>
  <si>
    <t>ABC22573.1</t>
  </si>
  <si>
    <t>Twin-arginine translocation protein TatA/E</t>
  </si>
  <si>
    <t>Rru_A1774</t>
  </si>
  <si>
    <t>ABC22574.1</t>
  </si>
  <si>
    <t>condensin subunit ScpB</t>
  </si>
  <si>
    <t>Rru_A1775</t>
  </si>
  <si>
    <t>ABC22575.1</t>
  </si>
  <si>
    <t>condensin subunit ScpA</t>
  </si>
  <si>
    <t>Rru_A1776</t>
  </si>
  <si>
    <t>ABC22576.1</t>
  </si>
  <si>
    <t>Peptidase M50</t>
  </si>
  <si>
    <t>Rru_A1777</t>
  </si>
  <si>
    <t>ABC22577.1</t>
  </si>
  <si>
    <t>Beta-N-acetylhexosaminidase</t>
  </si>
  <si>
    <t>Rru_A1778</t>
  </si>
  <si>
    <t>ABC22578.1</t>
  </si>
  <si>
    <t>Rru_A1779</t>
  </si>
  <si>
    <t>ABC22579.1</t>
  </si>
  <si>
    <t>arginyl-tRNA synthetase</t>
  </si>
  <si>
    <t>Rru_A1780</t>
  </si>
  <si>
    <t>ABC22580.1</t>
  </si>
  <si>
    <t>Deoxyguanosinetriphosphate triphosphohydrolase</t>
  </si>
  <si>
    <t>Rru_A1781</t>
  </si>
  <si>
    <t>ABC22581.1</t>
  </si>
  <si>
    <t>Rru_A1782</t>
  </si>
  <si>
    <t>ABC22582.1</t>
  </si>
  <si>
    <t>Copper/Zinc superoxide dismutase</t>
  </si>
  <si>
    <t>Rru_A1783</t>
  </si>
  <si>
    <t>ABC22583.1</t>
  </si>
  <si>
    <t>Rru_A1784</t>
  </si>
  <si>
    <t>ABC22584.1</t>
  </si>
  <si>
    <t>Exodeoxyribonuclease III</t>
  </si>
  <si>
    <t>Rru_A1785</t>
  </si>
  <si>
    <t>ABC22585.1</t>
  </si>
  <si>
    <t>membrane protein-like</t>
  </si>
  <si>
    <t>Rru_A1786</t>
  </si>
  <si>
    <t>ABC22586.1</t>
  </si>
  <si>
    <t>dihydroxyacid dehydratase</t>
  </si>
  <si>
    <t>Rru_A1787</t>
  </si>
  <si>
    <t>ABC22587.1</t>
  </si>
  <si>
    <t>Rru_A1788</t>
  </si>
  <si>
    <t>ABC22588.1</t>
  </si>
  <si>
    <t>Rru_A1789</t>
  </si>
  <si>
    <t>ABC22589.1</t>
  </si>
  <si>
    <t>Cytochrome-c peroxidase</t>
  </si>
  <si>
    <t>Rru_A1790</t>
  </si>
  <si>
    <t>ABC22590.1</t>
  </si>
  <si>
    <t>Rru_A1791</t>
  </si>
  <si>
    <t>ABC22591.1</t>
  </si>
  <si>
    <t>Rru_A1792</t>
  </si>
  <si>
    <t>ABC22592.1</t>
  </si>
  <si>
    <t>Rru_A1793</t>
  </si>
  <si>
    <t>ABC22593.1</t>
  </si>
  <si>
    <t>Rru_A1794</t>
  </si>
  <si>
    <t>ABC22594.1</t>
  </si>
  <si>
    <t>Rru_A1795</t>
  </si>
  <si>
    <t>ABC22595.1</t>
  </si>
  <si>
    <t>HAD-superfamily hydrolase, subfamily IIA</t>
  </si>
  <si>
    <t>Rru_A1796</t>
  </si>
  <si>
    <t>ABC22596.1</t>
  </si>
  <si>
    <t>Valyl-tRNA synthetase, class Ia</t>
  </si>
  <si>
    <t>Rru_A1797</t>
  </si>
  <si>
    <t>ABC22597.1</t>
  </si>
  <si>
    <t>Rru_A1798</t>
  </si>
  <si>
    <t>ABC22598.1</t>
  </si>
  <si>
    <t>Type I secretion outer membrane protein, TolC</t>
  </si>
  <si>
    <t>Rru_A1799</t>
  </si>
  <si>
    <t>ABC22599.1</t>
  </si>
  <si>
    <t>Rru_AR0035</t>
  </si>
  <si>
    <t>tRNA-Cys</t>
  </si>
  <si>
    <t>Rru_AR0036</t>
  </si>
  <si>
    <t>tRNA-Asn</t>
  </si>
  <si>
    <t>Rru_A1800</t>
  </si>
  <si>
    <t>ABC22600.1</t>
  </si>
  <si>
    <t>Rru_A1801</t>
  </si>
  <si>
    <t>ABC22601.1</t>
  </si>
  <si>
    <t>Rru_A1802</t>
  </si>
  <si>
    <t>ABC22602.1</t>
  </si>
  <si>
    <t>Rru_A1803</t>
  </si>
  <si>
    <t>ABC22603.1</t>
  </si>
  <si>
    <t>Rru_A1804</t>
  </si>
  <si>
    <t>ABC22604.1</t>
  </si>
  <si>
    <t>N-acetyltransferase</t>
  </si>
  <si>
    <t>Rru_A1805</t>
  </si>
  <si>
    <t>ABC22605.1</t>
  </si>
  <si>
    <t>Rru_A1806</t>
  </si>
  <si>
    <t>ABC22606.1</t>
  </si>
  <si>
    <t>Rru_A1807</t>
  </si>
  <si>
    <t>ABC22607.1</t>
  </si>
  <si>
    <t>Rru_A1808</t>
  </si>
  <si>
    <t>ABC22608.1</t>
  </si>
  <si>
    <t>Rru_A1809</t>
  </si>
  <si>
    <t>ABC22609.1</t>
  </si>
  <si>
    <t>Rru_A1810</t>
  </si>
  <si>
    <t>ABC22610.1</t>
  </si>
  <si>
    <t>Rru_A1811</t>
  </si>
  <si>
    <t>ABC22611.1</t>
  </si>
  <si>
    <t>Rru_A1812</t>
  </si>
  <si>
    <t>ABC22612.1</t>
  </si>
  <si>
    <t>Protein of unknown function DUF62</t>
  </si>
  <si>
    <t>Rru_A1813</t>
  </si>
  <si>
    <t>ABC22613.1</t>
  </si>
  <si>
    <t>Rru_A1814</t>
  </si>
  <si>
    <t>ABC22614.1</t>
  </si>
  <si>
    <t>Carbon monoxide dehydrogenase subunit G</t>
  </si>
  <si>
    <t>Rru_A1815</t>
  </si>
  <si>
    <t>ABC22615.1</t>
  </si>
  <si>
    <t>Glycolate reductase</t>
  </si>
  <si>
    <t>Rru_A1816</t>
  </si>
  <si>
    <t>ABC22616.1</t>
  </si>
  <si>
    <t>Poly(R)-hydroxyalkanoic acid synthase, class I</t>
  </si>
  <si>
    <t>Rru_A1817</t>
  </si>
  <si>
    <t>ABC22617.1</t>
  </si>
  <si>
    <t>Rru_A1818</t>
  </si>
  <si>
    <t>ABC22618.1</t>
  </si>
  <si>
    <t>Rru_A1819</t>
  </si>
  <si>
    <t>ABC22619.1</t>
  </si>
  <si>
    <t>Rru_A1820</t>
  </si>
  <si>
    <t>ABC22620.1</t>
  </si>
  <si>
    <t>Thiamine-monophosphate kinase</t>
  </si>
  <si>
    <t>Rru_A1821</t>
  </si>
  <si>
    <t>ABC22621.1</t>
  </si>
  <si>
    <t>NusB antitermination factor</t>
  </si>
  <si>
    <t>Rru_A1822</t>
  </si>
  <si>
    <t>ABC22622.1</t>
  </si>
  <si>
    <t>6,7-dimethyl-8-ribityllumazine synthase</t>
  </si>
  <si>
    <t>Rru_A1823</t>
  </si>
  <si>
    <t>ABC22623.1</t>
  </si>
  <si>
    <t>GTP cyclohydrolase II</t>
  </si>
  <si>
    <t>Rru_A1824</t>
  </si>
  <si>
    <t>ABC22624.1</t>
  </si>
  <si>
    <t>Lumazine-binding protein</t>
  </si>
  <si>
    <t>Rru_A1825</t>
  </si>
  <si>
    <t>ABC22625.1</t>
  </si>
  <si>
    <t>5-amino-6-(5-phosphoribosylamino)uracil reductase / diaminohydroxyphosphoribosylaminopyrimidine deaminase</t>
  </si>
  <si>
    <t>Rru_A1826</t>
  </si>
  <si>
    <t>ABC22626.1</t>
  </si>
  <si>
    <t>Protein of unknown function DUF193</t>
  </si>
  <si>
    <t>Rru_A1827</t>
  </si>
  <si>
    <t>ABC22627.1</t>
  </si>
  <si>
    <t>Rru_A1828</t>
  </si>
  <si>
    <t>ABC22628.1</t>
  </si>
  <si>
    <t>Rru_A1829</t>
  </si>
  <si>
    <t>ABC22629.1</t>
  </si>
  <si>
    <t>transcriptional regulator, MucR family</t>
  </si>
  <si>
    <t>Rru_A1830</t>
  </si>
  <si>
    <t>ABC22630.1</t>
  </si>
  <si>
    <t>Rru_A1831</t>
  </si>
  <si>
    <t>ABC22631.1</t>
  </si>
  <si>
    <t>Rru_A1832</t>
  </si>
  <si>
    <t>ABC22632.1</t>
  </si>
  <si>
    <t>Rru_A1833</t>
  </si>
  <si>
    <t>ABC22633.1</t>
  </si>
  <si>
    <t>3-hydroxyisobutyrate dehydrogenase</t>
  </si>
  <si>
    <t>Rru_A1834</t>
  </si>
  <si>
    <t>ABC22634.1</t>
  </si>
  <si>
    <t>Enoyl-CoA hydratase/isomerase</t>
  </si>
  <si>
    <t>Rru_A1835</t>
  </si>
  <si>
    <t>ABC22635.1</t>
  </si>
  <si>
    <t>Butyryl-CoA dehydrogenase</t>
  </si>
  <si>
    <t>Rru_A1836</t>
  </si>
  <si>
    <t>ABC22636.1</t>
  </si>
  <si>
    <t>Rru_A1837</t>
  </si>
  <si>
    <t>ABC22637.1</t>
  </si>
  <si>
    <t>Rru_A1838</t>
  </si>
  <si>
    <t>ABC22638.1</t>
  </si>
  <si>
    <t>Rru_A1839</t>
  </si>
  <si>
    <t>ABC22639.1</t>
  </si>
  <si>
    <t>TRAP-type C4-dicarboxylate transport system periplasmic component-like</t>
  </si>
  <si>
    <t>Rru_A1840</t>
  </si>
  <si>
    <t>ABC22640.1</t>
  </si>
  <si>
    <t>Penicillin amidase</t>
  </si>
  <si>
    <t>Rru_A1841</t>
  </si>
  <si>
    <t>ABC22641.1</t>
  </si>
  <si>
    <t>Flavin reductase-like, FMN-binding</t>
  </si>
  <si>
    <t>Rru_A1842</t>
  </si>
  <si>
    <t>ABC22642.1</t>
  </si>
  <si>
    <t>motA, chemotaxis (motility protein A</t>
  </si>
  <si>
    <t>Rru_A1843</t>
  </si>
  <si>
    <t>ABC22643.1</t>
  </si>
  <si>
    <t>Rru_A1844</t>
  </si>
  <si>
    <t>ABC22644.1</t>
  </si>
  <si>
    <t>RDD</t>
  </si>
  <si>
    <t>Rru_A1845</t>
  </si>
  <si>
    <t>ABC22645.1</t>
  </si>
  <si>
    <t>Arginyltransferase</t>
  </si>
  <si>
    <t>Rru_A1846</t>
  </si>
  <si>
    <t>ABC22646.1</t>
  </si>
  <si>
    <t>Rru_A1847</t>
  </si>
  <si>
    <t>ABC22647.1</t>
  </si>
  <si>
    <t>Transglutaminase-like</t>
  </si>
  <si>
    <t>Rru_A1848</t>
  </si>
  <si>
    <t>ABC22648.1</t>
  </si>
  <si>
    <t>DNA topoisomerase IV subunit A</t>
  </si>
  <si>
    <t>Rru_A1849</t>
  </si>
  <si>
    <t>ABC22649.1</t>
  </si>
  <si>
    <t>Recombination protein O, RecO</t>
  </si>
  <si>
    <t>Rru_A1850</t>
  </si>
  <si>
    <t>ABC22650.1</t>
  </si>
  <si>
    <t>Rru_A1851</t>
  </si>
  <si>
    <t>ABC22651.1</t>
  </si>
  <si>
    <t>GTP-binding protein Era</t>
  </si>
  <si>
    <t>Rru_A1852</t>
  </si>
  <si>
    <t>ABC22652.1</t>
  </si>
  <si>
    <t>RNAse III</t>
  </si>
  <si>
    <t>Rru_A1853</t>
  </si>
  <si>
    <t>ABC22653.1</t>
  </si>
  <si>
    <t>signal peptidase I. Serine peptidase. MEROPS family S26A</t>
  </si>
  <si>
    <t>Rru_A1854</t>
  </si>
  <si>
    <t>ABC22654.1</t>
  </si>
  <si>
    <t>Pyridoxal phosphate biosynthetic protein PdxJ</t>
  </si>
  <si>
    <t>Rru_A1855</t>
  </si>
  <si>
    <t>ABC22655.1</t>
  </si>
  <si>
    <t>conserved hypothetical transmembrane protein</t>
  </si>
  <si>
    <t>Rru_A1856</t>
  </si>
  <si>
    <t>ABC22656.1</t>
  </si>
  <si>
    <t>(p)ppGpp synthetase I (GTP pyrophosphokinase), SpoT/RelA</t>
  </si>
  <si>
    <t>Rru_A1857</t>
  </si>
  <si>
    <t>ABC22657.1</t>
  </si>
  <si>
    <t>RNA polymerase, omega subunit</t>
  </si>
  <si>
    <t>Rru_A1858</t>
  </si>
  <si>
    <t>ABC22658.1</t>
  </si>
  <si>
    <t>7,8-Dihydro-6-hydroxymethylpterin-pyrophosphokinase, HPPK</t>
  </si>
  <si>
    <t>Rru_A1859</t>
  </si>
  <si>
    <t>ABC22659.1</t>
  </si>
  <si>
    <t>Protein of unknown function DUF88</t>
  </si>
  <si>
    <t>Rru_A1860</t>
  </si>
  <si>
    <t>ABC22660.1</t>
  </si>
  <si>
    <t>Uracil-DNA glycosylase superfamily</t>
  </si>
  <si>
    <t>Rru_A1861</t>
  </si>
  <si>
    <t>ABC22661.1</t>
  </si>
  <si>
    <t>Rru_A1862</t>
  </si>
  <si>
    <t>ABC22662.1</t>
  </si>
  <si>
    <t>Rru_A1863</t>
  </si>
  <si>
    <t>ABC22663.1</t>
  </si>
  <si>
    <t>Rru_A1864</t>
  </si>
  <si>
    <t>ABC22664.1</t>
  </si>
  <si>
    <t>SsrA-binding protein</t>
  </si>
  <si>
    <t>Rru_A1865</t>
  </si>
  <si>
    <t>ABC22665.1</t>
  </si>
  <si>
    <t>dihydrodipicolinate synthase</t>
  </si>
  <si>
    <t>Rru_A1866</t>
  </si>
  <si>
    <t>ABC22666.1</t>
  </si>
  <si>
    <t>Rru_A1867</t>
  </si>
  <si>
    <t>ABC22667.1</t>
  </si>
  <si>
    <t>Protein of unknown function DUF583</t>
  </si>
  <si>
    <t>Rru_A1868</t>
  </si>
  <si>
    <t>ABC22668.1</t>
  </si>
  <si>
    <t>Rru_A1869</t>
  </si>
  <si>
    <t>ABC22669.1</t>
  </si>
  <si>
    <t>phosphatidylglycerophosphatase</t>
  </si>
  <si>
    <t>Rru_A1870</t>
  </si>
  <si>
    <t>ABC22670.1</t>
  </si>
  <si>
    <t>CinA-like</t>
  </si>
  <si>
    <t>Rru_A1871</t>
  </si>
  <si>
    <t>ABC22671.1</t>
  </si>
  <si>
    <t>Na/Pi cotransporter II-related</t>
  </si>
  <si>
    <t>Rru_A1872</t>
  </si>
  <si>
    <t>ABC22672.1</t>
  </si>
  <si>
    <t>Rru_A1873</t>
  </si>
  <si>
    <t>ABC22673.1</t>
  </si>
  <si>
    <t>Rru_A1874</t>
  </si>
  <si>
    <t>ABC22674.1</t>
  </si>
  <si>
    <t>Rru_A1875</t>
  </si>
  <si>
    <t>ABC22675.1</t>
  </si>
  <si>
    <t>Rru_A1876</t>
  </si>
  <si>
    <t>ABC22676.1</t>
  </si>
  <si>
    <t>cyclase/dehydrase</t>
  </si>
  <si>
    <t>Rru_A1877</t>
  </si>
  <si>
    <t>ABC22677.1</t>
  </si>
  <si>
    <t>Lipoate synthase</t>
  </si>
  <si>
    <t>Rru_A1878</t>
  </si>
  <si>
    <t>ABC22678.1</t>
  </si>
  <si>
    <t>Rru_A1879</t>
  </si>
  <si>
    <t>ABC22679.1</t>
  </si>
  <si>
    <t>Dihydrolipoamide acetyltransferase, long form</t>
  </si>
  <si>
    <t>Rru_A1880</t>
  </si>
  <si>
    <t>ABC22680.1</t>
  </si>
  <si>
    <t>Pyruvate dehydrogenase beta subunit</t>
  </si>
  <si>
    <t>Rru_A1881</t>
  </si>
  <si>
    <t>ABC22681.1</t>
  </si>
  <si>
    <t>Pyruvate dehydrogenase (lipoamide)</t>
  </si>
  <si>
    <t>Rru_A1882</t>
  </si>
  <si>
    <t>ABC22682.1</t>
  </si>
  <si>
    <t>Septum formation initiator</t>
  </si>
  <si>
    <t>Rru_A1883</t>
  </si>
  <si>
    <t>ABC22683.1</t>
  </si>
  <si>
    <t>Magnesium and cobalt transport protein CorA</t>
  </si>
  <si>
    <t>Rru_A1884</t>
  </si>
  <si>
    <t>ABC22684.1</t>
  </si>
  <si>
    <t>Rru_A1885</t>
  </si>
  <si>
    <t>ABC22685.1</t>
  </si>
  <si>
    <t>enolase</t>
  </si>
  <si>
    <t>Rru_A1886</t>
  </si>
  <si>
    <t>ABC22686.1</t>
  </si>
  <si>
    <t>2-dehydro-3-deoxyphosphooctonate aldolase</t>
  </si>
  <si>
    <t>Rru_A1887</t>
  </si>
  <si>
    <t>ABC22687.1</t>
  </si>
  <si>
    <t>CTP synthase</t>
  </si>
  <si>
    <t>Rru_A1888</t>
  </si>
  <si>
    <t>ABC22688.1</t>
  </si>
  <si>
    <t>protein translocase subunit secG</t>
  </si>
  <si>
    <t>Rru_A1889</t>
  </si>
  <si>
    <t>ABC22689.1</t>
  </si>
  <si>
    <t>Rru_A1890</t>
  </si>
  <si>
    <t>ABC22690.1</t>
  </si>
  <si>
    <t>Rru_A1891</t>
  </si>
  <si>
    <t>ABC22691.1</t>
  </si>
  <si>
    <t>anthranilate synthase, component I</t>
  </si>
  <si>
    <t>Rru_A1892</t>
  </si>
  <si>
    <t>ABC22692.1</t>
  </si>
  <si>
    <t>Heavy metal transport/detoxification protein</t>
  </si>
  <si>
    <t>Rru_A1893</t>
  </si>
  <si>
    <t>ABC22693.1</t>
  </si>
  <si>
    <t>Rru_A1894</t>
  </si>
  <si>
    <t>ABC22694.1</t>
  </si>
  <si>
    <t>heavy metal translocating P-type ATPase</t>
  </si>
  <si>
    <t>Rru_A1895</t>
  </si>
  <si>
    <t>ABC22695.1</t>
  </si>
  <si>
    <t>anthranilate synthase, component II</t>
  </si>
  <si>
    <t>Rru_A1896</t>
  </si>
  <si>
    <t>ABC22696.1</t>
  </si>
  <si>
    <t>anthranilate phosphoribosyltransferase</t>
  </si>
  <si>
    <t>Rru_A1897</t>
  </si>
  <si>
    <t>ABC22697.1</t>
  </si>
  <si>
    <t>indole-3-glycerol phosphate synthase</t>
  </si>
  <si>
    <t>Rru_A1898</t>
  </si>
  <si>
    <t>ABC22698.1</t>
  </si>
  <si>
    <t>SOS-response transcriptional repressor, LexA</t>
  </si>
  <si>
    <t>Rru_A1899</t>
  </si>
  <si>
    <t>ABC22699.1</t>
  </si>
  <si>
    <t>Nucleoside recognition</t>
  </si>
  <si>
    <t>Rru_A1900</t>
  </si>
  <si>
    <t>ABC22700.1</t>
  </si>
  <si>
    <t>Rru_A1901</t>
  </si>
  <si>
    <t>ABC22701.1</t>
  </si>
  <si>
    <t>Rru_A1902</t>
  </si>
  <si>
    <t>ABC22702.1</t>
  </si>
  <si>
    <t>Basic membrane lipoprotein</t>
  </si>
  <si>
    <t>Rru_A1903</t>
  </si>
  <si>
    <t>ABC22703.1</t>
  </si>
  <si>
    <t>Rru_A1904</t>
  </si>
  <si>
    <t>ABC22704.1</t>
  </si>
  <si>
    <t>Rru_A1905</t>
  </si>
  <si>
    <t>ABC22705.1</t>
  </si>
  <si>
    <t>Rru_A1906</t>
  </si>
  <si>
    <t>ABC22706.1</t>
  </si>
  <si>
    <t>Rru_A1907</t>
  </si>
  <si>
    <t>ABC22707.1</t>
  </si>
  <si>
    <t>Protein-methionine-S-oxide reductase</t>
  </si>
  <si>
    <t>Rru_A1908</t>
  </si>
  <si>
    <t>ABC22708.1</t>
  </si>
  <si>
    <t>Rru_A1909</t>
  </si>
  <si>
    <t>ABC22709.1</t>
  </si>
  <si>
    <t>Rru_A1910</t>
  </si>
  <si>
    <t>ABC22710.1</t>
  </si>
  <si>
    <t>Rru_A1911</t>
  </si>
  <si>
    <t>ABC22711.1</t>
  </si>
  <si>
    <t>Ferric uptake regulator (FUR) family</t>
  </si>
  <si>
    <t>Rru_A1912</t>
  </si>
  <si>
    <t>ABC22712.1</t>
  </si>
  <si>
    <t>Rru_A1913</t>
  </si>
  <si>
    <t>ABC22713.1</t>
  </si>
  <si>
    <t>Rru_A1914</t>
  </si>
  <si>
    <t>ABC22714.1</t>
  </si>
  <si>
    <t>Rru_A1915</t>
  </si>
  <si>
    <t>ABC22715.1</t>
  </si>
  <si>
    <t>Rru_A1916</t>
  </si>
  <si>
    <t>ABC22716.1</t>
  </si>
  <si>
    <t>Ferredoxin</t>
  </si>
  <si>
    <t>Rru_A1917</t>
  </si>
  <si>
    <t>ABC22717.1</t>
  </si>
  <si>
    <t>Rru_A1918</t>
  </si>
  <si>
    <t>ABC22718.1</t>
  </si>
  <si>
    <t>Rru_A1919</t>
  </si>
  <si>
    <t>ABC22719.1</t>
  </si>
  <si>
    <t>Rru_A1920</t>
  </si>
  <si>
    <t>ABC22720.1</t>
  </si>
  <si>
    <t>Rru_A1921</t>
  </si>
  <si>
    <t>ABC22721.1</t>
  </si>
  <si>
    <t>Rru_A1922</t>
  </si>
  <si>
    <t>ABC22722.1</t>
  </si>
  <si>
    <t>DSBA oxidoreductase</t>
  </si>
  <si>
    <t>Rru_A1923</t>
  </si>
  <si>
    <t>ABC22723.1</t>
  </si>
  <si>
    <t>Lipid A biosynthesis-like</t>
  </si>
  <si>
    <t>Rru_A1924</t>
  </si>
  <si>
    <t>ABC22724.1</t>
  </si>
  <si>
    <t>4-amino-4-deoxy-L-arabinose transferase and related glycosyltransferases of PMT family-like</t>
  </si>
  <si>
    <t>Rru_A1925</t>
  </si>
  <si>
    <t>ABC22725.1</t>
  </si>
  <si>
    <t>Rru_A1926</t>
  </si>
  <si>
    <t>ABC22726.1</t>
  </si>
  <si>
    <t>Rru_A1927</t>
  </si>
  <si>
    <t>ABC22727.1</t>
  </si>
  <si>
    <t>Acetyl-CoA hydrolase</t>
  </si>
  <si>
    <t>Rru_A1928</t>
  </si>
  <si>
    <t>ABC22728.1</t>
  </si>
  <si>
    <t>Rru_A1929</t>
  </si>
  <si>
    <t>ABC22729.1</t>
  </si>
  <si>
    <t>phosphoadenylylsulfate reductase (thioredoxin)</t>
  </si>
  <si>
    <t>Rru_A1930</t>
  </si>
  <si>
    <t>ABC22730.1</t>
  </si>
  <si>
    <t>Uncharacterized conserved protein UCP030820</t>
  </si>
  <si>
    <t>Rru_A1931</t>
  </si>
  <si>
    <t>ABC22731.1</t>
  </si>
  <si>
    <t>Ferredoxin--nitrite reductase</t>
  </si>
  <si>
    <t>Rru_A1932</t>
  </si>
  <si>
    <t>ABC22732.1</t>
  </si>
  <si>
    <t>Rru_A1933</t>
  </si>
  <si>
    <t>ABC22733.1</t>
  </si>
  <si>
    <t>uroporphyrinogen-III C-methyltransferase</t>
  </si>
  <si>
    <t>Rru_A1934</t>
  </si>
  <si>
    <t>ABC22734.1</t>
  </si>
  <si>
    <t>Rru_A1935</t>
  </si>
  <si>
    <t>ABC22735.1</t>
  </si>
  <si>
    <t>transcriptional regulator, LuxR family</t>
  </si>
  <si>
    <t>Rru_A1936</t>
  </si>
  <si>
    <t>ABC22736.1</t>
  </si>
  <si>
    <t>ErfK/YbiS/YcfS/YnhG</t>
  </si>
  <si>
    <t>Rru_A1937</t>
  </si>
  <si>
    <t>ABC22737.1</t>
  </si>
  <si>
    <t>Rru_A1938</t>
  </si>
  <si>
    <t>ABC22738.1</t>
  </si>
  <si>
    <t>Protein of unknown function DUF519</t>
  </si>
  <si>
    <t>Rru_A1939</t>
  </si>
  <si>
    <t>ABC22739.1</t>
  </si>
  <si>
    <t>ribosomal large subunit pseudouridine synthase E</t>
  </si>
  <si>
    <t>Rru_A1940</t>
  </si>
  <si>
    <t>ABC22740.1</t>
  </si>
  <si>
    <t>hydroxymethylglutaryl-CoA lyase</t>
  </si>
  <si>
    <t>Rru_A1941</t>
  </si>
  <si>
    <t>ABC22741.1</t>
  </si>
  <si>
    <t>3-methylcrotonoyl-CoA carboxylase, alpha subunit</t>
  </si>
  <si>
    <t>Rru_A1942</t>
  </si>
  <si>
    <t>ABC22742.1</t>
  </si>
  <si>
    <t>methylglutaconyl-CoA hydratase</t>
  </si>
  <si>
    <t>Rru_A1943</t>
  </si>
  <si>
    <t>ABC22743.1</t>
  </si>
  <si>
    <t>Propionyl-CoA carboxylase</t>
  </si>
  <si>
    <t>Rru_A1944</t>
  </si>
  <si>
    <t>ABC22744.1</t>
  </si>
  <si>
    <t>Rru_A1945</t>
  </si>
  <si>
    <t>ABC22745.1</t>
  </si>
  <si>
    <t>Rru_A1946</t>
  </si>
  <si>
    <t>ABC22746.1</t>
  </si>
  <si>
    <t>Acetyl-CoA C-acetyltransferase</t>
  </si>
  <si>
    <t>Rru_A1947</t>
  </si>
  <si>
    <t>ABC22747.1</t>
  </si>
  <si>
    <t>nucleotidyltransferase-like</t>
  </si>
  <si>
    <t>Rru_A1948</t>
  </si>
  <si>
    <t>ABC22748.1</t>
  </si>
  <si>
    <t>isovaleryl-CoA dehydrogenase</t>
  </si>
  <si>
    <t>Rru_A1949</t>
  </si>
  <si>
    <t>ABC22749.1</t>
  </si>
  <si>
    <t>Rru_A1950</t>
  </si>
  <si>
    <t>ABC22750.1</t>
  </si>
  <si>
    <t>transcriptional regulator, ModE family</t>
  </si>
  <si>
    <t>Rru_A1951</t>
  </si>
  <si>
    <t>ABC22751.1</t>
  </si>
  <si>
    <t>Rru_A1952</t>
  </si>
  <si>
    <t>ABC22752.1</t>
  </si>
  <si>
    <t>Fusaric acid resistance protein conserved region</t>
  </si>
  <si>
    <t>Rru_A1953</t>
  </si>
  <si>
    <t>ABC22753.1</t>
  </si>
  <si>
    <t>conserved hypothetical membrane protein</t>
  </si>
  <si>
    <t>Rru_A1954</t>
  </si>
  <si>
    <t>ABC22754.1</t>
  </si>
  <si>
    <t>Rru_A1955</t>
  </si>
  <si>
    <t>ABC22755.1</t>
  </si>
  <si>
    <t>Rru_A1956</t>
  </si>
  <si>
    <t>ABC22756.1</t>
  </si>
  <si>
    <t>Haloacid dehalogenase-like hydrolase</t>
  </si>
  <si>
    <t>Rru_A1957</t>
  </si>
  <si>
    <t>ABC22757.1</t>
  </si>
  <si>
    <t>ExsB</t>
  </si>
  <si>
    <t>Rru_A1958</t>
  </si>
  <si>
    <t>ABC22758.1</t>
  </si>
  <si>
    <t>GMP reductase</t>
  </si>
  <si>
    <t>Rru_A1959</t>
  </si>
  <si>
    <t>ABC22759.1</t>
  </si>
  <si>
    <t>Rru_A1960</t>
  </si>
  <si>
    <t>ABC22760.1</t>
  </si>
  <si>
    <t>O-methyltransferase, family 3</t>
  </si>
  <si>
    <t>Rru_A1961</t>
  </si>
  <si>
    <t>ABC22761.1</t>
  </si>
  <si>
    <t>Rru_A1962</t>
  </si>
  <si>
    <t>ABC22762.1</t>
  </si>
  <si>
    <t>Rru_A1963</t>
  </si>
  <si>
    <t>ABC22763.1</t>
  </si>
  <si>
    <t>Rru_A1964</t>
  </si>
  <si>
    <t>ABC22764.1</t>
  </si>
  <si>
    <t>Rru_A1965</t>
  </si>
  <si>
    <t>ABC22765.1</t>
  </si>
  <si>
    <t>Rru_A1966</t>
  </si>
  <si>
    <t>ABC22766.1</t>
  </si>
  <si>
    <t>Coenzyme F390 synthetase-like</t>
  </si>
  <si>
    <t>Rru_A1967</t>
  </si>
  <si>
    <t>ABC22767.1</t>
  </si>
  <si>
    <t>Peptidase S8 and S53, subtilisin, kexin, sedolisin</t>
  </si>
  <si>
    <t>Rru_A1968</t>
  </si>
  <si>
    <t>ABC22768.1</t>
  </si>
  <si>
    <t>Rru_A1969</t>
  </si>
  <si>
    <t>ABC22769.1</t>
  </si>
  <si>
    <t>Esterase, PHB depolymerase</t>
  </si>
  <si>
    <t>Rru_A1970</t>
  </si>
  <si>
    <t>ABC22770.1</t>
  </si>
  <si>
    <t>PTS fructose IIC component</t>
  </si>
  <si>
    <t>Rru_A1971</t>
  </si>
  <si>
    <t>ABC22771.1</t>
  </si>
  <si>
    <t>Rru_A1972</t>
  </si>
  <si>
    <t>ABC22772.1</t>
  </si>
  <si>
    <t>phosphoenolpyruvate--protein phosphotransferase</t>
  </si>
  <si>
    <t>Rru_A1973</t>
  </si>
  <si>
    <t>ABC22773.1</t>
  </si>
  <si>
    <t>transcriptional regulator, LacI family</t>
  </si>
  <si>
    <t>Rru_A1974</t>
  </si>
  <si>
    <t>ABC22774.1</t>
  </si>
  <si>
    <t>Rru_A1975</t>
  </si>
  <si>
    <t>ABC22775.1</t>
  </si>
  <si>
    <t>Rru_A1976</t>
  </si>
  <si>
    <t>ABC22776.1</t>
  </si>
  <si>
    <t>phenylacetate-CoA ligase</t>
  </si>
  <si>
    <t>Rru_A1977</t>
  </si>
  <si>
    <t>ABC22777.1</t>
  </si>
  <si>
    <t>Pyruvate ferredoxin/flavodoxin oxidoreductase</t>
  </si>
  <si>
    <t>Rru_A1978</t>
  </si>
  <si>
    <t>ABC22778.1</t>
  </si>
  <si>
    <t>indolepyruvate ferredoxin oxidoreductase</t>
  </si>
  <si>
    <t>Rru_A1979</t>
  </si>
  <si>
    <t>ABC22779.1</t>
  </si>
  <si>
    <t>Tryptophan synthase, beta chain-like</t>
  </si>
  <si>
    <t>Rru_A1980</t>
  </si>
  <si>
    <t>ABC22780.1</t>
  </si>
  <si>
    <t>Protein of unknown function DUF1022</t>
  </si>
  <si>
    <t>Rru_A1981</t>
  </si>
  <si>
    <t>ABC22781.1</t>
  </si>
  <si>
    <t>Succinylglutamate desuccinylase/aspartoacylase</t>
  </si>
  <si>
    <t>Rru_A1982</t>
  </si>
  <si>
    <t>ABC22782.1</t>
  </si>
  <si>
    <t>SEC-C domain protein</t>
  </si>
  <si>
    <t>Rru_A1983</t>
  </si>
  <si>
    <t>ABC22783.1</t>
  </si>
  <si>
    <t>Rru_A1984</t>
  </si>
  <si>
    <t>ABC22784.1</t>
  </si>
  <si>
    <t>nitrogen fixation-related protein</t>
  </si>
  <si>
    <t>Rru_A1985</t>
  </si>
  <si>
    <t>ABC22785.1</t>
  </si>
  <si>
    <t>Rru_A1986</t>
  </si>
  <si>
    <t>ABC22786.1</t>
  </si>
  <si>
    <t>Rru_A1987</t>
  </si>
  <si>
    <t>ABC22787.1</t>
  </si>
  <si>
    <t>peptidase M42</t>
  </si>
  <si>
    <t>Rru_A1988</t>
  </si>
  <si>
    <t>ABC22788.1</t>
  </si>
  <si>
    <t>Rru_A1989</t>
  </si>
  <si>
    <t>ABC22789.1</t>
  </si>
  <si>
    <t>Rru_A1990</t>
  </si>
  <si>
    <t>ABC22790.1</t>
  </si>
  <si>
    <t>Rru_A1991</t>
  </si>
  <si>
    <t>ABC22791.1</t>
  </si>
  <si>
    <t>Rru_A1992</t>
  </si>
  <si>
    <t>ABC22792.1</t>
  </si>
  <si>
    <t>Arsenate reductase</t>
  </si>
  <si>
    <t>Rru_A1993</t>
  </si>
  <si>
    <t>ABC22793.1</t>
  </si>
  <si>
    <t>Rru_A1994</t>
  </si>
  <si>
    <t>ABC22794.1</t>
  </si>
  <si>
    <t>Rru_A1995</t>
  </si>
  <si>
    <t>ABC22795.1</t>
  </si>
  <si>
    <t>Divalent cation transporter</t>
  </si>
  <si>
    <t>Rru_AR0037</t>
  </si>
  <si>
    <t>Rru_A1996</t>
  </si>
  <si>
    <t>ABC22796.1</t>
  </si>
  <si>
    <t>Lipoate-protein ligase B</t>
  </si>
  <si>
    <t>Rru_A1997</t>
  </si>
  <si>
    <t>ABC22797.1</t>
  </si>
  <si>
    <t>carboxylesterase family protein</t>
  </si>
  <si>
    <t>Rru_A1998</t>
  </si>
  <si>
    <t>ABC22798.1</t>
  </si>
  <si>
    <t>ribulose-1,5-bisphosphate carboxylase/oxygenase large subunit</t>
  </si>
  <si>
    <t>Rru_A1999</t>
  </si>
  <si>
    <t>ABC22799.1</t>
  </si>
  <si>
    <t>Rru_A2000</t>
  </si>
  <si>
    <t>ABC22800.1</t>
  </si>
  <si>
    <t>Rru_A2001</t>
  </si>
  <si>
    <t>ABC22801.1</t>
  </si>
  <si>
    <t>Rru_A2002</t>
  </si>
  <si>
    <t>ABC22802.1</t>
  </si>
  <si>
    <t>D-isomer specific 2-hydroxyacid dehydrogenase, NAD-binding</t>
  </si>
  <si>
    <t>Rru_A2003</t>
  </si>
  <si>
    <t>ABC22803.1</t>
  </si>
  <si>
    <t>Rru_A2004</t>
  </si>
  <si>
    <t>ABC22804.1</t>
  </si>
  <si>
    <t>Rru_A2005</t>
  </si>
  <si>
    <t>ABC22805.1</t>
  </si>
  <si>
    <t>Glutaryl-CoA dehydrogenase</t>
  </si>
  <si>
    <t>Rru_A2006</t>
  </si>
  <si>
    <t>ABC22806.1</t>
  </si>
  <si>
    <t>L-carnitine dehydratase/bile acid-inducible protein F</t>
  </si>
  <si>
    <t>Rru_A2007</t>
  </si>
  <si>
    <t>ABC22807.1</t>
  </si>
  <si>
    <t>Rru_A2008</t>
  </si>
  <si>
    <t>ABC22808.1</t>
  </si>
  <si>
    <t>Thiamine biosynthesis protein ThiC</t>
  </si>
  <si>
    <t>Rru_A2009</t>
  </si>
  <si>
    <t>ABC22809.1</t>
  </si>
  <si>
    <t>Glycerol kinase</t>
  </si>
  <si>
    <t>Rru_A2010</t>
  </si>
  <si>
    <t>ABC22810.1</t>
  </si>
  <si>
    <t>Rru_A2011</t>
  </si>
  <si>
    <t>ABC22811.1</t>
  </si>
  <si>
    <t>Rru_A2012</t>
  </si>
  <si>
    <t>ABC22812.1</t>
  </si>
  <si>
    <t>Rru_A2013</t>
  </si>
  <si>
    <t>ABC22813.1</t>
  </si>
  <si>
    <t>Rru_A2014</t>
  </si>
  <si>
    <t>ABC22814.1</t>
  </si>
  <si>
    <t>Rru_A2015</t>
  </si>
  <si>
    <t>ABC22815.1</t>
  </si>
  <si>
    <t>chaperone DnaJ</t>
  </si>
  <si>
    <t>Rru_A2016</t>
  </si>
  <si>
    <t>ABC22816.1</t>
  </si>
  <si>
    <t>Rru_AR0038</t>
  </si>
  <si>
    <t>Rru_A2017</t>
  </si>
  <si>
    <t>ABC22817.1</t>
  </si>
  <si>
    <t>Rru_A2018</t>
  </si>
  <si>
    <t>ABC22818.1</t>
  </si>
  <si>
    <t>Rru_A2019</t>
  </si>
  <si>
    <t>ABC22819.1</t>
  </si>
  <si>
    <t>Rru_A2020</t>
  </si>
  <si>
    <t>ABC22820.1</t>
  </si>
  <si>
    <t>Rru_A2021</t>
  </si>
  <si>
    <t>ABC22821.1</t>
  </si>
  <si>
    <t>Rru_A2022</t>
  </si>
  <si>
    <t>ABC22822.1</t>
  </si>
  <si>
    <t>Rru_A2023</t>
  </si>
  <si>
    <t>ABC22823.1</t>
  </si>
  <si>
    <t>Rru_A2024</t>
  </si>
  <si>
    <t>ABC22824.1</t>
  </si>
  <si>
    <t>tRNA (5-methylaminomethyl-2-thiouridylate)-methyltransferase</t>
  </si>
  <si>
    <t>Rru_A2025</t>
  </si>
  <si>
    <t>ABC22825.1</t>
  </si>
  <si>
    <t>transcriptional activator, TenA family</t>
  </si>
  <si>
    <t>Rru_A2026</t>
  </si>
  <si>
    <t>ABC22826.1</t>
  </si>
  <si>
    <t>Rru_A2027</t>
  </si>
  <si>
    <t>ABC22827.1</t>
  </si>
  <si>
    <t>Rru_A2028</t>
  </si>
  <si>
    <t>ABC22828.1</t>
  </si>
  <si>
    <t>Rru_A2029</t>
  </si>
  <si>
    <t>ABC22829.1</t>
  </si>
  <si>
    <t>Rru_A2030</t>
  </si>
  <si>
    <t>ABC22830.1</t>
  </si>
  <si>
    <t>Rru_A2031</t>
  </si>
  <si>
    <t>ABC22831.1</t>
  </si>
  <si>
    <t>Protein of unknown function UPF0075</t>
  </si>
  <si>
    <t>Rru_A2032</t>
  </si>
  <si>
    <t>ABC22832.1</t>
  </si>
  <si>
    <t>tyrosyl-tRNA synthetase</t>
  </si>
  <si>
    <t>Rru_A2033</t>
  </si>
  <si>
    <t>ABC22833.1</t>
  </si>
  <si>
    <t>PAS/PAC sensor hybrid histidine kinase</t>
  </si>
  <si>
    <t>Rru_A2034</t>
  </si>
  <si>
    <t>ABC22834.1</t>
  </si>
  <si>
    <t>Phosphate transporter</t>
  </si>
  <si>
    <t>Rru_A2035</t>
  </si>
  <si>
    <t>ABC22835.1</t>
  </si>
  <si>
    <t>phosphate binding protein, putative</t>
  </si>
  <si>
    <t>Rru_A2036</t>
  </si>
  <si>
    <t>ABC22836.1</t>
  </si>
  <si>
    <t>Rru_A2037</t>
  </si>
  <si>
    <t>ABC22837.1</t>
  </si>
  <si>
    <t>Rru_A2038</t>
  </si>
  <si>
    <t>ABC22838.1</t>
  </si>
  <si>
    <t>Glutamate-ammonia-ligase adenylyltransferase</t>
  </si>
  <si>
    <t>Rru_A2039</t>
  </si>
  <si>
    <t>ABC22839.1</t>
  </si>
  <si>
    <t>conserved hypothetical protein Rv2307c</t>
  </si>
  <si>
    <t>Rru_A2040</t>
  </si>
  <si>
    <t>ABC22840.1</t>
  </si>
  <si>
    <t>bacterial peptide chain release factor 2 (bRF-2)</t>
  </si>
  <si>
    <t>Rru_A2041</t>
  </si>
  <si>
    <t>ABC22841.1</t>
  </si>
  <si>
    <t>Rru_A2042</t>
  </si>
  <si>
    <t>ABC22842.1</t>
  </si>
  <si>
    <t>Transcriptional Regulator, XRE family with Cupin sensor domain</t>
  </si>
  <si>
    <t>Rru_A2043</t>
  </si>
  <si>
    <t>ABC22843.1</t>
  </si>
  <si>
    <t>Rru_A2044</t>
  </si>
  <si>
    <t>ABC22844.1</t>
  </si>
  <si>
    <t>Rru_A2045</t>
  </si>
  <si>
    <t>ABC22845.1</t>
  </si>
  <si>
    <t>Rru_A2046</t>
  </si>
  <si>
    <t>ABC22846.1</t>
  </si>
  <si>
    <t>Rru_A2047</t>
  </si>
  <si>
    <t>ABC22847.1</t>
  </si>
  <si>
    <t>Rru_A2048</t>
  </si>
  <si>
    <t>ABC22848.1</t>
  </si>
  <si>
    <t>Rru_A2049</t>
  </si>
  <si>
    <t>ABC22849.1</t>
  </si>
  <si>
    <t>Rru_A2050</t>
  </si>
  <si>
    <t>ABC22850.1</t>
  </si>
  <si>
    <t>Rru_A2051</t>
  </si>
  <si>
    <t>ABC22851.1</t>
  </si>
  <si>
    <t>Rru_A2052</t>
  </si>
  <si>
    <t>ABC22852.1</t>
  </si>
  <si>
    <t>Rru_A2053</t>
  </si>
  <si>
    <t>ABC22853.1</t>
  </si>
  <si>
    <t>Phenylacrylic acid decarboxylase</t>
  </si>
  <si>
    <t>Rru_A2054</t>
  </si>
  <si>
    <t>ABC22854.1</t>
  </si>
  <si>
    <t>Hpt domain protein</t>
  </si>
  <si>
    <t>Rru_A2055</t>
  </si>
  <si>
    <t>ABC22855.1</t>
  </si>
  <si>
    <t>Peptidase S49</t>
  </si>
  <si>
    <t>Rru_A2056</t>
  </si>
  <si>
    <t>ABC22856.1</t>
  </si>
  <si>
    <t>Rru_A2057</t>
  </si>
  <si>
    <t>ABC22857.1</t>
  </si>
  <si>
    <t>Molybdopterin-guanine dinucleotide biosynthesis MobB region</t>
  </si>
  <si>
    <t>Rru_A2058</t>
  </si>
  <si>
    <t>ABC22858.1</t>
  </si>
  <si>
    <t>Rru_A2059</t>
  </si>
  <si>
    <t>ABC22859.1</t>
  </si>
  <si>
    <t>Rru_A2060</t>
  </si>
  <si>
    <t>ABC22860.1</t>
  </si>
  <si>
    <t>FAD linked oxidase</t>
  </si>
  <si>
    <t>Rru_A2061</t>
  </si>
  <si>
    <t>ABC22861.1</t>
  </si>
  <si>
    <t>Rru_A2062</t>
  </si>
  <si>
    <t>ABC22862.1</t>
  </si>
  <si>
    <t>Rru_A2063</t>
  </si>
  <si>
    <t>ABC22863.1</t>
  </si>
  <si>
    <t>Rru_A2064</t>
  </si>
  <si>
    <t>ABC22864.1</t>
  </si>
  <si>
    <t>Rru_A2065</t>
  </si>
  <si>
    <t>ABC22865.1</t>
  </si>
  <si>
    <t>Proline racemase</t>
  </si>
  <si>
    <t>Rru_A2066</t>
  </si>
  <si>
    <t>ABC22866.1</t>
  </si>
  <si>
    <t>Dihydrodipicolinate synthetase</t>
  </si>
  <si>
    <t>Rru_A2067</t>
  </si>
  <si>
    <t>ABC22867.1</t>
  </si>
  <si>
    <t>Rru_A2068</t>
  </si>
  <si>
    <t>ABC22868.1</t>
  </si>
  <si>
    <t>Methylglyoxal synthase</t>
  </si>
  <si>
    <t>Rru_A2069</t>
  </si>
  <si>
    <t>ABC22869.1</t>
  </si>
  <si>
    <t>Rru_A2070</t>
  </si>
  <si>
    <t>ABC22870.1</t>
  </si>
  <si>
    <t>Rru_A2071</t>
  </si>
  <si>
    <t>ABC22871.1</t>
  </si>
  <si>
    <t>Rru_A2072</t>
  </si>
  <si>
    <t>ABC22872.1</t>
  </si>
  <si>
    <t>aspartyl-tRNA synthetase</t>
  </si>
  <si>
    <t>Rru_A2073</t>
  </si>
  <si>
    <t>ABC22873.1</t>
  </si>
  <si>
    <t>Ribonuclease D</t>
  </si>
  <si>
    <t>Rru_A2074</t>
  </si>
  <si>
    <t>ABC22874.1</t>
  </si>
  <si>
    <t>Thiosulphate-binding protein</t>
  </si>
  <si>
    <t>Rru_A2075</t>
  </si>
  <si>
    <t>ABC22875.1</t>
  </si>
  <si>
    <t>Rru_A2076</t>
  </si>
  <si>
    <t>ABC22876.1</t>
  </si>
  <si>
    <t>Rru_A2077</t>
  </si>
  <si>
    <t>ABC22877.1</t>
  </si>
  <si>
    <t>Rru_A2078</t>
  </si>
  <si>
    <t>ABC22878.1</t>
  </si>
  <si>
    <t>Rru_A2079</t>
  </si>
  <si>
    <t>ABC22879.1</t>
  </si>
  <si>
    <t>Rru_A2080</t>
  </si>
  <si>
    <t>ABC22880.1</t>
  </si>
  <si>
    <t>Rru_A2081</t>
  </si>
  <si>
    <t>ABC22881.1</t>
  </si>
  <si>
    <t>Rru_A2082</t>
  </si>
  <si>
    <t>ABC22882.1</t>
  </si>
  <si>
    <t>Rru_A2083</t>
  </si>
  <si>
    <t>ABC22883.1</t>
  </si>
  <si>
    <t>CreA</t>
  </si>
  <si>
    <t>Rru_AR0039</t>
  </si>
  <si>
    <t>tRNA-His</t>
  </si>
  <si>
    <t>Rru_A2084</t>
  </si>
  <si>
    <t>ABC22884.1</t>
  </si>
  <si>
    <t>Rru_A2085</t>
  </si>
  <si>
    <t>ABC22885.1</t>
  </si>
  <si>
    <t>Nitrogen regulatory protein P-II (GlnB, GlnK)</t>
  </si>
  <si>
    <t>Rru_A2086</t>
  </si>
  <si>
    <t>ABC22886.1</t>
  </si>
  <si>
    <t>Rru_A2087</t>
  </si>
  <si>
    <t>ABC22887.1</t>
  </si>
  <si>
    <t>Rru_A2088</t>
  </si>
  <si>
    <t>ABC22888.1</t>
  </si>
  <si>
    <t>Rru_A2089</t>
  </si>
  <si>
    <t>ABC22889.1</t>
  </si>
  <si>
    <t>Rru_A2090</t>
  </si>
  <si>
    <t>ABC22890.1</t>
  </si>
  <si>
    <t>Rru_A2091</t>
  </si>
  <si>
    <t>ABC22891.1</t>
  </si>
  <si>
    <t>Rru_A2092</t>
  </si>
  <si>
    <t>ABC22892.1</t>
  </si>
  <si>
    <t>Rru_A2093</t>
  </si>
  <si>
    <t>ABC22893.1</t>
  </si>
  <si>
    <t>Methyltransferase FkbM</t>
  </si>
  <si>
    <t>Rru_A2094</t>
  </si>
  <si>
    <t>ABC22894.1</t>
  </si>
  <si>
    <t>Acriflavin resistance protein</t>
  </si>
  <si>
    <t>Rru_A2095</t>
  </si>
  <si>
    <t>ABC22895.1</t>
  </si>
  <si>
    <t>Rru_A2096</t>
  </si>
  <si>
    <t>ABC22896.1</t>
  </si>
  <si>
    <t>Cell divisionFtsK/SpoIIIE</t>
  </si>
  <si>
    <t>Rru_A2097</t>
  </si>
  <si>
    <t>ABC22897.1</t>
  </si>
  <si>
    <t>Rru_A2098</t>
  </si>
  <si>
    <t>ABC22898.1</t>
  </si>
  <si>
    <t>Protein of unknown function DUF490</t>
  </si>
  <si>
    <t>Rru_A2099</t>
  </si>
  <si>
    <t>ABC22899.1</t>
  </si>
  <si>
    <t>surface antigen</t>
  </si>
  <si>
    <t>Rru_A2100</t>
  </si>
  <si>
    <t>ABC22900.1</t>
  </si>
  <si>
    <t>Rru_A2101</t>
  </si>
  <si>
    <t>ABC22901.1</t>
  </si>
  <si>
    <t>Rru_A2102</t>
  </si>
  <si>
    <t>ABC22902.1</t>
  </si>
  <si>
    <t>Rru_A2103</t>
  </si>
  <si>
    <t>ABC22903.1</t>
  </si>
  <si>
    <t>Rru_A2104</t>
  </si>
  <si>
    <t>ABC22904.1</t>
  </si>
  <si>
    <t>Rru_A2105</t>
  </si>
  <si>
    <t>ABC22905.1</t>
  </si>
  <si>
    <t>Rru_A2106</t>
  </si>
  <si>
    <t>ABC22906.1</t>
  </si>
  <si>
    <t>Protein of unknown function DUF534</t>
  </si>
  <si>
    <t>Rru_A2107</t>
  </si>
  <si>
    <t>ABC22907.1</t>
  </si>
  <si>
    <t>23S rRNA (uracil-5-)-methyltransferase RumA</t>
  </si>
  <si>
    <t>Rru_A2108</t>
  </si>
  <si>
    <t>ABC22908.1</t>
  </si>
  <si>
    <t>Rru_A2109</t>
  </si>
  <si>
    <t>ABC22909.1</t>
  </si>
  <si>
    <t>ATP-dependent Clp protease ATP-binding subunit ClpA</t>
  </si>
  <si>
    <t>Rru_A2110</t>
  </si>
  <si>
    <t>ABC22910.1</t>
  </si>
  <si>
    <t>ATP-dependent Clp protease adaptor protein ClpS</t>
  </si>
  <si>
    <t>Rru_A2111</t>
  </si>
  <si>
    <t>ABC22911.1</t>
  </si>
  <si>
    <t>Rru_A2112</t>
  </si>
  <si>
    <t>ABC22912.1</t>
  </si>
  <si>
    <t>Rru_A2113</t>
  </si>
  <si>
    <t>ABC22913.1</t>
  </si>
  <si>
    <t>Rru_A2114</t>
  </si>
  <si>
    <t>ABC22914.1</t>
  </si>
  <si>
    <t>O-antigen polymerase</t>
  </si>
  <si>
    <t>Rru_A2115</t>
  </si>
  <si>
    <t>ABC22915.1</t>
  </si>
  <si>
    <t>Phosphoglucomutase/phosphomannomutase</t>
  </si>
  <si>
    <t>Rru_A2116</t>
  </si>
  <si>
    <t>ABC22916.1</t>
  </si>
  <si>
    <t>UDP-glucose 6-dehydrogenase</t>
  </si>
  <si>
    <t>Rru_A2117</t>
  </si>
  <si>
    <t>ABC22917.1</t>
  </si>
  <si>
    <t>UDP-glucose pyrophosphorylase</t>
  </si>
  <si>
    <t>Rru_A2118</t>
  </si>
  <si>
    <t>ABC22918.1</t>
  </si>
  <si>
    <t>ATPase</t>
  </si>
  <si>
    <t>Rru_A2119</t>
  </si>
  <si>
    <t>ABC22919.1</t>
  </si>
  <si>
    <t>Molybdopterin oxidoreductase</t>
  </si>
  <si>
    <t>Rru_A2120</t>
  </si>
  <si>
    <t>ABC22920.1</t>
  </si>
  <si>
    <t>Acyl transferase region</t>
  </si>
  <si>
    <t>Rru_A2121</t>
  </si>
  <si>
    <t>ABC22921.1</t>
  </si>
  <si>
    <t>Rru_A2122</t>
  </si>
  <si>
    <t>ABC22922.1</t>
  </si>
  <si>
    <t>Rru_A2123</t>
  </si>
  <si>
    <t>ABC22923.1</t>
  </si>
  <si>
    <t>Rru_A2124</t>
  </si>
  <si>
    <t>ABC22924.1</t>
  </si>
  <si>
    <t>Rru_A2125</t>
  </si>
  <si>
    <t>ABC22925.1</t>
  </si>
  <si>
    <t>Rru_A2126</t>
  </si>
  <si>
    <t>ABC22926.1</t>
  </si>
  <si>
    <t>5-oxopent-3-ene-1,2,5-tricarboxylate decarboxylase</t>
  </si>
  <si>
    <t>Rru_A2127</t>
  </si>
  <si>
    <t>ABC22927.1</t>
  </si>
  <si>
    <t>Serine 3-dehydrogenase</t>
  </si>
  <si>
    <t>Rru_A2128</t>
  </si>
  <si>
    <t>ABC22928.1</t>
  </si>
  <si>
    <t>Rru_A2129</t>
  </si>
  <si>
    <t>ABC22929.1</t>
  </si>
  <si>
    <t>fumarase</t>
  </si>
  <si>
    <t>Rru_A2130</t>
  </si>
  <si>
    <t>ABC22930.1</t>
  </si>
  <si>
    <t>Rru_A2131</t>
  </si>
  <si>
    <t>ABC22931.1</t>
  </si>
  <si>
    <t>Rru_A2132</t>
  </si>
  <si>
    <t>ABC22932.1</t>
  </si>
  <si>
    <t>Rru_A2133</t>
  </si>
  <si>
    <t>ABC22933.1</t>
  </si>
  <si>
    <t>glycosyl transferase, group 2 family protein</t>
  </si>
  <si>
    <t>Rru_A2134</t>
  </si>
  <si>
    <t>ABC22934.1</t>
  </si>
  <si>
    <t>Rru_A2135</t>
  </si>
  <si>
    <t>ABC22935.1</t>
  </si>
  <si>
    <t>Rru_A2136</t>
  </si>
  <si>
    <t>ABC22936.1</t>
  </si>
  <si>
    <t>Rru_A2137</t>
  </si>
  <si>
    <t>ABC22937.1</t>
  </si>
  <si>
    <t>Protein of unknown function DUF847</t>
  </si>
  <si>
    <t>Rru_A2138</t>
  </si>
  <si>
    <t>ABC22938.1</t>
  </si>
  <si>
    <t>Rru_A2139</t>
  </si>
  <si>
    <t>ABC22939.1</t>
  </si>
  <si>
    <t>Rru_A2140</t>
  </si>
  <si>
    <t>ABC22940.1</t>
  </si>
  <si>
    <t>Rru_A2141</t>
  </si>
  <si>
    <t>ABC22941.1</t>
  </si>
  <si>
    <t>Rru_A2142</t>
  </si>
  <si>
    <t>ABC22942.1</t>
  </si>
  <si>
    <t>Rru_A2143</t>
  </si>
  <si>
    <t>ABC22943.1</t>
  </si>
  <si>
    <t>Rru_A2144</t>
  </si>
  <si>
    <t>ABC22944.1</t>
  </si>
  <si>
    <t>Rru_A2145</t>
  </si>
  <si>
    <t>ABC22945.1</t>
  </si>
  <si>
    <t>Rru_A2146</t>
  </si>
  <si>
    <t>ABC22946.1</t>
  </si>
  <si>
    <t>Rru_A2147</t>
  </si>
  <si>
    <t>ABC22947.1</t>
  </si>
  <si>
    <t>Penicillin-binding protein 1A</t>
  </si>
  <si>
    <t>Rru_A2148</t>
  </si>
  <si>
    <t>ABC22948.1</t>
  </si>
  <si>
    <t>N-acetylmuramoyl-L-alanine amidase</t>
  </si>
  <si>
    <t>Rru_A2149</t>
  </si>
  <si>
    <t>ABC22949.1</t>
  </si>
  <si>
    <t>RNAse E</t>
  </si>
  <si>
    <t>Rru_A2150</t>
  </si>
  <si>
    <t>ABC22950.1</t>
  </si>
  <si>
    <t>Rru_A2151</t>
  </si>
  <si>
    <t>ABC22951.1</t>
  </si>
  <si>
    <t>SSU ribosomal protein S9P</t>
  </si>
  <si>
    <t>Rru_A2152</t>
  </si>
  <si>
    <t>ABC22952.1</t>
  </si>
  <si>
    <t>LSU ribosomal protein L13P</t>
  </si>
  <si>
    <t>Rru_A2153</t>
  </si>
  <si>
    <t>ABC22953.1</t>
  </si>
  <si>
    <t>TonB-like</t>
  </si>
  <si>
    <t>Rru_A2154</t>
  </si>
  <si>
    <t>ABC22954.1</t>
  </si>
  <si>
    <t>Rru_A2155</t>
  </si>
  <si>
    <t>ABC22955.1</t>
  </si>
  <si>
    <t>Rru_A2156</t>
  </si>
  <si>
    <t>ABC22956.1</t>
  </si>
  <si>
    <t>short chain enoyl-CoA hydratase</t>
  </si>
  <si>
    <t>Rru_A2157</t>
  </si>
  <si>
    <t>ABC22957.1</t>
  </si>
  <si>
    <t>CHAP</t>
  </si>
  <si>
    <t>Rru_A2158</t>
  </si>
  <si>
    <t>ABC22958.1</t>
  </si>
  <si>
    <t>Rru_A2159</t>
  </si>
  <si>
    <t>ABC22959.1</t>
  </si>
  <si>
    <t>Creatininase</t>
  </si>
  <si>
    <t>Rru_A2160</t>
  </si>
  <si>
    <t>ABC22960.1</t>
  </si>
  <si>
    <t>Rru_A2161</t>
  </si>
  <si>
    <t>ABC22961.1</t>
  </si>
  <si>
    <t>Polyphosphate kinase</t>
  </si>
  <si>
    <t>Rru_A2162</t>
  </si>
  <si>
    <t>ABC22962.1</t>
  </si>
  <si>
    <t>phosphohistidine phosphatase, SixA</t>
  </si>
  <si>
    <t>Rru_A2163</t>
  </si>
  <si>
    <t>ABC22963.1</t>
  </si>
  <si>
    <t>regulatory inactivation of DnaA Hda protein</t>
  </si>
  <si>
    <t>Rru_A2164</t>
  </si>
  <si>
    <t>ABC22964.1</t>
  </si>
  <si>
    <t>Protein of unknown function UPF0118</t>
  </si>
  <si>
    <t>Rru_A2165</t>
  </si>
  <si>
    <t>ABC22965.1</t>
  </si>
  <si>
    <t>CDP-alcohol phosphatidyltransferase</t>
  </si>
  <si>
    <t>Rru_A2166</t>
  </si>
  <si>
    <t>ABC22966.1</t>
  </si>
  <si>
    <t>Rru_A2167</t>
  </si>
  <si>
    <t>ABC22967.1</t>
  </si>
  <si>
    <t>phosphoribosylformylglycinamidine cyclo-ligase</t>
  </si>
  <si>
    <t>Rru_A2168</t>
  </si>
  <si>
    <t>ABC22968.1</t>
  </si>
  <si>
    <t>phosphoribosylglycinamide formyltransferase</t>
  </si>
  <si>
    <t>Rru_A2169</t>
  </si>
  <si>
    <t>ABC22969.1</t>
  </si>
  <si>
    <t>nucleoside diphosphate kinase</t>
  </si>
  <si>
    <t>Rru_A2170</t>
  </si>
  <si>
    <t>ABC22970.1</t>
  </si>
  <si>
    <t>Rru_A2171</t>
  </si>
  <si>
    <t>ABC22971.1</t>
  </si>
  <si>
    <t>Rru_A2172</t>
  </si>
  <si>
    <t>ABC22972.1</t>
  </si>
  <si>
    <t>Rru_A2173</t>
  </si>
  <si>
    <t>ABC22973.1</t>
  </si>
  <si>
    <t>Rru_A2174</t>
  </si>
  <si>
    <t>ABC22974.1</t>
  </si>
  <si>
    <t>Rru_A2175</t>
  </si>
  <si>
    <t>ABC22975.1</t>
  </si>
  <si>
    <t>Rru_A2176</t>
  </si>
  <si>
    <t>ABC22976.1</t>
  </si>
  <si>
    <t>Rru_A2177</t>
  </si>
  <si>
    <t>ABC22977.1</t>
  </si>
  <si>
    <t>Rru_A2178</t>
  </si>
  <si>
    <t>ABC22978.1</t>
  </si>
  <si>
    <t>Rru_A2179</t>
  </si>
  <si>
    <t>ABC22979.1</t>
  </si>
  <si>
    <t>Rru_A2180</t>
  </si>
  <si>
    <t>ABC22980.1</t>
  </si>
  <si>
    <t>Peptidase S33, tricorn interacting factor 1</t>
  </si>
  <si>
    <t>Rru_A2181</t>
  </si>
  <si>
    <t>ABC22981.1</t>
  </si>
  <si>
    <t>NAD(P) transhydrogenase, beta subunit</t>
  </si>
  <si>
    <t>Rru_A2182</t>
  </si>
  <si>
    <t>ABC22982.1</t>
  </si>
  <si>
    <t>NAD(P)(+) transhydrogenase (AB-specific)</t>
  </si>
  <si>
    <t>Rru_A2183</t>
  </si>
  <si>
    <t>ABC22983.1</t>
  </si>
  <si>
    <t>Rru_A2184</t>
  </si>
  <si>
    <t>ABC22984.1</t>
  </si>
  <si>
    <t>Pyridoxamine 5'-phosphate oxidase-related, FMN-binding</t>
  </si>
  <si>
    <t>Rru_A2185</t>
  </si>
  <si>
    <t>ABC22985.1</t>
  </si>
  <si>
    <t>Rru_A2186</t>
  </si>
  <si>
    <t>ABC22986.1</t>
  </si>
  <si>
    <t>Rru_A2187</t>
  </si>
  <si>
    <t>ABC22987.1</t>
  </si>
  <si>
    <t>serine/threonine protein kinase</t>
  </si>
  <si>
    <t>Rru_A2188</t>
  </si>
  <si>
    <t>ABC22988.1</t>
  </si>
  <si>
    <t>Rru_A2189</t>
  </si>
  <si>
    <t>ABC22989.1</t>
  </si>
  <si>
    <t>TRm3 transposase</t>
  </si>
  <si>
    <t>Rru_A2190</t>
  </si>
  <si>
    <t>ABC22990.1</t>
  </si>
  <si>
    <t>Rru_A2191</t>
  </si>
  <si>
    <t>ABC22991.1</t>
  </si>
  <si>
    <t>Rru_A2192</t>
  </si>
  <si>
    <t>ABC22992.1</t>
  </si>
  <si>
    <t>Peptidase M3B, oligoendopeptidase-related clade 3</t>
  </si>
  <si>
    <t>Rru_A2193</t>
  </si>
  <si>
    <t>ABC22993.1</t>
  </si>
  <si>
    <t>Abc1 protein</t>
  </si>
  <si>
    <t>Rru_A2194</t>
  </si>
  <si>
    <t>ABC22994.1</t>
  </si>
  <si>
    <t>Rru_A2195</t>
  </si>
  <si>
    <t>ABC22995.1</t>
  </si>
  <si>
    <t>Bacterioferritin</t>
  </si>
  <si>
    <t>Rru_A2196</t>
  </si>
  <si>
    <t>ABC22996.1</t>
  </si>
  <si>
    <t>BFD-like (2Fe-2S)-binding region</t>
  </si>
  <si>
    <t>Rru_A2197</t>
  </si>
  <si>
    <t>ABC22997.1</t>
  </si>
  <si>
    <t>3,4-dihydroxy-2-butanone 4-phosphate synthase</t>
  </si>
  <si>
    <t>Rru_A2198</t>
  </si>
  <si>
    <t>ABC22998.1</t>
  </si>
  <si>
    <t>Protein of unknown function UPF0066</t>
  </si>
  <si>
    <t>Rru_A2199</t>
  </si>
  <si>
    <t>ABC22999.1</t>
  </si>
  <si>
    <t>Rru_A2200</t>
  </si>
  <si>
    <t>ABC23000.1</t>
  </si>
  <si>
    <t>DNA polymerase III, chi subunit</t>
  </si>
  <si>
    <t>Rru_A2201</t>
  </si>
  <si>
    <t>ABC23001.1</t>
  </si>
  <si>
    <t>Peptidase S1C, Do</t>
  </si>
  <si>
    <t>Rru_A2202</t>
  </si>
  <si>
    <t>ABC23002.1</t>
  </si>
  <si>
    <t>HflC</t>
  </si>
  <si>
    <t>Rru_A2203</t>
  </si>
  <si>
    <t>ABC23003.1</t>
  </si>
  <si>
    <t>HflK</t>
  </si>
  <si>
    <t>Rru_A2204</t>
  </si>
  <si>
    <t>ABC23004.1</t>
  </si>
  <si>
    <t>Protein of unknown function DUF59</t>
  </si>
  <si>
    <t>ssrA</t>
  </si>
  <si>
    <t>Rru_AR0040</t>
  </si>
  <si>
    <t>tmRNA, 10Sa RNA</t>
  </si>
  <si>
    <t>Rru_A2205</t>
  </si>
  <si>
    <t>ABC23005.1</t>
  </si>
  <si>
    <t>Protein of unknown function DUF1321</t>
  </si>
  <si>
    <t>Rru_A2206</t>
  </si>
  <si>
    <t>ABC23006.1</t>
  </si>
  <si>
    <t>Rru_A2207</t>
  </si>
  <si>
    <t>ABC23007.1</t>
  </si>
  <si>
    <t>Rru_A2208</t>
  </si>
  <si>
    <t>ABC23008.1</t>
  </si>
  <si>
    <t>Rru_A2209</t>
  </si>
  <si>
    <t>ABC23009.1</t>
  </si>
  <si>
    <t>AsmA</t>
  </si>
  <si>
    <t>Rru_A2210</t>
  </si>
  <si>
    <t>ABC23010.1</t>
  </si>
  <si>
    <t>Rru_A2211</t>
  </si>
  <si>
    <t>ABC23011.1</t>
  </si>
  <si>
    <t>Porin, Gram-negative type</t>
  </si>
  <si>
    <t>Rru_A2212</t>
  </si>
  <si>
    <t>ABC23012.1</t>
  </si>
  <si>
    <t>Rru_A2213</t>
  </si>
  <si>
    <t>ABC23013.1</t>
  </si>
  <si>
    <t>sulfotransferase</t>
  </si>
  <si>
    <t>Rru_A2214</t>
  </si>
  <si>
    <t>ABC23014.1</t>
  </si>
  <si>
    <t>Rru_A2215</t>
  </si>
  <si>
    <t>ABC23015.1</t>
  </si>
  <si>
    <t>Rru_A2216</t>
  </si>
  <si>
    <t>ABC23016.1</t>
  </si>
  <si>
    <t>Protein of unknown function DUF1127</t>
  </si>
  <si>
    <t>Rru_A2217</t>
  </si>
  <si>
    <t>ABC23017.1</t>
  </si>
  <si>
    <t>Rru_A2218</t>
  </si>
  <si>
    <t>ABC23018.1</t>
  </si>
  <si>
    <t>Rru_A2219</t>
  </si>
  <si>
    <t>ABC23019.1</t>
  </si>
  <si>
    <t>Dihydroneopterin aldolase family</t>
  </si>
  <si>
    <t>Rru_A2220</t>
  </si>
  <si>
    <t>ABC23020.1</t>
  </si>
  <si>
    <t>Excinuclease ABC subunit C</t>
  </si>
  <si>
    <t>Rru_A2221</t>
  </si>
  <si>
    <t>ABC23021.1</t>
  </si>
  <si>
    <t>CDP-diacylglycerol--glycerol-3-phosphate 3-phosphatidyltransferase</t>
  </si>
  <si>
    <t>Rru_A2222</t>
  </si>
  <si>
    <t>ABC23022.1</t>
  </si>
  <si>
    <t>molybdopterin molybdochelatase</t>
  </si>
  <si>
    <t>Rru_A2223</t>
  </si>
  <si>
    <t>ABC23023.1</t>
  </si>
  <si>
    <t>branched chain amino acid: 2-keto-4-methylthiobutyrate aminotransferase / branched chain amino acid aminotransferase</t>
  </si>
  <si>
    <t>Rru_A2224</t>
  </si>
  <si>
    <t>ABC23024.1</t>
  </si>
  <si>
    <t>Rru_A2225</t>
  </si>
  <si>
    <t>ABC23025.1</t>
  </si>
  <si>
    <t>Rru_A2226</t>
  </si>
  <si>
    <t>ABC23026.1</t>
  </si>
  <si>
    <t>Rru_A2227</t>
  </si>
  <si>
    <t>ABC23027.1</t>
  </si>
  <si>
    <t>Rru_A2228</t>
  </si>
  <si>
    <t>ABC23028.1</t>
  </si>
  <si>
    <t>Rru_A2229</t>
  </si>
  <si>
    <t>ABC23029.1</t>
  </si>
  <si>
    <t>Rru_A2230</t>
  </si>
  <si>
    <t>ABC23030.1</t>
  </si>
  <si>
    <t>Glycosyl transferase, family 9</t>
  </si>
  <si>
    <t>Rru_A2231</t>
  </si>
  <si>
    <t>ABC23031.1</t>
  </si>
  <si>
    <t>Glycosyl transferase, family 25</t>
  </si>
  <si>
    <t>Rru_A2232</t>
  </si>
  <si>
    <t>ABC23032.1</t>
  </si>
  <si>
    <t>two component transcriptional regulator, LuxR family</t>
  </si>
  <si>
    <t>Rru_A2233</t>
  </si>
  <si>
    <t>ABC23033.1</t>
  </si>
  <si>
    <t>transcriptional regulatory protein</t>
  </si>
  <si>
    <t>Rru_A2234</t>
  </si>
  <si>
    <t>ABC23034.1</t>
  </si>
  <si>
    <t>Rru_A2235</t>
  </si>
  <si>
    <t>ABC23035.1</t>
  </si>
  <si>
    <t>Rru_A2236</t>
  </si>
  <si>
    <t>ABC23036.1</t>
  </si>
  <si>
    <t>Rru_A2237</t>
  </si>
  <si>
    <t>ABC23037.1</t>
  </si>
  <si>
    <t>TRAP dicarboxylate transporter, DctM subunit</t>
  </si>
  <si>
    <t>Rru_A2238</t>
  </si>
  <si>
    <t>ABC23038.1</t>
  </si>
  <si>
    <t>Tripartite ATP-independent periplasmic transporter, DctQ component</t>
  </si>
  <si>
    <t>Rru_A2239</t>
  </si>
  <si>
    <t>ABC23039.1</t>
  </si>
  <si>
    <t>TRAP dicarboxylate transporter- DctP subunit</t>
  </si>
  <si>
    <t>Rru_A2240</t>
  </si>
  <si>
    <t>ABC23040.1</t>
  </si>
  <si>
    <t>short chain enoyl-CoA hydratase / Enoyl-CoA hydratase</t>
  </si>
  <si>
    <t>Rru_A2241</t>
  </si>
  <si>
    <t>ABC23041.1</t>
  </si>
  <si>
    <t>Rru_A2242</t>
  </si>
  <si>
    <t>ABC23042.1</t>
  </si>
  <si>
    <t>Glutathione-dependent formaldehyde-activating, GFA</t>
  </si>
  <si>
    <t>Rru_A2243</t>
  </si>
  <si>
    <t>ABC23043.1</t>
  </si>
  <si>
    <t>Rru_A2244</t>
  </si>
  <si>
    <t>ABC23044.1</t>
  </si>
  <si>
    <t>Glycogen/starch/alpha-glucan phosphorylase</t>
  </si>
  <si>
    <t>Rru_A2245</t>
  </si>
  <si>
    <t>ABC23045.1</t>
  </si>
  <si>
    <t>Glycogen/starch synthases, ADP-glucose type</t>
  </si>
  <si>
    <t>Rru_A2246</t>
  </si>
  <si>
    <t>ABC23046.1</t>
  </si>
  <si>
    <t>Glucose-1-phosphate adenylyltransferase</t>
  </si>
  <si>
    <t>Rru_A2247</t>
  </si>
  <si>
    <t>ABC23047.1</t>
  </si>
  <si>
    <t>Rru_A2248</t>
  </si>
  <si>
    <t>ABC23048.1</t>
  </si>
  <si>
    <t>Rru_A2249</t>
  </si>
  <si>
    <t>ABC23049.1</t>
  </si>
  <si>
    <t>L-threonine aldolase</t>
  </si>
  <si>
    <t>Rru_A2250</t>
  </si>
  <si>
    <t>ABC23050.1</t>
  </si>
  <si>
    <t>Rru_A2251</t>
  </si>
  <si>
    <t>ABC23051.1</t>
  </si>
  <si>
    <t>Rru_A2252</t>
  </si>
  <si>
    <t>ABC23052.1</t>
  </si>
  <si>
    <t>Rru_A2253</t>
  </si>
  <si>
    <t>ABC23053.1</t>
  </si>
  <si>
    <t>Rru_A2254</t>
  </si>
  <si>
    <t>ABC23054.1</t>
  </si>
  <si>
    <t>Rru_A2255</t>
  </si>
  <si>
    <t>ABC23055.1</t>
  </si>
  <si>
    <t>uracil phosphoribosyltransferase</t>
  </si>
  <si>
    <t>Rru_A2256</t>
  </si>
  <si>
    <t>ABC23056.1</t>
  </si>
  <si>
    <t>Rru_A2257</t>
  </si>
  <si>
    <t>ABC23057.1</t>
  </si>
  <si>
    <t>Rru_A2258</t>
  </si>
  <si>
    <t>ABC23058.1</t>
  </si>
  <si>
    <t>Rru_A2259</t>
  </si>
  <si>
    <t>ABC23059.1</t>
  </si>
  <si>
    <t>Rru_A2260</t>
  </si>
  <si>
    <t>ABC23060.1</t>
  </si>
  <si>
    <t>Rru_A2261</t>
  </si>
  <si>
    <t>ABC23061.1</t>
  </si>
  <si>
    <t>Rru_A2262</t>
  </si>
  <si>
    <t>ABC23062.1</t>
  </si>
  <si>
    <t>Rru_A2263</t>
  </si>
  <si>
    <t>ABC23063.1</t>
  </si>
  <si>
    <t>ATPase, E1-E2 type</t>
  </si>
  <si>
    <t>Rru_A2264</t>
  </si>
  <si>
    <t>ABC23064.1</t>
  </si>
  <si>
    <t>ferredoxin</t>
  </si>
  <si>
    <t>Rru_A2265</t>
  </si>
  <si>
    <t>ABC23065.1</t>
  </si>
  <si>
    <t>Electron transfer flavoprotein-ubiquinone oxidoreductase</t>
  </si>
  <si>
    <t>Rru_A2266</t>
  </si>
  <si>
    <t>ABC23066.1</t>
  </si>
  <si>
    <t>Electron transfer flavoprotein</t>
  </si>
  <si>
    <t>Rru_A2267</t>
  </si>
  <si>
    <t>ABC23067.1</t>
  </si>
  <si>
    <t>Electron transfer flavoprotein beta-subunit</t>
  </si>
  <si>
    <t>Rru_A2268</t>
  </si>
  <si>
    <t>ABC23068.1</t>
  </si>
  <si>
    <t>Nitrogen fixation protein NifW</t>
  </si>
  <si>
    <t>Rru_A2269</t>
  </si>
  <si>
    <t>ABC23069.1</t>
  </si>
  <si>
    <t>Pyruvate carboxyltransferase</t>
  </si>
  <si>
    <t>Rru_A2270</t>
  </si>
  <si>
    <t>ABC23070.1</t>
  </si>
  <si>
    <t>Nitrogen-fixing NifU-like</t>
  </si>
  <si>
    <t>Rru_A2271</t>
  </si>
  <si>
    <t>ABC23071.1</t>
  </si>
  <si>
    <t>Rru_A2272</t>
  </si>
  <si>
    <t>ABC23072.1</t>
  </si>
  <si>
    <t>TspO and MBR related proteins</t>
  </si>
  <si>
    <t>Rru_A2273</t>
  </si>
  <si>
    <t>ABC23073.1</t>
  </si>
  <si>
    <t>Rru_A2274</t>
  </si>
  <si>
    <t>ABC23074.1</t>
  </si>
  <si>
    <t>Rru_A2275</t>
  </si>
  <si>
    <t>ABC23075.1</t>
  </si>
  <si>
    <t>Rru_A2276</t>
  </si>
  <si>
    <t>ABC23076.1</t>
  </si>
  <si>
    <t>Rru_A2277</t>
  </si>
  <si>
    <t>ABC23077.1</t>
  </si>
  <si>
    <t>Nickel ABC transporter, periplasmic nickel-binding</t>
  </si>
  <si>
    <t>Rru_A2278</t>
  </si>
  <si>
    <t>ABC23078.1</t>
  </si>
  <si>
    <t>Transposase IS66</t>
  </si>
  <si>
    <t>Rru_A2279</t>
  </si>
  <si>
    <t>ABC23079.1</t>
  </si>
  <si>
    <t>ATP-binding region, ATPase-like</t>
  </si>
  <si>
    <t>Rru_A2280</t>
  </si>
  <si>
    <t>ABC23080.1</t>
  </si>
  <si>
    <t>Rru_A2281</t>
  </si>
  <si>
    <t>ABC23081.1</t>
  </si>
  <si>
    <t>NifQ</t>
  </si>
  <si>
    <t>Rru_A2282</t>
  </si>
  <si>
    <t>ABC23082.1</t>
  </si>
  <si>
    <t>Rru_A2283</t>
  </si>
  <si>
    <t>ABC23083.1</t>
  </si>
  <si>
    <t>Protein of unknown function DUF269</t>
  </si>
  <si>
    <t>Rru_A2284</t>
  </si>
  <si>
    <t>ABC23084.1</t>
  </si>
  <si>
    <t>Rru_A2285</t>
  </si>
  <si>
    <t>ABC23085.1</t>
  </si>
  <si>
    <t>Nitrogenase molybdenum-iron cofactor biosynthesis protein</t>
  </si>
  <si>
    <t>Rru_A2286</t>
  </si>
  <si>
    <t>ABC23086.1</t>
  </si>
  <si>
    <t>Nitrogenase MoFe cofactor biosynthesis protein NifE</t>
  </si>
  <si>
    <t>Rru_A2287</t>
  </si>
  <si>
    <t>ABC23087.1</t>
  </si>
  <si>
    <t>Protein of unknown function DUF86</t>
  </si>
  <si>
    <t>Rru_A2288</t>
  </si>
  <si>
    <t>ABC23088.1</t>
  </si>
  <si>
    <t>DNA polymerase, beta-like region</t>
  </si>
  <si>
    <t>Rru_A2289</t>
  </si>
  <si>
    <t>ABC23089.1</t>
  </si>
  <si>
    <t>sulfate adenylyltransferase subunit 2</t>
  </si>
  <si>
    <t>Rru_A2290</t>
  </si>
  <si>
    <t>ABC23090.1</t>
  </si>
  <si>
    <t>sulfate adenylyltransferase subunit 1 / adenylylsulfate kinase</t>
  </si>
  <si>
    <t>Rru_A2291</t>
  </si>
  <si>
    <t>ABC23091.1</t>
  </si>
  <si>
    <t>DNA/RNA non-specific endonuclease</t>
  </si>
  <si>
    <t>Rru_A2292</t>
  </si>
  <si>
    <t>ABC23092.1</t>
  </si>
  <si>
    <t>Rru_A2293</t>
  </si>
  <si>
    <t>ABC23093.1</t>
  </si>
  <si>
    <t>Rru_A2294</t>
  </si>
  <si>
    <t>ABC23094.1</t>
  </si>
  <si>
    <t>Rru_A2295</t>
  </si>
  <si>
    <t>ABC23095.1</t>
  </si>
  <si>
    <t>malto-oligosyltrehalose trehalohydrolase</t>
  </si>
  <si>
    <t>Rru_A2296</t>
  </si>
  <si>
    <t>ABC23096.1</t>
  </si>
  <si>
    <t>Protein of unknown function DUF165</t>
  </si>
  <si>
    <t>Rru_A2297</t>
  </si>
  <si>
    <t>ABC23097.1</t>
  </si>
  <si>
    <t>Ribokinase</t>
  </si>
  <si>
    <t>Rru_A2298</t>
  </si>
  <si>
    <t>ABC23098.1</t>
  </si>
  <si>
    <t>Rru_A2299</t>
  </si>
  <si>
    <t>ABC23099.1</t>
  </si>
  <si>
    <t>Rru_A2300</t>
  </si>
  <si>
    <t>ABC23100.1</t>
  </si>
  <si>
    <t>Rru_A2301</t>
  </si>
  <si>
    <t>ABC23101.1</t>
  </si>
  <si>
    <t>Rru_A2302</t>
  </si>
  <si>
    <t>ABC23102.1</t>
  </si>
  <si>
    <t>Rru_A2303</t>
  </si>
  <si>
    <t>ABC23103.1</t>
  </si>
  <si>
    <t>Deoxyribose-phosphate aldolase</t>
  </si>
  <si>
    <t>Rru_A2304</t>
  </si>
  <si>
    <t>ABC23104.1</t>
  </si>
  <si>
    <t>Rru_A2305</t>
  </si>
  <si>
    <t>ABC23105.1</t>
  </si>
  <si>
    <t>Rru_A2306</t>
  </si>
  <si>
    <t>ABC23106.1</t>
  </si>
  <si>
    <t>Rru_A2307</t>
  </si>
  <si>
    <t>ABC23107.1</t>
  </si>
  <si>
    <t>Rru_A2308</t>
  </si>
  <si>
    <t>ABC23108.1</t>
  </si>
  <si>
    <t>Rru_A2309</t>
  </si>
  <si>
    <t>ABC23109.1</t>
  </si>
  <si>
    <t>NADH peroxidase</t>
  </si>
  <si>
    <t>Rru_A2310</t>
  </si>
  <si>
    <t>ABC23110.1</t>
  </si>
  <si>
    <t>cytochrome c family protein</t>
  </si>
  <si>
    <t>Rru_A2311</t>
  </si>
  <si>
    <t>ABC23111.1</t>
  </si>
  <si>
    <t>Rru_A2312</t>
  </si>
  <si>
    <t>ABC23112.1</t>
  </si>
  <si>
    <t>Rru_A2313</t>
  </si>
  <si>
    <t>ABC23113.1</t>
  </si>
  <si>
    <t>Rru_A2314</t>
  </si>
  <si>
    <t>ABC23114.1</t>
  </si>
  <si>
    <t>Rru_A2315</t>
  </si>
  <si>
    <t>ABC23115.1</t>
  </si>
  <si>
    <t>Rru_A2316</t>
  </si>
  <si>
    <t>ABC23116.1</t>
  </si>
  <si>
    <t>Rru_A2317</t>
  </si>
  <si>
    <t>ABC23117.1</t>
  </si>
  <si>
    <t>Rru_A2318</t>
  </si>
  <si>
    <t>ABC23118.1</t>
  </si>
  <si>
    <t>2-methylcitrate dehydratase</t>
  </si>
  <si>
    <t>Rru_A2319</t>
  </si>
  <si>
    <t>ABC23119.1</t>
  </si>
  <si>
    <t>2-methylcitrate synthase</t>
  </si>
  <si>
    <t>Rru_A2320</t>
  </si>
  <si>
    <t>ABC23120.1</t>
  </si>
  <si>
    <t>2,3-dimethylmalate lyase</t>
  </si>
  <si>
    <t>Rru_A2321</t>
  </si>
  <si>
    <t>ABC23121.1</t>
  </si>
  <si>
    <t>Rru_A2322</t>
  </si>
  <si>
    <t>ABC23122.1</t>
  </si>
  <si>
    <t>Rru_A2323</t>
  </si>
  <si>
    <t>ABC23123.1</t>
  </si>
  <si>
    <t>Rru_A2324</t>
  </si>
  <si>
    <t>ABC23124.1</t>
  </si>
  <si>
    <t>PBS lyase HEAT-like repeat</t>
  </si>
  <si>
    <t>Rru_A2325</t>
  </si>
  <si>
    <t>ABC23125.1</t>
  </si>
  <si>
    <t>Rru_A2326</t>
  </si>
  <si>
    <t>ABC23126.1</t>
  </si>
  <si>
    <t>Rru_A2327</t>
  </si>
  <si>
    <t>ABC23127.1</t>
  </si>
  <si>
    <t>Rru_A2328</t>
  </si>
  <si>
    <t>ABC23128.1</t>
  </si>
  <si>
    <t>Rru_A2329</t>
  </si>
  <si>
    <t>ABC23129.1</t>
  </si>
  <si>
    <t>Rru_A2330</t>
  </si>
  <si>
    <t>ABC23130.1</t>
  </si>
  <si>
    <t>Rru_A2331</t>
  </si>
  <si>
    <t>ABC23131.1</t>
  </si>
  <si>
    <t>Rru_A2332</t>
  </si>
  <si>
    <t>ABC23132.1</t>
  </si>
  <si>
    <t>Rru_A2333</t>
  </si>
  <si>
    <t>ABC23133.1</t>
  </si>
  <si>
    <t>Rru_A2334</t>
  </si>
  <si>
    <t>ABC23134.1</t>
  </si>
  <si>
    <t>nucleoside-diphosphate-sugar epimerase</t>
  </si>
  <si>
    <t>Rru_A2335</t>
  </si>
  <si>
    <t>ABC23135.1</t>
  </si>
  <si>
    <t>Rru_A2336</t>
  </si>
  <si>
    <t>ABC23136.1</t>
  </si>
  <si>
    <t>Rru_A2337</t>
  </si>
  <si>
    <t>ABC23137.1</t>
  </si>
  <si>
    <t>Rru_A2338</t>
  </si>
  <si>
    <t>ABC23138.1</t>
  </si>
  <si>
    <t>Rru_A2339</t>
  </si>
  <si>
    <t>ABC23139.1</t>
  </si>
  <si>
    <t>Rru_A2340</t>
  </si>
  <si>
    <t>ABC23140.1</t>
  </si>
  <si>
    <t>Rru_A2341</t>
  </si>
  <si>
    <t>ABC23141.1</t>
  </si>
  <si>
    <t>Rru_A2342</t>
  </si>
  <si>
    <t>ABC23142.1</t>
  </si>
  <si>
    <t>Rru_A2343</t>
  </si>
  <si>
    <t>ABC23143.1</t>
  </si>
  <si>
    <t>Protein of unknown function DUF83</t>
  </si>
  <si>
    <t>Rru_A2344</t>
  </si>
  <si>
    <t>ABC23144.1</t>
  </si>
  <si>
    <t>Rru_A2345</t>
  </si>
  <si>
    <t>ABC23145.1</t>
  </si>
  <si>
    <t>Rru_A2346</t>
  </si>
  <si>
    <t>ABC23146.1</t>
  </si>
  <si>
    <t>Rru_A2347</t>
  </si>
  <si>
    <t>ABC23147.1</t>
  </si>
  <si>
    <t>Rru_A2348</t>
  </si>
  <si>
    <t>ABC23148.1</t>
  </si>
  <si>
    <t>Glycosyl transferase</t>
  </si>
  <si>
    <t>Rru_A2349</t>
  </si>
  <si>
    <t>ABC23149.1</t>
  </si>
  <si>
    <t>Rru_A2350</t>
  </si>
  <si>
    <t>ABC23150.1</t>
  </si>
  <si>
    <t>Methylase involved in ubiquinone/menaquinone biosynthesis-like</t>
  </si>
  <si>
    <t>Rru_A2351</t>
  </si>
  <si>
    <t>ABC23151.1</t>
  </si>
  <si>
    <t>Macrocin-O-methyltransferase</t>
  </si>
  <si>
    <t>Rru_AR0041</t>
  </si>
  <si>
    <t>Rru_AR0042</t>
  </si>
  <si>
    <t>Rru_AR0043</t>
  </si>
  <si>
    <t>Rru_AR0044</t>
  </si>
  <si>
    <t>Rru_AR0045</t>
  </si>
  <si>
    <t>Rru_AR0046</t>
  </si>
  <si>
    <t>Rru_A2352</t>
  </si>
  <si>
    <t>ABC23152.1</t>
  </si>
  <si>
    <t>Rru_A2353</t>
  </si>
  <si>
    <t>ABC23153.1</t>
  </si>
  <si>
    <t>Tetratricopeptide TPR_4</t>
  </si>
  <si>
    <t>Rru_A2354</t>
  </si>
  <si>
    <t>ABC23154.1</t>
  </si>
  <si>
    <t>adenylate cyclase</t>
  </si>
  <si>
    <t>Rru_A2355</t>
  </si>
  <si>
    <t>ABC23155.1</t>
  </si>
  <si>
    <t>Rru_A2356</t>
  </si>
  <si>
    <t>ABC23156.1</t>
  </si>
  <si>
    <t>Rru_A2357</t>
  </si>
  <si>
    <t>ABC23157.1</t>
  </si>
  <si>
    <t>Rru_A2358</t>
  </si>
  <si>
    <t>ABC23158.1</t>
  </si>
  <si>
    <t>Rru_A2359</t>
  </si>
  <si>
    <t>ABC23159.1</t>
  </si>
  <si>
    <t>Rru_A2360</t>
  </si>
  <si>
    <t>ABC23160.1</t>
  </si>
  <si>
    <t>Rru_A2361</t>
  </si>
  <si>
    <t>ABC23161.1</t>
  </si>
  <si>
    <t>multi-sensor hybrid histidine kinase</t>
  </si>
  <si>
    <t>Rru_A2362</t>
  </si>
  <si>
    <t>ABC23162.1</t>
  </si>
  <si>
    <t>Rru_A2363</t>
  </si>
  <si>
    <t>ABC23163.1</t>
  </si>
  <si>
    <t>Rru_A2364</t>
  </si>
  <si>
    <t>ABC23164.1</t>
  </si>
  <si>
    <t>Hemimethylated DNA-binding region</t>
  </si>
  <si>
    <t>Rru_A2365</t>
  </si>
  <si>
    <t>ABC23165.1</t>
  </si>
  <si>
    <t>ATP-dependent helicase HrpB</t>
  </si>
  <si>
    <t>Rru_A2366</t>
  </si>
  <si>
    <t>ABC23166.1</t>
  </si>
  <si>
    <t>Rru_A2367</t>
  </si>
  <si>
    <t>ABC23167.1</t>
  </si>
  <si>
    <t>Rru_A2368</t>
  </si>
  <si>
    <t>ABC23168.1</t>
  </si>
  <si>
    <t>transcriptional regulator with PAS/PAC domain</t>
  </si>
  <si>
    <t>Rru_A2369</t>
  </si>
  <si>
    <t>ABC23169.1</t>
  </si>
  <si>
    <t>Rru_A2370</t>
  </si>
  <si>
    <t>ABC23170.1</t>
  </si>
  <si>
    <t>Rru_A2371</t>
  </si>
  <si>
    <t>ABC23171.1</t>
  </si>
  <si>
    <t>hydroxyacylglutathione hydrolase</t>
  </si>
  <si>
    <t>Rru_A2372</t>
  </si>
  <si>
    <t>ABC23172.1</t>
  </si>
  <si>
    <t>Rru_A2373</t>
  </si>
  <si>
    <t>ABC23173.1</t>
  </si>
  <si>
    <t>Rru_A2374</t>
  </si>
  <si>
    <t>ABC23174.1</t>
  </si>
  <si>
    <t>Rru_A2375</t>
  </si>
  <si>
    <t>ABC23175.1</t>
  </si>
  <si>
    <t>Rru_A2376</t>
  </si>
  <si>
    <t>ABC23176.1</t>
  </si>
  <si>
    <t>Rru_A2377</t>
  </si>
  <si>
    <t>ABC23177.1</t>
  </si>
  <si>
    <t>Rru_A2378</t>
  </si>
  <si>
    <t>ABC23178.1</t>
  </si>
  <si>
    <t>Rru_A2379</t>
  </si>
  <si>
    <t>ABC23179.1</t>
  </si>
  <si>
    <t>Rubrerythrin</t>
  </si>
  <si>
    <t>Rru_A2380</t>
  </si>
  <si>
    <t>ABC23180.1</t>
  </si>
  <si>
    <t>Rru_A2381</t>
  </si>
  <si>
    <t>ABC23181.1</t>
  </si>
  <si>
    <t>lipocalin-like protein</t>
  </si>
  <si>
    <t>Rru_A2382</t>
  </si>
  <si>
    <t>ABC23182.1</t>
  </si>
  <si>
    <t>Rru_A2383</t>
  </si>
  <si>
    <t>ABC23183.1</t>
  </si>
  <si>
    <t>Rru_A2384</t>
  </si>
  <si>
    <t>ABC23184.1</t>
  </si>
  <si>
    <t>Rru_A2385</t>
  </si>
  <si>
    <t>ABC23185.1</t>
  </si>
  <si>
    <t>Substrate-binding region of ABC-type glycine betaine transport system</t>
  </si>
  <si>
    <t>Rru_A2386</t>
  </si>
  <si>
    <t>ABC23186.1</t>
  </si>
  <si>
    <t>Rru_A2387</t>
  </si>
  <si>
    <t>ABC23187.1</t>
  </si>
  <si>
    <t>ABC transporter, periplasmic substrate-binding protein, putative</t>
  </si>
  <si>
    <t>Rru_A2388</t>
  </si>
  <si>
    <t>ABC23188.1</t>
  </si>
  <si>
    <t>ABC-3 transporter component</t>
  </si>
  <si>
    <t>Rru_A2389</t>
  </si>
  <si>
    <t>ABC23189.1</t>
  </si>
  <si>
    <t>Rru_A2390</t>
  </si>
  <si>
    <t>ABC23190.1</t>
  </si>
  <si>
    <t>Rru_A2391</t>
  </si>
  <si>
    <t>ABC23191.1</t>
  </si>
  <si>
    <t>Rru_A2392</t>
  </si>
  <si>
    <t>ABC23192.1</t>
  </si>
  <si>
    <t>Rru_A2393</t>
  </si>
  <si>
    <t>ABC23193.1</t>
  </si>
  <si>
    <t>Rru_A2394</t>
  </si>
  <si>
    <t>ABC23194.1</t>
  </si>
  <si>
    <t>Rru_A2395</t>
  </si>
  <si>
    <t>ABC23195.1</t>
  </si>
  <si>
    <t>Rru_A2396</t>
  </si>
  <si>
    <t>ABC23196.1</t>
  </si>
  <si>
    <t>Rru_A2397</t>
  </si>
  <si>
    <t>ABC23197.1</t>
  </si>
  <si>
    <t>Rru_A2398</t>
  </si>
  <si>
    <t>ABC23198.1</t>
  </si>
  <si>
    <t>Pyruvate-ferredoxin (flavodoxin) oxidoreductase</t>
  </si>
  <si>
    <t>Rru_A2399</t>
  </si>
  <si>
    <t>ABC23199.1</t>
  </si>
  <si>
    <t>conserved hypothetical protein VC1941</t>
  </si>
  <si>
    <t>Rru_A2400</t>
  </si>
  <si>
    <t>ABC23200.1</t>
  </si>
  <si>
    <t>Rru_A2401</t>
  </si>
  <si>
    <t>ABC23201.1</t>
  </si>
  <si>
    <t>Rru_A2402</t>
  </si>
  <si>
    <t>ABC23202.1</t>
  </si>
  <si>
    <t>ribulose-5-phosphate 3-epimerase</t>
  </si>
  <si>
    <t>Rru_A2403</t>
  </si>
  <si>
    <t>ABC23203.1</t>
  </si>
  <si>
    <t>D-fructose 1,6-bisphosphatase</t>
  </si>
  <si>
    <t>Rru_A2404</t>
  </si>
  <si>
    <t>ABC23204.1</t>
  </si>
  <si>
    <t>Phosphoribulokinase</t>
  </si>
  <si>
    <t>Rru_A2405</t>
  </si>
  <si>
    <t>ABC23205.1</t>
  </si>
  <si>
    <t>Rru_A2406</t>
  </si>
  <si>
    <t>ABC23206.1</t>
  </si>
  <si>
    <t>response regulator receiver modulated diguanylate cyclase/phosphodiesterase with PAS/PAC sensor(s)</t>
  </si>
  <si>
    <t>Rru_A2407</t>
  </si>
  <si>
    <t>ABC23207.1</t>
  </si>
  <si>
    <t>Rru_A2408</t>
  </si>
  <si>
    <t>ABC23208.1</t>
  </si>
  <si>
    <t>RecJ exonuclease</t>
  </si>
  <si>
    <t>Rru_A2409</t>
  </si>
  <si>
    <t>ABC23209.1</t>
  </si>
  <si>
    <t>GlpX</t>
  </si>
  <si>
    <t>Rru_A2410</t>
  </si>
  <si>
    <t>ABC23210.1</t>
  </si>
  <si>
    <t>homoserine dehydrogenase</t>
  </si>
  <si>
    <t>Rru_A2411</t>
  </si>
  <si>
    <t>ABC23211.1</t>
  </si>
  <si>
    <t>Rru_A2412</t>
  </si>
  <si>
    <t>ABC23212.1</t>
  </si>
  <si>
    <t>Rru_A2413</t>
  </si>
  <si>
    <t>ABC23213.1</t>
  </si>
  <si>
    <t>Rru_A2414</t>
  </si>
  <si>
    <t>ABC23214.1</t>
  </si>
  <si>
    <t>Rru_A2415</t>
  </si>
  <si>
    <t>ABC23215.1</t>
  </si>
  <si>
    <t>Rru_A2416</t>
  </si>
  <si>
    <t>ABC23216.1</t>
  </si>
  <si>
    <t>Rru_A2417</t>
  </si>
  <si>
    <t>ABC23217.1</t>
  </si>
  <si>
    <t>Rru_A2418</t>
  </si>
  <si>
    <t>ABC23218.1</t>
  </si>
  <si>
    <t>Rru_A2419</t>
  </si>
  <si>
    <t>ABC23219.1</t>
  </si>
  <si>
    <t>Rru_A2420</t>
  </si>
  <si>
    <t>ABC23220.1</t>
  </si>
  <si>
    <t>transferase hexapeptide repeat</t>
  </si>
  <si>
    <t>Rru_A2421</t>
  </si>
  <si>
    <t>ABC23221.1</t>
  </si>
  <si>
    <t>N-acetyl-gamma-glutamyl-phosphate reductase</t>
  </si>
  <si>
    <t>Rru_A2422</t>
  </si>
  <si>
    <t>ABC23222.1</t>
  </si>
  <si>
    <t>Rru_A2423</t>
  </si>
  <si>
    <t>ABC23223.1</t>
  </si>
  <si>
    <t>Rru_A2424</t>
  </si>
  <si>
    <t>ABC23224.1</t>
  </si>
  <si>
    <t>Gamma-glutamyltranspeptidase</t>
  </si>
  <si>
    <t>Rru_A2425</t>
  </si>
  <si>
    <t>ABC23225.1</t>
  </si>
  <si>
    <t>Peptidase M48</t>
  </si>
  <si>
    <t>Rru_A2426</t>
  </si>
  <si>
    <t>ABC23226.1</t>
  </si>
  <si>
    <t>LrgA</t>
  </si>
  <si>
    <t>Rru_A2427</t>
  </si>
  <si>
    <t>ABC23227.1</t>
  </si>
  <si>
    <t>LrgB-like protein</t>
  </si>
  <si>
    <t>Rru_A2428</t>
  </si>
  <si>
    <t>ABC23228.1</t>
  </si>
  <si>
    <t>Rru_A2429</t>
  </si>
  <si>
    <t>ABC23229.1</t>
  </si>
  <si>
    <t>Rru_A2430</t>
  </si>
  <si>
    <t>ABC23230.1</t>
  </si>
  <si>
    <t>Rru_A2431</t>
  </si>
  <si>
    <t>ABC23231.1</t>
  </si>
  <si>
    <t>Protein of unknown function DUF1078</t>
  </si>
  <si>
    <t>Rru_A2432</t>
  </si>
  <si>
    <t>ABC23232.1</t>
  </si>
  <si>
    <t>ThiS, thiamine-biosynthesis</t>
  </si>
  <si>
    <t>Rru_A2433</t>
  </si>
  <si>
    <t>ABC23233.1</t>
  </si>
  <si>
    <t>3-dehydroquinate dehydratase</t>
  </si>
  <si>
    <t>Rru_A2434</t>
  </si>
  <si>
    <t>ABC23234.1</t>
  </si>
  <si>
    <t>biotin carboxyl carrier protein</t>
  </si>
  <si>
    <t>Rru_A2435</t>
  </si>
  <si>
    <t>ABC23235.1</t>
  </si>
  <si>
    <t>Acetyl-CoA carboxylase, biotin carboxylase</t>
  </si>
  <si>
    <t>Rru_A2436</t>
  </si>
  <si>
    <t>ABC23236.1</t>
  </si>
  <si>
    <t>Leucyltransferase</t>
  </si>
  <si>
    <t>Rru_A2437</t>
  </si>
  <si>
    <t>ABC23237.1</t>
  </si>
  <si>
    <t>cellulase-like protein</t>
  </si>
  <si>
    <t>Rru_A2438</t>
  </si>
  <si>
    <t>ABC23238.1</t>
  </si>
  <si>
    <t>Mammalian cell entry related</t>
  </si>
  <si>
    <t>Rru_A2439</t>
  </si>
  <si>
    <t>ABC23239.1</t>
  </si>
  <si>
    <t>Rru_A2440</t>
  </si>
  <si>
    <t>ABC23240.1</t>
  </si>
  <si>
    <t>NADH:ubiquinone oxidoreductase 17.2 kD subunit</t>
  </si>
  <si>
    <t>Rru_A2441</t>
  </si>
  <si>
    <t>ABC23241.1</t>
  </si>
  <si>
    <t>ribonucleoside-diphosphate reductase class II</t>
  </si>
  <si>
    <t>Rru_A2442</t>
  </si>
  <si>
    <t>ABC23242.1</t>
  </si>
  <si>
    <t>Rru_A2443</t>
  </si>
  <si>
    <t>ABC23243.1</t>
  </si>
  <si>
    <t>HipA protein</t>
  </si>
  <si>
    <t>Rru_A2444</t>
  </si>
  <si>
    <t>ABC23244.1</t>
  </si>
  <si>
    <t>Rru_A2445</t>
  </si>
  <si>
    <t>ABC23245.1</t>
  </si>
  <si>
    <t>Rru_A2446</t>
  </si>
  <si>
    <t>ABC23246.1</t>
  </si>
  <si>
    <t>Rru_A2447</t>
  </si>
  <si>
    <t>ABC23247.1</t>
  </si>
  <si>
    <t>Rru_A2448</t>
  </si>
  <si>
    <t>ABC23248.1</t>
  </si>
  <si>
    <t>Protein of unknown function DUF330</t>
  </si>
  <si>
    <t>Rru_A2449</t>
  </si>
  <si>
    <t>ABC23249.1</t>
  </si>
  <si>
    <t>Rru_A2450</t>
  </si>
  <si>
    <t>ABC23250.1</t>
  </si>
  <si>
    <t>Rru_A2451</t>
  </si>
  <si>
    <t>ABC23251.1</t>
  </si>
  <si>
    <t>Rru_A2452</t>
  </si>
  <si>
    <t>ABC23252.1</t>
  </si>
  <si>
    <t>Rru_A2453</t>
  </si>
  <si>
    <t>ABC23253.1</t>
  </si>
  <si>
    <t>membrane anion transport protein</t>
  </si>
  <si>
    <t>Rru_A2454</t>
  </si>
  <si>
    <t>ABC23254.1</t>
  </si>
  <si>
    <t>Rru_A2455</t>
  </si>
  <si>
    <t>ABC23255.1</t>
  </si>
  <si>
    <t>Rru_A2456</t>
  </si>
  <si>
    <t>ABC23256.1</t>
  </si>
  <si>
    <t>D-3-phosphoglycerate dehydrogenase</t>
  </si>
  <si>
    <t>Rru_A2457</t>
  </si>
  <si>
    <t>ABC23257.1</t>
  </si>
  <si>
    <t>Rru_A2458</t>
  </si>
  <si>
    <t>ABC23258.1</t>
  </si>
  <si>
    <t>Protein of unknown function DUF482</t>
  </si>
  <si>
    <t>Rru_A2459</t>
  </si>
  <si>
    <t>ABC23259.1</t>
  </si>
  <si>
    <t>Protein of unknown function DUF924</t>
  </si>
  <si>
    <t>Rru_A2460</t>
  </si>
  <si>
    <t>ABC23260.1</t>
  </si>
  <si>
    <t>Rru_A2461</t>
  </si>
  <si>
    <t>ABC23261.1</t>
  </si>
  <si>
    <t>Rru_A2462</t>
  </si>
  <si>
    <t>ABC23262.1</t>
  </si>
  <si>
    <t>Enzymatic protein of unknown function</t>
  </si>
  <si>
    <t>Rru_A2463</t>
  </si>
  <si>
    <t>ABC23263.1</t>
  </si>
  <si>
    <t>N-formylglutamate amidohydrolase</t>
  </si>
  <si>
    <t>Rru_A2464</t>
  </si>
  <si>
    <t>ABC23264.1</t>
  </si>
  <si>
    <t>Hydroxypyruvate reductase</t>
  </si>
  <si>
    <t>Rru_A2465</t>
  </si>
  <si>
    <t>ABC23265.1</t>
  </si>
  <si>
    <t>pyruvate kinase</t>
  </si>
  <si>
    <t>Rru_A2466</t>
  </si>
  <si>
    <t>ABC23266.1</t>
  </si>
  <si>
    <t>Rru_A2467</t>
  </si>
  <si>
    <t>ABC23267.1</t>
  </si>
  <si>
    <t>LSU ribosomal protein L36P</t>
  </si>
  <si>
    <t>Rru_A2468</t>
  </si>
  <si>
    <t>ABC23268.1</t>
  </si>
  <si>
    <t>FeoA</t>
  </si>
  <si>
    <t>Rru_A2469</t>
  </si>
  <si>
    <t>ABC23269.1</t>
  </si>
  <si>
    <t>Rru_A2470</t>
  </si>
  <si>
    <t>ABC23270.1</t>
  </si>
  <si>
    <t>Ferrous iron transport protein B</t>
  </si>
  <si>
    <t>Rru_A2471</t>
  </si>
  <si>
    <t>ABC23271.1</t>
  </si>
  <si>
    <t>Rru_A2472</t>
  </si>
  <si>
    <t>ABC23272.1</t>
  </si>
  <si>
    <t>Rru_A2473</t>
  </si>
  <si>
    <t>ABC23273.1</t>
  </si>
  <si>
    <t>Rru_A2474</t>
  </si>
  <si>
    <t>ABC23274.1</t>
  </si>
  <si>
    <t>Rru_A2475</t>
  </si>
  <si>
    <t>ABC23275.1</t>
  </si>
  <si>
    <t>Glycine betaine/L-proline transport ATP-binding subunit</t>
  </si>
  <si>
    <t>Rru_A2476</t>
  </si>
  <si>
    <t>ABC23276.1</t>
  </si>
  <si>
    <t>Rru_A2477</t>
  </si>
  <si>
    <t>ABC23277.1</t>
  </si>
  <si>
    <t>Rru_A2478</t>
  </si>
  <si>
    <t>ABC23278.1</t>
  </si>
  <si>
    <t>ArgK protein</t>
  </si>
  <si>
    <t>Rru_A2479</t>
  </si>
  <si>
    <t>ABC23279.1</t>
  </si>
  <si>
    <t>methylmalonyl-CoA mutase</t>
  </si>
  <si>
    <t>Rru_A2480</t>
  </si>
  <si>
    <t>ABC23280.1</t>
  </si>
  <si>
    <t>Methylmalonyl-CoA mutase</t>
  </si>
  <si>
    <t>Rru_A2481</t>
  </si>
  <si>
    <t>ABC23281.1</t>
  </si>
  <si>
    <t>putative membrane protein</t>
  </si>
  <si>
    <t>Rru_A2482</t>
  </si>
  <si>
    <t>ABC23282.1</t>
  </si>
  <si>
    <t>transcription regulator containing helix turn helix domain</t>
  </si>
  <si>
    <t>Rru_A2483</t>
  </si>
  <si>
    <t>ABC23283.1</t>
  </si>
  <si>
    <t>5'-Nucleotidase</t>
  </si>
  <si>
    <t>Rru_A2484</t>
  </si>
  <si>
    <t>ABC23284.1</t>
  </si>
  <si>
    <t>Rru_A2485</t>
  </si>
  <si>
    <t>ABC23285.1</t>
  </si>
  <si>
    <t>Alpha,alpha-trehalose-phosphate synthase (UDP-forming)</t>
  </si>
  <si>
    <t>Rru_A2486</t>
  </si>
  <si>
    <t>ABC23286.1</t>
  </si>
  <si>
    <t>glucokinase</t>
  </si>
  <si>
    <t>Rru_A2487</t>
  </si>
  <si>
    <t>ABC23287.1</t>
  </si>
  <si>
    <t>BsuBIPstI restriction endonuclease-like</t>
  </si>
  <si>
    <t>Rru_A2488</t>
  </si>
  <si>
    <t>ABC23288.1</t>
  </si>
  <si>
    <t>Putative RNA methylase</t>
  </si>
  <si>
    <t>Rru_A2489</t>
  </si>
  <si>
    <t>ABC23289.1</t>
  </si>
  <si>
    <t>Rru_A2490</t>
  </si>
  <si>
    <t>ABC23290.1</t>
  </si>
  <si>
    <t>Rru_A2491</t>
  </si>
  <si>
    <t>ABC23291.1</t>
  </si>
  <si>
    <t>Rru_A2492</t>
  </si>
  <si>
    <t>ABC23292.1</t>
  </si>
  <si>
    <t>Rru_A2493</t>
  </si>
  <si>
    <t>ABC23293.1</t>
  </si>
  <si>
    <t>Rru_A2494</t>
  </si>
  <si>
    <t>ABC23294.1</t>
  </si>
  <si>
    <t>Rru_A2495</t>
  </si>
  <si>
    <t>ABC23295.1</t>
  </si>
  <si>
    <t>Rru_A2496</t>
  </si>
  <si>
    <t>ABC23296.1</t>
  </si>
  <si>
    <t>Polysaccharide biosynthesis protein</t>
  </si>
  <si>
    <t>Rru_A2497</t>
  </si>
  <si>
    <t>ABC23297.1</t>
  </si>
  <si>
    <t>bacterial peptide chain release factor 3 (bRF-3)</t>
  </si>
  <si>
    <t>Rru_A2498</t>
  </si>
  <si>
    <t>ABC23298.1</t>
  </si>
  <si>
    <t>Rru_A2499</t>
  </si>
  <si>
    <t>ABC23299.1</t>
  </si>
  <si>
    <t>Rru_A2500</t>
  </si>
  <si>
    <t>ABC23300.1</t>
  </si>
  <si>
    <t>Rhodanese-like</t>
  </si>
  <si>
    <t>Rru_A2501</t>
  </si>
  <si>
    <t>ABC23301.1</t>
  </si>
  <si>
    <t>Rru_A2502</t>
  </si>
  <si>
    <t>ABC23302.1</t>
  </si>
  <si>
    <t>Protein of unknown function DUF454</t>
  </si>
  <si>
    <t>Rru_A2503</t>
  </si>
  <si>
    <t>ABC23303.1</t>
  </si>
  <si>
    <t>Hydroxypyruvate isomerase</t>
  </si>
  <si>
    <t>Rru_A2504</t>
  </si>
  <si>
    <t>ABC23304.1</t>
  </si>
  <si>
    <t>coproporphyrinogen III oxidase, anaerobic</t>
  </si>
  <si>
    <t>Rru_A2505</t>
  </si>
  <si>
    <t>ABC23305.1</t>
  </si>
  <si>
    <t>Rru_A2506</t>
  </si>
  <si>
    <t>ABC23306.1</t>
  </si>
  <si>
    <t>Enoyl-CoA hydratase / short chain enoyl-CoA hydratase</t>
  </si>
  <si>
    <t>Rru_A2507</t>
  </si>
  <si>
    <t>ABC23307.1</t>
  </si>
  <si>
    <t>orotate phosphoribosyltransferase</t>
  </si>
  <si>
    <t>Rru_A2508</t>
  </si>
  <si>
    <t>ABC23308.1</t>
  </si>
  <si>
    <t>Rru_A2509</t>
  </si>
  <si>
    <t>ABC23309.1</t>
  </si>
  <si>
    <t>Rru_A2510</t>
  </si>
  <si>
    <t>ABC23310.1</t>
  </si>
  <si>
    <t>Rru_A2511</t>
  </si>
  <si>
    <t>ABC23311.1</t>
  </si>
  <si>
    <t>Rru_A2512</t>
  </si>
  <si>
    <t>ABC23312.1</t>
  </si>
  <si>
    <t>3-oxoacyl-(acyl-carrier-protein) reductase</t>
  </si>
  <si>
    <t>Rru_A2513</t>
  </si>
  <si>
    <t>ABC23313.1</t>
  </si>
  <si>
    <t>Acetyl-CoA hydrolase/transferase</t>
  </si>
  <si>
    <t>Rru_A2514</t>
  </si>
  <si>
    <t>ABC23314.1</t>
  </si>
  <si>
    <t>Rru_A2515</t>
  </si>
  <si>
    <t>ABC23315.1</t>
  </si>
  <si>
    <t>Rru_A2516</t>
  </si>
  <si>
    <t>ABC23316.1</t>
  </si>
  <si>
    <t>Rru_A2517</t>
  </si>
  <si>
    <t>ABC23317.1</t>
  </si>
  <si>
    <t>Rru_A2518</t>
  </si>
  <si>
    <t>ABC23318.1</t>
  </si>
  <si>
    <t>Rru_A2519</t>
  </si>
  <si>
    <t>ABC23319.1</t>
  </si>
  <si>
    <t>Protein of unknown function UPF0057</t>
  </si>
  <si>
    <t>Rru_A2520</t>
  </si>
  <si>
    <t>ABC23320.1</t>
  </si>
  <si>
    <t>Rru_A2521</t>
  </si>
  <si>
    <t>ABC23321.1</t>
  </si>
  <si>
    <t>DNA helicase, putative</t>
  </si>
  <si>
    <t>Rru_A2522</t>
  </si>
  <si>
    <t>ABC23322.1</t>
  </si>
  <si>
    <t>conserved hypothetical protein PA0741</t>
  </si>
  <si>
    <t>Rru_A2523</t>
  </si>
  <si>
    <t>ABC23323.1</t>
  </si>
  <si>
    <t>Rru_A2524</t>
  </si>
  <si>
    <t>ABC23324.1</t>
  </si>
  <si>
    <t>Peptidase U32</t>
  </si>
  <si>
    <t>Rru_A2525</t>
  </si>
  <si>
    <t>ABC23325.1</t>
  </si>
  <si>
    <t>Rru_A2526</t>
  </si>
  <si>
    <t>ABC23326.1</t>
  </si>
  <si>
    <t>Rru_A2527</t>
  </si>
  <si>
    <t>ABC23327.1</t>
  </si>
  <si>
    <t>Rru_A2528</t>
  </si>
  <si>
    <t>ABC23328.1</t>
  </si>
  <si>
    <t>putative flagellar hook-associated protein 3 FlgL</t>
  </si>
  <si>
    <t>Rru_A2529</t>
  </si>
  <si>
    <t>ABC23329.1</t>
  </si>
  <si>
    <t>Rru_A2530</t>
  </si>
  <si>
    <t>ABC23330.1</t>
  </si>
  <si>
    <t>Rru_A2531</t>
  </si>
  <si>
    <t>ABC23331.1</t>
  </si>
  <si>
    <t>Rru_A2532</t>
  </si>
  <si>
    <t>ABC23332.1</t>
  </si>
  <si>
    <t>Rru_A2533</t>
  </si>
  <si>
    <t>ABC23333.1</t>
  </si>
  <si>
    <t>Rru_A2534</t>
  </si>
  <si>
    <t>ABC23334.1</t>
  </si>
  <si>
    <t>Flagellin-like</t>
  </si>
  <si>
    <t>Rru_A2535</t>
  </si>
  <si>
    <t>ABC23335.1</t>
  </si>
  <si>
    <t>Flagellar hook-associated protein 2 (FliD, filament cap protein)</t>
  </si>
  <si>
    <t>Rru_A2536</t>
  </si>
  <si>
    <t>ABC23336.1</t>
  </si>
  <si>
    <t>Rru_A2537</t>
  </si>
  <si>
    <t>ABC23337.1</t>
  </si>
  <si>
    <t>RNA polymerase, sigma-24 subunit, ECF subfamily</t>
  </si>
  <si>
    <t>Rru_A2538</t>
  </si>
  <si>
    <t>ABC23338.1</t>
  </si>
  <si>
    <t>Rru_A2539</t>
  </si>
  <si>
    <t>ABC23339.1</t>
  </si>
  <si>
    <t>Rru_A2540</t>
  </si>
  <si>
    <t>ABC23340.1</t>
  </si>
  <si>
    <t>Major facilitator superfamily protein MFS_1</t>
  </si>
  <si>
    <t>Rru_A2541</t>
  </si>
  <si>
    <t>ABC23341.1</t>
  </si>
  <si>
    <t>Rru_A2542</t>
  </si>
  <si>
    <t>ABC23342.1</t>
  </si>
  <si>
    <t>circadian clock protein KaiC</t>
  </si>
  <si>
    <t>Rru_A2543</t>
  </si>
  <si>
    <t>ABC23343.1</t>
  </si>
  <si>
    <t>KaiB</t>
  </si>
  <si>
    <t>Rru_A2544</t>
  </si>
  <si>
    <t>ABC23344.1</t>
  </si>
  <si>
    <t>Rru_A2545</t>
  </si>
  <si>
    <t>ABC23345.1</t>
  </si>
  <si>
    <t>Rru_A2546</t>
  </si>
  <si>
    <t>ABC23346.1</t>
  </si>
  <si>
    <t>Rru_AR0047</t>
  </si>
  <si>
    <t>Rru_A2547</t>
  </si>
  <si>
    <t>ABC23347.1</t>
  </si>
  <si>
    <t>Rru_A2548</t>
  </si>
  <si>
    <t>ABC23348.1</t>
  </si>
  <si>
    <t>Rru_A2549</t>
  </si>
  <si>
    <t>ABC23349.1</t>
  </si>
  <si>
    <t>HAD-superfamily hydrolase subfamily IIB</t>
  </si>
  <si>
    <t>Rru_A2550</t>
  </si>
  <si>
    <t>ABC23350.1</t>
  </si>
  <si>
    <t>Rru_A2551</t>
  </si>
  <si>
    <t>ABC23351.1</t>
  </si>
  <si>
    <t>Protein of unknown function DUF218</t>
  </si>
  <si>
    <t>Rru_A2552</t>
  </si>
  <si>
    <t>ABC23352.1</t>
  </si>
  <si>
    <t>Rru_A2553</t>
  </si>
  <si>
    <t>ABC23353.1</t>
  </si>
  <si>
    <t>Rru_A2554</t>
  </si>
  <si>
    <t>ABC23354.1</t>
  </si>
  <si>
    <t>Rru_A2555</t>
  </si>
  <si>
    <t>ABC23355.1</t>
  </si>
  <si>
    <t>Rru_A2556</t>
  </si>
  <si>
    <t>ABC23356.1</t>
  </si>
  <si>
    <t>Mandelate racemase/muconate lactonizing enzyme</t>
  </si>
  <si>
    <t>Rru_A2557</t>
  </si>
  <si>
    <t>ABC23357.1</t>
  </si>
  <si>
    <t>Protein of unknown function DUF1611</t>
  </si>
  <si>
    <t>Rru_A2558</t>
  </si>
  <si>
    <t>ABC23358.1</t>
  </si>
  <si>
    <t>Rru_A2559</t>
  </si>
  <si>
    <t>ABC23359.1</t>
  </si>
  <si>
    <t>Rru_A2560</t>
  </si>
  <si>
    <t>ABC23360.1</t>
  </si>
  <si>
    <t>Rru_A2561</t>
  </si>
  <si>
    <t>ABC23361.1</t>
  </si>
  <si>
    <t>Rru_A2562</t>
  </si>
  <si>
    <t>ABC23362.1</t>
  </si>
  <si>
    <t>Rru_A2563</t>
  </si>
  <si>
    <t>Rru_A2564</t>
  </si>
  <si>
    <t>Rru_A2565</t>
  </si>
  <si>
    <t>Rru_A2566</t>
  </si>
  <si>
    <t>ABC23363.1</t>
  </si>
  <si>
    <t>Rru_A2567</t>
  </si>
  <si>
    <t>ABC23364.1</t>
  </si>
  <si>
    <t>Rru_A2568</t>
  </si>
  <si>
    <t>ABC23365.1</t>
  </si>
  <si>
    <t>Rru_A2569</t>
  </si>
  <si>
    <t>ABC23366.1</t>
  </si>
  <si>
    <t>Rru_A2570</t>
  </si>
  <si>
    <t>ABC23367.1</t>
  </si>
  <si>
    <t>cysteine desulfurase</t>
  </si>
  <si>
    <t>Rru_A2571</t>
  </si>
  <si>
    <t>ABC23368.1</t>
  </si>
  <si>
    <t>FeS assembly protein SufD</t>
  </si>
  <si>
    <t>Rru_A2572</t>
  </si>
  <si>
    <t>ABC23369.1</t>
  </si>
  <si>
    <t>FeS assembly ATPase SufC</t>
  </si>
  <si>
    <t>Rru_A2573</t>
  </si>
  <si>
    <t>ABC23370.1</t>
  </si>
  <si>
    <t>Iron-regulated ABC transporter membrane component SufB</t>
  </si>
  <si>
    <t>Rru_A2574</t>
  </si>
  <si>
    <t>ABC23371.1</t>
  </si>
  <si>
    <t>Rru_A2575</t>
  </si>
  <si>
    <t>ABC23372.1</t>
  </si>
  <si>
    <t>Rru_A2576</t>
  </si>
  <si>
    <t>ABC23373.1</t>
  </si>
  <si>
    <t>1,4-alpha-glucan branching enzyme</t>
  </si>
  <si>
    <t>Rru_A2577</t>
  </si>
  <si>
    <t>ABC23374.1</t>
  </si>
  <si>
    <t>Rru_A2578</t>
  </si>
  <si>
    <t>ABC23375.1</t>
  </si>
  <si>
    <t>Rru_A2579</t>
  </si>
  <si>
    <t>ABC23376.1</t>
  </si>
  <si>
    <t>Rru_A2580</t>
  </si>
  <si>
    <t>ABC23377.1</t>
  </si>
  <si>
    <t>Rru_A2581</t>
  </si>
  <si>
    <t>ABC23378.1</t>
  </si>
  <si>
    <t>Rru_A2582</t>
  </si>
  <si>
    <t>ABC23379.1</t>
  </si>
  <si>
    <t>Rru_A2583</t>
  </si>
  <si>
    <t>ABC23380.1</t>
  </si>
  <si>
    <t>Rru_A2584</t>
  </si>
  <si>
    <t>ABC23381.1</t>
  </si>
  <si>
    <t>Rru_A2585</t>
  </si>
  <si>
    <t>ABC23382.1</t>
  </si>
  <si>
    <t>phage-related conserved hypothetical protein</t>
  </si>
  <si>
    <t>Rru_A2586</t>
  </si>
  <si>
    <t>ABC23383.1</t>
  </si>
  <si>
    <t>Rru_A2587</t>
  </si>
  <si>
    <t>ABC23384.1</t>
  </si>
  <si>
    <t>Rru_A2588</t>
  </si>
  <si>
    <t>ABC23385.1</t>
  </si>
  <si>
    <t>Rru_A2589</t>
  </si>
  <si>
    <t>ABC23386.1</t>
  </si>
  <si>
    <t>Rru_A2590</t>
  </si>
  <si>
    <t>ABC23387.1</t>
  </si>
  <si>
    <t>Rru_A2591</t>
  </si>
  <si>
    <t>ABC23388.1</t>
  </si>
  <si>
    <t>Rru_A2592</t>
  </si>
  <si>
    <t>ABC23389.1</t>
  </si>
  <si>
    <t>Rru_A2593</t>
  </si>
  <si>
    <t>ABC23390.1</t>
  </si>
  <si>
    <t>Rru_A2594</t>
  </si>
  <si>
    <t>ABC23391.1</t>
  </si>
  <si>
    <t>Rru_A2595</t>
  </si>
  <si>
    <t>ABC23392.1</t>
  </si>
  <si>
    <t>Rru_A2596</t>
  </si>
  <si>
    <t>ABC23393.1</t>
  </si>
  <si>
    <t>Protein of unknown function DUF1212</t>
  </si>
  <si>
    <t>Rru_A2597</t>
  </si>
  <si>
    <t>ABC23394.1</t>
  </si>
  <si>
    <t>Iron permease FTR1</t>
  </si>
  <si>
    <t>Rru_A2598</t>
  </si>
  <si>
    <t>ABC23395.1</t>
  </si>
  <si>
    <t>Rru_A2599</t>
  </si>
  <si>
    <t>ABC23396.1</t>
  </si>
  <si>
    <t>Tat-translocated enzyme</t>
  </si>
  <si>
    <t>Rru_A2600</t>
  </si>
  <si>
    <t>ABC23397.1</t>
  </si>
  <si>
    <t>Protein of unknown function DUF451</t>
  </si>
  <si>
    <t>Rru_A2601</t>
  </si>
  <si>
    <t>ABC23398.1</t>
  </si>
  <si>
    <t>Rru_A2602</t>
  </si>
  <si>
    <t>ABC23399.1</t>
  </si>
  <si>
    <t>periplasmic sensor diguanylate cyclase/phosphodiesterase</t>
  </si>
  <si>
    <t>Rru_A2603</t>
  </si>
  <si>
    <t>ABC23400.1</t>
  </si>
  <si>
    <t>Rru_A2604</t>
  </si>
  <si>
    <t>ABC23401.1</t>
  </si>
  <si>
    <t>Rru_A2605</t>
  </si>
  <si>
    <t>ABC23402.1</t>
  </si>
  <si>
    <t>phosphoheptose isomerase</t>
  </si>
  <si>
    <t>Rru_A2606</t>
  </si>
  <si>
    <t>ABC23403.1</t>
  </si>
  <si>
    <t>Rru_A2607</t>
  </si>
  <si>
    <t>ABC23404.1</t>
  </si>
  <si>
    <t>Rru_A2608</t>
  </si>
  <si>
    <t>ABC23405.1</t>
  </si>
  <si>
    <t>Rru_A2609</t>
  </si>
  <si>
    <t>ABC23406.1</t>
  </si>
  <si>
    <t>Rru_A2610</t>
  </si>
  <si>
    <t>ABC23407.1</t>
  </si>
  <si>
    <t>Rru_A2611</t>
  </si>
  <si>
    <t>ABC23408.1</t>
  </si>
  <si>
    <t>Rru_A2612</t>
  </si>
  <si>
    <t>ABC23409.1</t>
  </si>
  <si>
    <t>Rru_A2613</t>
  </si>
  <si>
    <t>ABC23410.1</t>
  </si>
  <si>
    <t>Rru_A2614</t>
  </si>
  <si>
    <t>ABC23411.1</t>
  </si>
  <si>
    <t>Rru_A2615</t>
  </si>
  <si>
    <t>ABC23412.1</t>
  </si>
  <si>
    <t>Rru_A2616</t>
  </si>
  <si>
    <t>ABC23413.1</t>
  </si>
  <si>
    <t>Rru_A2617</t>
  </si>
  <si>
    <t>ABC23414.1</t>
  </si>
  <si>
    <t>Exodeoxyribonuclease VII small subunit</t>
  </si>
  <si>
    <t>Rru_A2618</t>
  </si>
  <si>
    <t>ABC23415.1</t>
  </si>
  <si>
    <t>farnesyl-diphosphate synthase</t>
  </si>
  <si>
    <t>Rru_A2619</t>
  </si>
  <si>
    <t>ABC23416.1</t>
  </si>
  <si>
    <t>Rru_A2620</t>
  </si>
  <si>
    <t>ABC23417.1</t>
  </si>
  <si>
    <t>Hemolysin A</t>
  </si>
  <si>
    <t>Rru_A2621</t>
  </si>
  <si>
    <t>ABC23418.1</t>
  </si>
  <si>
    <t>Rru_A2622</t>
  </si>
  <si>
    <t>ABC23419.1</t>
  </si>
  <si>
    <t>Rru_A2623</t>
  </si>
  <si>
    <t>ABC23420.1</t>
  </si>
  <si>
    <t>chorismate synthase</t>
  </si>
  <si>
    <t>Rru_A2624</t>
  </si>
  <si>
    <t>ABC23421.1</t>
  </si>
  <si>
    <t>Enoyl-[acyl-carrier-protein] reductase (NADH)</t>
  </si>
  <si>
    <t>Rru_A2625</t>
  </si>
  <si>
    <t>ABC23422.1</t>
  </si>
  <si>
    <t>tRNA-processing RNAse BN</t>
  </si>
  <si>
    <t>Rru_A2626</t>
  </si>
  <si>
    <t>ABC23423.1</t>
  </si>
  <si>
    <t>Rru_A2627</t>
  </si>
  <si>
    <t>ABC23424.1</t>
  </si>
  <si>
    <t>Pyridoxamine 5'-phosphate oxidase</t>
  </si>
  <si>
    <t>Rru_A2628</t>
  </si>
  <si>
    <t>ABC23425.1</t>
  </si>
  <si>
    <t>Rru_A2629</t>
  </si>
  <si>
    <t>ABC23426.1</t>
  </si>
  <si>
    <t>Rru_A2630</t>
  </si>
  <si>
    <t>ABC23427.1</t>
  </si>
  <si>
    <t>N-acetylglucosamine kinase</t>
  </si>
  <si>
    <t>Rru_A2631</t>
  </si>
  <si>
    <t>ABC23428.1</t>
  </si>
  <si>
    <t>Rru_A2632</t>
  </si>
  <si>
    <t>ABC23429.1</t>
  </si>
  <si>
    <t>Peptidoglycan-binding domain 1</t>
  </si>
  <si>
    <t>Rru_A2633</t>
  </si>
  <si>
    <t>ABC23430.1</t>
  </si>
  <si>
    <t>Rru_A2634</t>
  </si>
  <si>
    <t>ABC23431.1</t>
  </si>
  <si>
    <t>Rru_A2635</t>
  </si>
  <si>
    <t>ABC23432.1</t>
  </si>
  <si>
    <t>Rru_A2636</t>
  </si>
  <si>
    <t>ABC23433.1</t>
  </si>
  <si>
    <t>Rru_A2637</t>
  </si>
  <si>
    <t>ABC23434.1</t>
  </si>
  <si>
    <t>Rru_A2638</t>
  </si>
  <si>
    <t>ABC23435.1</t>
  </si>
  <si>
    <t>Rru_A2639</t>
  </si>
  <si>
    <t>ABC23436.1</t>
  </si>
  <si>
    <t>Rru_A2640</t>
  </si>
  <si>
    <t>ABC23437.1</t>
  </si>
  <si>
    <t>Rru_A2641</t>
  </si>
  <si>
    <t>ABC23438.1</t>
  </si>
  <si>
    <t>Rru_A2642</t>
  </si>
  <si>
    <t>ABC23439.1</t>
  </si>
  <si>
    <t>Rru_A2643</t>
  </si>
  <si>
    <t>ABC23440.1</t>
  </si>
  <si>
    <t>Glycerophosphoryl diester phosphodiesterase</t>
  </si>
  <si>
    <t>Rru_A2644</t>
  </si>
  <si>
    <t>ABC23441.1</t>
  </si>
  <si>
    <t>Rru_A2645</t>
  </si>
  <si>
    <t>ABC23442.1</t>
  </si>
  <si>
    <t>Rru_A2646</t>
  </si>
  <si>
    <t>ABC23443.1</t>
  </si>
  <si>
    <t>Rru_A2647</t>
  </si>
  <si>
    <t>ABC23444.1</t>
  </si>
  <si>
    <t>Rru_A2648</t>
  </si>
  <si>
    <t>ABC23445.1</t>
  </si>
  <si>
    <t>Rru_A2649</t>
  </si>
  <si>
    <t>ABC23446.1</t>
  </si>
  <si>
    <t>extracellular endo alpha-1 4 polygalactosaminidase or related polysaccharide hydrolase-like</t>
  </si>
  <si>
    <t>Rru_A2650</t>
  </si>
  <si>
    <t>ABC23447.1</t>
  </si>
  <si>
    <t>Rru_A2651</t>
  </si>
  <si>
    <t>ABC23448.1</t>
  </si>
  <si>
    <t>Rru_A2652</t>
  </si>
  <si>
    <t>ABC23449.1</t>
  </si>
  <si>
    <t>Rru_A2653</t>
  </si>
  <si>
    <t>ABC23450.1</t>
  </si>
  <si>
    <t>Rru_A2654</t>
  </si>
  <si>
    <t>ABC23451.1</t>
  </si>
  <si>
    <t>Acylphosphatase</t>
  </si>
  <si>
    <t>Rru_A2655</t>
  </si>
  <si>
    <t>ABC23452.1</t>
  </si>
  <si>
    <t>Intracellular septation protein A</t>
  </si>
  <si>
    <t>Rru_A2656</t>
  </si>
  <si>
    <t>ABC23453.1</t>
  </si>
  <si>
    <t>ATP12 ATPase</t>
  </si>
  <si>
    <t>Rru_A2657</t>
  </si>
  <si>
    <t>ABC23454.1</t>
  </si>
  <si>
    <t>Rru_A2658</t>
  </si>
  <si>
    <t>ABC23455.1</t>
  </si>
  <si>
    <t>haloacid dehalogenase-like hydrolase</t>
  </si>
  <si>
    <t>Rru_A2659</t>
  </si>
  <si>
    <t>ABC23456.1</t>
  </si>
  <si>
    <t>ribosomal large subunit pseudouridine synthase C</t>
  </si>
  <si>
    <t>Rru_A2660</t>
  </si>
  <si>
    <t>ABC23457.1</t>
  </si>
  <si>
    <t>Recombination protein MgsA</t>
  </si>
  <si>
    <t>Rru_A2661</t>
  </si>
  <si>
    <t>ABC23458.1</t>
  </si>
  <si>
    <t>Rru_A2662</t>
  </si>
  <si>
    <t>ABC23459.1</t>
  </si>
  <si>
    <t>Rru_A2663</t>
  </si>
  <si>
    <t>ABC23460.1</t>
  </si>
  <si>
    <t>LSU ribosomal protein L17P</t>
  </si>
  <si>
    <t>Rru_A2664</t>
  </si>
  <si>
    <t>ABC23461.1</t>
  </si>
  <si>
    <t>DNA-directed RNA polymerase, alpha subunit</t>
  </si>
  <si>
    <t>Rru_A2665</t>
  </si>
  <si>
    <t>ABC23462.1</t>
  </si>
  <si>
    <t>SSU ribosomal protein S11P</t>
  </si>
  <si>
    <t>Rru_A2666</t>
  </si>
  <si>
    <t>ABC23463.1</t>
  </si>
  <si>
    <t>SSU ribosomal protein S13P</t>
  </si>
  <si>
    <t>Rru_A2667</t>
  </si>
  <si>
    <t>ABC23464.1</t>
  </si>
  <si>
    <t>Adenylate kinase</t>
  </si>
  <si>
    <t>Rru_A2668</t>
  </si>
  <si>
    <t>ABC23465.1</t>
  </si>
  <si>
    <t>protein translocase subunit secY/sec61 alpha</t>
  </si>
  <si>
    <t>Rru_A2669</t>
  </si>
  <si>
    <t>ABC23466.1</t>
  </si>
  <si>
    <t>LSU ribosomal protein L15P</t>
  </si>
  <si>
    <t>Rru_A2670</t>
  </si>
  <si>
    <t>ABC23467.1</t>
  </si>
  <si>
    <t>LSU ribosomal protein L30P</t>
  </si>
  <si>
    <t>Rru_A2671</t>
  </si>
  <si>
    <t>ABC23468.1</t>
  </si>
  <si>
    <t>SSU ribosomal protein S5P</t>
  </si>
  <si>
    <t>Rru_A2672</t>
  </si>
  <si>
    <t>ABC23469.1</t>
  </si>
  <si>
    <t>LSU ribosomal protein L18P</t>
  </si>
  <si>
    <t>Rru_A2673</t>
  </si>
  <si>
    <t>ABC23470.1</t>
  </si>
  <si>
    <t>LSU ribosomal protein L6P</t>
  </si>
  <si>
    <t>Rru_A2674</t>
  </si>
  <si>
    <t>ABC23471.1</t>
  </si>
  <si>
    <t>SSU ribosomal protein S8P</t>
  </si>
  <si>
    <t>Rru_A2675</t>
  </si>
  <si>
    <t>ABC23472.1</t>
  </si>
  <si>
    <t>SSU ribosomal protein S14P</t>
  </si>
  <si>
    <t>Rru_A2676</t>
  </si>
  <si>
    <t>ABC23473.1</t>
  </si>
  <si>
    <t>LSU ribosomal protein L5P</t>
  </si>
  <si>
    <t>Rru_A2677</t>
  </si>
  <si>
    <t>ABC23474.1</t>
  </si>
  <si>
    <t>LSU ribosomal protein L24P</t>
  </si>
  <si>
    <t>Rru_A2678</t>
  </si>
  <si>
    <t>ABC23475.1</t>
  </si>
  <si>
    <t>LSU ribosomal protein L14P</t>
  </si>
  <si>
    <t>Rru_A2679</t>
  </si>
  <si>
    <t>ABC23476.1</t>
  </si>
  <si>
    <t>SSU ribosomal protein S17P</t>
  </si>
  <si>
    <t>Rru_A2680</t>
  </si>
  <si>
    <t>ABC23477.1</t>
  </si>
  <si>
    <t>LSU ribosomal protein L29P</t>
  </si>
  <si>
    <t>Rru_A2681</t>
  </si>
  <si>
    <t>ABC23478.1</t>
  </si>
  <si>
    <t>LSU ribosomal protein L16P</t>
  </si>
  <si>
    <t>Rru_A2682</t>
  </si>
  <si>
    <t>ABC23479.1</t>
  </si>
  <si>
    <t>SSU ribosomal protein S3P</t>
  </si>
  <si>
    <t>Rru_A2683</t>
  </si>
  <si>
    <t>ABC23480.1</t>
  </si>
  <si>
    <t>LSU ribosomal protein L22P</t>
  </si>
  <si>
    <t>Rru_A2684</t>
  </si>
  <si>
    <t>ABC23481.1</t>
  </si>
  <si>
    <t>SSU ribosomal protein S19P</t>
  </si>
  <si>
    <t>Rru_A2685</t>
  </si>
  <si>
    <t>ABC23482.1</t>
  </si>
  <si>
    <t>LSU ribosomal protein L2P</t>
  </si>
  <si>
    <t>Rru_A2686</t>
  </si>
  <si>
    <t>ABC23483.1</t>
  </si>
  <si>
    <t>LSU ribosomal protein L23P</t>
  </si>
  <si>
    <t>Rru_A2687</t>
  </si>
  <si>
    <t>ABC23484.1</t>
  </si>
  <si>
    <t>LSU ribosomal protein L4P</t>
  </si>
  <si>
    <t>Rru_A2688</t>
  </si>
  <si>
    <t>ABC23485.1</t>
  </si>
  <si>
    <t>LSU ribosomal protein L3P</t>
  </si>
  <si>
    <t>Rru_A2689</t>
  </si>
  <si>
    <t>ABC23486.1</t>
  </si>
  <si>
    <t>SSU ribosomal protein S10P</t>
  </si>
  <si>
    <t>Rru_A2690</t>
  </si>
  <si>
    <t>ABC23487.1</t>
  </si>
  <si>
    <t>translation elongation factor 1A (EF-1A/EF-Tu)</t>
  </si>
  <si>
    <t>Rru_A2691</t>
  </si>
  <si>
    <t>ABC23488.1</t>
  </si>
  <si>
    <t>translation elongation factor 2 (EF-2/EF-G)</t>
  </si>
  <si>
    <t>Rru_A2692</t>
  </si>
  <si>
    <t>ABC23489.1</t>
  </si>
  <si>
    <t>SSU ribosomal protein S7P</t>
  </si>
  <si>
    <t>Rru_A2693</t>
  </si>
  <si>
    <t>ABC23490.1</t>
  </si>
  <si>
    <t>SSU ribosomal protein S12P</t>
  </si>
  <si>
    <t>Rru_A2694</t>
  </si>
  <si>
    <t>ABC23491.1</t>
  </si>
  <si>
    <t>DNA-directed RNA polymerase</t>
  </si>
  <si>
    <t>Rru_A2695</t>
  </si>
  <si>
    <t>ABC23492.1</t>
  </si>
  <si>
    <t>DNA-directed RNA polymerase, beta subunit</t>
  </si>
  <si>
    <t>Rru_A2696</t>
  </si>
  <si>
    <t>ABC23493.1</t>
  </si>
  <si>
    <t>LSU ribosomal protein L12P</t>
  </si>
  <si>
    <t>Rru_A2697</t>
  </si>
  <si>
    <t>ABC23494.1</t>
  </si>
  <si>
    <t>LSU ribosomal protein L10P</t>
  </si>
  <si>
    <t>Rru_A2698</t>
  </si>
  <si>
    <t>ABC23495.1</t>
  </si>
  <si>
    <t>LSU ribosomal protein L1P</t>
  </si>
  <si>
    <t>Rru_A2699</t>
  </si>
  <si>
    <t>ABC23496.1</t>
  </si>
  <si>
    <t>LSU ribosomal protein L11P</t>
  </si>
  <si>
    <t>Rru_A2700</t>
  </si>
  <si>
    <t>ABC23497.1</t>
  </si>
  <si>
    <t>transcription antitermination protein nusG</t>
  </si>
  <si>
    <t>Rru_A2701</t>
  </si>
  <si>
    <t>ABC23498.1</t>
  </si>
  <si>
    <t>protein translocase subunit secE/sec61 gamma</t>
  </si>
  <si>
    <t>Rru_AR0048</t>
  </si>
  <si>
    <t>tRNA-Trp</t>
  </si>
  <si>
    <t>Rru_A2702</t>
  </si>
  <si>
    <t>ABC23499.1</t>
  </si>
  <si>
    <t>Rru_AR0049</t>
  </si>
  <si>
    <t>tRNA-Gly</t>
  </si>
  <si>
    <t>Rru_AR0050</t>
  </si>
  <si>
    <t>tRNA-Tyr</t>
  </si>
  <si>
    <t>Rru_A2703</t>
  </si>
  <si>
    <t>ABC23500.1</t>
  </si>
  <si>
    <t>RNA methyltransferase TrmH, group 3</t>
  </si>
  <si>
    <t>Rru_AR0051</t>
  </si>
  <si>
    <t>tRNA-Thr</t>
  </si>
  <si>
    <t>Rru_A2704</t>
  </si>
  <si>
    <t>ABC23501.1</t>
  </si>
  <si>
    <t>Rru_A2705</t>
  </si>
  <si>
    <t>ABC23502.1</t>
  </si>
  <si>
    <t>Rru_A2706</t>
  </si>
  <si>
    <t>ABC23503.1</t>
  </si>
  <si>
    <t>Ankyrin</t>
  </si>
  <si>
    <t>Rru_A2707</t>
  </si>
  <si>
    <t>ABC23504.1</t>
  </si>
  <si>
    <t>Rru_A2708</t>
  </si>
  <si>
    <t>ABC23505.1</t>
  </si>
  <si>
    <t>Rru_A2709</t>
  </si>
  <si>
    <t>ABC23506.1</t>
  </si>
  <si>
    <t>Rru_A2710</t>
  </si>
  <si>
    <t>ABC23507.1</t>
  </si>
  <si>
    <t>Gram negative topoisomerase IV, subunit B</t>
  </si>
  <si>
    <t>Rru_A2711</t>
  </si>
  <si>
    <t>ABC23508.1</t>
  </si>
  <si>
    <t>Rru_A2712</t>
  </si>
  <si>
    <t>ABC23509.1</t>
  </si>
  <si>
    <t>Rru_A2713</t>
  </si>
  <si>
    <t>ABC23510.1</t>
  </si>
  <si>
    <t>Rru_A2714</t>
  </si>
  <si>
    <t>ABC23511.1</t>
  </si>
  <si>
    <t>Rru_A2715</t>
  </si>
  <si>
    <t>ABC23512.1</t>
  </si>
  <si>
    <t>Rru_A2716</t>
  </si>
  <si>
    <t>ABC23513.1</t>
  </si>
  <si>
    <t>Rru_A2717</t>
  </si>
  <si>
    <t>ABC23514.1</t>
  </si>
  <si>
    <t>Rru_A2718</t>
  </si>
  <si>
    <t>ABC23515.1</t>
  </si>
  <si>
    <t>Rru_A2719</t>
  </si>
  <si>
    <t>ABC23516.1</t>
  </si>
  <si>
    <t>phenylpyruvate decarboxylase</t>
  </si>
  <si>
    <t>Rru_A2720</t>
  </si>
  <si>
    <t>ABC23517.1</t>
  </si>
  <si>
    <t>Rru_A2721</t>
  </si>
  <si>
    <t>ABC23518.1</t>
  </si>
  <si>
    <t>2-oxoglutarate synthase, alpha subunit</t>
  </si>
  <si>
    <t>Rru_A2722</t>
  </si>
  <si>
    <t>ABC23519.1</t>
  </si>
  <si>
    <t>2-oxoglutarate synthase, beta subunit</t>
  </si>
  <si>
    <t>Rru_A2723</t>
  </si>
  <si>
    <t>ABC23520.1</t>
  </si>
  <si>
    <t>Rru_A2724</t>
  </si>
  <si>
    <t>ABC23521.1</t>
  </si>
  <si>
    <t>Phospholipase/Carboxylesterase</t>
  </si>
  <si>
    <t>Rru_A2725</t>
  </si>
  <si>
    <t>ABC23522.1</t>
  </si>
  <si>
    <t>Rru_A2726</t>
  </si>
  <si>
    <t>ABC23523.1</t>
  </si>
  <si>
    <t>Rru_A2727</t>
  </si>
  <si>
    <t>ABC23524.1</t>
  </si>
  <si>
    <t>Rru_A2728</t>
  </si>
  <si>
    <t>ABC23525.1</t>
  </si>
  <si>
    <t>NnrU</t>
  </si>
  <si>
    <t>Rru_A2729</t>
  </si>
  <si>
    <t>ABC23526.1</t>
  </si>
  <si>
    <t>Rru_A2730</t>
  </si>
  <si>
    <t>ABC23527.1</t>
  </si>
  <si>
    <t>Rru_A2731</t>
  </si>
  <si>
    <t>ABC23528.1</t>
  </si>
  <si>
    <t>Exopolysaccharide synthesis, ExoD</t>
  </si>
  <si>
    <t>Rru_A2732</t>
  </si>
  <si>
    <t>ABC23529.1</t>
  </si>
  <si>
    <t>Rru_A2733</t>
  </si>
  <si>
    <t>ABC23530.1</t>
  </si>
  <si>
    <t>Rru_A2734</t>
  </si>
  <si>
    <t>ABC23531.1</t>
  </si>
  <si>
    <t>dTDP-4-dehydrorhamnose reductase</t>
  </si>
  <si>
    <t>Rru_A2735</t>
  </si>
  <si>
    <t>ABC23532.1</t>
  </si>
  <si>
    <t>Rru_A2736</t>
  </si>
  <si>
    <t>ABC23533.1</t>
  </si>
  <si>
    <t>Rru_A2737</t>
  </si>
  <si>
    <t>ABC23534.1</t>
  </si>
  <si>
    <t>Rru_A2738</t>
  </si>
  <si>
    <t>ABC23535.1</t>
  </si>
  <si>
    <t>Rru_A2739</t>
  </si>
  <si>
    <t>ABC23536.1</t>
  </si>
  <si>
    <t>Rru_A2740</t>
  </si>
  <si>
    <t>ABC23537.1</t>
  </si>
  <si>
    <t>UDP-N-acetylglucosamine 2-epimerase</t>
  </si>
  <si>
    <t>Rru_A2741</t>
  </si>
  <si>
    <t>ABC23538.1</t>
  </si>
  <si>
    <t>Polysaccharide biosynthesis protein CapD</t>
  </si>
  <si>
    <t>Rru_A2742</t>
  </si>
  <si>
    <t>ABC23539.1</t>
  </si>
  <si>
    <t>O-linked N-acetylglucosamine transferase SPINDLY family-like</t>
  </si>
  <si>
    <t>Rru_A2743</t>
  </si>
  <si>
    <t>ABC23540.1</t>
  </si>
  <si>
    <t>Rru_A2744</t>
  </si>
  <si>
    <t>ABC23541.1</t>
  </si>
  <si>
    <t>Rru_A2745</t>
  </si>
  <si>
    <t>ABC23542.1</t>
  </si>
  <si>
    <t>Rru_A2746</t>
  </si>
  <si>
    <t>ABC23543.1</t>
  </si>
  <si>
    <t>Rru_A2747</t>
  </si>
  <si>
    <t>ABC23544.1</t>
  </si>
  <si>
    <t>Rru_A2748</t>
  </si>
  <si>
    <t>ABC23545.1</t>
  </si>
  <si>
    <t>Rru_A2749</t>
  </si>
  <si>
    <t>ABC23546.1</t>
  </si>
  <si>
    <t>Rru_A2750</t>
  </si>
  <si>
    <t>ABC23547.1</t>
  </si>
  <si>
    <t>Rru_A2751</t>
  </si>
  <si>
    <t>ABC23548.1</t>
  </si>
  <si>
    <t>Rru_A2752</t>
  </si>
  <si>
    <t>ABC23549.1</t>
  </si>
  <si>
    <t>Rru_A2753</t>
  </si>
  <si>
    <t>ABC23550.1</t>
  </si>
  <si>
    <t>Rru_A2754</t>
  </si>
  <si>
    <t>ABC23551.1</t>
  </si>
  <si>
    <t>Rru_A2755</t>
  </si>
  <si>
    <t>ABC23552.1</t>
  </si>
  <si>
    <t>Rru_A2756</t>
  </si>
  <si>
    <t>ABC23553.1</t>
  </si>
  <si>
    <t>Rru_A2757</t>
  </si>
  <si>
    <t>ABC23554.1</t>
  </si>
  <si>
    <t>Rru_A2758</t>
  </si>
  <si>
    <t>ABC23555.1</t>
  </si>
  <si>
    <t>Rru_A2759</t>
  </si>
  <si>
    <t>ABC23556.1</t>
  </si>
  <si>
    <t>Hybrid cluster protein</t>
  </si>
  <si>
    <t>Rru_A2760</t>
  </si>
  <si>
    <t>ABC23557.1</t>
  </si>
  <si>
    <t>Rru_A2761</t>
  </si>
  <si>
    <t>ABC23558.1</t>
  </si>
  <si>
    <t>Rru_AR0052</t>
  </si>
  <si>
    <t>tRNA-Phe</t>
  </si>
  <si>
    <t>Rru_A2762</t>
  </si>
  <si>
    <t>ABC23559.1</t>
  </si>
  <si>
    <t>Rru_A2763</t>
  </si>
  <si>
    <t>ABC23560.1</t>
  </si>
  <si>
    <t>Rru_A2764</t>
  </si>
  <si>
    <t>ABC23561.1</t>
  </si>
  <si>
    <t>Rru_A2765</t>
  </si>
  <si>
    <t>ABC23562.1</t>
  </si>
  <si>
    <t>Rru_A2766</t>
  </si>
  <si>
    <t>ABC23563.1</t>
  </si>
  <si>
    <t>Protein of unknown function DUF329</t>
  </si>
  <si>
    <t>Rru_A2767</t>
  </si>
  <si>
    <t>ABC23564.1</t>
  </si>
  <si>
    <t>ribonuclease G (RNase G)</t>
  </si>
  <si>
    <t>Rru_A2768</t>
  </si>
  <si>
    <t>ABC23565.1</t>
  </si>
  <si>
    <t>Maf-like protein</t>
  </si>
  <si>
    <t>Rru_A2769</t>
  </si>
  <si>
    <t>ABC23566.1</t>
  </si>
  <si>
    <t>protein tyrosine phosphatase</t>
  </si>
  <si>
    <t>Rru_A2770</t>
  </si>
  <si>
    <t>ABC23567.1</t>
  </si>
  <si>
    <t>Uncharacterized conserved protein UCP032146</t>
  </si>
  <si>
    <t>Rru_A2771</t>
  </si>
  <si>
    <t>ABC23568.1</t>
  </si>
  <si>
    <t>histidinol dehydrogenase</t>
  </si>
  <si>
    <t>Rru_A2772</t>
  </si>
  <si>
    <t>ABC23569.1</t>
  </si>
  <si>
    <t>ATP phosphoribosyltransferase (homohexameric)</t>
  </si>
  <si>
    <t>Rru_A2773</t>
  </si>
  <si>
    <t>ABC23570.1</t>
  </si>
  <si>
    <t>Rru_A2774</t>
  </si>
  <si>
    <t>ABC23571.1</t>
  </si>
  <si>
    <t>Rru_A2775</t>
  </si>
  <si>
    <t>ABC23572.1</t>
  </si>
  <si>
    <t>Dienelactone hydrolase</t>
  </si>
  <si>
    <t>Rru_A2776</t>
  </si>
  <si>
    <t>ABC23573.1</t>
  </si>
  <si>
    <t>ChaC-like protein</t>
  </si>
  <si>
    <t>Rru_A2777</t>
  </si>
  <si>
    <t>ABC23574.1</t>
  </si>
  <si>
    <t>Rru_A2778</t>
  </si>
  <si>
    <t>ABC23575.1</t>
  </si>
  <si>
    <t>Rru_A2779</t>
  </si>
  <si>
    <t>ABC23576.1</t>
  </si>
  <si>
    <t>Rru_A2780</t>
  </si>
  <si>
    <t>ABC23577.1</t>
  </si>
  <si>
    <t>Rru_A2781</t>
  </si>
  <si>
    <t>ABC23578.1</t>
  </si>
  <si>
    <t>Protein of unknown function UPF0261</t>
  </si>
  <si>
    <t>Rru_A2782</t>
  </si>
  <si>
    <t>ABC23579.1</t>
  </si>
  <si>
    <t>Rru_A2783</t>
  </si>
  <si>
    <t>ABC23580.1</t>
  </si>
  <si>
    <t>Predicted periplasmic ligand-binding sensor protein</t>
  </si>
  <si>
    <t>Rru_A2784</t>
  </si>
  <si>
    <t>ABC23581.1</t>
  </si>
  <si>
    <t>Rru_A2785</t>
  </si>
  <si>
    <t>ABC23582.1</t>
  </si>
  <si>
    <t>Rru_A2786</t>
  </si>
  <si>
    <t>ABC23583.1</t>
  </si>
  <si>
    <t>Rru_A2787</t>
  </si>
  <si>
    <t>ABC23584.1</t>
  </si>
  <si>
    <t>Rru_A2788</t>
  </si>
  <si>
    <t>ABC23585.1</t>
  </si>
  <si>
    <t>N-isopropylammelide isopropylaminohydrolase</t>
  </si>
  <si>
    <t>Rru_A2789</t>
  </si>
  <si>
    <t>ABC23586.1</t>
  </si>
  <si>
    <t>Rru_A2790</t>
  </si>
  <si>
    <t>ABC23587.1</t>
  </si>
  <si>
    <t>Rru_A2791</t>
  </si>
  <si>
    <t>ABC23588.1</t>
  </si>
  <si>
    <t>deoxyuridine 5'-triphosphate nucleotidohydrolase</t>
  </si>
  <si>
    <t>Rru_A2792</t>
  </si>
  <si>
    <t>ABC23589.1</t>
  </si>
  <si>
    <t>Thymidylate synthase (FAD)</t>
  </si>
  <si>
    <t>Rru_A2793</t>
  </si>
  <si>
    <t>ABC23590.1</t>
  </si>
  <si>
    <t>Protein of unknown function DUF1006</t>
  </si>
  <si>
    <t>Rru_A2794</t>
  </si>
  <si>
    <t>ABC23591.1</t>
  </si>
  <si>
    <t>dCTP deaminase</t>
  </si>
  <si>
    <t>Rru_A2795</t>
  </si>
  <si>
    <t>ABC23592.1</t>
  </si>
  <si>
    <t>Rru_A2796</t>
  </si>
  <si>
    <t>ABC23593.1</t>
  </si>
  <si>
    <t>Heavy metal translocatin P-type ATPase</t>
  </si>
  <si>
    <t>Rru_A2797</t>
  </si>
  <si>
    <t>ABC23594.1</t>
  </si>
  <si>
    <t>Rru_A2798</t>
  </si>
  <si>
    <t>ABC23595.1</t>
  </si>
  <si>
    <t>Rru_A2799</t>
  </si>
  <si>
    <t>ABC23596.1</t>
  </si>
  <si>
    <t>Rru_A2800</t>
  </si>
  <si>
    <t>ABC23597.1</t>
  </si>
  <si>
    <t>Rru_A2801</t>
  </si>
  <si>
    <t>ABC23598.1</t>
  </si>
  <si>
    <t>thiol-disulfide interchange protein</t>
  </si>
  <si>
    <t>Rru_A2802</t>
  </si>
  <si>
    <t>ABC23599.1</t>
  </si>
  <si>
    <t>Rru_A2803</t>
  </si>
  <si>
    <t>ABC23600.1</t>
  </si>
  <si>
    <t>putative thioredoxin</t>
  </si>
  <si>
    <t>Rru_A2804</t>
  </si>
  <si>
    <t>ABC23601.1</t>
  </si>
  <si>
    <t>Rru_A2805</t>
  </si>
  <si>
    <t>ABC23602.1</t>
  </si>
  <si>
    <t>Rru_A2806</t>
  </si>
  <si>
    <t>ABC23603.1</t>
  </si>
  <si>
    <t>Rru_A2807</t>
  </si>
  <si>
    <t>ABC23604.1</t>
  </si>
  <si>
    <t>YHS</t>
  </si>
  <si>
    <t>Rru_A2808</t>
  </si>
  <si>
    <t>ABC23605.1</t>
  </si>
  <si>
    <t>periplasmic protein-probably involved in high-affinity Fe2+ transport</t>
  </si>
  <si>
    <t>Rru_A2809</t>
  </si>
  <si>
    <t>ABC23606.1</t>
  </si>
  <si>
    <t>Rru_A2810</t>
  </si>
  <si>
    <t>ABC23607.1</t>
  </si>
  <si>
    <t>Saccharopine dehydrogenase</t>
  </si>
  <si>
    <t>Rru_A2811</t>
  </si>
  <si>
    <t>ABC23608.1</t>
  </si>
  <si>
    <t>Rru_A2812</t>
  </si>
  <si>
    <t>ABC23609.1</t>
  </si>
  <si>
    <t>molybdenum cofactor guanylyltransferase</t>
  </si>
  <si>
    <t>Rru_A2813</t>
  </si>
  <si>
    <t>ABC23610.1</t>
  </si>
  <si>
    <t>GTP cyclohydrolase subunit MoaC</t>
  </si>
  <si>
    <t>Rru_A2814</t>
  </si>
  <si>
    <t>ABC23611.1</t>
  </si>
  <si>
    <t>molybdopterin synthase subunit MoaD</t>
  </si>
  <si>
    <t>Rru_A2815</t>
  </si>
  <si>
    <t>ABC23612.1</t>
  </si>
  <si>
    <t>molybdopterin synthase subunit MoaE</t>
  </si>
  <si>
    <t>Rru_A2816</t>
  </si>
  <si>
    <t>ABC23613.1</t>
  </si>
  <si>
    <t>Rru_A2817</t>
  </si>
  <si>
    <t>ABC23614.1</t>
  </si>
  <si>
    <t>Phasin</t>
  </si>
  <si>
    <t>Rru_A2818</t>
  </si>
  <si>
    <t>ABC23615.1</t>
  </si>
  <si>
    <t>alanyl-tRNA synthetase</t>
  </si>
  <si>
    <t>Rru_A2819</t>
  </si>
  <si>
    <t>ABC23616.1</t>
  </si>
  <si>
    <t>RecA protein</t>
  </si>
  <si>
    <t>Rru_A2820</t>
  </si>
  <si>
    <t>ABC23617.1</t>
  </si>
  <si>
    <t>multi-sensor hybrid histidine kinase / cell cycle control histidine kinase CckA</t>
  </si>
  <si>
    <t>Rru_A2821</t>
  </si>
  <si>
    <t>ABC23618.1</t>
  </si>
  <si>
    <t>Flagellar biosynthetic protein FlhB</t>
  </si>
  <si>
    <t>Rru_A2822</t>
  </si>
  <si>
    <t>ABC23619.1</t>
  </si>
  <si>
    <t>Flagellar biosynthesis protein FliR</t>
  </si>
  <si>
    <t>Rru_A2823</t>
  </si>
  <si>
    <t>ABC23620.1</t>
  </si>
  <si>
    <t>Flagellar biosynthesis protein FliQ</t>
  </si>
  <si>
    <t>Rru_A2824</t>
  </si>
  <si>
    <t>ABC23621.1</t>
  </si>
  <si>
    <t>Flagellar hook-basal body complex protein FliE</t>
  </si>
  <si>
    <t>Rru_A2825</t>
  </si>
  <si>
    <t>ABC23622.1</t>
  </si>
  <si>
    <t>Flagellar basal-body rod protein FlgC</t>
  </si>
  <si>
    <t>Rru_A2826</t>
  </si>
  <si>
    <t>ABC23623.1</t>
  </si>
  <si>
    <t>Flagellar basal-body rod protein FlgB</t>
  </si>
  <si>
    <t>Rru_A2827</t>
  </si>
  <si>
    <t>ABC23624.1</t>
  </si>
  <si>
    <t>Rru_A2828</t>
  </si>
  <si>
    <t>ABC23625.1</t>
  </si>
  <si>
    <t>Rru_A2829</t>
  </si>
  <si>
    <t>ABC23626.1</t>
  </si>
  <si>
    <t>Rru_A2830</t>
  </si>
  <si>
    <t>ABC23627.1</t>
  </si>
  <si>
    <t>Flagellar transport protein FliP</t>
  </si>
  <si>
    <t>Rru_A2831</t>
  </si>
  <si>
    <t>ABC23628.1</t>
  </si>
  <si>
    <t>Rru_A2832</t>
  </si>
  <si>
    <t>ABC23629.1</t>
  </si>
  <si>
    <t>Rru_A2833</t>
  </si>
  <si>
    <t>ABC23630.1</t>
  </si>
  <si>
    <t>Rru_A2834</t>
  </si>
  <si>
    <t>ABC23631.1</t>
  </si>
  <si>
    <t>Rru_A2835</t>
  </si>
  <si>
    <t>ABC23632.1</t>
  </si>
  <si>
    <t>Rru_A2836</t>
  </si>
  <si>
    <t>ABC23633.1</t>
  </si>
  <si>
    <t>Rru_A2837</t>
  </si>
  <si>
    <t>ABC23634.1</t>
  </si>
  <si>
    <t>Rru_A2838</t>
  </si>
  <si>
    <t>ABC23635.1</t>
  </si>
  <si>
    <t>Rru_A2839</t>
  </si>
  <si>
    <t>ABC23636.1</t>
  </si>
  <si>
    <t>Rru_A2840</t>
  </si>
  <si>
    <t>ABC23637.1</t>
  </si>
  <si>
    <t>flagellar motor switch protein FliM</t>
  </si>
  <si>
    <t>Rru_A2841</t>
  </si>
  <si>
    <t>ABC23638.1</t>
  </si>
  <si>
    <t>Flagellar basal body-associated protein FliL</t>
  </si>
  <si>
    <t>Rru_A2842</t>
  </si>
  <si>
    <t>ABC23639.1</t>
  </si>
  <si>
    <t>Rru_A2843</t>
  </si>
  <si>
    <t>ABC23640.1</t>
  </si>
  <si>
    <t>Rru_A2844</t>
  </si>
  <si>
    <t>ABC23641.1</t>
  </si>
  <si>
    <t>Flageller protein FlgA</t>
  </si>
  <si>
    <t>Rru_A2845</t>
  </si>
  <si>
    <t>ABC23642.1</t>
  </si>
  <si>
    <t>Flagellar L-ring protein</t>
  </si>
  <si>
    <t>Rru_A2846</t>
  </si>
  <si>
    <t>ABC23643.1</t>
  </si>
  <si>
    <t>Rru_A2847</t>
  </si>
  <si>
    <t>ABC23644.1</t>
  </si>
  <si>
    <t>Transcriptional regulators, TraR/DksA family</t>
  </si>
  <si>
    <t>Rru_A2848</t>
  </si>
  <si>
    <t>ABC23645.1</t>
  </si>
  <si>
    <t>Rru_A2849</t>
  </si>
  <si>
    <t>ABC23646.1</t>
  </si>
  <si>
    <t>Flagellar P-ring protein</t>
  </si>
  <si>
    <t>Rru_A2850</t>
  </si>
  <si>
    <t>ABC23647.1</t>
  </si>
  <si>
    <t>Rru_A2851</t>
  </si>
  <si>
    <t>ABC23648.1</t>
  </si>
  <si>
    <t>Rru_A2852</t>
  </si>
  <si>
    <t>ABC23649.1</t>
  </si>
  <si>
    <t>Rru_A2853</t>
  </si>
  <si>
    <t>ABC23650.1</t>
  </si>
  <si>
    <t>Rru_A2854</t>
  </si>
  <si>
    <t>ABC23651.1</t>
  </si>
  <si>
    <t>Rru_A2855</t>
  </si>
  <si>
    <t>ABC23652.1</t>
  </si>
  <si>
    <t>Rru_A2856</t>
  </si>
  <si>
    <t>ABC23653.1</t>
  </si>
  <si>
    <t>putative flagellar protein FlaF</t>
  </si>
  <si>
    <t>Rru_A2857</t>
  </si>
  <si>
    <t>ABC23654.1</t>
  </si>
  <si>
    <t>Flagellar FlbT</t>
  </si>
  <si>
    <t>Rru_A2858</t>
  </si>
  <si>
    <t>ABC23655.1</t>
  </si>
  <si>
    <t>Rru_A2859</t>
  </si>
  <si>
    <t>ABC23656.1</t>
  </si>
  <si>
    <t>Rru_A2860</t>
  </si>
  <si>
    <t>ABC23657.1</t>
  </si>
  <si>
    <t>Rru_A2861</t>
  </si>
  <si>
    <t>ABC23658.1</t>
  </si>
  <si>
    <t>Rru_A2862</t>
  </si>
  <si>
    <t>ABC23659.1</t>
  </si>
  <si>
    <t>Rru_A2863</t>
  </si>
  <si>
    <t>ABC23660.1</t>
  </si>
  <si>
    <t>Rru_A2864</t>
  </si>
  <si>
    <t>ABC23661.1</t>
  </si>
  <si>
    <t>Predicted signal transduction protein containing EFhand domain</t>
  </si>
  <si>
    <t>Rru_A2865</t>
  </si>
  <si>
    <t>ABC23662.1</t>
  </si>
  <si>
    <t>Peptidase M24</t>
  </si>
  <si>
    <t>Rru_A2866</t>
  </si>
  <si>
    <t>ABC23663.1</t>
  </si>
  <si>
    <t>LSU ribosomal protein L11P methyltransferase</t>
  </si>
  <si>
    <t>Rru_A2867</t>
  </si>
  <si>
    <t>ABC23664.1</t>
  </si>
  <si>
    <t>ornithine cyclodeaminase</t>
  </si>
  <si>
    <t>Rru_A2868</t>
  </si>
  <si>
    <t>ABC23665.1</t>
  </si>
  <si>
    <t>Rru_A2869</t>
  </si>
  <si>
    <t>ABC23666.1</t>
  </si>
  <si>
    <t>Rru_A2870</t>
  </si>
  <si>
    <t>ABC23667.1</t>
  </si>
  <si>
    <t>integral membrane protein TerC</t>
  </si>
  <si>
    <t>Rru_A2871</t>
  </si>
  <si>
    <t>ABC23668.1</t>
  </si>
  <si>
    <t>Rru_A2872</t>
  </si>
  <si>
    <t>ABC23669.1</t>
  </si>
  <si>
    <t>L-2-amino-thiazoline-4-carboxylic acid hydrolase</t>
  </si>
  <si>
    <t>Rru_A2873</t>
  </si>
  <si>
    <t>ABC23670.1</t>
  </si>
  <si>
    <t>Rru_A2874</t>
  </si>
  <si>
    <t>ABC23671.1</t>
  </si>
  <si>
    <t>Rru_A2875</t>
  </si>
  <si>
    <t>ABC23672.1</t>
  </si>
  <si>
    <t>Rru_A2876</t>
  </si>
  <si>
    <t>ABC23673.1</t>
  </si>
  <si>
    <t>Rru_A2877</t>
  </si>
  <si>
    <t>ABC23674.1</t>
  </si>
  <si>
    <t>Rru_A2878</t>
  </si>
  <si>
    <t>ABC23675.1</t>
  </si>
  <si>
    <t>Rru_A2879</t>
  </si>
  <si>
    <t>ABC23676.1</t>
  </si>
  <si>
    <t>Rru_A2880</t>
  </si>
  <si>
    <t>ABC23677.1</t>
  </si>
  <si>
    <t>Rru_A2881</t>
  </si>
  <si>
    <t>ABC23678.1</t>
  </si>
  <si>
    <t>virulence protein</t>
  </si>
  <si>
    <t>Rru_AR0053</t>
  </si>
  <si>
    <t>Rru_A2882</t>
  </si>
  <si>
    <t>ABC23679.1</t>
  </si>
  <si>
    <t>Sigma 70 (RpoD)</t>
  </si>
  <si>
    <t>Rru_A2883</t>
  </si>
  <si>
    <t>ABC23680.1</t>
  </si>
  <si>
    <t>DNA primase</t>
  </si>
  <si>
    <t>Rru_A2884</t>
  </si>
  <si>
    <t>ABC23681.1</t>
  </si>
  <si>
    <t>GatB/Yqey</t>
  </si>
  <si>
    <t>Rru_A2885</t>
  </si>
  <si>
    <t>ABC23682.1</t>
  </si>
  <si>
    <t>carbamoyl-phosphate synthase small subunit</t>
  </si>
  <si>
    <t>Rru_A2886</t>
  </si>
  <si>
    <t>ABC23683.1</t>
  </si>
  <si>
    <t>carbamoyl-phosphate synthase large subunit</t>
  </si>
  <si>
    <t>Rru_A2887</t>
  </si>
  <si>
    <t>ABC23684.1</t>
  </si>
  <si>
    <t>Rru_A2888</t>
  </si>
  <si>
    <t>ABC23685.1</t>
  </si>
  <si>
    <t>Rru_A2889</t>
  </si>
  <si>
    <t>ABC23686.1</t>
  </si>
  <si>
    <t>Rru_A2890</t>
  </si>
  <si>
    <t>ABC23687.1</t>
  </si>
  <si>
    <t>Rru_A2891</t>
  </si>
  <si>
    <t>ABC23688.1</t>
  </si>
  <si>
    <t>Rru_A2892</t>
  </si>
  <si>
    <t>ABC23689.1</t>
  </si>
  <si>
    <t>Rru_A2893</t>
  </si>
  <si>
    <t>ABC23690.1</t>
  </si>
  <si>
    <t>Rru_A2894</t>
  </si>
  <si>
    <t>ABC23691.1</t>
  </si>
  <si>
    <t>Rru_A2895</t>
  </si>
  <si>
    <t>ABC23692.1</t>
  </si>
  <si>
    <t>Rru_A2896</t>
  </si>
  <si>
    <t>ABC23693.1</t>
  </si>
  <si>
    <t>Rru_A2897</t>
  </si>
  <si>
    <t>ABC23694.1</t>
  </si>
  <si>
    <t>Rru_A2898</t>
  </si>
  <si>
    <t>ABC23695.1</t>
  </si>
  <si>
    <t>Thioredoxin reductase</t>
  </si>
  <si>
    <t>Rru_A2899</t>
  </si>
  <si>
    <t>ABC23696.1</t>
  </si>
  <si>
    <t>Rru_A2900</t>
  </si>
  <si>
    <t>ABC23697.1</t>
  </si>
  <si>
    <t>Rru_A2901</t>
  </si>
  <si>
    <t>ABC23698.1</t>
  </si>
  <si>
    <t>Histidine triad (HIT) protein</t>
  </si>
  <si>
    <t>Rru_A2902</t>
  </si>
  <si>
    <t>ABC23699.1</t>
  </si>
  <si>
    <t>Rru_A2903</t>
  </si>
  <si>
    <t>ABC23700.1</t>
  </si>
  <si>
    <t>Deoxyribodipyrimidine photo-lyase type I</t>
  </si>
  <si>
    <t>Rru_A2904</t>
  </si>
  <si>
    <t>ABC23701.1</t>
  </si>
  <si>
    <t>transposase</t>
  </si>
  <si>
    <t>Rru_A2905</t>
  </si>
  <si>
    <t>ABC23702.1</t>
  </si>
  <si>
    <t>Rru_A2906</t>
  </si>
  <si>
    <t>ABC23703.1</t>
  </si>
  <si>
    <t>Rru_A2907</t>
  </si>
  <si>
    <t>ABC23704.1</t>
  </si>
  <si>
    <t>Anti-Sigma-factor antagonist (STAS) domain protein</t>
  </si>
  <si>
    <t>Rru_A2908</t>
  </si>
  <si>
    <t>ABC23705.1</t>
  </si>
  <si>
    <t>Rru_A2909</t>
  </si>
  <si>
    <t>ABC23706.1</t>
  </si>
  <si>
    <t>Rru_A2910</t>
  </si>
  <si>
    <t>ABC23707.1</t>
  </si>
  <si>
    <t>Rru_A2911</t>
  </si>
  <si>
    <t>ABC23708.1</t>
  </si>
  <si>
    <t>ABC-type uncharacterized transport system auxiliary component-like</t>
  </si>
  <si>
    <t>Rru_A2912</t>
  </si>
  <si>
    <t>ABC23709.1</t>
  </si>
  <si>
    <t>Propeptide, PepSY amd peptidase M4</t>
  </si>
  <si>
    <t>Rru_A2913</t>
  </si>
  <si>
    <t>ABC23710.1</t>
  </si>
  <si>
    <t>Rru_A2914</t>
  </si>
  <si>
    <t>ABC23711.1</t>
  </si>
  <si>
    <t>Rru_A2915</t>
  </si>
  <si>
    <t>ABC23712.1</t>
  </si>
  <si>
    <t>Rru_A2916</t>
  </si>
  <si>
    <t>ABC23713.1</t>
  </si>
  <si>
    <t>4'-phosphopantetheinyl transferase</t>
  </si>
  <si>
    <t>Rru_A2917</t>
  </si>
  <si>
    <t>ABC23714.1</t>
  </si>
  <si>
    <t>Rru_A2918</t>
  </si>
  <si>
    <t>ABC23715.1</t>
  </si>
  <si>
    <t>Rru_A2919</t>
  </si>
  <si>
    <t>ABC23716.1</t>
  </si>
  <si>
    <t>Rru_A2920</t>
  </si>
  <si>
    <t>ABC23717.1</t>
  </si>
  <si>
    <t>Rru_A2921</t>
  </si>
  <si>
    <t>ABC23718.1</t>
  </si>
  <si>
    <t>Rru_A2922</t>
  </si>
  <si>
    <t>ABC23719.1</t>
  </si>
  <si>
    <t>Rru_A2923</t>
  </si>
  <si>
    <t>ABC23720.1</t>
  </si>
  <si>
    <t>Rru_A2924</t>
  </si>
  <si>
    <t>ABC23721.1</t>
  </si>
  <si>
    <t>Rru_A2925</t>
  </si>
  <si>
    <t>ABC23722.1</t>
  </si>
  <si>
    <t>Rru_A2926</t>
  </si>
  <si>
    <t>ABC23723.1</t>
  </si>
  <si>
    <t>Rru_A2927</t>
  </si>
  <si>
    <t>ABC23724.1</t>
  </si>
  <si>
    <t>Rru_A2928</t>
  </si>
  <si>
    <t>ABC23725.1</t>
  </si>
  <si>
    <t>Rru_A2929</t>
  </si>
  <si>
    <t>ABC23726.1</t>
  </si>
  <si>
    <t>Rru_A2930</t>
  </si>
  <si>
    <t>ABC23727.1</t>
  </si>
  <si>
    <t>Rru_A2931</t>
  </si>
  <si>
    <t>ABC23728.1</t>
  </si>
  <si>
    <t>UDP-N-acetylglucosamine 1-carboxyvinyltransferase</t>
  </si>
  <si>
    <t>Rru_A2932</t>
  </si>
  <si>
    <t>ABC23729.1</t>
  </si>
  <si>
    <t>Rru_AR0054</t>
  </si>
  <si>
    <t>Rru_AR0055</t>
  </si>
  <si>
    <t>Rru_A2933</t>
  </si>
  <si>
    <t>ABC23730.1</t>
  </si>
  <si>
    <t>Rru_AR0056</t>
  </si>
  <si>
    <t>tRNA-Asp</t>
  </si>
  <si>
    <t>Rru_A2934</t>
  </si>
  <si>
    <t>ABC23731.1</t>
  </si>
  <si>
    <t>Rru_A2935</t>
  </si>
  <si>
    <t>ABC23732.1</t>
  </si>
  <si>
    <t>Rru_A2936</t>
  </si>
  <si>
    <t>ABC23733.1</t>
  </si>
  <si>
    <t>Dihydroorotase multifunctional complex type</t>
  </si>
  <si>
    <t>Rru_A2937</t>
  </si>
  <si>
    <t>ABC23734.1</t>
  </si>
  <si>
    <t>Rru_A2938</t>
  </si>
  <si>
    <t>ABC23735.1</t>
  </si>
  <si>
    <t>Rru_A2939</t>
  </si>
  <si>
    <t>ABC23736.1</t>
  </si>
  <si>
    <t>Rru_A2940</t>
  </si>
  <si>
    <t>ABC23737.1</t>
  </si>
  <si>
    <t>Glycine cleavage T protein (aminomethyl transferase)</t>
  </si>
  <si>
    <t>Rru_A2941</t>
  </si>
  <si>
    <t>ABC23738.1</t>
  </si>
  <si>
    <t>putative DNA-binding protein</t>
  </si>
  <si>
    <t>Rru_A2942</t>
  </si>
  <si>
    <t>ABC23739.1</t>
  </si>
  <si>
    <t>Rru_A2943</t>
  </si>
  <si>
    <t>ABC23740.1</t>
  </si>
  <si>
    <t>permease YjgP/YjgQ</t>
  </si>
  <si>
    <t>Rru_A2944</t>
  </si>
  <si>
    <t>ABC23741.1</t>
  </si>
  <si>
    <t>Rru_A2945</t>
  </si>
  <si>
    <t>ABC23742.1</t>
  </si>
  <si>
    <t>Rru_A2946</t>
  </si>
  <si>
    <t>ABC23743.1</t>
  </si>
  <si>
    <t>DNA mismatch repair protein MutL</t>
  </si>
  <si>
    <t>Rru_A2947</t>
  </si>
  <si>
    <t>ABC23744.1</t>
  </si>
  <si>
    <t>glucose-6-phosphate isomerase</t>
  </si>
  <si>
    <t>Rru_A2948</t>
  </si>
  <si>
    <t>ABC23745.1</t>
  </si>
  <si>
    <t>Rru_A2949</t>
  </si>
  <si>
    <t>ABC23746.1</t>
  </si>
  <si>
    <t>Rru_AR0057</t>
  </si>
  <si>
    <t>Rru_A2950</t>
  </si>
  <si>
    <t>ABC23747.1</t>
  </si>
  <si>
    <t>Farnesyltranstransferase</t>
  </si>
  <si>
    <t>Rru_A2951</t>
  </si>
  <si>
    <t>ABC23748.1</t>
  </si>
  <si>
    <t>Rru_A2952</t>
  </si>
  <si>
    <t>ABC23749.1</t>
  </si>
  <si>
    <t>Methyltransferase small</t>
  </si>
  <si>
    <t>Rru_A2953</t>
  </si>
  <si>
    <t>ABC23750.1</t>
  </si>
  <si>
    <t>Rru_A2954</t>
  </si>
  <si>
    <t>ABC23751.1</t>
  </si>
  <si>
    <t>Glycine--tRNA ligase</t>
  </si>
  <si>
    <t>Rru_A2955</t>
  </si>
  <si>
    <t>ABC23752.1</t>
  </si>
  <si>
    <t>Rru_A2956</t>
  </si>
  <si>
    <t>ABC23753.1</t>
  </si>
  <si>
    <t>pyruvate phosphate dikinase</t>
  </si>
  <si>
    <t>Rru_A2957</t>
  </si>
  <si>
    <t>ABC23754.1</t>
  </si>
  <si>
    <t>Rru_A2958</t>
  </si>
  <si>
    <t>Rru_A2959</t>
  </si>
  <si>
    <t>ABC23755.1</t>
  </si>
  <si>
    <t>Rru_A2960</t>
  </si>
  <si>
    <t>Rru_A2961</t>
  </si>
  <si>
    <t>ABC23756.1</t>
  </si>
  <si>
    <t>Rru_A2962</t>
  </si>
  <si>
    <t>ABC23757.1</t>
  </si>
  <si>
    <t>Rru_A2963</t>
  </si>
  <si>
    <t>ABC23758.1</t>
  </si>
  <si>
    <t>Rru_A2964</t>
  </si>
  <si>
    <t>ABC23759.1</t>
  </si>
  <si>
    <t>Rru_A2965</t>
  </si>
  <si>
    <t>ABC23760.1</t>
  </si>
  <si>
    <t>FMN adenylyltransferase / riboflavin kinase</t>
  </si>
  <si>
    <t>Rru_A2966</t>
  </si>
  <si>
    <t>ABC23761.1</t>
  </si>
  <si>
    <t>Isoleucyl-tRNA synthetase</t>
  </si>
  <si>
    <t>Rru_A2967</t>
  </si>
  <si>
    <t>ABC23762.1</t>
  </si>
  <si>
    <t>signal peptidase II. Aspartic peptidase. MEROPS family A08</t>
  </si>
  <si>
    <t>Rru_A2968</t>
  </si>
  <si>
    <t>ABC23763.1</t>
  </si>
  <si>
    <t>Rru_A2969</t>
  </si>
  <si>
    <t>ABC23764.1</t>
  </si>
  <si>
    <t>alanyl-tRNA synthetase related protein</t>
  </si>
  <si>
    <t>Rru_A2970</t>
  </si>
  <si>
    <t>ABC23765.1</t>
  </si>
  <si>
    <t>precorrin-6A synthase (deacetylating)</t>
  </si>
  <si>
    <t>Rru_A2971</t>
  </si>
  <si>
    <t>ABC23766.1</t>
  </si>
  <si>
    <t>Drug resistance transporter Bcr/CflA subfamily</t>
  </si>
  <si>
    <t>Rru_A2972</t>
  </si>
  <si>
    <t>ABC23767.1</t>
  </si>
  <si>
    <t>Peptidase M16-like</t>
  </si>
  <si>
    <t>Rru_A2973</t>
  </si>
  <si>
    <t>ABC23768.1</t>
  </si>
  <si>
    <t>Rru_A2974</t>
  </si>
  <si>
    <t>ABC23769.1</t>
  </si>
  <si>
    <t>Photosynthetic reaction centre M subunit</t>
  </si>
  <si>
    <t>Rru_A2975</t>
  </si>
  <si>
    <t>ABC23770.1</t>
  </si>
  <si>
    <t>Photosynthetic reaction centre protein L subunit</t>
  </si>
  <si>
    <t>Rru_A2976</t>
  </si>
  <si>
    <t>ABC23771.1</t>
  </si>
  <si>
    <t>Antenna complex, alpha/beta subunit</t>
  </si>
  <si>
    <t>Rru_A2977</t>
  </si>
  <si>
    <t>ABC23772.1</t>
  </si>
  <si>
    <t>Rru_A2978</t>
  </si>
  <si>
    <t>ABC23773.1</t>
  </si>
  <si>
    <t>Chlorophyllide reductase subunit Z</t>
  </si>
  <si>
    <t>Rru_A2979</t>
  </si>
  <si>
    <t>ABC23774.1</t>
  </si>
  <si>
    <t>Chlorophyllide reductase subunit Y</t>
  </si>
  <si>
    <t>Rru_A2980</t>
  </si>
  <si>
    <t>ABC23775.1</t>
  </si>
  <si>
    <t>Chlorophyllide reductase iron protein subunit X</t>
  </si>
  <si>
    <t>Rru_A2981</t>
  </si>
  <si>
    <t>ABC23776.1</t>
  </si>
  <si>
    <t>2-desacetyl-2-hydroxyethyl bacteriochlorophyllide</t>
  </si>
  <si>
    <t>Rru_A2982</t>
  </si>
  <si>
    <t>ABC23777.1</t>
  </si>
  <si>
    <t>hydroxyneurosporene-O-methyltransferase</t>
  </si>
  <si>
    <t>Rru_A2983</t>
  </si>
  <si>
    <t>ABC23778.1</t>
  </si>
  <si>
    <t>Rru_A2984</t>
  </si>
  <si>
    <t>ABC23779.1</t>
  </si>
  <si>
    <t>CrtD protein</t>
  </si>
  <si>
    <t>Rru_A2985</t>
  </si>
  <si>
    <t>ABC23780.1</t>
  </si>
  <si>
    <t>hydroxyneurosporene synthase</t>
  </si>
  <si>
    <t>Rru_A2986</t>
  </si>
  <si>
    <t>ABC23781.1</t>
  </si>
  <si>
    <t>Fumarate reductase/succinate dehydrogenase flavoprotein-like</t>
  </si>
  <si>
    <t>Rru_A2987</t>
  </si>
  <si>
    <t>ABC23782.1</t>
  </si>
  <si>
    <t>Rru_A2988</t>
  </si>
  <si>
    <t>ABC23783.1</t>
  </si>
  <si>
    <t>precorrin-6A reductase</t>
  </si>
  <si>
    <t>Rru_A2989</t>
  </si>
  <si>
    <t>ABC23784.1</t>
  </si>
  <si>
    <t>precorrin-6Y C5,15-methyltransferase (decarboxylating) / precorrin-3 methyltransferase</t>
  </si>
  <si>
    <t>Rru_A2990</t>
  </si>
  <si>
    <t>ABC23785.1</t>
  </si>
  <si>
    <t>precorrin-2 C20-methyltransferase / cobalt-factor II C20-methyltransferase</t>
  </si>
  <si>
    <t>Rru_A2991</t>
  </si>
  <si>
    <t>ABC23786.1</t>
  </si>
  <si>
    <t>precorrin-8X methylmutase</t>
  </si>
  <si>
    <t>Rru_A2992</t>
  </si>
  <si>
    <t>ABC23787.1</t>
  </si>
  <si>
    <t>precorrin-6Y C5,15-methyltransferase (decarboxylating)</t>
  </si>
  <si>
    <t>Rru_A2993</t>
  </si>
  <si>
    <t>ABC23788.1</t>
  </si>
  <si>
    <t>Rru_A2994</t>
  </si>
  <si>
    <t>ABC23789.1</t>
  </si>
  <si>
    <t>Rru_A2995</t>
  </si>
  <si>
    <t>ABC23790.1</t>
  </si>
  <si>
    <t>Rru_A2996</t>
  </si>
  <si>
    <t>ABC23791.1</t>
  </si>
  <si>
    <t>Cobalamin (vitamin B12) biosynthesis CbiD protein</t>
  </si>
  <si>
    <t>Rru_A2997</t>
  </si>
  <si>
    <t>ABC23792.1</t>
  </si>
  <si>
    <t>Rru_A2998</t>
  </si>
  <si>
    <t>ABC23793.1</t>
  </si>
  <si>
    <t>Rru_A2999</t>
  </si>
  <si>
    <t>ABC23794.1</t>
  </si>
  <si>
    <t>Rru_A3000</t>
  </si>
  <si>
    <t>ABC23795.1</t>
  </si>
  <si>
    <t>Formate acetyltransferase</t>
  </si>
  <si>
    <t>Rru_A3001</t>
  </si>
  <si>
    <t>ABC23796.1</t>
  </si>
  <si>
    <t>Rru_A3002</t>
  </si>
  <si>
    <t>ABC23797.1</t>
  </si>
  <si>
    <t>Nicotinamidase</t>
  </si>
  <si>
    <t>Rru_A3003</t>
  </si>
  <si>
    <t>ABC23798.1</t>
  </si>
  <si>
    <t>Rru_A3004</t>
  </si>
  <si>
    <t>ABC23799.1</t>
  </si>
  <si>
    <t>Aminotransferase, class I and II</t>
  </si>
  <si>
    <t>Rru_A3005</t>
  </si>
  <si>
    <t>ABC23800.1</t>
  </si>
  <si>
    <t>Rubredoxin-type Fe(Cys)4 protein</t>
  </si>
  <si>
    <t>Rru_A3006</t>
  </si>
  <si>
    <t>ABC23801.1</t>
  </si>
  <si>
    <t>Protein of unknown function DUF839</t>
  </si>
  <si>
    <t>Rru_A3007</t>
  </si>
  <si>
    <t>ABC23802.1</t>
  </si>
  <si>
    <t>SOUL heme-binding protein</t>
  </si>
  <si>
    <t>Rru_A3008</t>
  </si>
  <si>
    <t>ABC23803.1</t>
  </si>
  <si>
    <t>Protein of unknown function UPF0153</t>
  </si>
  <si>
    <t>Rru_A3009</t>
  </si>
  <si>
    <t>ABC23804.1</t>
  </si>
  <si>
    <t>Rru_A3010</t>
  </si>
  <si>
    <t>ABC23805.1</t>
  </si>
  <si>
    <t>Rru_A3011</t>
  </si>
  <si>
    <t>ABC23806.1</t>
  </si>
  <si>
    <t>Rru_A3012</t>
  </si>
  <si>
    <t>ABC23807.1</t>
  </si>
  <si>
    <t>Rru_A3013</t>
  </si>
  <si>
    <t>ABC23808.1</t>
  </si>
  <si>
    <t>Rru_A3014</t>
  </si>
  <si>
    <t>ABC23809.1</t>
  </si>
  <si>
    <t>Rru_A3015</t>
  </si>
  <si>
    <t>ABC23810.1</t>
  </si>
  <si>
    <t>Rru_A3016</t>
  </si>
  <si>
    <t>ABC23811.1</t>
  </si>
  <si>
    <t>Aminoglycoside phosphotransferase</t>
  </si>
  <si>
    <t>Rru_A3017</t>
  </si>
  <si>
    <t>ABC23812.1</t>
  </si>
  <si>
    <t>Rru_A3018</t>
  </si>
  <si>
    <t>ABC23813.1</t>
  </si>
  <si>
    <t>Rru_A3019</t>
  </si>
  <si>
    <t>ABC23814.1</t>
  </si>
  <si>
    <t>Rru_A3020</t>
  </si>
  <si>
    <t>ABC23815.1</t>
  </si>
  <si>
    <t>Rru_A3021</t>
  </si>
  <si>
    <t>ABC23816.1</t>
  </si>
  <si>
    <t>Rru_A3022</t>
  </si>
  <si>
    <t>ABC23817.1</t>
  </si>
  <si>
    <t>Rru_A3023</t>
  </si>
  <si>
    <t>ABC23818.1</t>
  </si>
  <si>
    <t>Rru_A3024</t>
  </si>
  <si>
    <t>ABC23819.1</t>
  </si>
  <si>
    <t>Prolyl 4-hydroxylase, alpha subunit</t>
  </si>
  <si>
    <t>Rru_A3025</t>
  </si>
  <si>
    <t>ABC23820.1</t>
  </si>
  <si>
    <t>Rru_A3026</t>
  </si>
  <si>
    <t>ABC23821.1</t>
  </si>
  <si>
    <t>Rru_A3027</t>
  </si>
  <si>
    <t>ABC23822.1</t>
  </si>
  <si>
    <t>Rru_A3028</t>
  </si>
  <si>
    <t>ABC23823.1</t>
  </si>
  <si>
    <t>Rru_A3029</t>
  </si>
  <si>
    <t>ABC23824.1</t>
  </si>
  <si>
    <t>glutamine--fructose-6-phosphate transaminase</t>
  </si>
  <si>
    <t>Rru_A3030</t>
  </si>
  <si>
    <t>ABC23825.1</t>
  </si>
  <si>
    <t>glucosamine-1-phosphate N-acetyltransferase / UDP-N-acetylglucosamine pyrophosphorylase</t>
  </si>
  <si>
    <t>Rru_A3031</t>
  </si>
  <si>
    <t>ABC23826.1</t>
  </si>
  <si>
    <t>2-phosphoglycolate phosphatase</t>
  </si>
  <si>
    <t>Rru_AR0058</t>
  </si>
  <si>
    <t>Rru_A3032</t>
  </si>
  <si>
    <t>ABC23827.1</t>
  </si>
  <si>
    <t>Rru_A3033</t>
  </si>
  <si>
    <t>ABC23828.1</t>
  </si>
  <si>
    <t>Rru_A3034</t>
  </si>
  <si>
    <t>ABC23829.1</t>
  </si>
  <si>
    <t>Rru_A3035</t>
  </si>
  <si>
    <t>ABC23830.1</t>
  </si>
  <si>
    <t>nuclease (SNase-like)</t>
  </si>
  <si>
    <t>Rru_A3036</t>
  </si>
  <si>
    <t>ABC23831.1</t>
  </si>
  <si>
    <t>Helicase c2</t>
  </si>
  <si>
    <t>Rru_A3037</t>
  </si>
  <si>
    <t>ABC23832.1</t>
  </si>
  <si>
    <t>Rru_A3038</t>
  </si>
  <si>
    <t>ABC23833.1</t>
  </si>
  <si>
    <t>Rru_A3039</t>
  </si>
  <si>
    <t>ABC23834.1</t>
  </si>
  <si>
    <t>Rru_A3040</t>
  </si>
  <si>
    <t>ABC23835.1</t>
  </si>
  <si>
    <t>Rru_A3041</t>
  </si>
  <si>
    <t>ABC23836.1</t>
  </si>
  <si>
    <t>Rru_A3042</t>
  </si>
  <si>
    <t>ABC23837.1</t>
  </si>
  <si>
    <t>Rru_A3043</t>
  </si>
  <si>
    <t>ABC23838.1</t>
  </si>
  <si>
    <t>Rru_A3044</t>
  </si>
  <si>
    <t>ABC23839.1</t>
  </si>
  <si>
    <t>Rru_A3045</t>
  </si>
  <si>
    <t>ABC23840.1</t>
  </si>
  <si>
    <t>Rru_A3046</t>
  </si>
  <si>
    <t>ABC23841.1</t>
  </si>
  <si>
    <t>Rru_A3047</t>
  </si>
  <si>
    <t>ABC23842.1</t>
  </si>
  <si>
    <t>Rru_A3048</t>
  </si>
  <si>
    <t>ABC23843.1</t>
  </si>
  <si>
    <t>glycine dehydrogenase (decarboxylating) beta subunit</t>
  </si>
  <si>
    <t>Rru_A3049</t>
  </si>
  <si>
    <t>ABC23844.1</t>
  </si>
  <si>
    <t>glycine dehydrogenase (decarboxylating) alpha subunit</t>
  </si>
  <si>
    <t>Rru_A3050</t>
  </si>
  <si>
    <t>ABC23845.1</t>
  </si>
  <si>
    <t>Glycine cleavage H-protein</t>
  </si>
  <si>
    <t>Rru_A3051</t>
  </si>
  <si>
    <t>ABC23846.1</t>
  </si>
  <si>
    <t>Glycine cleavage system T protein</t>
  </si>
  <si>
    <t>Rru_A3052</t>
  </si>
  <si>
    <t>ABC23847.1</t>
  </si>
  <si>
    <t>Rru_A3053</t>
  </si>
  <si>
    <t>ABC23848.1</t>
  </si>
  <si>
    <t>homoserine kinase</t>
  </si>
  <si>
    <t>Rru_A3054</t>
  </si>
  <si>
    <t>ABC23849.1</t>
  </si>
  <si>
    <t>Ribonuclease H</t>
  </si>
  <si>
    <t>Rru_A3055</t>
  </si>
  <si>
    <t>ABC23850.1</t>
  </si>
  <si>
    <t>Rru_A3056</t>
  </si>
  <si>
    <t>ABC23851.1</t>
  </si>
  <si>
    <t>Rru_A3057</t>
  </si>
  <si>
    <t>ABC23852.1</t>
  </si>
  <si>
    <t>Rru_A3058</t>
  </si>
  <si>
    <t>ABC23853.1</t>
  </si>
  <si>
    <t>putative suppressor for copper-sensitivity B precursor</t>
  </si>
  <si>
    <t>Rru_A3059</t>
  </si>
  <si>
    <t>ABC23854.1</t>
  </si>
  <si>
    <t>Protein of unknown function DUF179</t>
  </si>
  <si>
    <t>Rru_A3060</t>
  </si>
  <si>
    <t>ABC23855.1</t>
  </si>
  <si>
    <t>Rru_A3061</t>
  </si>
  <si>
    <t>ABC23856.1</t>
  </si>
  <si>
    <t>Rru_A3062</t>
  </si>
  <si>
    <t>ABC23857.1</t>
  </si>
  <si>
    <t>Rru_A3063</t>
  </si>
  <si>
    <t>ABC23858.1</t>
  </si>
  <si>
    <t>Crotonyl-CoA reductase</t>
  </si>
  <si>
    <t>Rru_A3064</t>
  </si>
  <si>
    <t>ABC23859.1</t>
  </si>
  <si>
    <t>Isovaleryl-CoA dehydrogenase</t>
  </si>
  <si>
    <t>Rru_A3065</t>
  </si>
  <si>
    <t>ABC23860.1</t>
  </si>
  <si>
    <t>Rru_A3066</t>
  </si>
  <si>
    <t>ABC23861.1</t>
  </si>
  <si>
    <t>Rru_A3067</t>
  </si>
  <si>
    <t>ABC23862.1</t>
  </si>
  <si>
    <t>Rru_A3068</t>
  </si>
  <si>
    <t>ABC23863.1</t>
  </si>
  <si>
    <t>Rru_A3069</t>
  </si>
  <si>
    <t>ABC23864.1</t>
  </si>
  <si>
    <t>Rru_A3070</t>
  </si>
  <si>
    <t>ABC23865.1</t>
  </si>
  <si>
    <t>Rru_A3071</t>
  </si>
  <si>
    <t>ABC23866.1</t>
  </si>
  <si>
    <t>Rru_A3072</t>
  </si>
  <si>
    <t>ABC23867.1</t>
  </si>
  <si>
    <t>Rru_A3073</t>
  </si>
  <si>
    <t>ABC23868.1</t>
  </si>
  <si>
    <t>Rru_A3074</t>
  </si>
  <si>
    <t>ABC23869.1</t>
  </si>
  <si>
    <t>Rru_A3075</t>
  </si>
  <si>
    <t>ABC23870.1</t>
  </si>
  <si>
    <t>Rru_A3076</t>
  </si>
  <si>
    <t>ABC23871.1</t>
  </si>
  <si>
    <t>Rru_A3077</t>
  </si>
  <si>
    <t>ABC23872.1</t>
  </si>
  <si>
    <t>Rru_A3078</t>
  </si>
  <si>
    <t>ABC23873.1</t>
  </si>
  <si>
    <t>Rru_A3079</t>
  </si>
  <si>
    <t>ABC23874.1</t>
  </si>
  <si>
    <t>Rru_A3080</t>
  </si>
  <si>
    <t>ABC23875.1</t>
  </si>
  <si>
    <t>Rru_A3081</t>
  </si>
  <si>
    <t>ABC23876.1</t>
  </si>
  <si>
    <t>Rru_A3082</t>
  </si>
  <si>
    <t>ABC23877.1</t>
  </si>
  <si>
    <t>Rru_A3083</t>
  </si>
  <si>
    <t>ABC23878.1</t>
  </si>
  <si>
    <t>NADPH-dependent FMN reductase</t>
  </si>
  <si>
    <t>Rru_A3084</t>
  </si>
  <si>
    <t>ABC23879.1</t>
  </si>
  <si>
    <t>Rru_A3085</t>
  </si>
  <si>
    <t>ABC23880.1</t>
  </si>
  <si>
    <t>Pyrrolo-quinoline quinone</t>
  </si>
  <si>
    <t>Rru_A3086</t>
  </si>
  <si>
    <t>ABC23881.1</t>
  </si>
  <si>
    <t>Rru_A3087</t>
  </si>
  <si>
    <t>ABC23882.1</t>
  </si>
  <si>
    <t>Rru_A3088</t>
  </si>
  <si>
    <t>ABC23883.1</t>
  </si>
  <si>
    <t>Rru_A3089</t>
  </si>
  <si>
    <t>ABC23884.1</t>
  </si>
  <si>
    <t>Rru_A3090</t>
  </si>
  <si>
    <t>ABC23885.1</t>
  </si>
  <si>
    <t>Rru_A3091</t>
  </si>
  <si>
    <t>ABC23886.1</t>
  </si>
  <si>
    <t>Rru_A3092</t>
  </si>
  <si>
    <t>ABC23887.1</t>
  </si>
  <si>
    <t>Rru_A3093</t>
  </si>
  <si>
    <t>ABC23888.1</t>
  </si>
  <si>
    <t>Membrane protein involved in the export of O-antigen and teichoic acid-like</t>
  </si>
  <si>
    <t>Rru_A3094</t>
  </si>
  <si>
    <t>ABC23889.1</t>
  </si>
  <si>
    <t>Rru_A3095</t>
  </si>
  <si>
    <t>ABC23890.1</t>
  </si>
  <si>
    <t>Rru_A3096</t>
  </si>
  <si>
    <t>ABC23891.1</t>
  </si>
  <si>
    <t>Rru_A3097</t>
  </si>
  <si>
    <t>ABC23892.1</t>
  </si>
  <si>
    <t>Rru_A3098</t>
  </si>
  <si>
    <t>ABC23893.1</t>
  </si>
  <si>
    <t>Rru_A3099</t>
  </si>
  <si>
    <t>ABC23894.1</t>
  </si>
  <si>
    <t>Rru_A3100</t>
  </si>
  <si>
    <t>ABC23895.1</t>
  </si>
  <si>
    <t>Rru_A3101</t>
  </si>
  <si>
    <t>ABC23896.1</t>
  </si>
  <si>
    <t>Rru_A3102</t>
  </si>
  <si>
    <t>ABC23897.1</t>
  </si>
  <si>
    <t>sugar transferase</t>
  </si>
  <si>
    <t>Rru_A3103</t>
  </si>
  <si>
    <t>ABC23898.1</t>
  </si>
  <si>
    <t>Rru_A3104</t>
  </si>
  <si>
    <t>ABC23899.1</t>
  </si>
  <si>
    <t>Rru_A3105</t>
  </si>
  <si>
    <t>ABC23900.1</t>
  </si>
  <si>
    <t>glycosyl transferases group 1</t>
  </si>
  <si>
    <t>Rru_A3106</t>
  </si>
  <si>
    <t>ABC23901.1</t>
  </si>
  <si>
    <t>Rru_A3107</t>
  </si>
  <si>
    <t>ABC23902.1</t>
  </si>
  <si>
    <t>Rru_A3108</t>
  </si>
  <si>
    <t>ABC23903.1</t>
  </si>
  <si>
    <t>Rru_A3109</t>
  </si>
  <si>
    <t>ABC23904.1</t>
  </si>
  <si>
    <t>Aspartate racemase</t>
  </si>
  <si>
    <t>Rru_A3110</t>
  </si>
  <si>
    <t>ABC23905.1</t>
  </si>
  <si>
    <t>Rru_A3111</t>
  </si>
  <si>
    <t>ABC23906.1</t>
  </si>
  <si>
    <t>Rru_A3112</t>
  </si>
  <si>
    <t>ABC23907.1</t>
  </si>
  <si>
    <t>4-cresol dehydrogenase (hydroxylating)</t>
  </si>
  <si>
    <t>Rru_A3113</t>
  </si>
  <si>
    <t>ABC23908.1</t>
  </si>
  <si>
    <t>Rru_A3114</t>
  </si>
  <si>
    <t>ABC23909.1</t>
  </si>
  <si>
    <t>Polysaccharide deacetylase</t>
  </si>
  <si>
    <t>Rru_A3115</t>
  </si>
  <si>
    <t>ABC23910.1</t>
  </si>
  <si>
    <t>Rru_A3116</t>
  </si>
  <si>
    <t>ABC23911.1</t>
  </si>
  <si>
    <t>Rru_A3117</t>
  </si>
  <si>
    <t>ABC23912.1</t>
  </si>
  <si>
    <t>Rru_A3118</t>
  </si>
  <si>
    <t>ABC23913.1</t>
  </si>
  <si>
    <t>Lipopolysaccharide biosynthesis</t>
  </si>
  <si>
    <t>Rru_A3119</t>
  </si>
  <si>
    <t>ABC23914.1</t>
  </si>
  <si>
    <t>ATPases involved in chromosome partitioning-like</t>
  </si>
  <si>
    <t>Rru_A3120</t>
  </si>
  <si>
    <t>ABC23915.1</t>
  </si>
  <si>
    <t>Rru_A3121</t>
  </si>
  <si>
    <t>ABC23916.1</t>
  </si>
  <si>
    <t>Rru_A3122</t>
  </si>
  <si>
    <t>ABC23917.1</t>
  </si>
  <si>
    <t>Rru_A3123</t>
  </si>
  <si>
    <t>ABC23918.1</t>
  </si>
  <si>
    <t>esterase/lipase/thioesterase family active site</t>
  </si>
  <si>
    <t>Rru_A3124</t>
  </si>
  <si>
    <t>ABC23919.1</t>
  </si>
  <si>
    <t>Rru_A3125</t>
  </si>
  <si>
    <t>ABC23920.1</t>
  </si>
  <si>
    <t>Rru_A3126</t>
  </si>
  <si>
    <t>ABC23921.1</t>
  </si>
  <si>
    <t>Rru_A3127</t>
  </si>
  <si>
    <t>ABC23922.1</t>
  </si>
  <si>
    <t>Rru_A3128</t>
  </si>
  <si>
    <t>ABC23923.1</t>
  </si>
  <si>
    <t>Rru_A3129</t>
  </si>
  <si>
    <t>ABC23924.1</t>
  </si>
  <si>
    <t>Rru_A3130</t>
  </si>
  <si>
    <t>ABC23925.1</t>
  </si>
  <si>
    <t>Rru_A3131</t>
  </si>
  <si>
    <t>ABC23926.1</t>
  </si>
  <si>
    <t>Rru_A3132</t>
  </si>
  <si>
    <t>ABC23927.1</t>
  </si>
  <si>
    <t>diguanylate cyclase with GAF sensor</t>
  </si>
  <si>
    <t>Rru_A3133</t>
  </si>
  <si>
    <t>ABC23928.1</t>
  </si>
  <si>
    <t>Rru_A3134</t>
  </si>
  <si>
    <t>ABC23929.1</t>
  </si>
  <si>
    <t>Rru_A3135</t>
  </si>
  <si>
    <t>ABC23930.1</t>
  </si>
  <si>
    <t>Orn/DAP/Arg decarboxylase 2</t>
  </si>
  <si>
    <t>Rru_A3136</t>
  </si>
  <si>
    <t>ABC23931.1</t>
  </si>
  <si>
    <t>putative partition-related protein</t>
  </si>
  <si>
    <t>Rru_A3137</t>
  </si>
  <si>
    <t>ABC23932.1</t>
  </si>
  <si>
    <t>Rru_A3138</t>
  </si>
  <si>
    <t>ABC23933.1</t>
  </si>
  <si>
    <t>Rru_A3139</t>
  </si>
  <si>
    <t>ABC23934.1</t>
  </si>
  <si>
    <t>Rru_A3140</t>
  </si>
  <si>
    <t>ABC23935.1</t>
  </si>
  <si>
    <t>Gluconate transporter</t>
  </si>
  <si>
    <t>Rru_A3141</t>
  </si>
  <si>
    <t>ABC23936.1</t>
  </si>
  <si>
    <t>Homoserine dehydrogenase, NAD-binding</t>
  </si>
  <si>
    <t>Rru_A3142</t>
  </si>
  <si>
    <t>ABC23937.1</t>
  </si>
  <si>
    <t>Type III effector Hrp-dependent outers</t>
  </si>
  <si>
    <t>Rru_A3143</t>
  </si>
  <si>
    <t>ABC23938.1</t>
  </si>
  <si>
    <t>Rru_A3144</t>
  </si>
  <si>
    <t>ABC23939.1</t>
  </si>
  <si>
    <t>sulfite reductase</t>
  </si>
  <si>
    <t>Rru_A3145</t>
  </si>
  <si>
    <t>ABC23940.1</t>
  </si>
  <si>
    <t>Rru_A3146</t>
  </si>
  <si>
    <t>ABC23941.1</t>
  </si>
  <si>
    <t>Rru_A3147</t>
  </si>
  <si>
    <t>ABC23942.1</t>
  </si>
  <si>
    <t>Rru_A3148</t>
  </si>
  <si>
    <t>ABC23943.1</t>
  </si>
  <si>
    <t>Protein of unknown function DUF323</t>
  </si>
  <si>
    <t>Rru_A3149</t>
  </si>
  <si>
    <t>ABC23944.1</t>
  </si>
  <si>
    <t>Rru_A3150</t>
  </si>
  <si>
    <t>ABC23945.1</t>
  </si>
  <si>
    <t>Rru_A3151</t>
  </si>
  <si>
    <t>ABC23946.1</t>
  </si>
  <si>
    <t>Rru_A3152</t>
  </si>
  <si>
    <t>ABC23947.1</t>
  </si>
  <si>
    <t>Rru_A3153</t>
  </si>
  <si>
    <t>ABC23948.1</t>
  </si>
  <si>
    <t>conserved virulence factor protein</t>
  </si>
  <si>
    <t>Rru_A3154</t>
  </si>
  <si>
    <t>ABC23949.1</t>
  </si>
  <si>
    <t>Rru_A3155</t>
  </si>
  <si>
    <t>ABC23950.1</t>
  </si>
  <si>
    <t>Rru_A3156</t>
  </si>
  <si>
    <t>ABC23951.1</t>
  </si>
  <si>
    <t>von Willebrand factor, type A</t>
  </si>
  <si>
    <t>Rru_A3157</t>
  </si>
  <si>
    <t>ABC23952.1</t>
  </si>
  <si>
    <t>Rru_A3158</t>
  </si>
  <si>
    <t>ABC23953.1</t>
  </si>
  <si>
    <t>Rru_A3159</t>
  </si>
  <si>
    <t>ABC23954.1</t>
  </si>
  <si>
    <t>General substrate transporter</t>
  </si>
  <si>
    <t>Rru_A3160</t>
  </si>
  <si>
    <t>ABC23955.1</t>
  </si>
  <si>
    <t>Rru_A3161</t>
  </si>
  <si>
    <t>ABC23956.1</t>
  </si>
  <si>
    <t>Rru_A3162</t>
  </si>
  <si>
    <t>ABC23957.1</t>
  </si>
  <si>
    <t>prephenate dehydratase</t>
  </si>
  <si>
    <t>Rru_A3163</t>
  </si>
  <si>
    <t>ABC23958.1</t>
  </si>
  <si>
    <t>3-deoxy-D-manno-octulosonate cytidylyltransferase</t>
  </si>
  <si>
    <t>Rru_A3164</t>
  </si>
  <si>
    <t>ABC23959.1</t>
  </si>
  <si>
    <t>Rru_A3165</t>
  </si>
  <si>
    <t>ABC23960.1</t>
  </si>
  <si>
    <t>Histidinol-phosphate phosphatase, putative, inositol monophosphatase</t>
  </si>
  <si>
    <t>Rru_A3166</t>
  </si>
  <si>
    <t>ABC23961.1</t>
  </si>
  <si>
    <t>Rru_A3167</t>
  </si>
  <si>
    <t>ABC23962.1</t>
  </si>
  <si>
    <t>Rru_A3168</t>
  </si>
  <si>
    <t>ABC23963.1</t>
  </si>
  <si>
    <t>Rru_A3169</t>
  </si>
  <si>
    <t>ABC23964.1</t>
  </si>
  <si>
    <t>Rru_A3170</t>
  </si>
  <si>
    <t>ABC23965.1</t>
  </si>
  <si>
    <t>Rru_A3171</t>
  </si>
  <si>
    <t>ABC23966.1</t>
  </si>
  <si>
    <t>Rru_A3172</t>
  </si>
  <si>
    <t>ABC23967.1</t>
  </si>
  <si>
    <t>Rru_A3173</t>
  </si>
  <si>
    <t>ABC23968.1</t>
  </si>
  <si>
    <t>Rru_A3174</t>
  </si>
  <si>
    <t>ABC23969.1</t>
  </si>
  <si>
    <t>Rru_A3175</t>
  </si>
  <si>
    <t>ABC23970.1</t>
  </si>
  <si>
    <t>aspartyl/glutamyl-tRNA(Asn/Gln) amidotransferase subunit B</t>
  </si>
  <si>
    <t>Rru_A3176</t>
  </si>
  <si>
    <t>ABC23971.1</t>
  </si>
  <si>
    <t>aspartyl/glutamyl-tRNA(Asn/Gln) amidotransferase subunit A</t>
  </si>
  <si>
    <t>Rru_A3177</t>
  </si>
  <si>
    <t>ABC23972.1</t>
  </si>
  <si>
    <t>aspartyl/glutamyl-tRNA(Asn/Gln) amidotransferase subunit C</t>
  </si>
  <si>
    <t>Rru_A3178</t>
  </si>
  <si>
    <t>ABC23973.1</t>
  </si>
  <si>
    <t>Holliday junction resolvase YqgF</t>
  </si>
  <si>
    <t>Rru_A3179</t>
  </si>
  <si>
    <t>ABC23974.1</t>
  </si>
  <si>
    <t>Rru_A3180</t>
  </si>
  <si>
    <t>ABC23975.1</t>
  </si>
  <si>
    <t>metal dependent phosphohydrolase</t>
  </si>
  <si>
    <t>Rru_A3181</t>
  </si>
  <si>
    <t>ABC23976.1</t>
  </si>
  <si>
    <t>Rru_A3182</t>
  </si>
  <si>
    <t>ABC23977.1</t>
  </si>
  <si>
    <t>Rru_A3183</t>
  </si>
  <si>
    <t>ABC23978.1</t>
  </si>
  <si>
    <t>diheme cytochrome c</t>
  </si>
  <si>
    <t>Rru_A3184</t>
  </si>
  <si>
    <t>ABC23979.1</t>
  </si>
  <si>
    <t>Rru_A3185</t>
  </si>
  <si>
    <t>ABC23980.1</t>
  </si>
  <si>
    <t>Rru_A3186</t>
  </si>
  <si>
    <t>ABC23981.1</t>
  </si>
  <si>
    <t>Rru_A3187</t>
  </si>
  <si>
    <t>ABC23982.1</t>
  </si>
  <si>
    <t>Rru_A3188</t>
  </si>
  <si>
    <t>ABC23983.1</t>
  </si>
  <si>
    <t>Rru_A3189</t>
  </si>
  <si>
    <t>ABC23984.1</t>
  </si>
  <si>
    <t>Rru_A3190</t>
  </si>
  <si>
    <t>ABC23985.1</t>
  </si>
  <si>
    <t>aspartate carbamoyltransferase</t>
  </si>
  <si>
    <t>Rru_A3191</t>
  </si>
  <si>
    <t>ABC23986.1</t>
  </si>
  <si>
    <t>dihydroorotase</t>
  </si>
  <si>
    <t>Rru_A3192</t>
  </si>
  <si>
    <t>ABC23987.1</t>
  </si>
  <si>
    <t>acyl-phosphate glycerol-3-phosphate acyltransferase</t>
  </si>
  <si>
    <t>Rru_A3193</t>
  </si>
  <si>
    <t>ABC23988.1</t>
  </si>
  <si>
    <t>Rru_A3194</t>
  </si>
  <si>
    <t>ABC23989.1</t>
  </si>
  <si>
    <t>SMF protein</t>
  </si>
  <si>
    <t>Rru_A3195</t>
  </si>
  <si>
    <t>ABC23990.1</t>
  </si>
  <si>
    <t>Rru_A3196</t>
  </si>
  <si>
    <t>ABC23991.1</t>
  </si>
  <si>
    <t>Rru_A3197</t>
  </si>
  <si>
    <t>ABC23992.1</t>
  </si>
  <si>
    <t>HicB</t>
  </si>
  <si>
    <t>Rru_A3198</t>
  </si>
  <si>
    <t>ABC23993.1</t>
  </si>
  <si>
    <t>HicA protein</t>
  </si>
  <si>
    <t>Rru_A3199</t>
  </si>
  <si>
    <t>ABC23994.1</t>
  </si>
  <si>
    <t>Rru_A3200</t>
  </si>
  <si>
    <t>ABC23995.1</t>
  </si>
  <si>
    <t>Rru_A3201</t>
  </si>
  <si>
    <t>ABC23996.1</t>
  </si>
  <si>
    <t>Rru_A3202</t>
  </si>
  <si>
    <t>ABC23997.1</t>
  </si>
  <si>
    <t>DNA topoisomerase</t>
  </si>
  <si>
    <t>Rru_A3203</t>
  </si>
  <si>
    <t>ABC23998.1</t>
  </si>
  <si>
    <t>RNAse R</t>
  </si>
  <si>
    <t>Rru_A3204</t>
  </si>
  <si>
    <t>ABC23999.1</t>
  </si>
  <si>
    <t>C-terminal processing peptidase</t>
  </si>
  <si>
    <t>Rru_A3205</t>
  </si>
  <si>
    <t>ABC24000.1</t>
  </si>
  <si>
    <t>LSU ribosomal protein L33P</t>
  </si>
  <si>
    <t>Rru_A3206</t>
  </si>
  <si>
    <t>ABC24001.1</t>
  </si>
  <si>
    <t>response regulator receiver protein</t>
  </si>
  <si>
    <t>Rru_A3207</t>
  </si>
  <si>
    <t>ABC24002.1</t>
  </si>
  <si>
    <t>Protein of unknown function DUF423</t>
  </si>
  <si>
    <t>Rru_A3208</t>
  </si>
  <si>
    <t>ABC24003.1</t>
  </si>
  <si>
    <t>Protein of unknown function DUF29</t>
  </si>
  <si>
    <t>Rru_A3209</t>
  </si>
  <si>
    <t>ABC24004.1</t>
  </si>
  <si>
    <t>Rru_A3210</t>
  </si>
  <si>
    <t>ABC24005.1</t>
  </si>
  <si>
    <t>Rru_A3211</t>
  </si>
  <si>
    <t>ABC24006.1</t>
  </si>
  <si>
    <t>Rru_A3212</t>
  </si>
  <si>
    <t>ABC24007.1</t>
  </si>
  <si>
    <t>Rru_A3213</t>
  </si>
  <si>
    <t>ABC24008.1</t>
  </si>
  <si>
    <t>Rru_A3214</t>
  </si>
  <si>
    <t>ABC24009.1</t>
  </si>
  <si>
    <t>O-succinylhomoserine sulfhydrylase</t>
  </si>
  <si>
    <t>Rru_A3215</t>
  </si>
  <si>
    <t>ABC24010.1</t>
  </si>
  <si>
    <t>Rru_A3216</t>
  </si>
  <si>
    <t>ABC24011.1</t>
  </si>
  <si>
    <t>Rru_A3217</t>
  </si>
  <si>
    <t>ABC24012.1</t>
  </si>
  <si>
    <t>Rru_A3218</t>
  </si>
  <si>
    <t>ABC24013.1</t>
  </si>
  <si>
    <t>Rru_A3219</t>
  </si>
  <si>
    <t>ABC24014.1</t>
  </si>
  <si>
    <t>Rru_A3220</t>
  </si>
  <si>
    <t>ABC24015.1</t>
  </si>
  <si>
    <t>Rru_A3221</t>
  </si>
  <si>
    <t>ABC24016.1</t>
  </si>
  <si>
    <t>Rru_A3222</t>
  </si>
  <si>
    <t>ABC24017.1</t>
  </si>
  <si>
    <t>Rru_A3223</t>
  </si>
  <si>
    <t>ABC24018.1</t>
  </si>
  <si>
    <t>Rru_A3224</t>
  </si>
  <si>
    <t>ABC24019.1</t>
  </si>
  <si>
    <t>conserved hypothetical protein PA1030</t>
  </si>
  <si>
    <t>Rru_A3225</t>
  </si>
  <si>
    <t>ABC24020.1</t>
  </si>
  <si>
    <t>Rru_AR0059</t>
  </si>
  <si>
    <t>Rru_A3226</t>
  </si>
  <si>
    <t>ABC24021.1</t>
  </si>
  <si>
    <t>Rru_A3227</t>
  </si>
  <si>
    <t>ABC24022.1</t>
  </si>
  <si>
    <t>conserved hypothetical protein, potential methyltransferase</t>
  </si>
  <si>
    <t>Rru_A3228</t>
  </si>
  <si>
    <t>ABC24023.1</t>
  </si>
  <si>
    <t>Rru_A3229</t>
  </si>
  <si>
    <t>ABC24024.1</t>
  </si>
  <si>
    <t>Rru_A3230</t>
  </si>
  <si>
    <t>ABC24025.1</t>
  </si>
  <si>
    <t>Rru_A3231</t>
  </si>
  <si>
    <t>ABC24026.1</t>
  </si>
  <si>
    <t>Rru_A3232</t>
  </si>
  <si>
    <t>ABC24027.1</t>
  </si>
  <si>
    <t>Thermostable carboxypeptidase 1</t>
  </si>
  <si>
    <t>Rru_A3233</t>
  </si>
  <si>
    <t>ABC24028.1</t>
  </si>
  <si>
    <t>L-threonine synthase</t>
  </si>
  <si>
    <t>Rru_A3234</t>
  </si>
  <si>
    <t>ABC24029.1</t>
  </si>
  <si>
    <t>processing peptidase</t>
  </si>
  <si>
    <t>Rru_A3235</t>
  </si>
  <si>
    <t>ABC24030.1</t>
  </si>
  <si>
    <t>Rru_A3236</t>
  </si>
  <si>
    <t>ABC24031.1</t>
  </si>
  <si>
    <t>Rru_A3237</t>
  </si>
  <si>
    <t>ABC24032.1</t>
  </si>
  <si>
    <t>Rru_A3238</t>
  </si>
  <si>
    <t>ABC24033.1</t>
  </si>
  <si>
    <t>Rru_A3239</t>
  </si>
  <si>
    <t>ABC24034.1</t>
  </si>
  <si>
    <t>Rru_A3240</t>
  </si>
  <si>
    <t>ABC24035.1</t>
  </si>
  <si>
    <t>Rru_A3241</t>
  </si>
  <si>
    <t>ABC24036.1</t>
  </si>
  <si>
    <t>Rru_A3242</t>
  </si>
  <si>
    <t>ABC24037.1</t>
  </si>
  <si>
    <t>Rru_A3243</t>
  </si>
  <si>
    <t>ABC24038.1</t>
  </si>
  <si>
    <t>H+-transporting two-sector ATPase, B/B' subunit</t>
  </si>
  <si>
    <t>Rru_A3244</t>
  </si>
  <si>
    <t>ABC24039.1</t>
  </si>
  <si>
    <t>Rru_A3245</t>
  </si>
  <si>
    <t>ABC24040.1</t>
  </si>
  <si>
    <t>H+-transporting two-sector ATPase, C subunit</t>
  </si>
  <si>
    <t>Rru_A3246</t>
  </si>
  <si>
    <t>ABC24041.1</t>
  </si>
  <si>
    <t>H+-transporting two-sector ATPase, A subunit</t>
  </si>
  <si>
    <t>Rru_A3247</t>
  </si>
  <si>
    <t>ABC24042.1</t>
  </si>
  <si>
    <t>Rru_A3248</t>
  </si>
  <si>
    <t>ABC24043.1</t>
  </si>
  <si>
    <t>condensin subunit Smc</t>
  </si>
  <si>
    <t>Rru_A3249</t>
  </si>
  <si>
    <t>ABC24044.1</t>
  </si>
  <si>
    <t>Rru_A3250</t>
  </si>
  <si>
    <t>ABC24045.1</t>
  </si>
  <si>
    <t>Protein of unknown function DUF1159</t>
  </si>
  <si>
    <t>Rru_A3251</t>
  </si>
  <si>
    <t>ABC24046.1</t>
  </si>
  <si>
    <t>A/G-specific DNA-adenine glycosylase</t>
  </si>
  <si>
    <t>Rru_A3252</t>
  </si>
  <si>
    <t>ABC24047.1</t>
  </si>
  <si>
    <t>dTDP-glucose 4,6-dehydratase</t>
  </si>
  <si>
    <t>Rru_A3253</t>
  </si>
  <si>
    <t>ABC24048.1</t>
  </si>
  <si>
    <t>MJ0042 finger-like region</t>
  </si>
  <si>
    <t>Rru_A3254</t>
  </si>
  <si>
    <t>ABC24049.1</t>
  </si>
  <si>
    <t>Rru_A3255</t>
  </si>
  <si>
    <t>ABC24050.1</t>
  </si>
  <si>
    <t>Rru_A3256</t>
  </si>
  <si>
    <t>ABC24051.1</t>
  </si>
  <si>
    <t>Rru_A3257</t>
  </si>
  <si>
    <t>ABC24052.1</t>
  </si>
  <si>
    <t>1-acyl-sn-glycerol-3-phosphate acyltransferase</t>
  </si>
  <si>
    <t>Rru_A3258</t>
  </si>
  <si>
    <t>ABC24053.1</t>
  </si>
  <si>
    <t>Ribonucleotide reductase large subunit</t>
  </si>
  <si>
    <t>Rru_A3259</t>
  </si>
  <si>
    <t>ABC24054.1</t>
  </si>
  <si>
    <t>Rru_A3260</t>
  </si>
  <si>
    <t>ABC24055.1</t>
  </si>
  <si>
    <t>Rru_A3261</t>
  </si>
  <si>
    <t>ABC24056.1</t>
  </si>
  <si>
    <t>Rru_A3262</t>
  </si>
  <si>
    <t>ABC24057.1</t>
  </si>
  <si>
    <t>Rru_A3263</t>
  </si>
  <si>
    <t>ABC24058.1</t>
  </si>
  <si>
    <t>Rru_A3264</t>
  </si>
  <si>
    <t>ABC24059.1</t>
  </si>
  <si>
    <t>histidinol phosphate aminotransferase</t>
  </si>
  <si>
    <t>Rru_A3265</t>
  </si>
  <si>
    <t>ABC24060.1</t>
  </si>
  <si>
    <t>Chorismate mutase</t>
  </si>
  <si>
    <t>Rru_A3266</t>
  </si>
  <si>
    <t>ABC24061.1</t>
  </si>
  <si>
    <t>homoserine O-acetyltransferase</t>
  </si>
  <si>
    <t>Rru_A3267</t>
  </si>
  <si>
    <t>ABC24062.1</t>
  </si>
  <si>
    <t>Methionine biosynthesis MetW</t>
  </si>
  <si>
    <t>Rru_A3268</t>
  </si>
  <si>
    <t>ABC24063.1</t>
  </si>
  <si>
    <t>Rru_A3269</t>
  </si>
  <si>
    <t>ABC24064.1</t>
  </si>
  <si>
    <t>Rru_A3270</t>
  </si>
  <si>
    <t>ABC24065.1</t>
  </si>
  <si>
    <t>Hydroxyacylglutathione hydrolase</t>
  </si>
  <si>
    <t>Rru_A3271</t>
  </si>
  <si>
    <t>ABC24066.1</t>
  </si>
  <si>
    <t>glutathione S-transferase family protein</t>
  </si>
  <si>
    <t>Rru_A3272</t>
  </si>
  <si>
    <t>ABC24067.1</t>
  </si>
  <si>
    <t>Rru_A3273</t>
  </si>
  <si>
    <t>ABC24068.1</t>
  </si>
  <si>
    <t>Protein of unknown function DUF1470</t>
  </si>
  <si>
    <t>Rru_A3274</t>
  </si>
  <si>
    <t>ABC24069.1</t>
  </si>
  <si>
    <t>Rru_A3275</t>
  </si>
  <si>
    <t>ABC24070.1</t>
  </si>
  <si>
    <t>Hsp33 protein</t>
  </si>
  <si>
    <t>Rru_A3276</t>
  </si>
  <si>
    <t>ABC24071.1</t>
  </si>
  <si>
    <t>ornithine carbamoyltransferase</t>
  </si>
  <si>
    <t>Rru_A3277</t>
  </si>
  <si>
    <t>ABC24072.1</t>
  </si>
  <si>
    <t>Rru_A3278</t>
  </si>
  <si>
    <t>ABC24073.1</t>
  </si>
  <si>
    <t>ADP-glyceromanno-heptose 6-epimerase precursor</t>
  </si>
  <si>
    <t>Rru_A3279</t>
  </si>
  <si>
    <t>ABC24074.1</t>
  </si>
  <si>
    <t>Protein of unknown function DUF526</t>
  </si>
  <si>
    <t>Rru_A3280</t>
  </si>
  <si>
    <t>ABC24075.1</t>
  </si>
  <si>
    <t>Rru_A3281</t>
  </si>
  <si>
    <t>ABC24076.1</t>
  </si>
  <si>
    <t>pyrroline-5-carboxylate reductase</t>
  </si>
  <si>
    <t>Rru_A3282</t>
  </si>
  <si>
    <t>ABC24077.1</t>
  </si>
  <si>
    <t>Rru_A3283</t>
  </si>
  <si>
    <t>ABC24078.1</t>
  </si>
  <si>
    <t>Rru_A3284</t>
  </si>
  <si>
    <t>ABC24079.1</t>
  </si>
  <si>
    <t>Secretion chaperone CsaA</t>
  </si>
  <si>
    <t>Rru_A3285</t>
  </si>
  <si>
    <t>ABC24080.1</t>
  </si>
  <si>
    <t>Rru_A3286</t>
  </si>
  <si>
    <t>ABC24081.1</t>
  </si>
  <si>
    <t>Rru_A3287</t>
  </si>
  <si>
    <t>ABC24082.1</t>
  </si>
  <si>
    <t>Rru_A3288</t>
  </si>
  <si>
    <t>ABC24083.1</t>
  </si>
  <si>
    <t>Rru_A3289</t>
  </si>
  <si>
    <t>ABC24084.1</t>
  </si>
  <si>
    <t>Diacylglycerol kinase, catalytic region</t>
  </si>
  <si>
    <t>Rru_A3290</t>
  </si>
  <si>
    <t>ABC24085.1</t>
  </si>
  <si>
    <t>Rru_A3291</t>
  </si>
  <si>
    <t>ABC24086.1</t>
  </si>
  <si>
    <t>Rru_A3292</t>
  </si>
  <si>
    <t>ABC24087.1</t>
  </si>
  <si>
    <t>Rru_A3293</t>
  </si>
  <si>
    <t>ABC24088.1</t>
  </si>
  <si>
    <t>two-component response regulator (NarL subfamily)</t>
  </si>
  <si>
    <t>Rru_A3294</t>
  </si>
  <si>
    <t>ABC24089.1</t>
  </si>
  <si>
    <t>Rru_A3295</t>
  </si>
  <si>
    <t>ABC24090.1</t>
  </si>
  <si>
    <t>Rru_A3296</t>
  </si>
  <si>
    <t>ABC24091.1</t>
  </si>
  <si>
    <t>Rru_A3297</t>
  </si>
  <si>
    <t>ABC24092.1</t>
  </si>
  <si>
    <t>Rru_A3298</t>
  </si>
  <si>
    <t>ABC24093.1</t>
  </si>
  <si>
    <t>Rru_A3299</t>
  </si>
  <si>
    <t>ABC24094.1</t>
  </si>
  <si>
    <t>Glycoside hydrolase, family 3-like</t>
  </si>
  <si>
    <t>Rru_A3300</t>
  </si>
  <si>
    <t>ABC24095.1</t>
  </si>
  <si>
    <t>Rru_A3301</t>
  </si>
  <si>
    <t>ABC24096.1</t>
  </si>
  <si>
    <t>Rru_A3302</t>
  </si>
  <si>
    <t>ABC24097.1</t>
  </si>
  <si>
    <t>Glucan 1,4-alpha-glucosidase</t>
  </si>
  <si>
    <t>Rru_A3303</t>
  </si>
  <si>
    <t>ABC24098.1</t>
  </si>
  <si>
    <t>amide-urea binding protein</t>
  </si>
  <si>
    <t>Rru_A3304</t>
  </si>
  <si>
    <t>ABC24099.1</t>
  </si>
  <si>
    <t>Rru_A3305</t>
  </si>
  <si>
    <t>ABC24100.1</t>
  </si>
  <si>
    <t>Rru_A3306</t>
  </si>
  <si>
    <t>ABC24101.1</t>
  </si>
  <si>
    <t>Rru_A3307</t>
  </si>
  <si>
    <t>ABC24102.1</t>
  </si>
  <si>
    <t>Rru_AR0060</t>
  </si>
  <si>
    <t>Rru_AR0061</t>
  </si>
  <si>
    <t>Rru_AR0062</t>
  </si>
  <si>
    <t>Rru_AR0063</t>
  </si>
  <si>
    <t>Rru_AR0064</t>
  </si>
  <si>
    <t>Rru_A3308</t>
  </si>
  <si>
    <t>ABC24103.1</t>
  </si>
  <si>
    <t>Rru_A3309</t>
  </si>
  <si>
    <t>ABC24104.1</t>
  </si>
  <si>
    <t>Rru_A3310</t>
  </si>
  <si>
    <t>ABC24105.1</t>
  </si>
  <si>
    <t>ISMca6, transposase, OrfB</t>
  </si>
  <si>
    <t>Rru_A3311</t>
  </si>
  <si>
    <t>ABC24106.1</t>
  </si>
  <si>
    <t>Rru_A3312</t>
  </si>
  <si>
    <t>ABC24107.1</t>
  </si>
  <si>
    <t>Resolvase-like</t>
  </si>
  <si>
    <t>Rru_A3313</t>
  </si>
  <si>
    <t>ABC24108.1</t>
  </si>
  <si>
    <t>minor capsid protein 10</t>
  </si>
  <si>
    <t>Rru_A3314</t>
  </si>
  <si>
    <t>ABC24109.1</t>
  </si>
  <si>
    <t>Uncharacterized phage-encoded protein-like</t>
  </si>
  <si>
    <t>Rru_A3316</t>
  </si>
  <si>
    <t>ABC24110.1</t>
  </si>
  <si>
    <t>Rru_AR0065</t>
  </si>
  <si>
    <t>Rru_A3317</t>
  </si>
  <si>
    <t>ABC24111.1</t>
  </si>
  <si>
    <t>Rru_A3318</t>
  </si>
  <si>
    <t>ABC24112.1</t>
  </si>
  <si>
    <t>Gamma-glutamyltransferase</t>
  </si>
  <si>
    <t>Rru_A3319</t>
  </si>
  <si>
    <t>ABC24113.1</t>
  </si>
  <si>
    <t>Xanthine-guanine phosphoribosyltransferase</t>
  </si>
  <si>
    <t>Rru_A3320</t>
  </si>
  <si>
    <t>ABC24114.1</t>
  </si>
  <si>
    <t>pantothenate synthetase</t>
  </si>
  <si>
    <t>Rru_A3321</t>
  </si>
  <si>
    <t>ABC24115.1</t>
  </si>
  <si>
    <t>3-methyl-2-oxobutanoate hydroxymethyltransferase</t>
  </si>
  <si>
    <t>Rru_A3322</t>
  </si>
  <si>
    <t>ABC24116.1</t>
  </si>
  <si>
    <t>Rru_A3323</t>
  </si>
  <si>
    <t>ABC24117.1</t>
  </si>
  <si>
    <t>Cytochrome oxidase maturation protein cbb3-type</t>
  </si>
  <si>
    <t>Rru_A3324</t>
  </si>
  <si>
    <t>ABC24118.1</t>
  </si>
  <si>
    <t>copper-translocating P-type ATPase</t>
  </si>
  <si>
    <t>Rru_A3325</t>
  </si>
  <si>
    <t>ABC24119.1</t>
  </si>
  <si>
    <t>integral membrane protein linked to a cation pump-like</t>
  </si>
  <si>
    <t>Rru_A3326</t>
  </si>
  <si>
    <t>ABC24120.1</t>
  </si>
  <si>
    <t>Rru_A3327</t>
  </si>
  <si>
    <t>ABC24121.1</t>
  </si>
  <si>
    <t>Rru_A3328</t>
  </si>
  <si>
    <t>ABC24122.1</t>
  </si>
  <si>
    <t>Rru_A3329</t>
  </si>
  <si>
    <t>ABC24123.1</t>
  </si>
  <si>
    <t>Rru_A3330</t>
  </si>
  <si>
    <t>ABC24124.1</t>
  </si>
  <si>
    <t>Cytochrome c oxidase cbb3-type, subunit III</t>
  </si>
  <si>
    <t>Rru_A3331</t>
  </si>
  <si>
    <t>ABC24125.1</t>
  </si>
  <si>
    <t>Cytochrome C oxidase, mono-heme subunit/FixO</t>
  </si>
  <si>
    <t>Rru_A3332</t>
  </si>
  <si>
    <t>ABC24126.1</t>
  </si>
  <si>
    <t>Cytochrome c oxidase cbb3-type, subunit I</t>
  </si>
  <si>
    <t>Rru_A3333</t>
  </si>
  <si>
    <t>ABC24127.1</t>
  </si>
  <si>
    <t>SAM-dependent methyltransferase</t>
  </si>
  <si>
    <t>Rru_A3334</t>
  </si>
  <si>
    <t>ABC24128.1</t>
  </si>
  <si>
    <t>Putative ammonia monooxygenase</t>
  </si>
  <si>
    <t>Rru_A3335</t>
  </si>
  <si>
    <t>ABC24129.1</t>
  </si>
  <si>
    <t>Rru_A3336</t>
  </si>
  <si>
    <t>ABC24130.1</t>
  </si>
  <si>
    <t>LSU ribosomal protein L34P</t>
  </si>
  <si>
    <t>Rru_A3337</t>
  </si>
  <si>
    <t>ABC24131.1</t>
  </si>
  <si>
    <t>ribonuclease P protein</t>
  </si>
  <si>
    <t>Rru_A3338</t>
  </si>
  <si>
    <t>ABC24132.1</t>
  </si>
  <si>
    <t>Protein of unknown function DUF37</t>
  </si>
  <si>
    <t>Rru_A3339</t>
  </si>
  <si>
    <t>ABC24133.1</t>
  </si>
  <si>
    <t>protein translocase subunit yidC</t>
  </si>
  <si>
    <t>Rru_A3340</t>
  </si>
  <si>
    <t>ABC24134.1</t>
  </si>
  <si>
    <t>GTP-binding</t>
  </si>
  <si>
    <t>Rru_A3341</t>
  </si>
  <si>
    <t>ABC24135.1</t>
  </si>
  <si>
    <t>N-acetylglutamate kinase</t>
  </si>
  <si>
    <t>Rru_A3342</t>
  </si>
  <si>
    <t>ABC24136.1</t>
  </si>
  <si>
    <t>Rru_A3343</t>
  </si>
  <si>
    <t>ABC24137.1</t>
  </si>
  <si>
    <t>pyrimidine 5-nucleotidase</t>
  </si>
  <si>
    <t>Rru_A3344</t>
  </si>
  <si>
    <t>ABC24138.1</t>
  </si>
  <si>
    <t>Rru_A3345</t>
  </si>
  <si>
    <t>ABC24139.1</t>
  </si>
  <si>
    <t>Rru_A3346</t>
  </si>
  <si>
    <t>ABC24140.1</t>
  </si>
  <si>
    <t>Rru_A3347</t>
  </si>
  <si>
    <t>ABC24141.1</t>
  </si>
  <si>
    <t>Rru_A3348</t>
  </si>
  <si>
    <t>ABC24142.1</t>
  </si>
  <si>
    <t>Protein of unknown function DUF195</t>
  </si>
  <si>
    <t>Rru_A3349</t>
  </si>
  <si>
    <t>ABC24143.1</t>
  </si>
  <si>
    <t>transcription activator, effector binding</t>
  </si>
  <si>
    <t>Rru_A3350</t>
  </si>
  <si>
    <t>ABC24144.1</t>
  </si>
  <si>
    <t>peptide deformylase</t>
  </si>
  <si>
    <t>Rru_A3351</t>
  </si>
  <si>
    <t>ABC24145.1</t>
  </si>
  <si>
    <t>methionyl-tRNA formyltransferase</t>
  </si>
  <si>
    <t>Rru_A3352</t>
  </si>
  <si>
    <t>ABC24146.1</t>
  </si>
  <si>
    <t>Pseudouridylate synthase</t>
  </si>
  <si>
    <t>Rru_A3353</t>
  </si>
  <si>
    <t>ABC24147.1</t>
  </si>
  <si>
    <t>Rru_A3354</t>
  </si>
  <si>
    <t>ABC24148.1</t>
  </si>
  <si>
    <t>Protein of unknown function DUF45</t>
  </si>
  <si>
    <t>Rru_A3355</t>
  </si>
  <si>
    <t>ABC24149.1</t>
  </si>
  <si>
    <t>Uncharacterized conserved protein UCP006173</t>
  </si>
  <si>
    <t>Rru_A3356</t>
  </si>
  <si>
    <t>ABC24150.1</t>
  </si>
  <si>
    <t>Polyhydroxyalkanoate depolymerase</t>
  </si>
  <si>
    <t>Rru_A3357</t>
  </si>
  <si>
    <t>ABC24151.1</t>
  </si>
  <si>
    <t>Transcriptional regulator Ada / DNA-3-methyladenine glycosylase II / DNA-O6-methylguanine--protein-cysteine S-methyltransferase</t>
  </si>
  <si>
    <t>Rru_A3358</t>
  </si>
  <si>
    <t>ABC24152.1</t>
  </si>
  <si>
    <t>Methylated-DNA--(protein)-cysteine S-methyltransferase</t>
  </si>
  <si>
    <t>Rru_A3359</t>
  </si>
  <si>
    <t>ABC24153.1</t>
  </si>
  <si>
    <t>cobyrinate a,c-diamide synthase / hydrogenobyrinic acid a,c-diamide synthase (glutamine-hydrolysing)</t>
  </si>
  <si>
    <t>Rru_A3360</t>
  </si>
  <si>
    <t>ABC24154.1</t>
  </si>
  <si>
    <t>Electron transport protein SCO1/SenC</t>
  </si>
  <si>
    <t>Rru_A3361</t>
  </si>
  <si>
    <t>ABC24155.1</t>
  </si>
  <si>
    <t>Rru_A3362</t>
  </si>
  <si>
    <t>ABC24156.1</t>
  </si>
  <si>
    <t>Rru_A3363</t>
  </si>
  <si>
    <t>ABC24157.1</t>
  </si>
  <si>
    <t>Rru_A3364</t>
  </si>
  <si>
    <t>ABC24158.1</t>
  </si>
  <si>
    <t>Rru_A3365</t>
  </si>
  <si>
    <t>ABC24159.1</t>
  </si>
  <si>
    <t>GTP-binding protein LepA</t>
  </si>
  <si>
    <t>Rru_A3366</t>
  </si>
  <si>
    <t>ABC24160.1</t>
  </si>
  <si>
    <t>Rru_A3367</t>
  </si>
  <si>
    <t>ABC24161.1</t>
  </si>
  <si>
    <t>cob(I)yrinic acid a,c-diamide adenosyltransferase</t>
  </si>
  <si>
    <t>Rru_A3368</t>
  </si>
  <si>
    <t>ABC24162.1</t>
  </si>
  <si>
    <t>Rru_A3369</t>
  </si>
  <si>
    <t>ABC24163.1</t>
  </si>
  <si>
    <t>Rru_A3370</t>
  </si>
  <si>
    <t>ABC24164.1</t>
  </si>
  <si>
    <t>Rru_A3371</t>
  </si>
  <si>
    <t>ABC24165.1</t>
  </si>
  <si>
    <t>Rru_A3372</t>
  </si>
  <si>
    <t>ABC24166.1</t>
  </si>
  <si>
    <t>Rru_A3373</t>
  </si>
  <si>
    <t>ABC24167.1</t>
  </si>
  <si>
    <t>Rru_A3374</t>
  </si>
  <si>
    <t>ABC24168.1</t>
  </si>
  <si>
    <t>Rru_A3375</t>
  </si>
  <si>
    <t>ABC24169.1</t>
  </si>
  <si>
    <t>Rru_A3376</t>
  </si>
  <si>
    <t>ABC24170.1</t>
  </si>
  <si>
    <t>Rru_A3377</t>
  </si>
  <si>
    <t>ABC24171.1</t>
  </si>
  <si>
    <t>Rru_A3378</t>
  </si>
  <si>
    <t>ABC24172.1</t>
  </si>
  <si>
    <t>Rru_A3379</t>
  </si>
  <si>
    <t>ABC24173.1</t>
  </si>
  <si>
    <t>Rru_A3380</t>
  </si>
  <si>
    <t>ABC24174.1</t>
  </si>
  <si>
    <t>Rru_A3381</t>
  </si>
  <si>
    <t>ABC24175.1</t>
  </si>
  <si>
    <t>adenosylcobyric acid synthase (glutamine-hydrolysing)</t>
  </si>
  <si>
    <t>Rru_A3382</t>
  </si>
  <si>
    <t>ABC24176.1</t>
  </si>
  <si>
    <t>adenosylcobinamide-phosphate synthase</t>
  </si>
  <si>
    <t>Rru_A3383</t>
  </si>
  <si>
    <t>ABC24177.1</t>
  </si>
  <si>
    <t>Cobalamin (vitamin B12) biosynthesis CbiG protein</t>
  </si>
  <si>
    <t>Rru_A3384</t>
  </si>
  <si>
    <t>ABC24178.1</t>
  </si>
  <si>
    <t>precorrin-4 C11-methyltransferase</t>
  </si>
  <si>
    <t>Rru_A3385</t>
  </si>
  <si>
    <t>ABC24179.1</t>
  </si>
  <si>
    <t>Rru_A3386</t>
  </si>
  <si>
    <t>ABC24180.1</t>
  </si>
  <si>
    <t>Rru_A3387</t>
  </si>
  <si>
    <t>ABC24181.1</t>
  </si>
  <si>
    <t>Rru_A3388</t>
  </si>
  <si>
    <t>ABC24182.1</t>
  </si>
  <si>
    <t>1,4-Dihydroxy-2-naphtoate prenyltransferase</t>
  </si>
  <si>
    <t>Rru_A3389</t>
  </si>
  <si>
    <t>ABC24183.1</t>
  </si>
  <si>
    <t>Protein of unknown function DUF403</t>
  </si>
  <si>
    <t>Rru_A3390</t>
  </si>
  <si>
    <t>ABC24184.1</t>
  </si>
  <si>
    <t>Rru_A3391</t>
  </si>
  <si>
    <t>ABC24185.1</t>
  </si>
  <si>
    <t>Rru_A3392</t>
  </si>
  <si>
    <t>ABC24186.1</t>
  </si>
  <si>
    <t>Rru_A3393</t>
  </si>
  <si>
    <t>ABC24187.1</t>
  </si>
  <si>
    <t>Rru_A3394</t>
  </si>
  <si>
    <t>ABC24188.1</t>
  </si>
  <si>
    <t>Rru_A3395</t>
  </si>
  <si>
    <t>ABC24189.1</t>
  </si>
  <si>
    <t>Rru_A3396</t>
  </si>
  <si>
    <t>ABC24190.1</t>
  </si>
  <si>
    <t>Autoinducer synthesis protein</t>
  </si>
  <si>
    <t>Rru_A3397</t>
  </si>
  <si>
    <t>ABC24191.1</t>
  </si>
  <si>
    <t>Rru_A3398</t>
  </si>
  <si>
    <t>ABC24192.1</t>
  </si>
  <si>
    <t>Rru_A3399</t>
  </si>
  <si>
    <t>ABC24193.1</t>
  </si>
  <si>
    <t>Rru_A3400</t>
  </si>
  <si>
    <t>ABC24194.1</t>
  </si>
  <si>
    <t>Rru_A3401</t>
  </si>
  <si>
    <t>ABC24195.1</t>
  </si>
  <si>
    <t>sulfate ABC transporter, permease protein CysT</t>
  </si>
  <si>
    <t>Rru_A3402</t>
  </si>
  <si>
    <t>ABC24196.1</t>
  </si>
  <si>
    <t>sulfate ABC transporter, permease protein CysW</t>
  </si>
  <si>
    <t>Rru_A3403</t>
  </si>
  <si>
    <t>ABC24197.1</t>
  </si>
  <si>
    <t>Sulphate transport system permease protein 1</t>
  </si>
  <si>
    <t>Rru_A3404</t>
  </si>
  <si>
    <t>ABC24198.1</t>
  </si>
  <si>
    <t>trkA-C domain protein</t>
  </si>
  <si>
    <t>Rru_A3405</t>
  </si>
  <si>
    <t>ABC24199.1</t>
  </si>
  <si>
    <t>Formaldehyde dehydrogenase (glutathione)</t>
  </si>
  <si>
    <t>Rru_A3406</t>
  </si>
  <si>
    <t>ABC24200.1</t>
  </si>
  <si>
    <t>Carboxylesterase</t>
  </si>
  <si>
    <t>Rru_A3407</t>
  </si>
  <si>
    <t>ABC24201.1</t>
  </si>
  <si>
    <t>Rru_A3408</t>
  </si>
  <si>
    <t>ABC24202.1</t>
  </si>
  <si>
    <t>Rru_A3409</t>
  </si>
  <si>
    <t>ABC24203.1</t>
  </si>
  <si>
    <t>Rru_A3410</t>
  </si>
  <si>
    <t>ABC24204.1</t>
  </si>
  <si>
    <t>Rru_A3411</t>
  </si>
  <si>
    <t>ABC24205.1</t>
  </si>
  <si>
    <t>Rru_A3412</t>
  </si>
  <si>
    <t>ABC24206.1</t>
  </si>
  <si>
    <t>Rru_A3413</t>
  </si>
  <si>
    <t>ABC24207.1</t>
  </si>
  <si>
    <t>Rru_A3414</t>
  </si>
  <si>
    <t>ABC24208.1</t>
  </si>
  <si>
    <t>Rru_A3415</t>
  </si>
  <si>
    <t>ABC24209.1</t>
  </si>
  <si>
    <t>Rru_A3416</t>
  </si>
  <si>
    <t>ABC24210.1</t>
  </si>
  <si>
    <t>Rru_A3417</t>
  </si>
  <si>
    <t>ABC24211.1</t>
  </si>
  <si>
    <t>Rru_A3418</t>
  </si>
  <si>
    <t>ABC24212.1</t>
  </si>
  <si>
    <t>Rru_A3419</t>
  </si>
  <si>
    <t>ABC24213.1</t>
  </si>
  <si>
    <t>Phosphoenolpyruvate carboxykinase (GTP)</t>
  </si>
  <si>
    <t>Rru_A3420</t>
  </si>
  <si>
    <t>ABC24214.1</t>
  </si>
  <si>
    <t>Rru_A3421</t>
  </si>
  <si>
    <t>ABC24215.1</t>
  </si>
  <si>
    <t>Protein of unknown function DUF461</t>
  </si>
  <si>
    <t>Rru_A3422</t>
  </si>
  <si>
    <t>ABC24216.1</t>
  </si>
  <si>
    <t>Rru_A3423</t>
  </si>
  <si>
    <t>ABC24217.1</t>
  </si>
  <si>
    <t>Rru_A3424</t>
  </si>
  <si>
    <t>ABC24218.1</t>
  </si>
  <si>
    <t>orotidine-5'-phosphate decarboxylase</t>
  </si>
  <si>
    <t>Rru_A3425</t>
  </si>
  <si>
    <t>ABC24219.1</t>
  </si>
  <si>
    <t>phosphoribosylanthranilate isomerase</t>
  </si>
  <si>
    <t>Rru_A3426</t>
  </si>
  <si>
    <t>ABC24220.1</t>
  </si>
  <si>
    <t>Rru_A3427</t>
  </si>
  <si>
    <t>ABC24221.1</t>
  </si>
  <si>
    <t>tryptophan synthase, beta chain</t>
  </si>
  <si>
    <t>Rru_A3428</t>
  </si>
  <si>
    <t>ABC24222.1</t>
  </si>
  <si>
    <t>tryptophan synthase, alpha chain</t>
  </si>
  <si>
    <t>Rru_A3429</t>
  </si>
  <si>
    <t>ABC24223.1</t>
  </si>
  <si>
    <t>Rru_A3430</t>
  </si>
  <si>
    <t>ABC24224.1</t>
  </si>
  <si>
    <t>Rru_A3431</t>
  </si>
  <si>
    <t>ABC24225.1</t>
  </si>
  <si>
    <t>Folylpolyglutamate synthetase</t>
  </si>
  <si>
    <t>Rru_A3432</t>
  </si>
  <si>
    <t>ABC24226.1</t>
  </si>
  <si>
    <t>Rru_A3433</t>
  </si>
  <si>
    <t>ABC24227.1</t>
  </si>
  <si>
    <t>Thioredoxin</t>
  </si>
  <si>
    <t>Rru_A3434</t>
  </si>
  <si>
    <t>ABC24228.1</t>
  </si>
  <si>
    <t>UvrD/REP helicase</t>
  </si>
  <si>
    <t>Rru_A3435</t>
  </si>
  <si>
    <t>ABC24229.1</t>
  </si>
  <si>
    <t>Rru_A3436</t>
  </si>
  <si>
    <t>ABC24230.1</t>
  </si>
  <si>
    <t>Nucleotidyl transferase</t>
  </si>
  <si>
    <t>Rru_A3437</t>
  </si>
  <si>
    <t>ABC24231.1</t>
  </si>
  <si>
    <t>Rru_A3438</t>
  </si>
  <si>
    <t>ABC24232.1</t>
  </si>
  <si>
    <t>Protein of unknown function UPF0079</t>
  </si>
  <si>
    <t>Rru_A3439</t>
  </si>
  <si>
    <t>ABC24233.1</t>
  </si>
  <si>
    <t>FAD-dependent pyridine nucleotide-disulphide oxidoreductase</t>
  </si>
  <si>
    <t>Rru_A3440</t>
  </si>
  <si>
    <t>ABC24234.1</t>
  </si>
  <si>
    <t>Rru_A3441</t>
  </si>
  <si>
    <t>ABC24235.1</t>
  </si>
  <si>
    <t>transcriptional regulator, PadR family</t>
  </si>
  <si>
    <t>Rru_A3442</t>
  </si>
  <si>
    <t>ABC24236.1</t>
  </si>
  <si>
    <t>Rru_A3443</t>
  </si>
  <si>
    <t>ABC24237.1</t>
  </si>
  <si>
    <t>Rru_A3444</t>
  </si>
  <si>
    <t>ABC24238.1</t>
  </si>
  <si>
    <t>adenosylhomocysteinase</t>
  </si>
  <si>
    <t>Rru_A3445</t>
  </si>
  <si>
    <t>ABC24239.1</t>
  </si>
  <si>
    <t>Rru_A3446</t>
  </si>
  <si>
    <t>ABC24240.1</t>
  </si>
  <si>
    <t>HPrNtr</t>
  </si>
  <si>
    <t>Rru_A3447</t>
  </si>
  <si>
    <t>ABC24241.1</t>
  </si>
  <si>
    <t>PTS system fructose subfamily IIA component</t>
  </si>
  <si>
    <t>Rru_A3448</t>
  </si>
  <si>
    <t>ABC24242.1</t>
  </si>
  <si>
    <t>Uncharacterized P-loop ATPase protein UPF0042</t>
  </si>
  <si>
    <t>Rru_A3449</t>
  </si>
  <si>
    <t>ABC24243.1</t>
  </si>
  <si>
    <t>Rru_A3450</t>
  </si>
  <si>
    <t>ABC24244.1</t>
  </si>
  <si>
    <t>Ribonuclease T2</t>
  </si>
  <si>
    <t>Rru_A3451</t>
  </si>
  <si>
    <t>ABC24245.1</t>
  </si>
  <si>
    <t>Rru_A3452</t>
  </si>
  <si>
    <t>ABC24246.1</t>
  </si>
  <si>
    <t>Rru_A3453</t>
  </si>
  <si>
    <t>ABC24247.1</t>
  </si>
  <si>
    <t>Rru_A3454</t>
  </si>
  <si>
    <t>ABC24248.1</t>
  </si>
  <si>
    <t>Rru_A3455</t>
  </si>
  <si>
    <t>ABC24249.1</t>
  </si>
  <si>
    <t>Rru_A3456</t>
  </si>
  <si>
    <t>ABC24250.1</t>
  </si>
  <si>
    <t>Rru_A3457</t>
  </si>
  <si>
    <t>ABC24251.1</t>
  </si>
  <si>
    <t>Rru_A3458</t>
  </si>
  <si>
    <t>ABC24252.1</t>
  </si>
  <si>
    <t>Rru_A3459</t>
  </si>
  <si>
    <t>ABC24253.1</t>
  </si>
  <si>
    <t>Rru_A3460</t>
  </si>
  <si>
    <t>ABC24254.1</t>
  </si>
  <si>
    <t>Rru_A3461</t>
  </si>
  <si>
    <t>ABC24255.1</t>
  </si>
  <si>
    <t>Rru_A3462</t>
  </si>
  <si>
    <t>ABC24256.1</t>
  </si>
  <si>
    <t>Rru_A3463</t>
  </si>
  <si>
    <t>ABC24257.1</t>
  </si>
  <si>
    <t>Rru_A3464</t>
  </si>
  <si>
    <t>ABC24258.1</t>
  </si>
  <si>
    <t>Rru_A3465</t>
  </si>
  <si>
    <t>ABC24259.1</t>
  </si>
  <si>
    <t>Rru_A3466</t>
  </si>
  <si>
    <t>ABC24260.1</t>
  </si>
  <si>
    <t>Rru_A3467</t>
  </si>
  <si>
    <t>ABC24261.1</t>
  </si>
  <si>
    <t>Amidinotransferase</t>
  </si>
  <si>
    <t>Rru_A3468</t>
  </si>
  <si>
    <t>ABC24262.1</t>
  </si>
  <si>
    <t>Rru_A3469</t>
  </si>
  <si>
    <t>ABC24263.1</t>
  </si>
  <si>
    <t>Rru_A3470</t>
  </si>
  <si>
    <t>ABC24264.1</t>
  </si>
  <si>
    <t>Rru_A3471</t>
  </si>
  <si>
    <t>ABC24265.1</t>
  </si>
  <si>
    <t>RecR protein</t>
  </si>
  <si>
    <t>Rru_A3472</t>
  </si>
  <si>
    <t>ABC24266.1</t>
  </si>
  <si>
    <t>Rru_A3473</t>
  </si>
  <si>
    <t>ABC24267.1</t>
  </si>
  <si>
    <t>DNA-directed DNA polymerase</t>
  </si>
  <si>
    <t>ffs</t>
  </si>
  <si>
    <t>Rru_AR0066</t>
  </si>
  <si>
    <t>SRP RNA, 4.5S RNA</t>
  </si>
  <si>
    <t>Rru_A3474</t>
  </si>
  <si>
    <t>ABC24268.1</t>
  </si>
  <si>
    <t>Rru_A3475</t>
  </si>
  <si>
    <t>ABC24269.1</t>
  </si>
  <si>
    <t>Cysteine desulfuration protein SufE</t>
  </si>
  <si>
    <t>Rru_A3476</t>
  </si>
  <si>
    <t>ABC24270.1</t>
  </si>
  <si>
    <t>Rru_A3477</t>
  </si>
  <si>
    <t>ABC24271.1</t>
  </si>
  <si>
    <t>Rru_A3478</t>
  </si>
  <si>
    <t>ABC24272.1</t>
  </si>
  <si>
    <t>Rru_A3479</t>
  </si>
  <si>
    <t>ABC24273.1</t>
  </si>
  <si>
    <t>2,3,4,5-tetrahydropyridine-2,6-dicarboxylate N-succinyltransferase</t>
  </si>
  <si>
    <t>Rru_A3480</t>
  </si>
  <si>
    <t>ABC24274.1</t>
  </si>
  <si>
    <t>succinyldiaminopimelate desuccinylase</t>
  </si>
  <si>
    <t>Rru_A3481</t>
  </si>
  <si>
    <t>ABC24275.1</t>
  </si>
  <si>
    <t>Rru_A3482</t>
  </si>
  <si>
    <t>ABC24276.1</t>
  </si>
  <si>
    <t>Rru_A3483</t>
  </si>
  <si>
    <t>ABC24277.1</t>
  </si>
  <si>
    <t>Rru_A3484</t>
  </si>
  <si>
    <t>ABC24278.1</t>
  </si>
  <si>
    <t>Rru_A3485</t>
  </si>
  <si>
    <t>ABC24279.1</t>
  </si>
  <si>
    <t>Rru_A3486</t>
  </si>
  <si>
    <t>ABC24280.1</t>
  </si>
  <si>
    <t>Protein of unknown function UPF0016</t>
  </si>
  <si>
    <t>Rru_A3487</t>
  </si>
  <si>
    <t>ABC24281.1</t>
  </si>
  <si>
    <t>Ser-tRNA(Thr) hydrolase / threonyl-tRNA synthetase</t>
  </si>
  <si>
    <t>Rru_A3488</t>
  </si>
  <si>
    <t>ABC24282.1</t>
  </si>
  <si>
    <t>bacterial translation initiation factor 3 (bIF-3)</t>
  </si>
  <si>
    <t>Rru_A3489</t>
  </si>
  <si>
    <t>ABC24283.1</t>
  </si>
  <si>
    <t>Rru_A3490</t>
  </si>
  <si>
    <t>ABC24284.1</t>
  </si>
  <si>
    <t>Rru_A3491</t>
  </si>
  <si>
    <t>ABC24285.1</t>
  </si>
  <si>
    <t>Rru_A3492</t>
  </si>
  <si>
    <t>ABC24286.1</t>
  </si>
  <si>
    <t>Cache sensor hybrid histidine kinase</t>
  </si>
  <si>
    <t>Rru_A3493</t>
  </si>
  <si>
    <t>ABC24287.1</t>
  </si>
  <si>
    <t>Rru_A3494</t>
  </si>
  <si>
    <t>ABC24288.1</t>
  </si>
  <si>
    <t>Putative diguanylate phosphodiesterase (EAL domain) with Response Regulator Receiver modulation</t>
  </si>
  <si>
    <t>Rru_AR0067</t>
  </si>
  <si>
    <t>Rru_A3495</t>
  </si>
  <si>
    <t>ABC24289.1</t>
  </si>
  <si>
    <t>Rru_A3496</t>
  </si>
  <si>
    <t>ABC24290.1</t>
  </si>
  <si>
    <t>Rru_A3497</t>
  </si>
  <si>
    <t>ABC24291.1</t>
  </si>
  <si>
    <t>Disulphide bond formation protein DsbB</t>
  </si>
  <si>
    <t>Rru_A3498</t>
  </si>
  <si>
    <t>ABC24292.1</t>
  </si>
  <si>
    <t>Ubiquinone biosynthesis protein COQ7</t>
  </si>
  <si>
    <t>Rru_A3499</t>
  </si>
  <si>
    <t>ABC24293.1</t>
  </si>
  <si>
    <t>Rru_A3500</t>
  </si>
  <si>
    <t>ABC24294.1</t>
  </si>
  <si>
    <t>Cobalamin (vitamin B12) biosynthesis CbiM protein</t>
  </si>
  <si>
    <t>Rru_A3501</t>
  </si>
  <si>
    <t>ABC24295.1</t>
  </si>
  <si>
    <t>Rru_A3502</t>
  </si>
  <si>
    <t>ABC24296.1</t>
  </si>
  <si>
    <t>Rru_A3503</t>
  </si>
  <si>
    <t>ABC24297.1</t>
  </si>
  <si>
    <t>Rru_A3504</t>
  </si>
  <si>
    <t>ABC24298.1</t>
  </si>
  <si>
    <t>putative phenylacetate-CoA ligase</t>
  </si>
  <si>
    <t>Rru_A3505</t>
  </si>
  <si>
    <t>ABC24299.1</t>
  </si>
  <si>
    <t>Rru_A3506</t>
  </si>
  <si>
    <t>ABC24300.1</t>
  </si>
  <si>
    <t>putative branched-chain amino acid transport system substrate-binding protein</t>
  </si>
  <si>
    <t>Rru_A3507</t>
  </si>
  <si>
    <t>ABC24301.1</t>
  </si>
  <si>
    <t>Rru_A3508</t>
  </si>
  <si>
    <t>ABC24302.1</t>
  </si>
  <si>
    <t>Rru_A3509</t>
  </si>
  <si>
    <t>ABC24303.1</t>
  </si>
  <si>
    <t>Rru_A3510</t>
  </si>
  <si>
    <t>ABC24304.1</t>
  </si>
  <si>
    <t>Rru_A3511</t>
  </si>
  <si>
    <t>ABC24305.1</t>
  </si>
  <si>
    <t>aconitase</t>
  </si>
  <si>
    <t>Rru_A3512</t>
  </si>
  <si>
    <t>ABC24306.1</t>
  </si>
  <si>
    <t>Rru_A3513</t>
  </si>
  <si>
    <t>ABC24307.1</t>
  </si>
  <si>
    <t>Rru_A3514</t>
  </si>
  <si>
    <t>ABC24308.1</t>
  </si>
  <si>
    <t>DNA polymerase A</t>
  </si>
  <si>
    <t>Rru_A3515</t>
  </si>
  <si>
    <t>ABC24309.1</t>
  </si>
  <si>
    <t>Rru_A3516</t>
  </si>
  <si>
    <t>ABC24310.1</t>
  </si>
  <si>
    <t>Rru_A3517</t>
  </si>
  <si>
    <t>ABC24311.1</t>
  </si>
  <si>
    <t>Rru_A3518</t>
  </si>
  <si>
    <t>ABC24312.1</t>
  </si>
  <si>
    <t>2-dehydropantoate 2-reductase</t>
  </si>
  <si>
    <t>Rru_A3519</t>
  </si>
  <si>
    <t>ABC24313.1</t>
  </si>
  <si>
    <t>Rru_A3520</t>
  </si>
  <si>
    <t>ABC24314.1</t>
  </si>
  <si>
    <t>Rru_A3521</t>
  </si>
  <si>
    <t>ABC24315.1</t>
  </si>
  <si>
    <t>LSU ribosomal protein L35P</t>
  </si>
  <si>
    <t>Rru_A3522</t>
  </si>
  <si>
    <t>ABC24316.1</t>
  </si>
  <si>
    <t>LSU ribosomal protein L20P</t>
  </si>
  <si>
    <t>Rru_A3523</t>
  </si>
  <si>
    <t>ABC24317.1</t>
  </si>
  <si>
    <t>phenylalanyl-tRNA synthetase, alpha subunit</t>
  </si>
  <si>
    <t>Rru_A3524</t>
  </si>
  <si>
    <t>ABC24318.1</t>
  </si>
  <si>
    <t>phenylalanyl-tRNA synthetase beta subunit</t>
  </si>
  <si>
    <t>Rru_A3525</t>
  </si>
  <si>
    <t>ABC24319.1</t>
  </si>
  <si>
    <t>Rru_A3526</t>
  </si>
  <si>
    <t>ABC24320.1</t>
  </si>
  <si>
    <t>Protein of unknown function DUF167</t>
  </si>
  <si>
    <t>Rru_A3527</t>
  </si>
  <si>
    <t>ABC24321.1</t>
  </si>
  <si>
    <t>Protein of unknown function YGGT</t>
  </si>
  <si>
    <t>Rru_AR0068</t>
  </si>
  <si>
    <t>Rru_A3528</t>
  </si>
  <si>
    <t>ABC24322.1</t>
  </si>
  <si>
    <t>Rru_A3529</t>
  </si>
  <si>
    <t>ABC24323.1</t>
  </si>
  <si>
    <t>Rru_A3530</t>
  </si>
  <si>
    <t>ABC24324.1</t>
  </si>
  <si>
    <t>Rru_A3531</t>
  </si>
  <si>
    <t>ABC24325.1</t>
  </si>
  <si>
    <t>Rru_A3532</t>
  </si>
  <si>
    <t>ABC24326.1</t>
  </si>
  <si>
    <t>Rru_A3533</t>
  </si>
  <si>
    <t>ABC24327.1</t>
  </si>
  <si>
    <t>Rru_A3534</t>
  </si>
  <si>
    <t>ABC24328.1</t>
  </si>
  <si>
    <t>Rru_A3535</t>
  </si>
  <si>
    <t>ABC24329.1</t>
  </si>
  <si>
    <t>tryptophanyl-tRNA synthetase</t>
  </si>
  <si>
    <t>Rru_A3536</t>
  </si>
  <si>
    <t>ABC24330.1</t>
  </si>
  <si>
    <t>cob(II)yrinic acid a,c-diamide reductase</t>
  </si>
  <si>
    <t>Rru_A3537</t>
  </si>
  <si>
    <t>ABC24331.1</t>
  </si>
  <si>
    <t>Rru_A3538</t>
  </si>
  <si>
    <t>ABC24332.1</t>
  </si>
  <si>
    <t>Virulence factor MVIN-like</t>
  </si>
  <si>
    <t>Rru_A3539</t>
  </si>
  <si>
    <t>ABC24333.1</t>
  </si>
  <si>
    <t>GlnB (protein PII) uridylyltransferase, GlnD</t>
  </si>
  <si>
    <t>Rru_A3540</t>
  </si>
  <si>
    <t>ABC24334.1</t>
  </si>
  <si>
    <t>Rru_A3541</t>
  </si>
  <si>
    <t>ABC24335.1</t>
  </si>
  <si>
    <t>DNA mismatch repair protein MutS</t>
  </si>
  <si>
    <t>Rru_A3542</t>
  </si>
  <si>
    <t>ABC24336.1</t>
  </si>
  <si>
    <t>malate dehydrogenase</t>
  </si>
  <si>
    <t>Rru_A3543</t>
  </si>
  <si>
    <t>ABC24337.1</t>
  </si>
  <si>
    <t>Rru_A3544</t>
  </si>
  <si>
    <t>ABC24338.1</t>
  </si>
  <si>
    <t>Rru_A3545</t>
  </si>
  <si>
    <t>ABC24339.1</t>
  </si>
  <si>
    <t>Na+/H+ antiporter</t>
  </si>
  <si>
    <t>Rru_A3546</t>
  </si>
  <si>
    <t>ABC24340.1</t>
  </si>
  <si>
    <t>Rru_A3547</t>
  </si>
  <si>
    <t>ABC24341.1</t>
  </si>
  <si>
    <t>Rru_A3548</t>
  </si>
  <si>
    <t>ABC24342.1</t>
  </si>
  <si>
    <t>Magnesium-protoporphyrin IX monomethyl ester anaerobic oxidative cyclase</t>
  </si>
  <si>
    <t>Rru_A3549</t>
  </si>
  <si>
    <t>ABC24343.1</t>
  </si>
  <si>
    <t>Rru_A3550</t>
  </si>
  <si>
    <t>ABC24344.1</t>
  </si>
  <si>
    <t>Rru_A3551</t>
  </si>
  <si>
    <t>ABC24345.1</t>
  </si>
  <si>
    <t>Rru_A3552</t>
  </si>
  <si>
    <t>ABC24346.1</t>
  </si>
  <si>
    <t>Rru_A3553</t>
  </si>
  <si>
    <t>ABC24347.1</t>
  </si>
  <si>
    <t>Rru_A3554</t>
  </si>
  <si>
    <t>ABC24348.1</t>
  </si>
  <si>
    <t>Heat shock protein DnaJ</t>
  </si>
  <si>
    <t>Rru_A3555</t>
  </si>
  <si>
    <t>ABC24349.1</t>
  </si>
  <si>
    <t>Heat shock protein Hsp70</t>
  </si>
  <si>
    <t>Rru_A3556</t>
  </si>
  <si>
    <t>ABC24350.1</t>
  </si>
  <si>
    <t>Rru_A3557</t>
  </si>
  <si>
    <t>ABC24351.1</t>
  </si>
  <si>
    <t>Rru_A3558</t>
  </si>
  <si>
    <t>ABC24352.1</t>
  </si>
  <si>
    <t>Protein of unknown function UPF0005</t>
  </si>
  <si>
    <t>Rru_A3559</t>
  </si>
  <si>
    <t>ABC24353.1</t>
  </si>
  <si>
    <t>Rru_A3560</t>
  </si>
  <si>
    <t>ABC24354.1</t>
  </si>
  <si>
    <t>Rru_A3561</t>
  </si>
  <si>
    <t>ABC24355.1</t>
  </si>
  <si>
    <t>Rru_A3562</t>
  </si>
  <si>
    <t>ABC24356.1</t>
  </si>
  <si>
    <t>Rru_A3563</t>
  </si>
  <si>
    <t>ABC24357.1</t>
  </si>
  <si>
    <t>Rru_AR0069</t>
  </si>
  <si>
    <t>Rru_A3564</t>
  </si>
  <si>
    <t>ABC24358.1</t>
  </si>
  <si>
    <t>D-alpha,beta-D-heptose 1,7-bisphosphate phosphatase</t>
  </si>
  <si>
    <t>Rru_A3565</t>
  </si>
  <si>
    <t>ABC24359.1</t>
  </si>
  <si>
    <t>Rhomboid-like protein</t>
  </si>
  <si>
    <t>Rru_A3566</t>
  </si>
  <si>
    <t>ABC24360.1</t>
  </si>
  <si>
    <t>HemY-like</t>
  </si>
  <si>
    <t>Rru_A3567</t>
  </si>
  <si>
    <t>ABC24361.1</t>
  </si>
  <si>
    <t>Uroporphyrinogen III synthase HEM4</t>
  </si>
  <si>
    <t>Rru_A3568</t>
  </si>
  <si>
    <t>ABC24362.1</t>
  </si>
  <si>
    <t>Porphobilinogen deaminase</t>
  </si>
  <si>
    <t>Rru_A3569</t>
  </si>
  <si>
    <t>ABC24363.1</t>
  </si>
  <si>
    <t>O-sialoglycoprotein endopeptidase</t>
  </si>
  <si>
    <t>Rru_A3570</t>
  </si>
  <si>
    <t>ABC24364.1</t>
  </si>
  <si>
    <t>Rru_A3571</t>
  </si>
  <si>
    <t>ABC24365.1</t>
  </si>
  <si>
    <t>Glycerol-3-phosphate dehydrogenase (NAD(P)+)</t>
  </si>
  <si>
    <t>Rru_A3572</t>
  </si>
  <si>
    <t>ABC24366.1</t>
  </si>
  <si>
    <t>YCII-related</t>
  </si>
  <si>
    <t>Rru_A3573</t>
  </si>
  <si>
    <t>ABC24367.1</t>
  </si>
  <si>
    <t>Protein of unknown function DUF589</t>
  </si>
  <si>
    <t>Rru_A3574</t>
  </si>
  <si>
    <t>ABC24368.1</t>
  </si>
  <si>
    <t>Rieske (2Fe-2S) region</t>
  </si>
  <si>
    <t>Rru_A3575</t>
  </si>
  <si>
    <t>ABC24369.1</t>
  </si>
  <si>
    <t>acetyl-coenzyme A synthetase</t>
  </si>
  <si>
    <t>Rru_A3576</t>
  </si>
  <si>
    <t>ABC24370.1</t>
  </si>
  <si>
    <t>UDP-glucuronate 5'-epimerase</t>
  </si>
  <si>
    <t>Rru_A3577</t>
  </si>
  <si>
    <t>ABC24371.1</t>
  </si>
  <si>
    <t>Rru_A3578</t>
  </si>
  <si>
    <t>ABC24372.1</t>
  </si>
  <si>
    <t>Rru_A3579</t>
  </si>
  <si>
    <t>ABC24373.1</t>
  </si>
  <si>
    <t>HtpX-2 peptidase. Metallo peptidase. MEROPS family M48B</t>
  </si>
  <si>
    <t>Rru_A3580</t>
  </si>
  <si>
    <t>ABC24374.1</t>
  </si>
  <si>
    <t>Rru_A3581</t>
  </si>
  <si>
    <t>ABC24375.1</t>
  </si>
  <si>
    <t>pterin-4-alpha-carbinolamine dehydratase</t>
  </si>
  <si>
    <t>Rru_A3582</t>
  </si>
  <si>
    <t>ABC24376.1</t>
  </si>
  <si>
    <t>Protein of unknown function DUF1025</t>
  </si>
  <si>
    <t>Rru_A3583</t>
  </si>
  <si>
    <t>ABC24377.1</t>
  </si>
  <si>
    <t>ATP-dependent protease-like</t>
  </si>
  <si>
    <t>Rru_A3584</t>
  </si>
  <si>
    <t>ABC24378.1</t>
  </si>
  <si>
    <t>CDP-diacylglycerol--serine O-phosphatidyltransferase</t>
  </si>
  <si>
    <t>Rru_A3585</t>
  </si>
  <si>
    <t>ABC24379.1</t>
  </si>
  <si>
    <t>Phosphatidylserine decarboxylase-related protein</t>
  </si>
  <si>
    <t>Rru_A3586</t>
  </si>
  <si>
    <t>ABC24380.1</t>
  </si>
  <si>
    <t>Peptidoglycan-binding LysM</t>
  </si>
  <si>
    <t>Rru_A3587</t>
  </si>
  <si>
    <t>ABC24381.1</t>
  </si>
  <si>
    <t>Rru_A3588</t>
  </si>
  <si>
    <t>ABC24382.1</t>
  </si>
  <si>
    <t>Rru_A3589</t>
  </si>
  <si>
    <t>ABC24383.1</t>
  </si>
  <si>
    <t>Mg chelatase-related protein</t>
  </si>
  <si>
    <t>Rru_A3590</t>
  </si>
  <si>
    <t>ABC24384.1</t>
  </si>
  <si>
    <t>Rru_A3591</t>
  </si>
  <si>
    <t>ABC24385.1</t>
  </si>
  <si>
    <t>Rru_A3592</t>
  </si>
  <si>
    <t>ABC24386.1</t>
  </si>
  <si>
    <t>Rru_A3593</t>
  </si>
  <si>
    <t>ABC24387.1</t>
  </si>
  <si>
    <t>phosphoribosyl-ATP pyrophosphatase</t>
  </si>
  <si>
    <t>Rru_A3594</t>
  </si>
  <si>
    <t>ABC24388.1</t>
  </si>
  <si>
    <t>imidazole glycerol phosphate synthase subunit hisF</t>
  </si>
  <si>
    <t>Rru_A3595</t>
  </si>
  <si>
    <t>ABC24389.1</t>
  </si>
  <si>
    <t>1-(5-phosphoribosyl)-5-[(5-phosphoribosylamino)methylideneamino] imidazole-4-carboxamide isomerase</t>
  </si>
  <si>
    <t>Rru_A3596</t>
  </si>
  <si>
    <t>ABC24390.1</t>
  </si>
  <si>
    <t>imidazole glycerol phosphate synthase subunit hisH</t>
  </si>
  <si>
    <t>Rru_A3597</t>
  </si>
  <si>
    <t>ABC24391.1</t>
  </si>
  <si>
    <t>imidazoleglycerol-phosphate dehydratase</t>
  </si>
  <si>
    <t>Rru_A3598</t>
  </si>
  <si>
    <t>ABC24392.1</t>
  </si>
  <si>
    <t>Rru_A3599</t>
  </si>
  <si>
    <t>ABC24393.1</t>
  </si>
  <si>
    <t>20S proteasome, A and B subunits</t>
  </si>
  <si>
    <t>Rru_A3600</t>
  </si>
  <si>
    <t>ABC24394.1</t>
  </si>
  <si>
    <t>Heat shock protein HslU</t>
  </si>
  <si>
    <t>Rru_A3601</t>
  </si>
  <si>
    <t>ABC24395.1</t>
  </si>
  <si>
    <t>Rru_A3602</t>
  </si>
  <si>
    <t>ABC24396.1</t>
  </si>
  <si>
    <t>Smr protein/MutS2-like</t>
  </si>
  <si>
    <t>Rru_A3603</t>
  </si>
  <si>
    <t>ABC24397.1</t>
  </si>
  <si>
    <t>Rru_A3604</t>
  </si>
  <si>
    <t>ABC24398.1</t>
  </si>
  <si>
    <t>Rru_A3605</t>
  </si>
  <si>
    <t>ABC24399.1</t>
  </si>
  <si>
    <t>Iron-sulfur cluster binding protein</t>
  </si>
  <si>
    <t>Rru_A3606</t>
  </si>
  <si>
    <t>ABC24400.1</t>
  </si>
  <si>
    <t>Rru_A3607</t>
  </si>
  <si>
    <t>ABC24401.1</t>
  </si>
  <si>
    <t>murein degrading transglycosylase protein</t>
  </si>
  <si>
    <t>Rru_A3608</t>
  </si>
  <si>
    <t>ABC24402.1</t>
  </si>
  <si>
    <t>Rru_A3609</t>
  </si>
  <si>
    <t>ABC24403.1</t>
  </si>
  <si>
    <t>FxsA cytoplasmic membrane protein</t>
  </si>
  <si>
    <t>Rru_A3610</t>
  </si>
  <si>
    <t>ABC24404.1</t>
  </si>
  <si>
    <t>protein translocase subunit secB</t>
  </si>
  <si>
    <t>Rru_A3611</t>
  </si>
  <si>
    <t>ABC24405.1</t>
  </si>
  <si>
    <t>DNA polymerase III, epsilon subunit</t>
  </si>
  <si>
    <t>Rru_A3612</t>
  </si>
  <si>
    <t>ABC24406.1</t>
  </si>
  <si>
    <t>Dephospho-CoA kinase</t>
  </si>
  <si>
    <t>Rru_A3613</t>
  </si>
  <si>
    <t>ABC24407.1</t>
  </si>
  <si>
    <t>shikimate dehydrogenase</t>
  </si>
  <si>
    <t>Rru_A3614</t>
  </si>
  <si>
    <t>ABC24408.1</t>
  </si>
  <si>
    <t>Rru_A3615</t>
  </si>
  <si>
    <t>ABC24409.1</t>
  </si>
  <si>
    <t>Protein of unknown function DUF299</t>
  </si>
  <si>
    <t>Rru_A3616</t>
  </si>
  <si>
    <t>ABC24410.1</t>
  </si>
  <si>
    <t>uroporphyrinogen decarboxylase</t>
  </si>
  <si>
    <t>Rru_A3617</t>
  </si>
  <si>
    <t>ABC24411.1</t>
  </si>
  <si>
    <t>Ferrochelatase</t>
  </si>
  <si>
    <t>Rru_A3618</t>
  </si>
  <si>
    <t>ABC24412.1</t>
  </si>
  <si>
    <t>Rru_A3619</t>
  </si>
  <si>
    <t>ABC24413.1</t>
  </si>
  <si>
    <t>transcription termination factor Rho</t>
  </si>
  <si>
    <t>Rru_A3620</t>
  </si>
  <si>
    <t>ABC24414.1</t>
  </si>
  <si>
    <t>Rru_A3621</t>
  </si>
  <si>
    <t>ABC24415.1</t>
  </si>
  <si>
    <t>Methylated-DNA-(protein)-cysteine S-methyltransferase</t>
  </si>
  <si>
    <t>Rru_A3622</t>
  </si>
  <si>
    <t>ABC24416.1</t>
  </si>
  <si>
    <t>Protein of unknown function DUF255</t>
  </si>
  <si>
    <t>Rru_A3623</t>
  </si>
  <si>
    <t>ABC24417.1</t>
  </si>
  <si>
    <t>Rru_A3624</t>
  </si>
  <si>
    <t>ABC24418.1</t>
  </si>
  <si>
    <t>tRNA modification GTPase trmE</t>
  </si>
  <si>
    <t>Rru_A3625</t>
  </si>
  <si>
    <t>ABC24419.1</t>
  </si>
  <si>
    <t>Glucose-inhibited division protein A subfamily</t>
  </si>
  <si>
    <t>Rru_A3626</t>
  </si>
  <si>
    <t>ABC24420.1</t>
  </si>
  <si>
    <t>Glucose inhibited division protein</t>
  </si>
  <si>
    <t>Rru_A3627</t>
  </si>
  <si>
    <t>ABC24421.1</t>
  </si>
  <si>
    <t>chromosome segregation ATPase</t>
  </si>
  <si>
    <t>Rru_A3628</t>
  </si>
  <si>
    <t>ABC24422.1</t>
  </si>
  <si>
    <t>chromosome segregation DNA-binding protein</t>
  </si>
  <si>
    <t>Rru_A3629</t>
  </si>
  <si>
    <t>ABC24423.1</t>
  </si>
  <si>
    <t>DNA polymerase III, delta subunit</t>
  </si>
  <si>
    <t>Rru_A3630</t>
  </si>
  <si>
    <t>ABC24424.1</t>
  </si>
  <si>
    <t>Rru_A3631</t>
  </si>
  <si>
    <t>ABC24425.1</t>
  </si>
  <si>
    <t>leucyl-tRNA synthetase</t>
  </si>
  <si>
    <t>Rru_A3632</t>
  </si>
  <si>
    <t>ABC24426.1</t>
  </si>
  <si>
    <t>Rru_A3633</t>
  </si>
  <si>
    <t>ABC24427.1</t>
  </si>
  <si>
    <t>Thiamine monophosphate synthase</t>
  </si>
  <si>
    <t>Rru_A3634</t>
  </si>
  <si>
    <t>ABC24428.1</t>
  </si>
  <si>
    <t>Rru_A3635</t>
  </si>
  <si>
    <t>ABC24429.1</t>
  </si>
  <si>
    <t>Rru_A3636</t>
  </si>
  <si>
    <t>ABC24430.1</t>
  </si>
  <si>
    <t>Rru_A3637</t>
  </si>
  <si>
    <t>ABC24431.1</t>
  </si>
  <si>
    <t>Rru_A3638</t>
  </si>
  <si>
    <t>ABC24432.1</t>
  </si>
  <si>
    <t>Rru_A3639</t>
  </si>
  <si>
    <t>ABC24433.1</t>
  </si>
  <si>
    <t>Rru_A3640</t>
  </si>
  <si>
    <t>ABC24434.1</t>
  </si>
  <si>
    <t>Ham1-like protein</t>
  </si>
  <si>
    <t>Rru_A3641</t>
  </si>
  <si>
    <t>ABC24435.1</t>
  </si>
  <si>
    <t>RNAse PH</t>
  </si>
  <si>
    <t>Rru_A3642</t>
  </si>
  <si>
    <t>ABC24436.1</t>
  </si>
  <si>
    <t>heat-inducible transcription repressor HrcA</t>
  </si>
  <si>
    <t>Rru_A3643</t>
  </si>
  <si>
    <t>ABC24437.1</t>
  </si>
  <si>
    <t>GrpE protein</t>
  </si>
  <si>
    <t>Rru_A3644</t>
  </si>
  <si>
    <t>ABC24438.1</t>
  </si>
  <si>
    <t>Rru_A3645</t>
  </si>
  <si>
    <t>ABC24439.1</t>
  </si>
  <si>
    <t>Silent information regulator protein Sir2</t>
  </si>
  <si>
    <t>Rru_A3646</t>
  </si>
  <si>
    <t>ABC24440.1</t>
  </si>
  <si>
    <t>Rru_A3647</t>
  </si>
  <si>
    <t>ABC24441.1</t>
  </si>
  <si>
    <t>Rru_A3648</t>
  </si>
  <si>
    <t>ABC24442.1</t>
  </si>
  <si>
    <t>Rru_A3649</t>
  </si>
  <si>
    <t>ABC24443.1</t>
  </si>
  <si>
    <t>2',5' RNA ligase</t>
  </si>
  <si>
    <t>Rru_A3650</t>
  </si>
  <si>
    <t>ABC24444.1</t>
  </si>
  <si>
    <t>Lipolytic enzyme, G-D-S-L</t>
  </si>
  <si>
    <t>Rru_A3651</t>
  </si>
  <si>
    <t>ABC24445.1</t>
  </si>
  <si>
    <t>Rru_A3652</t>
  </si>
  <si>
    <t>ABC24446.1</t>
  </si>
  <si>
    <t>Rru_A3653</t>
  </si>
  <si>
    <t>ABC24447.1</t>
  </si>
  <si>
    <t>Rru_A3654</t>
  </si>
  <si>
    <t>ABC24448.1</t>
  </si>
  <si>
    <t>Protein of unknown function DUF74</t>
  </si>
  <si>
    <t>Rru_A3655</t>
  </si>
  <si>
    <t>ABC24449.1</t>
  </si>
  <si>
    <t>IMP cyclohydrolase / phosphoribosylaminoimidazolecarboxamide formyltransferase</t>
  </si>
  <si>
    <t>Rru_A3656</t>
  </si>
  <si>
    <t>ABC24450.1</t>
  </si>
  <si>
    <t>Rru_A3657</t>
  </si>
  <si>
    <t>ABC24451.1</t>
  </si>
  <si>
    <t>Glycosyl transferase, family 4</t>
  </si>
  <si>
    <t>Rru_A3658</t>
  </si>
  <si>
    <t>ABC24452.1</t>
  </si>
  <si>
    <t>Rru_A3659</t>
  </si>
  <si>
    <t>ABC24453.1</t>
  </si>
  <si>
    <t>Rru_A3660</t>
  </si>
  <si>
    <t>ABC24454.1</t>
  </si>
  <si>
    <t>tRNA and rRNA cytosine-C5-methylase</t>
  </si>
  <si>
    <t>Rru_A3661</t>
  </si>
  <si>
    <t>ABC24455.1</t>
  </si>
  <si>
    <t>Rru_A3662</t>
  </si>
  <si>
    <t>ABC24456.1</t>
  </si>
  <si>
    <t>Rru_A3663</t>
  </si>
  <si>
    <t>ABC24457.1</t>
  </si>
  <si>
    <t>glutamate dehydrogenase (NAD)</t>
  </si>
  <si>
    <t>Rru_A3664</t>
  </si>
  <si>
    <t>ABC24458.1</t>
  </si>
  <si>
    <t>Rru_A3665</t>
  </si>
  <si>
    <t>ABC24459.1</t>
  </si>
  <si>
    <t>Rru_A3666</t>
  </si>
  <si>
    <t>ABC24460.1</t>
  </si>
  <si>
    <t>Rru_A3667</t>
  </si>
  <si>
    <t>ABC24461.1</t>
  </si>
  <si>
    <t>Rru_A3668</t>
  </si>
  <si>
    <t>ABC24462.1</t>
  </si>
  <si>
    <t>Rru_A3669</t>
  </si>
  <si>
    <t>ABC24463.1</t>
  </si>
  <si>
    <t>Uncharacterized protein UPF0114</t>
  </si>
  <si>
    <t>Rru_A3670</t>
  </si>
  <si>
    <t>ABC24464.1</t>
  </si>
  <si>
    <t>Potassium efflux system protein</t>
  </si>
  <si>
    <t>Rru_A3671</t>
  </si>
  <si>
    <t>ABC24465.1</t>
  </si>
  <si>
    <t>protein translocase subunit secD / protein translocase subunit secF</t>
  </si>
  <si>
    <t>Rru_A3672</t>
  </si>
  <si>
    <t>ABC24466.1</t>
  </si>
  <si>
    <t>Rru_A3673</t>
  </si>
  <si>
    <t>ABC24467.1</t>
  </si>
  <si>
    <t>Glutaconyl-CoA decarboxylase</t>
  </si>
  <si>
    <t>Rru_A3674</t>
  </si>
  <si>
    <t>ABC24468.1</t>
  </si>
  <si>
    <t>Rru_A3675</t>
  </si>
  <si>
    <t>ABC24469.1</t>
  </si>
  <si>
    <t>Rru_A3676</t>
  </si>
  <si>
    <t>ABC24470.1</t>
  </si>
  <si>
    <t>Rru_A3677</t>
  </si>
  <si>
    <t>ABC24471.1</t>
  </si>
  <si>
    <t>Rru_A3678</t>
  </si>
  <si>
    <t>ABC24472.1</t>
  </si>
  <si>
    <t>Rru_A3679</t>
  </si>
  <si>
    <t>ABC24473.1</t>
  </si>
  <si>
    <t>Rod shape-determining protein RodA</t>
  </si>
  <si>
    <t>Rru_A3680</t>
  </si>
  <si>
    <t>ABC24474.1</t>
  </si>
  <si>
    <t>Rru_A3681</t>
  </si>
  <si>
    <t>ABC24475.1</t>
  </si>
  <si>
    <t>YceI</t>
  </si>
  <si>
    <t>Rru_A3682</t>
  </si>
  <si>
    <t>ABC24476.1</t>
  </si>
  <si>
    <t>Rru_A3683</t>
  </si>
  <si>
    <t>ABC24477.1</t>
  </si>
  <si>
    <t>Rru_A3684</t>
  </si>
  <si>
    <t>ABC24478.1</t>
  </si>
  <si>
    <t>Rru_A3685</t>
  </si>
  <si>
    <t>ABC24479.1</t>
  </si>
  <si>
    <t>Rru_A3686</t>
  </si>
  <si>
    <t>ABC24480.1</t>
  </si>
  <si>
    <t>L-alanine dehydrogenase</t>
  </si>
  <si>
    <t>Rru_A3687</t>
  </si>
  <si>
    <t>ABC24481.1</t>
  </si>
  <si>
    <t>Rru_A3688</t>
  </si>
  <si>
    <t>ABC24482.1</t>
  </si>
  <si>
    <t>Rru_A3689</t>
  </si>
  <si>
    <t>ABC24483.1</t>
  </si>
  <si>
    <t>Rru_A3690</t>
  </si>
  <si>
    <t>ABC24484.1</t>
  </si>
  <si>
    <t>glutathione synthase</t>
  </si>
  <si>
    <t>Rru_A3691</t>
  </si>
  <si>
    <t>ABC24485.1</t>
  </si>
  <si>
    <t>Rru_A3692</t>
  </si>
  <si>
    <t>ABC24486.1</t>
  </si>
  <si>
    <t>Protein of unknown function UPF0102</t>
  </si>
  <si>
    <t>Rru_A3693</t>
  </si>
  <si>
    <t>ABC24487.1</t>
  </si>
  <si>
    <t>Protein of unknown function UPF0011</t>
  </si>
  <si>
    <t>Rru_A3694</t>
  </si>
  <si>
    <t>ABC24488.1</t>
  </si>
  <si>
    <t>Rru_A3695</t>
  </si>
  <si>
    <t>ABC24489.1</t>
  </si>
  <si>
    <t>Acetoacetyl-CoA synthase</t>
  </si>
  <si>
    <t>Rru_A3696</t>
  </si>
  <si>
    <t>ABC24490.1</t>
  </si>
  <si>
    <t>Exodeoxyribonuclease III xth</t>
  </si>
  <si>
    <t>Rru_A3697</t>
  </si>
  <si>
    <t>ABC24491.1</t>
  </si>
  <si>
    <t>Fumarylacetoacetate (FAA) hydrolase</t>
  </si>
  <si>
    <t>Rru_A3698</t>
  </si>
  <si>
    <t>ABC24492.1</t>
  </si>
  <si>
    <t>Outer membrane lipoprotein carrier protein LolA</t>
  </si>
  <si>
    <t>Rru_A3699</t>
  </si>
  <si>
    <t>ABC24493.1</t>
  </si>
  <si>
    <t>Rru_A3700</t>
  </si>
  <si>
    <t>ABC24494.1</t>
  </si>
  <si>
    <t>Rru_A3701</t>
  </si>
  <si>
    <t>ABC24495.1</t>
  </si>
  <si>
    <t>Rru_A3702</t>
  </si>
  <si>
    <t>ABC24496.1</t>
  </si>
  <si>
    <t>Rru_A3703</t>
  </si>
  <si>
    <t>ABC24497.1</t>
  </si>
  <si>
    <t>Rru_A3704</t>
  </si>
  <si>
    <t>ABC24498.1</t>
  </si>
  <si>
    <t>Periplasmic solute binding protein</t>
  </si>
  <si>
    <t>Rru_A3705</t>
  </si>
  <si>
    <t>ABC24499.1</t>
  </si>
  <si>
    <t>DNA translocase FtsK</t>
  </si>
  <si>
    <t>Rru_A3706</t>
  </si>
  <si>
    <t>ABC24500.1</t>
  </si>
  <si>
    <t>Rru_A3707</t>
  </si>
  <si>
    <t>ABC24501.1</t>
  </si>
  <si>
    <t>2-octaprenyl-3-methyl-6-methoxy-1,4-benzoquinol hydroxylase / 2-octaprenyl-6-methoxyphenol hydroxylase</t>
  </si>
  <si>
    <t>Rru_A3708</t>
  </si>
  <si>
    <t>ABC24502.1</t>
  </si>
  <si>
    <t>Rru_A3709</t>
  </si>
  <si>
    <t>ABC24503.1</t>
  </si>
  <si>
    <t>Protein of unknown function DUF343</t>
  </si>
  <si>
    <t>Rru_A3710</t>
  </si>
  <si>
    <t>ABC24504.1</t>
  </si>
  <si>
    <t>Peptidase S16, lon-like</t>
  </si>
  <si>
    <t>Rru_A3711</t>
  </si>
  <si>
    <t>ABC24505.1</t>
  </si>
  <si>
    <t>Thioredoxin-related</t>
  </si>
  <si>
    <t>Rru_AR0070</t>
  </si>
  <si>
    <t>Rru_A3712</t>
  </si>
  <si>
    <t>ABC24506.1</t>
  </si>
  <si>
    <t>Rru_A3713</t>
  </si>
  <si>
    <t>ABC24507.1</t>
  </si>
  <si>
    <t>Protein of unknown function DUF159</t>
  </si>
  <si>
    <t>Rru_A3714</t>
  </si>
  <si>
    <t>ABC24508.1</t>
  </si>
  <si>
    <t>Rru_A3715</t>
  </si>
  <si>
    <t>ABC24509.1</t>
  </si>
  <si>
    <t>Rru_A3716</t>
  </si>
  <si>
    <t>ABC24510.1</t>
  </si>
  <si>
    <t>Rru_A3717</t>
  </si>
  <si>
    <t>ABC24511.1</t>
  </si>
  <si>
    <t>Rru_A3718</t>
  </si>
  <si>
    <t>ABC24512.1</t>
  </si>
  <si>
    <t>Rru_A3719</t>
  </si>
  <si>
    <t>ABC24513.1</t>
  </si>
  <si>
    <t>Rru_A3720</t>
  </si>
  <si>
    <t>ABC24514.1</t>
  </si>
  <si>
    <t>Rru_A3721</t>
  </si>
  <si>
    <t>ABC24515.1</t>
  </si>
  <si>
    <t>Rru_A3722</t>
  </si>
  <si>
    <t>ABC24516.1</t>
  </si>
  <si>
    <t>Rru_A3723</t>
  </si>
  <si>
    <t>ABC24517.1</t>
  </si>
  <si>
    <t>Glutathionylspermidine amidase</t>
  </si>
  <si>
    <t>Rru_A3724</t>
  </si>
  <si>
    <t>ABC24518.1</t>
  </si>
  <si>
    <t>Rru_A3725</t>
  </si>
  <si>
    <t>ABC24519.1</t>
  </si>
  <si>
    <t>Rru_A3726</t>
  </si>
  <si>
    <t>ABC24520.1</t>
  </si>
  <si>
    <t>Rru_A3727</t>
  </si>
  <si>
    <t>ABC24521.1</t>
  </si>
  <si>
    <t>Rru_A3728</t>
  </si>
  <si>
    <t>ABC24522.1</t>
  </si>
  <si>
    <t>Rru_A3729</t>
  </si>
  <si>
    <t>ABC24523.1</t>
  </si>
  <si>
    <t>Rru_A3730</t>
  </si>
  <si>
    <t>ABC24524.1</t>
  </si>
  <si>
    <t>asparaginase</t>
  </si>
  <si>
    <t>Rru_A3731</t>
  </si>
  <si>
    <t>ABC24525.1</t>
  </si>
  <si>
    <t>Rru_A3732</t>
  </si>
  <si>
    <t>ABC24526.1</t>
  </si>
  <si>
    <t>Rru_A3733</t>
  </si>
  <si>
    <t>ABC24527.1</t>
  </si>
  <si>
    <t>HNH endonuclease</t>
  </si>
  <si>
    <t>Rru_A3734</t>
  </si>
  <si>
    <t>ABC24528.1</t>
  </si>
  <si>
    <t>Glutamyl-tRNA synthetase, class Ic</t>
  </si>
  <si>
    <t>Rru_A3735</t>
  </si>
  <si>
    <t>ABC24529.1</t>
  </si>
  <si>
    <t>Rru_A3736</t>
  </si>
  <si>
    <t>ABC24530.1</t>
  </si>
  <si>
    <t>Rru_A3737</t>
  </si>
  <si>
    <t>ABC24531.1</t>
  </si>
  <si>
    <t>KAP P-loop</t>
  </si>
  <si>
    <t>Rru_A3738</t>
  </si>
  <si>
    <t>ABC24532.1</t>
  </si>
  <si>
    <t>tyrosine recombinase XerD subunit</t>
  </si>
  <si>
    <t>Rru_A3739</t>
  </si>
  <si>
    <t>ABC24533.1</t>
  </si>
  <si>
    <t>Rru_A3740</t>
  </si>
  <si>
    <t>ABC24534.1</t>
  </si>
  <si>
    <t>shikimate kinase</t>
  </si>
  <si>
    <t>Rru_A3741</t>
  </si>
  <si>
    <t>ABC24535.1</t>
  </si>
  <si>
    <t>3-dehydroquinate synthase</t>
  </si>
  <si>
    <t>Rru_A3742</t>
  </si>
  <si>
    <t>ABC24536.1</t>
  </si>
  <si>
    <t>CBS</t>
  </si>
  <si>
    <t>Rru_A3743</t>
  </si>
  <si>
    <t>ABC24537.1</t>
  </si>
  <si>
    <t>Rru_A3744</t>
  </si>
  <si>
    <t>ABC24538.1</t>
  </si>
  <si>
    <t>Predicted signal-transduction protein containing CBS domains</t>
  </si>
  <si>
    <t>Rru_A3745</t>
  </si>
  <si>
    <t>ABC24539.1</t>
  </si>
  <si>
    <t>Rru_A3746</t>
  </si>
  <si>
    <t>ABC24540.1</t>
  </si>
  <si>
    <t>LSU ribosomal protein L25P</t>
  </si>
  <si>
    <t>Rru_A3747</t>
  </si>
  <si>
    <t>ABC24541.1</t>
  </si>
  <si>
    <t>peptidyl-tRNA hydrolase</t>
  </si>
  <si>
    <t>Rru_A3748</t>
  </si>
  <si>
    <t>ABC24542.1</t>
  </si>
  <si>
    <t>Rru_A3749</t>
  </si>
  <si>
    <t>ABC24543.1</t>
  </si>
  <si>
    <t>Rru_A3750</t>
  </si>
  <si>
    <t>ABC24544.1</t>
  </si>
  <si>
    <t>Rru_A3751</t>
  </si>
  <si>
    <t>ABC24545.1</t>
  </si>
  <si>
    <t>argininosuccinate synthase</t>
  </si>
  <si>
    <t>Rru_A3752</t>
  </si>
  <si>
    <t>ABC24546.1</t>
  </si>
  <si>
    <t>Protein of unknown function DUF302</t>
  </si>
  <si>
    <t>Rru_A3753</t>
  </si>
  <si>
    <t>ABC24547.1</t>
  </si>
  <si>
    <t>Rru_A3754</t>
  </si>
  <si>
    <t>ABC24548.1</t>
  </si>
  <si>
    <t>Rru_A3755</t>
  </si>
  <si>
    <t>ABC24549.1</t>
  </si>
  <si>
    <t>Rru_A3756</t>
  </si>
  <si>
    <t>ABC24550.1</t>
  </si>
  <si>
    <t>Rru_A3757</t>
  </si>
  <si>
    <t>ABC24551.1</t>
  </si>
  <si>
    <t>Excisionase/Xis, DNA-binding</t>
  </si>
  <si>
    <t>Rru_A3758</t>
  </si>
  <si>
    <t>ABC24552.1</t>
  </si>
  <si>
    <t>Rru_A3759</t>
  </si>
  <si>
    <t>ABC24553.1</t>
  </si>
  <si>
    <t>Rru_A3760</t>
  </si>
  <si>
    <t>ABC24554.1</t>
  </si>
  <si>
    <t>Rru_A3761</t>
  </si>
  <si>
    <t>ABC24555.1</t>
  </si>
  <si>
    <t>Rru_A3762</t>
  </si>
  <si>
    <t>ABC24556.1</t>
  </si>
  <si>
    <t>Peptidase M15D, vanX D-ala-D-ala dipeptidase</t>
  </si>
  <si>
    <t>Rru_A3763</t>
  </si>
  <si>
    <t>ABC24557.1</t>
  </si>
  <si>
    <t>Peptidase M22, glycoprotease</t>
  </si>
  <si>
    <t>Rru_A3764</t>
  </si>
  <si>
    <t>ABC24558.1</t>
  </si>
  <si>
    <t>Rru_A3765</t>
  </si>
  <si>
    <t>ABC24559.1</t>
  </si>
  <si>
    <t>Rru_A3766</t>
  </si>
  <si>
    <t>ABC24560.1</t>
  </si>
  <si>
    <t>Rru_A3767</t>
  </si>
  <si>
    <t>ABC24561.1</t>
  </si>
  <si>
    <t>Rru_A3768</t>
  </si>
  <si>
    <t>ABC24562.1</t>
  </si>
  <si>
    <t>ornithine-acyl[acyl carrier protein] N-acyltransferase</t>
  </si>
  <si>
    <t>Rru_A3769</t>
  </si>
  <si>
    <t>ABC24563.1</t>
  </si>
  <si>
    <t>lyso-ornithine lipid acyltransferase</t>
  </si>
  <si>
    <t>Rru_A3770</t>
  </si>
  <si>
    <t>ABC24564.1</t>
  </si>
  <si>
    <t>tRNA-i(6)A37 thiotransferase enzyme MiaB</t>
  </si>
  <si>
    <t>Rru_A3771</t>
  </si>
  <si>
    <t>ABC24565.1</t>
  </si>
  <si>
    <t>Rru_A3772</t>
  </si>
  <si>
    <t>ABC24566.1</t>
  </si>
  <si>
    <t>Protein of unknown function UPF0054</t>
  </si>
  <si>
    <t>Rru_A3773</t>
  </si>
  <si>
    <t>ABC24567.1</t>
  </si>
  <si>
    <t>CBS domain protein</t>
  </si>
  <si>
    <t>Rru_A3774</t>
  </si>
  <si>
    <t>ABC24568.1</t>
  </si>
  <si>
    <t>Apolipoprotein N-acyltransferase</t>
  </si>
  <si>
    <t>Rru_A3775</t>
  </si>
  <si>
    <t>ABC24569.1</t>
  </si>
  <si>
    <t>Rru_A3776</t>
  </si>
  <si>
    <t>ABC24570.1</t>
  </si>
  <si>
    <t>Rru_A3777</t>
  </si>
  <si>
    <t>ABC24571.1</t>
  </si>
  <si>
    <t>Rru_A3778</t>
  </si>
  <si>
    <t>ABC24572.1</t>
  </si>
  <si>
    <t>Protein of unknown function DUF150</t>
  </si>
  <si>
    <t>Rru_A3779</t>
  </si>
  <si>
    <t>ABC24573.1</t>
  </si>
  <si>
    <t>NusA antitermination factor</t>
  </si>
  <si>
    <t>Rru_A3780</t>
  </si>
  <si>
    <t>ABC24574.1</t>
  </si>
  <si>
    <t>LSU ribosomal protein L7AE</t>
  </si>
  <si>
    <t>Rru_A3781</t>
  </si>
  <si>
    <t>ABC24575.1</t>
  </si>
  <si>
    <t>bacterial translation initiation factor 2 (bIF-2)</t>
  </si>
  <si>
    <t>Rru_A3782</t>
  </si>
  <si>
    <t>ABC24576.1</t>
  </si>
  <si>
    <t>ribosome-binding factor A</t>
  </si>
  <si>
    <t>Rru_A3783</t>
  </si>
  <si>
    <t>ABC24577.1</t>
  </si>
  <si>
    <t>tRNA pseudouridine synthase B</t>
  </si>
  <si>
    <t>Rru_A3784</t>
  </si>
  <si>
    <t>ABC24578.1</t>
  </si>
  <si>
    <t>SSU ribosomal protein S15P</t>
  </si>
  <si>
    <t>Rru_A3785</t>
  </si>
  <si>
    <t>ABC24579.1</t>
  </si>
  <si>
    <t>3' exoribonuclease</t>
  </si>
  <si>
    <t>Rru_A3786</t>
  </si>
  <si>
    <t>ABC24580.1</t>
  </si>
  <si>
    <t>Glycerophosphodiester phosphodiesterase</t>
  </si>
  <si>
    <t>Rru_A3787</t>
  </si>
  <si>
    <t>ABC24581.1</t>
  </si>
  <si>
    <t>Rru_A3788</t>
  </si>
  <si>
    <t>ABC24582.1</t>
  </si>
  <si>
    <t>Rru_A3789</t>
  </si>
  <si>
    <t>ABC24583.1</t>
  </si>
  <si>
    <t>Protein of unknown function DUF1058</t>
  </si>
  <si>
    <t>Rru_A3790</t>
  </si>
  <si>
    <t>ABC24584.1</t>
  </si>
  <si>
    <t>Rru_A3791</t>
  </si>
  <si>
    <t>ABC24585.1</t>
  </si>
  <si>
    <t>Rru_A3792</t>
  </si>
  <si>
    <t>ABC24586.1</t>
  </si>
  <si>
    <t>Rru_A3793</t>
  </si>
  <si>
    <t>ABC24587.1</t>
  </si>
  <si>
    <t>molybdopterin biosynthesis protein</t>
  </si>
  <si>
    <t>Rru_A3794</t>
  </si>
  <si>
    <t>ABC24588.1</t>
  </si>
  <si>
    <t>cysteine synthase</t>
  </si>
  <si>
    <t>Rru_A3795</t>
  </si>
  <si>
    <t>ABC24589.1</t>
  </si>
  <si>
    <t>Rru_A3796</t>
  </si>
  <si>
    <t>ABC24590.1</t>
  </si>
  <si>
    <t>Phosphopantothenate-cysteine ligase / Phosphopantothenoylcysteine decarboxylase</t>
  </si>
  <si>
    <t>Rru_A3797</t>
  </si>
  <si>
    <t>ABC24591.1</t>
  </si>
  <si>
    <t>2-octaprenylphenol hydroxylase</t>
  </si>
  <si>
    <t>Rru_A3798</t>
  </si>
  <si>
    <t>ABC24592.1</t>
  </si>
  <si>
    <t>2-octaprenyl-6-methoxy-1,4-benzoquinone methylase / demethylmenaquinone methyltransferase</t>
  </si>
  <si>
    <t>Rru_A3799</t>
  </si>
  <si>
    <t>ABC24593.1</t>
  </si>
  <si>
    <t>DNA-(apurinic or apyrimidinic site) lyase / Formamidopyrimidine-DNA glycosylase</t>
  </si>
  <si>
    <t>Rru_A3800</t>
  </si>
  <si>
    <t>ABC24594.1</t>
  </si>
  <si>
    <t>Rru_A3801</t>
  </si>
  <si>
    <t>ABC24595.1</t>
  </si>
  <si>
    <t>Rru_A3802</t>
  </si>
  <si>
    <t>ABC24596.1</t>
  </si>
  <si>
    <t>SSU ribosomal protein S20P</t>
  </si>
  <si>
    <t>plasmid</t>
  </si>
  <si>
    <t>unnamed</t>
  </si>
  <si>
    <t>CP000231.1</t>
  </si>
  <si>
    <t>Rru_B0001</t>
  </si>
  <si>
    <t>ABC24597.1</t>
  </si>
  <si>
    <t>putative partition protein</t>
  </si>
  <si>
    <t>Rru_B0002</t>
  </si>
  <si>
    <t>ABC24598.1</t>
  </si>
  <si>
    <t>Rru_B0003</t>
  </si>
  <si>
    <t>ABC24599.1</t>
  </si>
  <si>
    <t>Rru_B0004</t>
  </si>
  <si>
    <t>ABC24600.1</t>
  </si>
  <si>
    <t>Rru_B0005</t>
  </si>
  <si>
    <t>ABC24601.1</t>
  </si>
  <si>
    <t>Rru_B0006</t>
  </si>
  <si>
    <t>ABC24602.1</t>
  </si>
  <si>
    <t>Rru_B0007</t>
  </si>
  <si>
    <t>ABC24603.1</t>
  </si>
  <si>
    <t>Rru_B0008</t>
  </si>
  <si>
    <t>ABC24604.1</t>
  </si>
  <si>
    <t>putative fragment of transposase protein</t>
  </si>
  <si>
    <t>Rru_B0009</t>
  </si>
  <si>
    <t>ABC24605.1</t>
  </si>
  <si>
    <t>Rru_B0010</t>
  </si>
  <si>
    <t>ABC24606.1</t>
  </si>
  <si>
    <t>Resolvase</t>
  </si>
  <si>
    <t>Rru_B0011</t>
  </si>
  <si>
    <t>ABC24607.1</t>
  </si>
  <si>
    <t>Rru_B0012</t>
  </si>
  <si>
    <t>ABC24608.1</t>
  </si>
  <si>
    <t>Rru_B0013</t>
  </si>
  <si>
    <t>ABC24609.1</t>
  </si>
  <si>
    <t>Rru_B0014</t>
  </si>
  <si>
    <t>ABC24610.1</t>
  </si>
  <si>
    <t>Rru_B0015</t>
  </si>
  <si>
    <t>ABC24611.1</t>
  </si>
  <si>
    <t>Rru_B0016</t>
  </si>
  <si>
    <t>ABC24612.1</t>
  </si>
  <si>
    <t>Rru_B0017</t>
  </si>
  <si>
    <t>ABC24613.1</t>
  </si>
  <si>
    <t>Transcriptional Regulator, LysR family</t>
  </si>
  <si>
    <t>Rru_B0018</t>
  </si>
  <si>
    <t>ABC24614.1</t>
  </si>
  <si>
    <t>Protein of unknown function DUF161</t>
  </si>
  <si>
    <t>Rru_B0019</t>
  </si>
  <si>
    <t>ABC24615.1</t>
  </si>
  <si>
    <t>Rru_B0020</t>
  </si>
  <si>
    <t>ABC24616.1</t>
  </si>
  <si>
    <t>Rru_B0021</t>
  </si>
  <si>
    <t>ABC24617.1</t>
  </si>
  <si>
    <t>Transcriptional Regulator, Fis family</t>
  </si>
  <si>
    <t>Rru_B0022</t>
  </si>
  <si>
    <t>ABC24618.1</t>
  </si>
  <si>
    <t>Rru_B0023</t>
  </si>
  <si>
    <t>ABC24619.1</t>
  </si>
  <si>
    <t>Rru_B0024</t>
  </si>
  <si>
    <t>ABC24620.1</t>
  </si>
  <si>
    <t>RepA-related protein</t>
  </si>
  <si>
    <t>Rru_B0025</t>
  </si>
  <si>
    <t>ABC24621.1</t>
  </si>
  <si>
    <t>Rru_B0026</t>
  </si>
  <si>
    <t>ABC24622.1</t>
  </si>
  <si>
    <t>SapC</t>
  </si>
  <si>
    <t>Rru_B0027</t>
  </si>
  <si>
    <t>ABC24623.1</t>
  </si>
  <si>
    <t>ABC-2</t>
  </si>
  <si>
    <t>Rru_B0028</t>
  </si>
  <si>
    <t>ABC24624.1</t>
  </si>
  <si>
    <t>ABC transporter related</t>
  </si>
  <si>
    <t>Rru_B0029</t>
  </si>
  <si>
    <t>ABC24625.1</t>
  </si>
  <si>
    <t>Plasmid encoded RepA protein</t>
  </si>
  <si>
    <t>Rru_B0030</t>
  </si>
  <si>
    <t>ABC24626.1</t>
  </si>
  <si>
    <t>Hemolysin-type calcium-binding region</t>
  </si>
  <si>
    <t>Rru_B0031</t>
  </si>
  <si>
    <t>ABC24627.1</t>
  </si>
  <si>
    <t>Rru_B0032</t>
  </si>
  <si>
    <t>ABC24628.1</t>
  </si>
  <si>
    <t>Rru_B0033</t>
  </si>
  <si>
    <t>ABC24629.1</t>
  </si>
  <si>
    <t>Rru_B0034</t>
  </si>
  <si>
    <t>ABC24630.1</t>
  </si>
  <si>
    <t>Rru_B0035</t>
  </si>
  <si>
    <t>ABC24631.1</t>
  </si>
  <si>
    <t>Death-on-curing protein</t>
  </si>
  <si>
    <t>Rru_B0036</t>
  </si>
  <si>
    <t>ABC24632.1</t>
  </si>
  <si>
    <t>Rru_B0037</t>
  </si>
  <si>
    <t>ABC24633.1</t>
  </si>
  <si>
    <t>Rru_B0038</t>
  </si>
  <si>
    <t>ABC24634.1</t>
  </si>
  <si>
    <t>dTDP-4-dehydrorhamnose 3,5-epimerase</t>
  </si>
  <si>
    <t>Rru_B0039</t>
  </si>
  <si>
    <t>ABC24635.1</t>
  </si>
  <si>
    <t>Type I secretion system ATPase, PrtD</t>
  </si>
  <si>
    <t>Rru_B0040</t>
  </si>
  <si>
    <t>ABC24636.1</t>
  </si>
  <si>
    <t>Type I secretion membrane fusion protein, HlyD</t>
  </si>
  <si>
    <t>Rru_B0041</t>
  </si>
  <si>
    <t>ABC24637.1</t>
  </si>
  <si>
    <t>Rru_B0042</t>
  </si>
  <si>
    <t>ABC24638.1</t>
  </si>
  <si>
    <t>Rru_B0043</t>
  </si>
  <si>
    <t>ABC24639.1</t>
  </si>
  <si>
    <t>Rru_B0044</t>
  </si>
  <si>
    <t>ABC24640.1</t>
  </si>
  <si>
    <t>Rru_B0045</t>
  </si>
  <si>
    <t>ABC24641.1</t>
  </si>
  <si>
    <t>phosphomannomutase</t>
  </si>
  <si>
    <t>Rru_B0046</t>
  </si>
  <si>
    <t>ABC24642.1</t>
  </si>
  <si>
    <t>mannose-1-phosphate guanylyltransferase (GDP)</t>
  </si>
  <si>
    <t>Rru_B0047</t>
  </si>
  <si>
    <t>ABC24643.1</t>
  </si>
  <si>
    <t>Rru_B0048</t>
  </si>
  <si>
    <t>ABC24644.1</t>
  </si>
  <si>
    <t>Glucose-1-phosphate thymidylyltransferase</t>
  </si>
  <si>
    <t>Rru_B0049</t>
  </si>
  <si>
    <t>ABC24645.1</t>
  </si>
  <si>
    <t>Rru_B0050</t>
  </si>
  <si>
    <t>ABC24646.1</t>
  </si>
  <si>
    <t>Названия столбцов</t>
  </si>
  <si>
    <t>Названия строк</t>
  </si>
  <si>
    <t>(пусто)</t>
  </si>
  <si>
    <t>Общий итог</t>
  </si>
  <si>
    <t>minimum</t>
  </si>
  <si>
    <t>maximum</t>
  </si>
  <si>
    <t>pocket</t>
  </si>
  <si>
    <t>1-100</t>
  </si>
  <si>
    <t>101-200</t>
  </si>
  <si>
    <t>201-300</t>
  </si>
  <si>
    <t>301-400</t>
  </si>
  <si>
    <t>401-500</t>
  </si>
  <si>
    <t>501-600</t>
  </si>
  <si>
    <t>601-700</t>
  </si>
  <si>
    <t>701-800</t>
  </si>
  <si>
    <t>801-900</t>
  </si>
  <si>
    <t>901-1000</t>
  </si>
  <si>
    <t>1001-1100</t>
  </si>
  <si>
    <t>1101-1200</t>
  </si>
  <si>
    <t>1201-1300</t>
  </si>
  <si>
    <t>1301-1400</t>
  </si>
  <si>
    <t>1401-1500</t>
  </si>
  <si>
    <t>1501-1600</t>
  </si>
  <si>
    <t>1601-1700</t>
  </si>
  <si>
    <t>1701-1800</t>
  </si>
  <si>
    <t>1801-1900</t>
  </si>
  <si>
    <t>1901-2000</t>
  </si>
  <si>
    <t>step</t>
  </si>
  <si>
    <t>c</t>
  </si>
  <si>
    <t>average</t>
  </si>
  <si>
    <t>standard deviation</t>
  </si>
  <si>
    <t>median</t>
  </si>
  <si>
    <t>protein's genes</t>
  </si>
  <si>
    <t>genes of RNA</t>
  </si>
  <si>
    <t>pseudogenes</t>
  </si>
  <si>
    <t>"+" strand</t>
  </si>
  <si>
    <t>"-" strand</t>
  </si>
  <si>
    <t>sum</t>
  </si>
  <si>
    <t>reductase</t>
  </si>
  <si>
    <t>dehydrogenase</t>
  </si>
  <si>
    <t>Probability of receiving the same or greater deviation</t>
  </si>
  <si>
    <t>Probability of not random distribution of genes</t>
  </si>
  <si>
    <t>Количество по полю # feature2</t>
  </si>
  <si>
    <t>ribosomal</t>
  </si>
  <si>
    <t>transport</t>
  </si>
  <si>
    <t>transferase</t>
  </si>
  <si>
    <t>gyrase</t>
  </si>
  <si>
    <t>kinase</t>
  </si>
  <si>
    <t>synthase</t>
  </si>
  <si>
    <t>hypothetic</t>
  </si>
  <si>
    <t>the others</t>
  </si>
  <si>
    <t>Number</t>
  </si>
  <si>
    <t>Genes of proteins</t>
  </si>
  <si>
    <t>Categories</t>
  </si>
  <si>
    <t>Pseudogenes</t>
  </si>
  <si>
    <t>RNA</t>
  </si>
  <si>
    <t>Chromosome</t>
  </si>
  <si>
    <t>Plasmid</t>
  </si>
  <si>
    <t>Chromosome+Plasmid</t>
  </si>
  <si>
    <t>Number of genes</t>
  </si>
  <si>
    <t>Density</t>
  </si>
  <si>
    <t>Length of genome [mln pairs]</t>
  </si>
  <si>
    <t>Genes</t>
  </si>
  <si>
    <t>%</t>
  </si>
  <si>
    <t>В хромосоме и плазмиде</t>
  </si>
  <si>
    <t>"+" цепь</t>
  </si>
  <si>
    <t>"-" цепь</t>
  </si>
  <si>
    <t>Гены белков</t>
  </si>
  <si>
    <t>Псевдогены</t>
  </si>
  <si>
    <t>Гены РНК</t>
  </si>
  <si>
    <t>Сумма</t>
  </si>
  <si>
    <t>Вероятность не случайного распределения генов</t>
  </si>
  <si>
    <t>Хромосома</t>
  </si>
  <si>
    <t>Плазмида</t>
  </si>
  <si>
    <t>Вероятность получения такого же или большего отклонения</t>
  </si>
  <si>
    <t>Вероятность такого же или большего отклонения</t>
  </si>
  <si>
    <t>Рибосомальных</t>
  </si>
  <si>
    <t>Транспортных</t>
  </si>
  <si>
    <t>Трансфераз</t>
  </si>
  <si>
    <t>Гираз</t>
  </si>
  <si>
    <t>Киназ</t>
  </si>
  <si>
    <t>Синтаз</t>
  </si>
  <si>
    <t>Редуктаз</t>
  </si>
  <si>
    <t>Дегидрогеназ</t>
  </si>
  <si>
    <t>Гипотетических белков</t>
  </si>
  <si>
    <t>Других</t>
  </si>
  <si>
    <t>тРНК</t>
  </si>
  <si>
    <t>рРНК</t>
  </si>
  <si>
    <t>Генов</t>
  </si>
  <si>
    <t>Категории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</si>
</sst>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2">
    <xf numFmtId="0" fontId="0" fillId="0" borderId="0" xfId="0"/>
    <xf numFmtId="0" fontId="0" fillId="0" borderId="0" xfId="0" applyAlignment="1"/>
    <xf numFmtId="2" fontId="0" fillId="0" borderId="0" xfId="0" applyNumberFormat="1"/>
    <xf numFmtId="0" fontId="0" fillId="0" borderId="0" xfId="0"/>
    <xf numFmtId="0" fontId="1" fillId="0" borderId="0" xfId="0" applyFont="1"/>
    <xf numFmtId="10" fontId="0" fillId="0" borderId="0" xfId="0" applyNumberFormat="1"/>
    <xf numFmtId="10" fontId="1" fillId="0" borderId="0" xfId="0" applyNumberFormat="1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/>
    <xf numFmtId="0" fontId="0" fillId="2" borderId="0" xfId="0" applyFill="1"/>
    <xf numFmtId="10" fontId="0" fillId="2" borderId="0" xfId="0" applyNumberFormat="1" applyFill="1"/>
    <xf numFmtId="0" fontId="0" fillId="0" borderId="1" xfId="0" applyBorder="1"/>
    <xf numFmtId="0" fontId="0" fillId="0" borderId="2" xfId="0" applyBorder="1"/>
    <xf numFmtId="2" fontId="0" fillId="0" borderId="2" xfId="0" applyNumberFormat="1" applyBorder="1"/>
    <xf numFmtId="10" fontId="0" fillId="0" borderId="2" xfId="0" applyNumberFormat="1" applyBorder="1"/>
    <xf numFmtId="0" fontId="1" fillId="0" borderId="2" xfId="0" applyFont="1" applyBorder="1"/>
    <xf numFmtId="10" fontId="1" fillId="0" borderId="2" xfId="0" applyNumberFormat="1" applyFont="1" applyBorder="1"/>
    <xf numFmtId="0" fontId="0" fillId="0" borderId="2" xfId="0" applyFill="1" applyBorder="1"/>
    <xf numFmtId="10" fontId="0" fillId="0" borderId="2" xfId="0" applyNumberFormat="1" applyFill="1" applyBorder="1"/>
  </cellXfs>
  <cellStyles count="2">
    <cellStyle name="Обычный" xfId="0" builtinId="0"/>
    <cellStyle name="Обычный 2" xfId="1" xr:uid="{E7681256-C90A-475A-9F7F-9A6BAFED702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Рапределение</a:t>
            </a:r>
            <a:r>
              <a:rPr lang="ru-RU" baseline="0"/>
              <a:t> длин белков  </a:t>
            </a:r>
            <a:r>
              <a:rPr lang="en-US" sz="1400" b="0" i="0" u="none" strike="noStrike" baseline="0">
                <a:effectLst/>
              </a:rPr>
              <a:t>Rhodospirillum rubrum ATCC</a:t>
            </a:r>
            <a:r>
              <a:rPr lang="ru-RU" sz="1400" b="0" i="0" u="none" strike="noStrike" baseline="0">
                <a:effectLst/>
              </a:rPr>
              <a:t> 11170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lengths!$H$1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lengths!$F$2:$F$21</c:f>
              <c:strCache>
                <c:ptCount val="20"/>
                <c:pt idx="0">
                  <c:v>1-100</c:v>
                </c:pt>
                <c:pt idx="1">
                  <c:v>101-200</c:v>
                </c:pt>
                <c:pt idx="2">
                  <c:v>201-300</c:v>
                </c:pt>
                <c:pt idx="3">
                  <c:v>301-400</c:v>
                </c:pt>
                <c:pt idx="4">
                  <c:v>401-500</c:v>
                </c:pt>
                <c:pt idx="5">
                  <c:v>501-600</c:v>
                </c:pt>
                <c:pt idx="6">
                  <c:v>601-700</c:v>
                </c:pt>
                <c:pt idx="7">
                  <c:v>701-800</c:v>
                </c:pt>
                <c:pt idx="8">
                  <c:v>801-900</c:v>
                </c:pt>
                <c:pt idx="9">
                  <c:v>901-1000</c:v>
                </c:pt>
                <c:pt idx="10">
                  <c:v>1001-1100</c:v>
                </c:pt>
                <c:pt idx="11">
                  <c:v>1101-1200</c:v>
                </c:pt>
                <c:pt idx="12">
                  <c:v>1201-1300</c:v>
                </c:pt>
                <c:pt idx="13">
                  <c:v>1301-1400</c:v>
                </c:pt>
                <c:pt idx="14">
                  <c:v>1401-1500</c:v>
                </c:pt>
                <c:pt idx="15">
                  <c:v>1501-1600</c:v>
                </c:pt>
                <c:pt idx="16">
                  <c:v>1601-1700</c:v>
                </c:pt>
                <c:pt idx="17">
                  <c:v>1701-1800</c:v>
                </c:pt>
                <c:pt idx="18">
                  <c:v>1801-1900</c:v>
                </c:pt>
                <c:pt idx="19">
                  <c:v>1901-2000</c:v>
                </c:pt>
              </c:strCache>
            </c:strRef>
          </c:cat>
          <c:val>
            <c:numRef>
              <c:f>lengths!$H$2:$H$21</c:f>
              <c:numCache>
                <c:formatCode>General</c:formatCode>
                <c:ptCount val="20"/>
                <c:pt idx="0">
                  <c:v>0</c:v>
                </c:pt>
                <c:pt idx="1">
                  <c:v>810</c:v>
                </c:pt>
                <c:pt idx="2">
                  <c:v>902</c:v>
                </c:pt>
                <c:pt idx="3">
                  <c:v>760</c:v>
                </c:pt>
                <c:pt idx="4">
                  <c:v>454</c:v>
                </c:pt>
                <c:pt idx="5">
                  <c:v>270</c:v>
                </c:pt>
                <c:pt idx="6">
                  <c:v>151</c:v>
                </c:pt>
                <c:pt idx="7">
                  <c:v>80</c:v>
                </c:pt>
                <c:pt idx="8">
                  <c:v>57</c:v>
                </c:pt>
                <c:pt idx="9">
                  <c:v>29</c:v>
                </c:pt>
                <c:pt idx="10">
                  <c:v>20</c:v>
                </c:pt>
                <c:pt idx="11">
                  <c:v>17</c:v>
                </c:pt>
                <c:pt idx="12">
                  <c:v>7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E-4F8F-8C91-07B6A43CA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4899007"/>
        <c:axId val="1399888111"/>
      </c:barChart>
      <c:catAx>
        <c:axId val="17248990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Интервалы длин белков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99888111"/>
        <c:crosses val="autoZero"/>
        <c:auto val="1"/>
        <c:lblAlgn val="ctr"/>
        <c:lblOffset val="100"/>
        <c:noMultiLvlLbl val="0"/>
      </c:catAx>
      <c:valAx>
        <c:axId val="1399888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Количество</a:t>
                </a:r>
                <a:r>
                  <a:rPr lang="ru-RU" baseline="0"/>
                  <a:t> белков заданной длины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248990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527050</xdr:colOff>
      <xdr:row>2</xdr:row>
      <xdr:rowOff>158750</xdr:rowOff>
    </xdr:from>
    <xdr:to>
      <xdr:col>18</xdr:col>
      <xdr:colOff>438150</xdr:colOff>
      <xdr:row>24</xdr:row>
      <xdr:rowOff>12700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C0A5F454-89EA-4F38-ACE9-9E03CDE01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ena" refreshedDate="43455.105723032408" createdVersion="6" refreshedVersion="6" minRefreshableVersion="3" recordCount="7832" xr:uid="{15015A58-0AE9-4B26-94AF-BCF844967B70}">
  <cacheSource type="worksheet">
    <worksheetSource ref="A1:C1048576" sheet="data-copy"/>
  </cacheSource>
  <cacheFields count="3">
    <cacheField name="# feature" numFmtId="0">
      <sharedItems containsBlank="1" count="6">
        <s v="gene"/>
        <s v="CDS"/>
        <s v="tRNA"/>
        <s v="rRNA"/>
        <s v="misc_RNA"/>
        <m/>
      </sharedItems>
    </cacheField>
    <cacheField name="# feature2" numFmtId="0">
      <sharedItems containsBlank="1" count="6">
        <s v="gene"/>
        <s v="CDS"/>
        <s v="tRNA"/>
        <s v="rRNA"/>
        <s v="misc_RNA"/>
        <m/>
      </sharedItems>
    </cacheField>
    <cacheField name="class" numFmtId="0">
      <sharedItems containsBlank="1" count="7">
        <s v="protein_coding"/>
        <s v="with_protein"/>
        <s v="tRNA"/>
        <m/>
        <s v="rRNA"/>
        <s v="pseudogene"/>
        <s v="misc_R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32"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4"/>
  </r>
  <r>
    <x v="3"/>
    <x v="3"/>
    <x v="3"/>
  </r>
  <r>
    <x v="0"/>
    <x v="0"/>
    <x v="2"/>
  </r>
  <r>
    <x v="2"/>
    <x v="2"/>
    <x v="3"/>
  </r>
  <r>
    <x v="0"/>
    <x v="0"/>
    <x v="2"/>
  </r>
  <r>
    <x v="2"/>
    <x v="2"/>
    <x v="3"/>
  </r>
  <r>
    <x v="0"/>
    <x v="0"/>
    <x v="4"/>
  </r>
  <r>
    <x v="3"/>
    <x v="3"/>
    <x v="3"/>
  </r>
  <r>
    <x v="0"/>
    <x v="0"/>
    <x v="4"/>
  </r>
  <r>
    <x v="3"/>
    <x v="3"/>
    <x v="3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5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4"/>
  </r>
  <r>
    <x v="3"/>
    <x v="3"/>
    <x v="3"/>
  </r>
  <r>
    <x v="0"/>
    <x v="0"/>
    <x v="2"/>
  </r>
  <r>
    <x v="2"/>
    <x v="2"/>
    <x v="3"/>
  </r>
  <r>
    <x v="0"/>
    <x v="0"/>
    <x v="2"/>
  </r>
  <r>
    <x v="2"/>
    <x v="2"/>
    <x v="3"/>
  </r>
  <r>
    <x v="0"/>
    <x v="0"/>
    <x v="4"/>
  </r>
  <r>
    <x v="3"/>
    <x v="3"/>
    <x v="3"/>
  </r>
  <r>
    <x v="0"/>
    <x v="0"/>
    <x v="4"/>
  </r>
  <r>
    <x v="3"/>
    <x v="3"/>
    <x v="3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5"/>
  </r>
  <r>
    <x v="0"/>
    <x v="0"/>
    <x v="5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5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6"/>
  </r>
  <r>
    <x v="4"/>
    <x v="4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6"/>
  </r>
  <r>
    <x v="4"/>
    <x v="4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4"/>
  </r>
  <r>
    <x v="3"/>
    <x v="3"/>
    <x v="3"/>
  </r>
  <r>
    <x v="0"/>
    <x v="0"/>
    <x v="4"/>
  </r>
  <r>
    <x v="3"/>
    <x v="3"/>
    <x v="3"/>
  </r>
  <r>
    <x v="0"/>
    <x v="0"/>
    <x v="2"/>
  </r>
  <r>
    <x v="2"/>
    <x v="2"/>
    <x v="3"/>
  </r>
  <r>
    <x v="0"/>
    <x v="0"/>
    <x v="2"/>
  </r>
  <r>
    <x v="2"/>
    <x v="2"/>
    <x v="3"/>
  </r>
  <r>
    <x v="0"/>
    <x v="0"/>
    <x v="4"/>
  </r>
  <r>
    <x v="3"/>
    <x v="3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5"/>
  </r>
  <r>
    <x v="0"/>
    <x v="0"/>
    <x v="5"/>
  </r>
  <r>
    <x v="0"/>
    <x v="0"/>
    <x v="5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5"/>
  </r>
  <r>
    <x v="0"/>
    <x v="0"/>
    <x v="0"/>
  </r>
  <r>
    <x v="1"/>
    <x v="1"/>
    <x v="1"/>
  </r>
  <r>
    <x v="0"/>
    <x v="0"/>
    <x v="5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4"/>
  </r>
  <r>
    <x v="3"/>
    <x v="3"/>
    <x v="3"/>
  </r>
  <r>
    <x v="0"/>
    <x v="0"/>
    <x v="4"/>
  </r>
  <r>
    <x v="3"/>
    <x v="3"/>
    <x v="3"/>
  </r>
  <r>
    <x v="0"/>
    <x v="0"/>
    <x v="2"/>
  </r>
  <r>
    <x v="2"/>
    <x v="2"/>
    <x v="3"/>
  </r>
  <r>
    <x v="0"/>
    <x v="0"/>
    <x v="2"/>
  </r>
  <r>
    <x v="2"/>
    <x v="2"/>
    <x v="3"/>
  </r>
  <r>
    <x v="0"/>
    <x v="0"/>
    <x v="4"/>
  </r>
  <r>
    <x v="3"/>
    <x v="3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6"/>
  </r>
  <r>
    <x v="4"/>
    <x v="4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2"/>
  </r>
  <r>
    <x v="2"/>
    <x v="2"/>
    <x v="3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0"/>
    <x v="0"/>
    <x v="0"/>
  </r>
  <r>
    <x v="1"/>
    <x v="1"/>
    <x v="1"/>
  </r>
  <r>
    <x v="5"/>
    <x v="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F41B0C-AACF-48A8-8B2B-7B048FEF56A4}" name="Сводная таблица6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1:I9" firstHeaderRow="1" firstDataRow="2" firstDataCol="1"/>
  <pivotFields count="3">
    <pivotField axis="axisRow" showAll="0">
      <items count="7">
        <item x="1"/>
        <item x="0"/>
        <item x="4"/>
        <item x="3"/>
        <item x="2"/>
        <item x="5"/>
        <item t="default"/>
      </items>
    </pivotField>
    <pivotField dataField="1" showAll="0">
      <items count="7">
        <item x="1"/>
        <item x="0"/>
        <item x="4"/>
        <item x="3"/>
        <item x="2"/>
        <item x="5"/>
        <item t="default"/>
      </items>
    </pivotField>
    <pivotField axis="axisCol" showAll="0">
      <items count="8">
        <item x="6"/>
        <item x="0"/>
        <item x="5"/>
        <item x="4"/>
        <item x="2"/>
        <item x="1"/>
        <item x="3"/>
        <item t="default"/>
      </items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Количество по полю # feature2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1490C-3B9D-48C3-9387-BBEF4579B304}">
  <dimension ref="A1:T7832"/>
  <sheetViews>
    <sheetView workbookViewId="0">
      <selection activeCell="S1" sqref="S1"/>
    </sheetView>
  </sheetViews>
  <sheetFormatPr defaultRowHeight="14.5" x14ac:dyDescent="0.35"/>
  <cols>
    <col min="2" max="2" width="15.90625" customWidth="1"/>
    <col min="5" max="5" width="11.7265625" customWidth="1"/>
    <col min="6" max="6" width="11.453125" customWidth="1"/>
    <col min="11" max="11" width="12.1796875" customWidth="1"/>
    <col min="14" max="14" width="41.7265625" customWidth="1"/>
    <col min="15" max="15" width="11.1796875" customWidth="1"/>
    <col min="16" max="16" width="12.453125" customWidth="1"/>
  </cols>
  <sheetData>
    <row r="1" spans="1:2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35">
      <c r="A2" t="s">
        <v>20</v>
      </c>
      <c r="B2" t="s">
        <v>21</v>
      </c>
      <c r="C2" t="s">
        <v>22</v>
      </c>
      <c r="D2" t="s">
        <v>23</v>
      </c>
      <c r="E2" s="1" t="s">
        <v>5</v>
      </c>
      <c r="G2" t="s">
        <v>24</v>
      </c>
      <c r="H2">
        <v>228</v>
      </c>
      <c r="I2">
        <v>1757</v>
      </c>
      <c r="J2" t="s">
        <v>25</v>
      </c>
      <c r="Q2" t="s">
        <v>26</v>
      </c>
      <c r="R2">
        <v>1530</v>
      </c>
    </row>
    <row r="3" spans="1:20" x14ac:dyDescent="0.35">
      <c r="A3" t="s">
        <v>27</v>
      </c>
      <c r="B3" t="s">
        <v>28</v>
      </c>
      <c r="C3" t="s">
        <v>22</v>
      </c>
      <c r="D3" t="s">
        <v>23</v>
      </c>
      <c r="E3" t="s">
        <v>5</v>
      </c>
      <c r="G3" t="s">
        <v>24</v>
      </c>
      <c r="H3">
        <v>228</v>
      </c>
      <c r="I3">
        <v>1757</v>
      </c>
      <c r="J3" t="s">
        <v>25</v>
      </c>
      <c r="K3" t="s">
        <v>29</v>
      </c>
      <c r="N3" t="s">
        <v>30</v>
      </c>
      <c r="Q3" t="s">
        <v>26</v>
      </c>
      <c r="R3">
        <v>1530</v>
      </c>
      <c r="S3">
        <v>509</v>
      </c>
    </row>
    <row r="4" spans="1:20" x14ac:dyDescent="0.35">
      <c r="A4" t="s">
        <v>20</v>
      </c>
      <c r="B4" t="s">
        <v>21</v>
      </c>
      <c r="C4" t="s">
        <v>22</v>
      </c>
      <c r="D4" t="s">
        <v>23</v>
      </c>
      <c r="E4" t="s">
        <v>9570</v>
      </c>
      <c r="F4" t="s">
        <v>9571</v>
      </c>
      <c r="G4" t="s">
        <v>9572</v>
      </c>
      <c r="H4">
        <v>254</v>
      </c>
      <c r="I4">
        <v>904</v>
      </c>
      <c r="J4" t="s">
        <v>25</v>
      </c>
      <c r="Q4" t="s">
        <v>9573</v>
      </c>
      <c r="R4">
        <v>651</v>
      </c>
    </row>
    <row r="5" spans="1:20" x14ac:dyDescent="0.35">
      <c r="A5" t="s">
        <v>27</v>
      </c>
      <c r="B5" t="s">
        <v>28</v>
      </c>
      <c r="C5" t="s">
        <v>22</v>
      </c>
      <c r="D5" t="s">
        <v>23</v>
      </c>
      <c r="E5" t="s">
        <v>9570</v>
      </c>
      <c r="F5" t="s">
        <v>9571</v>
      </c>
      <c r="G5" t="s">
        <v>9572</v>
      </c>
      <c r="H5">
        <v>254</v>
      </c>
      <c r="I5">
        <v>904</v>
      </c>
      <c r="J5" t="s">
        <v>25</v>
      </c>
      <c r="K5" t="s">
        <v>9574</v>
      </c>
      <c r="N5" t="s">
        <v>9575</v>
      </c>
      <c r="Q5" t="s">
        <v>9573</v>
      </c>
      <c r="R5">
        <v>651</v>
      </c>
      <c r="S5">
        <v>216</v>
      </c>
    </row>
    <row r="6" spans="1:20" x14ac:dyDescent="0.35">
      <c r="A6" t="s">
        <v>20</v>
      </c>
      <c r="B6" t="s">
        <v>21</v>
      </c>
      <c r="C6" t="s">
        <v>22</v>
      </c>
      <c r="D6" t="s">
        <v>23</v>
      </c>
      <c r="E6" t="s">
        <v>9570</v>
      </c>
      <c r="F6" t="s">
        <v>9571</v>
      </c>
      <c r="G6" t="s">
        <v>9572</v>
      </c>
      <c r="H6">
        <v>976</v>
      </c>
      <c r="I6">
        <v>1224</v>
      </c>
      <c r="J6" t="s">
        <v>25</v>
      </c>
      <c r="Q6" t="s">
        <v>9576</v>
      </c>
      <c r="R6">
        <v>249</v>
      </c>
    </row>
    <row r="7" spans="1:20" x14ac:dyDescent="0.35">
      <c r="A7" t="s">
        <v>27</v>
      </c>
      <c r="B7" t="s">
        <v>28</v>
      </c>
      <c r="C7" t="s">
        <v>22</v>
      </c>
      <c r="D7" t="s">
        <v>23</v>
      </c>
      <c r="E7" t="s">
        <v>9570</v>
      </c>
      <c r="F7" t="s">
        <v>9571</v>
      </c>
      <c r="G7" t="s">
        <v>9572</v>
      </c>
      <c r="H7">
        <v>976</v>
      </c>
      <c r="I7">
        <v>1224</v>
      </c>
      <c r="J7" t="s">
        <v>25</v>
      </c>
      <c r="K7" t="s">
        <v>9577</v>
      </c>
      <c r="N7" t="s">
        <v>52</v>
      </c>
      <c r="Q7" t="s">
        <v>9576</v>
      </c>
      <c r="R7">
        <v>249</v>
      </c>
      <c r="S7">
        <v>82</v>
      </c>
    </row>
    <row r="8" spans="1:20" x14ac:dyDescent="0.35">
      <c r="A8" t="s">
        <v>20</v>
      </c>
      <c r="B8" t="s">
        <v>21</v>
      </c>
      <c r="C8" t="s">
        <v>22</v>
      </c>
      <c r="D8" t="s">
        <v>23</v>
      </c>
      <c r="E8" t="s">
        <v>9570</v>
      </c>
      <c r="F8" t="s">
        <v>9571</v>
      </c>
      <c r="G8" t="s">
        <v>9572</v>
      </c>
      <c r="H8">
        <v>1305</v>
      </c>
      <c r="I8">
        <v>2369</v>
      </c>
      <c r="J8" t="s">
        <v>25</v>
      </c>
      <c r="Q8" t="s">
        <v>9578</v>
      </c>
      <c r="R8">
        <v>1065</v>
      </c>
    </row>
    <row r="9" spans="1:20" x14ac:dyDescent="0.35">
      <c r="A9" t="s">
        <v>27</v>
      </c>
      <c r="B9" t="s">
        <v>28</v>
      </c>
      <c r="C9" t="s">
        <v>22</v>
      </c>
      <c r="D9" t="s">
        <v>23</v>
      </c>
      <c r="E9" t="s">
        <v>9570</v>
      </c>
      <c r="F9" t="s">
        <v>9571</v>
      </c>
      <c r="G9" t="s">
        <v>9572</v>
      </c>
      <c r="H9">
        <v>1305</v>
      </c>
      <c r="I9">
        <v>2369</v>
      </c>
      <c r="J9" t="s">
        <v>25</v>
      </c>
      <c r="K9" t="s">
        <v>9579</v>
      </c>
      <c r="N9" t="s">
        <v>399</v>
      </c>
      <c r="Q9" t="s">
        <v>9578</v>
      </c>
      <c r="R9">
        <v>1065</v>
      </c>
      <c r="S9">
        <v>354</v>
      </c>
    </row>
    <row r="10" spans="1:20" x14ac:dyDescent="0.35">
      <c r="A10" t="s">
        <v>20</v>
      </c>
      <c r="B10" t="s">
        <v>21</v>
      </c>
      <c r="C10" t="s">
        <v>22</v>
      </c>
      <c r="D10" t="s">
        <v>23</v>
      </c>
      <c r="E10" t="s">
        <v>5</v>
      </c>
      <c r="G10" t="s">
        <v>24</v>
      </c>
      <c r="H10">
        <v>1992</v>
      </c>
      <c r="I10">
        <v>3110</v>
      </c>
      <c r="J10" t="s">
        <v>25</v>
      </c>
      <c r="Q10" t="s">
        <v>31</v>
      </c>
      <c r="R10">
        <v>1119</v>
      </c>
    </row>
    <row r="11" spans="1:20" x14ac:dyDescent="0.35">
      <c r="A11" t="s">
        <v>27</v>
      </c>
      <c r="B11" t="s">
        <v>28</v>
      </c>
      <c r="C11" t="s">
        <v>22</v>
      </c>
      <c r="D11" t="s">
        <v>23</v>
      </c>
      <c r="E11" t="s">
        <v>5</v>
      </c>
      <c r="G11" t="s">
        <v>24</v>
      </c>
      <c r="H11">
        <v>1992</v>
      </c>
      <c r="I11">
        <v>3110</v>
      </c>
      <c r="J11" t="s">
        <v>25</v>
      </c>
      <c r="K11" t="s">
        <v>32</v>
      </c>
      <c r="N11" t="s">
        <v>33</v>
      </c>
      <c r="Q11" t="s">
        <v>31</v>
      </c>
      <c r="R11">
        <v>1119</v>
      </c>
      <c r="S11">
        <v>372</v>
      </c>
    </row>
    <row r="12" spans="1:20" x14ac:dyDescent="0.35">
      <c r="A12" t="s">
        <v>20</v>
      </c>
      <c r="B12" t="s">
        <v>21</v>
      </c>
      <c r="C12" t="s">
        <v>22</v>
      </c>
      <c r="D12" t="s">
        <v>23</v>
      </c>
      <c r="E12" t="s">
        <v>9570</v>
      </c>
      <c r="F12" t="s">
        <v>9571</v>
      </c>
      <c r="G12" t="s">
        <v>9572</v>
      </c>
      <c r="H12">
        <v>2379</v>
      </c>
      <c r="I12">
        <v>3008</v>
      </c>
      <c r="J12" t="s">
        <v>46</v>
      </c>
      <c r="Q12" t="s">
        <v>9580</v>
      </c>
      <c r="R12">
        <v>630</v>
      </c>
    </row>
    <row r="13" spans="1:20" x14ac:dyDescent="0.35">
      <c r="A13" t="s">
        <v>27</v>
      </c>
      <c r="B13" t="s">
        <v>28</v>
      </c>
      <c r="C13" t="s">
        <v>22</v>
      </c>
      <c r="D13" t="s">
        <v>23</v>
      </c>
      <c r="E13" t="s">
        <v>9570</v>
      </c>
      <c r="F13" t="s">
        <v>9571</v>
      </c>
      <c r="G13" t="s">
        <v>9572</v>
      </c>
      <c r="H13">
        <v>2379</v>
      </c>
      <c r="I13">
        <v>3008</v>
      </c>
      <c r="J13" t="s">
        <v>46</v>
      </c>
      <c r="K13" t="s">
        <v>9581</v>
      </c>
      <c r="N13" t="s">
        <v>52</v>
      </c>
      <c r="Q13" t="s">
        <v>9580</v>
      </c>
      <c r="R13">
        <v>630</v>
      </c>
      <c r="S13">
        <v>209</v>
      </c>
    </row>
    <row r="14" spans="1:20" x14ac:dyDescent="0.35">
      <c r="A14" t="s">
        <v>20</v>
      </c>
      <c r="B14" t="s">
        <v>21</v>
      </c>
      <c r="C14" t="s">
        <v>22</v>
      </c>
      <c r="D14" t="s">
        <v>23</v>
      </c>
      <c r="E14" t="s">
        <v>9570</v>
      </c>
      <c r="F14" t="s">
        <v>9571</v>
      </c>
      <c r="G14" t="s">
        <v>9572</v>
      </c>
      <c r="H14">
        <v>3063</v>
      </c>
      <c r="I14">
        <v>5189</v>
      </c>
      <c r="J14" t="s">
        <v>46</v>
      </c>
      <c r="Q14" t="s">
        <v>9582</v>
      </c>
      <c r="R14">
        <v>2127</v>
      </c>
    </row>
    <row r="15" spans="1:20" x14ac:dyDescent="0.35">
      <c r="A15" t="s">
        <v>27</v>
      </c>
      <c r="B15" t="s">
        <v>28</v>
      </c>
      <c r="C15" t="s">
        <v>22</v>
      </c>
      <c r="D15" t="s">
        <v>23</v>
      </c>
      <c r="E15" t="s">
        <v>9570</v>
      </c>
      <c r="F15" t="s">
        <v>9571</v>
      </c>
      <c r="G15" t="s">
        <v>9572</v>
      </c>
      <c r="H15">
        <v>3063</v>
      </c>
      <c r="I15">
        <v>5189</v>
      </c>
      <c r="J15" t="s">
        <v>46</v>
      </c>
      <c r="K15" t="s">
        <v>9583</v>
      </c>
      <c r="N15" t="s">
        <v>6032</v>
      </c>
      <c r="Q15" t="s">
        <v>9582</v>
      </c>
      <c r="R15">
        <v>2127</v>
      </c>
      <c r="S15">
        <v>708</v>
      </c>
    </row>
    <row r="16" spans="1:20" x14ac:dyDescent="0.35">
      <c r="A16" t="s">
        <v>20</v>
      </c>
      <c r="B16" t="s">
        <v>21</v>
      </c>
      <c r="C16" t="s">
        <v>22</v>
      </c>
      <c r="D16" t="s">
        <v>23</v>
      </c>
      <c r="E16" t="s">
        <v>5</v>
      </c>
      <c r="G16" t="s">
        <v>24</v>
      </c>
      <c r="H16">
        <v>3170</v>
      </c>
      <c r="I16">
        <v>4297</v>
      </c>
      <c r="J16" t="s">
        <v>25</v>
      </c>
      <c r="Q16" t="s">
        <v>34</v>
      </c>
      <c r="R16">
        <v>1128</v>
      </c>
    </row>
    <row r="17" spans="1:19" x14ac:dyDescent="0.35">
      <c r="A17" t="s">
        <v>27</v>
      </c>
      <c r="B17" t="s">
        <v>28</v>
      </c>
      <c r="C17" t="s">
        <v>22</v>
      </c>
      <c r="D17" t="s">
        <v>23</v>
      </c>
      <c r="E17" t="s">
        <v>5</v>
      </c>
      <c r="G17" t="s">
        <v>24</v>
      </c>
      <c r="H17">
        <v>3170</v>
      </c>
      <c r="I17">
        <v>4297</v>
      </c>
      <c r="J17" t="s">
        <v>25</v>
      </c>
      <c r="K17" t="s">
        <v>35</v>
      </c>
      <c r="N17" t="s">
        <v>36</v>
      </c>
      <c r="Q17" t="s">
        <v>34</v>
      </c>
      <c r="R17">
        <v>1128</v>
      </c>
      <c r="S17">
        <v>375</v>
      </c>
    </row>
    <row r="18" spans="1:19" x14ac:dyDescent="0.35">
      <c r="A18" t="s">
        <v>20</v>
      </c>
      <c r="B18" t="s">
        <v>21</v>
      </c>
      <c r="C18" t="s">
        <v>22</v>
      </c>
      <c r="D18" t="s">
        <v>23</v>
      </c>
      <c r="E18" t="s">
        <v>5</v>
      </c>
      <c r="G18" t="s">
        <v>24</v>
      </c>
      <c r="H18">
        <v>4362</v>
      </c>
      <c r="I18">
        <v>6770</v>
      </c>
      <c r="J18" t="s">
        <v>25</v>
      </c>
      <c r="Q18" t="s">
        <v>37</v>
      </c>
      <c r="R18">
        <v>2409</v>
      </c>
    </row>
    <row r="19" spans="1:19" x14ac:dyDescent="0.35">
      <c r="A19" t="s">
        <v>27</v>
      </c>
      <c r="B19" t="s">
        <v>28</v>
      </c>
      <c r="C19" t="s">
        <v>22</v>
      </c>
      <c r="D19" t="s">
        <v>23</v>
      </c>
      <c r="E19" t="s">
        <v>5</v>
      </c>
      <c r="G19" t="s">
        <v>24</v>
      </c>
      <c r="H19">
        <v>4362</v>
      </c>
      <c r="I19">
        <v>6770</v>
      </c>
      <c r="J19" t="s">
        <v>25</v>
      </c>
      <c r="K19" t="s">
        <v>38</v>
      </c>
      <c r="N19" t="s">
        <v>39</v>
      </c>
      <c r="Q19" t="s">
        <v>37</v>
      </c>
      <c r="R19">
        <v>2409</v>
      </c>
      <c r="S19">
        <v>802</v>
      </c>
    </row>
    <row r="20" spans="1:19" x14ac:dyDescent="0.35">
      <c r="A20" t="s">
        <v>20</v>
      </c>
      <c r="B20" t="s">
        <v>21</v>
      </c>
      <c r="C20" t="s">
        <v>22</v>
      </c>
      <c r="D20" t="s">
        <v>23</v>
      </c>
      <c r="E20" t="s">
        <v>9570</v>
      </c>
      <c r="F20" t="s">
        <v>9571</v>
      </c>
      <c r="G20" t="s">
        <v>9572</v>
      </c>
      <c r="H20">
        <v>5259</v>
      </c>
      <c r="I20">
        <v>6218</v>
      </c>
      <c r="J20" t="s">
        <v>46</v>
      </c>
      <c r="Q20" t="s">
        <v>9584</v>
      </c>
      <c r="R20">
        <v>960</v>
      </c>
    </row>
    <row r="21" spans="1:19" x14ac:dyDescent="0.35">
      <c r="A21" t="s">
        <v>27</v>
      </c>
      <c r="B21" t="s">
        <v>28</v>
      </c>
      <c r="C21" t="s">
        <v>22</v>
      </c>
      <c r="D21" t="s">
        <v>23</v>
      </c>
      <c r="E21" t="s">
        <v>9570</v>
      </c>
      <c r="F21" t="s">
        <v>9571</v>
      </c>
      <c r="G21" t="s">
        <v>9572</v>
      </c>
      <c r="H21">
        <v>5259</v>
      </c>
      <c r="I21">
        <v>6218</v>
      </c>
      <c r="J21" t="s">
        <v>46</v>
      </c>
      <c r="K21" t="s">
        <v>9585</v>
      </c>
      <c r="N21" t="s">
        <v>733</v>
      </c>
      <c r="Q21" t="s">
        <v>9584</v>
      </c>
      <c r="R21">
        <v>960</v>
      </c>
      <c r="S21">
        <v>319</v>
      </c>
    </row>
    <row r="22" spans="1:19" x14ac:dyDescent="0.35">
      <c r="A22" t="s">
        <v>20</v>
      </c>
      <c r="B22" t="s">
        <v>21</v>
      </c>
      <c r="C22" t="s">
        <v>22</v>
      </c>
      <c r="D22" t="s">
        <v>23</v>
      </c>
      <c r="E22" t="s">
        <v>9570</v>
      </c>
      <c r="F22" t="s">
        <v>9571</v>
      </c>
      <c r="G22" t="s">
        <v>9572</v>
      </c>
      <c r="H22">
        <v>6225</v>
      </c>
      <c r="I22">
        <v>9935</v>
      </c>
      <c r="J22" t="s">
        <v>46</v>
      </c>
      <c r="Q22" t="s">
        <v>9586</v>
      </c>
      <c r="R22">
        <v>3711</v>
      </c>
    </row>
    <row r="23" spans="1:19" x14ac:dyDescent="0.35">
      <c r="A23" t="s">
        <v>27</v>
      </c>
      <c r="B23" t="s">
        <v>28</v>
      </c>
      <c r="C23" t="s">
        <v>22</v>
      </c>
      <c r="D23" t="s">
        <v>23</v>
      </c>
      <c r="E23" t="s">
        <v>9570</v>
      </c>
      <c r="F23" t="s">
        <v>9571</v>
      </c>
      <c r="G23" t="s">
        <v>9572</v>
      </c>
      <c r="H23">
        <v>6225</v>
      </c>
      <c r="I23">
        <v>9935</v>
      </c>
      <c r="J23" t="s">
        <v>46</v>
      </c>
      <c r="K23" t="s">
        <v>9587</v>
      </c>
      <c r="N23" t="s">
        <v>399</v>
      </c>
      <c r="Q23" t="s">
        <v>9586</v>
      </c>
      <c r="R23">
        <v>3711</v>
      </c>
      <c r="S23">
        <v>1236</v>
      </c>
    </row>
    <row r="24" spans="1:19" x14ac:dyDescent="0.35">
      <c r="A24" t="s">
        <v>20</v>
      </c>
      <c r="B24" t="s">
        <v>21</v>
      </c>
      <c r="C24" t="s">
        <v>22</v>
      </c>
      <c r="D24" t="s">
        <v>23</v>
      </c>
      <c r="E24" t="s">
        <v>5</v>
      </c>
      <c r="G24" t="s">
        <v>24</v>
      </c>
      <c r="H24">
        <v>7184</v>
      </c>
      <c r="I24">
        <v>7528</v>
      </c>
      <c r="J24" t="s">
        <v>25</v>
      </c>
      <c r="Q24" t="s">
        <v>40</v>
      </c>
      <c r="R24">
        <v>345</v>
      </c>
    </row>
    <row r="25" spans="1:19" x14ac:dyDescent="0.35">
      <c r="A25" t="s">
        <v>27</v>
      </c>
      <c r="B25" t="s">
        <v>28</v>
      </c>
      <c r="C25" t="s">
        <v>22</v>
      </c>
      <c r="D25" t="s">
        <v>23</v>
      </c>
      <c r="E25" t="s">
        <v>5</v>
      </c>
      <c r="G25" t="s">
        <v>24</v>
      </c>
      <c r="H25">
        <v>7184</v>
      </c>
      <c r="I25">
        <v>7528</v>
      </c>
      <c r="J25" t="s">
        <v>25</v>
      </c>
      <c r="K25" t="s">
        <v>41</v>
      </c>
      <c r="N25" t="s">
        <v>42</v>
      </c>
      <c r="Q25" t="s">
        <v>40</v>
      </c>
      <c r="R25">
        <v>345</v>
      </c>
      <c r="S25">
        <v>114</v>
      </c>
    </row>
    <row r="26" spans="1:19" x14ac:dyDescent="0.35">
      <c r="A26" t="s">
        <v>20</v>
      </c>
      <c r="B26" t="s">
        <v>21</v>
      </c>
      <c r="C26" t="s">
        <v>22</v>
      </c>
      <c r="D26" t="s">
        <v>23</v>
      </c>
      <c r="E26" t="s">
        <v>5</v>
      </c>
      <c r="G26" t="s">
        <v>24</v>
      </c>
      <c r="H26">
        <v>7515</v>
      </c>
      <c r="I26">
        <v>8657</v>
      </c>
      <c r="J26" t="s">
        <v>25</v>
      </c>
      <c r="Q26" t="s">
        <v>43</v>
      </c>
      <c r="R26">
        <v>1143</v>
      </c>
    </row>
    <row r="27" spans="1:19" x14ac:dyDescent="0.35">
      <c r="A27" t="s">
        <v>27</v>
      </c>
      <c r="B27" t="s">
        <v>28</v>
      </c>
      <c r="C27" t="s">
        <v>22</v>
      </c>
      <c r="D27" t="s">
        <v>23</v>
      </c>
      <c r="E27" t="s">
        <v>5</v>
      </c>
      <c r="G27" t="s">
        <v>24</v>
      </c>
      <c r="H27">
        <v>7515</v>
      </c>
      <c r="I27">
        <v>8657</v>
      </c>
      <c r="J27" t="s">
        <v>25</v>
      </c>
      <c r="K27" t="s">
        <v>44</v>
      </c>
      <c r="N27" t="s">
        <v>45</v>
      </c>
      <c r="Q27" t="s">
        <v>43</v>
      </c>
      <c r="R27">
        <v>1143</v>
      </c>
      <c r="S27">
        <v>380</v>
      </c>
    </row>
    <row r="28" spans="1:19" x14ac:dyDescent="0.35">
      <c r="A28" t="s">
        <v>20</v>
      </c>
      <c r="B28" t="s">
        <v>21</v>
      </c>
      <c r="C28" t="s">
        <v>22</v>
      </c>
      <c r="D28" t="s">
        <v>23</v>
      </c>
      <c r="E28" t="s">
        <v>5</v>
      </c>
      <c r="G28" t="s">
        <v>24</v>
      </c>
      <c r="H28">
        <v>8763</v>
      </c>
      <c r="I28">
        <v>9104</v>
      </c>
      <c r="J28" t="s">
        <v>46</v>
      </c>
      <c r="Q28" t="s">
        <v>47</v>
      </c>
      <c r="R28">
        <v>342</v>
      </c>
    </row>
    <row r="29" spans="1:19" x14ac:dyDescent="0.35">
      <c r="A29" t="s">
        <v>27</v>
      </c>
      <c r="B29" t="s">
        <v>28</v>
      </c>
      <c r="C29" t="s">
        <v>22</v>
      </c>
      <c r="D29" t="s">
        <v>23</v>
      </c>
      <c r="E29" t="s">
        <v>5</v>
      </c>
      <c r="G29" t="s">
        <v>24</v>
      </c>
      <c r="H29">
        <v>8763</v>
      </c>
      <c r="I29">
        <v>9104</v>
      </c>
      <c r="J29" t="s">
        <v>46</v>
      </c>
      <c r="K29" t="s">
        <v>48</v>
      </c>
      <c r="N29" t="s">
        <v>49</v>
      </c>
      <c r="Q29" t="s">
        <v>47</v>
      </c>
      <c r="R29">
        <v>342</v>
      </c>
      <c r="S29">
        <v>113</v>
      </c>
    </row>
    <row r="30" spans="1:19" x14ac:dyDescent="0.35">
      <c r="A30" t="s">
        <v>20</v>
      </c>
      <c r="B30" t="s">
        <v>21</v>
      </c>
      <c r="C30" t="s">
        <v>22</v>
      </c>
      <c r="D30" t="s">
        <v>23</v>
      </c>
      <c r="E30" t="s">
        <v>5</v>
      </c>
      <c r="G30" t="s">
        <v>24</v>
      </c>
      <c r="H30">
        <v>9208</v>
      </c>
      <c r="I30">
        <v>9414</v>
      </c>
      <c r="J30" t="s">
        <v>46</v>
      </c>
      <c r="Q30" t="s">
        <v>50</v>
      </c>
      <c r="R30">
        <v>207</v>
      </c>
    </row>
    <row r="31" spans="1:19" x14ac:dyDescent="0.35">
      <c r="A31" t="s">
        <v>27</v>
      </c>
      <c r="B31" t="s">
        <v>28</v>
      </c>
      <c r="C31" t="s">
        <v>22</v>
      </c>
      <c r="D31" t="s">
        <v>23</v>
      </c>
      <c r="E31" t="s">
        <v>5</v>
      </c>
      <c r="G31" t="s">
        <v>24</v>
      </c>
      <c r="H31">
        <v>9208</v>
      </c>
      <c r="I31">
        <v>9414</v>
      </c>
      <c r="J31" t="s">
        <v>46</v>
      </c>
      <c r="K31" t="s">
        <v>51</v>
      </c>
      <c r="N31" t="s">
        <v>52</v>
      </c>
      <c r="Q31" t="s">
        <v>50</v>
      </c>
      <c r="R31">
        <v>207</v>
      </c>
      <c r="S31">
        <v>68</v>
      </c>
    </row>
    <row r="32" spans="1:19" x14ac:dyDescent="0.35">
      <c r="A32" t="s">
        <v>20</v>
      </c>
      <c r="B32" t="s">
        <v>21</v>
      </c>
      <c r="C32" t="s">
        <v>22</v>
      </c>
      <c r="D32" t="s">
        <v>23</v>
      </c>
      <c r="E32" t="s">
        <v>5</v>
      </c>
      <c r="G32" t="s">
        <v>24</v>
      </c>
      <c r="H32">
        <v>9673</v>
      </c>
      <c r="I32">
        <v>10137</v>
      </c>
      <c r="J32" t="s">
        <v>46</v>
      </c>
      <c r="Q32" t="s">
        <v>53</v>
      </c>
      <c r="R32">
        <v>465</v>
      </c>
    </row>
    <row r="33" spans="1:19" x14ac:dyDescent="0.35">
      <c r="A33" t="s">
        <v>27</v>
      </c>
      <c r="B33" t="s">
        <v>28</v>
      </c>
      <c r="C33" t="s">
        <v>22</v>
      </c>
      <c r="D33" t="s">
        <v>23</v>
      </c>
      <c r="E33" t="s">
        <v>5</v>
      </c>
      <c r="G33" t="s">
        <v>24</v>
      </c>
      <c r="H33">
        <v>9673</v>
      </c>
      <c r="I33">
        <v>10137</v>
      </c>
      <c r="J33" t="s">
        <v>46</v>
      </c>
      <c r="K33" t="s">
        <v>54</v>
      </c>
      <c r="N33" t="s">
        <v>55</v>
      </c>
      <c r="Q33" t="s">
        <v>53</v>
      </c>
      <c r="R33">
        <v>465</v>
      </c>
      <c r="S33">
        <v>154</v>
      </c>
    </row>
    <row r="34" spans="1:19" x14ac:dyDescent="0.35">
      <c r="A34" t="s">
        <v>20</v>
      </c>
      <c r="B34" t="s">
        <v>21</v>
      </c>
      <c r="C34" t="s">
        <v>22</v>
      </c>
      <c r="D34" t="s">
        <v>23</v>
      </c>
      <c r="E34" t="s">
        <v>5</v>
      </c>
      <c r="G34" t="s">
        <v>24</v>
      </c>
      <c r="H34">
        <v>10527</v>
      </c>
      <c r="I34">
        <v>12029</v>
      </c>
      <c r="J34" t="s">
        <v>46</v>
      </c>
      <c r="Q34" t="s">
        <v>56</v>
      </c>
      <c r="R34">
        <v>1503</v>
      </c>
    </row>
    <row r="35" spans="1:19" x14ac:dyDescent="0.35">
      <c r="A35" t="s">
        <v>27</v>
      </c>
      <c r="B35" t="s">
        <v>28</v>
      </c>
      <c r="C35" t="s">
        <v>22</v>
      </c>
      <c r="D35" t="s">
        <v>23</v>
      </c>
      <c r="E35" t="s">
        <v>5</v>
      </c>
      <c r="G35" t="s">
        <v>24</v>
      </c>
      <c r="H35">
        <v>10527</v>
      </c>
      <c r="I35">
        <v>12029</v>
      </c>
      <c r="J35" t="s">
        <v>46</v>
      </c>
      <c r="K35" t="s">
        <v>57</v>
      </c>
      <c r="N35" t="s">
        <v>58</v>
      </c>
      <c r="Q35" t="s">
        <v>56</v>
      </c>
      <c r="R35">
        <v>1503</v>
      </c>
      <c r="S35">
        <v>500</v>
      </c>
    </row>
    <row r="36" spans="1:19" x14ac:dyDescent="0.35">
      <c r="A36" t="s">
        <v>20</v>
      </c>
      <c r="B36" t="s">
        <v>21</v>
      </c>
      <c r="C36" t="s">
        <v>22</v>
      </c>
      <c r="D36" t="s">
        <v>23</v>
      </c>
      <c r="E36" t="s">
        <v>9570</v>
      </c>
      <c r="F36" t="s">
        <v>9571</v>
      </c>
      <c r="G36" t="s">
        <v>9572</v>
      </c>
      <c r="H36">
        <v>10555</v>
      </c>
      <c r="I36">
        <v>10806</v>
      </c>
      <c r="J36" t="s">
        <v>25</v>
      </c>
      <c r="Q36" t="s">
        <v>9588</v>
      </c>
      <c r="R36">
        <v>252</v>
      </c>
    </row>
    <row r="37" spans="1:19" x14ac:dyDescent="0.35">
      <c r="A37" t="s">
        <v>27</v>
      </c>
      <c r="B37" t="s">
        <v>28</v>
      </c>
      <c r="C37" t="s">
        <v>22</v>
      </c>
      <c r="D37" t="s">
        <v>23</v>
      </c>
      <c r="E37" t="s">
        <v>9570</v>
      </c>
      <c r="F37" t="s">
        <v>9571</v>
      </c>
      <c r="G37" t="s">
        <v>9572</v>
      </c>
      <c r="H37">
        <v>10555</v>
      </c>
      <c r="I37">
        <v>10806</v>
      </c>
      <c r="J37" t="s">
        <v>25</v>
      </c>
      <c r="K37" t="s">
        <v>9589</v>
      </c>
      <c r="N37" t="s">
        <v>9590</v>
      </c>
      <c r="Q37" t="s">
        <v>9588</v>
      </c>
      <c r="R37">
        <v>252</v>
      </c>
      <c r="S37">
        <v>83</v>
      </c>
    </row>
    <row r="38" spans="1:19" x14ac:dyDescent="0.35">
      <c r="A38" t="s">
        <v>20</v>
      </c>
      <c r="B38" t="s">
        <v>21</v>
      </c>
      <c r="C38" t="s">
        <v>22</v>
      </c>
      <c r="D38" t="s">
        <v>23</v>
      </c>
      <c r="E38" t="s">
        <v>9570</v>
      </c>
      <c r="F38" t="s">
        <v>9571</v>
      </c>
      <c r="G38" t="s">
        <v>9572</v>
      </c>
      <c r="H38">
        <v>10834</v>
      </c>
      <c r="I38">
        <v>11760</v>
      </c>
      <c r="J38" t="s">
        <v>25</v>
      </c>
      <c r="Q38" t="s">
        <v>9591</v>
      </c>
      <c r="R38">
        <v>927</v>
      </c>
    </row>
    <row r="39" spans="1:19" x14ac:dyDescent="0.35">
      <c r="A39" t="s">
        <v>27</v>
      </c>
      <c r="B39" t="s">
        <v>28</v>
      </c>
      <c r="C39" t="s">
        <v>22</v>
      </c>
      <c r="D39" t="s">
        <v>23</v>
      </c>
      <c r="E39" t="s">
        <v>9570</v>
      </c>
      <c r="F39" t="s">
        <v>9571</v>
      </c>
      <c r="G39" t="s">
        <v>9572</v>
      </c>
      <c r="H39">
        <v>10834</v>
      </c>
      <c r="I39">
        <v>11760</v>
      </c>
      <c r="J39" t="s">
        <v>25</v>
      </c>
      <c r="K39" t="s">
        <v>9592</v>
      </c>
      <c r="N39" t="s">
        <v>2187</v>
      </c>
      <c r="Q39" t="s">
        <v>9591</v>
      </c>
      <c r="R39">
        <v>927</v>
      </c>
      <c r="S39">
        <v>308</v>
      </c>
    </row>
    <row r="40" spans="1:19" x14ac:dyDescent="0.35">
      <c r="A40" t="s">
        <v>20</v>
      </c>
      <c r="B40" t="s">
        <v>21</v>
      </c>
      <c r="C40" t="s">
        <v>22</v>
      </c>
      <c r="D40" t="s">
        <v>23</v>
      </c>
      <c r="E40" t="s">
        <v>5</v>
      </c>
      <c r="G40" t="s">
        <v>24</v>
      </c>
      <c r="H40">
        <v>12047</v>
      </c>
      <c r="I40">
        <v>12913</v>
      </c>
      <c r="J40" t="s">
        <v>46</v>
      </c>
      <c r="Q40" t="s">
        <v>59</v>
      </c>
      <c r="R40">
        <v>867</v>
      </c>
    </row>
    <row r="41" spans="1:19" x14ac:dyDescent="0.35">
      <c r="A41" t="s">
        <v>27</v>
      </c>
      <c r="B41" t="s">
        <v>28</v>
      </c>
      <c r="C41" t="s">
        <v>22</v>
      </c>
      <c r="D41" t="s">
        <v>23</v>
      </c>
      <c r="E41" t="s">
        <v>5</v>
      </c>
      <c r="G41" t="s">
        <v>24</v>
      </c>
      <c r="H41">
        <v>12047</v>
      </c>
      <c r="I41">
        <v>12913</v>
      </c>
      <c r="J41" t="s">
        <v>46</v>
      </c>
      <c r="K41" t="s">
        <v>60</v>
      </c>
      <c r="N41" t="s">
        <v>61</v>
      </c>
      <c r="Q41" t="s">
        <v>59</v>
      </c>
      <c r="R41">
        <v>867</v>
      </c>
      <c r="S41">
        <v>288</v>
      </c>
    </row>
    <row r="42" spans="1:19" x14ac:dyDescent="0.35">
      <c r="A42" t="s">
        <v>20</v>
      </c>
      <c r="B42" t="s">
        <v>21</v>
      </c>
      <c r="C42" t="s">
        <v>22</v>
      </c>
      <c r="D42" t="s">
        <v>23</v>
      </c>
      <c r="E42" t="s">
        <v>9570</v>
      </c>
      <c r="F42" t="s">
        <v>9571</v>
      </c>
      <c r="G42" t="s">
        <v>9572</v>
      </c>
      <c r="H42">
        <v>12479</v>
      </c>
      <c r="I42">
        <v>13036</v>
      </c>
      <c r="J42" t="s">
        <v>46</v>
      </c>
      <c r="Q42" t="s">
        <v>9593</v>
      </c>
      <c r="R42">
        <v>558</v>
      </c>
    </row>
    <row r="43" spans="1:19" x14ac:dyDescent="0.35">
      <c r="A43" t="s">
        <v>27</v>
      </c>
      <c r="B43" t="s">
        <v>28</v>
      </c>
      <c r="C43" t="s">
        <v>22</v>
      </c>
      <c r="D43" t="s">
        <v>23</v>
      </c>
      <c r="E43" t="s">
        <v>9570</v>
      </c>
      <c r="F43" t="s">
        <v>9571</v>
      </c>
      <c r="G43" t="s">
        <v>9572</v>
      </c>
      <c r="H43">
        <v>12479</v>
      </c>
      <c r="I43">
        <v>13036</v>
      </c>
      <c r="J43" t="s">
        <v>46</v>
      </c>
      <c r="K43" t="s">
        <v>9594</v>
      </c>
      <c r="N43" t="s">
        <v>9595</v>
      </c>
      <c r="Q43" t="s">
        <v>9593</v>
      </c>
      <c r="R43">
        <v>558</v>
      </c>
      <c r="S43">
        <v>185</v>
      </c>
    </row>
    <row r="44" spans="1:19" x14ac:dyDescent="0.35">
      <c r="A44" t="s">
        <v>20</v>
      </c>
      <c r="B44" t="s">
        <v>21</v>
      </c>
      <c r="C44" t="s">
        <v>22</v>
      </c>
      <c r="D44" t="s">
        <v>23</v>
      </c>
      <c r="E44" t="s">
        <v>5</v>
      </c>
      <c r="G44" t="s">
        <v>24</v>
      </c>
      <c r="H44">
        <v>12910</v>
      </c>
      <c r="I44">
        <v>13881</v>
      </c>
      <c r="J44" t="s">
        <v>46</v>
      </c>
      <c r="Q44" t="s">
        <v>62</v>
      </c>
      <c r="R44">
        <v>972</v>
      </c>
    </row>
    <row r="45" spans="1:19" x14ac:dyDescent="0.35">
      <c r="A45" t="s">
        <v>27</v>
      </c>
      <c r="B45" t="s">
        <v>28</v>
      </c>
      <c r="C45" t="s">
        <v>22</v>
      </c>
      <c r="D45" t="s">
        <v>23</v>
      </c>
      <c r="E45" t="s">
        <v>5</v>
      </c>
      <c r="G45" t="s">
        <v>24</v>
      </c>
      <c r="H45">
        <v>12910</v>
      </c>
      <c r="I45">
        <v>13881</v>
      </c>
      <c r="J45" t="s">
        <v>46</v>
      </c>
      <c r="K45" t="s">
        <v>63</v>
      </c>
      <c r="N45" t="s">
        <v>52</v>
      </c>
      <c r="Q45" t="s">
        <v>62</v>
      </c>
      <c r="R45">
        <v>972</v>
      </c>
      <c r="S45">
        <v>323</v>
      </c>
    </row>
    <row r="46" spans="1:19" x14ac:dyDescent="0.35">
      <c r="A46" t="s">
        <v>20</v>
      </c>
      <c r="B46" t="s">
        <v>21</v>
      </c>
      <c r="C46" t="s">
        <v>22</v>
      </c>
      <c r="D46" t="s">
        <v>23</v>
      </c>
      <c r="E46" t="s">
        <v>9570</v>
      </c>
      <c r="F46" t="s">
        <v>9571</v>
      </c>
      <c r="G46" t="s">
        <v>9572</v>
      </c>
      <c r="H46">
        <v>13049</v>
      </c>
      <c r="I46">
        <v>13348</v>
      </c>
      <c r="J46" t="s">
        <v>46</v>
      </c>
      <c r="Q46" t="s">
        <v>9596</v>
      </c>
      <c r="R46">
        <v>300</v>
      </c>
    </row>
    <row r="47" spans="1:19" x14ac:dyDescent="0.35">
      <c r="A47" t="s">
        <v>27</v>
      </c>
      <c r="B47" t="s">
        <v>28</v>
      </c>
      <c r="C47" t="s">
        <v>22</v>
      </c>
      <c r="D47" t="s">
        <v>23</v>
      </c>
      <c r="E47" t="s">
        <v>9570</v>
      </c>
      <c r="F47" t="s">
        <v>9571</v>
      </c>
      <c r="G47" t="s">
        <v>9572</v>
      </c>
      <c r="H47">
        <v>13049</v>
      </c>
      <c r="I47">
        <v>13348</v>
      </c>
      <c r="J47" t="s">
        <v>46</v>
      </c>
      <c r="K47" t="s">
        <v>9597</v>
      </c>
      <c r="N47" t="s">
        <v>5893</v>
      </c>
      <c r="Q47" t="s">
        <v>9596</v>
      </c>
      <c r="R47">
        <v>300</v>
      </c>
      <c r="S47">
        <v>99</v>
      </c>
    </row>
    <row r="48" spans="1:19" x14ac:dyDescent="0.35">
      <c r="A48" t="s">
        <v>20</v>
      </c>
      <c r="B48" t="s">
        <v>21</v>
      </c>
      <c r="C48" t="s">
        <v>22</v>
      </c>
      <c r="D48" t="s">
        <v>23</v>
      </c>
      <c r="E48" t="s">
        <v>9570</v>
      </c>
      <c r="F48" t="s">
        <v>9571</v>
      </c>
      <c r="G48" t="s">
        <v>9572</v>
      </c>
      <c r="H48">
        <v>13409</v>
      </c>
      <c r="I48">
        <v>13675</v>
      </c>
      <c r="J48" t="s">
        <v>46</v>
      </c>
      <c r="Q48" t="s">
        <v>9598</v>
      </c>
      <c r="R48">
        <v>267</v>
      </c>
    </row>
    <row r="49" spans="1:19" x14ac:dyDescent="0.35">
      <c r="A49" t="s">
        <v>27</v>
      </c>
      <c r="B49" t="s">
        <v>28</v>
      </c>
      <c r="C49" t="s">
        <v>22</v>
      </c>
      <c r="D49" t="s">
        <v>23</v>
      </c>
      <c r="E49" t="s">
        <v>9570</v>
      </c>
      <c r="F49" t="s">
        <v>9571</v>
      </c>
      <c r="G49" t="s">
        <v>9572</v>
      </c>
      <c r="H49">
        <v>13409</v>
      </c>
      <c r="I49">
        <v>13675</v>
      </c>
      <c r="J49" t="s">
        <v>46</v>
      </c>
      <c r="K49" t="s">
        <v>9599</v>
      </c>
      <c r="N49" t="s">
        <v>5896</v>
      </c>
      <c r="Q49" t="s">
        <v>9598</v>
      </c>
      <c r="R49">
        <v>267</v>
      </c>
      <c r="S49">
        <v>88</v>
      </c>
    </row>
    <row r="50" spans="1:19" x14ac:dyDescent="0.35">
      <c r="A50" t="s">
        <v>20</v>
      </c>
      <c r="B50" t="s">
        <v>21</v>
      </c>
      <c r="C50" t="s">
        <v>22</v>
      </c>
      <c r="D50" t="s">
        <v>23</v>
      </c>
      <c r="E50" t="s">
        <v>9570</v>
      </c>
      <c r="F50" t="s">
        <v>9571</v>
      </c>
      <c r="G50" t="s">
        <v>9572</v>
      </c>
      <c r="H50">
        <v>13859</v>
      </c>
      <c r="I50">
        <v>14095</v>
      </c>
      <c r="J50" t="s">
        <v>25</v>
      </c>
      <c r="Q50" t="s">
        <v>9600</v>
      </c>
      <c r="R50">
        <v>237</v>
      </c>
    </row>
    <row r="51" spans="1:19" x14ac:dyDescent="0.35">
      <c r="A51" t="s">
        <v>27</v>
      </c>
      <c r="B51" t="s">
        <v>28</v>
      </c>
      <c r="C51" t="s">
        <v>22</v>
      </c>
      <c r="D51" t="s">
        <v>23</v>
      </c>
      <c r="E51" t="s">
        <v>9570</v>
      </c>
      <c r="F51" t="s">
        <v>9571</v>
      </c>
      <c r="G51" t="s">
        <v>9572</v>
      </c>
      <c r="H51">
        <v>13859</v>
      </c>
      <c r="I51">
        <v>14095</v>
      </c>
      <c r="J51" t="s">
        <v>25</v>
      </c>
      <c r="K51" t="s">
        <v>9601</v>
      </c>
      <c r="N51" t="s">
        <v>52</v>
      </c>
      <c r="Q51" t="s">
        <v>9600</v>
      </c>
      <c r="R51">
        <v>237</v>
      </c>
      <c r="S51">
        <v>78</v>
      </c>
    </row>
    <row r="52" spans="1:19" x14ac:dyDescent="0.35">
      <c r="A52" t="s">
        <v>20</v>
      </c>
      <c r="B52" t="s">
        <v>21</v>
      </c>
      <c r="C52" t="s">
        <v>22</v>
      </c>
      <c r="D52" t="s">
        <v>23</v>
      </c>
      <c r="E52" t="s">
        <v>5</v>
      </c>
      <c r="G52" t="s">
        <v>24</v>
      </c>
      <c r="H52">
        <v>13878</v>
      </c>
      <c r="I52">
        <v>14702</v>
      </c>
      <c r="J52" t="s">
        <v>46</v>
      </c>
      <c r="Q52" t="s">
        <v>64</v>
      </c>
      <c r="R52">
        <v>825</v>
      </c>
    </row>
    <row r="53" spans="1:19" x14ac:dyDescent="0.35">
      <c r="A53" t="s">
        <v>27</v>
      </c>
      <c r="B53" t="s">
        <v>28</v>
      </c>
      <c r="C53" t="s">
        <v>22</v>
      </c>
      <c r="D53" t="s">
        <v>23</v>
      </c>
      <c r="E53" t="s">
        <v>5</v>
      </c>
      <c r="G53" t="s">
        <v>24</v>
      </c>
      <c r="H53">
        <v>13878</v>
      </c>
      <c r="I53">
        <v>14702</v>
      </c>
      <c r="J53" t="s">
        <v>46</v>
      </c>
      <c r="K53" t="s">
        <v>65</v>
      </c>
      <c r="N53" t="s">
        <v>49</v>
      </c>
      <c r="Q53" t="s">
        <v>64</v>
      </c>
      <c r="R53">
        <v>825</v>
      </c>
      <c r="S53">
        <v>274</v>
      </c>
    </row>
    <row r="54" spans="1:19" x14ac:dyDescent="0.35">
      <c r="A54" t="s">
        <v>20</v>
      </c>
      <c r="B54" t="s">
        <v>21</v>
      </c>
      <c r="C54" t="s">
        <v>22</v>
      </c>
      <c r="D54" t="s">
        <v>23</v>
      </c>
      <c r="E54" t="s">
        <v>9570</v>
      </c>
      <c r="F54" t="s">
        <v>9571</v>
      </c>
      <c r="G54" t="s">
        <v>9572</v>
      </c>
      <c r="H54">
        <v>14096</v>
      </c>
      <c r="I54">
        <v>15022</v>
      </c>
      <c r="J54" t="s">
        <v>46</v>
      </c>
      <c r="Q54" t="s">
        <v>9602</v>
      </c>
      <c r="R54">
        <v>927</v>
      </c>
    </row>
    <row r="55" spans="1:19" x14ac:dyDescent="0.35">
      <c r="A55" t="s">
        <v>27</v>
      </c>
      <c r="B55" t="s">
        <v>28</v>
      </c>
      <c r="C55" t="s">
        <v>22</v>
      </c>
      <c r="D55" t="s">
        <v>23</v>
      </c>
      <c r="E55" t="s">
        <v>9570</v>
      </c>
      <c r="F55" t="s">
        <v>9571</v>
      </c>
      <c r="G55" t="s">
        <v>9572</v>
      </c>
      <c r="H55">
        <v>14096</v>
      </c>
      <c r="I55">
        <v>15022</v>
      </c>
      <c r="J55" t="s">
        <v>46</v>
      </c>
      <c r="K55" t="s">
        <v>9603</v>
      </c>
      <c r="N55" t="s">
        <v>2187</v>
      </c>
      <c r="Q55" t="s">
        <v>9602</v>
      </c>
      <c r="R55">
        <v>927</v>
      </c>
      <c r="S55">
        <v>308</v>
      </c>
    </row>
    <row r="56" spans="1:19" x14ac:dyDescent="0.35">
      <c r="A56" t="s">
        <v>20</v>
      </c>
      <c r="B56" t="s">
        <v>21</v>
      </c>
      <c r="C56" t="s">
        <v>22</v>
      </c>
      <c r="D56" t="s">
        <v>23</v>
      </c>
      <c r="E56" t="s">
        <v>5</v>
      </c>
      <c r="G56" t="s">
        <v>24</v>
      </c>
      <c r="H56">
        <v>14699</v>
      </c>
      <c r="I56">
        <v>15799</v>
      </c>
      <c r="J56" t="s">
        <v>46</v>
      </c>
      <c r="Q56" t="s">
        <v>66</v>
      </c>
      <c r="R56">
        <v>1101</v>
      </c>
    </row>
    <row r="57" spans="1:19" x14ac:dyDescent="0.35">
      <c r="A57" t="s">
        <v>27</v>
      </c>
      <c r="B57" t="s">
        <v>28</v>
      </c>
      <c r="C57" t="s">
        <v>22</v>
      </c>
      <c r="D57" t="s">
        <v>23</v>
      </c>
      <c r="E57" t="s">
        <v>5</v>
      </c>
      <c r="G57" t="s">
        <v>24</v>
      </c>
      <c r="H57">
        <v>14699</v>
      </c>
      <c r="I57">
        <v>15799</v>
      </c>
      <c r="J57" t="s">
        <v>46</v>
      </c>
      <c r="K57" t="s">
        <v>67</v>
      </c>
      <c r="N57" t="s">
        <v>68</v>
      </c>
      <c r="Q57" t="s">
        <v>66</v>
      </c>
      <c r="R57">
        <v>1101</v>
      </c>
      <c r="S57">
        <v>366</v>
      </c>
    </row>
    <row r="58" spans="1:19" x14ac:dyDescent="0.35">
      <c r="A58" t="s">
        <v>20</v>
      </c>
      <c r="B58" t="s">
        <v>21</v>
      </c>
      <c r="C58" t="s">
        <v>22</v>
      </c>
      <c r="D58" t="s">
        <v>23</v>
      </c>
      <c r="E58" t="s">
        <v>9570</v>
      </c>
      <c r="F58" t="s">
        <v>9571</v>
      </c>
      <c r="G58" t="s">
        <v>9572</v>
      </c>
      <c r="H58">
        <v>15050</v>
      </c>
      <c r="I58">
        <v>15301</v>
      </c>
      <c r="J58" t="s">
        <v>46</v>
      </c>
      <c r="Q58" t="s">
        <v>9604</v>
      </c>
      <c r="R58">
        <v>252</v>
      </c>
    </row>
    <row r="59" spans="1:19" x14ac:dyDescent="0.35">
      <c r="A59" t="s">
        <v>27</v>
      </c>
      <c r="B59" t="s">
        <v>28</v>
      </c>
      <c r="C59" t="s">
        <v>22</v>
      </c>
      <c r="D59" t="s">
        <v>23</v>
      </c>
      <c r="E59" t="s">
        <v>9570</v>
      </c>
      <c r="F59" t="s">
        <v>9571</v>
      </c>
      <c r="G59" t="s">
        <v>9572</v>
      </c>
      <c r="H59">
        <v>15050</v>
      </c>
      <c r="I59">
        <v>15301</v>
      </c>
      <c r="J59" t="s">
        <v>46</v>
      </c>
      <c r="K59" t="s">
        <v>9605</v>
      </c>
      <c r="N59" t="s">
        <v>9590</v>
      </c>
      <c r="Q59" t="s">
        <v>9604</v>
      </c>
      <c r="R59">
        <v>252</v>
      </c>
      <c r="S59">
        <v>83</v>
      </c>
    </row>
    <row r="60" spans="1:19" x14ac:dyDescent="0.35">
      <c r="A60" t="s">
        <v>20</v>
      </c>
      <c r="B60" t="s">
        <v>21</v>
      </c>
      <c r="C60" t="s">
        <v>22</v>
      </c>
      <c r="D60" t="s">
        <v>23</v>
      </c>
      <c r="E60" t="s">
        <v>9570</v>
      </c>
      <c r="F60" t="s">
        <v>9571</v>
      </c>
      <c r="G60" t="s">
        <v>9572</v>
      </c>
      <c r="H60">
        <v>15468</v>
      </c>
      <c r="I60">
        <v>16091</v>
      </c>
      <c r="J60" t="s">
        <v>25</v>
      </c>
      <c r="Q60" t="s">
        <v>9606</v>
      </c>
      <c r="R60">
        <v>624</v>
      </c>
    </row>
    <row r="61" spans="1:19" x14ac:dyDescent="0.35">
      <c r="A61" t="s">
        <v>27</v>
      </c>
      <c r="B61" t="s">
        <v>28</v>
      </c>
      <c r="C61" t="s">
        <v>22</v>
      </c>
      <c r="D61" t="s">
        <v>23</v>
      </c>
      <c r="E61" t="s">
        <v>9570</v>
      </c>
      <c r="F61" t="s">
        <v>9571</v>
      </c>
      <c r="G61" t="s">
        <v>9572</v>
      </c>
      <c r="H61">
        <v>15468</v>
      </c>
      <c r="I61">
        <v>16091</v>
      </c>
      <c r="J61" t="s">
        <v>25</v>
      </c>
      <c r="K61" t="s">
        <v>9607</v>
      </c>
      <c r="N61" t="s">
        <v>995</v>
      </c>
      <c r="Q61" t="s">
        <v>9606</v>
      </c>
      <c r="R61">
        <v>624</v>
      </c>
      <c r="S61">
        <v>207</v>
      </c>
    </row>
    <row r="62" spans="1:19" x14ac:dyDescent="0.35">
      <c r="A62" t="s">
        <v>20</v>
      </c>
      <c r="B62" t="s">
        <v>21</v>
      </c>
      <c r="C62" t="s">
        <v>22</v>
      </c>
      <c r="D62" t="s">
        <v>23</v>
      </c>
      <c r="E62" t="s">
        <v>5</v>
      </c>
      <c r="G62" t="s">
        <v>24</v>
      </c>
      <c r="H62">
        <v>16232</v>
      </c>
      <c r="I62">
        <v>16852</v>
      </c>
      <c r="J62" t="s">
        <v>46</v>
      </c>
      <c r="Q62" t="s">
        <v>69</v>
      </c>
      <c r="R62">
        <v>621</v>
      </c>
    </row>
    <row r="63" spans="1:19" x14ac:dyDescent="0.35">
      <c r="A63" t="s">
        <v>27</v>
      </c>
      <c r="B63" t="s">
        <v>28</v>
      </c>
      <c r="C63" t="s">
        <v>22</v>
      </c>
      <c r="D63" t="s">
        <v>23</v>
      </c>
      <c r="E63" t="s">
        <v>5</v>
      </c>
      <c r="G63" t="s">
        <v>24</v>
      </c>
      <c r="H63">
        <v>16232</v>
      </c>
      <c r="I63">
        <v>16852</v>
      </c>
      <c r="J63" t="s">
        <v>46</v>
      </c>
      <c r="K63" t="s">
        <v>70</v>
      </c>
      <c r="N63" t="s">
        <v>71</v>
      </c>
      <c r="Q63" t="s">
        <v>69</v>
      </c>
      <c r="R63">
        <v>621</v>
      </c>
      <c r="S63">
        <v>206</v>
      </c>
    </row>
    <row r="64" spans="1:19" x14ac:dyDescent="0.35">
      <c r="A64" t="s">
        <v>20</v>
      </c>
      <c r="B64" t="s">
        <v>21</v>
      </c>
      <c r="C64" t="s">
        <v>22</v>
      </c>
      <c r="D64" t="s">
        <v>23</v>
      </c>
      <c r="E64" t="s">
        <v>9570</v>
      </c>
      <c r="F64" t="s">
        <v>9571</v>
      </c>
      <c r="G64" t="s">
        <v>9572</v>
      </c>
      <c r="H64">
        <v>16441</v>
      </c>
      <c r="I64">
        <v>17346</v>
      </c>
      <c r="J64" t="s">
        <v>25</v>
      </c>
      <c r="Q64" t="s">
        <v>9608</v>
      </c>
      <c r="R64">
        <v>906</v>
      </c>
    </row>
    <row r="65" spans="1:19" x14ac:dyDescent="0.35">
      <c r="A65" t="s">
        <v>27</v>
      </c>
      <c r="B65" t="s">
        <v>28</v>
      </c>
      <c r="C65" t="s">
        <v>22</v>
      </c>
      <c r="D65" t="s">
        <v>23</v>
      </c>
      <c r="E65" t="s">
        <v>9570</v>
      </c>
      <c r="F65" t="s">
        <v>9571</v>
      </c>
      <c r="G65" t="s">
        <v>9572</v>
      </c>
      <c r="H65">
        <v>16441</v>
      </c>
      <c r="I65">
        <v>17346</v>
      </c>
      <c r="J65" t="s">
        <v>25</v>
      </c>
      <c r="K65" t="s">
        <v>9609</v>
      </c>
      <c r="N65" t="s">
        <v>9610</v>
      </c>
      <c r="Q65" t="s">
        <v>9608</v>
      </c>
      <c r="R65">
        <v>906</v>
      </c>
      <c r="S65">
        <v>301</v>
      </c>
    </row>
    <row r="66" spans="1:19" x14ac:dyDescent="0.35">
      <c r="A66" t="s">
        <v>20</v>
      </c>
      <c r="B66" t="s">
        <v>72</v>
      </c>
      <c r="C66" t="s">
        <v>22</v>
      </c>
      <c r="D66" t="s">
        <v>23</v>
      </c>
      <c r="E66" t="s">
        <v>5</v>
      </c>
      <c r="G66" t="s">
        <v>24</v>
      </c>
      <c r="H66">
        <v>17016</v>
      </c>
      <c r="I66">
        <v>17102</v>
      </c>
      <c r="J66" t="s">
        <v>46</v>
      </c>
      <c r="Q66" t="s">
        <v>73</v>
      </c>
      <c r="R66">
        <v>87</v>
      </c>
    </row>
    <row r="67" spans="1:19" x14ac:dyDescent="0.35">
      <c r="A67" t="s">
        <v>72</v>
      </c>
      <c r="C67" t="s">
        <v>22</v>
      </c>
      <c r="D67" t="s">
        <v>23</v>
      </c>
      <c r="E67" t="s">
        <v>5</v>
      </c>
      <c r="G67" t="s">
        <v>24</v>
      </c>
      <c r="H67">
        <v>17016</v>
      </c>
      <c r="I67">
        <v>17102</v>
      </c>
      <c r="J67" t="s">
        <v>46</v>
      </c>
      <c r="N67" t="s">
        <v>74</v>
      </c>
      <c r="Q67" t="s">
        <v>73</v>
      </c>
      <c r="R67">
        <v>87</v>
      </c>
    </row>
    <row r="68" spans="1:19" x14ac:dyDescent="0.35">
      <c r="A68" t="s">
        <v>20</v>
      </c>
      <c r="B68" t="s">
        <v>21</v>
      </c>
      <c r="C68" t="s">
        <v>22</v>
      </c>
      <c r="D68" t="s">
        <v>23</v>
      </c>
      <c r="E68" t="s">
        <v>5</v>
      </c>
      <c r="G68" t="s">
        <v>24</v>
      </c>
      <c r="H68">
        <v>17356</v>
      </c>
      <c r="I68">
        <v>18378</v>
      </c>
      <c r="J68" t="s">
        <v>25</v>
      </c>
      <c r="Q68" t="s">
        <v>75</v>
      </c>
      <c r="R68">
        <v>1023</v>
      </c>
    </row>
    <row r="69" spans="1:19" x14ac:dyDescent="0.35">
      <c r="A69" t="s">
        <v>27</v>
      </c>
      <c r="B69" t="s">
        <v>28</v>
      </c>
      <c r="C69" t="s">
        <v>22</v>
      </c>
      <c r="D69" t="s">
        <v>23</v>
      </c>
      <c r="E69" t="s">
        <v>5</v>
      </c>
      <c r="G69" t="s">
        <v>24</v>
      </c>
      <c r="H69">
        <v>17356</v>
      </c>
      <c r="I69">
        <v>18378</v>
      </c>
      <c r="J69" t="s">
        <v>25</v>
      </c>
      <c r="K69" t="s">
        <v>76</v>
      </c>
      <c r="N69" t="s">
        <v>77</v>
      </c>
      <c r="Q69" t="s">
        <v>75</v>
      </c>
      <c r="R69">
        <v>1023</v>
      </c>
      <c r="S69">
        <v>340</v>
      </c>
    </row>
    <row r="70" spans="1:19" x14ac:dyDescent="0.35">
      <c r="A70" t="s">
        <v>20</v>
      </c>
      <c r="B70" t="s">
        <v>21</v>
      </c>
      <c r="C70" t="s">
        <v>22</v>
      </c>
      <c r="D70" t="s">
        <v>23</v>
      </c>
      <c r="E70" t="s">
        <v>9570</v>
      </c>
      <c r="F70" t="s">
        <v>9571</v>
      </c>
      <c r="G70" t="s">
        <v>9572</v>
      </c>
      <c r="H70">
        <v>17434</v>
      </c>
      <c r="I70">
        <v>18111</v>
      </c>
      <c r="J70" t="s">
        <v>25</v>
      </c>
      <c r="Q70" t="s">
        <v>9611</v>
      </c>
      <c r="R70">
        <v>678</v>
      </c>
    </row>
    <row r="71" spans="1:19" x14ac:dyDescent="0.35">
      <c r="A71" t="s">
        <v>27</v>
      </c>
      <c r="B71" t="s">
        <v>28</v>
      </c>
      <c r="C71" t="s">
        <v>22</v>
      </c>
      <c r="D71" t="s">
        <v>23</v>
      </c>
      <c r="E71" t="s">
        <v>9570</v>
      </c>
      <c r="F71" t="s">
        <v>9571</v>
      </c>
      <c r="G71" t="s">
        <v>9572</v>
      </c>
      <c r="H71">
        <v>17434</v>
      </c>
      <c r="I71">
        <v>18111</v>
      </c>
      <c r="J71" t="s">
        <v>25</v>
      </c>
      <c r="K71" t="s">
        <v>9612</v>
      </c>
      <c r="N71" t="s">
        <v>9613</v>
      </c>
      <c r="Q71" t="s">
        <v>9611</v>
      </c>
      <c r="R71">
        <v>678</v>
      </c>
      <c r="S71">
        <v>225</v>
      </c>
    </row>
    <row r="72" spans="1:19" x14ac:dyDescent="0.35">
      <c r="A72" t="s">
        <v>20</v>
      </c>
      <c r="B72" t="s">
        <v>21</v>
      </c>
      <c r="C72" t="s">
        <v>22</v>
      </c>
      <c r="D72" t="s">
        <v>23</v>
      </c>
      <c r="E72" t="s">
        <v>9570</v>
      </c>
      <c r="F72" t="s">
        <v>9571</v>
      </c>
      <c r="G72" t="s">
        <v>9572</v>
      </c>
      <c r="H72">
        <v>18229</v>
      </c>
      <c r="I72">
        <v>18918</v>
      </c>
      <c r="J72" t="s">
        <v>25</v>
      </c>
      <c r="Q72" t="s">
        <v>9614</v>
      </c>
      <c r="R72">
        <v>690</v>
      </c>
    </row>
    <row r="73" spans="1:19" x14ac:dyDescent="0.35">
      <c r="A73" t="s">
        <v>27</v>
      </c>
      <c r="B73" t="s">
        <v>28</v>
      </c>
      <c r="C73" t="s">
        <v>22</v>
      </c>
      <c r="D73" t="s">
        <v>23</v>
      </c>
      <c r="E73" t="s">
        <v>9570</v>
      </c>
      <c r="F73" t="s">
        <v>9571</v>
      </c>
      <c r="G73" t="s">
        <v>9572</v>
      </c>
      <c r="H73">
        <v>18229</v>
      </c>
      <c r="I73">
        <v>18918</v>
      </c>
      <c r="J73" t="s">
        <v>25</v>
      </c>
      <c r="K73" t="s">
        <v>9615</v>
      </c>
      <c r="N73" t="s">
        <v>5086</v>
      </c>
      <c r="Q73" t="s">
        <v>9614</v>
      </c>
      <c r="R73">
        <v>690</v>
      </c>
      <c r="S73">
        <v>229</v>
      </c>
    </row>
    <row r="74" spans="1:19" x14ac:dyDescent="0.35">
      <c r="A74" t="s">
        <v>20</v>
      </c>
      <c r="B74" t="s">
        <v>21</v>
      </c>
      <c r="C74" t="s">
        <v>22</v>
      </c>
      <c r="D74" t="s">
        <v>23</v>
      </c>
      <c r="E74" t="s">
        <v>5</v>
      </c>
      <c r="G74" t="s">
        <v>24</v>
      </c>
      <c r="H74">
        <v>18493</v>
      </c>
      <c r="I74">
        <v>19341</v>
      </c>
      <c r="J74" t="s">
        <v>46</v>
      </c>
      <c r="Q74" t="s">
        <v>78</v>
      </c>
      <c r="R74">
        <v>849</v>
      </c>
    </row>
    <row r="75" spans="1:19" x14ac:dyDescent="0.35">
      <c r="A75" t="s">
        <v>27</v>
      </c>
      <c r="B75" t="s">
        <v>28</v>
      </c>
      <c r="C75" t="s">
        <v>22</v>
      </c>
      <c r="D75" t="s">
        <v>23</v>
      </c>
      <c r="E75" t="s">
        <v>5</v>
      </c>
      <c r="G75" t="s">
        <v>24</v>
      </c>
      <c r="H75">
        <v>18493</v>
      </c>
      <c r="I75">
        <v>19341</v>
      </c>
      <c r="J75" t="s">
        <v>46</v>
      </c>
      <c r="K75" t="s">
        <v>79</v>
      </c>
      <c r="N75" t="s">
        <v>80</v>
      </c>
      <c r="Q75" t="s">
        <v>78</v>
      </c>
      <c r="R75">
        <v>849</v>
      </c>
      <c r="S75">
        <v>282</v>
      </c>
    </row>
    <row r="76" spans="1:19" x14ac:dyDescent="0.35">
      <c r="A76" t="s">
        <v>20</v>
      </c>
      <c r="B76" t="s">
        <v>21</v>
      </c>
      <c r="C76" t="s">
        <v>22</v>
      </c>
      <c r="D76" t="s">
        <v>23</v>
      </c>
      <c r="E76" t="s">
        <v>9570</v>
      </c>
      <c r="F76" t="s">
        <v>9571</v>
      </c>
      <c r="G76" t="s">
        <v>9572</v>
      </c>
      <c r="H76">
        <v>18918</v>
      </c>
      <c r="I76">
        <v>20465</v>
      </c>
      <c r="J76" t="s">
        <v>25</v>
      </c>
      <c r="Q76" t="s">
        <v>9616</v>
      </c>
      <c r="R76">
        <v>1548</v>
      </c>
    </row>
    <row r="77" spans="1:19" x14ac:dyDescent="0.35">
      <c r="A77" t="s">
        <v>27</v>
      </c>
      <c r="B77" t="s">
        <v>28</v>
      </c>
      <c r="C77" t="s">
        <v>22</v>
      </c>
      <c r="D77" t="s">
        <v>23</v>
      </c>
      <c r="E77" t="s">
        <v>9570</v>
      </c>
      <c r="F77" t="s">
        <v>9571</v>
      </c>
      <c r="G77" t="s">
        <v>9572</v>
      </c>
      <c r="H77">
        <v>18918</v>
      </c>
      <c r="I77">
        <v>20465</v>
      </c>
      <c r="J77" t="s">
        <v>25</v>
      </c>
      <c r="K77" t="s">
        <v>9617</v>
      </c>
      <c r="N77" t="s">
        <v>439</v>
      </c>
      <c r="Q77" t="s">
        <v>9616</v>
      </c>
      <c r="R77">
        <v>1548</v>
      </c>
      <c r="S77">
        <v>515</v>
      </c>
    </row>
    <row r="78" spans="1:19" x14ac:dyDescent="0.35">
      <c r="A78" t="s">
        <v>20</v>
      </c>
      <c r="B78" t="s">
        <v>21</v>
      </c>
      <c r="C78" t="s">
        <v>22</v>
      </c>
      <c r="D78" t="s">
        <v>23</v>
      </c>
      <c r="E78" t="s">
        <v>5</v>
      </c>
      <c r="G78" t="s">
        <v>24</v>
      </c>
      <c r="H78">
        <v>19695</v>
      </c>
      <c r="I78">
        <v>21152</v>
      </c>
      <c r="J78" t="s">
        <v>25</v>
      </c>
      <c r="Q78" t="s">
        <v>81</v>
      </c>
      <c r="R78">
        <v>1458</v>
      </c>
    </row>
    <row r="79" spans="1:19" x14ac:dyDescent="0.35">
      <c r="A79" t="s">
        <v>27</v>
      </c>
      <c r="B79" t="s">
        <v>28</v>
      </c>
      <c r="C79" t="s">
        <v>22</v>
      </c>
      <c r="D79" t="s">
        <v>23</v>
      </c>
      <c r="E79" t="s">
        <v>5</v>
      </c>
      <c r="G79" t="s">
        <v>24</v>
      </c>
      <c r="H79">
        <v>19695</v>
      </c>
      <c r="I79">
        <v>21152</v>
      </c>
      <c r="J79" t="s">
        <v>25</v>
      </c>
      <c r="K79" t="s">
        <v>82</v>
      </c>
      <c r="N79" t="s">
        <v>83</v>
      </c>
      <c r="Q79" t="s">
        <v>81</v>
      </c>
      <c r="R79">
        <v>1458</v>
      </c>
      <c r="S79">
        <v>485</v>
      </c>
    </row>
    <row r="80" spans="1:19" x14ac:dyDescent="0.35">
      <c r="A80" t="s">
        <v>20</v>
      </c>
      <c r="B80" t="s">
        <v>21</v>
      </c>
      <c r="C80" t="s">
        <v>22</v>
      </c>
      <c r="D80" t="s">
        <v>23</v>
      </c>
      <c r="E80" t="s">
        <v>9570</v>
      </c>
      <c r="F80" t="s">
        <v>9571</v>
      </c>
      <c r="G80" t="s">
        <v>9572</v>
      </c>
      <c r="H80">
        <v>21078</v>
      </c>
      <c r="I80">
        <v>21272</v>
      </c>
      <c r="J80" t="s">
        <v>46</v>
      </c>
      <c r="Q80" t="s">
        <v>9618</v>
      </c>
      <c r="R80">
        <v>195</v>
      </c>
    </row>
    <row r="81" spans="1:19" x14ac:dyDescent="0.35">
      <c r="A81" t="s">
        <v>27</v>
      </c>
      <c r="B81" t="s">
        <v>28</v>
      </c>
      <c r="C81" t="s">
        <v>22</v>
      </c>
      <c r="D81" t="s">
        <v>23</v>
      </c>
      <c r="E81" t="s">
        <v>9570</v>
      </c>
      <c r="F81" t="s">
        <v>9571</v>
      </c>
      <c r="G81" t="s">
        <v>9572</v>
      </c>
      <c r="H81">
        <v>21078</v>
      </c>
      <c r="I81">
        <v>21272</v>
      </c>
      <c r="J81" t="s">
        <v>46</v>
      </c>
      <c r="K81" t="s">
        <v>9619</v>
      </c>
      <c r="N81" t="s">
        <v>9620</v>
      </c>
      <c r="Q81" t="s">
        <v>9618</v>
      </c>
      <c r="R81">
        <v>195</v>
      </c>
      <c r="S81">
        <v>64</v>
      </c>
    </row>
    <row r="82" spans="1:19" x14ac:dyDescent="0.35">
      <c r="A82" t="s">
        <v>20</v>
      </c>
      <c r="B82" t="s">
        <v>21</v>
      </c>
      <c r="C82" t="s">
        <v>22</v>
      </c>
      <c r="D82" t="s">
        <v>23</v>
      </c>
      <c r="E82" t="s">
        <v>5</v>
      </c>
      <c r="G82" t="s">
        <v>24</v>
      </c>
      <c r="H82">
        <v>21176</v>
      </c>
      <c r="I82">
        <v>25750</v>
      </c>
      <c r="J82" t="s">
        <v>25</v>
      </c>
      <c r="Q82" t="s">
        <v>84</v>
      </c>
      <c r="R82">
        <v>4575</v>
      </c>
    </row>
    <row r="83" spans="1:19" x14ac:dyDescent="0.35">
      <c r="A83" t="s">
        <v>27</v>
      </c>
      <c r="B83" t="s">
        <v>28</v>
      </c>
      <c r="C83" t="s">
        <v>22</v>
      </c>
      <c r="D83" t="s">
        <v>23</v>
      </c>
      <c r="E83" t="s">
        <v>5</v>
      </c>
      <c r="G83" t="s">
        <v>24</v>
      </c>
      <c r="H83">
        <v>21176</v>
      </c>
      <c r="I83">
        <v>25750</v>
      </c>
      <c r="J83" t="s">
        <v>25</v>
      </c>
      <c r="K83" t="s">
        <v>85</v>
      </c>
      <c r="N83" t="s">
        <v>86</v>
      </c>
      <c r="Q83" t="s">
        <v>84</v>
      </c>
      <c r="R83">
        <v>4575</v>
      </c>
      <c r="S83">
        <v>1524</v>
      </c>
    </row>
    <row r="84" spans="1:19" x14ac:dyDescent="0.35">
      <c r="A84" t="s">
        <v>20</v>
      </c>
      <c r="B84" t="s">
        <v>21</v>
      </c>
      <c r="C84" t="s">
        <v>22</v>
      </c>
      <c r="D84" t="s">
        <v>23</v>
      </c>
      <c r="E84" t="s">
        <v>9570</v>
      </c>
      <c r="F84" t="s">
        <v>9571</v>
      </c>
      <c r="G84" t="s">
        <v>9572</v>
      </c>
      <c r="H84">
        <v>21316</v>
      </c>
      <c r="I84">
        <v>21717</v>
      </c>
      <c r="J84" t="s">
        <v>46</v>
      </c>
      <c r="Q84" t="s">
        <v>9621</v>
      </c>
      <c r="R84">
        <v>402</v>
      </c>
    </row>
    <row r="85" spans="1:19" x14ac:dyDescent="0.35">
      <c r="A85" t="s">
        <v>27</v>
      </c>
      <c r="B85" t="s">
        <v>28</v>
      </c>
      <c r="C85" t="s">
        <v>22</v>
      </c>
      <c r="D85" t="s">
        <v>23</v>
      </c>
      <c r="E85" t="s">
        <v>9570</v>
      </c>
      <c r="F85" t="s">
        <v>9571</v>
      </c>
      <c r="G85" t="s">
        <v>9572</v>
      </c>
      <c r="H85">
        <v>21316</v>
      </c>
      <c r="I85">
        <v>21717</v>
      </c>
      <c r="J85" t="s">
        <v>46</v>
      </c>
      <c r="K85" t="s">
        <v>9622</v>
      </c>
      <c r="N85" t="s">
        <v>8359</v>
      </c>
      <c r="Q85" t="s">
        <v>9621</v>
      </c>
      <c r="R85">
        <v>402</v>
      </c>
      <c r="S85">
        <v>133</v>
      </c>
    </row>
    <row r="86" spans="1:19" x14ac:dyDescent="0.35">
      <c r="A86" t="s">
        <v>20</v>
      </c>
      <c r="B86" t="s">
        <v>21</v>
      </c>
      <c r="C86" t="s">
        <v>22</v>
      </c>
      <c r="D86" t="s">
        <v>23</v>
      </c>
      <c r="E86" t="s">
        <v>9570</v>
      </c>
      <c r="F86" t="s">
        <v>9571</v>
      </c>
      <c r="G86" t="s">
        <v>9572</v>
      </c>
      <c r="H86">
        <v>21900</v>
      </c>
      <c r="I86">
        <v>22385</v>
      </c>
      <c r="J86" t="s">
        <v>25</v>
      </c>
      <c r="Q86" t="s">
        <v>9623</v>
      </c>
      <c r="R86">
        <v>486</v>
      </c>
    </row>
    <row r="87" spans="1:19" x14ac:dyDescent="0.35">
      <c r="A87" t="s">
        <v>27</v>
      </c>
      <c r="B87" t="s">
        <v>28</v>
      </c>
      <c r="C87" t="s">
        <v>22</v>
      </c>
      <c r="D87" t="s">
        <v>23</v>
      </c>
      <c r="E87" t="s">
        <v>9570</v>
      </c>
      <c r="F87" t="s">
        <v>9571</v>
      </c>
      <c r="G87" t="s">
        <v>9572</v>
      </c>
      <c r="H87">
        <v>21900</v>
      </c>
      <c r="I87">
        <v>22385</v>
      </c>
      <c r="J87" t="s">
        <v>25</v>
      </c>
      <c r="K87" t="s">
        <v>9624</v>
      </c>
      <c r="N87" t="s">
        <v>52</v>
      </c>
      <c r="Q87" t="s">
        <v>9623</v>
      </c>
      <c r="R87">
        <v>486</v>
      </c>
      <c r="S87">
        <v>161</v>
      </c>
    </row>
    <row r="88" spans="1:19" x14ac:dyDescent="0.35">
      <c r="A88" t="s">
        <v>20</v>
      </c>
      <c r="B88" t="s">
        <v>21</v>
      </c>
      <c r="C88" t="s">
        <v>22</v>
      </c>
      <c r="D88" t="s">
        <v>23</v>
      </c>
      <c r="E88" t="s">
        <v>9570</v>
      </c>
      <c r="F88" t="s">
        <v>9571</v>
      </c>
      <c r="G88" t="s">
        <v>9572</v>
      </c>
      <c r="H88">
        <v>22802</v>
      </c>
      <c r="I88">
        <v>23734</v>
      </c>
      <c r="J88" t="s">
        <v>46</v>
      </c>
      <c r="Q88" t="s">
        <v>9625</v>
      </c>
      <c r="R88">
        <v>933</v>
      </c>
    </row>
    <row r="89" spans="1:19" x14ac:dyDescent="0.35">
      <c r="A89" t="s">
        <v>27</v>
      </c>
      <c r="B89" t="s">
        <v>28</v>
      </c>
      <c r="C89" t="s">
        <v>22</v>
      </c>
      <c r="D89" t="s">
        <v>23</v>
      </c>
      <c r="E89" t="s">
        <v>9570</v>
      </c>
      <c r="F89" t="s">
        <v>9571</v>
      </c>
      <c r="G89" t="s">
        <v>9572</v>
      </c>
      <c r="H89">
        <v>22802</v>
      </c>
      <c r="I89">
        <v>23734</v>
      </c>
      <c r="J89" t="s">
        <v>46</v>
      </c>
      <c r="K89" t="s">
        <v>9626</v>
      </c>
      <c r="N89" t="s">
        <v>9627</v>
      </c>
      <c r="Q89" t="s">
        <v>9625</v>
      </c>
      <c r="R89">
        <v>933</v>
      </c>
      <c r="S89">
        <v>310</v>
      </c>
    </row>
    <row r="90" spans="1:19" x14ac:dyDescent="0.35">
      <c r="A90" t="s">
        <v>20</v>
      </c>
      <c r="B90" t="s">
        <v>21</v>
      </c>
      <c r="C90" t="s">
        <v>22</v>
      </c>
      <c r="D90" t="s">
        <v>23</v>
      </c>
      <c r="E90" t="s">
        <v>9570</v>
      </c>
      <c r="F90" t="s">
        <v>9571</v>
      </c>
      <c r="G90" t="s">
        <v>9572</v>
      </c>
      <c r="H90">
        <v>23871</v>
      </c>
      <c r="I90">
        <v>24122</v>
      </c>
      <c r="J90" t="s">
        <v>46</v>
      </c>
      <c r="Q90" t="s">
        <v>9628</v>
      </c>
      <c r="R90">
        <v>252</v>
      </c>
    </row>
    <row r="91" spans="1:19" x14ac:dyDescent="0.35">
      <c r="A91" t="s">
        <v>27</v>
      </c>
      <c r="B91" t="s">
        <v>28</v>
      </c>
      <c r="C91" t="s">
        <v>22</v>
      </c>
      <c r="D91" t="s">
        <v>23</v>
      </c>
      <c r="E91" t="s">
        <v>9570</v>
      </c>
      <c r="F91" t="s">
        <v>9571</v>
      </c>
      <c r="G91" t="s">
        <v>9572</v>
      </c>
      <c r="H91">
        <v>23871</v>
      </c>
      <c r="I91">
        <v>24122</v>
      </c>
      <c r="J91" t="s">
        <v>46</v>
      </c>
      <c r="K91" t="s">
        <v>9629</v>
      </c>
      <c r="N91" t="s">
        <v>52</v>
      </c>
      <c r="Q91" t="s">
        <v>9628</v>
      </c>
      <c r="R91">
        <v>252</v>
      </c>
      <c r="S91">
        <v>83</v>
      </c>
    </row>
    <row r="92" spans="1:19" x14ac:dyDescent="0.35">
      <c r="A92" t="s">
        <v>20</v>
      </c>
      <c r="B92" t="s">
        <v>21</v>
      </c>
      <c r="C92" t="s">
        <v>22</v>
      </c>
      <c r="D92" t="s">
        <v>23</v>
      </c>
      <c r="E92" t="s">
        <v>9570</v>
      </c>
      <c r="F92" t="s">
        <v>9571</v>
      </c>
      <c r="G92" t="s">
        <v>9572</v>
      </c>
      <c r="H92">
        <v>24461</v>
      </c>
      <c r="I92">
        <v>25255</v>
      </c>
      <c r="J92" t="s">
        <v>25</v>
      </c>
      <c r="Q92" t="s">
        <v>9630</v>
      </c>
      <c r="R92">
        <v>795</v>
      </c>
    </row>
    <row r="93" spans="1:19" x14ac:dyDescent="0.35">
      <c r="A93" t="s">
        <v>27</v>
      </c>
      <c r="B93" t="s">
        <v>28</v>
      </c>
      <c r="C93" t="s">
        <v>22</v>
      </c>
      <c r="D93" t="s">
        <v>23</v>
      </c>
      <c r="E93" t="s">
        <v>9570</v>
      </c>
      <c r="F93" t="s">
        <v>9571</v>
      </c>
      <c r="G93" t="s">
        <v>9572</v>
      </c>
      <c r="H93">
        <v>24461</v>
      </c>
      <c r="I93">
        <v>25255</v>
      </c>
      <c r="J93" t="s">
        <v>25</v>
      </c>
      <c r="K93" t="s">
        <v>9631</v>
      </c>
      <c r="N93" t="s">
        <v>9632</v>
      </c>
      <c r="Q93" t="s">
        <v>9630</v>
      </c>
      <c r="R93">
        <v>795</v>
      </c>
      <c r="S93">
        <v>264</v>
      </c>
    </row>
    <row r="94" spans="1:19" x14ac:dyDescent="0.35">
      <c r="A94" t="s">
        <v>20</v>
      </c>
      <c r="B94" t="s">
        <v>21</v>
      </c>
      <c r="C94" t="s">
        <v>22</v>
      </c>
      <c r="D94" t="s">
        <v>23</v>
      </c>
      <c r="E94" t="s">
        <v>9570</v>
      </c>
      <c r="F94" t="s">
        <v>9571</v>
      </c>
      <c r="G94" t="s">
        <v>9572</v>
      </c>
      <c r="H94">
        <v>25539</v>
      </c>
      <c r="I94">
        <v>26258</v>
      </c>
      <c r="J94" t="s">
        <v>25</v>
      </c>
      <c r="Q94" t="s">
        <v>9633</v>
      </c>
      <c r="R94">
        <v>720</v>
      </c>
    </row>
    <row r="95" spans="1:19" x14ac:dyDescent="0.35">
      <c r="A95" t="s">
        <v>27</v>
      </c>
      <c r="B95" t="s">
        <v>28</v>
      </c>
      <c r="C95" t="s">
        <v>22</v>
      </c>
      <c r="D95" t="s">
        <v>23</v>
      </c>
      <c r="E95" t="s">
        <v>9570</v>
      </c>
      <c r="F95" t="s">
        <v>9571</v>
      </c>
      <c r="G95" t="s">
        <v>9572</v>
      </c>
      <c r="H95">
        <v>25539</v>
      </c>
      <c r="I95">
        <v>26258</v>
      </c>
      <c r="J95" t="s">
        <v>25</v>
      </c>
      <c r="K95" t="s">
        <v>9634</v>
      </c>
      <c r="N95" t="s">
        <v>9635</v>
      </c>
      <c r="Q95" t="s">
        <v>9633</v>
      </c>
      <c r="R95">
        <v>720</v>
      </c>
      <c r="S95">
        <v>239</v>
      </c>
    </row>
    <row r="96" spans="1:19" x14ac:dyDescent="0.35">
      <c r="A96" t="s">
        <v>20</v>
      </c>
      <c r="B96" t="s">
        <v>21</v>
      </c>
      <c r="C96" t="s">
        <v>22</v>
      </c>
      <c r="D96" t="s">
        <v>23</v>
      </c>
      <c r="E96" t="s">
        <v>5</v>
      </c>
      <c r="G96" t="s">
        <v>24</v>
      </c>
      <c r="H96">
        <v>25849</v>
      </c>
      <c r="I96">
        <v>26355</v>
      </c>
      <c r="J96" t="s">
        <v>46</v>
      </c>
      <c r="Q96" t="s">
        <v>87</v>
      </c>
      <c r="R96">
        <v>507</v>
      </c>
    </row>
    <row r="97" spans="1:19" x14ac:dyDescent="0.35">
      <c r="A97" t="s">
        <v>27</v>
      </c>
      <c r="B97" t="s">
        <v>28</v>
      </c>
      <c r="C97" t="s">
        <v>22</v>
      </c>
      <c r="D97" t="s">
        <v>23</v>
      </c>
      <c r="E97" t="s">
        <v>5</v>
      </c>
      <c r="G97" t="s">
        <v>24</v>
      </c>
      <c r="H97">
        <v>25849</v>
      </c>
      <c r="I97">
        <v>26355</v>
      </c>
      <c r="J97" t="s">
        <v>46</v>
      </c>
      <c r="K97" t="s">
        <v>88</v>
      </c>
      <c r="N97" t="s">
        <v>89</v>
      </c>
      <c r="Q97" t="s">
        <v>87</v>
      </c>
      <c r="R97">
        <v>507</v>
      </c>
      <c r="S97">
        <v>168</v>
      </c>
    </row>
    <row r="98" spans="1:19" x14ac:dyDescent="0.35">
      <c r="A98" t="s">
        <v>20</v>
      </c>
      <c r="B98" t="s">
        <v>21</v>
      </c>
      <c r="C98" t="s">
        <v>22</v>
      </c>
      <c r="D98" t="s">
        <v>23</v>
      </c>
      <c r="E98" t="s">
        <v>9570</v>
      </c>
      <c r="F98" t="s">
        <v>9571</v>
      </c>
      <c r="G98" t="s">
        <v>9572</v>
      </c>
      <c r="H98">
        <v>26248</v>
      </c>
      <c r="I98">
        <v>27666</v>
      </c>
      <c r="J98" t="s">
        <v>25</v>
      </c>
      <c r="Q98" t="s">
        <v>9636</v>
      </c>
      <c r="R98">
        <v>1419</v>
      </c>
    </row>
    <row r="99" spans="1:19" x14ac:dyDescent="0.35">
      <c r="A99" t="s">
        <v>27</v>
      </c>
      <c r="B99" t="s">
        <v>28</v>
      </c>
      <c r="C99" t="s">
        <v>22</v>
      </c>
      <c r="D99" t="s">
        <v>23</v>
      </c>
      <c r="E99" t="s">
        <v>9570</v>
      </c>
      <c r="F99" t="s">
        <v>9571</v>
      </c>
      <c r="G99" t="s">
        <v>9572</v>
      </c>
      <c r="H99">
        <v>26248</v>
      </c>
      <c r="I99">
        <v>27666</v>
      </c>
      <c r="J99" t="s">
        <v>25</v>
      </c>
      <c r="K99" t="s">
        <v>9637</v>
      </c>
      <c r="N99" t="s">
        <v>9638</v>
      </c>
      <c r="Q99" t="s">
        <v>9636</v>
      </c>
      <c r="R99">
        <v>1419</v>
      </c>
      <c r="S99">
        <v>472</v>
      </c>
    </row>
    <row r="100" spans="1:19" x14ac:dyDescent="0.35">
      <c r="A100" t="s">
        <v>20</v>
      </c>
      <c r="B100" t="s">
        <v>21</v>
      </c>
      <c r="C100" t="s">
        <v>22</v>
      </c>
      <c r="D100" t="s">
        <v>23</v>
      </c>
      <c r="E100" t="s">
        <v>5</v>
      </c>
      <c r="G100" t="s">
        <v>24</v>
      </c>
      <c r="H100">
        <v>26352</v>
      </c>
      <c r="I100">
        <v>26888</v>
      </c>
      <c r="J100" t="s">
        <v>46</v>
      </c>
      <c r="Q100" t="s">
        <v>90</v>
      </c>
      <c r="R100">
        <v>537</v>
      </c>
    </row>
    <row r="101" spans="1:19" x14ac:dyDescent="0.35">
      <c r="A101" t="s">
        <v>27</v>
      </c>
      <c r="B101" t="s">
        <v>28</v>
      </c>
      <c r="C101" t="s">
        <v>22</v>
      </c>
      <c r="D101" t="s">
        <v>23</v>
      </c>
      <c r="E101" t="s">
        <v>5</v>
      </c>
      <c r="G101" t="s">
        <v>24</v>
      </c>
      <c r="H101">
        <v>26352</v>
      </c>
      <c r="I101">
        <v>26888</v>
      </c>
      <c r="J101" t="s">
        <v>46</v>
      </c>
      <c r="K101" t="s">
        <v>91</v>
      </c>
      <c r="N101" t="s">
        <v>92</v>
      </c>
      <c r="Q101" t="s">
        <v>90</v>
      </c>
      <c r="R101">
        <v>537</v>
      </c>
      <c r="S101">
        <v>178</v>
      </c>
    </row>
    <row r="102" spans="1:19" x14ac:dyDescent="0.35">
      <c r="A102" t="s">
        <v>20</v>
      </c>
      <c r="B102" t="s">
        <v>21</v>
      </c>
      <c r="C102" t="s">
        <v>22</v>
      </c>
      <c r="D102" t="s">
        <v>23</v>
      </c>
      <c r="E102" t="s">
        <v>5</v>
      </c>
      <c r="G102" t="s">
        <v>24</v>
      </c>
      <c r="H102">
        <v>27098</v>
      </c>
      <c r="I102">
        <v>27766</v>
      </c>
      <c r="J102" t="s">
        <v>25</v>
      </c>
      <c r="Q102" t="s">
        <v>93</v>
      </c>
      <c r="R102">
        <v>669</v>
      </c>
    </row>
    <row r="103" spans="1:19" x14ac:dyDescent="0.35">
      <c r="A103" t="s">
        <v>27</v>
      </c>
      <c r="B103" t="s">
        <v>28</v>
      </c>
      <c r="C103" t="s">
        <v>22</v>
      </c>
      <c r="D103" t="s">
        <v>23</v>
      </c>
      <c r="E103" t="s">
        <v>5</v>
      </c>
      <c r="G103" t="s">
        <v>24</v>
      </c>
      <c r="H103">
        <v>27098</v>
      </c>
      <c r="I103">
        <v>27766</v>
      </c>
      <c r="J103" t="s">
        <v>25</v>
      </c>
      <c r="K103" t="s">
        <v>94</v>
      </c>
      <c r="N103" t="s">
        <v>95</v>
      </c>
      <c r="Q103" t="s">
        <v>93</v>
      </c>
      <c r="R103">
        <v>669</v>
      </c>
      <c r="S103">
        <v>222</v>
      </c>
    </row>
    <row r="104" spans="1:19" x14ac:dyDescent="0.35">
      <c r="A104" t="s">
        <v>20</v>
      </c>
      <c r="B104" t="s">
        <v>21</v>
      </c>
      <c r="C104" t="s">
        <v>22</v>
      </c>
      <c r="D104" t="s">
        <v>23</v>
      </c>
      <c r="E104" t="s">
        <v>9570</v>
      </c>
      <c r="F104" t="s">
        <v>9571</v>
      </c>
      <c r="G104" t="s">
        <v>9572</v>
      </c>
      <c r="H104">
        <v>27680</v>
      </c>
      <c r="I104">
        <v>28666</v>
      </c>
      <c r="J104" t="s">
        <v>46</v>
      </c>
      <c r="Q104" t="s">
        <v>9639</v>
      </c>
      <c r="R104">
        <v>987</v>
      </c>
    </row>
    <row r="105" spans="1:19" x14ac:dyDescent="0.35">
      <c r="A105" t="s">
        <v>27</v>
      </c>
      <c r="B105" t="s">
        <v>28</v>
      </c>
      <c r="C105" t="s">
        <v>22</v>
      </c>
      <c r="D105" t="s">
        <v>23</v>
      </c>
      <c r="E105" t="s">
        <v>9570</v>
      </c>
      <c r="F105" t="s">
        <v>9571</v>
      </c>
      <c r="G105" t="s">
        <v>9572</v>
      </c>
      <c r="H105">
        <v>27680</v>
      </c>
      <c r="I105">
        <v>28666</v>
      </c>
      <c r="J105" t="s">
        <v>46</v>
      </c>
      <c r="K105" t="s">
        <v>9640</v>
      </c>
      <c r="N105" t="s">
        <v>9641</v>
      </c>
      <c r="Q105" t="s">
        <v>9639</v>
      </c>
      <c r="R105">
        <v>987</v>
      </c>
      <c r="S105">
        <v>328</v>
      </c>
    </row>
    <row r="106" spans="1:19" x14ac:dyDescent="0.35">
      <c r="A106" t="s">
        <v>20</v>
      </c>
      <c r="B106" t="s">
        <v>21</v>
      </c>
      <c r="C106" t="s">
        <v>22</v>
      </c>
      <c r="D106" t="s">
        <v>23</v>
      </c>
      <c r="E106" t="s">
        <v>5</v>
      </c>
      <c r="G106" t="s">
        <v>24</v>
      </c>
      <c r="H106">
        <v>27937</v>
      </c>
      <c r="I106">
        <v>28329</v>
      </c>
      <c r="J106" t="s">
        <v>25</v>
      </c>
      <c r="Q106" t="s">
        <v>96</v>
      </c>
      <c r="R106">
        <v>393</v>
      </c>
    </row>
    <row r="107" spans="1:19" x14ac:dyDescent="0.35">
      <c r="A107" t="s">
        <v>27</v>
      </c>
      <c r="B107" t="s">
        <v>28</v>
      </c>
      <c r="C107" t="s">
        <v>22</v>
      </c>
      <c r="D107" t="s">
        <v>23</v>
      </c>
      <c r="E107" t="s">
        <v>5</v>
      </c>
      <c r="G107" t="s">
        <v>24</v>
      </c>
      <c r="H107">
        <v>27937</v>
      </c>
      <c r="I107">
        <v>28329</v>
      </c>
      <c r="J107" t="s">
        <v>25</v>
      </c>
      <c r="K107" t="s">
        <v>97</v>
      </c>
      <c r="N107" t="s">
        <v>52</v>
      </c>
      <c r="Q107" t="s">
        <v>96</v>
      </c>
      <c r="R107">
        <v>393</v>
      </c>
      <c r="S107">
        <v>130</v>
      </c>
    </row>
    <row r="108" spans="1:19" x14ac:dyDescent="0.35">
      <c r="A108" t="s">
        <v>20</v>
      </c>
      <c r="B108" t="s">
        <v>21</v>
      </c>
      <c r="C108" t="s">
        <v>22</v>
      </c>
      <c r="D108" t="s">
        <v>23</v>
      </c>
      <c r="E108" t="s">
        <v>5</v>
      </c>
      <c r="G108" t="s">
        <v>24</v>
      </c>
      <c r="H108">
        <v>28454</v>
      </c>
      <c r="I108">
        <v>29599</v>
      </c>
      <c r="J108" t="s">
        <v>25</v>
      </c>
      <c r="Q108" t="s">
        <v>98</v>
      </c>
      <c r="R108">
        <v>1146</v>
      </c>
    </row>
    <row r="109" spans="1:19" x14ac:dyDescent="0.35">
      <c r="A109" t="s">
        <v>27</v>
      </c>
      <c r="B109" t="s">
        <v>28</v>
      </c>
      <c r="C109" t="s">
        <v>22</v>
      </c>
      <c r="D109" t="s">
        <v>23</v>
      </c>
      <c r="E109" t="s">
        <v>5</v>
      </c>
      <c r="G109" t="s">
        <v>24</v>
      </c>
      <c r="H109">
        <v>28454</v>
      </c>
      <c r="I109">
        <v>29599</v>
      </c>
      <c r="J109" t="s">
        <v>25</v>
      </c>
      <c r="K109" t="s">
        <v>99</v>
      </c>
      <c r="N109" t="s">
        <v>100</v>
      </c>
      <c r="Q109" t="s">
        <v>98</v>
      </c>
      <c r="R109">
        <v>1146</v>
      </c>
      <c r="S109">
        <v>381</v>
      </c>
    </row>
    <row r="110" spans="1:19" x14ac:dyDescent="0.35">
      <c r="A110" t="s">
        <v>20</v>
      </c>
      <c r="B110" t="s">
        <v>21</v>
      </c>
      <c r="C110" t="s">
        <v>22</v>
      </c>
      <c r="D110" t="s">
        <v>23</v>
      </c>
      <c r="E110" t="s">
        <v>9570</v>
      </c>
      <c r="F110" t="s">
        <v>9571</v>
      </c>
      <c r="G110" t="s">
        <v>9572</v>
      </c>
      <c r="H110">
        <v>28989</v>
      </c>
      <c r="I110">
        <v>30377</v>
      </c>
      <c r="J110" t="s">
        <v>46</v>
      </c>
      <c r="Q110" t="s">
        <v>9642</v>
      </c>
      <c r="R110">
        <v>1389</v>
      </c>
    </row>
    <row r="111" spans="1:19" x14ac:dyDescent="0.35">
      <c r="A111" t="s">
        <v>27</v>
      </c>
      <c r="B111" t="s">
        <v>28</v>
      </c>
      <c r="C111" t="s">
        <v>22</v>
      </c>
      <c r="D111" t="s">
        <v>23</v>
      </c>
      <c r="E111" t="s">
        <v>9570</v>
      </c>
      <c r="F111" t="s">
        <v>9571</v>
      </c>
      <c r="G111" t="s">
        <v>9572</v>
      </c>
      <c r="H111">
        <v>28989</v>
      </c>
      <c r="I111">
        <v>30377</v>
      </c>
      <c r="J111" t="s">
        <v>46</v>
      </c>
      <c r="K111" t="s">
        <v>9643</v>
      </c>
      <c r="N111" t="s">
        <v>9644</v>
      </c>
      <c r="Q111" t="s">
        <v>9642</v>
      </c>
      <c r="R111">
        <v>1389</v>
      </c>
      <c r="S111">
        <v>462</v>
      </c>
    </row>
    <row r="112" spans="1:19" x14ac:dyDescent="0.35">
      <c r="A112" t="s">
        <v>20</v>
      </c>
      <c r="B112" t="s">
        <v>21</v>
      </c>
      <c r="C112" t="s">
        <v>22</v>
      </c>
      <c r="D112" t="s">
        <v>23</v>
      </c>
      <c r="E112" t="s">
        <v>5</v>
      </c>
      <c r="G112" t="s">
        <v>24</v>
      </c>
      <c r="H112">
        <v>29722</v>
      </c>
      <c r="I112">
        <v>30261</v>
      </c>
      <c r="J112" t="s">
        <v>25</v>
      </c>
      <c r="Q112" t="s">
        <v>101</v>
      </c>
      <c r="R112">
        <v>540</v>
      </c>
    </row>
    <row r="113" spans="1:19" x14ac:dyDescent="0.35">
      <c r="A113" t="s">
        <v>27</v>
      </c>
      <c r="B113" t="s">
        <v>28</v>
      </c>
      <c r="C113" t="s">
        <v>22</v>
      </c>
      <c r="D113" t="s">
        <v>23</v>
      </c>
      <c r="E113" t="s">
        <v>5</v>
      </c>
      <c r="G113" t="s">
        <v>24</v>
      </c>
      <c r="H113">
        <v>29722</v>
      </c>
      <c r="I113">
        <v>30261</v>
      </c>
      <c r="J113" t="s">
        <v>25</v>
      </c>
      <c r="K113" t="s">
        <v>102</v>
      </c>
      <c r="N113" t="s">
        <v>52</v>
      </c>
      <c r="Q113" t="s">
        <v>101</v>
      </c>
      <c r="R113">
        <v>540</v>
      </c>
      <c r="S113">
        <v>179</v>
      </c>
    </row>
    <row r="114" spans="1:19" x14ac:dyDescent="0.35">
      <c r="A114" t="s">
        <v>20</v>
      </c>
      <c r="B114" t="s">
        <v>21</v>
      </c>
      <c r="C114" t="s">
        <v>22</v>
      </c>
      <c r="D114" t="s">
        <v>23</v>
      </c>
      <c r="E114" t="s">
        <v>5</v>
      </c>
      <c r="G114" t="s">
        <v>24</v>
      </c>
      <c r="H114">
        <v>30276</v>
      </c>
      <c r="I114">
        <v>31619</v>
      </c>
      <c r="J114" t="s">
        <v>25</v>
      </c>
      <c r="Q114" t="s">
        <v>103</v>
      </c>
      <c r="R114">
        <v>1344</v>
      </c>
    </row>
    <row r="115" spans="1:19" x14ac:dyDescent="0.35">
      <c r="A115" t="s">
        <v>27</v>
      </c>
      <c r="B115" t="s">
        <v>28</v>
      </c>
      <c r="C115" t="s">
        <v>22</v>
      </c>
      <c r="D115" t="s">
        <v>23</v>
      </c>
      <c r="E115" t="s">
        <v>5</v>
      </c>
      <c r="G115" t="s">
        <v>24</v>
      </c>
      <c r="H115">
        <v>30276</v>
      </c>
      <c r="I115">
        <v>31619</v>
      </c>
      <c r="J115" t="s">
        <v>25</v>
      </c>
      <c r="K115" t="s">
        <v>104</v>
      </c>
      <c r="N115" t="s">
        <v>52</v>
      </c>
      <c r="Q115" t="s">
        <v>103</v>
      </c>
      <c r="R115">
        <v>1344</v>
      </c>
      <c r="S115">
        <v>447</v>
      </c>
    </row>
    <row r="116" spans="1:19" x14ac:dyDescent="0.35">
      <c r="A116" t="s">
        <v>20</v>
      </c>
      <c r="B116" t="s">
        <v>21</v>
      </c>
      <c r="C116" t="s">
        <v>22</v>
      </c>
      <c r="D116" t="s">
        <v>23</v>
      </c>
      <c r="E116" t="s">
        <v>9570</v>
      </c>
      <c r="F116" t="s">
        <v>9571</v>
      </c>
      <c r="G116" t="s">
        <v>9572</v>
      </c>
      <c r="H116">
        <v>30461</v>
      </c>
      <c r="I116">
        <v>31993</v>
      </c>
      <c r="J116" t="s">
        <v>46</v>
      </c>
      <c r="Q116" t="s">
        <v>9645</v>
      </c>
      <c r="R116">
        <v>1533</v>
      </c>
    </row>
    <row r="117" spans="1:19" x14ac:dyDescent="0.35">
      <c r="A117" t="s">
        <v>27</v>
      </c>
      <c r="B117" t="s">
        <v>28</v>
      </c>
      <c r="C117" t="s">
        <v>22</v>
      </c>
      <c r="D117" t="s">
        <v>23</v>
      </c>
      <c r="E117" t="s">
        <v>9570</v>
      </c>
      <c r="F117" t="s">
        <v>9571</v>
      </c>
      <c r="G117" t="s">
        <v>9572</v>
      </c>
      <c r="H117">
        <v>30461</v>
      </c>
      <c r="I117">
        <v>31993</v>
      </c>
      <c r="J117" t="s">
        <v>46</v>
      </c>
      <c r="K117" t="s">
        <v>9646</v>
      </c>
      <c r="N117" t="s">
        <v>49</v>
      </c>
      <c r="Q117" t="s">
        <v>9645</v>
      </c>
      <c r="R117">
        <v>1533</v>
      </c>
      <c r="S117">
        <v>510</v>
      </c>
    </row>
    <row r="118" spans="1:19" x14ac:dyDescent="0.35">
      <c r="A118" t="s">
        <v>20</v>
      </c>
      <c r="B118" t="s">
        <v>21</v>
      </c>
      <c r="C118" t="s">
        <v>22</v>
      </c>
      <c r="D118" t="s">
        <v>23</v>
      </c>
      <c r="E118" t="s">
        <v>5</v>
      </c>
      <c r="G118" t="s">
        <v>24</v>
      </c>
      <c r="H118">
        <v>31626</v>
      </c>
      <c r="I118">
        <v>32333</v>
      </c>
      <c r="J118" t="s">
        <v>25</v>
      </c>
      <c r="Q118" t="s">
        <v>105</v>
      </c>
      <c r="R118">
        <v>708</v>
      </c>
    </row>
    <row r="119" spans="1:19" x14ac:dyDescent="0.35">
      <c r="A119" t="s">
        <v>27</v>
      </c>
      <c r="B119" t="s">
        <v>28</v>
      </c>
      <c r="C119" t="s">
        <v>22</v>
      </c>
      <c r="D119" t="s">
        <v>23</v>
      </c>
      <c r="E119" t="s">
        <v>5</v>
      </c>
      <c r="G119" t="s">
        <v>24</v>
      </c>
      <c r="H119">
        <v>31626</v>
      </c>
      <c r="I119">
        <v>32333</v>
      </c>
      <c r="J119" t="s">
        <v>25</v>
      </c>
      <c r="K119" t="s">
        <v>106</v>
      </c>
      <c r="N119" t="s">
        <v>107</v>
      </c>
      <c r="Q119" t="s">
        <v>105</v>
      </c>
      <c r="R119">
        <v>708</v>
      </c>
      <c r="S119">
        <v>235</v>
      </c>
    </row>
    <row r="120" spans="1:19" x14ac:dyDescent="0.35">
      <c r="A120" t="s">
        <v>20</v>
      </c>
      <c r="B120" t="s">
        <v>21</v>
      </c>
      <c r="C120" t="s">
        <v>22</v>
      </c>
      <c r="D120" t="s">
        <v>23</v>
      </c>
      <c r="E120" t="s">
        <v>9570</v>
      </c>
      <c r="F120" t="s">
        <v>9571</v>
      </c>
      <c r="G120" t="s">
        <v>9572</v>
      </c>
      <c r="H120">
        <v>32076</v>
      </c>
      <c r="I120">
        <v>32378</v>
      </c>
      <c r="J120" t="s">
        <v>46</v>
      </c>
      <c r="Q120" t="s">
        <v>9647</v>
      </c>
      <c r="R120">
        <v>303</v>
      </c>
    </row>
    <row r="121" spans="1:19" x14ac:dyDescent="0.35">
      <c r="A121" t="s">
        <v>27</v>
      </c>
      <c r="B121" t="s">
        <v>28</v>
      </c>
      <c r="C121" t="s">
        <v>22</v>
      </c>
      <c r="D121" t="s">
        <v>23</v>
      </c>
      <c r="E121" t="s">
        <v>9570</v>
      </c>
      <c r="F121" t="s">
        <v>9571</v>
      </c>
      <c r="G121" t="s">
        <v>9572</v>
      </c>
      <c r="H121">
        <v>32076</v>
      </c>
      <c r="I121">
        <v>32378</v>
      </c>
      <c r="J121" t="s">
        <v>46</v>
      </c>
      <c r="K121" t="s">
        <v>9648</v>
      </c>
      <c r="N121" t="s">
        <v>52</v>
      </c>
      <c r="Q121" t="s">
        <v>9647</v>
      </c>
      <c r="R121">
        <v>303</v>
      </c>
      <c r="S121">
        <v>100</v>
      </c>
    </row>
    <row r="122" spans="1:19" x14ac:dyDescent="0.35">
      <c r="A122" t="s">
        <v>20</v>
      </c>
      <c r="B122" t="s">
        <v>21</v>
      </c>
      <c r="C122" t="s">
        <v>22</v>
      </c>
      <c r="D122" t="s">
        <v>23</v>
      </c>
      <c r="E122" t="s">
        <v>9570</v>
      </c>
      <c r="F122" t="s">
        <v>9571</v>
      </c>
      <c r="G122" t="s">
        <v>9572</v>
      </c>
      <c r="H122">
        <v>32481</v>
      </c>
      <c r="I122">
        <v>33188</v>
      </c>
      <c r="J122" t="s">
        <v>46</v>
      </c>
      <c r="Q122" t="s">
        <v>9649</v>
      </c>
      <c r="R122">
        <v>708</v>
      </c>
    </row>
    <row r="123" spans="1:19" x14ac:dyDescent="0.35">
      <c r="A123" t="s">
        <v>27</v>
      </c>
      <c r="B123" t="s">
        <v>28</v>
      </c>
      <c r="C123" t="s">
        <v>22</v>
      </c>
      <c r="D123" t="s">
        <v>23</v>
      </c>
      <c r="E123" t="s">
        <v>9570</v>
      </c>
      <c r="F123" t="s">
        <v>9571</v>
      </c>
      <c r="G123" t="s">
        <v>9572</v>
      </c>
      <c r="H123">
        <v>32481</v>
      </c>
      <c r="I123">
        <v>33188</v>
      </c>
      <c r="J123" t="s">
        <v>46</v>
      </c>
      <c r="K123" t="s">
        <v>9650</v>
      </c>
      <c r="N123" t="s">
        <v>49</v>
      </c>
      <c r="Q123" t="s">
        <v>9649</v>
      </c>
      <c r="R123">
        <v>708</v>
      </c>
      <c r="S123">
        <v>235</v>
      </c>
    </row>
    <row r="124" spans="1:19" x14ac:dyDescent="0.35">
      <c r="A124" t="s">
        <v>20</v>
      </c>
      <c r="B124" t="s">
        <v>21</v>
      </c>
      <c r="C124" t="s">
        <v>22</v>
      </c>
      <c r="D124" t="s">
        <v>23</v>
      </c>
      <c r="E124" t="s">
        <v>5</v>
      </c>
      <c r="G124" t="s">
        <v>24</v>
      </c>
      <c r="H124">
        <v>32913</v>
      </c>
      <c r="I124">
        <v>33752</v>
      </c>
      <c r="J124" t="s">
        <v>46</v>
      </c>
      <c r="Q124" t="s">
        <v>108</v>
      </c>
      <c r="R124">
        <v>840</v>
      </c>
    </row>
    <row r="125" spans="1:19" x14ac:dyDescent="0.35">
      <c r="A125" t="s">
        <v>27</v>
      </c>
      <c r="B125" t="s">
        <v>28</v>
      </c>
      <c r="C125" t="s">
        <v>22</v>
      </c>
      <c r="D125" t="s">
        <v>23</v>
      </c>
      <c r="E125" t="s">
        <v>5</v>
      </c>
      <c r="G125" t="s">
        <v>24</v>
      </c>
      <c r="H125">
        <v>32913</v>
      </c>
      <c r="I125">
        <v>33752</v>
      </c>
      <c r="J125" t="s">
        <v>46</v>
      </c>
      <c r="K125" t="s">
        <v>109</v>
      </c>
      <c r="N125" t="s">
        <v>110</v>
      </c>
      <c r="Q125" t="s">
        <v>108</v>
      </c>
      <c r="R125">
        <v>840</v>
      </c>
      <c r="S125">
        <v>279</v>
      </c>
    </row>
    <row r="126" spans="1:19" x14ac:dyDescent="0.35">
      <c r="A126" t="s">
        <v>20</v>
      </c>
      <c r="B126" t="s">
        <v>21</v>
      </c>
      <c r="C126" t="s">
        <v>22</v>
      </c>
      <c r="D126" t="s">
        <v>23</v>
      </c>
      <c r="E126" t="s">
        <v>9570</v>
      </c>
      <c r="F126" t="s">
        <v>9571</v>
      </c>
      <c r="G126" t="s">
        <v>9572</v>
      </c>
      <c r="H126">
        <v>33307</v>
      </c>
      <c r="I126">
        <v>33534</v>
      </c>
      <c r="J126" t="s">
        <v>25</v>
      </c>
      <c r="Q126" t="s">
        <v>9651</v>
      </c>
      <c r="R126">
        <v>228</v>
      </c>
    </row>
    <row r="127" spans="1:19" x14ac:dyDescent="0.35">
      <c r="A127" t="s">
        <v>27</v>
      </c>
      <c r="B127" t="s">
        <v>28</v>
      </c>
      <c r="C127" t="s">
        <v>22</v>
      </c>
      <c r="D127" t="s">
        <v>23</v>
      </c>
      <c r="E127" t="s">
        <v>9570</v>
      </c>
      <c r="F127" t="s">
        <v>9571</v>
      </c>
      <c r="G127" t="s">
        <v>9572</v>
      </c>
      <c r="H127">
        <v>33307</v>
      </c>
      <c r="I127">
        <v>33534</v>
      </c>
      <c r="J127" t="s">
        <v>25</v>
      </c>
      <c r="K127" t="s">
        <v>9652</v>
      </c>
      <c r="N127" t="s">
        <v>49</v>
      </c>
      <c r="Q127" t="s">
        <v>9651</v>
      </c>
      <c r="R127">
        <v>228</v>
      </c>
      <c r="S127">
        <v>75</v>
      </c>
    </row>
    <row r="128" spans="1:19" x14ac:dyDescent="0.35">
      <c r="A128" t="s">
        <v>20</v>
      </c>
      <c r="B128" t="s">
        <v>21</v>
      </c>
      <c r="C128" t="s">
        <v>22</v>
      </c>
      <c r="D128" t="s">
        <v>23</v>
      </c>
      <c r="E128" t="s">
        <v>9570</v>
      </c>
      <c r="F128" t="s">
        <v>9571</v>
      </c>
      <c r="G128" t="s">
        <v>9572</v>
      </c>
      <c r="H128">
        <v>33531</v>
      </c>
      <c r="I128">
        <v>33917</v>
      </c>
      <c r="J128" t="s">
        <v>25</v>
      </c>
      <c r="Q128" t="s">
        <v>9653</v>
      </c>
      <c r="R128">
        <v>387</v>
      </c>
    </row>
    <row r="129" spans="1:19" x14ac:dyDescent="0.35">
      <c r="A129" t="s">
        <v>27</v>
      </c>
      <c r="B129" t="s">
        <v>28</v>
      </c>
      <c r="C129" t="s">
        <v>22</v>
      </c>
      <c r="D129" t="s">
        <v>23</v>
      </c>
      <c r="E129" t="s">
        <v>9570</v>
      </c>
      <c r="F129" t="s">
        <v>9571</v>
      </c>
      <c r="G129" t="s">
        <v>9572</v>
      </c>
      <c r="H129">
        <v>33531</v>
      </c>
      <c r="I129">
        <v>33917</v>
      </c>
      <c r="J129" t="s">
        <v>25</v>
      </c>
      <c r="K129" t="s">
        <v>9654</v>
      </c>
      <c r="N129" t="s">
        <v>9655</v>
      </c>
      <c r="Q129" t="s">
        <v>9653</v>
      </c>
      <c r="R129">
        <v>387</v>
      </c>
      <c r="S129">
        <v>128</v>
      </c>
    </row>
    <row r="130" spans="1:19" x14ac:dyDescent="0.35">
      <c r="A130" t="s">
        <v>20</v>
      </c>
      <c r="B130" t="s">
        <v>21</v>
      </c>
      <c r="C130" t="s">
        <v>22</v>
      </c>
      <c r="D130" t="s">
        <v>23</v>
      </c>
      <c r="E130" t="s">
        <v>5</v>
      </c>
      <c r="G130" t="s">
        <v>24</v>
      </c>
      <c r="H130">
        <v>33773</v>
      </c>
      <c r="I130">
        <v>34099</v>
      </c>
      <c r="J130" t="s">
        <v>46</v>
      </c>
      <c r="Q130" t="s">
        <v>111</v>
      </c>
      <c r="R130">
        <v>327</v>
      </c>
    </row>
    <row r="131" spans="1:19" x14ac:dyDescent="0.35">
      <c r="A131" t="s">
        <v>27</v>
      </c>
      <c r="B131" t="s">
        <v>28</v>
      </c>
      <c r="C131" t="s">
        <v>22</v>
      </c>
      <c r="D131" t="s">
        <v>23</v>
      </c>
      <c r="E131" t="s">
        <v>5</v>
      </c>
      <c r="G131" t="s">
        <v>24</v>
      </c>
      <c r="H131">
        <v>33773</v>
      </c>
      <c r="I131">
        <v>34099</v>
      </c>
      <c r="J131" t="s">
        <v>46</v>
      </c>
      <c r="K131" t="s">
        <v>112</v>
      </c>
      <c r="N131" t="s">
        <v>49</v>
      </c>
      <c r="Q131" t="s">
        <v>111</v>
      </c>
      <c r="R131">
        <v>327</v>
      </c>
      <c r="S131">
        <v>108</v>
      </c>
    </row>
    <row r="132" spans="1:19" x14ac:dyDescent="0.35">
      <c r="A132" t="s">
        <v>20</v>
      </c>
      <c r="B132" t="s">
        <v>21</v>
      </c>
      <c r="C132" t="s">
        <v>22</v>
      </c>
      <c r="D132" t="s">
        <v>23</v>
      </c>
      <c r="E132" t="s">
        <v>9570</v>
      </c>
      <c r="F132" t="s">
        <v>9571</v>
      </c>
      <c r="G132" t="s">
        <v>9572</v>
      </c>
      <c r="H132">
        <v>33946</v>
      </c>
      <c r="I132">
        <v>35112</v>
      </c>
      <c r="J132" t="s">
        <v>46</v>
      </c>
      <c r="Q132" t="s">
        <v>9656</v>
      </c>
      <c r="R132">
        <v>1167</v>
      </c>
    </row>
    <row r="133" spans="1:19" x14ac:dyDescent="0.35">
      <c r="A133" t="s">
        <v>27</v>
      </c>
      <c r="B133" t="s">
        <v>28</v>
      </c>
      <c r="C133" t="s">
        <v>22</v>
      </c>
      <c r="D133" t="s">
        <v>23</v>
      </c>
      <c r="E133" t="s">
        <v>9570</v>
      </c>
      <c r="F133" t="s">
        <v>9571</v>
      </c>
      <c r="G133" t="s">
        <v>9572</v>
      </c>
      <c r="H133">
        <v>33946</v>
      </c>
      <c r="I133">
        <v>35112</v>
      </c>
      <c r="J133" t="s">
        <v>46</v>
      </c>
      <c r="K133" t="s">
        <v>9657</v>
      </c>
      <c r="N133" t="s">
        <v>52</v>
      </c>
      <c r="Q133" t="s">
        <v>9656</v>
      </c>
      <c r="R133">
        <v>1167</v>
      </c>
      <c r="S133">
        <v>388</v>
      </c>
    </row>
    <row r="134" spans="1:19" x14ac:dyDescent="0.35">
      <c r="A134" t="s">
        <v>20</v>
      </c>
      <c r="B134" t="s">
        <v>21</v>
      </c>
      <c r="C134" t="s">
        <v>22</v>
      </c>
      <c r="D134" t="s">
        <v>23</v>
      </c>
      <c r="E134" t="s">
        <v>5</v>
      </c>
      <c r="G134" t="s">
        <v>24</v>
      </c>
      <c r="H134">
        <v>34106</v>
      </c>
      <c r="I134">
        <v>34651</v>
      </c>
      <c r="J134" t="s">
        <v>46</v>
      </c>
      <c r="Q134" t="s">
        <v>113</v>
      </c>
      <c r="R134">
        <v>546</v>
      </c>
    </row>
    <row r="135" spans="1:19" x14ac:dyDescent="0.35">
      <c r="A135" t="s">
        <v>27</v>
      </c>
      <c r="B135" t="s">
        <v>28</v>
      </c>
      <c r="C135" t="s">
        <v>22</v>
      </c>
      <c r="D135" t="s">
        <v>23</v>
      </c>
      <c r="E135" t="s">
        <v>5</v>
      </c>
      <c r="G135" t="s">
        <v>24</v>
      </c>
      <c r="H135">
        <v>34106</v>
      </c>
      <c r="I135">
        <v>34651</v>
      </c>
      <c r="J135" t="s">
        <v>46</v>
      </c>
      <c r="K135" t="s">
        <v>114</v>
      </c>
      <c r="N135" t="s">
        <v>49</v>
      </c>
      <c r="Q135" t="s">
        <v>113</v>
      </c>
      <c r="R135">
        <v>546</v>
      </c>
      <c r="S135">
        <v>181</v>
      </c>
    </row>
    <row r="136" spans="1:19" x14ac:dyDescent="0.35">
      <c r="A136" t="s">
        <v>20</v>
      </c>
      <c r="B136" t="s">
        <v>21</v>
      </c>
      <c r="C136" t="s">
        <v>22</v>
      </c>
      <c r="D136" t="s">
        <v>23</v>
      </c>
      <c r="E136" t="s">
        <v>5</v>
      </c>
      <c r="G136" t="s">
        <v>24</v>
      </c>
      <c r="H136">
        <v>34821</v>
      </c>
      <c r="I136">
        <v>35720</v>
      </c>
      <c r="J136" t="s">
        <v>25</v>
      </c>
      <c r="Q136" t="s">
        <v>115</v>
      </c>
      <c r="R136">
        <v>900</v>
      </c>
    </row>
    <row r="137" spans="1:19" x14ac:dyDescent="0.35">
      <c r="A137" t="s">
        <v>27</v>
      </c>
      <c r="B137" t="s">
        <v>28</v>
      </c>
      <c r="C137" t="s">
        <v>22</v>
      </c>
      <c r="D137" t="s">
        <v>23</v>
      </c>
      <c r="E137" t="s">
        <v>5</v>
      </c>
      <c r="G137" t="s">
        <v>24</v>
      </c>
      <c r="H137">
        <v>34821</v>
      </c>
      <c r="I137">
        <v>35720</v>
      </c>
      <c r="J137" t="s">
        <v>25</v>
      </c>
      <c r="K137" t="s">
        <v>116</v>
      </c>
      <c r="N137" t="s">
        <v>117</v>
      </c>
      <c r="Q137" t="s">
        <v>115</v>
      </c>
      <c r="R137">
        <v>900</v>
      </c>
      <c r="S137">
        <v>299</v>
      </c>
    </row>
    <row r="138" spans="1:19" x14ac:dyDescent="0.35">
      <c r="A138" t="s">
        <v>20</v>
      </c>
      <c r="B138" t="s">
        <v>21</v>
      </c>
      <c r="C138" t="s">
        <v>22</v>
      </c>
      <c r="D138" t="s">
        <v>23</v>
      </c>
      <c r="E138" t="s">
        <v>9570</v>
      </c>
      <c r="F138" t="s">
        <v>9571</v>
      </c>
      <c r="G138" t="s">
        <v>9572</v>
      </c>
      <c r="H138">
        <v>35373</v>
      </c>
      <c r="I138">
        <v>37865</v>
      </c>
      <c r="J138" t="s">
        <v>46</v>
      </c>
      <c r="Q138" t="s">
        <v>9658</v>
      </c>
      <c r="R138">
        <v>2493</v>
      </c>
    </row>
    <row r="139" spans="1:19" x14ac:dyDescent="0.35">
      <c r="A139" t="s">
        <v>27</v>
      </c>
      <c r="B139" t="s">
        <v>28</v>
      </c>
      <c r="C139" t="s">
        <v>22</v>
      </c>
      <c r="D139" t="s">
        <v>23</v>
      </c>
      <c r="E139" t="s">
        <v>9570</v>
      </c>
      <c r="F139" t="s">
        <v>9571</v>
      </c>
      <c r="G139" t="s">
        <v>9572</v>
      </c>
      <c r="H139">
        <v>35373</v>
      </c>
      <c r="I139">
        <v>37865</v>
      </c>
      <c r="J139" t="s">
        <v>46</v>
      </c>
      <c r="K139" t="s">
        <v>9659</v>
      </c>
      <c r="N139" t="s">
        <v>9644</v>
      </c>
      <c r="Q139" t="s">
        <v>9658</v>
      </c>
      <c r="R139">
        <v>2493</v>
      </c>
      <c r="S139">
        <v>830</v>
      </c>
    </row>
    <row r="140" spans="1:19" x14ac:dyDescent="0.35">
      <c r="A140" t="s">
        <v>20</v>
      </c>
      <c r="B140" t="s">
        <v>21</v>
      </c>
      <c r="C140" t="s">
        <v>22</v>
      </c>
      <c r="D140" t="s">
        <v>23</v>
      </c>
      <c r="E140" t="s">
        <v>5</v>
      </c>
      <c r="G140" t="s">
        <v>24</v>
      </c>
      <c r="H140">
        <v>35787</v>
      </c>
      <c r="I140">
        <v>37271</v>
      </c>
      <c r="J140" t="s">
        <v>46</v>
      </c>
      <c r="Q140" t="s">
        <v>118</v>
      </c>
      <c r="R140">
        <v>1485</v>
      </c>
    </row>
    <row r="141" spans="1:19" x14ac:dyDescent="0.35">
      <c r="A141" t="s">
        <v>27</v>
      </c>
      <c r="B141" t="s">
        <v>28</v>
      </c>
      <c r="C141" t="s">
        <v>22</v>
      </c>
      <c r="D141" t="s">
        <v>23</v>
      </c>
      <c r="E141" t="s">
        <v>5</v>
      </c>
      <c r="G141" t="s">
        <v>24</v>
      </c>
      <c r="H141">
        <v>35787</v>
      </c>
      <c r="I141">
        <v>37271</v>
      </c>
      <c r="J141" t="s">
        <v>46</v>
      </c>
      <c r="K141" t="s">
        <v>119</v>
      </c>
      <c r="N141" t="s">
        <v>120</v>
      </c>
      <c r="Q141" t="s">
        <v>118</v>
      </c>
      <c r="R141">
        <v>1485</v>
      </c>
      <c r="S141">
        <v>494</v>
      </c>
    </row>
    <row r="142" spans="1:19" x14ac:dyDescent="0.35">
      <c r="A142" t="s">
        <v>20</v>
      </c>
      <c r="B142" t="s">
        <v>21</v>
      </c>
      <c r="C142" t="s">
        <v>22</v>
      </c>
      <c r="D142" t="s">
        <v>23</v>
      </c>
      <c r="E142" t="s">
        <v>5</v>
      </c>
      <c r="G142" t="s">
        <v>24</v>
      </c>
      <c r="H142">
        <v>37268</v>
      </c>
      <c r="I142">
        <v>37780</v>
      </c>
      <c r="J142" t="s">
        <v>46</v>
      </c>
      <c r="Q142" t="s">
        <v>121</v>
      </c>
      <c r="R142">
        <v>513</v>
      </c>
    </row>
    <row r="143" spans="1:19" x14ac:dyDescent="0.35">
      <c r="A143" t="s">
        <v>27</v>
      </c>
      <c r="B143" t="s">
        <v>28</v>
      </c>
      <c r="C143" t="s">
        <v>22</v>
      </c>
      <c r="D143" t="s">
        <v>23</v>
      </c>
      <c r="E143" t="s">
        <v>5</v>
      </c>
      <c r="G143" t="s">
        <v>24</v>
      </c>
      <c r="H143">
        <v>37268</v>
      </c>
      <c r="I143">
        <v>37780</v>
      </c>
      <c r="J143" t="s">
        <v>46</v>
      </c>
      <c r="K143" t="s">
        <v>122</v>
      </c>
      <c r="N143" t="s">
        <v>123</v>
      </c>
      <c r="Q143" t="s">
        <v>121</v>
      </c>
      <c r="R143">
        <v>513</v>
      </c>
      <c r="S143">
        <v>170</v>
      </c>
    </row>
    <row r="144" spans="1:19" x14ac:dyDescent="0.35">
      <c r="A144" t="s">
        <v>20</v>
      </c>
      <c r="B144" t="s">
        <v>21</v>
      </c>
      <c r="C144" t="s">
        <v>22</v>
      </c>
      <c r="D144" t="s">
        <v>23</v>
      </c>
      <c r="E144" t="s">
        <v>5</v>
      </c>
      <c r="G144" t="s">
        <v>24</v>
      </c>
      <c r="H144">
        <v>37777</v>
      </c>
      <c r="I144">
        <v>38364</v>
      </c>
      <c r="J144" t="s">
        <v>46</v>
      </c>
      <c r="Q144" t="s">
        <v>124</v>
      </c>
      <c r="R144">
        <v>588</v>
      </c>
    </row>
    <row r="145" spans="1:19" x14ac:dyDescent="0.35">
      <c r="A145" t="s">
        <v>27</v>
      </c>
      <c r="B145" t="s">
        <v>28</v>
      </c>
      <c r="C145" t="s">
        <v>22</v>
      </c>
      <c r="D145" t="s">
        <v>23</v>
      </c>
      <c r="E145" t="s">
        <v>5</v>
      </c>
      <c r="G145" t="s">
        <v>24</v>
      </c>
      <c r="H145">
        <v>37777</v>
      </c>
      <c r="I145">
        <v>38364</v>
      </c>
      <c r="J145" t="s">
        <v>46</v>
      </c>
      <c r="K145" t="s">
        <v>125</v>
      </c>
      <c r="N145" t="s">
        <v>126</v>
      </c>
      <c r="Q145" t="s">
        <v>124</v>
      </c>
      <c r="R145">
        <v>588</v>
      </c>
      <c r="S145">
        <v>195</v>
      </c>
    </row>
    <row r="146" spans="1:19" x14ac:dyDescent="0.35">
      <c r="A146" t="s">
        <v>20</v>
      </c>
      <c r="B146" t="s">
        <v>21</v>
      </c>
      <c r="C146" t="s">
        <v>22</v>
      </c>
      <c r="D146" t="s">
        <v>23</v>
      </c>
      <c r="E146" t="s">
        <v>9570</v>
      </c>
      <c r="F146" t="s">
        <v>9571</v>
      </c>
      <c r="G146" t="s">
        <v>9572</v>
      </c>
      <c r="H146">
        <v>38320</v>
      </c>
      <c r="I146">
        <v>38886</v>
      </c>
      <c r="J146" t="s">
        <v>25</v>
      </c>
      <c r="Q146" t="s">
        <v>9660</v>
      </c>
      <c r="R146">
        <v>567</v>
      </c>
    </row>
    <row r="147" spans="1:19" x14ac:dyDescent="0.35">
      <c r="A147" t="s">
        <v>27</v>
      </c>
      <c r="B147" t="s">
        <v>28</v>
      </c>
      <c r="C147" t="s">
        <v>22</v>
      </c>
      <c r="D147" t="s">
        <v>23</v>
      </c>
      <c r="E147" t="s">
        <v>9570</v>
      </c>
      <c r="F147" t="s">
        <v>9571</v>
      </c>
      <c r="G147" t="s">
        <v>9572</v>
      </c>
      <c r="H147">
        <v>38320</v>
      </c>
      <c r="I147">
        <v>38886</v>
      </c>
      <c r="J147" t="s">
        <v>25</v>
      </c>
      <c r="K147" t="s">
        <v>9661</v>
      </c>
      <c r="N147" t="s">
        <v>9662</v>
      </c>
      <c r="Q147" t="s">
        <v>9660</v>
      </c>
      <c r="R147">
        <v>567</v>
      </c>
      <c r="S147">
        <v>188</v>
      </c>
    </row>
    <row r="148" spans="1:19" x14ac:dyDescent="0.35">
      <c r="A148" t="s">
        <v>20</v>
      </c>
      <c r="B148" t="s">
        <v>21</v>
      </c>
      <c r="C148" t="s">
        <v>22</v>
      </c>
      <c r="D148" t="s">
        <v>23</v>
      </c>
      <c r="E148" t="s">
        <v>5</v>
      </c>
      <c r="G148" t="s">
        <v>24</v>
      </c>
      <c r="H148">
        <v>38390</v>
      </c>
      <c r="I148">
        <v>40405</v>
      </c>
      <c r="J148" t="s">
        <v>46</v>
      </c>
      <c r="Q148" t="s">
        <v>127</v>
      </c>
      <c r="R148">
        <v>2016</v>
      </c>
    </row>
    <row r="149" spans="1:19" x14ac:dyDescent="0.35">
      <c r="A149" t="s">
        <v>27</v>
      </c>
      <c r="B149" t="s">
        <v>28</v>
      </c>
      <c r="C149" t="s">
        <v>22</v>
      </c>
      <c r="D149" t="s">
        <v>23</v>
      </c>
      <c r="E149" t="s">
        <v>5</v>
      </c>
      <c r="G149" t="s">
        <v>24</v>
      </c>
      <c r="H149">
        <v>38390</v>
      </c>
      <c r="I149">
        <v>40405</v>
      </c>
      <c r="J149" t="s">
        <v>46</v>
      </c>
      <c r="K149" t="s">
        <v>128</v>
      </c>
      <c r="N149" t="s">
        <v>129</v>
      </c>
      <c r="Q149" t="s">
        <v>127</v>
      </c>
      <c r="R149">
        <v>2016</v>
      </c>
      <c r="S149">
        <v>671</v>
      </c>
    </row>
    <row r="150" spans="1:19" x14ac:dyDescent="0.35">
      <c r="A150" t="s">
        <v>20</v>
      </c>
      <c r="B150" t="s">
        <v>21</v>
      </c>
      <c r="C150" t="s">
        <v>22</v>
      </c>
      <c r="D150" t="s">
        <v>23</v>
      </c>
      <c r="E150" t="s">
        <v>9570</v>
      </c>
      <c r="F150" t="s">
        <v>9571</v>
      </c>
      <c r="G150" t="s">
        <v>9572</v>
      </c>
      <c r="H150">
        <v>39009</v>
      </c>
      <c r="I150">
        <v>40766</v>
      </c>
      <c r="J150" t="s">
        <v>25</v>
      </c>
      <c r="Q150" t="s">
        <v>9663</v>
      </c>
      <c r="R150">
        <v>1758</v>
      </c>
    </row>
    <row r="151" spans="1:19" x14ac:dyDescent="0.35">
      <c r="A151" t="s">
        <v>27</v>
      </c>
      <c r="B151" t="s">
        <v>28</v>
      </c>
      <c r="C151" t="s">
        <v>22</v>
      </c>
      <c r="D151" t="s">
        <v>23</v>
      </c>
      <c r="E151" t="s">
        <v>9570</v>
      </c>
      <c r="F151" t="s">
        <v>9571</v>
      </c>
      <c r="G151" t="s">
        <v>9572</v>
      </c>
      <c r="H151">
        <v>39009</v>
      </c>
      <c r="I151">
        <v>40766</v>
      </c>
      <c r="J151" t="s">
        <v>25</v>
      </c>
      <c r="K151" t="s">
        <v>9664</v>
      </c>
      <c r="N151" t="s">
        <v>9665</v>
      </c>
      <c r="Q151" t="s">
        <v>9663</v>
      </c>
      <c r="R151">
        <v>1758</v>
      </c>
      <c r="S151">
        <v>585</v>
      </c>
    </row>
    <row r="152" spans="1:19" x14ac:dyDescent="0.35">
      <c r="A152" t="s">
        <v>20</v>
      </c>
      <c r="B152" t="s">
        <v>21</v>
      </c>
      <c r="C152" t="s">
        <v>22</v>
      </c>
      <c r="D152" t="s">
        <v>23</v>
      </c>
      <c r="E152" t="s">
        <v>5</v>
      </c>
      <c r="G152" t="s">
        <v>24</v>
      </c>
      <c r="H152">
        <v>40491</v>
      </c>
      <c r="I152">
        <v>40952</v>
      </c>
      <c r="J152" t="s">
        <v>46</v>
      </c>
      <c r="Q152" t="s">
        <v>130</v>
      </c>
      <c r="R152">
        <v>462</v>
      </c>
    </row>
    <row r="153" spans="1:19" x14ac:dyDescent="0.35">
      <c r="A153" t="s">
        <v>27</v>
      </c>
      <c r="B153" t="s">
        <v>28</v>
      </c>
      <c r="C153" t="s">
        <v>22</v>
      </c>
      <c r="D153" t="s">
        <v>23</v>
      </c>
      <c r="E153" t="s">
        <v>5</v>
      </c>
      <c r="G153" t="s">
        <v>24</v>
      </c>
      <c r="H153">
        <v>40491</v>
      </c>
      <c r="I153">
        <v>40952</v>
      </c>
      <c r="J153" t="s">
        <v>46</v>
      </c>
      <c r="K153" t="s">
        <v>131</v>
      </c>
      <c r="N153" t="s">
        <v>132</v>
      </c>
      <c r="Q153" t="s">
        <v>130</v>
      </c>
      <c r="R153">
        <v>462</v>
      </c>
      <c r="S153">
        <v>153</v>
      </c>
    </row>
    <row r="154" spans="1:19" x14ac:dyDescent="0.35">
      <c r="A154" t="s">
        <v>20</v>
      </c>
      <c r="B154" t="s">
        <v>21</v>
      </c>
      <c r="C154" t="s">
        <v>22</v>
      </c>
      <c r="D154" t="s">
        <v>23</v>
      </c>
      <c r="E154" t="s">
        <v>9570</v>
      </c>
      <c r="F154" t="s">
        <v>9571</v>
      </c>
      <c r="G154" t="s">
        <v>9572</v>
      </c>
      <c r="H154">
        <v>40773</v>
      </c>
      <c r="I154">
        <v>42251</v>
      </c>
      <c r="J154" t="s">
        <v>25</v>
      </c>
      <c r="Q154" t="s">
        <v>9666</v>
      </c>
      <c r="R154">
        <v>1479</v>
      </c>
    </row>
    <row r="155" spans="1:19" x14ac:dyDescent="0.35">
      <c r="A155" t="s">
        <v>27</v>
      </c>
      <c r="B155" t="s">
        <v>28</v>
      </c>
      <c r="C155" t="s">
        <v>22</v>
      </c>
      <c r="D155" t="s">
        <v>23</v>
      </c>
      <c r="E155" t="s">
        <v>9570</v>
      </c>
      <c r="F155" t="s">
        <v>9571</v>
      </c>
      <c r="G155" t="s">
        <v>9572</v>
      </c>
      <c r="H155">
        <v>40773</v>
      </c>
      <c r="I155">
        <v>42251</v>
      </c>
      <c r="J155" t="s">
        <v>25</v>
      </c>
      <c r="K155" t="s">
        <v>9667</v>
      </c>
      <c r="N155" t="s">
        <v>9668</v>
      </c>
      <c r="Q155" t="s">
        <v>9666</v>
      </c>
      <c r="R155">
        <v>1479</v>
      </c>
      <c r="S155">
        <v>492</v>
      </c>
    </row>
    <row r="156" spans="1:19" x14ac:dyDescent="0.35">
      <c r="A156" t="s">
        <v>20</v>
      </c>
      <c r="B156" t="s">
        <v>21</v>
      </c>
      <c r="C156" t="s">
        <v>22</v>
      </c>
      <c r="D156" t="s">
        <v>23</v>
      </c>
      <c r="E156" t="s">
        <v>5</v>
      </c>
      <c r="G156" t="s">
        <v>24</v>
      </c>
      <c r="H156">
        <v>41073</v>
      </c>
      <c r="I156">
        <v>41228</v>
      </c>
      <c r="J156" t="s">
        <v>46</v>
      </c>
      <c r="Q156" t="s">
        <v>133</v>
      </c>
      <c r="R156">
        <v>156</v>
      </c>
    </row>
    <row r="157" spans="1:19" x14ac:dyDescent="0.35">
      <c r="A157" t="s">
        <v>27</v>
      </c>
      <c r="B157" t="s">
        <v>28</v>
      </c>
      <c r="C157" t="s">
        <v>22</v>
      </c>
      <c r="D157" t="s">
        <v>23</v>
      </c>
      <c r="E157" t="s">
        <v>5</v>
      </c>
      <c r="G157" t="s">
        <v>24</v>
      </c>
      <c r="H157">
        <v>41073</v>
      </c>
      <c r="I157">
        <v>41228</v>
      </c>
      <c r="J157" t="s">
        <v>46</v>
      </c>
      <c r="K157" t="s">
        <v>134</v>
      </c>
      <c r="N157" t="s">
        <v>135</v>
      </c>
      <c r="Q157" t="s">
        <v>133</v>
      </c>
      <c r="R157">
        <v>156</v>
      </c>
      <c r="S157">
        <v>51</v>
      </c>
    </row>
    <row r="158" spans="1:19" x14ac:dyDescent="0.35">
      <c r="A158" t="s">
        <v>20</v>
      </c>
      <c r="B158" t="s">
        <v>21</v>
      </c>
      <c r="C158" t="s">
        <v>22</v>
      </c>
      <c r="D158" t="s">
        <v>23</v>
      </c>
      <c r="E158" t="s">
        <v>5</v>
      </c>
      <c r="G158" t="s">
        <v>24</v>
      </c>
      <c r="H158">
        <v>41257</v>
      </c>
      <c r="I158">
        <v>41976</v>
      </c>
      <c r="J158" t="s">
        <v>46</v>
      </c>
      <c r="Q158" t="s">
        <v>136</v>
      </c>
      <c r="R158">
        <v>720</v>
      </c>
    </row>
    <row r="159" spans="1:19" x14ac:dyDescent="0.35">
      <c r="A159" t="s">
        <v>27</v>
      </c>
      <c r="B159" t="s">
        <v>28</v>
      </c>
      <c r="C159" t="s">
        <v>22</v>
      </c>
      <c r="D159" t="s">
        <v>23</v>
      </c>
      <c r="E159" t="s">
        <v>5</v>
      </c>
      <c r="G159" t="s">
        <v>24</v>
      </c>
      <c r="H159">
        <v>41257</v>
      </c>
      <c r="I159">
        <v>41976</v>
      </c>
      <c r="J159" t="s">
        <v>46</v>
      </c>
      <c r="K159" t="s">
        <v>137</v>
      </c>
      <c r="N159" t="s">
        <v>138</v>
      </c>
      <c r="Q159" t="s">
        <v>136</v>
      </c>
      <c r="R159">
        <v>720</v>
      </c>
      <c r="S159">
        <v>239</v>
      </c>
    </row>
    <row r="160" spans="1:19" x14ac:dyDescent="0.35">
      <c r="A160" t="s">
        <v>20</v>
      </c>
      <c r="B160" t="s">
        <v>21</v>
      </c>
      <c r="C160" t="s">
        <v>22</v>
      </c>
      <c r="D160" t="s">
        <v>23</v>
      </c>
      <c r="E160" t="s">
        <v>5</v>
      </c>
      <c r="G160" t="s">
        <v>24</v>
      </c>
      <c r="H160">
        <v>42142</v>
      </c>
      <c r="I160">
        <v>42810</v>
      </c>
      <c r="J160" t="s">
        <v>46</v>
      </c>
      <c r="Q160" t="s">
        <v>139</v>
      </c>
      <c r="R160">
        <v>669</v>
      </c>
    </row>
    <row r="161" spans="1:19" x14ac:dyDescent="0.35">
      <c r="A161" t="s">
        <v>27</v>
      </c>
      <c r="B161" t="s">
        <v>28</v>
      </c>
      <c r="C161" t="s">
        <v>22</v>
      </c>
      <c r="D161" t="s">
        <v>23</v>
      </c>
      <c r="E161" t="s">
        <v>5</v>
      </c>
      <c r="G161" t="s">
        <v>24</v>
      </c>
      <c r="H161">
        <v>42142</v>
      </c>
      <c r="I161">
        <v>42810</v>
      </c>
      <c r="J161" t="s">
        <v>46</v>
      </c>
      <c r="K161" t="s">
        <v>140</v>
      </c>
      <c r="N161" t="s">
        <v>141</v>
      </c>
      <c r="Q161" t="s">
        <v>139</v>
      </c>
      <c r="R161">
        <v>669</v>
      </c>
      <c r="S161">
        <v>222</v>
      </c>
    </row>
    <row r="162" spans="1:19" x14ac:dyDescent="0.35">
      <c r="A162" t="s">
        <v>20</v>
      </c>
      <c r="B162" t="s">
        <v>21</v>
      </c>
      <c r="C162" t="s">
        <v>22</v>
      </c>
      <c r="D162" t="s">
        <v>23</v>
      </c>
      <c r="E162" t="s">
        <v>9570</v>
      </c>
      <c r="F162" t="s">
        <v>9571</v>
      </c>
      <c r="G162" t="s">
        <v>9572</v>
      </c>
      <c r="H162">
        <v>42399</v>
      </c>
      <c r="I162">
        <v>42710</v>
      </c>
      <c r="J162" t="s">
        <v>25</v>
      </c>
      <c r="Q162" t="s">
        <v>9669</v>
      </c>
      <c r="R162">
        <v>312</v>
      </c>
    </row>
    <row r="163" spans="1:19" x14ac:dyDescent="0.35">
      <c r="A163" t="s">
        <v>27</v>
      </c>
      <c r="B163" t="s">
        <v>28</v>
      </c>
      <c r="C163" t="s">
        <v>22</v>
      </c>
      <c r="D163" t="s">
        <v>23</v>
      </c>
      <c r="E163" t="s">
        <v>9570</v>
      </c>
      <c r="F163" t="s">
        <v>9571</v>
      </c>
      <c r="G163" t="s">
        <v>9572</v>
      </c>
      <c r="H163">
        <v>42399</v>
      </c>
      <c r="I163">
        <v>42710</v>
      </c>
      <c r="J163" t="s">
        <v>25</v>
      </c>
      <c r="K163" t="s">
        <v>9670</v>
      </c>
      <c r="N163" t="s">
        <v>481</v>
      </c>
      <c r="Q163" t="s">
        <v>9669</v>
      </c>
      <c r="R163">
        <v>312</v>
      </c>
      <c r="S163">
        <v>103</v>
      </c>
    </row>
    <row r="164" spans="1:19" x14ac:dyDescent="0.35">
      <c r="A164" t="s">
        <v>20</v>
      </c>
      <c r="B164" t="s">
        <v>21</v>
      </c>
      <c r="C164" t="s">
        <v>22</v>
      </c>
      <c r="D164" t="s">
        <v>23</v>
      </c>
      <c r="E164" t="s">
        <v>9570</v>
      </c>
      <c r="F164" t="s">
        <v>9571</v>
      </c>
      <c r="G164" t="s">
        <v>9572</v>
      </c>
      <c r="H164">
        <v>42745</v>
      </c>
      <c r="I164">
        <v>43599</v>
      </c>
      <c r="J164" t="s">
        <v>25</v>
      </c>
      <c r="Q164" t="s">
        <v>9671</v>
      </c>
      <c r="R164">
        <v>855</v>
      </c>
    </row>
    <row r="165" spans="1:19" x14ac:dyDescent="0.35">
      <c r="A165" t="s">
        <v>27</v>
      </c>
      <c r="B165" t="s">
        <v>28</v>
      </c>
      <c r="C165" t="s">
        <v>22</v>
      </c>
      <c r="D165" t="s">
        <v>23</v>
      </c>
      <c r="E165" t="s">
        <v>9570</v>
      </c>
      <c r="F165" t="s">
        <v>9571</v>
      </c>
      <c r="G165" t="s">
        <v>9572</v>
      </c>
      <c r="H165">
        <v>42745</v>
      </c>
      <c r="I165">
        <v>43599</v>
      </c>
      <c r="J165" t="s">
        <v>25</v>
      </c>
      <c r="K165" t="s">
        <v>9672</v>
      </c>
      <c r="N165" t="s">
        <v>52</v>
      </c>
      <c r="Q165" t="s">
        <v>9671</v>
      </c>
      <c r="R165">
        <v>855</v>
      </c>
      <c r="S165">
        <v>284</v>
      </c>
    </row>
    <row r="166" spans="1:19" x14ac:dyDescent="0.35">
      <c r="A166" t="s">
        <v>20</v>
      </c>
      <c r="B166" t="s">
        <v>21</v>
      </c>
      <c r="C166" t="s">
        <v>22</v>
      </c>
      <c r="D166" t="s">
        <v>23</v>
      </c>
      <c r="E166" t="s">
        <v>5</v>
      </c>
      <c r="G166" t="s">
        <v>24</v>
      </c>
      <c r="H166">
        <v>42807</v>
      </c>
      <c r="I166">
        <v>43508</v>
      </c>
      <c r="J166" t="s">
        <v>46</v>
      </c>
      <c r="Q166" t="s">
        <v>142</v>
      </c>
      <c r="R166">
        <v>702</v>
      </c>
    </row>
    <row r="167" spans="1:19" x14ac:dyDescent="0.35">
      <c r="A167" t="s">
        <v>27</v>
      </c>
      <c r="B167" t="s">
        <v>28</v>
      </c>
      <c r="C167" t="s">
        <v>22</v>
      </c>
      <c r="D167" t="s">
        <v>23</v>
      </c>
      <c r="E167" t="s">
        <v>5</v>
      </c>
      <c r="G167" t="s">
        <v>24</v>
      </c>
      <c r="H167">
        <v>42807</v>
      </c>
      <c r="I167">
        <v>43508</v>
      </c>
      <c r="J167" t="s">
        <v>46</v>
      </c>
      <c r="K167" t="s">
        <v>143</v>
      </c>
      <c r="N167" t="s">
        <v>144</v>
      </c>
      <c r="Q167" t="s">
        <v>142</v>
      </c>
      <c r="R167">
        <v>702</v>
      </c>
      <c r="S167">
        <v>233</v>
      </c>
    </row>
    <row r="168" spans="1:19" x14ac:dyDescent="0.35">
      <c r="A168" t="s">
        <v>20</v>
      </c>
      <c r="B168" t="s">
        <v>21</v>
      </c>
      <c r="C168" t="s">
        <v>22</v>
      </c>
      <c r="D168" t="s">
        <v>23</v>
      </c>
      <c r="E168" t="s">
        <v>9570</v>
      </c>
      <c r="F168" t="s">
        <v>9571</v>
      </c>
      <c r="G168" t="s">
        <v>9572</v>
      </c>
      <c r="H168">
        <v>43703</v>
      </c>
      <c r="I168">
        <v>44356</v>
      </c>
      <c r="J168" t="s">
        <v>25</v>
      </c>
      <c r="Q168" t="s">
        <v>9673</v>
      </c>
      <c r="R168">
        <v>654</v>
      </c>
    </row>
    <row r="169" spans="1:19" x14ac:dyDescent="0.35">
      <c r="A169" t="s">
        <v>27</v>
      </c>
      <c r="B169" t="s">
        <v>28</v>
      </c>
      <c r="C169" t="s">
        <v>22</v>
      </c>
      <c r="D169" t="s">
        <v>23</v>
      </c>
      <c r="E169" t="s">
        <v>9570</v>
      </c>
      <c r="F169" t="s">
        <v>9571</v>
      </c>
      <c r="G169" t="s">
        <v>9572</v>
      </c>
      <c r="H169">
        <v>43703</v>
      </c>
      <c r="I169">
        <v>44356</v>
      </c>
      <c r="J169" t="s">
        <v>25</v>
      </c>
      <c r="K169" t="s">
        <v>9674</v>
      </c>
      <c r="N169" t="s">
        <v>52</v>
      </c>
      <c r="Q169" t="s">
        <v>9673</v>
      </c>
      <c r="R169">
        <v>654</v>
      </c>
      <c r="S169">
        <v>217</v>
      </c>
    </row>
    <row r="170" spans="1:19" x14ac:dyDescent="0.35">
      <c r="A170" t="s">
        <v>20</v>
      </c>
      <c r="B170" t="s">
        <v>21</v>
      </c>
      <c r="C170" t="s">
        <v>22</v>
      </c>
      <c r="D170" t="s">
        <v>23</v>
      </c>
      <c r="E170" t="s">
        <v>5</v>
      </c>
      <c r="G170" t="s">
        <v>24</v>
      </c>
      <c r="H170">
        <v>43838</v>
      </c>
      <c r="I170">
        <v>44293</v>
      </c>
      <c r="J170" t="s">
        <v>46</v>
      </c>
      <c r="Q170" t="s">
        <v>145</v>
      </c>
      <c r="R170">
        <v>456</v>
      </c>
    </row>
    <row r="171" spans="1:19" x14ac:dyDescent="0.35">
      <c r="A171" t="s">
        <v>27</v>
      </c>
      <c r="B171" t="s">
        <v>28</v>
      </c>
      <c r="C171" t="s">
        <v>22</v>
      </c>
      <c r="D171" t="s">
        <v>23</v>
      </c>
      <c r="E171" t="s">
        <v>5</v>
      </c>
      <c r="G171" t="s">
        <v>24</v>
      </c>
      <c r="H171">
        <v>43838</v>
      </c>
      <c r="I171">
        <v>44293</v>
      </c>
      <c r="J171" t="s">
        <v>46</v>
      </c>
      <c r="K171" t="s">
        <v>146</v>
      </c>
      <c r="N171" t="s">
        <v>147</v>
      </c>
      <c r="Q171" t="s">
        <v>145</v>
      </c>
      <c r="R171">
        <v>456</v>
      </c>
      <c r="S171">
        <v>151</v>
      </c>
    </row>
    <row r="172" spans="1:19" x14ac:dyDescent="0.35">
      <c r="A172" t="s">
        <v>20</v>
      </c>
      <c r="B172" t="s">
        <v>21</v>
      </c>
      <c r="C172" t="s">
        <v>22</v>
      </c>
      <c r="D172" t="s">
        <v>23</v>
      </c>
      <c r="E172" t="s">
        <v>9570</v>
      </c>
      <c r="F172" t="s">
        <v>9571</v>
      </c>
      <c r="G172" t="s">
        <v>9572</v>
      </c>
      <c r="H172">
        <v>44416</v>
      </c>
      <c r="I172">
        <v>46656</v>
      </c>
      <c r="J172" t="s">
        <v>25</v>
      </c>
      <c r="Q172" t="s">
        <v>9675</v>
      </c>
      <c r="R172">
        <v>2241</v>
      </c>
    </row>
    <row r="173" spans="1:19" x14ac:dyDescent="0.35">
      <c r="A173" t="s">
        <v>27</v>
      </c>
      <c r="B173" t="s">
        <v>28</v>
      </c>
      <c r="C173" t="s">
        <v>22</v>
      </c>
      <c r="D173" t="s">
        <v>23</v>
      </c>
      <c r="E173" t="s">
        <v>9570</v>
      </c>
      <c r="F173" t="s">
        <v>9571</v>
      </c>
      <c r="G173" t="s">
        <v>9572</v>
      </c>
      <c r="H173">
        <v>44416</v>
      </c>
      <c r="I173">
        <v>46656</v>
      </c>
      <c r="J173" t="s">
        <v>25</v>
      </c>
      <c r="K173" t="s">
        <v>9676</v>
      </c>
      <c r="N173" t="s">
        <v>2476</v>
      </c>
      <c r="Q173" t="s">
        <v>9675</v>
      </c>
      <c r="R173">
        <v>2241</v>
      </c>
      <c r="S173">
        <v>746</v>
      </c>
    </row>
    <row r="174" spans="1:19" x14ac:dyDescent="0.35">
      <c r="A174" t="s">
        <v>20</v>
      </c>
      <c r="B174" t="s">
        <v>21</v>
      </c>
      <c r="C174" t="s">
        <v>22</v>
      </c>
      <c r="D174" t="s">
        <v>23</v>
      </c>
      <c r="E174" t="s">
        <v>5</v>
      </c>
      <c r="G174" t="s">
        <v>24</v>
      </c>
      <c r="H174">
        <v>44634</v>
      </c>
      <c r="I174">
        <v>45131</v>
      </c>
      <c r="J174" t="s">
        <v>25</v>
      </c>
      <c r="Q174" t="s">
        <v>148</v>
      </c>
      <c r="R174">
        <v>498</v>
      </c>
    </row>
    <row r="175" spans="1:19" x14ac:dyDescent="0.35">
      <c r="A175" t="s">
        <v>27</v>
      </c>
      <c r="B175" t="s">
        <v>28</v>
      </c>
      <c r="C175" t="s">
        <v>22</v>
      </c>
      <c r="D175" t="s">
        <v>23</v>
      </c>
      <c r="E175" t="s">
        <v>5</v>
      </c>
      <c r="G175" t="s">
        <v>24</v>
      </c>
      <c r="H175">
        <v>44634</v>
      </c>
      <c r="I175">
        <v>45131</v>
      </c>
      <c r="J175" t="s">
        <v>25</v>
      </c>
      <c r="K175" t="s">
        <v>149</v>
      </c>
      <c r="N175" t="s">
        <v>52</v>
      </c>
      <c r="Q175" t="s">
        <v>148</v>
      </c>
      <c r="R175">
        <v>498</v>
      </c>
      <c r="S175">
        <v>165</v>
      </c>
    </row>
    <row r="176" spans="1:19" x14ac:dyDescent="0.35">
      <c r="A176" t="s">
        <v>20</v>
      </c>
      <c r="B176" t="s">
        <v>21</v>
      </c>
      <c r="C176" t="s">
        <v>22</v>
      </c>
      <c r="D176" t="s">
        <v>23</v>
      </c>
      <c r="E176" t="s">
        <v>5</v>
      </c>
      <c r="G176" t="s">
        <v>24</v>
      </c>
      <c r="H176">
        <v>45342</v>
      </c>
      <c r="I176">
        <v>46511</v>
      </c>
      <c r="J176" t="s">
        <v>25</v>
      </c>
      <c r="Q176" t="s">
        <v>150</v>
      </c>
      <c r="R176">
        <v>1170</v>
      </c>
    </row>
    <row r="177" spans="1:19" x14ac:dyDescent="0.35">
      <c r="A177" t="s">
        <v>27</v>
      </c>
      <c r="B177" t="s">
        <v>28</v>
      </c>
      <c r="C177" t="s">
        <v>22</v>
      </c>
      <c r="D177" t="s">
        <v>23</v>
      </c>
      <c r="E177" t="s">
        <v>5</v>
      </c>
      <c r="G177" t="s">
        <v>24</v>
      </c>
      <c r="H177">
        <v>45342</v>
      </c>
      <c r="I177">
        <v>46511</v>
      </c>
      <c r="J177" t="s">
        <v>25</v>
      </c>
      <c r="K177" t="s">
        <v>151</v>
      </c>
      <c r="N177" t="s">
        <v>152</v>
      </c>
      <c r="Q177" t="s">
        <v>150</v>
      </c>
      <c r="R177">
        <v>1170</v>
      </c>
      <c r="S177">
        <v>389</v>
      </c>
    </row>
    <row r="178" spans="1:19" x14ac:dyDescent="0.35">
      <c r="A178" t="s">
        <v>20</v>
      </c>
      <c r="B178" t="s">
        <v>21</v>
      </c>
      <c r="C178" t="s">
        <v>22</v>
      </c>
      <c r="D178" t="s">
        <v>23</v>
      </c>
      <c r="E178" t="s">
        <v>5</v>
      </c>
      <c r="G178" t="s">
        <v>24</v>
      </c>
      <c r="H178">
        <v>46548</v>
      </c>
      <c r="I178">
        <v>46799</v>
      </c>
      <c r="J178" t="s">
        <v>25</v>
      </c>
      <c r="Q178" t="s">
        <v>153</v>
      </c>
      <c r="R178">
        <v>252</v>
      </c>
    </row>
    <row r="179" spans="1:19" x14ac:dyDescent="0.35">
      <c r="A179" t="s">
        <v>27</v>
      </c>
      <c r="B179" t="s">
        <v>28</v>
      </c>
      <c r="C179" t="s">
        <v>22</v>
      </c>
      <c r="D179" t="s">
        <v>23</v>
      </c>
      <c r="E179" t="s">
        <v>5</v>
      </c>
      <c r="G179" t="s">
        <v>24</v>
      </c>
      <c r="H179">
        <v>46548</v>
      </c>
      <c r="I179">
        <v>46799</v>
      </c>
      <c r="J179" t="s">
        <v>25</v>
      </c>
      <c r="K179" t="s">
        <v>154</v>
      </c>
      <c r="N179" t="s">
        <v>155</v>
      </c>
      <c r="Q179" t="s">
        <v>153</v>
      </c>
      <c r="R179">
        <v>252</v>
      </c>
      <c r="S179">
        <v>83</v>
      </c>
    </row>
    <row r="180" spans="1:19" x14ac:dyDescent="0.35">
      <c r="A180" t="s">
        <v>20</v>
      </c>
      <c r="B180" t="s">
        <v>21</v>
      </c>
      <c r="C180" t="s">
        <v>22</v>
      </c>
      <c r="D180" t="s">
        <v>23</v>
      </c>
      <c r="E180" t="s">
        <v>9570</v>
      </c>
      <c r="F180" t="s">
        <v>9571</v>
      </c>
      <c r="G180" t="s">
        <v>9572</v>
      </c>
      <c r="H180">
        <v>46714</v>
      </c>
      <c r="I180">
        <v>48117</v>
      </c>
      <c r="J180" t="s">
        <v>25</v>
      </c>
      <c r="Q180" t="s">
        <v>9677</v>
      </c>
      <c r="R180">
        <v>1404</v>
      </c>
    </row>
    <row r="181" spans="1:19" x14ac:dyDescent="0.35">
      <c r="A181" t="s">
        <v>27</v>
      </c>
      <c r="B181" t="s">
        <v>28</v>
      </c>
      <c r="C181" t="s">
        <v>22</v>
      </c>
      <c r="D181" t="s">
        <v>23</v>
      </c>
      <c r="E181" t="s">
        <v>9570</v>
      </c>
      <c r="F181" t="s">
        <v>9571</v>
      </c>
      <c r="G181" t="s">
        <v>9572</v>
      </c>
      <c r="H181">
        <v>46714</v>
      </c>
      <c r="I181">
        <v>48117</v>
      </c>
      <c r="J181" t="s">
        <v>25</v>
      </c>
      <c r="K181" t="s">
        <v>9678</v>
      </c>
      <c r="N181" t="s">
        <v>9679</v>
      </c>
      <c r="Q181" t="s">
        <v>9677</v>
      </c>
      <c r="R181">
        <v>1404</v>
      </c>
      <c r="S181">
        <v>467</v>
      </c>
    </row>
    <row r="182" spans="1:19" x14ac:dyDescent="0.35">
      <c r="A182" t="s">
        <v>20</v>
      </c>
      <c r="B182" t="s">
        <v>21</v>
      </c>
      <c r="C182" t="s">
        <v>22</v>
      </c>
      <c r="D182" t="s">
        <v>23</v>
      </c>
      <c r="E182" t="s">
        <v>5</v>
      </c>
      <c r="G182" t="s">
        <v>24</v>
      </c>
      <c r="H182">
        <v>46946</v>
      </c>
      <c r="I182">
        <v>48160</v>
      </c>
      <c r="J182" t="s">
        <v>25</v>
      </c>
      <c r="Q182" t="s">
        <v>156</v>
      </c>
      <c r="R182">
        <v>1215</v>
      </c>
    </row>
    <row r="183" spans="1:19" x14ac:dyDescent="0.35">
      <c r="A183" t="s">
        <v>27</v>
      </c>
      <c r="B183" t="s">
        <v>28</v>
      </c>
      <c r="C183" t="s">
        <v>22</v>
      </c>
      <c r="D183" t="s">
        <v>23</v>
      </c>
      <c r="E183" t="s">
        <v>5</v>
      </c>
      <c r="G183" t="s">
        <v>24</v>
      </c>
      <c r="H183">
        <v>46946</v>
      </c>
      <c r="I183">
        <v>48160</v>
      </c>
      <c r="J183" t="s">
        <v>25</v>
      </c>
      <c r="K183" t="s">
        <v>157</v>
      </c>
      <c r="N183" t="s">
        <v>158</v>
      </c>
      <c r="Q183" t="s">
        <v>156</v>
      </c>
      <c r="R183">
        <v>1215</v>
      </c>
      <c r="S183">
        <v>404</v>
      </c>
    </row>
    <row r="184" spans="1:19" x14ac:dyDescent="0.35">
      <c r="A184" t="s">
        <v>20</v>
      </c>
      <c r="B184" t="s">
        <v>21</v>
      </c>
      <c r="C184" t="s">
        <v>22</v>
      </c>
      <c r="D184" t="s">
        <v>23</v>
      </c>
      <c r="E184" t="s">
        <v>9570</v>
      </c>
      <c r="F184" t="s">
        <v>9571</v>
      </c>
      <c r="G184" t="s">
        <v>9572</v>
      </c>
      <c r="H184">
        <v>48155</v>
      </c>
      <c r="I184">
        <v>49639</v>
      </c>
      <c r="J184" t="s">
        <v>25</v>
      </c>
      <c r="Q184" t="s">
        <v>9680</v>
      </c>
      <c r="R184">
        <v>1485</v>
      </c>
    </row>
    <row r="185" spans="1:19" x14ac:dyDescent="0.35">
      <c r="A185" t="s">
        <v>27</v>
      </c>
      <c r="B185" t="s">
        <v>28</v>
      </c>
      <c r="C185" t="s">
        <v>22</v>
      </c>
      <c r="D185" t="s">
        <v>23</v>
      </c>
      <c r="E185" t="s">
        <v>9570</v>
      </c>
      <c r="F185" t="s">
        <v>9571</v>
      </c>
      <c r="G185" t="s">
        <v>9572</v>
      </c>
      <c r="H185">
        <v>48155</v>
      </c>
      <c r="I185">
        <v>49639</v>
      </c>
      <c r="J185" t="s">
        <v>25</v>
      </c>
      <c r="K185" t="s">
        <v>9681</v>
      </c>
      <c r="N185" t="s">
        <v>9682</v>
      </c>
      <c r="Q185" t="s">
        <v>9680</v>
      </c>
      <c r="R185">
        <v>1485</v>
      </c>
      <c r="S185">
        <v>494</v>
      </c>
    </row>
    <row r="186" spans="1:19" x14ac:dyDescent="0.35">
      <c r="A186" t="s">
        <v>20</v>
      </c>
      <c r="B186" t="s">
        <v>21</v>
      </c>
      <c r="C186" t="s">
        <v>22</v>
      </c>
      <c r="D186" t="s">
        <v>23</v>
      </c>
      <c r="E186" t="s">
        <v>5</v>
      </c>
      <c r="G186" t="s">
        <v>24</v>
      </c>
      <c r="H186">
        <v>48174</v>
      </c>
      <c r="I186">
        <v>48683</v>
      </c>
      <c r="J186" t="s">
        <v>25</v>
      </c>
      <c r="Q186" t="s">
        <v>159</v>
      </c>
      <c r="R186">
        <v>510</v>
      </c>
    </row>
    <row r="187" spans="1:19" x14ac:dyDescent="0.35">
      <c r="A187" t="s">
        <v>27</v>
      </c>
      <c r="B187" t="s">
        <v>28</v>
      </c>
      <c r="C187" t="s">
        <v>22</v>
      </c>
      <c r="D187" t="s">
        <v>23</v>
      </c>
      <c r="E187" t="s">
        <v>5</v>
      </c>
      <c r="G187" t="s">
        <v>24</v>
      </c>
      <c r="H187">
        <v>48174</v>
      </c>
      <c r="I187">
        <v>48683</v>
      </c>
      <c r="J187" t="s">
        <v>25</v>
      </c>
      <c r="K187" t="s">
        <v>160</v>
      </c>
      <c r="N187" t="s">
        <v>161</v>
      </c>
      <c r="Q187" t="s">
        <v>159</v>
      </c>
      <c r="R187">
        <v>510</v>
      </c>
      <c r="S187">
        <v>169</v>
      </c>
    </row>
    <row r="188" spans="1:19" x14ac:dyDescent="0.35">
      <c r="A188" t="s">
        <v>20</v>
      </c>
      <c r="B188" t="s">
        <v>21</v>
      </c>
      <c r="C188" t="s">
        <v>22</v>
      </c>
      <c r="D188" t="s">
        <v>23</v>
      </c>
      <c r="E188" t="s">
        <v>5</v>
      </c>
      <c r="G188" t="s">
        <v>24</v>
      </c>
      <c r="H188">
        <v>48770</v>
      </c>
      <c r="I188">
        <v>50377</v>
      </c>
      <c r="J188" t="s">
        <v>46</v>
      </c>
      <c r="Q188" t="s">
        <v>162</v>
      </c>
      <c r="R188">
        <v>1608</v>
      </c>
    </row>
    <row r="189" spans="1:19" x14ac:dyDescent="0.35">
      <c r="A189" t="s">
        <v>27</v>
      </c>
      <c r="B189" t="s">
        <v>28</v>
      </c>
      <c r="C189" t="s">
        <v>22</v>
      </c>
      <c r="D189" t="s">
        <v>23</v>
      </c>
      <c r="E189" t="s">
        <v>5</v>
      </c>
      <c r="G189" t="s">
        <v>24</v>
      </c>
      <c r="H189">
        <v>48770</v>
      </c>
      <c r="I189">
        <v>50377</v>
      </c>
      <c r="J189" t="s">
        <v>46</v>
      </c>
      <c r="K189" t="s">
        <v>163</v>
      </c>
      <c r="N189" t="s">
        <v>61</v>
      </c>
      <c r="Q189" t="s">
        <v>162</v>
      </c>
      <c r="R189">
        <v>1608</v>
      </c>
      <c r="S189">
        <v>535</v>
      </c>
    </row>
    <row r="190" spans="1:19" x14ac:dyDescent="0.35">
      <c r="A190" t="s">
        <v>20</v>
      </c>
      <c r="B190" t="s">
        <v>21</v>
      </c>
      <c r="C190" t="s">
        <v>22</v>
      </c>
      <c r="D190" t="s">
        <v>23</v>
      </c>
      <c r="E190" t="s">
        <v>9570</v>
      </c>
      <c r="F190" t="s">
        <v>9571</v>
      </c>
      <c r="G190" t="s">
        <v>9572</v>
      </c>
      <c r="H190">
        <v>49682</v>
      </c>
      <c r="I190">
        <v>50716</v>
      </c>
      <c r="J190" t="s">
        <v>25</v>
      </c>
      <c r="Q190" t="s">
        <v>9683</v>
      </c>
      <c r="R190">
        <v>1035</v>
      </c>
    </row>
    <row r="191" spans="1:19" x14ac:dyDescent="0.35">
      <c r="A191" t="s">
        <v>27</v>
      </c>
      <c r="B191" t="s">
        <v>28</v>
      </c>
      <c r="C191" t="s">
        <v>22</v>
      </c>
      <c r="D191" t="s">
        <v>23</v>
      </c>
      <c r="E191" t="s">
        <v>9570</v>
      </c>
      <c r="F191" t="s">
        <v>9571</v>
      </c>
      <c r="G191" t="s">
        <v>9572</v>
      </c>
      <c r="H191">
        <v>49682</v>
      </c>
      <c r="I191">
        <v>50716</v>
      </c>
      <c r="J191" t="s">
        <v>25</v>
      </c>
      <c r="K191" t="s">
        <v>9684</v>
      </c>
      <c r="N191" t="s">
        <v>733</v>
      </c>
      <c r="Q191" t="s">
        <v>9683</v>
      </c>
      <c r="R191">
        <v>1035</v>
      </c>
      <c r="S191">
        <v>344</v>
      </c>
    </row>
    <row r="192" spans="1:19" x14ac:dyDescent="0.35">
      <c r="A192" t="s">
        <v>20</v>
      </c>
      <c r="B192" t="s">
        <v>21</v>
      </c>
      <c r="C192" t="s">
        <v>22</v>
      </c>
      <c r="D192" t="s">
        <v>23</v>
      </c>
      <c r="E192" t="s">
        <v>5</v>
      </c>
      <c r="G192" t="s">
        <v>24</v>
      </c>
      <c r="H192">
        <v>50520</v>
      </c>
      <c r="I192">
        <v>51146</v>
      </c>
      <c r="J192" t="s">
        <v>46</v>
      </c>
      <c r="Q192" t="s">
        <v>164</v>
      </c>
      <c r="R192">
        <v>627</v>
      </c>
    </row>
    <row r="193" spans="1:19" x14ac:dyDescent="0.35">
      <c r="A193" t="s">
        <v>27</v>
      </c>
      <c r="B193" t="s">
        <v>28</v>
      </c>
      <c r="C193" t="s">
        <v>22</v>
      </c>
      <c r="D193" t="s">
        <v>23</v>
      </c>
      <c r="E193" t="s">
        <v>5</v>
      </c>
      <c r="G193" t="s">
        <v>24</v>
      </c>
      <c r="H193">
        <v>50520</v>
      </c>
      <c r="I193">
        <v>51146</v>
      </c>
      <c r="J193" t="s">
        <v>46</v>
      </c>
      <c r="K193" t="s">
        <v>165</v>
      </c>
      <c r="N193" t="s">
        <v>166</v>
      </c>
      <c r="Q193" t="s">
        <v>164</v>
      </c>
      <c r="R193">
        <v>627</v>
      </c>
      <c r="S193">
        <v>208</v>
      </c>
    </row>
    <row r="194" spans="1:19" x14ac:dyDescent="0.35">
      <c r="A194" t="s">
        <v>20</v>
      </c>
      <c r="B194" t="s">
        <v>21</v>
      </c>
      <c r="C194" t="s">
        <v>22</v>
      </c>
      <c r="D194" t="s">
        <v>23</v>
      </c>
      <c r="E194" t="s">
        <v>9570</v>
      </c>
      <c r="F194" t="s">
        <v>9571</v>
      </c>
      <c r="G194" t="s">
        <v>9572</v>
      </c>
      <c r="H194">
        <v>50713</v>
      </c>
      <c r="I194">
        <v>51597</v>
      </c>
      <c r="J194" t="s">
        <v>46</v>
      </c>
      <c r="Q194" t="s">
        <v>9685</v>
      </c>
      <c r="R194">
        <v>885</v>
      </c>
    </row>
    <row r="195" spans="1:19" x14ac:dyDescent="0.35">
      <c r="A195" t="s">
        <v>27</v>
      </c>
      <c r="B195" t="s">
        <v>28</v>
      </c>
      <c r="C195" t="s">
        <v>22</v>
      </c>
      <c r="D195" t="s">
        <v>23</v>
      </c>
      <c r="E195" t="s">
        <v>9570</v>
      </c>
      <c r="F195" t="s">
        <v>9571</v>
      </c>
      <c r="G195" t="s">
        <v>9572</v>
      </c>
      <c r="H195">
        <v>50713</v>
      </c>
      <c r="I195">
        <v>51597</v>
      </c>
      <c r="J195" t="s">
        <v>46</v>
      </c>
      <c r="K195" t="s">
        <v>9686</v>
      </c>
      <c r="N195" t="s">
        <v>9687</v>
      </c>
      <c r="Q195" t="s">
        <v>9685</v>
      </c>
      <c r="R195">
        <v>885</v>
      </c>
      <c r="S195">
        <v>294</v>
      </c>
    </row>
    <row r="196" spans="1:19" x14ac:dyDescent="0.35">
      <c r="A196" t="s">
        <v>20</v>
      </c>
      <c r="B196" t="s">
        <v>21</v>
      </c>
      <c r="C196" t="s">
        <v>22</v>
      </c>
      <c r="D196" t="s">
        <v>23</v>
      </c>
      <c r="E196" t="s">
        <v>5</v>
      </c>
      <c r="G196" t="s">
        <v>24</v>
      </c>
      <c r="H196">
        <v>51225</v>
      </c>
      <c r="I196">
        <v>51629</v>
      </c>
      <c r="J196" t="s">
        <v>46</v>
      </c>
      <c r="Q196" t="s">
        <v>167</v>
      </c>
      <c r="R196">
        <v>405</v>
      </c>
    </row>
    <row r="197" spans="1:19" x14ac:dyDescent="0.35">
      <c r="A197" t="s">
        <v>27</v>
      </c>
      <c r="B197" t="s">
        <v>28</v>
      </c>
      <c r="C197" t="s">
        <v>22</v>
      </c>
      <c r="D197" t="s">
        <v>23</v>
      </c>
      <c r="E197" t="s">
        <v>5</v>
      </c>
      <c r="G197" t="s">
        <v>24</v>
      </c>
      <c r="H197">
        <v>51225</v>
      </c>
      <c r="I197">
        <v>51629</v>
      </c>
      <c r="J197" t="s">
        <v>46</v>
      </c>
      <c r="K197" t="s">
        <v>168</v>
      </c>
      <c r="N197" t="s">
        <v>169</v>
      </c>
      <c r="Q197" t="s">
        <v>167</v>
      </c>
      <c r="R197">
        <v>405</v>
      </c>
      <c r="S197">
        <v>134</v>
      </c>
    </row>
    <row r="198" spans="1:19" x14ac:dyDescent="0.35">
      <c r="A198" t="s">
        <v>20</v>
      </c>
      <c r="B198" t="s">
        <v>21</v>
      </c>
      <c r="C198" t="s">
        <v>22</v>
      </c>
      <c r="D198" t="s">
        <v>23</v>
      </c>
      <c r="E198" t="s">
        <v>9570</v>
      </c>
      <c r="F198" t="s">
        <v>9571</v>
      </c>
      <c r="G198" t="s">
        <v>9572</v>
      </c>
      <c r="H198">
        <v>51594</v>
      </c>
      <c r="I198">
        <v>52526</v>
      </c>
      <c r="J198" t="s">
        <v>46</v>
      </c>
      <c r="Q198" t="s">
        <v>9688</v>
      </c>
      <c r="R198">
        <v>933</v>
      </c>
    </row>
    <row r="199" spans="1:19" x14ac:dyDescent="0.35">
      <c r="A199" t="s">
        <v>27</v>
      </c>
      <c r="B199" t="s">
        <v>28</v>
      </c>
      <c r="C199" t="s">
        <v>22</v>
      </c>
      <c r="D199" t="s">
        <v>23</v>
      </c>
      <c r="E199" t="s">
        <v>9570</v>
      </c>
      <c r="F199" t="s">
        <v>9571</v>
      </c>
      <c r="G199" t="s">
        <v>9572</v>
      </c>
      <c r="H199">
        <v>51594</v>
      </c>
      <c r="I199">
        <v>52526</v>
      </c>
      <c r="J199" t="s">
        <v>46</v>
      </c>
      <c r="K199" t="s">
        <v>9689</v>
      </c>
      <c r="N199" t="s">
        <v>6982</v>
      </c>
      <c r="Q199" t="s">
        <v>9688</v>
      </c>
      <c r="R199">
        <v>933</v>
      </c>
      <c r="S199">
        <v>310</v>
      </c>
    </row>
    <row r="200" spans="1:19" x14ac:dyDescent="0.35">
      <c r="A200" t="s">
        <v>20</v>
      </c>
      <c r="B200" t="s">
        <v>21</v>
      </c>
      <c r="C200" t="s">
        <v>22</v>
      </c>
      <c r="D200" t="s">
        <v>23</v>
      </c>
      <c r="E200" t="s">
        <v>5</v>
      </c>
      <c r="G200" t="s">
        <v>24</v>
      </c>
      <c r="H200">
        <v>51626</v>
      </c>
      <c r="I200">
        <v>52033</v>
      </c>
      <c r="J200" t="s">
        <v>46</v>
      </c>
      <c r="Q200" t="s">
        <v>170</v>
      </c>
      <c r="R200">
        <v>408</v>
      </c>
    </row>
    <row r="201" spans="1:19" x14ac:dyDescent="0.35">
      <c r="A201" t="s">
        <v>27</v>
      </c>
      <c r="B201" t="s">
        <v>28</v>
      </c>
      <c r="C201" t="s">
        <v>22</v>
      </c>
      <c r="D201" t="s">
        <v>23</v>
      </c>
      <c r="E201" t="s">
        <v>5</v>
      </c>
      <c r="G201" t="s">
        <v>24</v>
      </c>
      <c r="H201">
        <v>51626</v>
      </c>
      <c r="I201">
        <v>52033</v>
      </c>
      <c r="J201" t="s">
        <v>46</v>
      </c>
      <c r="K201" t="s">
        <v>171</v>
      </c>
      <c r="N201" t="s">
        <v>52</v>
      </c>
      <c r="Q201" t="s">
        <v>170</v>
      </c>
      <c r="R201">
        <v>408</v>
      </c>
      <c r="S201">
        <v>135</v>
      </c>
    </row>
    <row r="202" spans="1:19" x14ac:dyDescent="0.35">
      <c r="A202" t="s">
        <v>20</v>
      </c>
      <c r="B202" t="s">
        <v>21</v>
      </c>
      <c r="C202" t="s">
        <v>22</v>
      </c>
      <c r="D202" t="s">
        <v>23</v>
      </c>
      <c r="E202" t="s">
        <v>5</v>
      </c>
      <c r="G202" t="s">
        <v>24</v>
      </c>
      <c r="H202">
        <v>52046</v>
      </c>
      <c r="I202">
        <v>53599</v>
      </c>
      <c r="J202" t="s">
        <v>46</v>
      </c>
      <c r="Q202" t="s">
        <v>172</v>
      </c>
      <c r="R202">
        <v>1554</v>
      </c>
    </row>
    <row r="203" spans="1:19" x14ac:dyDescent="0.35">
      <c r="A203" t="s">
        <v>27</v>
      </c>
      <c r="B203" t="s">
        <v>28</v>
      </c>
      <c r="C203" t="s">
        <v>22</v>
      </c>
      <c r="D203" t="s">
        <v>23</v>
      </c>
      <c r="E203" t="s">
        <v>5</v>
      </c>
      <c r="G203" t="s">
        <v>24</v>
      </c>
      <c r="H203">
        <v>52046</v>
      </c>
      <c r="I203">
        <v>53599</v>
      </c>
      <c r="J203" t="s">
        <v>46</v>
      </c>
      <c r="K203" t="s">
        <v>173</v>
      </c>
      <c r="N203" t="s">
        <v>174</v>
      </c>
      <c r="Q203" t="s">
        <v>172</v>
      </c>
      <c r="R203">
        <v>1554</v>
      </c>
      <c r="S203">
        <v>517</v>
      </c>
    </row>
    <row r="204" spans="1:19" x14ac:dyDescent="0.35">
      <c r="A204" t="s">
        <v>20</v>
      </c>
      <c r="B204" t="s">
        <v>21</v>
      </c>
      <c r="C204" t="s">
        <v>22</v>
      </c>
      <c r="D204" t="s">
        <v>23</v>
      </c>
      <c r="E204" t="s">
        <v>9570</v>
      </c>
      <c r="F204" t="s">
        <v>9571</v>
      </c>
      <c r="G204" t="s">
        <v>9572</v>
      </c>
      <c r="H204">
        <v>52529</v>
      </c>
      <c r="I204">
        <v>53584</v>
      </c>
      <c r="J204" t="s">
        <v>46</v>
      </c>
      <c r="Q204" t="s">
        <v>9690</v>
      </c>
      <c r="R204">
        <v>1056</v>
      </c>
    </row>
    <row r="205" spans="1:19" x14ac:dyDescent="0.35">
      <c r="A205" t="s">
        <v>27</v>
      </c>
      <c r="B205" t="s">
        <v>28</v>
      </c>
      <c r="C205" t="s">
        <v>22</v>
      </c>
      <c r="D205" t="s">
        <v>23</v>
      </c>
      <c r="E205" t="s">
        <v>9570</v>
      </c>
      <c r="F205" t="s">
        <v>9571</v>
      </c>
      <c r="G205" t="s">
        <v>9572</v>
      </c>
      <c r="H205">
        <v>52529</v>
      </c>
      <c r="I205">
        <v>53584</v>
      </c>
      <c r="J205" t="s">
        <v>46</v>
      </c>
      <c r="K205" t="s">
        <v>9691</v>
      </c>
      <c r="N205" t="s">
        <v>8211</v>
      </c>
      <c r="Q205" t="s">
        <v>9690</v>
      </c>
      <c r="R205">
        <v>1056</v>
      </c>
      <c r="S205">
        <v>351</v>
      </c>
    </row>
    <row r="206" spans="1:19" x14ac:dyDescent="0.35">
      <c r="A206" t="s">
        <v>20</v>
      </c>
      <c r="B206" t="s">
        <v>21</v>
      </c>
      <c r="C206" t="s">
        <v>22</v>
      </c>
      <c r="D206" t="s">
        <v>23</v>
      </c>
      <c r="E206" t="s">
        <v>5</v>
      </c>
      <c r="G206" t="s">
        <v>24</v>
      </c>
      <c r="H206">
        <v>53905</v>
      </c>
      <c r="I206">
        <v>55893</v>
      </c>
      <c r="J206" t="s">
        <v>46</v>
      </c>
      <c r="Q206" t="s">
        <v>175</v>
      </c>
      <c r="R206">
        <v>1989</v>
      </c>
    </row>
    <row r="207" spans="1:19" x14ac:dyDescent="0.35">
      <c r="A207" t="s">
        <v>27</v>
      </c>
      <c r="B207" t="s">
        <v>28</v>
      </c>
      <c r="C207" t="s">
        <v>22</v>
      </c>
      <c r="D207" t="s">
        <v>23</v>
      </c>
      <c r="E207" t="s">
        <v>5</v>
      </c>
      <c r="G207" t="s">
        <v>24</v>
      </c>
      <c r="H207">
        <v>53905</v>
      </c>
      <c r="I207">
        <v>55893</v>
      </c>
      <c r="J207" t="s">
        <v>46</v>
      </c>
      <c r="K207" t="s">
        <v>176</v>
      </c>
      <c r="N207" t="s">
        <v>177</v>
      </c>
      <c r="Q207" t="s">
        <v>175</v>
      </c>
      <c r="R207">
        <v>1989</v>
      </c>
      <c r="S207">
        <v>662</v>
      </c>
    </row>
    <row r="208" spans="1:19" x14ac:dyDescent="0.35">
      <c r="A208" t="s">
        <v>20</v>
      </c>
      <c r="B208" t="s">
        <v>21</v>
      </c>
      <c r="C208" t="s">
        <v>22</v>
      </c>
      <c r="D208" t="s">
        <v>23</v>
      </c>
      <c r="E208" t="s">
        <v>5</v>
      </c>
      <c r="G208" t="s">
        <v>24</v>
      </c>
      <c r="H208">
        <v>55947</v>
      </c>
      <c r="I208">
        <v>57479</v>
      </c>
      <c r="J208" t="s">
        <v>46</v>
      </c>
      <c r="Q208" t="s">
        <v>178</v>
      </c>
      <c r="R208">
        <v>1533</v>
      </c>
    </row>
    <row r="209" spans="1:19" x14ac:dyDescent="0.35">
      <c r="A209" t="s">
        <v>27</v>
      </c>
      <c r="B209" t="s">
        <v>28</v>
      </c>
      <c r="C209" t="s">
        <v>22</v>
      </c>
      <c r="D209" t="s">
        <v>23</v>
      </c>
      <c r="E209" t="s">
        <v>5</v>
      </c>
      <c r="G209" t="s">
        <v>24</v>
      </c>
      <c r="H209">
        <v>55947</v>
      </c>
      <c r="I209">
        <v>57479</v>
      </c>
      <c r="J209" t="s">
        <v>46</v>
      </c>
      <c r="K209" t="s">
        <v>179</v>
      </c>
      <c r="N209" t="s">
        <v>174</v>
      </c>
      <c r="Q209" t="s">
        <v>178</v>
      </c>
      <c r="R209">
        <v>1533</v>
      </c>
      <c r="S209">
        <v>510</v>
      </c>
    </row>
    <row r="210" spans="1:19" x14ac:dyDescent="0.35">
      <c r="A210" t="s">
        <v>20</v>
      </c>
      <c r="B210" t="s">
        <v>21</v>
      </c>
      <c r="C210" t="s">
        <v>22</v>
      </c>
      <c r="D210" t="s">
        <v>23</v>
      </c>
      <c r="E210" t="s">
        <v>5</v>
      </c>
      <c r="G210" t="s">
        <v>24</v>
      </c>
      <c r="H210">
        <v>58117</v>
      </c>
      <c r="I210">
        <v>60054</v>
      </c>
      <c r="J210" t="s">
        <v>25</v>
      </c>
      <c r="Q210" t="s">
        <v>180</v>
      </c>
      <c r="R210">
        <v>1938</v>
      </c>
    </row>
    <row r="211" spans="1:19" x14ac:dyDescent="0.35">
      <c r="A211" t="s">
        <v>27</v>
      </c>
      <c r="B211" t="s">
        <v>28</v>
      </c>
      <c r="C211" t="s">
        <v>22</v>
      </c>
      <c r="D211" t="s">
        <v>23</v>
      </c>
      <c r="E211" t="s">
        <v>5</v>
      </c>
      <c r="G211" t="s">
        <v>24</v>
      </c>
      <c r="H211">
        <v>58117</v>
      </c>
      <c r="I211">
        <v>60054</v>
      </c>
      <c r="J211" t="s">
        <v>25</v>
      </c>
      <c r="K211" t="s">
        <v>181</v>
      </c>
      <c r="N211" t="s">
        <v>182</v>
      </c>
      <c r="Q211" t="s">
        <v>180</v>
      </c>
      <c r="R211">
        <v>1938</v>
      </c>
      <c r="S211">
        <v>645</v>
      </c>
    </row>
    <row r="212" spans="1:19" x14ac:dyDescent="0.35">
      <c r="A212" t="s">
        <v>20</v>
      </c>
      <c r="B212" t="s">
        <v>21</v>
      </c>
      <c r="C212" t="s">
        <v>22</v>
      </c>
      <c r="D212" t="s">
        <v>23</v>
      </c>
      <c r="E212" t="s">
        <v>5</v>
      </c>
      <c r="G212" t="s">
        <v>24</v>
      </c>
      <c r="H212">
        <v>60139</v>
      </c>
      <c r="I212">
        <v>61011</v>
      </c>
      <c r="J212" t="s">
        <v>46</v>
      </c>
      <c r="Q212" t="s">
        <v>183</v>
      </c>
      <c r="R212">
        <v>873</v>
      </c>
    </row>
    <row r="213" spans="1:19" x14ac:dyDescent="0.35">
      <c r="A213" t="s">
        <v>27</v>
      </c>
      <c r="B213" t="s">
        <v>28</v>
      </c>
      <c r="C213" t="s">
        <v>22</v>
      </c>
      <c r="D213" t="s">
        <v>23</v>
      </c>
      <c r="E213" t="s">
        <v>5</v>
      </c>
      <c r="G213" t="s">
        <v>24</v>
      </c>
      <c r="H213">
        <v>60139</v>
      </c>
      <c r="I213">
        <v>61011</v>
      </c>
      <c r="J213" t="s">
        <v>46</v>
      </c>
      <c r="K213" t="s">
        <v>184</v>
      </c>
      <c r="N213" t="s">
        <v>185</v>
      </c>
      <c r="Q213" t="s">
        <v>183</v>
      </c>
      <c r="R213">
        <v>873</v>
      </c>
      <c r="S213">
        <v>290</v>
      </c>
    </row>
    <row r="214" spans="1:19" x14ac:dyDescent="0.35">
      <c r="A214" t="s">
        <v>20</v>
      </c>
      <c r="B214" t="s">
        <v>21</v>
      </c>
      <c r="C214" t="s">
        <v>22</v>
      </c>
      <c r="D214" t="s">
        <v>23</v>
      </c>
      <c r="E214" t="s">
        <v>5</v>
      </c>
      <c r="G214" t="s">
        <v>24</v>
      </c>
      <c r="H214">
        <v>61427</v>
      </c>
      <c r="I214">
        <v>62065</v>
      </c>
      <c r="J214" t="s">
        <v>25</v>
      </c>
      <c r="Q214" t="s">
        <v>186</v>
      </c>
      <c r="R214">
        <v>639</v>
      </c>
    </row>
    <row r="215" spans="1:19" x14ac:dyDescent="0.35">
      <c r="A215" t="s">
        <v>27</v>
      </c>
      <c r="B215" t="s">
        <v>28</v>
      </c>
      <c r="C215" t="s">
        <v>22</v>
      </c>
      <c r="D215" t="s">
        <v>23</v>
      </c>
      <c r="E215" t="s">
        <v>5</v>
      </c>
      <c r="G215" t="s">
        <v>24</v>
      </c>
      <c r="H215">
        <v>61427</v>
      </c>
      <c r="I215">
        <v>62065</v>
      </c>
      <c r="J215" t="s">
        <v>25</v>
      </c>
      <c r="K215" t="s">
        <v>187</v>
      </c>
      <c r="N215" t="s">
        <v>188</v>
      </c>
      <c r="Q215" t="s">
        <v>186</v>
      </c>
      <c r="R215">
        <v>639</v>
      </c>
      <c r="S215">
        <v>212</v>
      </c>
    </row>
    <row r="216" spans="1:19" x14ac:dyDescent="0.35">
      <c r="A216" t="s">
        <v>20</v>
      </c>
      <c r="B216" t="s">
        <v>21</v>
      </c>
      <c r="C216" t="s">
        <v>22</v>
      </c>
      <c r="D216" t="s">
        <v>23</v>
      </c>
      <c r="E216" t="s">
        <v>5</v>
      </c>
      <c r="G216" t="s">
        <v>24</v>
      </c>
      <c r="H216">
        <v>62231</v>
      </c>
      <c r="I216">
        <v>64900</v>
      </c>
      <c r="J216" t="s">
        <v>46</v>
      </c>
      <c r="Q216" t="s">
        <v>189</v>
      </c>
      <c r="R216">
        <v>2670</v>
      </c>
    </row>
    <row r="217" spans="1:19" x14ac:dyDescent="0.35">
      <c r="A217" t="s">
        <v>27</v>
      </c>
      <c r="B217" t="s">
        <v>28</v>
      </c>
      <c r="C217" t="s">
        <v>22</v>
      </c>
      <c r="D217" t="s">
        <v>23</v>
      </c>
      <c r="E217" t="s">
        <v>5</v>
      </c>
      <c r="G217" t="s">
        <v>24</v>
      </c>
      <c r="H217">
        <v>62231</v>
      </c>
      <c r="I217">
        <v>64900</v>
      </c>
      <c r="J217" t="s">
        <v>46</v>
      </c>
      <c r="K217" t="s">
        <v>190</v>
      </c>
      <c r="N217" t="s">
        <v>49</v>
      </c>
      <c r="Q217" t="s">
        <v>189</v>
      </c>
      <c r="R217">
        <v>2670</v>
      </c>
      <c r="S217">
        <v>889</v>
      </c>
    </row>
    <row r="218" spans="1:19" x14ac:dyDescent="0.35">
      <c r="A218" t="s">
        <v>20</v>
      </c>
      <c r="B218" t="s">
        <v>21</v>
      </c>
      <c r="C218" t="s">
        <v>22</v>
      </c>
      <c r="D218" t="s">
        <v>23</v>
      </c>
      <c r="E218" t="s">
        <v>5</v>
      </c>
      <c r="G218" t="s">
        <v>24</v>
      </c>
      <c r="H218">
        <v>64954</v>
      </c>
      <c r="I218">
        <v>65955</v>
      </c>
      <c r="J218" t="s">
        <v>46</v>
      </c>
      <c r="Q218" t="s">
        <v>191</v>
      </c>
      <c r="R218">
        <v>1002</v>
      </c>
    </row>
    <row r="219" spans="1:19" x14ac:dyDescent="0.35">
      <c r="A219" t="s">
        <v>27</v>
      </c>
      <c r="B219" t="s">
        <v>28</v>
      </c>
      <c r="C219" t="s">
        <v>22</v>
      </c>
      <c r="D219" t="s">
        <v>23</v>
      </c>
      <c r="E219" t="s">
        <v>5</v>
      </c>
      <c r="G219" t="s">
        <v>24</v>
      </c>
      <c r="H219">
        <v>64954</v>
      </c>
      <c r="I219">
        <v>65955</v>
      </c>
      <c r="J219" t="s">
        <v>46</v>
      </c>
      <c r="K219" t="s">
        <v>192</v>
      </c>
      <c r="N219" t="s">
        <v>193</v>
      </c>
      <c r="Q219" t="s">
        <v>191</v>
      </c>
      <c r="R219">
        <v>1002</v>
      </c>
      <c r="S219">
        <v>333</v>
      </c>
    </row>
    <row r="220" spans="1:19" x14ac:dyDescent="0.35">
      <c r="A220" t="s">
        <v>20</v>
      </c>
      <c r="B220" t="s">
        <v>21</v>
      </c>
      <c r="C220" t="s">
        <v>22</v>
      </c>
      <c r="D220" t="s">
        <v>23</v>
      </c>
      <c r="E220" t="s">
        <v>5</v>
      </c>
      <c r="G220" t="s">
        <v>24</v>
      </c>
      <c r="H220">
        <v>66362</v>
      </c>
      <c r="I220">
        <v>67372</v>
      </c>
      <c r="J220" t="s">
        <v>25</v>
      </c>
      <c r="Q220" t="s">
        <v>194</v>
      </c>
      <c r="R220">
        <v>1011</v>
      </c>
    </row>
    <row r="221" spans="1:19" x14ac:dyDescent="0.35">
      <c r="A221" t="s">
        <v>27</v>
      </c>
      <c r="B221" t="s">
        <v>28</v>
      </c>
      <c r="C221" t="s">
        <v>22</v>
      </c>
      <c r="D221" t="s">
        <v>23</v>
      </c>
      <c r="E221" t="s">
        <v>5</v>
      </c>
      <c r="G221" t="s">
        <v>24</v>
      </c>
      <c r="H221">
        <v>66362</v>
      </c>
      <c r="I221">
        <v>67372</v>
      </c>
      <c r="J221" t="s">
        <v>25</v>
      </c>
      <c r="K221" t="s">
        <v>195</v>
      </c>
      <c r="N221" t="s">
        <v>196</v>
      </c>
      <c r="Q221" t="s">
        <v>194</v>
      </c>
      <c r="R221">
        <v>1011</v>
      </c>
      <c r="S221">
        <v>336</v>
      </c>
    </row>
    <row r="222" spans="1:19" x14ac:dyDescent="0.35">
      <c r="A222" t="s">
        <v>20</v>
      </c>
      <c r="B222" t="s">
        <v>21</v>
      </c>
      <c r="C222" t="s">
        <v>22</v>
      </c>
      <c r="D222" t="s">
        <v>23</v>
      </c>
      <c r="E222" t="s">
        <v>5</v>
      </c>
      <c r="G222" t="s">
        <v>24</v>
      </c>
      <c r="H222">
        <v>67641</v>
      </c>
      <c r="I222">
        <v>68804</v>
      </c>
      <c r="J222" t="s">
        <v>25</v>
      </c>
      <c r="Q222" t="s">
        <v>197</v>
      </c>
      <c r="R222">
        <v>1164</v>
      </c>
    </row>
    <row r="223" spans="1:19" x14ac:dyDescent="0.35">
      <c r="A223" t="s">
        <v>27</v>
      </c>
      <c r="B223" t="s">
        <v>28</v>
      </c>
      <c r="C223" t="s">
        <v>22</v>
      </c>
      <c r="D223" t="s">
        <v>23</v>
      </c>
      <c r="E223" t="s">
        <v>5</v>
      </c>
      <c r="G223" t="s">
        <v>24</v>
      </c>
      <c r="H223">
        <v>67641</v>
      </c>
      <c r="I223">
        <v>68804</v>
      </c>
      <c r="J223" t="s">
        <v>25</v>
      </c>
      <c r="K223" t="s">
        <v>198</v>
      </c>
      <c r="N223" t="s">
        <v>199</v>
      </c>
      <c r="Q223" t="s">
        <v>197</v>
      </c>
      <c r="R223">
        <v>1164</v>
      </c>
      <c r="S223">
        <v>387</v>
      </c>
    </row>
    <row r="224" spans="1:19" x14ac:dyDescent="0.35">
      <c r="A224" t="s">
        <v>20</v>
      </c>
      <c r="B224" t="s">
        <v>21</v>
      </c>
      <c r="C224" t="s">
        <v>22</v>
      </c>
      <c r="D224" t="s">
        <v>23</v>
      </c>
      <c r="E224" t="s">
        <v>5</v>
      </c>
      <c r="G224" t="s">
        <v>24</v>
      </c>
      <c r="H224">
        <v>68790</v>
      </c>
      <c r="I224">
        <v>69518</v>
      </c>
      <c r="J224" t="s">
        <v>46</v>
      </c>
      <c r="Q224" t="s">
        <v>200</v>
      </c>
      <c r="R224">
        <v>729</v>
      </c>
    </row>
    <row r="225" spans="1:19" x14ac:dyDescent="0.35">
      <c r="A225" t="s">
        <v>27</v>
      </c>
      <c r="B225" t="s">
        <v>28</v>
      </c>
      <c r="C225" t="s">
        <v>22</v>
      </c>
      <c r="D225" t="s">
        <v>23</v>
      </c>
      <c r="E225" t="s">
        <v>5</v>
      </c>
      <c r="G225" t="s">
        <v>24</v>
      </c>
      <c r="H225">
        <v>68790</v>
      </c>
      <c r="I225">
        <v>69518</v>
      </c>
      <c r="J225" t="s">
        <v>46</v>
      </c>
      <c r="K225" t="s">
        <v>201</v>
      </c>
      <c r="N225" t="s">
        <v>202</v>
      </c>
      <c r="Q225" t="s">
        <v>200</v>
      </c>
      <c r="R225">
        <v>729</v>
      </c>
      <c r="S225">
        <v>242</v>
      </c>
    </row>
    <row r="226" spans="1:19" x14ac:dyDescent="0.35">
      <c r="A226" t="s">
        <v>20</v>
      </c>
      <c r="B226" t="s">
        <v>21</v>
      </c>
      <c r="C226" t="s">
        <v>22</v>
      </c>
      <c r="D226" t="s">
        <v>23</v>
      </c>
      <c r="E226" t="s">
        <v>5</v>
      </c>
      <c r="G226" t="s">
        <v>24</v>
      </c>
      <c r="H226">
        <v>69560</v>
      </c>
      <c r="I226">
        <v>71530</v>
      </c>
      <c r="J226" t="s">
        <v>46</v>
      </c>
      <c r="Q226" t="s">
        <v>203</v>
      </c>
      <c r="R226">
        <v>1971</v>
      </c>
    </row>
    <row r="227" spans="1:19" x14ac:dyDescent="0.35">
      <c r="A227" t="s">
        <v>27</v>
      </c>
      <c r="B227" t="s">
        <v>28</v>
      </c>
      <c r="C227" t="s">
        <v>22</v>
      </c>
      <c r="D227" t="s">
        <v>23</v>
      </c>
      <c r="E227" t="s">
        <v>5</v>
      </c>
      <c r="G227" t="s">
        <v>24</v>
      </c>
      <c r="H227">
        <v>69560</v>
      </c>
      <c r="I227">
        <v>71530</v>
      </c>
      <c r="J227" t="s">
        <v>46</v>
      </c>
      <c r="K227" t="s">
        <v>204</v>
      </c>
      <c r="N227" t="s">
        <v>205</v>
      </c>
      <c r="Q227" t="s">
        <v>203</v>
      </c>
      <c r="R227">
        <v>1971</v>
      </c>
      <c r="S227">
        <v>656</v>
      </c>
    </row>
    <row r="228" spans="1:19" x14ac:dyDescent="0.35">
      <c r="A228" t="s">
        <v>20</v>
      </c>
      <c r="B228" t="s">
        <v>21</v>
      </c>
      <c r="C228" t="s">
        <v>22</v>
      </c>
      <c r="D228" t="s">
        <v>23</v>
      </c>
      <c r="E228" t="s">
        <v>5</v>
      </c>
      <c r="G228" t="s">
        <v>24</v>
      </c>
      <c r="H228">
        <v>71633</v>
      </c>
      <c r="I228">
        <v>72931</v>
      </c>
      <c r="J228" t="s">
        <v>46</v>
      </c>
      <c r="Q228" t="s">
        <v>206</v>
      </c>
      <c r="R228">
        <v>1299</v>
      </c>
    </row>
    <row r="229" spans="1:19" x14ac:dyDescent="0.35">
      <c r="A229" t="s">
        <v>27</v>
      </c>
      <c r="B229" t="s">
        <v>28</v>
      </c>
      <c r="C229" t="s">
        <v>22</v>
      </c>
      <c r="D229" t="s">
        <v>23</v>
      </c>
      <c r="E229" t="s">
        <v>5</v>
      </c>
      <c r="G229" t="s">
        <v>24</v>
      </c>
      <c r="H229">
        <v>71633</v>
      </c>
      <c r="I229">
        <v>72931</v>
      </c>
      <c r="J229" t="s">
        <v>46</v>
      </c>
      <c r="K229" t="s">
        <v>207</v>
      </c>
      <c r="N229" t="s">
        <v>208</v>
      </c>
      <c r="Q229" t="s">
        <v>206</v>
      </c>
      <c r="R229">
        <v>1299</v>
      </c>
      <c r="S229">
        <v>432</v>
      </c>
    </row>
    <row r="230" spans="1:19" x14ac:dyDescent="0.35">
      <c r="A230" t="s">
        <v>20</v>
      </c>
      <c r="B230" t="s">
        <v>21</v>
      </c>
      <c r="C230" t="s">
        <v>22</v>
      </c>
      <c r="D230" t="s">
        <v>23</v>
      </c>
      <c r="E230" t="s">
        <v>5</v>
      </c>
      <c r="G230" t="s">
        <v>24</v>
      </c>
      <c r="H230">
        <v>72940</v>
      </c>
      <c r="I230">
        <v>75003</v>
      </c>
      <c r="J230" t="s">
        <v>46</v>
      </c>
      <c r="Q230" t="s">
        <v>209</v>
      </c>
      <c r="R230">
        <v>2064</v>
      </c>
    </row>
    <row r="231" spans="1:19" x14ac:dyDescent="0.35">
      <c r="A231" t="s">
        <v>27</v>
      </c>
      <c r="B231" t="s">
        <v>28</v>
      </c>
      <c r="C231" t="s">
        <v>22</v>
      </c>
      <c r="D231" t="s">
        <v>23</v>
      </c>
      <c r="E231" t="s">
        <v>5</v>
      </c>
      <c r="G231" t="s">
        <v>24</v>
      </c>
      <c r="H231">
        <v>72940</v>
      </c>
      <c r="I231">
        <v>75003</v>
      </c>
      <c r="J231" t="s">
        <v>46</v>
      </c>
      <c r="K231" t="s">
        <v>210</v>
      </c>
      <c r="N231" t="s">
        <v>211</v>
      </c>
      <c r="Q231" t="s">
        <v>209</v>
      </c>
      <c r="R231">
        <v>2064</v>
      </c>
      <c r="S231">
        <v>687</v>
      </c>
    </row>
    <row r="232" spans="1:19" x14ac:dyDescent="0.35">
      <c r="A232" t="s">
        <v>20</v>
      </c>
      <c r="B232" t="s">
        <v>21</v>
      </c>
      <c r="C232" t="s">
        <v>22</v>
      </c>
      <c r="D232" t="s">
        <v>23</v>
      </c>
      <c r="E232" t="s">
        <v>5</v>
      </c>
      <c r="G232" t="s">
        <v>24</v>
      </c>
      <c r="H232">
        <v>75000</v>
      </c>
      <c r="I232">
        <v>75893</v>
      </c>
      <c r="J232" t="s">
        <v>46</v>
      </c>
      <c r="Q232" t="s">
        <v>212</v>
      </c>
      <c r="R232">
        <v>894</v>
      </c>
    </row>
    <row r="233" spans="1:19" x14ac:dyDescent="0.35">
      <c r="A233" t="s">
        <v>27</v>
      </c>
      <c r="B233" t="s">
        <v>28</v>
      </c>
      <c r="C233" t="s">
        <v>22</v>
      </c>
      <c r="D233" t="s">
        <v>23</v>
      </c>
      <c r="E233" t="s">
        <v>5</v>
      </c>
      <c r="G233" t="s">
        <v>24</v>
      </c>
      <c r="H233">
        <v>75000</v>
      </c>
      <c r="I233">
        <v>75893</v>
      </c>
      <c r="J233" t="s">
        <v>46</v>
      </c>
      <c r="K233" t="s">
        <v>213</v>
      </c>
      <c r="N233" t="s">
        <v>214</v>
      </c>
      <c r="Q233" t="s">
        <v>212</v>
      </c>
      <c r="R233">
        <v>894</v>
      </c>
      <c r="S233">
        <v>297</v>
      </c>
    </row>
    <row r="234" spans="1:19" x14ac:dyDescent="0.35">
      <c r="A234" t="s">
        <v>20</v>
      </c>
      <c r="B234" t="s">
        <v>21</v>
      </c>
      <c r="C234" t="s">
        <v>22</v>
      </c>
      <c r="D234" t="s">
        <v>23</v>
      </c>
      <c r="E234" t="s">
        <v>5</v>
      </c>
      <c r="G234" t="s">
        <v>24</v>
      </c>
      <c r="H234">
        <v>76073</v>
      </c>
      <c r="I234">
        <v>78394</v>
      </c>
      <c r="J234" t="s">
        <v>25</v>
      </c>
      <c r="Q234" t="s">
        <v>215</v>
      </c>
      <c r="R234">
        <v>2322</v>
      </c>
    </row>
    <row r="235" spans="1:19" x14ac:dyDescent="0.35">
      <c r="A235" t="s">
        <v>27</v>
      </c>
      <c r="B235" t="s">
        <v>28</v>
      </c>
      <c r="C235" t="s">
        <v>22</v>
      </c>
      <c r="D235" t="s">
        <v>23</v>
      </c>
      <c r="E235" t="s">
        <v>5</v>
      </c>
      <c r="G235" t="s">
        <v>24</v>
      </c>
      <c r="H235">
        <v>76073</v>
      </c>
      <c r="I235">
        <v>78394</v>
      </c>
      <c r="J235" t="s">
        <v>25</v>
      </c>
      <c r="K235" t="s">
        <v>216</v>
      </c>
      <c r="N235" t="s">
        <v>217</v>
      </c>
      <c r="Q235" t="s">
        <v>215</v>
      </c>
      <c r="R235">
        <v>2322</v>
      </c>
      <c r="S235">
        <v>773</v>
      </c>
    </row>
    <row r="236" spans="1:19" x14ac:dyDescent="0.35">
      <c r="A236" t="s">
        <v>20</v>
      </c>
      <c r="B236" t="s">
        <v>21</v>
      </c>
      <c r="C236" t="s">
        <v>22</v>
      </c>
      <c r="D236" t="s">
        <v>23</v>
      </c>
      <c r="E236" t="s">
        <v>5</v>
      </c>
      <c r="G236" t="s">
        <v>24</v>
      </c>
      <c r="H236">
        <v>78397</v>
      </c>
      <c r="I236">
        <v>78834</v>
      </c>
      <c r="J236" t="s">
        <v>25</v>
      </c>
      <c r="Q236" t="s">
        <v>218</v>
      </c>
      <c r="R236">
        <v>438</v>
      </c>
    </row>
    <row r="237" spans="1:19" x14ac:dyDescent="0.35">
      <c r="A237" t="s">
        <v>27</v>
      </c>
      <c r="B237" t="s">
        <v>28</v>
      </c>
      <c r="C237" t="s">
        <v>22</v>
      </c>
      <c r="D237" t="s">
        <v>23</v>
      </c>
      <c r="E237" t="s">
        <v>5</v>
      </c>
      <c r="G237" t="s">
        <v>24</v>
      </c>
      <c r="H237">
        <v>78397</v>
      </c>
      <c r="I237">
        <v>78834</v>
      </c>
      <c r="J237" t="s">
        <v>25</v>
      </c>
      <c r="K237" t="s">
        <v>219</v>
      </c>
      <c r="N237" t="s">
        <v>220</v>
      </c>
      <c r="Q237" t="s">
        <v>218</v>
      </c>
      <c r="R237">
        <v>438</v>
      </c>
      <c r="S237">
        <v>145</v>
      </c>
    </row>
    <row r="238" spans="1:19" x14ac:dyDescent="0.35">
      <c r="A238" t="s">
        <v>20</v>
      </c>
      <c r="B238" t="s">
        <v>21</v>
      </c>
      <c r="C238" t="s">
        <v>22</v>
      </c>
      <c r="D238" t="s">
        <v>23</v>
      </c>
      <c r="E238" t="s">
        <v>5</v>
      </c>
      <c r="G238" t="s">
        <v>24</v>
      </c>
      <c r="H238">
        <v>78818</v>
      </c>
      <c r="I238">
        <v>79945</v>
      </c>
      <c r="J238" t="s">
        <v>46</v>
      </c>
      <c r="Q238" t="s">
        <v>221</v>
      </c>
      <c r="R238">
        <v>1128</v>
      </c>
    </row>
    <row r="239" spans="1:19" x14ac:dyDescent="0.35">
      <c r="A239" t="s">
        <v>27</v>
      </c>
      <c r="B239" t="s">
        <v>28</v>
      </c>
      <c r="C239" t="s">
        <v>22</v>
      </c>
      <c r="D239" t="s">
        <v>23</v>
      </c>
      <c r="E239" t="s">
        <v>5</v>
      </c>
      <c r="G239" t="s">
        <v>24</v>
      </c>
      <c r="H239">
        <v>78818</v>
      </c>
      <c r="I239">
        <v>79945</v>
      </c>
      <c r="J239" t="s">
        <v>46</v>
      </c>
      <c r="K239" t="s">
        <v>222</v>
      </c>
      <c r="N239" t="s">
        <v>223</v>
      </c>
      <c r="Q239" t="s">
        <v>221</v>
      </c>
      <c r="R239">
        <v>1128</v>
      </c>
      <c r="S239">
        <v>375</v>
      </c>
    </row>
    <row r="240" spans="1:19" x14ac:dyDescent="0.35">
      <c r="A240" t="s">
        <v>20</v>
      </c>
      <c r="B240" t="s">
        <v>21</v>
      </c>
      <c r="C240" t="s">
        <v>22</v>
      </c>
      <c r="D240" t="s">
        <v>23</v>
      </c>
      <c r="E240" t="s">
        <v>5</v>
      </c>
      <c r="G240" t="s">
        <v>24</v>
      </c>
      <c r="H240">
        <v>79942</v>
      </c>
      <c r="I240">
        <v>80952</v>
      </c>
      <c r="J240" t="s">
        <v>46</v>
      </c>
      <c r="Q240" t="s">
        <v>224</v>
      </c>
      <c r="R240">
        <v>1011</v>
      </c>
    </row>
    <row r="241" spans="1:19" x14ac:dyDescent="0.35">
      <c r="A241" t="s">
        <v>27</v>
      </c>
      <c r="B241" t="s">
        <v>28</v>
      </c>
      <c r="C241" t="s">
        <v>22</v>
      </c>
      <c r="D241" t="s">
        <v>23</v>
      </c>
      <c r="E241" t="s">
        <v>5</v>
      </c>
      <c r="G241" t="s">
        <v>24</v>
      </c>
      <c r="H241">
        <v>79942</v>
      </c>
      <c r="I241">
        <v>80952</v>
      </c>
      <c r="J241" t="s">
        <v>46</v>
      </c>
      <c r="K241" t="s">
        <v>225</v>
      </c>
      <c r="N241" t="s">
        <v>61</v>
      </c>
      <c r="Q241" t="s">
        <v>224</v>
      </c>
      <c r="R241">
        <v>1011</v>
      </c>
      <c r="S241">
        <v>336</v>
      </c>
    </row>
    <row r="242" spans="1:19" x14ac:dyDescent="0.35">
      <c r="A242" t="s">
        <v>20</v>
      </c>
      <c r="B242" t="s">
        <v>21</v>
      </c>
      <c r="C242" t="s">
        <v>22</v>
      </c>
      <c r="D242" t="s">
        <v>23</v>
      </c>
      <c r="E242" t="s">
        <v>5</v>
      </c>
      <c r="G242" t="s">
        <v>24</v>
      </c>
      <c r="H242">
        <v>81316</v>
      </c>
      <c r="I242">
        <v>82311</v>
      </c>
      <c r="J242" t="s">
        <v>46</v>
      </c>
      <c r="Q242" t="s">
        <v>226</v>
      </c>
      <c r="R242">
        <v>996</v>
      </c>
    </row>
    <row r="243" spans="1:19" x14ac:dyDescent="0.35">
      <c r="A243" t="s">
        <v>27</v>
      </c>
      <c r="B243" t="s">
        <v>28</v>
      </c>
      <c r="C243" t="s">
        <v>22</v>
      </c>
      <c r="D243" t="s">
        <v>23</v>
      </c>
      <c r="E243" t="s">
        <v>5</v>
      </c>
      <c r="G243" t="s">
        <v>24</v>
      </c>
      <c r="H243">
        <v>81316</v>
      </c>
      <c r="I243">
        <v>82311</v>
      </c>
      <c r="J243" t="s">
        <v>46</v>
      </c>
      <c r="K243" t="s">
        <v>227</v>
      </c>
      <c r="N243" t="s">
        <v>228</v>
      </c>
      <c r="Q243" t="s">
        <v>226</v>
      </c>
      <c r="R243">
        <v>996</v>
      </c>
      <c r="S243">
        <v>331</v>
      </c>
    </row>
    <row r="244" spans="1:19" x14ac:dyDescent="0.35">
      <c r="A244" t="s">
        <v>20</v>
      </c>
      <c r="B244" t="s">
        <v>21</v>
      </c>
      <c r="C244" t="s">
        <v>22</v>
      </c>
      <c r="D244" t="s">
        <v>23</v>
      </c>
      <c r="E244" t="s">
        <v>5</v>
      </c>
      <c r="G244" t="s">
        <v>24</v>
      </c>
      <c r="H244">
        <v>82639</v>
      </c>
      <c r="I244">
        <v>82902</v>
      </c>
      <c r="J244" t="s">
        <v>25</v>
      </c>
      <c r="Q244" t="s">
        <v>229</v>
      </c>
      <c r="R244">
        <v>264</v>
      </c>
    </row>
    <row r="245" spans="1:19" x14ac:dyDescent="0.35">
      <c r="A245" t="s">
        <v>27</v>
      </c>
      <c r="B245" t="s">
        <v>28</v>
      </c>
      <c r="C245" t="s">
        <v>22</v>
      </c>
      <c r="D245" t="s">
        <v>23</v>
      </c>
      <c r="E245" t="s">
        <v>5</v>
      </c>
      <c r="G245" t="s">
        <v>24</v>
      </c>
      <c r="H245">
        <v>82639</v>
      </c>
      <c r="I245">
        <v>82902</v>
      </c>
      <c r="J245" t="s">
        <v>25</v>
      </c>
      <c r="K245" t="s">
        <v>230</v>
      </c>
      <c r="N245" t="s">
        <v>52</v>
      </c>
      <c r="Q245" t="s">
        <v>229</v>
      </c>
      <c r="R245">
        <v>264</v>
      </c>
      <c r="S245">
        <v>87</v>
      </c>
    </row>
    <row r="246" spans="1:19" x14ac:dyDescent="0.35">
      <c r="A246" t="s">
        <v>20</v>
      </c>
      <c r="B246" t="s">
        <v>21</v>
      </c>
      <c r="C246" t="s">
        <v>22</v>
      </c>
      <c r="D246" t="s">
        <v>23</v>
      </c>
      <c r="E246" t="s">
        <v>5</v>
      </c>
      <c r="G246" t="s">
        <v>24</v>
      </c>
      <c r="H246">
        <v>83004</v>
      </c>
      <c r="I246">
        <v>84884</v>
      </c>
      <c r="J246" t="s">
        <v>46</v>
      </c>
      <c r="Q246" t="s">
        <v>231</v>
      </c>
      <c r="R246">
        <v>1881</v>
      </c>
    </row>
    <row r="247" spans="1:19" x14ac:dyDescent="0.35">
      <c r="A247" t="s">
        <v>27</v>
      </c>
      <c r="B247" t="s">
        <v>28</v>
      </c>
      <c r="C247" t="s">
        <v>22</v>
      </c>
      <c r="D247" t="s">
        <v>23</v>
      </c>
      <c r="E247" t="s">
        <v>5</v>
      </c>
      <c r="G247" t="s">
        <v>24</v>
      </c>
      <c r="H247">
        <v>83004</v>
      </c>
      <c r="I247">
        <v>84884</v>
      </c>
      <c r="J247" t="s">
        <v>46</v>
      </c>
      <c r="K247" t="s">
        <v>232</v>
      </c>
      <c r="N247" t="s">
        <v>233</v>
      </c>
      <c r="Q247" t="s">
        <v>231</v>
      </c>
      <c r="R247">
        <v>1881</v>
      </c>
      <c r="S247">
        <v>626</v>
      </c>
    </row>
    <row r="248" spans="1:19" x14ac:dyDescent="0.35">
      <c r="A248" t="s">
        <v>20</v>
      </c>
      <c r="B248" t="s">
        <v>21</v>
      </c>
      <c r="C248" t="s">
        <v>22</v>
      </c>
      <c r="D248" t="s">
        <v>23</v>
      </c>
      <c r="E248" t="s">
        <v>5</v>
      </c>
      <c r="G248" t="s">
        <v>24</v>
      </c>
      <c r="H248">
        <v>85297</v>
      </c>
      <c r="I248">
        <v>85677</v>
      </c>
      <c r="J248" t="s">
        <v>25</v>
      </c>
      <c r="Q248" t="s">
        <v>234</v>
      </c>
      <c r="R248">
        <v>381</v>
      </c>
    </row>
    <row r="249" spans="1:19" x14ac:dyDescent="0.35">
      <c r="A249" t="s">
        <v>27</v>
      </c>
      <c r="B249" t="s">
        <v>28</v>
      </c>
      <c r="C249" t="s">
        <v>22</v>
      </c>
      <c r="D249" t="s">
        <v>23</v>
      </c>
      <c r="E249" t="s">
        <v>5</v>
      </c>
      <c r="G249" t="s">
        <v>24</v>
      </c>
      <c r="H249">
        <v>85297</v>
      </c>
      <c r="I249">
        <v>85677</v>
      </c>
      <c r="J249" t="s">
        <v>25</v>
      </c>
      <c r="K249" t="s">
        <v>235</v>
      </c>
      <c r="N249" t="s">
        <v>236</v>
      </c>
      <c r="Q249" t="s">
        <v>234</v>
      </c>
      <c r="R249">
        <v>381</v>
      </c>
      <c r="S249">
        <v>126</v>
      </c>
    </row>
    <row r="250" spans="1:19" x14ac:dyDescent="0.35">
      <c r="A250" t="s">
        <v>20</v>
      </c>
      <c r="B250" t="s">
        <v>21</v>
      </c>
      <c r="C250" t="s">
        <v>22</v>
      </c>
      <c r="D250" t="s">
        <v>23</v>
      </c>
      <c r="E250" t="s">
        <v>5</v>
      </c>
      <c r="G250" t="s">
        <v>24</v>
      </c>
      <c r="H250">
        <v>85794</v>
      </c>
      <c r="I250">
        <v>88994</v>
      </c>
      <c r="J250" t="s">
        <v>25</v>
      </c>
      <c r="Q250" t="s">
        <v>237</v>
      </c>
      <c r="R250">
        <v>3201</v>
      </c>
    </row>
    <row r="251" spans="1:19" x14ac:dyDescent="0.35">
      <c r="A251" t="s">
        <v>27</v>
      </c>
      <c r="B251" t="s">
        <v>28</v>
      </c>
      <c r="C251" t="s">
        <v>22</v>
      </c>
      <c r="D251" t="s">
        <v>23</v>
      </c>
      <c r="E251" t="s">
        <v>5</v>
      </c>
      <c r="G251" t="s">
        <v>24</v>
      </c>
      <c r="H251">
        <v>85794</v>
      </c>
      <c r="I251">
        <v>88994</v>
      </c>
      <c r="J251" t="s">
        <v>25</v>
      </c>
      <c r="K251" t="s">
        <v>238</v>
      </c>
      <c r="N251" t="s">
        <v>239</v>
      </c>
      <c r="Q251" t="s">
        <v>237</v>
      </c>
      <c r="R251">
        <v>3201</v>
      </c>
      <c r="S251">
        <v>1066</v>
      </c>
    </row>
    <row r="252" spans="1:19" x14ac:dyDescent="0.35">
      <c r="A252" t="s">
        <v>20</v>
      </c>
      <c r="B252" t="s">
        <v>21</v>
      </c>
      <c r="C252" t="s">
        <v>22</v>
      </c>
      <c r="D252" t="s">
        <v>23</v>
      </c>
      <c r="E252" t="s">
        <v>5</v>
      </c>
      <c r="G252" t="s">
        <v>24</v>
      </c>
      <c r="H252">
        <v>88991</v>
      </c>
      <c r="I252">
        <v>89425</v>
      </c>
      <c r="J252" t="s">
        <v>25</v>
      </c>
      <c r="Q252" t="s">
        <v>240</v>
      </c>
      <c r="R252">
        <v>435</v>
      </c>
    </row>
    <row r="253" spans="1:19" x14ac:dyDescent="0.35">
      <c r="A253" t="s">
        <v>27</v>
      </c>
      <c r="B253" t="s">
        <v>28</v>
      </c>
      <c r="C253" t="s">
        <v>22</v>
      </c>
      <c r="D253" t="s">
        <v>23</v>
      </c>
      <c r="E253" t="s">
        <v>5</v>
      </c>
      <c r="G253" t="s">
        <v>24</v>
      </c>
      <c r="H253">
        <v>88991</v>
      </c>
      <c r="I253">
        <v>89425</v>
      </c>
      <c r="J253" t="s">
        <v>25</v>
      </c>
      <c r="K253" t="s">
        <v>241</v>
      </c>
      <c r="N253" t="s">
        <v>242</v>
      </c>
      <c r="Q253" t="s">
        <v>240</v>
      </c>
      <c r="R253">
        <v>435</v>
      </c>
      <c r="S253">
        <v>144</v>
      </c>
    </row>
    <row r="254" spans="1:19" x14ac:dyDescent="0.35">
      <c r="A254" t="s">
        <v>20</v>
      </c>
      <c r="B254" t="s">
        <v>21</v>
      </c>
      <c r="C254" t="s">
        <v>22</v>
      </c>
      <c r="D254" t="s">
        <v>23</v>
      </c>
      <c r="E254" t="s">
        <v>5</v>
      </c>
      <c r="G254" t="s">
        <v>24</v>
      </c>
      <c r="H254">
        <v>89581</v>
      </c>
      <c r="I254">
        <v>90036</v>
      </c>
      <c r="J254" t="s">
        <v>25</v>
      </c>
      <c r="Q254" t="s">
        <v>243</v>
      </c>
      <c r="R254">
        <v>456</v>
      </c>
    </row>
    <row r="255" spans="1:19" x14ac:dyDescent="0.35">
      <c r="A255" t="s">
        <v>27</v>
      </c>
      <c r="B255" t="s">
        <v>28</v>
      </c>
      <c r="C255" t="s">
        <v>22</v>
      </c>
      <c r="D255" t="s">
        <v>23</v>
      </c>
      <c r="E255" t="s">
        <v>5</v>
      </c>
      <c r="G255" t="s">
        <v>24</v>
      </c>
      <c r="H255">
        <v>89581</v>
      </c>
      <c r="I255">
        <v>90036</v>
      </c>
      <c r="J255" t="s">
        <v>25</v>
      </c>
      <c r="K255" t="s">
        <v>244</v>
      </c>
      <c r="N255" t="s">
        <v>245</v>
      </c>
      <c r="Q255" t="s">
        <v>243</v>
      </c>
      <c r="R255">
        <v>456</v>
      </c>
      <c r="S255">
        <v>151</v>
      </c>
    </row>
    <row r="256" spans="1:19" x14ac:dyDescent="0.35">
      <c r="A256" t="s">
        <v>20</v>
      </c>
      <c r="B256" t="s">
        <v>21</v>
      </c>
      <c r="C256" t="s">
        <v>22</v>
      </c>
      <c r="D256" t="s">
        <v>23</v>
      </c>
      <c r="E256" t="s">
        <v>5</v>
      </c>
      <c r="G256" t="s">
        <v>24</v>
      </c>
      <c r="H256">
        <v>90214</v>
      </c>
      <c r="I256">
        <v>90552</v>
      </c>
      <c r="J256" t="s">
        <v>25</v>
      </c>
      <c r="Q256" t="s">
        <v>246</v>
      </c>
      <c r="R256">
        <v>339</v>
      </c>
    </row>
    <row r="257" spans="1:19" x14ac:dyDescent="0.35">
      <c r="A257" t="s">
        <v>27</v>
      </c>
      <c r="B257" t="s">
        <v>28</v>
      </c>
      <c r="C257" t="s">
        <v>22</v>
      </c>
      <c r="D257" t="s">
        <v>23</v>
      </c>
      <c r="E257" t="s">
        <v>5</v>
      </c>
      <c r="G257" t="s">
        <v>24</v>
      </c>
      <c r="H257">
        <v>90214</v>
      </c>
      <c r="I257">
        <v>90552</v>
      </c>
      <c r="J257" t="s">
        <v>25</v>
      </c>
      <c r="K257" t="s">
        <v>247</v>
      </c>
      <c r="N257" t="s">
        <v>248</v>
      </c>
      <c r="Q257" t="s">
        <v>246</v>
      </c>
      <c r="R257">
        <v>339</v>
      </c>
      <c r="S257">
        <v>112</v>
      </c>
    </row>
    <row r="258" spans="1:19" x14ac:dyDescent="0.35">
      <c r="A258" t="s">
        <v>20</v>
      </c>
      <c r="B258" t="s">
        <v>21</v>
      </c>
      <c r="C258" t="s">
        <v>22</v>
      </c>
      <c r="D258" t="s">
        <v>23</v>
      </c>
      <c r="E258" t="s">
        <v>5</v>
      </c>
      <c r="G258" t="s">
        <v>24</v>
      </c>
      <c r="H258">
        <v>90639</v>
      </c>
      <c r="I258">
        <v>90914</v>
      </c>
      <c r="J258" t="s">
        <v>25</v>
      </c>
      <c r="Q258" t="s">
        <v>249</v>
      </c>
      <c r="R258">
        <v>276</v>
      </c>
    </row>
    <row r="259" spans="1:19" x14ac:dyDescent="0.35">
      <c r="A259" t="s">
        <v>27</v>
      </c>
      <c r="B259" t="s">
        <v>28</v>
      </c>
      <c r="C259" t="s">
        <v>22</v>
      </c>
      <c r="D259" t="s">
        <v>23</v>
      </c>
      <c r="E259" t="s">
        <v>5</v>
      </c>
      <c r="G259" t="s">
        <v>24</v>
      </c>
      <c r="H259">
        <v>90639</v>
      </c>
      <c r="I259">
        <v>90914</v>
      </c>
      <c r="J259" t="s">
        <v>25</v>
      </c>
      <c r="K259" t="s">
        <v>250</v>
      </c>
      <c r="N259" t="s">
        <v>52</v>
      </c>
      <c r="Q259" t="s">
        <v>249</v>
      </c>
      <c r="R259">
        <v>276</v>
      </c>
      <c r="S259">
        <v>91</v>
      </c>
    </row>
    <row r="260" spans="1:19" x14ac:dyDescent="0.35">
      <c r="A260" t="s">
        <v>20</v>
      </c>
      <c r="B260" t="s">
        <v>21</v>
      </c>
      <c r="C260" t="s">
        <v>22</v>
      </c>
      <c r="D260" t="s">
        <v>23</v>
      </c>
      <c r="E260" t="s">
        <v>5</v>
      </c>
      <c r="G260" t="s">
        <v>24</v>
      </c>
      <c r="H260">
        <v>91210</v>
      </c>
      <c r="I260">
        <v>91707</v>
      </c>
      <c r="J260" t="s">
        <v>25</v>
      </c>
      <c r="Q260" t="s">
        <v>251</v>
      </c>
      <c r="R260">
        <v>498</v>
      </c>
    </row>
    <row r="261" spans="1:19" x14ac:dyDescent="0.35">
      <c r="A261" t="s">
        <v>27</v>
      </c>
      <c r="B261" t="s">
        <v>28</v>
      </c>
      <c r="C261" t="s">
        <v>22</v>
      </c>
      <c r="D261" t="s">
        <v>23</v>
      </c>
      <c r="E261" t="s">
        <v>5</v>
      </c>
      <c r="G261" t="s">
        <v>24</v>
      </c>
      <c r="H261">
        <v>91210</v>
      </c>
      <c r="I261">
        <v>91707</v>
      </c>
      <c r="J261" t="s">
        <v>25</v>
      </c>
      <c r="K261" t="s">
        <v>252</v>
      </c>
      <c r="N261" t="s">
        <v>253</v>
      </c>
      <c r="Q261" t="s">
        <v>251</v>
      </c>
      <c r="R261">
        <v>498</v>
      </c>
      <c r="S261">
        <v>165</v>
      </c>
    </row>
    <row r="262" spans="1:19" x14ac:dyDescent="0.35">
      <c r="A262" t="s">
        <v>20</v>
      </c>
      <c r="B262" t="s">
        <v>21</v>
      </c>
      <c r="C262" t="s">
        <v>22</v>
      </c>
      <c r="D262" t="s">
        <v>23</v>
      </c>
      <c r="E262" t="s">
        <v>5</v>
      </c>
      <c r="G262" t="s">
        <v>24</v>
      </c>
      <c r="H262">
        <v>91792</v>
      </c>
      <c r="I262">
        <v>92880</v>
      </c>
      <c r="J262" t="s">
        <v>46</v>
      </c>
      <c r="Q262" t="s">
        <v>254</v>
      </c>
      <c r="R262">
        <v>1089</v>
      </c>
    </row>
    <row r="263" spans="1:19" x14ac:dyDescent="0.35">
      <c r="A263" t="s">
        <v>27</v>
      </c>
      <c r="B263" t="s">
        <v>28</v>
      </c>
      <c r="C263" t="s">
        <v>22</v>
      </c>
      <c r="D263" t="s">
        <v>23</v>
      </c>
      <c r="E263" t="s">
        <v>5</v>
      </c>
      <c r="G263" t="s">
        <v>24</v>
      </c>
      <c r="H263">
        <v>91792</v>
      </c>
      <c r="I263">
        <v>92880</v>
      </c>
      <c r="J263" t="s">
        <v>46</v>
      </c>
      <c r="K263" t="s">
        <v>255</v>
      </c>
      <c r="N263" t="s">
        <v>256</v>
      </c>
      <c r="Q263" t="s">
        <v>254</v>
      </c>
      <c r="R263">
        <v>1089</v>
      </c>
      <c r="S263">
        <v>362</v>
      </c>
    </row>
    <row r="264" spans="1:19" x14ac:dyDescent="0.35">
      <c r="A264" t="s">
        <v>20</v>
      </c>
      <c r="B264" t="s">
        <v>21</v>
      </c>
      <c r="C264" t="s">
        <v>22</v>
      </c>
      <c r="D264" t="s">
        <v>23</v>
      </c>
      <c r="E264" t="s">
        <v>5</v>
      </c>
      <c r="G264" t="s">
        <v>24</v>
      </c>
      <c r="H264">
        <v>93164</v>
      </c>
      <c r="I264">
        <v>94252</v>
      </c>
      <c r="J264" t="s">
        <v>46</v>
      </c>
      <c r="Q264" t="s">
        <v>257</v>
      </c>
      <c r="R264">
        <v>1089</v>
      </c>
    </row>
    <row r="265" spans="1:19" x14ac:dyDescent="0.35">
      <c r="A265" t="s">
        <v>27</v>
      </c>
      <c r="B265" t="s">
        <v>28</v>
      </c>
      <c r="C265" t="s">
        <v>22</v>
      </c>
      <c r="D265" t="s">
        <v>23</v>
      </c>
      <c r="E265" t="s">
        <v>5</v>
      </c>
      <c r="G265" t="s">
        <v>24</v>
      </c>
      <c r="H265">
        <v>93164</v>
      </c>
      <c r="I265">
        <v>94252</v>
      </c>
      <c r="J265" t="s">
        <v>46</v>
      </c>
      <c r="K265" t="s">
        <v>258</v>
      </c>
      <c r="N265" t="s">
        <v>256</v>
      </c>
      <c r="Q265" t="s">
        <v>257</v>
      </c>
      <c r="R265">
        <v>1089</v>
      </c>
      <c r="S265">
        <v>362</v>
      </c>
    </row>
    <row r="266" spans="1:19" x14ac:dyDescent="0.35">
      <c r="A266" t="s">
        <v>20</v>
      </c>
      <c r="B266" t="s">
        <v>21</v>
      </c>
      <c r="C266" t="s">
        <v>22</v>
      </c>
      <c r="D266" t="s">
        <v>23</v>
      </c>
      <c r="E266" t="s">
        <v>5</v>
      </c>
      <c r="G266" t="s">
        <v>24</v>
      </c>
      <c r="H266">
        <v>95041</v>
      </c>
      <c r="I266">
        <v>96120</v>
      </c>
      <c r="J266" t="s">
        <v>46</v>
      </c>
      <c r="Q266" t="s">
        <v>259</v>
      </c>
      <c r="R266">
        <v>1080</v>
      </c>
    </row>
    <row r="267" spans="1:19" x14ac:dyDescent="0.35">
      <c r="A267" t="s">
        <v>27</v>
      </c>
      <c r="B267" t="s">
        <v>28</v>
      </c>
      <c r="C267" t="s">
        <v>22</v>
      </c>
      <c r="D267" t="s">
        <v>23</v>
      </c>
      <c r="E267" t="s">
        <v>5</v>
      </c>
      <c r="G267" t="s">
        <v>24</v>
      </c>
      <c r="H267">
        <v>95041</v>
      </c>
      <c r="I267">
        <v>96120</v>
      </c>
      <c r="J267" t="s">
        <v>46</v>
      </c>
      <c r="K267" t="s">
        <v>260</v>
      </c>
      <c r="N267" t="s">
        <v>256</v>
      </c>
      <c r="Q267" t="s">
        <v>259</v>
      </c>
      <c r="R267">
        <v>1080</v>
      </c>
      <c r="S267">
        <v>359</v>
      </c>
    </row>
    <row r="268" spans="1:19" x14ac:dyDescent="0.35">
      <c r="A268" t="s">
        <v>20</v>
      </c>
      <c r="B268" t="s">
        <v>21</v>
      </c>
      <c r="C268" t="s">
        <v>22</v>
      </c>
      <c r="D268" t="s">
        <v>23</v>
      </c>
      <c r="E268" t="s">
        <v>5</v>
      </c>
      <c r="G268" t="s">
        <v>24</v>
      </c>
      <c r="H268">
        <v>96304</v>
      </c>
      <c r="I268">
        <v>97128</v>
      </c>
      <c r="J268" t="s">
        <v>25</v>
      </c>
      <c r="Q268" t="s">
        <v>261</v>
      </c>
      <c r="R268">
        <v>825</v>
      </c>
    </row>
    <row r="269" spans="1:19" x14ac:dyDescent="0.35">
      <c r="A269" t="s">
        <v>27</v>
      </c>
      <c r="B269" t="s">
        <v>28</v>
      </c>
      <c r="C269" t="s">
        <v>22</v>
      </c>
      <c r="D269" t="s">
        <v>23</v>
      </c>
      <c r="E269" t="s">
        <v>5</v>
      </c>
      <c r="G269" t="s">
        <v>24</v>
      </c>
      <c r="H269">
        <v>96304</v>
      </c>
      <c r="I269">
        <v>97128</v>
      </c>
      <c r="J269" t="s">
        <v>25</v>
      </c>
      <c r="K269" t="s">
        <v>262</v>
      </c>
      <c r="N269" t="s">
        <v>263</v>
      </c>
      <c r="Q269" t="s">
        <v>261</v>
      </c>
      <c r="R269">
        <v>825</v>
      </c>
      <c r="S269">
        <v>274</v>
      </c>
    </row>
    <row r="270" spans="1:19" x14ac:dyDescent="0.35">
      <c r="A270" t="s">
        <v>20</v>
      </c>
      <c r="B270" t="s">
        <v>21</v>
      </c>
      <c r="C270" t="s">
        <v>22</v>
      </c>
      <c r="D270" t="s">
        <v>23</v>
      </c>
      <c r="E270" t="s">
        <v>5</v>
      </c>
      <c r="G270" t="s">
        <v>24</v>
      </c>
      <c r="H270">
        <v>97229</v>
      </c>
      <c r="I270">
        <v>98185</v>
      </c>
      <c r="J270" t="s">
        <v>25</v>
      </c>
      <c r="Q270" t="s">
        <v>264</v>
      </c>
      <c r="R270">
        <v>957</v>
      </c>
    </row>
    <row r="271" spans="1:19" x14ac:dyDescent="0.35">
      <c r="A271" t="s">
        <v>27</v>
      </c>
      <c r="B271" t="s">
        <v>28</v>
      </c>
      <c r="C271" t="s">
        <v>22</v>
      </c>
      <c r="D271" t="s">
        <v>23</v>
      </c>
      <c r="E271" t="s">
        <v>5</v>
      </c>
      <c r="G271" t="s">
        <v>24</v>
      </c>
      <c r="H271">
        <v>97229</v>
      </c>
      <c r="I271">
        <v>98185</v>
      </c>
      <c r="J271" t="s">
        <v>25</v>
      </c>
      <c r="K271" t="s">
        <v>265</v>
      </c>
      <c r="N271" t="s">
        <v>266</v>
      </c>
      <c r="Q271" t="s">
        <v>264</v>
      </c>
      <c r="R271">
        <v>957</v>
      </c>
      <c r="S271">
        <v>318</v>
      </c>
    </row>
    <row r="272" spans="1:19" x14ac:dyDescent="0.35">
      <c r="A272" t="s">
        <v>20</v>
      </c>
      <c r="B272" t="s">
        <v>21</v>
      </c>
      <c r="C272" t="s">
        <v>22</v>
      </c>
      <c r="D272" t="s">
        <v>23</v>
      </c>
      <c r="E272" t="s">
        <v>5</v>
      </c>
      <c r="G272" t="s">
        <v>24</v>
      </c>
      <c r="H272">
        <v>98274</v>
      </c>
      <c r="I272">
        <v>99635</v>
      </c>
      <c r="J272" t="s">
        <v>25</v>
      </c>
      <c r="Q272" t="s">
        <v>267</v>
      </c>
      <c r="R272">
        <v>1362</v>
      </c>
    </row>
    <row r="273" spans="1:19" x14ac:dyDescent="0.35">
      <c r="A273" t="s">
        <v>27</v>
      </c>
      <c r="B273" t="s">
        <v>28</v>
      </c>
      <c r="C273" t="s">
        <v>22</v>
      </c>
      <c r="D273" t="s">
        <v>23</v>
      </c>
      <c r="E273" t="s">
        <v>5</v>
      </c>
      <c r="G273" t="s">
        <v>24</v>
      </c>
      <c r="H273">
        <v>98274</v>
      </c>
      <c r="I273">
        <v>99635</v>
      </c>
      <c r="J273" t="s">
        <v>25</v>
      </c>
      <c r="K273" t="s">
        <v>268</v>
      </c>
      <c r="N273" t="s">
        <v>269</v>
      </c>
      <c r="Q273" t="s">
        <v>267</v>
      </c>
      <c r="R273">
        <v>1362</v>
      </c>
      <c r="S273">
        <v>453</v>
      </c>
    </row>
    <row r="274" spans="1:19" x14ac:dyDescent="0.35">
      <c r="A274" t="s">
        <v>20</v>
      </c>
      <c r="B274" t="s">
        <v>21</v>
      </c>
      <c r="C274" t="s">
        <v>22</v>
      </c>
      <c r="D274" t="s">
        <v>23</v>
      </c>
      <c r="E274" t="s">
        <v>5</v>
      </c>
      <c r="G274" t="s">
        <v>24</v>
      </c>
      <c r="H274">
        <v>99635</v>
      </c>
      <c r="I274">
        <v>100087</v>
      </c>
      <c r="J274" t="s">
        <v>25</v>
      </c>
      <c r="Q274" t="s">
        <v>270</v>
      </c>
      <c r="R274">
        <v>453</v>
      </c>
    </row>
    <row r="275" spans="1:19" x14ac:dyDescent="0.35">
      <c r="A275" t="s">
        <v>27</v>
      </c>
      <c r="B275" t="s">
        <v>28</v>
      </c>
      <c r="C275" t="s">
        <v>22</v>
      </c>
      <c r="D275" t="s">
        <v>23</v>
      </c>
      <c r="E275" t="s">
        <v>5</v>
      </c>
      <c r="G275" t="s">
        <v>24</v>
      </c>
      <c r="H275">
        <v>99635</v>
      </c>
      <c r="I275">
        <v>100087</v>
      </c>
      <c r="J275" t="s">
        <v>25</v>
      </c>
      <c r="K275" t="s">
        <v>271</v>
      </c>
      <c r="N275" t="s">
        <v>272</v>
      </c>
      <c r="Q275" t="s">
        <v>270</v>
      </c>
      <c r="R275">
        <v>453</v>
      </c>
      <c r="S275">
        <v>150</v>
      </c>
    </row>
    <row r="276" spans="1:19" x14ac:dyDescent="0.35">
      <c r="A276" t="s">
        <v>20</v>
      </c>
      <c r="B276" t="s">
        <v>21</v>
      </c>
      <c r="C276" t="s">
        <v>22</v>
      </c>
      <c r="D276" t="s">
        <v>23</v>
      </c>
      <c r="E276" t="s">
        <v>5</v>
      </c>
      <c r="G276" t="s">
        <v>24</v>
      </c>
      <c r="H276">
        <v>100089</v>
      </c>
      <c r="I276">
        <v>101330</v>
      </c>
      <c r="J276" t="s">
        <v>25</v>
      </c>
      <c r="Q276" t="s">
        <v>273</v>
      </c>
      <c r="R276">
        <v>1242</v>
      </c>
    </row>
    <row r="277" spans="1:19" x14ac:dyDescent="0.35">
      <c r="A277" t="s">
        <v>27</v>
      </c>
      <c r="B277" t="s">
        <v>28</v>
      </c>
      <c r="C277" t="s">
        <v>22</v>
      </c>
      <c r="D277" t="s">
        <v>23</v>
      </c>
      <c r="E277" t="s">
        <v>5</v>
      </c>
      <c r="G277" t="s">
        <v>24</v>
      </c>
      <c r="H277">
        <v>100089</v>
      </c>
      <c r="I277">
        <v>101330</v>
      </c>
      <c r="J277" t="s">
        <v>25</v>
      </c>
      <c r="K277" t="s">
        <v>274</v>
      </c>
      <c r="N277" t="s">
        <v>275</v>
      </c>
      <c r="Q277" t="s">
        <v>273</v>
      </c>
      <c r="R277">
        <v>1242</v>
      </c>
      <c r="S277">
        <v>413</v>
      </c>
    </row>
    <row r="278" spans="1:19" x14ac:dyDescent="0.35">
      <c r="A278" t="s">
        <v>20</v>
      </c>
      <c r="B278" t="s">
        <v>21</v>
      </c>
      <c r="C278" t="s">
        <v>22</v>
      </c>
      <c r="D278" t="s">
        <v>23</v>
      </c>
      <c r="E278" t="s">
        <v>5</v>
      </c>
      <c r="G278" t="s">
        <v>24</v>
      </c>
      <c r="H278">
        <v>101509</v>
      </c>
      <c r="I278">
        <v>102531</v>
      </c>
      <c r="J278" t="s">
        <v>25</v>
      </c>
      <c r="Q278" t="s">
        <v>276</v>
      </c>
      <c r="R278">
        <v>1023</v>
      </c>
    </row>
    <row r="279" spans="1:19" x14ac:dyDescent="0.35">
      <c r="A279" t="s">
        <v>27</v>
      </c>
      <c r="B279" t="s">
        <v>28</v>
      </c>
      <c r="C279" t="s">
        <v>22</v>
      </c>
      <c r="D279" t="s">
        <v>23</v>
      </c>
      <c r="E279" t="s">
        <v>5</v>
      </c>
      <c r="G279" t="s">
        <v>24</v>
      </c>
      <c r="H279">
        <v>101509</v>
      </c>
      <c r="I279">
        <v>102531</v>
      </c>
      <c r="J279" t="s">
        <v>25</v>
      </c>
      <c r="K279" t="s">
        <v>277</v>
      </c>
      <c r="N279" t="s">
        <v>278</v>
      </c>
      <c r="Q279" t="s">
        <v>276</v>
      </c>
      <c r="R279">
        <v>1023</v>
      </c>
      <c r="S279">
        <v>340</v>
      </c>
    </row>
    <row r="280" spans="1:19" x14ac:dyDescent="0.35">
      <c r="A280" t="s">
        <v>20</v>
      </c>
      <c r="B280" t="s">
        <v>21</v>
      </c>
      <c r="C280" t="s">
        <v>22</v>
      </c>
      <c r="D280" t="s">
        <v>23</v>
      </c>
      <c r="E280" t="s">
        <v>5</v>
      </c>
      <c r="G280" t="s">
        <v>24</v>
      </c>
      <c r="H280">
        <v>102652</v>
      </c>
      <c r="I280">
        <v>104541</v>
      </c>
      <c r="J280" t="s">
        <v>25</v>
      </c>
      <c r="Q280" t="s">
        <v>279</v>
      </c>
      <c r="R280">
        <v>1890</v>
      </c>
    </row>
    <row r="281" spans="1:19" x14ac:dyDescent="0.35">
      <c r="A281" t="s">
        <v>27</v>
      </c>
      <c r="B281" t="s">
        <v>28</v>
      </c>
      <c r="C281" t="s">
        <v>22</v>
      </c>
      <c r="D281" t="s">
        <v>23</v>
      </c>
      <c r="E281" t="s">
        <v>5</v>
      </c>
      <c r="G281" t="s">
        <v>24</v>
      </c>
      <c r="H281">
        <v>102652</v>
      </c>
      <c r="I281">
        <v>104541</v>
      </c>
      <c r="J281" t="s">
        <v>25</v>
      </c>
      <c r="K281" t="s">
        <v>280</v>
      </c>
      <c r="N281" t="s">
        <v>281</v>
      </c>
      <c r="Q281" t="s">
        <v>279</v>
      </c>
      <c r="R281">
        <v>1890</v>
      </c>
      <c r="S281">
        <v>629</v>
      </c>
    </row>
    <row r="282" spans="1:19" x14ac:dyDescent="0.35">
      <c r="A282" t="s">
        <v>20</v>
      </c>
      <c r="B282" t="s">
        <v>21</v>
      </c>
      <c r="C282" t="s">
        <v>22</v>
      </c>
      <c r="D282" t="s">
        <v>23</v>
      </c>
      <c r="E282" t="s">
        <v>5</v>
      </c>
      <c r="G282" t="s">
        <v>24</v>
      </c>
      <c r="H282">
        <v>104817</v>
      </c>
      <c r="I282">
        <v>105059</v>
      </c>
      <c r="J282" t="s">
        <v>25</v>
      </c>
      <c r="Q282" t="s">
        <v>282</v>
      </c>
      <c r="R282">
        <v>243</v>
      </c>
    </row>
    <row r="283" spans="1:19" x14ac:dyDescent="0.35">
      <c r="A283" t="s">
        <v>27</v>
      </c>
      <c r="B283" t="s">
        <v>28</v>
      </c>
      <c r="C283" t="s">
        <v>22</v>
      </c>
      <c r="D283" t="s">
        <v>23</v>
      </c>
      <c r="E283" t="s">
        <v>5</v>
      </c>
      <c r="G283" t="s">
        <v>24</v>
      </c>
      <c r="H283">
        <v>104817</v>
      </c>
      <c r="I283">
        <v>105059</v>
      </c>
      <c r="J283" t="s">
        <v>25</v>
      </c>
      <c r="K283" t="s">
        <v>283</v>
      </c>
      <c r="N283" t="s">
        <v>284</v>
      </c>
      <c r="Q283" t="s">
        <v>282</v>
      </c>
      <c r="R283">
        <v>243</v>
      </c>
      <c r="S283">
        <v>80</v>
      </c>
    </row>
    <row r="284" spans="1:19" x14ac:dyDescent="0.35">
      <c r="A284" t="s">
        <v>20</v>
      </c>
      <c r="B284" t="s">
        <v>21</v>
      </c>
      <c r="C284" t="s">
        <v>22</v>
      </c>
      <c r="D284" t="s">
        <v>23</v>
      </c>
      <c r="E284" t="s">
        <v>5</v>
      </c>
      <c r="G284" t="s">
        <v>24</v>
      </c>
      <c r="H284">
        <v>105063</v>
      </c>
      <c r="I284">
        <v>105497</v>
      </c>
      <c r="J284" t="s">
        <v>25</v>
      </c>
      <c r="Q284" t="s">
        <v>285</v>
      </c>
      <c r="R284">
        <v>435</v>
      </c>
    </row>
    <row r="285" spans="1:19" x14ac:dyDescent="0.35">
      <c r="A285" t="s">
        <v>27</v>
      </c>
      <c r="B285" t="s">
        <v>28</v>
      </c>
      <c r="C285" t="s">
        <v>22</v>
      </c>
      <c r="D285" t="s">
        <v>23</v>
      </c>
      <c r="E285" t="s">
        <v>5</v>
      </c>
      <c r="G285" t="s">
        <v>24</v>
      </c>
      <c r="H285">
        <v>105063</v>
      </c>
      <c r="I285">
        <v>105497</v>
      </c>
      <c r="J285" t="s">
        <v>25</v>
      </c>
      <c r="K285" t="s">
        <v>286</v>
      </c>
      <c r="N285" t="s">
        <v>287</v>
      </c>
      <c r="Q285" t="s">
        <v>285</v>
      </c>
      <c r="R285">
        <v>435</v>
      </c>
      <c r="S285">
        <v>144</v>
      </c>
    </row>
    <row r="286" spans="1:19" x14ac:dyDescent="0.35">
      <c r="A286" t="s">
        <v>20</v>
      </c>
      <c r="B286" t="s">
        <v>21</v>
      </c>
      <c r="C286" t="s">
        <v>22</v>
      </c>
      <c r="D286" t="s">
        <v>23</v>
      </c>
      <c r="E286" t="s">
        <v>5</v>
      </c>
      <c r="G286" t="s">
        <v>24</v>
      </c>
      <c r="H286">
        <v>105873</v>
      </c>
      <c r="I286">
        <v>107150</v>
      </c>
      <c r="J286" t="s">
        <v>25</v>
      </c>
      <c r="Q286" t="s">
        <v>288</v>
      </c>
      <c r="R286">
        <v>1278</v>
      </c>
    </row>
    <row r="287" spans="1:19" x14ac:dyDescent="0.35">
      <c r="A287" t="s">
        <v>27</v>
      </c>
      <c r="B287" t="s">
        <v>28</v>
      </c>
      <c r="C287" t="s">
        <v>22</v>
      </c>
      <c r="D287" t="s">
        <v>23</v>
      </c>
      <c r="E287" t="s">
        <v>5</v>
      </c>
      <c r="G287" t="s">
        <v>24</v>
      </c>
      <c r="H287">
        <v>105873</v>
      </c>
      <c r="I287">
        <v>107150</v>
      </c>
      <c r="J287" t="s">
        <v>25</v>
      </c>
      <c r="K287" t="s">
        <v>289</v>
      </c>
      <c r="N287" t="s">
        <v>290</v>
      </c>
      <c r="Q287" t="s">
        <v>288</v>
      </c>
      <c r="R287">
        <v>1278</v>
      </c>
      <c r="S287">
        <v>425</v>
      </c>
    </row>
    <row r="288" spans="1:19" x14ac:dyDescent="0.35">
      <c r="A288" t="s">
        <v>20</v>
      </c>
      <c r="B288" t="s">
        <v>21</v>
      </c>
      <c r="C288" t="s">
        <v>22</v>
      </c>
      <c r="D288" t="s">
        <v>23</v>
      </c>
      <c r="E288" t="s">
        <v>5</v>
      </c>
      <c r="G288" t="s">
        <v>24</v>
      </c>
      <c r="H288">
        <v>107196</v>
      </c>
      <c r="I288">
        <v>108065</v>
      </c>
      <c r="J288" t="s">
        <v>25</v>
      </c>
      <c r="Q288" t="s">
        <v>291</v>
      </c>
      <c r="R288">
        <v>870</v>
      </c>
    </row>
    <row r="289" spans="1:19" x14ac:dyDescent="0.35">
      <c r="A289" t="s">
        <v>27</v>
      </c>
      <c r="B289" t="s">
        <v>28</v>
      </c>
      <c r="C289" t="s">
        <v>22</v>
      </c>
      <c r="D289" t="s">
        <v>23</v>
      </c>
      <c r="E289" t="s">
        <v>5</v>
      </c>
      <c r="G289" t="s">
        <v>24</v>
      </c>
      <c r="H289">
        <v>107196</v>
      </c>
      <c r="I289">
        <v>108065</v>
      </c>
      <c r="J289" t="s">
        <v>25</v>
      </c>
      <c r="K289" t="s">
        <v>292</v>
      </c>
      <c r="N289" t="s">
        <v>293</v>
      </c>
      <c r="Q289" t="s">
        <v>291</v>
      </c>
      <c r="R289">
        <v>870</v>
      </c>
      <c r="S289">
        <v>289</v>
      </c>
    </row>
    <row r="290" spans="1:19" x14ac:dyDescent="0.35">
      <c r="A290" t="s">
        <v>20</v>
      </c>
      <c r="B290" t="s">
        <v>21</v>
      </c>
      <c r="C290" t="s">
        <v>22</v>
      </c>
      <c r="D290" t="s">
        <v>23</v>
      </c>
      <c r="E290" t="s">
        <v>5</v>
      </c>
      <c r="G290" t="s">
        <v>24</v>
      </c>
      <c r="H290">
        <v>108062</v>
      </c>
      <c r="I290">
        <v>109000</v>
      </c>
      <c r="J290" t="s">
        <v>25</v>
      </c>
      <c r="Q290" t="s">
        <v>294</v>
      </c>
      <c r="R290">
        <v>939</v>
      </c>
    </row>
    <row r="291" spans="1:19" x14ac:dyDescent="0.35">
      <c r="A291" t="s">
        <v>27</v>
      </c>
      <c r="B291" t="s">
        <v>28</v>
      </c>
      <c r="C291" t="s">
        <v>22</v>
      </c>
      <c r="D291" t="s">
        <v>23</v>
      </c>
      <c r="E291" t="s">
        <v>5</v>
      </c>
      <c r="G291" t="s">
        <v>24</v>
      </c>
      <c r="H291">
        <v>108062</v>
      </c>
      <c r="I291">
        <v>109000</v>
      </c>
      <c r="J291" t="s">
        <v>25</v>
      </c>
      <c r="K291" t="s">
        <v>295</v>
      </c>
      <c r="N291" t="s">
        <v>293</v>
      </c>
      <c r="Q291" t="s">
        <v>294</v>
      </c>
      <c r="R291">
        <v>939</v>
      </c>
      <c r="S291">
        <v>312</v>
      </c>
    </row>
    <row r="292" spans="1:19" x14ac:dyDescent="0.35">
      <c r="A292" t="s">
        <v>20</v>
      </c>
      <c r="B292" t="s">
        <v>21</v>
      </c>
      <c r="C292" t="s">
        <v>22</v>
      </c>
      <c r="D292" t="s">
        <v>23</v>
      </c>
      <c r="E292" t="s">
        <v>5</v>
      </c>
      <c r="G292" t="s">
        <v>24</v>
      </c>
      <c r="H292">
        <v>109007</v>
      </c>
      <c r="I292">
        <v>110125</v>
      </c>
      <c r="J292" t="s">
        <v>25</v>
      </c>
      <c r="Q292" t="s">
        <v>296</v>
      </c>
      <c r="R292">
        <v>1119</v>
      </c>
    </row>
    <row r="293" spans="1:19" x14ac:dyDescent="0.35">
      <c r="A293" t="s">
        <v>27</v>
      </c>
      <c r="B293" t="s">
        <v>28</v>
      </c>
      <c r="C293" t="s">
        <v>22</v>
      </c>
      <c r="D293" t="s">
        <v>23</v>
      </c>
      <c r="E293" t="s">
        <v>5</v>
      </c>
      <c r="G293" t="s">
        <v>24</v>
      </c>
      <c r="H293">
        <v>109007</v>
      </c>
      <c r="I293">
        <v>110125</v>
      </c>
      <c r="J293" t="s">
        <v>25</v>
      </c>
      <c r="K293" t="s">
        <v>297</v>
      </c>
      <c r="N293" t="s">
        <v>61</v>
      </c>
      <c r="Q293" t="s">
        <v>296</v>
      </c>
      <c r="R293">
        <v>1119</v>
      </c>
      <c r="S293">
        <v>372</v>
      </c>
    </row>
    <row r="294" spans="1:19" x14ac:dyDescent="0.35">
      <c r="A294" t="s">
        <v>20</v>
      </c>
      <c r="B294" t="s">
        <v>21</v>
      </c>
      <c r="C294" t="s">
        <v>22</v>
      </c>
      <c r="D294" t="s">
        <v>23</v>
      </c>
      <c r="E294" t="s">
        <v>5</v>
      </c>
      <c r="G294" t="s">
        <v>24</v>
      </c>
      <c r="H294">
        <v>110136</v>
      </c>
      <c r="I294">
        <v>111101</v>
      </c>
      <c r="J294" t="s">
        <v>46</v>
      </c>
      <c r="Q294" t="s">
        <v>298</v>
      </c>
      <c r="R294">
        <v>966</v>
      </c>
    </row>
    <row r="295" spans="1:19" x14ac:dyDescent="0.35">
      <c r="A295" t="s">
        <v>27</v>
      </c>
      <c r="B295" t="s">
        <v>28</v>
      </c>
      <c r="C295" t="s">
        <v>22</v>
      </c>
      <c r="D295" t="s">
        <v>23</v>
      </c>
      <c r="E295" t="s">
        <v>5</v>
      </c>
      <c r="G295" t="s">
        <v>24</v>
      </c>
      <c r="H295">
        <v>110136</v>
      </c>
      <c r="I295">
        <v>111101</v>
      </c>
      <c r="J295" t="s">
        <v>46</v>
      </c>
      <c r="K295" t="s">
        <v>299</v>
      </c>
      <c r="N295" t="s">
        <v>300</v>
      </c>
      <c r="Q295" t="s">
        <v>298</v>
      </c>
      <c r="R295">
        <v>966</v>
      </c>
      <c r="S295">
        <v>321</v>
      </c>
    </row>
    <row r="296" spans="1:19" x14ac:dyDescent="0.35">
      <c r="A296" t="s">
        <v>20</v>
      </c>
      <c r="B296" t="s">
        <v>21</v>
      </c>
      <c r="C296" t="s">
        <v>22</v>
      </c>
      <c r="D296" t="s">
        <v>23</v>
      </c>
      <c r="E296" t="s">
        <v>5</v>
      </c>
      <c r="G296" t="s">
        <v>24</v>
      </c>
      <c r="H296">
        <v>111258</v>
      </c>
      <c r="I296">
        <v>111680</v>
      </c>
      <c r="J296" t="s">
        <v>46</v>
      </c>
      <c r="Q296" t="s">
        <v>301</v>
      </c>
      <c r="R296">
        <v>423</v>
      </c>
    </row>
    <row r="297" spans="1:19" x14ac:dyDescent="0.35">
      <c r="A297" t="s">
        <v>27</v>
      </c>
      <c r="B297" t="s">
        <v>28</v>
      </c>
      <c r="C297" t="s">
        <v>22</v>
      </c>
      <c r="D297" t="s">
        <v>23</v>
      </c>
      <c r="E297" t="s">
        <v>5</v>
      </c>
      <c r="G297" t="s">
        <v>24</v>
      </c>
      <c r="H297">
        <v>111258</v>
      </c>
      <c r="I297">
        <v>111680</v>
      </c>
      <c r="J297" t="s">
        <v>46</v>
      </c>
      <c r="K297" t="s">
        <v>302</v>
      </c>
      <c r="N297" t="s">
        <v>303</v>
      </c>
      <c r="Q297" t="s">
        <v>301</v>
      </c>
      <c r="R297">
        <v>423</v>
      </c>
      <c r="S297">
        <v>140</v>
      </c>
    </row>
    <row r="298" spans="1:19" x14ac:dyDescent="0.35">
      <c r="A298" t="s">
        <v>20</v>
      </c>
      <c r="B298" t="s">
        <v>21</v>
      </c>
      <c r="C298" t="s">
        <v>22</v>
      </c>
      <c r="D298" t="s">
        <v>23</v>
      </c>
      <c r="E298" t="s">
        <v>5</v>
      </c>
      <c r="G298" t="s">
        <v>24</v>
      </c>
      <c r="H298">
        <v>111737</v>
      </c>
      <c r="I298">
        <v>112948</v>
      </c>
      <c r="J298" t="s">
        <v>46</v>
      </c>
      <c r="Q298" t="s">
        <v>304</v>
      </c>
      <c r="R298">
        <v>1212</v>
      </c>
    </row>
    <row r="299" spans="1:19" x14ac:dyDescent="0.35">
      <c r="A299" t="s">
        <v>27</v>
      </c>
      <c r="B299" t="s">
        <v>28</v>
      </c>
      <c r="C299" t="s">
        <v>22</v>
      </c>
      <c r="D299" t="s">
        <v>23</v>
      </c>
      <c r="E299" t="s">
        <v>5</v>
      </c>
      <c r="G299" t="s">
        <v>24</v>
      </c>
      <c r="H299">
        <v>111737</v>
      </c>
      <c r="I299">
        <v>112948</v>
      </c>
      <c r="J299" t="s">
        <v>46</v>
      </c>
      <c r="K299" t="s">
        <v>305</v>
      </c>
      <c r="N299" t="s">
        <v>306</v>
      </c>
      <c r="Q299" t="s">
        <v>304</v>
      </c>
      <c r="R299">
        <v>1212</v>
      </c>
      <c r="S299">
        <v>403</v>
      </c>
    </row>
    <row r="300" spans="1:19" x14ac:dyDescent="0.35">
      <c r="A300" t="s">
        <v>20</v>
      </c>
      <c r="B300" t="s">
        <v>21</v>
      </c>
      <c r="C300" t="s">
        <v>22</v>
      </c>
      <c r="D300" t="s">
        <v>23</v>
      </c>
      <c r="E300" t="s">
        <v>5</v>
      </c>
      <c r="G300" t="s">
        <v>24</v>
      </c>
      <c r="H300">
        <v>113029</v>
      </c>
      <c r="I300">
        <v>115020</v>
      </c>
      <c r="J300" t="s">
        <v>46</v>
      </c>
      <c r="Q300" t="s">
        <v>307</v>
      </c>
      <c r="R300">
        <v>1992</v>
      </c>
    </row>
    <row r="301" spans="1:19" x14ac:dyDescent="0.35">
      <c r="A301" t="s">
        <v>27</v>
      </c>
      <c r="B301" t="s">
        <v>28</v>
      </c>
      <c r="C301" t="s">
        <v>22</v>
      </c>
      <c r="D301" t="s">
        <v>23</v>
      </c>
      <c r="E301" t="s">
        <v>5</v>
      </c>
      <c r="G301" t="s">
        <v>24</v>
      </c>
      <c r="H301">
        <v>113029</v>
      </c>
      <c r="I301">
        <v>115020</v>
      </c>
      <c r="J301" t="s">
        <v>46</v>
      </c>
      <c r="K301" t="s">
        <v>308</v>
      </c>
      <c r="N301" t="s">
        <v>309</v>
      </c>
      <c r="Q301" t="s">
        <v>307</v>
      </c>
      <c r="R301">
        <v>1992</v>
      </c>
      <c r="S301">
        <v>663</v>
      </c>
    </row>
    <row r="302" spans="1:19" x14ac:dyDescent="0.35">
      <c r="A302" t="s">
        <v>20</v>
      </c>
      <c r="B302" t="s">
        <v>21</v>
      </c>
      <c r="C302" t="s">
        <v>22</v>
      </c>
      <c r="D302" t="s">
        <v>23</v>
      </c>
      <c r="E302" t="s">
        <v>5</v>
      </c>
      <c r="G302" t="s">
        <v>24</v>
      </c>
      <c r="H302">
        <v>115035</v>
      </c>
      <c r="I302">
        <v>115379</v>
      </c>
      <c r="J302" t="s">
        <v>46</v>
      </c>
      <c r="Q302" t="s">
        <v>310</v>
      </c>
      <c r="R302">
        <v>345</v>
      </c>
    </row>
    <row r="303" spans="1:19" x14ac:dyDescent="0.35">
      <c r="A303" t="s">
        <v>27</v>
      </c>
      <c r="B303" t="s">
        <v>28</v>
      </c>
      <c r="C303" t="s">
        <v>22</v>
      </c>
      <c r="D303" t="s">
        <v>23</v>
      </c>
      <c r="E303" t="s">
        <v>5</v>
      </c>
      <c r="G303" t="s">
        <v>24</v>
      </c>
      <c r="H303">
        <v>115035</v>
      </c>
      <c r="I303">
        <v>115379</v>
      </c>
      <c r="J303" t="s">
        <v>46</v>
      </c>
      <c r="K303" t="s">
        <v>311</v>
      </c>
      <c r="N303" t="s">
        <v>49</v>
      </c>
      <c r="Q303" t="s">
        <v>310</v>
      </c>
      <c r="R303">
        <v>345</v>
      </c>
      <c r="S303">
        <v>114</v>
      </c>
    </row>
    <row r="304" spans="1:19" x14ac:dyDescent="0.35">
      <c r="A304" t="s">
        <v>20</v>
      </c>
      <c r="B304" t="s">
        <v>21</v>
      </c>
      <c r="C304" t="s">
        <v>22</v>
      </c>
      <c r="D304" t="s">
        <v>23</v>
      </c>
      <c r="E304" t="s">
        <v>5</v>
      </c>
      <c r="G304" t="s">
        <v>24</v>
      </c>
      <c r="H304">
        <v>115438</v>
      </c>
      <c r="I304">
        <v>116010</v>
      </c>
      <c r="J304" t="s">
        <v>46</v>
      </c>
      <c r="Q304" t="s">
        <v>312</v>
      </c>
      <c r="R304">
        <v>573</v>
      </c>
    </row>
    <row r="305" spans="1:19" x14ac:dyDescent="0.35">
      <c r="A305" t="s">
        <v>27</v>
      </c>
      <c r="B305" t="s">
        <v>28</v>
      </c>
      <c r="C305" t="s">
        <v>22</v>
      </c>
      <c r="D305" t="s">
        <v>23</v>
      </c>
      <c r="E305" t="s">
        <v>5</v>
      </c>
      <c r="G305" t="s">
        <v>24</v>
      </c>
      <c r="H305">
        <v>115438</v>
      </c>
      <c r="I305">
        <v>116010</v>
      </c>
      <c r="J305" t="s">
        <v>46</v>
      </c>
      <c r="K305" t="s">
        <v>313</v>
      </c>
      <c r="N305" t="s">
        <v>49</v>
      </c>
      <c r="Q305" t="s">
        <v>312</v>
      </c>
      <c r="R305">
        <v>573</v>
      </c>
      <c r="S305">
        <v>190</v>
      </c>
    </row>
    <row r="306" spans="1:19" x14ac:dyDescent="0.35">
      <c r="A306" t="s">
        <v>20</v>
      </c>
      <c r="B306" t="s">
        <v>21</v>
      </c>
      <c r="C306" t="s">
        <v>22</v>
      </c>
      <c r="D306" t="s">
        <v>23</v>
      </c>
      <c r="E306" t="s">
        <v>5</v>
      </c>
      <c r="G306" t="s">
        <v>24</v>
      </c>
      <c r="H306">
        <v>116071</v>
      </c>
      <c r="I306">
        <v>116907</v>
      </c>
      <c r="J306" t="s">
        <v>46</v>
      </c>
      <c r="Q306" t="s">
        <v>314</v>
      </c>
      <c r="R306">
        <v>837</v>
      </c>
    </row>
    <row r="307" spans="1:19" x14ac:dyDescent="0.35">
      <c r="A307" t="s">
        <v>27</v>
      </c>
      <c r="B307" t="s">
        <v>28</v>
      </c>
      <c r="C307" t="s">
        <v>22</v>
      </c>
      <c r="D307" t="s">
        <v>23</v>
      </c>
      <c r="E307" t="s">
        <v>5</v>
      </c>
      <c r="G307" t="s">
        <v>24</v>
      </c>
      <c r="H307">
        <v>116071</v>
      </c>
      <c r="I307">
        <v>116907</v>
      </c>
      <c r="J307" t="s">
        <v>46</v>
      </c>
      <c r="K307" t="s">
        <v>315</v>
      </c>
      <c r="N307" t="s">
        <v>316</v>
      </c>
      <c r="Q307" t="s">
        <v>314</v>
      </c>
      <c r="R307">
        <v>837</v>
      </c>
      <c r="S307">
        <v>278</v>
      </c>
    </row>
    <row r="308" spans="1:19" x14ac:dyDescent="0.35">
      <c r="A308" t="s">
        <v>20</v>
      </c>
      <c r="B308" t="s">
        <v>21</v>
      </c>
      <c r="C308" t="s">
        <v>22</v>
      </c>
      <c r="D308" t="s">
        <v>23</v>
      </c>
      <c r="E308" t="s">
        <v>5</v>
      </c>
      <c r="G308" t="s">
        <v>24</v>
      </c>
      <c r="H308">
        <v>117072</v>
      </c>
      <c r="I308">
        <v>117287</v>
      </c>
      <c r="J308" t="s">
        <v>25</v>
      </c>
      <c r="Q308" t="s">
        <v>317</v>
      </c>
      <c r="R308">
        <v>216</v>
      </c>
    </row>
    <row r="309" spans="1:19" x14ac:dyDescent="0.35">
      <c r="A309" t="s">
        <v>27</v>
      </c>
      <c r="B309" t="s">
        <v>28</v>
      </c>
      <c r="C309" t="s">
        <v>22</v>
      </c>
      <c r="D309" t="s">
        <v>23</v>
      </c>
      <c r="E309" t="s">
        <v>5</v>
      </c>
      <c r="G309" t="s">
        <v>24</v>
      </c>
      <c r="H309">
        <v>117072</v>
      </c>
      <c r="I309">
        <v>117287</v>
      </c>
      <c r="J309" t="s">
        <v>25</v>
      </c>
      <c r="K309" t="s">
        <v>318</v>
      </c>
      <c r="N309" t="s">
        <v>319</v>
      </c>
      <c r="Q309" t="s">
        <v>317</v>
      </c>
      <c r="R309">
        <v>216</v>
      </c>
      <c r="S309">
        <v>71</v>
      </c>
    </row>
    <row r="310" spans="1:19" x14ac:dyDescent="0.35">
      <c r="A310" t="s">
        <v>20</v>
      </c>
      <c r="B310" t="s">
        <v>72</v>
      </c>
      <c r="C310" t="s">
        <v>22</v>
      </c>
      <c r="D310" t="s">
        <v>23</v>
      </c>
      <c r="E310" t="s">
        <v>5</v>
      </c>
      <c r="G310" t="s">
        <v>24</v>
      </c>
      <c r="H310">
        <v>117325</v>
      </c>
      <c r="I310">
        <v>117401</v>
      </c>
      <c r="J310" t="s">
        <v>46</v>
      </c>
      <c r="Q310" t="s">
        <v>320</v>
      </c>
      <c r="R310">
        <v>77</v>
      </c>
    </row>
    <row r="311" spans="1:19" x14ac:dyDescent="0.35">
      <c r="A311" t="s">
        <v>72</v>
      </c>
      <c r="C311" t="s">
        <v>22</v>
      </c>
      <c r="D311" t="s">
        <v>23</v>
      </c>
      <c r="E311" t="s">
        <v>5</v>
      </c>
      <c r="G311" t="s">
        <v>24</v>
      </c>
      <c r="H311">
        <v>117325</v>
      </c>
      <c r="I311">
        <v>117401</v>
      </c>
      <c r="J311" t="s">
        <v>46</v>
      </c>
      <c r="N311" t="s">
        <v>321</v>
      </c>
      <c r="Q311" t="s">
        <v>320</v>
      </c>
      <c r="R311">
        <v>77</v>
      </c>
    </row>
    <row r="312" spans="1:19" x14ac:dyDescent="0.35">
      <c r="A312" t="s">
        <v>20</v>
      </c>
      <c r="B312" t="s">
        <v>21</v>
      </c>
      <c r="C312" t="s">
        <v>22</v>
      </c>
      <c r="D312" t="s">
        <v>23</v>
      </c>
      <c r="E312" t="s">
        <v>5</v>
      </c>
      <c r="G312" t="s">
        <v>24</v>
      </c>
      <c r="H312">
        <v>117743</v>
      </c>
      <c r="I312">
        <v>123022</v>
      </c>
      <c r="J312" t="s">
        <v>25</v>
      </c>
      <c r="Q312" t="s">
        <v>322</v>
      </c>
      <c r="R312">
        <v>5280</v>
      </c>
    </row>
    <row r="313" spans="1:19" x14ac:dyDescent="0.35">
      <c r="A313" t="s">
        <v>27</v>
      </c>
      <c r="B313" t="s">
        <v>28</v>
      </c>
      <c r="C313" t="s">
        <v>22</v>
      </c>
      <c r="D313" t="s">
        <v>23</v>
      </c>
      <c r="E313" t="s">
        <v>5</v>
      </c>
      <c r="G313" t="s">
        <v>24</v>
      </c>
      <c r="H313">
        <v>117743</v>
      </c>
      <c r="I313">
        <v>123022</v>
      </c>
      <c r="J313" t="s">
        <v>25</v>
      </c>
      <c r="K313" t="s">
        <v>323</v>
      </c>
      <c r="N313" t="s">
        <v>324</v>
      </c>
      <c r="Q313" t="s">
        <v>322</v>
      </c>
      <c r="R313">
        <v>5280</v>
      </c>
      <c r="S313">
        <v>1759</v>
      </c>
    </row>
    <row r="314" spans="1:19" x14ac:dyDescent="0.35">
      <c r="A314" t="s">
        <v>20</v>
      </c>
      <c r="B314" t="s">
        <v>21</v>
      </c>
      <c r="C314" t="s">
        <v>22</v>
      </c>
      <c r="D314" t="s">
        <v>23</v>
      </c>
      <c r="E314" t="s">
        <v>5</v>
      </c>
      <c r="G314" t="s">
        <v>24</v>
      </c>
      <c r="H314">
        <v>123031</v>
      </c>
      <c r="I314">
        <v>125151</v>
      </c>
      <c r="J314" t="s">
        <v>25</v>
      </c>
      <c r="Q314" t="s">
        <v>325</v>
      </c>
      <c r="R314">
        <v>2121</v>
      </c>
    </row>
    <row r="315" spans="1:19" x14ac:dyDescent="0.35">
      <c r="A315" t="s">
        <v>27</v>
      </c>
      <c r="B315" t="s">
        <v>28</v>
      </c>
      <c r="C315" t="s">
        <v>22</v>
      </c>
      <c r="D315" t="s">
        <v>23</v>
      </c>
      <c r="E315" t="s">
        <v>5</v>
      </c>
      <c r="G315" t="s">
        <v>24</v>
      </c>
      <c r="H315">
        <v>123031</v>
      </c>
      <c r="I315">
        <v>125151</v>
      </c>
      <c r="J315" t="s">
        <v>25</v>
      </c>
      <c r="K315" t="s">
        <v>326</v>
      </c>
      <c r="N315" t="s">
        <v>327</v>
      </c>
      <c r="Q315" t="s">
        <v>325</v>
      </c>
      <c r="R315">
        <v>2121</v>
      </c>
      <c r="S315">
        <v>706</v>
      </c>
    </row>
    <row r="316" spans="1:19" x14ac:dyDescent="0.35">
      <c r="A316" t="s">
        <v>20</v>
      </c>
      <c r="B316" t="s">
        <v>21</v>
      </c>
      <c r="C316" t="s">
        <v>22</v>
      </c>
      <c r="D316" t="s">
        <v>23</v>
      </c>
      <c r="E316" t="s">
        <v>5</v>
      </c>
      <c r="G316" t="s">
        <v>24</v>
      </c>
      <c r="H316">
        <v>125246</v>
      </c>
      <c r="I316">
        <v>126043</v>
      </c>
      <c r="J316" t="s">
        <v>25</v>
      </c>
      <c r="Q316" t="s">
        <v>328</v>
      </c>
      <c r="R316">
        <v>798</v>
      </c>
    </row>
    <row r="317" spans="1:19" x14ac:dyDescent="0.35">
      <c r="A317" t="s">
        <v>27</v>
      </c>
      <c r="B317" t="s">
        <v>28</v>
      </c>
      <c r="C317" t="s">
        <v>22</v>
      </c>
      <c r="D317" t="s">
        <v>23</v>
      </c>
      <c r="E317" t="s">
        <v>5</v>
      </c>
      <c r="G317" t="s">
        <v>24</v>
      </c>
      <c r="H317">
        <v>125246</v>
      </c>
      <c r="I317">
        <v>126043</v>
      </c>
      <c r="J317" t="s">
        <v>25</v>
      </c>
      <c r="K317" t="s">
        <v>329</v>
      </c>
      <c r="N317" t="s">
        <v>330</v>
      </c>
      <c r="Q317" t="s">
        <v>328</v>
      </c>
      <c r="R317">
        <v>798</v>
      </c>
      <c r="S317">
        <v>265</v>
      </c>
    </row>
    <row r="318" spans="1:19" x14ac:dyDescent="0.35">
      <c r="A318" t="s">
        <v>20</v>
      </c>
      <c r="B318" t="s">
        <v>21</v>
      </c>
      <c r="C318" t="s">
        <v>22</v>
      </c>
      <c r="D318" t="s">
        <v>23</v>
      </c>
      <c r="E318" t="s">
        <v>5</v>
      </c>
      <c r="G318" t="s">
        <v>24</v>
      </c>
      <c r="H318">
        <v>126040</v>
      </c>
      <c r="I318">
        <v>126951</v>
      </c>
      <c r="J318" t="s">
        <v>25</v>
      </c>
      <c r="Q318" t="s">
        <v>331</v>
      </c>
      <c r="R318">
        <v>912</v>
      </c>
    </row>
    <row r="319" spans="1:19" x14ac:dyDescent="0.35">
      <c r="A319" t="s">
        <v>27</v>
      </c>
      <c r="B319" t="s">
        <v>28</v>
      </c>
      <c r="C319" t="s">
        <v>22</v>
      </c>
      <c r="D319" t="s">
        <v>23</v>
      </c>
      <c r="E319" t="s">
        <v>5</v>
      </c>
      <c r="G319" t="s">
        <v>24</v>
      </c>
      <c r="H319">
        <v>126040</v>
      </c>
      <c r="I319">
        <v>126951</v>
      </c>
      <c r="J319" t="s">
        <v>25</v>
      </c>
      <c r="K319" t="s">
        <v>332</v>
      </c>
      <c r="N319" t="s">
        <v>333</v>
      </c>
      <c r="Q319" t="s">
        <v>331</v>
      </c>
      <c r="R319">
        <v>912</v>
      </c>
      <c r="S319">
        <v>303</v>
      </c>
    </row>
    <row r="320" spans="1:19" x14ac:dyDescent="0.35">
      <c r="A320" t="s">
        <v>20</v>
      </c>
      <c r="B320" t="s">
        <v>21</v>
      </c>
      <c r="C320" t="s">
        <v>22</v>
      </c>
      <c r="D320" t="s">
        <v>23</v>
      </c>
      <c r="E320" t="s">
        <v>5</v>
      </c>
      <c r="G320" t="s">
        <v>24</v>
      </c>
      <c r="H320">
        <v>126966</v>
      </c>
      <c r="I320">
        <v>127592</v>
      </c>
      <c r="J320" t="s">
        <v>25</v>
      </c>
      <c r="Q320" t="s">
        <v>334</v>
      </c>
      <c r="R320">
        <v>627</v>
      </c>
    </row>
    <row r="321" spans="1:19" x14ac:dyDescent="0.35">
      <c r="A321" t="s">
        <v>27</v>
      </c>
      <c r="B321" t="s">
        <v>28</v>
      </c>
      <c r="C321" t="s">
        <v>22</v>
      </c>
      <c r="D321" t="s">
        <v>23</v>
      </c>
      <c r="E321" t="s">
        <v>5</v>
      </c>
      <c r="G321" t="s">
        <v>24</v>
      </c>
      <c r="H321">
        <v>126966</v>
      </c>
      <c r="I321">
        <v>127592</v>
      </c>
      <c r="J321" t="s">
        <v>25</v>
      </c>
      <c r="K321" t="s">
        <v>335</v>
      </c>
      <c r="N321" t="s">
        <v>336</v>
      </c>
      <c r="Q321" t="s">
        <v>334</v>
      </c>
      <c r="R321">
        <v>627</v>
      </c>
      <c r="S321">
        <v>208</v>
      </c>
    </row>
    <row r="322" spans="1:19" x14ac:dyDescent="0.35">
      <c r="A322" t="s">
        <v>20</v>
      </c>
      <c r="B322" t="s">
        <v>21</v>
      </c>
      <c r="C322" t="s">
        <v>22</v>
      </c>
      <c r="D322" t="s">
        <v>23</v>
      </c>
      <c r="E322" t="s">
        <v>5</v>
      </c>
      <c r="G322" t="s">
        <v>24</v>
      </c>
      <c r="H322">
        <v>127711</v>
      </c>
      <c r="I322">
        <v>129354</v>
      </c>
      <c r="J322" t="s">
        <v>25</v>
      </c>
      <c r="Q322" t="s">
        <v>337</v>
      </c>
      <c r="R322">
        <v>1644</v>
      </c>
    </row>
    <row r="323" spans="1:19" x14ac:dyDescent="0.35">
      <c r="A323" t="s">
        <v>27</v>
      </c>
      <c r="B323" t="s">
        <v>28</v>
      </c>
      <c r="C323" t="s">
        <v>22</v>
      </c>
      <c r="D323" t="s">
        <v>23</v>
      </c>
      <c r="E323" t="s">
        <v>5</v>
      </c>
      <c r="G323" t="s">
        <v>24</v>
      </c>
      <c r="H323">
        <v>127711</v>
      </c>
      <c r="I323">
        <v>129354</v>
      </c>
      <c r="J323" t="s">
        <v>25</v>
      </c>
      <c r="K323" t="s">
        <v>338</v>
      </c>
      <c r="N323" t="s">
        <v>339</v>
      </c>
      <c r="Q323" t="s">
        <v>337</v>
      </c>
      <c r="R323">
        <v>1644</v>
      </c>
      <c r="S323">
        <v>547</v>
      </c>
    </row>
    <row r="324" spans="1:19" x14ac:dyDescent="0.35">
      <c r="A324" t="s">
        <v>20</v>
      </c>
      <c r="B324" t="s">
        <v>21</v>
      </c>
      <c r="C324" t="s">
        <v>22</v>
      </c>
      <c r="D324" t="s">
        <v>23</v>
      </c>
      <c r="E324" t="s">
        <v>5</v>
      </c>
      <c r="G324" t="s">
        <v>24</v>
      </c>
      <c r="H324">
        <v>129366</v>
      </c>
      <c r="I324">
        <v>130115</v>
      </c>
      <c r="J324" t="s">
        <v>25</v>
      </c>
      <c r="Q324" t="s">
        <v>340</v>
      </c>
      <c r="R324">
        <v>750</v>
      </c>
    </row>
    <row r="325" spans="1:19" x14ac:dyDescent="0.35">
      <c r="A325" t="s">
        <v>27</v>
      </c>
      <c r="B325" t="s">
        <v>28</v>
      </c>
      <c r="C325" t="s">
        <v>22</v>
      </c>
      <c r="D325" t="s">
        <v>23</v>
      </c>
      <c r="E325" t="s">
        <v>5</v>
      </c>
      <c r="G325" t="s">
        <v>24</v>
      </c>
      <c r="H325">
        <v>129366</v>
      </c>
      <c r="I325">
        <v>130115</v>
      </c>
      <c r="J325" t="s">
        <v>25</v>
      </c>
      <c r="K325" t="s">
        <v>341</v>
      </c>
      <c r="N325" t="s">
        <v>52</v>
      </c>
      <c r="Q325" t="s">
        <v>340</v>
      </c>
      <c r="R325">
        <v>750</v>
      </c>
      <c r="S325">
        <v>249</v>
      </c>
    </row>
    <row r="326" spans="1:19" x14ac:dyDescent="0.35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G326" t="s">
        <v>24</v>
      </c>
      <c r="H326">
        <v>130112</v>
      </c>
      <c r="I326">
        <v>130702</v>
      </c>
      <c r="J326" t="s">
        <v>25</v>
      </c>
      <c r="Q326" t="s">
        <v>342</v>
      </c>
      <c r="R326">
        <v>591</v>
      </c>
    </row>
    <row r="327" spans="1:19" x14ac:dyDescent="0.35">
      <c r="A327" t="s">
        <v>27</v>
      </c>
      <c r="B327" t="s">
        <v>28</v>
      </c>
      <c r="C327" t="s">
        <v>22</v>
      </c>
      <c r="D327" t="s">
        <v>23</v>
      </c>
      <c r="E327" t="s">
        <v>5</v>
      </c>
      <c r="G327" t="s">
        <v>24</v>
      </c>
      <c r="H327">
        <v>130112</v>
      </c>
      <c r="I327">
        <v>130702</v>
      </c>
      <c r="J327" t="s">
        <v>25</v>
      </c>
      <c r="K327" t="s">
        <v>343</v>
      </c>
      <c r="N327" t="s">
        <v>52</v>
      </c>
      <c r="Q327" t="s">
        <v>342</v>
      </c>
      <c r="R327">
        <v>591</v>
      </c>
      <c r="S327">
        <v>196</v>
      </c>
    </row>
    <row r="328" spans="1:19" x14ac:dyDescent="0.35">
      <c r="A328" t="s">
        <v>20</v>
      </c>
      <c r="B328" t="s">
        <v>21</v>
      </c>
      <c r="C328" t="s">
        <v>22</v>
      </c>
      <c r="D328" t="s">
        <v>23</v>
      </c>
      <c r="E328" t="s">
        <v>5</v>
      </c>
      <c r="G328" t="s">
        <v>24</v>
      </c>
      <c r="H328">
        <v>130699</v>
      </c>
      <c r="I328">
        <v>131421</v>
      </c>
      <c r="J328" t="s">
        <v>25</v>
      </c>
      <c r="Q328" t="s">
        <v>344</v>
      </c>
      <c r="R328">
        <v>723</v>
      </c>
    </row>
    <row r="329" spans="1:19" x14ac:dyDescent="0.35">
      <c r="A329" t="s">
        <v>27</v>
      </c>
      <c r="B329" t="s">
        <v>28</v>
      </c>
      <c r="C329" t="s">
        <v>22</v>
      </c>
      <c r="D329" t="s">
        <v>23</v>
      </c>
      <c r="E329" t="s">
        <v>5</v>
      </c>
      <c r="G329" t="s">
        <v>24</v>
      </c>
      <c r="H329">
        <v>130699</v>
      </c>
      <c r="I329">
        <v>131421</v>
      </c>
      <c r="J329" t="s">
        <v>25</v>
      </c>
      <c r="K329" t="s">
        <v>345</v>
      </c>
      <c r="N329" t="s">
        <v>49</v>
      </c>
      <c r="Q329" t="s">
        <v>344</v>
      </c>
      <c r="R329">
        <v>723</v>
      </c>
      <c r="S329">
        <v>240</v>
      </c>
    </row>
    <row r="330" spans="1:19" x14ac:dyDescent="0.35">
      <c r="A330" t="s">
        <v>20</v>
      </c>
      <c r="B330" t="s">
        <v>21</v>
      </c>
      <c r="C330" t="s">
        <v>22</v>
      </c>
      <c r="D330" t="s">
        <v>23</v>
      </c>
      <c r="E330" t="s">
        <v>5</v>
      </c>
      <c r="G330" t="s">
        <v>24</v>
      </c>
      <c r="H330">
        <v>131507</v>
      </c>
      <c r="I330">
        <v>133573</v>
      </c>
      <c r="J330" t="s">
        <v>25</v>
      </c>
      <c r="Q330" t="s">
        <v>346</v>
      </c>
      <c r="R330">
        <v>2067</v>
      </c>
    </row>
    <row r="331" spans="1:19" x14ac:dyDescent="0.35">
      <c r="A331" t="s">
        <v>27</v>
      </c>
      <c r="B331" t="s">
        <v>28</v>
      </c>
      <c r="C331" t="s">
        <v>22</v>
      </c>
      <c r="D331" t="s">
        <v>23</v>
      </c>
      <c r="E331" t="s">
        <v>5</v>
      </c>
      <c r="G331" t="s">
        <v>24</v>
      </c>
      <c r="H331">
        <v>131507</v>
      </c>
      <c r="I331">
        <v>133573</v>
      </c>
      <c r="J331" t="s">
        <v>25</v>
      </c>
      <c r="K331" t="s">
        <v>347</v>
      </c>
      <c r="N331" t="s">
        <v>348</v>
      </c>
      <c r="Q331" t="s">
        <v>346</v>
      </c>
      <c r="R331">
        <v>2067</v>
      </c>
      <c r="S331">
        <v>688</v>
      </c>
    </row>
    <row r="332" spans="1:19" x14ac:dyDescent="0.35">
      <c r="A332" t="s">
        <v>20</v>
      </c>
      <c r="B332" t="s">
        <v>21</v>
      </c>
      <c r="C332" t="s">
        <v>22</v>
      </c>
      <c r="D332" t="s">
        <v>23</v>
      </c>
      <c r="E332" t="s">
        <v>5</v>
      </c>
      <c r="G332" t="s">
        <v>24</v>
      </c>
      <c r="H332">
        <v>133573</v>
      </c>
      <c r="I332">
        <v>134808</v>
      </c>
      <c r="J332" t="s">
        <v>25</v>
      </c>
      <c r="Q332" t="s">
        <v>349</v>
      </c>
      <c r="R332">
        <v>1236</v>
      </c>
    </row>
    <row r="333" spans="1:19" x14ac:dyDescent="0.35">
      <c r="A333" t="s">
        <v>27</v>
      </c>
      <c r="B333" t="s">
        <v>28</v>
      </c>
      <c r="C333" t="s">
        <v>22</v>
      </c>
      <c r="D333" t="s">
        <v>23</v>
      </c>
      <c r="E333" t="s">
        <v>5</v>
      </c>
      <c r="G333" t="s">
        <v>24</v>
      </c>
      <c r="H333">
        <v>133573</v>
      </c>
      <c r="I333">
        <v>134808</v>
      </c>
      <c r="J333" t="s">
        <v>25</v>
      </c>
      <c r="K333" t="s">
        <v>350</v>
      </c>
      <c r="N333" t="s">
        <v>351</v>
      </c>
      <c r="Q333" t="s">
        <v>349</v>
      </c>
      <c r="R333">
        <v>1236</v>
      </c>
      <c r="S333">
        <v>411</v>
      </c>
    </row>
    <row r="334" spans="1:19" x14ac:dyDescent="0.35">
      <c r="A334" t="s">
        <v>20</v>
      </c>
      <c r="B334" t="s">
        <v>21</v>
      </c>
      <c r="C334" t="s">
        <v>22</v>
      </c>
      <c r="D334" t="s">
        <v>23</v>
      </c>
      <c r="E334" t="s">
        <v>5</v>
      </c>
      <c r="G334" t="s">
        <v>24</v>
      </c>
      <c r="H334">
        <v>134884</v>
      </c>
      <c r="I334">
        <v>136362</v>
      </c>
      <c r="J334" t="s">
        <v>25</v>
      </c>
      <c r="Q334" t="s">
        <v>352</v>
      </c>
      <c r="R334">
        <v>1479</v>
      </c>
    </row>
    <row r="335" spans="1:19" x14ac:dyDescent="0.35">
      <c r="A335" t="s">
        <v>27</v>
      </c>
      <c r="B335" t="s">
        <v>28</v>
      </c>
      <c r="C335" t="s">
        <v>22</v>
      </c>
      <c r="D335" t="s">
        <v>23</v>
      </c>
      <c r="E335" t="s">
        <v>5</v>
      </c>
      <c r="G335" t="s">
        <v>24</v>
      </c>
      <c r="H335">
        <v>134884</v>
      </c>
      <c r="I335">
        <v>136362</v>
      </c>
      <c r="J335" t="s">
        <v>25</v>
      </c>
      <c r="K335" t="s">
        <v>353</v>
      </c>
      <c r="N335" t="s">
        <v>52</v>
      </c>
      <c r="Q335" t="s">
        <v>352</v>
      </c>
      <c r="R335">
        <v>1479</v>
      </c>
      <c r="S335">
        <v>492</v>
      </c>
    </row>
    <row r="336" spans="1:19" x14ac:dyDescent="0.35">
      <c r="A336" t="s">
        <v>20</v>
      </c>
      <c r="B336" t="s">
        <v>21</v>
      </c>
      <c r="C336" t="s">
        <v>22</v>
      </c>
      <c r="D336" t="s">
        <v>23</v>
      </c>
      <c r="E336" t="s">
        <v>5</v>
      </c>
      <c r="G336" t="s">
        <v>24</v>
      </c>
      <c r="H336">
        <v>136359</v>
      </c>
      <c r="I336">
        <v>137330</v>
      </c>
      <c r="J336" t="s">
        <v>25</v>
      </c>
      <c r="Q336" t="s">
        <v>354</v>
      </c>
      <c r="R336">
        <v>972</v>
      </c>
    </row>
    <row r="337" spans="1:19" x14ac:dyDescent="0.35">
      <c r="A337" t="s">
        <v>27</v>
      </c>
      <c r="B337" t="s">
        <v>28</v>
      </c>
      <c r="C337" t="s">
        <v>22</v>
      </c>
      <c r="D337" t="s">
        <v>23</v>
      </c>
      <c r="E337" t="s">
        <v>5</v>
      </c>
      <c r="G337" t="s">
        <v>24</v>
      </c>
      <c r="H337">
        <v>136359</v>
      </c>
      <c r="I337">
        <v>137330</v>
      </c>
      <c r="J337" t="s">
        <v>25</v>
      </c>
      <c r="K337" t="s">
        <v>355</v>
      </c>
      <c r="N337" t="s">
        <v>52</v>
      </c>
      <c r="Q337" t="s">
        <v>354</v>
      </c>
      <c r="R337">
        <v>972</v>
      </c>
      <c r="S337">
        <v>323</v>
      </c>
    </row>
    <row r="338" spans="1:19" x14ac:dyDescent="0.35">
      <c r="A338" t="s">
        <v>20</v>
      </c>
      <c r="B338" t="s">
        <v>21</v>
      </c>
      <c r="C338" t="s">
        <v>22</v>
      </c>
      <c r="D338" t="s">
        <v>23</v>
      </c>
      <c r="E338" t="s">
        <v>5</v>
      </c>
      <c r="G338" t="s">
        <v>24</v>
      </c>
      <c r="H338">
        <v>137327</v>
      </c>
      <c r="I338">
        <v>138064</v>
      </c>
      <c r="J338" t="s">
        <v>25</v>
      </c>
      <c r="Q338" t="s">
        <v>356</v>
      </c>
      <c r="R338">
        <v>738</v>
      </c>
    </row>
    <row r="339" spans="1:19" x14ac:dyDescent="0.35">
      <c r="A339" t="s">
        <v>27</v>
      </c>
      <c r="B339" t="s">
        <v>28</v>
      </c>
      <c r="C339" t="s">
        <v>22</v>
      </c>
      <c r="D339" t="s">
        <v>23</v>
      </c>
      <c r="E339" t="s">
        <v>5</v>
      </c>
      <c r="G339" t="s">
        <v>24</v>
      </c>
      <c r="H339">
        <v>137327</v>
      </c>
      <c r="I339">
        <v>138064</v>
      </c>
      <c r="J339" t="s">
        <v>25</v>
      </c>
      <c r="K339" t="s">
        <v>357</v>
      </c>
      <c r="N339" t="s">
        <v>61</v>
      </c>
      <c r="Q339" t="s">
        <v>356</v>
      </c>
      <c r="R339">
        <v>738</v>
      </c>
      <c r="S339">
        <v>245</v>
      </c>
    </row>
    <row r="340" spans="1:19" x14ac:dyDescent="0.35">
      <c r="A340" t="s">
        <v>20</v>
      </c>
      <c r="B340" t="s">
        <v>21</v>
      </c>
      <c r="C340" t="s">
        <v>22</v>
      </c>
      <c r="D340" t="s">
        <v>23</v>
      </c>
      <c r="E340" t="s">
        <v>5</v>
      </c>
      <c r="G340" t="s">
        <v>24</v>
      </c>
      <c r="H340">
        <v>138055</v>
      </c>
      <c r="I340">
        <v>139101</v>
      </c>
      <c r="J340" t="s">
        <v>46</v>
      </c>
      <c r="Q340" t="s">
        <v>358</v>
      </c>
      <c r="R340">
        <v>1047</v>
      </c>
    </row>
    <row r="341" spans="1:19" x14ac:dyDescent="0.35">
      <c r="A341" t="s">
        <v>27</v>
      </c>
      <c r="B341" t="s">
        <v>28</v>
      </c>
      <c r="C341" t="s">
        <v>22</v>
      </c>
      <c r="D341" t="s">
        <v>23</v>
      </c>
      <c r="E341" t="s">
        <v>5</v>
      </c>
      <c r="G341" t="s">
        <v>24</v>
      </c>
      <c r="H341">
        <v>138055</v>
      </c>
      <c r="I341">
        <v>139101</v>
      </c>
      <c r="J341" t="s">
        <v>46</v>
      </c>
      <c r="K341" t="s">
        <v>359</v>
      </c>
      <c r="N341" t="s">
        <v>348</v>
      </c>
      <c r="Q341" t="s">
        <v>358</v>
      </c>
      <c r="R341">
        <v>1047</v>
      </c>
      <c r="S341">
        <v>348</v>
      </c>
    </row>
    <row r="342" spans="1:19" x14ac:dyDescent="0.35">
      <c r="A342" t="s">
        <v>20</v>
      </c>
      <c r="B342" t="s">
        <v>21</v>
      </c>
      <c r="C342" t="s">
        <v>22</v>
      </c>
      <c r="D342" t="s">
        <v>23</v>
      </c>
      <c r="E342" t="s">
        <v>5</v>
      </c>
      <c r="G342" t="s">
        <v>24</v>
      </c>
      <c r="H342">
        <v>139185</v>
      </c>
      <c r="I342">
        <v>139355</v>
      </c>
      <c r="J342" t="s">
        <v>46</v>
      </c>
      <c r="Q342" t="s">
        <v>360</v>
      </c>
      <c r="R342">
        <v>171</v>
      </c>
    </row>
    <row r="343" spans="1:19" x14ac:dyDescent="0.35">
      <c r="A343" t="s">
        <v>27</v>
      </c>
      <c r="B343" t="s">
        <v>28</v>
      </c>
      <c r="C343" t="s">
        <v>22</v>
      </c>
      <c r="D343" t="s">
        <v>23</v>
      </c>
      <c r="E343" t="s">
        <v>5</v>
      </c>
      <c r="G343" t="s">
        <v>24</v>
      </c>
      <c r="H343">
        <v>139185</v>
      </c>
      <c r="I343">
        <v>139355</v>
      </c>
      <c r="J343" t="s">
        <v>46</v>
      </c>
      <c r="K343" t="s">
        <v>361</v>
      </c>
      <c r="N343" t="s">
        <v>362</v>
      </c>
      <c r="Q343" t="s">
        <v>360</v>
      </c>
      <c r="R343">
        <v>171</v>
      </c>
      <c r="S343">
        <v>56</v>
      </c>
    </row>
    <row r="344" spans="1:19" x14ac:dyDescent="0.35">
      <c r="A344" t="s">
        <v>20</v>
      </c>
      <c r="B344" t="s">
        <v>21</v>
      </c>
      <c r="C344" t="s">
        <v>22</v>
      </c>
      <c r="D344" t="s">
        <v>23</v>
      </c>
      <c r="E344" t="s">
        <v>5</v>
      </c>
      <c r="G344" t="s">
        <v>24</v>
      </c>
      <c r="H344">
        <v>140025</v>
      </c>
      <c r="I344">
        <v>141362</v>
      </c>
      <c r="J344" t="s">
        <v>25</v>
      </c>
      <c r="Q344" t="s">
        <v>363</v>
      </c>
      <c r="R344">
        <v>1338</v>
      </c>
    </row>
    <row r="345" spans="1:19" x14ac:dyDescent="0.35">
      <c r="A345" t="s">
        <v>27</v>
      </c>
      <c r="B345" t="s">
        <v>28</v>
      </c>
      <c r="C345" t="s">
        <v>22</v>
      </c>
      <c r="D345" t="s">
        <v>23</v>
      </c>
      <c r="E345" t="s">
        <v>5</v>
      </c>
      <c r="G345" t="s">
        <v>24</v>
      </c>
      <c r="H345">
        <v>140025</v>
      </c>
      <c r="I345">
        <v>141362</v>
      </c>
      <c r="J345" t="s">
        <v>25</v>
      </c>
      <c r="K345" t="s">
        <v>364</v>
      </c>
      <c r="N345" t="s">
        <v>256</v>
      </c>
      <c r="Q345" t="s">
        <v>363</v>
      </c>
      <c r="R345">
        <v>1338</v>
      </c>
      <c r="S345">
        <v>445</v>
      </c>
    </row>
    <row r="346" spans="1:19" x14ac:dyDescent="0.35">
      <c r="A346" t="s">
        <v>20</v>
      </c>
      <c r="B346" t="s">
        <v>21</v>
      </c>
      <c r="C346" t="s">
        <v>22</v>
      </c>
      <c r="D346" t="s">
        <v>23</v>
      </c>
      <c r="E346" t="s">
        <v>5</v>
      </c>
      <c r="G346" t="s">
        <v>24</v>
      </c>
      <c r="H346">
        <v>141370</v>
      </c>
      <c r="I346">
        <v>142092</v>
      </c>
      <c r="J346" t="s">
        <v>46</v>
      </c>
      <c r="Q346" t="s">
        <v>365</v>
      </c>
      <c r="R346">
        <v>723</v>
      </c>
    </row>
    <row r="347" spans="1:19" x14ac:dyDescent="0.35">
      <c r="A347" t="s">
        <v>27</v>
      </c>
      <c r="B347" t="s">
        <v>28</v>
      </c>
      <c r="C347" t="s">
        <v>22</v>
      </c>
      <c r="D347" t="s">
        <v>23</v>
      </c>
      <c r="E347" t="s">
        <v>5</v>
      </c>
      <c r="G347" t="s">
        <v>24</v>
      </c>
      <c r="H347">
        <v>141370</v>
      </c>
      <c r="I347">
        <v>142092</v>
      </c>
      <c r="J347" t="s">
        <v>46</v>
      </c>
      <c r="K347" t="s">
        <v>366</v>
      </c>
      <c r="N347" t="s">
        <v>52</v>
      </c>
      <c r="Q347" t="s">
        <v>365</v>
      </c>
      <c r="R347">
        <v>723</v>
      </c>
      <c r="S347">
        <v>240</v>
      </c>
    </row>
    <row r="348" spans="1:19" x14ac:dyDescent="0.35">
      <c r="A348" t="s">
        <v>20</v>
      </c>
      <c r="B348" t="s">
        <v>21</v>
      </c>
      <c r="C348" t="s">
        <v>22</v>
      </c>
      <c r="D348" t="s">
        <v>23</v>
      </c>
      <c r="E348" t="s">
        <v>5</v>
      </c>
      <c r="G348" t="s">
        <v>24</v>
      </c>
      <c r="H348">
        <v>142110</v>
      </c>
      <c r="I348">
        <v>142472</v>
      </c>
      <c r="J348" t="s">
        <v>46</v>
      </c>
      <c r="Q348" t="s">
        <v>367</v>
      </c>
      <c r="R348">
        <v>363</v>
      </c>
    </row>
    <row r="349" spans="1:19" x14ac:dyDescent="0.35">
      <c r="A349" t="s">
        <v>27</v>
      </c>
      <c r="B349" t="s">
        <v>28</v>
      </c>
      <c r="C349" t="s">
        <v>22</v>
      </c>
      <c r="D349" t="s">
        <v>23</v>
      </c>
      <c r="E349" t="s">
        <v>5</v>
      </c>
      <c r="G349" t="s">
        <v>24</v>
      </c>
      <c r="H349">
        <v>142110</v>
      </c>
      <c r="I349">
        <v>142472</v>
      </c>
      <c r="J349" t="s">
        <v>46</v>
      </c>
      <c r="K349" t="s">
        <v>368</v>
      </c>
      <c r="N349" t="s">
        <v>52</v>
      </c>
      <c r="Q349" t="s">
        <v>367</v>
      </c>
      <c r="R349">
        <v>363</v>
      </c>
      <c r="S349">
        <v>120</v>
      </c>
    </row>
    <row r="350" spans="1:19" x14ac:dyDescent="0.35">
      <c r="A350" t="s">
        <v>20</v>
      </c>
      <c r="B350" t="s">
        <v>21</v>
      </c>
      <c r="C350" t="s">
        <v>22</v>
      </c>
      <c r="D350" t="s">
        <v>23</v>
      </c>
      <c r="E350" t="s">
        <v>5</v>
      </c>
      <c r="G350" t="s">
        <v>24</v>
      </c>
      <c r="H350">
        <v>142472</v>
      </c>
      <c r="I350">
        <v>143962</v>
      </c>
      <c r="J350" t="s">
        <v>46</v>
      </c>
      <c r="Q350" t="s">
        <v>369</v>
      </c>
      <c r="R350">
        <v>1491</v>
      </c>
    </row>
    <row r="351" spans="1:19" x14ac:dyDescent="0.35">
      <c r="A351" t="s">
        <v>27</v>
      </c>
      <c r="B351" t="s">
        <v>28</v>
      </c>
      <c r="C351" t="s">
        <v>22</v>
      </c>
      <c r="D351" t="s">
        <v>23</v>
      </c>
      <c r="E351" t="s">
        <v>5</v>
      </c>
      <c r="G351" t="s">
        <v>24</v>
      </c>
      <c r="H351">
        <v>142472</v>
      </c>
      <c r="I351">
        <v>143962</v>
      </c>
      <c r="J351" t="s">
        <v>46</v>
      </c>
      <c r="K351" t="s">
        <v>370</v>
      </c>
      <c r="N351" t="s">
        <v>371</v>
      </c>
      <c r="Q351" t="s">
        <v>369</v>
      </c>
      <c r="R351">
        <v>1491</v>
      </c>
      <c r="S351">
        <v>496</v>
      </c>
    </row>
    <row r="352" spans="1:19" x14ac:dyDescent="0.35">
      <c r="A352" t="s">
        <v>20</v>
      </c>
      <c r="B352" t="s">
        <v>21</v>
      </c>
      <c r="C352" t="s">
        <v>22</v>
      </c>
      <c r="D352" t="s">
        <v>23</v>
      </c>
      <c r="E352" t="s">
        <v>5</v>
      </c>
      <c r="G352" t="s">
        <v>24</v>
      </c>
      <c r="H352">
        <v>144259</v>
      </c>
      <c r="I352">
        <v>145608</v>
      </c>
      <c r="J352" t="s">
        <v>25</v>
      </c>
      <c r="Q352" t="s">
        <v>372</v>
      </c>
      <c r="R352">
        <v>1350</v>
      </c>
    </row>
    <row r="353" spans="1:19" x14ac:dyDescent="0.35">
      <c r="A353" t="s">
        <v>27</v>
      </c>
      <c r="B353" t="s">
        <v>28</v>
      </c>
      <c r="C353" t="s">
        <v>22</v>
      </c>
      <c r="D353" t="s">
        <v>23</v>
      </c>
      <c r="E353" t="s">
        <v>5</v>
      </c>
      <c r="G353" t="s">
        <v>24</v>
      </c>
      <c r="H353">
        <v>144259</v>
      </c>
      <c r="I353">
        <v>145608</v>
      </c>
      <c r="J353" t="s">
        <v>25</v>
      </c>
      <c r="K353" t="s">
        <v>373</v>
      </c>
      <c r="N353" t="s">
        <v>374</v>
      </c>
      <c r="Q353" t="s">
        <v>372</v>
      </c>
      <c r="R353">
        <v>1350</v>
      </c>
      <c r="S353">
        <v>449</v>
      </c>
    </row>
    <row r="354" spans="1:19" x14ac:dyDescent="0.35">
      <c r="A354" t="s">
        <v>20</v>
      </c>
      <c r="B354" t="s">
        <v>21</v>
      </c>
      <c r="C354" t="s">
        <v>22</v>
      </c>
      <c r="D354" t="s">
        <v>23</v>
      </c>
      <c r="E354" t="s">
        <v>5</v>
      </c>
      <c r="G354" t="s">
        <v>24</v>
      </c>
      <c r="H354">
        <v>145605</v>
      </c>
      <c r="I354">
        <v>146954</v>
      </c>
      <c r="J354" t="s">
        <v>25</v>
      </c>
      <c r="Q354" t="s">
        <v>375</v>
      </c>
      <c r="R354">
        <v>1350</v>
      </c>
    </row>
    <row r="355" spans="1:19" x14ac:dyDescent="0.35">
      <c r="A355" t="s">
        <v>27</v>
      </c>
      <c r="B355" t="s">
        <v>28</v>
      </c>
      <c r="C355" t="s">
        <v>22</v>
      </c>
      <c r="D355" t="s">
        <v>23</v>
      </c>
      <c r="E355" t="s">
        <v>5</v>
      </c>
      <c r="G355" t="s">
        <v>24</v>
      </c>
      <c r="H355">
        <v>145605</v>
      </c>
      <c r="I355">
        <v>146954</v>
      </c>
      <c r="J355" t="s">
        <v>25</v>
      </c>
      <c r="K355" t="s">
        <v>376</v>
      </c>
      <c r="N355" t="s">
        <v>377</v>
      </c>
      <c r="Q355" t="s">
        <v>375</v>
      </c>
      <c r="R355">
        <v>1350</v>
      </c>
      <c r="S355">
        <v>449</v>
      </c>
    </row>
    <row r="356" spans="1:19" x14ac:dyDescent="0.35">
      <c r="A356" t="s">
        <v>20</v>
      </c>
      <c r="B356" t="s">
        <v>21</v>
      </c>
      <c r="C356" t="s">
        <v>22</v>
      </c>
      <c r="D356" t="s">
        <v>23</v>
      </c>
      <c r="E356" t="s">
        <v>5</v>
      </c>
      <c r="G356" t="s">
        <v>24</v>
      </c>
      <c r="H356">
        <v>146951</v>
      </c>
      <c r="I356">
        <v>147766</v>
      </c>
      <c r="J356" t="s">
        <v>25</v>
      </c>
      <c r="Q356" t="s">
        <v>378</v>
      </c>
      <c r="R356">
        <v>816</v>
      </c>
    </row>
    <row r="357" spans="1:19" x14ac:dyDescent="0.35">
      <c r="A357" t="s">
        <v>27</v>
      </c>
      <c r="B357" t="s">
        <v>28</v>
      </c>
      <c r="C357" t="s">
        <v>22</v>
      </c>
      <c r="D357" t="s">
        <v>23</v>
      </c>
      <c r="E357" t="s">
        <v>5</v>
      </c>
      <c r="G357" t="s">
        <v>24</v>
      </c>
      <c r="H357">
        <v>146951</v>
      </c>
      <c r="I357">
        <v>147766</v>
      </c>
      <c r="J357" t="s">
        <v>25</v>
      </c>
      <c r="K357" t="s">
        <v>379</v>
      </c>
      <c r="N357" t="s">
        <v>61</v>
      </c>
      <c r="Q357" t="s">
        <v>378</v>
      </c>
      <c r="R357">
        <v>816</v>
      </c>
      <c r="S357">
        <v>271</v>
      </c>
    </row>
    <row r="358" spans="1:19" x14ac:dyDescent="0.35">
      <c r="A358" t="s">
        <v>20</v>
      </c>
      <c r="B358" t="s">
        <v>21</v>
      </c>
      <c r="C358" t="s">
        <v>22</v>
      </c>
      <c r="D358" t="s">
        <v>23</v>
      </c>
      <c r="E358" t="s">
        <v>5</v>
      </c>
      <c r="G358" t="s">
        <v>24</v>
      </c>
      <c r="H358">
        <v>147763</v>
      </c>
      <c r="I358">
        <v>148611</v>
      </c>
      <c r="J358" t="s">
        <v>25</v>
      </c>
      <c r="Q358" t="s">
        <v>380</v>
      </c>
      <c r="R358">
        <v>849</v>
      </c>
    </row>
    <row r="359" spans="1:19" x14ac:dyDescent="0.35">
      <c r="A359" t="s">
        <v>27</v>
      </c>
      <c r="B359" t="s">
        <v>28</v>
      </c>
      <c r="C359" t="s">
        <v>22</v>
      </c>
      <c r="D359" t="s">
        <v>23</v>
      </c>
      <c r="E359" t="s">
        <v>5</v>
      </c>
      <c r="G359" t="s">
        <v>24</v>
      </c>
      <c r="H359">
        <v>147763</v>
      </c>
      <c r="I359">
        <v>148611</v>
      </c>
      <c r="J359" t="s">
        <v>25</v>
      </c>
      <c r="K359" t="s">
        <v>381</v>
      </c>
      <c r="N359" t="s">
        <v>382</v>
      </c>
      <c r="Q359" t="s">
        <v>380</v>
      </c>
      <c r="R359">
        <v>849</v>
      </c>
      <c r="S359">
        <v>282</v>
      </c>
    </row>
    <row r="360" spans="1:19" x14ac:dyDescent="0.35">
      <c r="A360" t="s">
        <v>20</v>
      </c>
      <c r="B360" t="s">
        <v>21</v>
      </c>
      <c r="C360" t="s">
        <v>22</v>
      </c>
      <c r="D360" t="s">
        <v>23</v>
      </c>
      <c r="E360" t="s">
        <v>5</v>
      </c>
      <c r="G360" t="s">
        <v>24</v>
      </c>
      <c r="H360">
        <v>148621</v>
      </c>
      <c r="I360">
        <v>149820</v>
      </c>
      <c r="J360" t="s">
        <v>46</v>
      </c>
      <c r="Q360" t="s">
        <v>383</v>
      </c>
      <c r="R360">
        <v>1200</v>
      </c>
    </row>
    <row r="361" spans="1:19" x14ac:dyDescent="0.35">
      <c r="A361" t="s">
        <v>27</v>
      </c>
      <c r="B361" t="s">
        <v>28</v>
      </c>
      <c r="C361" t="s">
        <v>22</v>
      </c>
      <c r="D361" t="s">
        <v>23</v>
      </c>
      <c r="E361" t="s">
        <v>5</v>
      </c>
      <c r="G361" t="s">
        <v>24</v>
      </c>
      <c r="H361">
        <v>148621</v>
      </c>
      <c r="I361">
        <v>149820</v>
      </c>
      <c r="J361" t="s">
        <v>46</v>
      </c>
      <c r="K361" t="s">
        <v>384</v>
      </c>
      <c r="N361" t="s">
        <v>385</v>
      </c>
      <c r="Q361" t="s">
        <v>383</v>
      </c>
      <c r="R361">
        <v>1200</v>
      </c>
      <c r="S361">
        <v>399</v>
      </c>
    </row>
    <row r="362" spans="1:19" x14ac:dyDescent="0.35">
      <c r="A362" t="s">
        <v>20</v>
      </c>
      <c r="B362" t="s">
        <v>21</v>
      </c>
      <c r="C362" t="s">
        <v>22</v>
      </c>
      <c r="D362" t="s">
        <v>23</v>
      </c>
      <c r="E362" t="s">
        <v>5</v>
      </c>
      <c r="G362" t="s">
        <v>24</v>
      </c>
      <c r="H362">
        <v>149921</v>
      </c>
      <c r="I362">
        <v>151015</v>
      </c>
      <c r="J362" t="s">
        <v>46</v>
      </c>
      <c r="Q362" t="s">
        <v>386</v>
      </c>
      <c r="R362">
        <v>1095</v>
      </c>
    </row>
    <row r="363" spans="1:19" x14ac:dyDescent="0.35">
      <c r="A363" t="s">
        <v>27</v>
      </c>
      <c r="B363" t="s">
        <v>28</v>
      </c>
      <c r="C363" t="s">
        <v>22</v>
      </c>
      <c r="D363" t="s">
        <v>23</v>
      </c>
      <c r="E363" t="s">
        <v>5</v>
      </c>
      <c r="G363" t="s">
        <v>24</v>
      </c>
      <c r="H363">
        <v>149921</v>
      </c>
      <c r="I363">
        <v>151015</v>
      </c>
      <c r="J363" t="s">
        <v>46</v>
      </c>
      <c r="K363" t="s">
        <v>387</v>
      </c>
      <c r="N363" t="s">
        <v>52</v>
      </c>
      <c r="Q363" t="s">
        <v>386</v>
      </c>
      <c r="R363">
        <v>1095</v>
      </c>
      <c r="S363">
        <v>364</v>
      </c>
    </row>
    <row r="364" spans="1:19" x14ac:dyDescent="0.35">
      <c r="A364" t="s">
        <v>20</v>
      </c>
      <c r="B364" t="s">
        <v>72</v>
      </c>
      <c r="C364" t="s">
        <v>22</v>
      </c>
      <c r="D364" t="s">
        <v>23</v>
      </c>
      <c r="E364" t="s">
        <v>5</v>
      </c>
      <c r="G364" t="s">
        <v>24</v>
      </c>
      <c r="H364">
        <v>151241</v>
      </c>
      <c r="I364">
        <v>151317</v>
      </c>
      <c r="J364" t="s">
        <v>25</v>
      </c>
      <c r="Q364" t="s">
        <v>388</v>
      </c>
      <c r="R364">
        <v>77</v>
      </c>
    </row>
    <row r="365" spans="1:19" x14ac:dyDescent="0.35">
      <c r="A365" t="s">
        <v>72</v>
      </c>
      <c r="C365" t="s">
        <v>22</v>
      </c>
      <c r="D365" t="s">
        <v>23</v>
      </c>
      <c r="E365" t="s">
        <v>5</v>
      </c>
      <c r="G365" t="s">
        <v>24</v>
      </c>
      <c r="H365">
        <v>151241</v>
      </c>
      <c r="I365">
        <v>151317</v>
      </c>
      <c r="J365" t="s">
        <v>25</v>
      </c>
      <c r="N365" t="s">
        <v>321</v>
      </c>
      <c r="Q365" t="s">
        <v>388</v>
      </c>
      <c r="R365">
        <v>77</v>
      </c>
    </row>
    <row r="366" spans="1:19" x14ac:dyDescent="0.35">
      <c r="A366" t="s">
        <v>20</v>
      </c>
      <c r="B366" t="s">
        <v>21</v>
      </c>
      <c r="C366" t="s">
        <v>22</v>
      </c>
      <c r="D366" t="s">
        <v>23</v>
      </c>
      <c r="E366" t="s">
        <v>5</v>
      </c>
      <c r="G366" t="s">
        <v>24</v>
      </c>
      <c r="H366">
        <v>151454</v>
      </c>
      <c r="I366">
        <v>152929</v>
      </c>
      <c r="J366" t="s">
        <v>46</v>
      </c>
      <c r="Q366" t="s">
        <v>389</v>
      </c>
      <c r="R366">
        <v>1476</v>
      </c>
    </row>
    <row r="367" spans="1:19" x14ac:dyDescent="0.35">
      <c r="A367" t="s">
        <v>27</v>
      </c>
      <c r="B367" t="s">
        <v>28</v>
      </c>
      <c r="C367" t="s">
        <v>22</v>
      </c>
      <c r="D367" t="s">
        <v>23</v>
      </c>
      <c r="E367" t="s">
        <v>5</v>
      </c>
      <c r="G367" t="s">
        <v>24</v>
      </c>
      <c r="H367">
        <v>151454</v>
      </c>
      <c r="I367">
        <v>152929</v>
      </c>
      <c r="J367" t="s">
        <v>46</v>
      </c>
      <c r="K367" t="s">
        <v>390</v>
      </c>
      <c r="N367" t="s">
        <v>256</v>
      </c>
      <c r="Q367" t="s">
        <v>389</v>
      </c>
      <c r="R367">
        <v>1476</v>
      </c>
      <c r="S367">
        <v>491</v>
      </c>
    </row>
    <row r="368" spans="1:19" x14ac:dyDescent="0.35">
      <c r="A368" t="s">
        <v>20</v>
      </c>
      <c r="B368" t="s">
        <v>21</v>
      </c>
      <c r="C368" t="s">
        <v>22</v>
      </c>
      <c r="D368" t="s">
        <v>23</v>
      </c>
      <c r="E368" t="s">
        <v>5</v>
      </c>
      <c r="G368" t="s">
        <v>24</v>
      </c>
      <c r="H368">
        <v>153176</v>
      </c>
      <c r="I368">
        <v>154189</v>
      </c>
      <c r="J368" t="s">
        <v>25</v>
      </c>
      <c r="Q368" t="s">
        <v>391</v>
      </c>
      <c r="R368">
        <v>1014</v>
      </c>
    </row>
    <row r="369" spans="1:19" x14ac:dyDescent="0.35">
      <c r="A369" t="s">
        <v>27</v>
      </c>
      <c r="B369" t="s">
        <v>28</v>
      </c>
      <c r="C369" t="s">
        <v>22</v>
      </c>
      <c r="D369" t="s">
        <v>23</v>
      </c>
      <c r="E369" t="s">
        <v>5</v>
      </c>
      <c r="G369" t="s">
        <v>24</v>
      </c>
      <c r="H369">
        <v>153176</v>
      </c>
      <c r="I369">
        <v>154189</v>
      </c>
      <c r="J369" t="s">
        <v>25</v>
      </c>
      <c r="K369" t="s">
        <v>392</v>
      </c>
      <c r="N369" t="s">
        <v>393</v>
      </c>
      <c r="Q369" t="s">
        <v>391</v>
      </c>
      <c r="R369">
        <v>1014</v>
      </c>
      <c r="S369">
        <v>337</v>
      </c>
    </row>
    <row r="370" spans="1:19" x14ac:dyDescent="0.35">
      <c r="A370" t="s">
        <v>20</v>
      </c>
      <c r="B370" t="s">
        <v>21</v>
      </c>
      <c r="C370" t="s">
        <v>22</v>
      </c>
      <c r="D370" t="s">
        <v>23</v>
      </c>
      <c r="E370" t="s">
        <v>5</v>
      </c>
      <c r="G370" t="s">
        <v>24</v>
      </c>
      <c r="H370">
        <v>154209</v>
      </c>
      <c r="I370">
        <v>155795</v>
      </c>
      <c r="J370" t="s">
        <v>46</v>
      </c>
      <c r="Q370" t="s">
        <v>394</v>
      </c>
      <c r="R370">
        <v>1587</v>
      </c>
    </row>
    <row r="371" spans="1:19" x14ac:dyDescent="0.35">
      <c r="A371" t="s">
        <v>27</v>
      </c>
      <c r="B371" t="s">
        <v>28</v>
      </c>
      <c r="C371" t="s">
        <v>22</v>
      </c>
      <c r="D371" t="s">
        <v>23</v>
      </c>
      <c r="E371" t="s">
        <v>5</v>
      </c>
      <c r="G371" t="s">
        <v>24</v>
      </c>
      <c r="H371">
        <v>154209</v>
      </c>
      <c r="I371">
        <v>155795</v>
      </c>
      <c r="J371" t="s">
        <v>46</v>
      </c>
      <c r="K371" t="s">
        <v>395</v>
      </c>
      <c r="N371" t="s">
        <v>396</v>
      </c>
      <c r="Q371" t="s">
        <v>394</v>
      </c>
      <c r="R371">
        <v>1587</v>
      </c>
      <c r="S371">
        <v>528</v>
      </c>
    </row>
    <row r="372" spans="1:19" x14ac:dyDescent="0.35">
      <c r="A372" t="s">
        <v>20</v>
      </c>
      <c r="B372" t="s">
        <v>21</v>
      </c>
      <c r="C372" t="s">
        <v>22</v>
      </c>
      <c r="D372" t="s">
        <v>23</v>
      </c>
      <c r="E372" t="s">
        <v>5</v>
      </c>
      <c r="G372" t="s">
        <v>24</v>
      </c>
      <c r="H372">
        <v>156027</v>
      </c>
      <c r="I372">
        <v>157061</v>
      </c>
      <c r="J372" t="s">
        <v>25</v>
      </c>
      <c r="Q372" t="s">
        <v>397</v>
      </c>
      <c r="R372">
        <v>1035</v>
      </c>
    </row>
    <row r="373" spans="1:19" x14ac:dyDescent="0.35">
      <c r="A373" t="s">
        <v>27</v>
      </c>
      <c r="B373" t="s">
        <v>28</v>
      </c>
      <c r="C373" t="s">
        <v>22</v>
      </c>
      <c r="D373" t="s">
        <v>23</v>
      </c>
      <c r="E373" t="s">
        <v>5</v>
      </c>
      <c r="G373" t="s">
        <v>24</v>
      </c>
      <c r="H373">
        <v>156027</v>
      </c>
      <c r="I373">
        <v>157061</v>
      </c>
      <c r="J373" t="s">
        <v>25</v>
      </c>
      <c r="K373" t="s">
        <v>398</v>
      </c>
      <c r="N373" t="s">
        <v>399</v>
      </c>
      <c r="Q373" t="s">
        <v>397</v>
      </c>
      <c r="R373">
        <v>1035</v>
      </c>
      <c r="S373">
        <v>344</v>
      </c>
    </row>
    <row r="374" spans="1:19" x14ac:dyDescent="0.35">
      <c r="A374" t="s">
        <v>20</v>
      </c>
      <c r="B374" t="s">
        <v>21</v>
      </c>
      <c r="C374" t="s">
        <v>22</v>
      </c>
      <c r="D374" t="s">
        <v>23</v>
      </c>
      <c r="E374" t="s">
        <v>5</v>
      </c>
      <c r="G374" t="s">
        <v>24</v>
      </c>
      <c r="H374">
        <v>157179</v>
      </c>
      <c r="I374">
        <v>158666</v>
      </c>
      <c r="J374" t="s">
        <v>25</v>
      </c>
      <c r="Q374" t="s">
        <v>400</v>
      </c>
      <c r="R374">
        <v>1488</v>
      </c>
    </row>
    <row r="375" spans="1:19" x14ac:dyDescent="0.35">
      <c r="A375" t="s">
        <v>27</v>
      </c>
      <c r="B375" t="s">
        <v>28</v>
      </c>
      <c r="C375" t="s">
        <v>22</v>
      </c>
      <c r="D375" t="s">
        <v>23</v>
      </c>
      <c r="E375" t="s">
        <v>5</v>
      </c>
      <c r="G375" t="s">
        <v>24</v>
      </c>
      <c r="H375">
        <v>157179</v>
      </c>
      <c r="I375">
        <v>158666</v>
      </c>
      <c r="J375" t="s">
        <v>25</v>
      </c>
      <c r="K375" t="s">
        <v>401</v>
      </c>
      <c r="N375" t="s">
        <v>402</v>
      </c>
      <c r="Q375" t="s">
        <v>400</v>
      </c>
      <c r="R375">
        <v>1488</v>
      </c>
      <c r="S375">
        <v>495</v>
      </c>
    </row>
    <row r="376" spans="1:19" x14ac:dyDescent="0.35">
      <c r="A376" t="s">
        <v>20</v>
      </c>
      <c r="B376" t="s">
        <v>21</v>
      </c>
      <c r="C376" t="s">
        <v>22</v>
      </c>
      <c r="D376" t="s">
        <v>23</v>
      </c>
      <c r="E376" t="s">
        <v>5</v>
      </c>
      <c r="G376" t="s">
        <v>24</v>
      </c>
      <c r="H376">
        <v>158726</v>
      </c>
      <c r="I376">
        <v>159301</v>
      </c>
      <c r="J376" t="s">
        <v>25</v>
      </c>
      <c r="Q376" t="s">
        <v>403</v>
      </c>
      <c r="R376">
        <v>576</v>
      </c>
    </row>
    <row r="377" spans="1:19" x14ac:dyDescent="0.35">
      <c r="A377" t="s">
        <v>27</v>
      </c>
      <c r="B377" t="s">
        <v>28</v>
      </c>
      <c r="C377" t="s">
        <v>22</v>
      </c>
      <c r="D377" t="s">
        <v>23</v>
      </c>
      <c r="E377" t="s">
        <v>5</v>
      </c>
      <c r="G377" t="s">
        <v>24</v>
      </c>
      <c r="H377">
        <v>158726</v>
      </c>
      <c r="I377">
        <v>159301</v>
      </c>
      <c r="J377" t="s">
        <v>25</v>
      </c>
      <c r="K377" t="s">
        <v>404</v>
      </c>
      <c r="N377" t="s">
        <v>405</v>
      </c>
      <c r="Q377" t="s">
        <v>403</v>
      </c>
      <c r="R377">
        <v>576</v>
      </c>
      <c r="S377">
        <v>191</v>
      </c>
    </row>
    <row r="378" spans="1:19" x14ac:dyDescent="0.35">
      <c r="A378" t="s">
        <v>20</v>
      </c>
      <c r="B378" t="s">
        <v>21</v>
      </c>
      <c r="C378" t="s">
        <v>22</v>
      </c>
      <c r="D378" t="s">
        <v>23</v>
      </c>
      <c r="E378" t="s">
        <v>5</v>
      </c>
      <c r="G378" t="s">
        <v>24</v>
      </c>
      <c r="H378">
        <v>159420</v>
      </c>
      <c r="I378">
        <v>160346</v>
      </c>
      <c r="J378" t="s">
        <v>25</v>
      </c>
      <c r="Q378" t="s">
        <v>406</v>
      </c>
      <c r="R378">
        <v>927</v>
      </c>
    </row>
    <row r="379" spans="1:19" x14ac:dyDescent="0.35">
      <c r="A379" t="s">
        <v>27</v>
      </c>
      <c r="B379" t="s">
        <v>28</v>
      </c>
      <c r="C379" t="s">
        <v>22</v>
      </c>
      <c r="D379" t="s">
        <v>23</v>
      </c>
      <c r="E379" t="s">
        <v>5</v>
      </c>
      <c r="G379" t="s">
        <v>24</v>
      </c>
      <c r="H379">
        <v>159420</v>
      </c>
      <c r="I379">
        <v>160346</v>
      </c>
      <c r="J379" t="s">
        <v>25</v>
      </c>
      <c r="K379" t="s">
        <v>407</v>
      </c>
      <c r="N379" t="s">
        <v>228</v>
      </c>
      <c r="Q379" t="s">
        <v>406</v>
      </c>
      <c r="R379">
        <v>927</v>
      </c>
      <c r="S379">
        <v>308</v>
      </c>
    </row>
    <row r="380" spans="1:19" x14ac:dyDescent="0.35">
      <c r="A380" t="s">
        <v>20</v>
      </c>
      <c r="B380" t="s">
        <v>21</v>
      </c>
      <c r="C380" t="s">
        <v>22</v>
      </c>
      <c r="D380" t="s">
        <v>23</v>
      </c>
      <c r="E380" t="s">
        <v>5</v>
      </c>
      <c r="G380" t="s">
        <v>24</v>
      </c>
      <c r="H380">
        <v>160535</v>
      </c>
      <c r="I380">
        <v>161587</v>
      </c>
      <c r="J380" t="s">
        <v>25</v>
      </c>
      <c r="Q380" t="s">
        <v>408</v>
      </c>
      <c r="R380">
        <v>1053</v>
      </c>
    </row>
    <row r="381" spans="1:19" x14ac:dyDescent="0.35">
      <c r="A381" t="s">
        <v>27</v>
      </c>
      <c r="B381" t="s">
        <v>28</v>
      </c>
      <c r="C381" t="s">
        <v>22</v>
      </c>
      <c r="D381" t="s">
        <v>23</v>
      </c>
      <c r="E381" t="s">
        <v>5</v>
      </c>
      <c r="G381" t="s">
        <v>24</v>
      </c>
      <c r="H381">
        <v>160535</v>
      </c>
      <c r="I381">
        <v>161587</v>
      </c>
      <c r="J381" t="s">
        <v>25</v>
      </c>
      <c r="K381" t="s">
        <v>409</v>
      </c>
      <c r="N381" t="s">
        <v>410</v>
      </c>
      <c r="Q381" t="s">
        <v>408</v>
      </c>
      <c r="R381">
        <v>1053</v>
      </c>
      <c r="S381">
        <v>350</v>
      </c>
    </row>
    <row r="382" spans="1:19" x14ac:dyDescent="0.35">
      <c r="A382" t="s">
        <v>20</v>
      </c>
      <c r="B382" t="s">
        <v>21</v>
      </c>
      <c r="C382" t="s">
        <v>22</v>
      </c>
      <c r="D382" t="s">
        <v>23</v>
      </c>
      <c r="E382" t="s">
        <v>5</v>
      </c>
      <c r="G382" t="s">
        <v>24</v>
      </c>
      <c r="H382">
        <v>161613</v>
      </c>
      <c r="I382">
        <v>163004</v>
      </c>
      <c r="J382" t="s">
        <v>25</v>
      </c>
      <c r="Q382" t="s">
        <v>411</v>
      </c>
      <c r="R382">
        <v>1392</v>
      </c>
    </row>
    <row r="383" spans="1:19" x14ac:dyDescent="0.35">
      <c r="A383" t="s">
        <v>27</v>
      </c>
      <c r="B383" t="s">
        <v>28</v>
      </c>
      <c r="C383" t="s">
        <v>22</v>
      </c>
      <c r="D383" t="s">
        <v>23</v>
      </c>
      <c r="E383" t="s">
        <v>5</v>
      </c>
      <c r="G383" t="s">
        <v>24</v>
      </c>
      <c r="H383">
        <v>161613</v>
      </c>
      <c r="I383">
        <v>163004</v>
      </c>
      <c r="J383" t="s">
        <v>25</v>
      </c>
      <c r="K383" t="s">
        <v>412</v>
      </c>
      <c r="N383" t="s">
        <v>413</v>
      </c>
      <c r="Q383" t="s">
        <v>411</v>
      </c>
      <c r="R383">
        <v>1392</v>
      </c>
      <c r="S383">
        <v>463</v>
      </c>
    </row>
    <row r="384" spans="1:19" x14ac:dyDescent="0.35">
      <c r="A384" t="s">
        <v>20</v>
      </c>
      <c r="B384" t="s">
        <v>21</v>
      </c>
      <c r="C384" t="s">
        <v>22</v>
      </c>
      <c r="D384" t="s">
        <v>23</v>
      </c>
      <c r="E384" t="s">
        <v>5</v>
      </c>
      <c r="G384" t="s">
        <v>24</v>
      </c>
      <c r="H384">
        <v>163283</v>
      </c>
      <c r="I384">
        <v>163636</v>
      </c>
      <c r="J384" t="s">
        <v>25</v>
      </c>
      <c r="Q384" t="s">
        <v>414</v>
      </c>
      <c r="R384">
        <v>354</v>
      </c>
    </row>
    <row r="385" spans="1:19" x14ac:dyDescent="0.35">
      <c r="A385" t="s">
        <v>27</v>
      </c>
      <c r="B385" t="s">
        <v>28</v>
      </c>
      <c r="C385" t="s">
        <v>22</v>
      </c>
      <c r="D385" t="s">
        <v>23</v>
      </c>
      <c r="E385" t="s">
        <v>5</v>
      </c>
      <c r="G385" t="s">
        <v>24</v>
      </c>
      <c r="H385">
        <v>163283</v>
      </c>
      <c r="I385">
        <v>163636</v>
      </c>
      <c r="J385" t="s">
        <v>25</v>
      </c>
      <c r="K385" t="s">
        <v>415</v>
      </c>
      <c r="N385" t="s">
        <v>92</v>
      </c>
      <c r="Q385" t="s">
        <v>414</v>
      </c>
      <c r="R385">
        <v>354</v>
      </c>
      <c r="S385">
        <v>117</v>
      </c>
    </row>
    <row r="386" spans="1:19" x14ac:dyDescent="0.35">
      <c r="A386" t="s">
        <v>20</v>
      </c>
      <c r="B386" t="s">
        <v>21</v>
      </c>
      <c r="C386" t="s">
        <v>22</v>
      </c>
      <c r="D386" t="s">
        <v>23</v>
      </c>
      <c r="E386" t="s">
        <v>5</v>
      </c>
      <c r="G386" t="s">
        <v>24</v>
      </c>
      <c r="H386">
        <v>163709</v>
      </c>
      <c r="I386">
        <v>164479</v>
      </c>
      <c r="J386" t="s">
        <v>25</v>
      </c>
      <c r="Q386" t="s">
        <v>416</v>
      </c>
      <c r="R386">
        <v>771</v>
      </c>
    </row>
    <row r="387" spans="1:19" x14ac:dyDescent="0.35">
      <c r="A387" t="s">
        <v>27</v>
      </c>
      <c r="B387" t="s">
        <v>28</v>
      </c>
      <c r="C387" t="s">
        <v>22</v>
      </c>
      <c r="D387" t="s">
        <v>23</v>
      </c>
      <c r="E387" t="s">
        <v>5</v>
      </c>
      <c r="G387" t="s">
        <v>24</v>
      </c>
      <c r="H387">
        <v>163709</v>
      </c>
      <c r="I387">
        <v>164479</v>
      </c>
      <c r="J387" t="s">
        <v>25</v>
      </c>
      <c r="K387" t="s">
        <v>417</v>
      </c>
      <c r="N387" t="s">
        <v>418</v>
      </c>
      <c r="Q387" t="s">
        <v>416</v>
      </c>
      <c r="R387">
        <v>771</v>
      </c>
      <c r="S387">
        <v>256</v>
      </c>
    </row>
    <row r="388" spans="1:19" x14ac:dyDescent="0.35">
      <c r="A388" t="s">
        <v>20</v>
      </c>
      <c r="B388" t="s">
        <v>21</v>
      </c>
      <c r="C388" t="s">
        <v>22</v>
      </c>
      <c r="D388" t="s">
        <v>23</v>
      </c>
      <c r="E388" t="s">
        <v>5</v>
      </c>
      <c r="G388" t="s">
        <v>24</v>
      </c>
      <c r="H388">
        <v>164512</v>
      </c>
      <c r="I388">
        <v>165495</v>
      </c>
      <c r="J388" t="s">
        <v>46</v>
      </c>
      <c r="Q388" t="s">
        <v>419</v>
      </c>
      <c r="R388">
        <v>984</v>
      </c>
    </row>
    <row r="389" spans="1:19" x14ac:dyDescent="0.35">
      <c r="A389" t="s">
        <v>27</v>
      </c>
      <c r="B389" t="s">
        <v>28</v>
      </c>
      <c r="C389" t="s">
        <v>22</v>
      </c>
      <c r="D389" t="s">
        <v>23</v>
      </c>
      <c r="E389" t="s">
        <v>5</v>
      </c>
      <c r="G389" t="s">
        <v>24</v>
      </c>
      <c r="H389">
        <v>164512</v>
      </c>
      <c r="I389">
        <v>165495</v>
      </c>
      <c r="J389" t="s">
        <v>46</v>
      </c>
      <c r="K389" t="s">
        <v>420</v>
      </c>
      <c r="N389" t="s">
        <v>421</v>
      </c>
      <c r="Q389" t="s">
        <v>419</v>
      </c>
      <c r="R389">
        <v>984</v>
      </c>
      <c r="S389">
        <v>327</v>
      </c>
    </row>
    <row r="390" spans="1:19" x14ac:dyDescent="0.35">
      <c r="A390" t="s">
        <v>20</v>
      </c>
      <c r="B390" t="s">
        <v>21</v>
      </c>
      <c r="C390" t="s">
        <v>22</v>
      </c>
      <c r="D390" t="s">
        <v>23</v>
      </c>
      <c r="E390" t="s">
        <v>5</v>
      </c>
      <c r="G390" t="s">
        <v>24</v>
      </c>
      <c r="H390">
        <v>165819</v>
      </c>
      <c r="I390">
        <v>166781</v>
      </c>
      <c r="J390" t="s">
        <v>46</v>
      </c>
      <c r="Q390" t="s">
        <v>422</v>
      </c>
      <c r="R390">
        <v>963</v>
      </c>
    </row>
    <row r="391" spans="1:19" x14ac:dyDescent="0.35">
      <c r="A391" t="s">
        <v>27</v>
      </c>
      <c r="B391" t="s">
        <v>28</v>
      </c>
      <c r="C391" t="s">
        <v>22</v>
      </c>
      <c r="D391" t="s">
        <v>23</v>
      </c>
      <c r="E391" t="s">
        <v>5</v>
      </c>
      <c r="G391" t="s">
        <v>24</v>
      </c>
      <c r="H391">
        <v>165819</v>
      </c>
      <c r="I391">
        <v>166781</v>
      </c>
      <c r="J391" t="s">
        <v>46</v>
      </c>
      <c r="K391" t="s">
        <v>423</v>
      </c>
      <c r="N391" t="s">
        <v>424</v>
      </c>
      <c r="Q391" t="s">
        <v>422</v>
      </c>
      <c r="R391">
        <v>963</v>
      </c>
      <c r="S391">
        <v>320</v>
      </c>
    </row>
    <row r="392" spans="1:19" x14ac:dyDescent="0.35">
      <c r="A392" t="s">
        <v>20</v>
      </c>
      <c r="B392" t="s">
        <v>21</v>
      </c>
      <c r="C392" t="s">
        <v>22</v>
      </c>
      <c r="D392" t="s">
        <v>23</v>
      </c>
      <c r="E392" t="s">
        <v>5</v>
      </c>
      <c r="G392" t="s">
        <v>24</v>
      </c>
      <c r="H392">
        <v>166860</v>
      </c>
      <c r="I392">
        <v>167525</v>
      </c>
      <c r="J392" t="s">
        <v>25</v>
      </c>
      <c r="Q392" t="s">
        <v>425</v>
      </c>
      <c r="R392">
        <v>666</v>
      </c>
    </row>
    <row r="393" spans="1:19" x14ac:dyDescent="0.35">
      <c r="A393" t="s">
        <v>27</v>
      </c>
      <c r="B393" t="s">
        <v>28</v>
      </c>
      <c r="C393" t="s">
        <v>22</v>
      </c>
      <c r="D393" t="s">
        <v>23</v>
      </c>
      <c r="E393" t="s">
        <v>5</v>
      </c>
      <c r="G393" t="s">
        <v>24</v>
      </c>
      <c r="H393">
        <v>166860</v>
      </c>
      <c r="I393">
        <v>167525</v>
      </c>
      <c r="J393" t="s">
        <v>25</v>
      </c>
      <c r="K393" t="s">
        <v>426</v>
      </c>
      <c r="N393" t="s">
        <v>427</v>
      </c>
      <c r="Q393" t="s">
        <v>425</v>
      </c>
      <c r="R393">
        <v>666</v>
      </c>
      <c r="S393">
        <v>221</v>
      </c>
    </row>
    <row r="394" spans="1:19" x14ac:dyDescent="0.35">
      <c r="A394" t="s">
        <v>20</v>
      </c>
      <c r="B394" t="s">
        <v>21</v>
      </c>
      <c r="C394" t="s">
        <v>22</v>
      </c>
      <c r="D394" t="s">
        <v>23</v>
      </c>
      <c r="E394" t="s">
        <v>5</v>
      </c>
      <c r="G394" t="s">
        <v>24</v>
      </c>
      <c r="H394">
        <v>167512</v>
      </c>
      <c r="I394">
        <v>168615</v>
      </c>
      <c r="J394" t="s">
        <v>46</v>
      </c>
      <c r="Q394" t="s">
        <v>428</v>
      </c>
      <c r="R394">
        <v>1104</v>
      </c>
    </row>
    <row r="395" spans="1:19" x14ac:dyDescent="0.35">
      <c r="A395" t="s">
        <v>27</v>
      </c>
      <c r="B395" t="s">
        <v>28</v>
      </c>
      <c r="C395" t="s">
        <v>22</v>
      </c>
      <c r="D395" t="s">
        <v>23</v>
      </c>
      <c r="E395" t="s">
        <v>5</v>
      </c>
      <c r="G395" t="s">
        <v>24</v>
      </c>
      <c r="H395">
        <v>167512</v>
      </c>
      <c r="I395">
        <v>168615</v>
      </c>
      <c r="J395" t="s">
        <v>46</v>
      </c>
      <c r="K395" t="s">
        <v>429</v>
      </c>
      <c r="N395" t="s">
        <v>430</v>
      </c>
      <c r="Q395" t="s">
        <v>428</v>
      </c>
      <c r="R395">
        <v>1104</v>
      </c>
      <c r="S395">
        <v>367</v>
      </c>
    </row>
    <row r="396" spans="1:19" x14ac:dyDescent="0.35">
      <c r="A396" t="s">
        <v>20</v>
      </c>
      <c r="B396" t="s">
        <v>21</v>
      </c>
      <c r="C396" t="s">
        <v>22</v>
      </c>
      <c r="D396" t="s">
        <v>23</v>
      </c>
      <c r="E396" t="s">
        <v>5</v>
      </c>
      <c r="G396" t="s">
        <v>24</v>
      </c>
      <c r="H396">
        <v>168772</v>
      </c>
      <c r="I396">
        <v>169380</v>
      </c>
      <c r="J396" t="s">
        <v>46</v>
      </c>
      <c r="Q396" t="s">
        <v>431</v>
      </c>
      <c r="R396">
        <v>609</v>
      </c>
    </row>
    <row r="397" spans="1:19" x14ac:dyDescent="0.35">
      <c r="A397" t="s">
        <v>27</v>
      </c>
      <c r="B397" t="s">
        <v>28</v>
      </c>
      <c r="C397" t="s">
        <v>22</v>
      </c>
      <c r="D397" t="s">
        <v>23</v>
      </c>
      <c r="E397" t="s">
        <v>5</v>
      </c>
      <c r="G397" t="s">
        <v>24</v>
      </c>
      <c r="H397">
        <v>168772</v>
      </c>
      <c r="I397">
        <v>169380</v>
      </c>
      <c r="J397" t="s">
        <v>46</v>
      </c>
      <c r="K397" t="s">
        <v>432</v>
      </c>
      <c r="N397" t="s">
        <v>433</v>
      </c>
      <c r="Q397" t="s">
        <v>431</v>
      </c>
      <c r="R397">
        <v>609</v>
      </c>
      <c r="S397">
        <v>202</v>
      </c>
    </row>
    <row r="398" spans="1:19" x14ac:dyDescent="0.35">
      <c r="A398" t="s">
        <v>20</v>
      </c>
      <c r="B398" t="s">
        <v>21</v>
      </c>
      <c r="C398" t="s">
        <v>22</v>
      </c>
      <c r="D398" t="s">
        <v>23</v>
      </c>
      <c r="E398" t="s">
        <v>5</v>
      </c>
      <c r="G398" t="s">
        <v>24</v>
      </c>
      <c r="H398">
        <v>169490</v>
      </c>
      <c r="I398">
        <v>170029</v>
      </c>
      <c r="J398" t="s">
        <v>46</v>
      </c>
      <c r="Q398" t="s">
        <v>434</v>
      </c>
      <c r="R398">
        <v>540</v>
      </c>
    </row>
    <row r="399" spans="1:19" x14ac:dyDescent="0.35">
      <c r="A399" t="s">
        <v>27</v>
      </c>
      <c r="B399" t="s">
        <v>28</v>
      </c>
      <c r="C399" t="s">
        <v>22</v>
      </c>
      <c r="D399" t="s">
        <v>23</v>
      </c>
      <c r="E399" t="s">
        <v>5</v>
      </c>
      <c r="G399" t="s">
        <v>24</v>
      </c>
      <c r="H399">
        <v>169490</v>
      </c>
      <c r="I399">
        <v>170029</v>
      </c>
      <c r="J399" t="s">
        <v>46</v>
      </c>
      <c r="K399" t="s">
        <v>435</v>
      </c>
      <c r="N399" t="s">
        <v>436</v>
      </c>
      <c r="Q399" t="s">
        <v>434</v>
      </c>
      <c r="R399">
        <v>540</v>
      </c>
      <c r="S399">
        <v>179</v>
      </c>
    </row>
    <row r="400" spans="1:19" x14ac:dyDescent="0.35">
      <c r="A400" t="s">
        <v>20</v>
      </c>
      <c r="B400" t="s">
        <v>21</v>
      </c>
      <c r="C400" t="s">
        <v>22</v>
      </c>
      <c r="D400" t="s">
        <v>23</v>
      </c>
      <c r="E400" t="s">
        <v>5</v>
      </c>
      <c r="G400" t="s">
        <v>24</v>
      </c>
      <c r="H400">
        <v>170126</v>
      </c>
      <c r="I400">
        <v>171778</v>
      </c>
      <c r="J400" t="s">
        <v>46</v>
      </c>
      <c r="Q400" t="s">
        <v>437</v>
      </c>
      <c r="R400">
        <v>1653</v>
      </c>
    </row>
    <row r="401" spans="1:19" x14ac:dyDescent="0.35">
      <c r="A401" t="s">
        <v>27</v>
      </c>
      <c r="B401" t="s">
        <v>28</v>
      </c>
      <c r="C401" t="s">
        <v>22</v>
      </c>
      <c r="D401" t="s">
        <v>23</v>
      </c>
      <c r="E401" t="s">
        <v>5</v>
      </c>
      <c r="G401" t="s">
        <v>24</v>
      </c>
      <c r="H401">
        <v>170126</v>
      </c>
      <c r="I401">
        <v>171778</v>
      </c>
      <c r="J401" t="s">
        <v>46</v>
      </c>
      <c r="K401" t="s">
        <v>438</v>
      </c>
      <c r="N401" t="s">
        <v>439</v>
      </c>
      <c r="Q401" t="s">
        <v>437</v>
      </c>
      <c r="R401">
        <v>1653</v>
      </c>
      <c r="S401">
        <v>550</v>
      </c>
    </row>
    <row r="402" spans="1:19" x14ac:dyDescent="0.35">
      <c r="A402" t="s">
        <v>20</v>
      </c>
      <c r="B402" t="s">
        <v>21</v>
      </c>
      <c r="C402" t="s">
        <v>22</v>
      </c>
      <c r="D402" t="s">
        <v>23</v>
      </c>
      <c r="E402" t="s">
        <v>5</v>
      </c>
      <c r="G402" t="s">
        <v>24</v>
      </c>
      <c r="H402">
        <v>171839</v>
      </c>
      <c r="I402">
        <v>173680</v>
      </c>
      <c r="J402" t="s">
        <v>46</v>
      </c>
      <c r="Q402" t="s">
        <v>440</v>
      </c>
      <c r="R402">
        <v>1842</v>
      </c>
    </row>
    <row r="403" spans="1:19" x14ac:dyDescent="0.35">
      <c r="A403" t="s">
        <v>27</v>
      </c>
      <c r="B403" t="s">
        <v>28</v>
      </c>
      <c r="C403" t="s">
        <v>22</v>
      </c>
      <c r="D403" t="s">
        <v>23</v>
      </c>
      <c r="E403" t="s">
        <v>5</v>
      </c>
      <c r="G403" t="s">
        <v>24</v>
      </c>
      <c r="H403">
        <v>171839</v>
      </c>
      <c r="I403">
        <v>173680</v>
      </c>
      <c r="J403" t="s">
        <v>46</v>
      </c>
      <c r="K403" t="s">
        <v>441</v>
      </c>
      <c r="N403" t="s">
        <v>442</v>
      </c>
      <c r="Q403" t="s">
        <v>440</v>
      </c>
      <c r="R403">
        <v>1842</v>
      </c>
      <c r="S403">
        <v>613</v>
      </c>
    </row>
    <row r="404" spans="1:19" x14ac:dyDescent="0.35">
      <c r="A404" t="s">
        <v>20</v>
      </c>
      <c r="B404" t="s">
        <v>21</v>
      </c>
      <c r="C404" t="s">
        <v>22</v>
      </c>
      <c r="D404" t="s">
        <v>23</v>
      </c>
      <c r="E404" t="s">
        <v>5</v>
      </c>
      <c r="G404" t="s">
        <v>24</v>
      </c>
      <c r="H404">
        <v>173693</v>
      </c>
      <c r="I404">
        <v>174916</v>
      </c>
      <c r="J404" t="s">
        <v>46</v>
      </c>
      <c r="Q404" t="s">
        <v>443</v>
      </c>
      <c r="R404">
        <v>1224</v>
      </c>
    </row>
    <row r="405" spans="1:19" x14ac:dyDescent="0.35">
      <c r="A405" t="s">
        <v>27</v>
      </c>
      <c r="B405" t="s">
        <v>28</v>
      </c>
      <c r="C405" t="s">
        <v>22</v>
      </c>
      <c r="D405" t="s">
        <v>23</v>
      </c>
      <c r="E405" t="s">
        <v>5</v>
      </c>
      <c r="G405" t="s">
        <v>24</v>
      </c>
      <c r="H405">
        <v>173693</v>
      </c>
      <c r="I405">
        <v>174916</v>
      </c>
      <c r="J405" t="s">
        <v>46</v>
      </c>
      <c r="K405" t="s">
        <v>444</v>
      </c>
      <c r="N405" t="s">
        <v>445</v>
      </c>
      <c r="Q405" t="s">
        <v>443</v>
      </c>
      <c r="R405">
        <v>1224</v>
      </c>
      <c r="S405">
        <v>407</v>
      </c>
    </row>
    <row r="406" spans="1:19" x14ac:dyDescent="0.35">
      <c r="A406" t="s">
        <v>20</v>
      </c>
      <c r="B406" t="s">
        <v>21</v>
      </c>
      <c r="C406" t="s">
        <v>22</v>
      </c>
      <c r="D406" t="s">
        <v>23</v>
      </c>
      <c r="E406" t="s">
        <v>5</v>
      </c>
      <c r="G406" t="s">
        <v>24</v>
      </c>
      <c r="H406">
        <v>174994</v>
      </c>
      <c r="I406">
        <v>175677</v>
      </c>
      <c r="J406" t="s">
        <v>25</v>
      </c>
      <c r="Q406" t="s">
        <v>446</v>
      </c>
      <c r="R406">
        <v>684</v>
      </c>
    </row>
    <row r="407" spans="1:19" x14ac:dyDescent="0.35">
      <c r="A407" t="s">
        <v>27</v>
      </c>
      <c r="B407" t="s">
        <v>28</v>
      </c>
      <c r="C407" t="s">
        <v>22</v>
      </c>
      <c r="D407" t="s">
        <v>23</v>
      </c>
      <c r="E407" t="s">
        <v>5</v>
      </c>
      <c r="G407" t="s">
        <v>24</v>
      </c>
      <c r="H407">
        <v>174994</v>
      </c>
      <c r="I407">
        <v>175677</v>
      </c>
      <c r="J407" t="s">
        <v>25</v>
      </c>
      <c r="K407" t="s">
        <v>447</v>
      </c>
      <c r="N407" t="s">
        <v>49</v>
      </c>
      <c r="Q407" t="s">
        <v>446</v>
      </c>
      <c r="R407">
        <v>684</v>
      </c>
      <c r="S407">
        <v>227</v>
      </c>
    </row>
    <row r="408" spans="1:19" x14ac:dyDescent="0.35">
      <c r="A408" t="s">
        <v>20</v>
      </c>
      <c r="B408" t="s">
        <v>21</v>
      </c>
      <c r="C408" t="s">
        <v>22</v>
      </c>
      <c r="D408" t="s">
        <v>23</v>
      </c>
      <c r="E408" t="s">
        <v>5</v>
      </c>
      <c r="G408" t="s">
        <v>24</v>
      </c>
      <c r="H408">
        <v>175739</v>
      </c>
      <c r="I408">
        <v>176482</v>
      </c>
      <c r="J408" t="s">
        <v>25</v>
      </c>
      <c r="Q408" t="s">
        <v>448</v>
      </c>
      <c r="R408">
        <v>744</v>
      </c>
    </row>
    <row r="409" spans="1:19" x14ac:dyDescent="0.35">
      <c r="A409" t="s">
        <v>27</v>
      </c>
      <c r="B409" t="s">
        <v>28</v>
      </c>
      <c r="C409" t="s">
        <v>22</v>
      </c>
      <c r="D409" t="s">
        <v>23</v>
      </c>
      <c r="E409" t="s">
        <v>5</v>
      </c>
      <c r="G409" t="s">
        <v>24</v>
      </c>
      <c r="H409">
        <v>175739</v>
      </c>
      <c r="I409">
        <v>176482</v>
      </c>
      <c r="J409" t="s">
        <v>25</v>
      </c>
      <c r="K409" t="s">
        <v>449</v>
      </c>
      <c r="N409" t="s">
        <v>52</v>
      </c>
      <c r="Q409" t="s">
        <v>448</v>
      </c>
      <c r="R409">
        <v>744</v>
      </c>
      <c r="S409">
        <v>247</v>
      </c>
    </row>
    <row r="410" spans="1:19" x14ac:dyDescent="0.35">
      <c r="A410" t="s">
        <v>20</v>
      </c>
      <c r="B410" t="s">
        <v>21</v>
      </c>
      <c r="C410" t="s">
        <v>22</v>
      </c>
      <c r="D410" t="s">
        <v>23</v>
      </c>
      <c r="E410" t="s">
        <v>5</v>
      </c>
      <c r="G410" t="s">
        <v>24</v>
      </c>
      <c r="H410">
        <v>176479</v>
      </c>
      <c r="I410">
        <v>176895</v>
      </c>
      <c r="J410" t="s">
        <v>25</v>
      </c>
      <c r="Q410" t="s">
        <v>450</v>
      </c>
      <c r="R410">
        <v>417</v>
      </c>
    </row>
    <row r="411" spans="1:19" x14ac:dyDescent="0.35">
      <c r="A411" t="s">
        <v>27</v>
      </c>
      <c r="B411" t="s">
        <v>28</v>
      </c>
      <c r="C411" t="s">
        <v>22</v>
      </c>
      <c r="D411" t="s">
        <v>23</v>
      </c>
      <c r="E411" t="s">
        <v>5</v>
      </c>
      <c r="G411" t="s">
        <v>24</v>
      </c>
      <c r="H411">
        <v>176479</v>
      </c>
      <c r="I411">
        <v>176895</v>
      </c>
      <c r="J411" t="s">
        <v>25</v>
      </c>
      <c r="K411" t="s">
        <v>451</v>
      </c>
      <c r="N411" t="s">
        <v>52</v>
      </c>
      <c r="Q411" t="s">
        <v>450</v>
      </c>
      <c r="R411">
        <v>417</v>
      </c>
      <c r="S411">
        <v>138</v>
      </c>
    </row>
    <row r="412" spans="1:19" x14ac:dyDescent="0.35">
      <c r="A412" t="s">
        <v>20</v>
      </c>
      <c r="B412" t="s">
        <v>21</v>
      </c>
      <c r="C412" t="s">
        <v>22</v>
      </c>
      <c r="D412" t="s">
        <v>23</v>
      </c>
      <c r="E412" t="s">
        <v>5</v>
      </c>
      <c r="G412" t="s">
        <v>24</v>
      </c>
      <c r="H412">
        <v>177869</v>
      </c>
      <c r="I412">
        <v>178582</v>
      </c>
      <c r="J412" t="s">
        <v>46</v>
      </c>
      <c r="Q412" t="s">
        <v>452</v>
      </c>
      <c r="R412">
        <v>714</v>
      </c>
    </row>
    <row r="413" spans="1:19" x14ac:dyDescent="0.35">
      <c r="A413" t="s">
        <v>27</v>
      </c>
      <c r="B413" t="s">
        <v>28</v>
      </c>
      <c r="C413" t="s">
        <v>22</v>
      </c>
      <c r="D413" t="s">
        <v>23</v>
      </c>
      <c r="E413" t="s">
        <v>5</v>
      </c>
      <c r="G413" t="s">
        <v>24</v>
      </c>
      <c r="H413">
        <v>177869</v>
      </c>
      <c r="I413">
        <v>178582</v>
      </c>
      <c r="J413" t="s">
        <v>46</v>
      </c>
      <c r="K413" t="s">
        <v>453</v>
      </c>
      <c r="N413" t="s">
        <v>454</v>
      </c>
      <c r="Q413" t="s">
        <v>452</v>
      </c>
      <c r="R413">
        <v>714</v>
      </c>
      <c r="S413">
        <v>237</v>
      </c>
    </row>
    <row r="414" spans="1:19" x14ac:dyDescent="0.35">
      <c r="A414" t="s">
        <v>20</v>
      </c>
      <c r="B414" t="s">
        <v>21</v>
      </c>
      <c r="C414" t="s">
        <v>22</v>
      </c>
      <c r="D414" t="s">
        <v>23</v>
      </c>
      <c r="E414" t="s">
        <v>5</v>
      </c>
      <c r="G414" t="s">
        <v>24</v>
      </c>
      <c r="H414">
        <v>178588</v>
      </c>
      <c r="I414">
        <v>179385</v>
      </c>
      <c r="J414" t="s">
        <v>46</v>
      </c>
      <c r="Q414" t="s">
        <v>455</v>
      </c>
      <c r="R414">
        <v>798</v>
      </c>
    </row>
    <row r="415" spans="1:19" x14ac:dyDescent="0.35">
      <c r="A415" t="s">
        <v>27</v>
      </c>
      <c r="B415" t="s">
        <v>28</v>
      </c>
      <c r="C415" t="s">
        <v>22</v>
      </c>
      <c r="D415" t="s">
        <v>23</v>
      </c>
      <c r="E415" t="s">
        <v>5</v>
      </c>
      <c r="G415" t="s">
        <v>24</v>
      </c>
      <c r="H415">
        <v>178588</v>
      </c>
      <c r="I415">
        <v>179385</v>
      </c>
      <c r="J415" t="s">
        <v>46</v>
      </c>
      <c r="K415" t="s">
        <v>456</v>
      </c>
      <c r="N415" t="s">
        <v>457</v>
      </c>
      <c r="Q415" t="s">
        <v>455</v>
      </c>
      <c r="R415">
        <v>798</v>
      </c>
      <c r="S415">
        <v>265</v>
      </c>
    </row>
    <row r="416" spans="1:19" x14ac:dyDescent="0.35">
      <c r="A416" t="s">
        <v>20</v>
      </c>
      <c r="B416" t="s">
        <v>21</v>
      </c>
      <c r="C416" t="s">
        <v>22</v>
      </c>
      <c r="D416" t="s">
        <v>23</v>
      </c>
      <c r="E416" t="s">
        <v>5</v>
      </c>
      <c r="G416" t="s">
        <v>24</v>
      </c>
      <c r="H416">
        <v>179583</v>
      </c>
      <c r="I416">
        <v>180251</v>
      </c>
      <c r="J416" t="s">
        <v>46</v>
      </c>
      <c r="Q416" t="s">
        <v>458</v>
      </c>
      <c r="R416">
        <v>669</v>
      </c>
    </row>
    <row r="417" spans="1:19" x14ac:dyDescent="0.35">
      <c r="A417" t="s">
        <v>27</v>
      </c>
      <c r="B417" t="s">
        <v>28</v>
      </c>
      <c r="C417" t="s">
        <v>22</v>
      </c>
      <c r="D417" t="s">
        <v>23</v>
      </c>
      <c r="E417" t="s">
        <v>5</v>
      </c>
      <c r="G417" t="s">
        <v>24</v>
      </c>
      <c r="H417">
        <v>179583</v>
      </c>
      <c r="I417">
        <v>180251</v>
      </c>
      <c r="J417" t="s">
        <v>46</v>
      </c>
      <c r="K417" t="s">
        <v>459</v>
      </c>
      <c r="N417" t="s">
        <v>433</v>
      </c>
      <c r="Q417" t="s">
        <v>458</v>
      </c>
      <c r="R417">
        <v>669</v>
      </c>
      <c r="S417">
        <v>222</v>
      </c>
    </row>
    <row r="418" spans="1:19" x14ac:dyDescent="0.35">
      <c r="A418" t="s">
        <v>20</v>
      </c>
      <c r="B418" t="s">
        <v>21</v>
      </c>
      <c r="C418" t="s">
        <v>22</v>
      </c>
      <c r="D418" t="s">
        <v>23</v>
      </c>
      <c r="E418" t="s">
        <v>5</v>
      </c>
      <c r="G418" t="s">
        <v>24</v>
      </c>
      <c r="H418">
        <v>180433</v>
      </c>
      <c r="I418">
        <v>181605</v>
      </c>
      <c r="J418" t="s">
        <v>25</v>
      </c>
      <c r="Q418" t="s">
        <v>460</v>
      </c>
      <c r="R418">
        <v>1173</v>
      </c>
    </row>
    <row r="419" spans="1:19" x14ac:dyDescent="0.35">
      <c r="A419" t="s">
        <v>27</v>
      </c>
      <c r="B419" t="s">
        <v>28</v>
      </c>
      <c r="C419" t="s">
        <v>22</v>
      </c>
      <c r="D419" t="s">
        <v>23</v>
      </c>
      <c r="E419" t="s">
        <v>5</v>
      </c>
      <c r="G419" t="s">
        <v>24</v>
      </c>
      <c r="H419">
        <v>180433</v>
      </c>
      <c r="I419">
        <v>181605</v>
      </c>
      <c r="J419" t="s">
        <v>25</v>
      </c>
      <c r="K419" t="s">
        <v>461</v>
      </c>
      <c r="N419" t="s">
        <v>300</v>
      </c>
      <c r="Q419" t="s">
        <v>460</v>
      </c>
      <c r="R419">
        <v>1173</v>
      </c>
      <c r="S419">
        <v>390</v>
      </c>
    </row>
    <row r="420" spans="1:19" x14ac:dyDescent="0.35">
      <c r="A420" t="s">
        <v>20</v>
      </c>
      <c r="B420" t="s">
        <v>21</v>
      </c>
      <c r="C420" t="s">
        <v>22</v>
      </c>
      <c r="D420" t="s">
        <v>23</v>
      </c>
      <c r="E420" t="s">
        <v>5</v>
      </c>
      <c r="G420" t="s">
        <v>24</v>
      </c>
      <c r="H420">
        <v>181624</v>
      </c>
      <c r="I420">
        <v>183198</v>
      </c>
      <c r="J420" t="s">
        <v>25</v>
      </c>
      <c r="Q420" t="s">
        <v>462</v>
      </c>
      <c r="R420">
        <v>1575</v>
      </c>
    </row>
    <row r="421" spans="1:19" x14ac:dyDescent="0.35">
      <c r="A421" t="s">
        <v>27</v>
      </c>
      <c r="B421" t="s">
        <v>28</v>
      </c>
      <c r="C421" t="s">
        <v>22</v>
      </c>
      <c r="D421" t="s">
        <v>23</v>
      </c>
      <c r="E421" t="s">
        <v>5</v>
      </c>
      <c r="G421" t="s">
        <v>24</v>
      </c>
      <c r="H421">
        <v>181624</v>
      </c>
      <c r="I421">
        <v>183198</v>
      </c>
      <c r="J421" t="s">
        <v>25</v>
      </c>
      <c r="K421" t="s">
        <v>463</v>
      </c>
      <c r="N421" t="s">
        <v>464</v>
      </c>
      <c r="Q421" t="s">
        <v>462</v>
      </c>
      <c r="R421">
        <v>1575</v>
      </c>
      <c r="S421">
        <v>524</v>
      </c>
    </row>
    <row r="422" spans="1:19" x14ac:dyDescent="0.35">
      <c r="A422" t="s">
        <v>20</v>
      </c>
      <c r="B422" t="s">
        <v>21</v>
      </c>
      <c r="C422" t="s">
        <v>22</v>
      </c>
      <c r="D422" t="s">
        <v>23</v>
      </c>
      <c r="E422" t="s">
        <v>5</v>
      </c>
      <c r="G422" t="s">
        <v>24</v>
      </c>
      <c r="H422">
        <v>183311</v>
      </c>
      <c r="I422">
        <v>184996</v>
      </c>
      <c r="J422" t="s">
        <v>46</v>
      </c>
      <c r="Q422" t="s">
        <v>465</v>
      </c>
      <c r="R422">
        <v>1686</v>
      </c>
    </row>
    <row r="423" spans="1:19" x14ac:dyDescent="0.35">
      <c r="A423" t="s">
        <v>27</v>
      </c>
      <c r="B423" t="s">
        <v>28</v>
      </c>
      <c r="C423" t="s">
        <v>22</v>
      </c>
      <c r="D423" t="s">
        <v>23</v>
      </c>
      <c r="E423" t="s">
        <v>5</v>
      </c>
      <c r="G423" t="s">
        <v>24</v>
      </c>
      <c r="H423">
        <v>183311</v>
      </c>
      <c r="I423">
        <v>184996</v>
      </c>
      <c r="J423" t="s">
        <v>46</v>
      </c>
      <c r="K423" t="s">
        <v>466</v>
      </c>
      <c r="N423" t="s">
        <v>467</v>
      </c>
      <c r="Q423" t="s">
        <v>465</v>
      </c>
      <c r="R423">
        <v>1686</v>
      </c>
      <c r="S423">
        <v>561</v>
      </c>
    </row>
    <row r="424" spans="1:19" x14ac:dyDescent="0.35">
      <c r="A424" t="s">
        <v>20</v>
      </c>
      <c r="B424" t="s">
        <v>21</v>
      </c>
      <c r="C424" t="s">
        <v>22</v>
      </c>
      <c r="D424" t="s">
        <v>23</v>
      </c>
      <c r="E424" t="s">
        <v>5</v>
      </c>
      <c r="G424" t="s">
        <v>24</v>
      </c>
      <c r="H424">
        <v>185135</v>
      </c>
      <c r="I424">
        <v>186748</v>
      </c>
      <c r="J424" t="s">
        <v>46</v>
      </c>
      <c r="Q424" t="s">
        <v>468</v>
      </c>
      <c r="R424">
        <v>1614</v>
      </c>
    </row>
    <row r="425" spans="1:19" x14ac:dyDescent="0.35">
      <c r="A425" t="s">
        <v>27</v>
      </c>
      <c r="B425" t="s">
        <v>28</v>
      </c>
      <c r="C425" t="s">
        <v>22</v>
      </c>
      <c r="D425" t="s">
        <v>23</v>
      </c>
      <c r="E425" t="s">
        <v>5</v>
      </c>
      <c r="G425" t="s">
        <v>24</v>
      </c>
      <c r="H425">
        <v>185135</v>
      </c>
      <c r="I425">
        <v>186748</v>
      </c>
      <c r="J425" t="s">
        <v>46</v>
      </c>
      <c r="K425" t="s">
        <v>469</v>
      </c>
      <c r="N425" t="s">
        <v>470</v>
      </c>
      <c r="Q425" t="s">
        <v>468</v>
      </c>
      <c r="R425">
        <v>1614</v>
      </c>
      <c r="S425">
        <v>537</v>
      </c>
    </row>
    <row r="426" spans="1:19" x14ac:dyDescent="0.35">
      <c r="A426" t="s">
        <v>20</v>
      </c>
      <c r="B426" t="s">
        <v>21</v>
      </c>
      <c r="C426" t="s">
        <v>22</v>
      </c>
      <c r="D426" t="s">
        <v>23</v>
      </c>
      <c r="E426" t="s">
        <v>5</v>
      </c>
      <c r="G426" t="s">
        <v>24</v>
      </c>
      <c r="H426">
        <v>186872</v>
      </c>
      <c r="I426">
        <v>187168</v>
      </c>
      <c r="J426" t="s">
        <v>46</v>
      </c>
      <c r="Q426" t="s">
        <v>471</v>
      </c>
      <c r="R426">
        <v>297</v>
      </c>
    </row>
    <row r="427" spans="1:19" x14ac:dyDescent="0.35">
      <c r="A427" t="s">
        <v>27</v>
      </c>
      <c r="B427" t="s">
        <v>28</v>
      </c>
      <c r="C427" t="s">
        <v>22</v>
      </c>
      <c r="D427" t="s">
        <v>23</v>
      </c>
      <c r="E427" t="s">
        <v>5</v>
      </c>
      <c r="G427" t="s">
        <v>24</v>
      </c>
      <c r="H427">
        <v>186872</v>
      </c>
      <c r="I427">
        <v>187168</v>
      </c>
      <c r="J427" t="s">
        <v>46</v>
      </c>
      <c r="K427" t="s">
        <v>472</v>
      </c>
      <c r="N427" t="s">
        <v>49</v>
      </c>
      <c r="Q427" t="s">
        <v>471</v>
      </c>
      <c r="R427">
        <v>297</v>
      </c>
      <c r="S427">
        <v>98</v>
      </c>
    </row>
    <row r="428" spans="1:19" x14ac:dyDescent="0.35">
      <c r="A428" t="s">
        <v>20</v>
      </c>
      <c r="B428" t="s">
        <v>21</v>
      </c>
      <c r="C428" t="s">
        <v>22</v>
      </c>
      <c r="D428" t="s">
        <v>23</v>
      </c>
      <c r="E428" t="s">
        <v>5</v>
      </c>
      <c r="G428" t="s">
        <v>24</v>
      </c>
      <c r="H428">
        <v>187476</v>
      </c>
      <c r="I428">
        <v>187790</v>
      </c>
      <c r="J428" t="s">
        <v>25</v>
      </c>
      <c r="Q428" t="s">
        <v>473</v>
      </c>
      <c r="R428">
        <v>315</v>
      </c>
    </row>
    <row r="429" spans="1:19" x14ac:dyDescent="0.35">
      <c r="A429" t="s">
        <v>27</v>
      </c>
      <c r="B429" t="s">
        <v>28</v>
      </c>
      <c r="C429" t="s">
        <v>22</v>
      </c>
      <c r="D429" t="s">
        <v>23</v>
      </c>
      <c r="E429" t="s">
        <v>5</v>
      </c>
      <c r="G429" t="s">
        <v>24</v>
      </c>
      <c r="H429">
        <v>187476</v>
      </c>
      <c r="I429">
        <v>187790</v>
      </c>
      <c r="J429" t="s">
        <v>25</v>
      </c>
      <c r="K429" t="s">
        <v>474</v>
      </c>
      <c r="N429" t="s">
        <v>475</v>
      </c>
      <c r="Q429" t="s">
        <v>473</v>
      </c>
      <c r="R429">
        <v>315</v>
      </c>
      <c r="S429">
        <v>104</v>
      </c>
    </row>
    <row r="430" spans="1:19" x14ac:dyDescent="0.35">
      <c r="A430" t="s">
        <v>20</v>
      </c>
      <c r="B430" t="s">
        <v>21</v>
      </c>
      <c r="C430" t="s">
        <v>22</v>
      </c>
      <c r="D430" t="s">
        <v>23</v>
      </c>
      <c r="E430" t="s">
        <v>5</v>
      </c>
      <c r="G430" t="s">
        <v>24</v>
      </c>
      <c r="H430">
        <v>187808</v>
      </c>
      <c r="I430">
        <v>189439</v>
      </c>
      <c r="J430" t="s">
        <v>25</v>
      </c>
      <c r="Q430" t="s">
        <v>476</v>
      </c>
      <c r="R430">
        <v>1632</v>
      </c>
    </row>
    <row r="431" spans="1:19" x14ac:dyDescent="0.35">
      <c r="A431" t="s">
        <v>27</v>
      </c>
      <c r="B431" t="s">
        <v>28</v>
      </c>
      <c r="C431" t="s">
        <v>22</v>
      </c>
      <c r="D431" t="s">
        <v>23</v>
      </c>
      <c r="E431" t="s">
        <v>5</v>
      </c>
      <c r="G431" t="s">
        <v>24</v>
      </c>
      <c r="H431">
        <v>187808</v>
      </c>
      <c r="I431">
        <v>189439</v>
      </c>
      <c r="J431" t="s">
        <v>25</v>
      </c>
      <c r="K431" t="s">
        <v>477</v>
      </c>
      <c r="N431" t="s">
        <v>478</v>
      </c>
      <c r="Q431" t="s">
        <v>476</v>
      </c>
      <c r="R431">
        <v>1632</v>
      </c>
      <c r="S431">
        <v>543</v>
      </c>
    </row>
    <row r="432" spans="1:19" x14ac:dyDescent="0.35">
      <c r="A432" t="s">
        <v>20</v>
      </c>
      <c r="B432" t="s">
        <v>21</v>
      </c>
      <c r="C432" t="s">
        <v>22</v>
      </c>
      <c r="D432" t="s">
        <v>23</v>
      </c>
      <c r="E432" t="s">
        <v>5</v>
      </c>
      <c r="G432" t="s">
        <v>24</v>
      </c>
      <c r="H432">
        <v>189603</v>
      </c>
      <c r="I432">
        <v>189860</v>
      </c>
      <c r="J432" t="s">
        <v>25</v>
      </c>
      <c r="Q432" t="s">
        <v>479</v>
      </c>
      <c r="R432">
        <v>258</v>
      </c>
    </row>
    <row r="433" spans="1:19" x14ac:dyDescent="0.35">
      <c r="A433" t="s">
        <v>27</v>
      </c>
      <c r="B433" t="s">
        <v>28</v>
      </c>
      <c r="C433" t="s">
        <v>22</v>
      </c>
      <c r="D433" t="s">
        <v>23</v>
      </c>
      <c r="E433" t="s">
        <v>5</v>
      </c>
      <c r="G433" t="s">
        <v>24</v>
      </c>
      <c r="H433">
        <v>189603</v>
      </c>
      <c r="I433">
        <v>189860</v>
      </c>
      <c r="J433" t="s">
        <v>25</v>
      </c>
      <c r="K433" t="s">
        <v>480</v>
      </c>
      <c r="N433" t="s">
        <v>481</v>
      </c>
      <c r="Q433" t="s">
        <v>479</v>
      </c>
      <c r="R433">
        <v>258</v>
      </c>
      <c r="S433">
        <v>85</v>
      </c>
    </row>
    <row r="434" spans="1:19" x14ac:dyDescent="0.35">
      <c r="A434" t="s">
        <v>20</v>
      </c>
      <c r="B434" t="s">
        <v>21</v>
      </c>
      <c r="C434" t="s">
        <v>22</v>
      </c>
      <c r="D434" t="s">
        <v>23</v>
      </c>
      <c r="E434" t="s">
        <v>5</v>
      </c>
      <c r="G434" t="s">
        <v>24</v>
      </c>
      <c r="H434">
        <v>189941</v>
      </c>
      <c r="I434">
        <v>191668</v>
      </c>
      <c r="J434" t="s">
        <v>25</v>
      </c>
      <c r="Q434" t="s">
        <v>482</v>
      </c>
      <c r="R434">
        <v>1728</v>
      </c>
    </row>
    <row r="435" spans="1:19" x14ac:dyDescent="0.35">
      <c r="A435" t="s">
        <v>27</v>
      </c>
      <c r="B435" t="s">
        <v>28</v>
      </c>
      <c r="C435" t="s">
        <v>22</v>
      </c>
      <c r="D435" t="s">
        <v>23</v>
      </c>
      <c r="E435" t="s">
        <v>5</v>
      </c>
      <c r="G435" t="s">
        <v>24</v>
      </c>
      <c r="H435">
        <v>189941</v>
      </c>
      <c r="I435">
        <v>191668</v>
      </c>
      <c r="J435" t="s">
        <v>25</v>
      </c>
      <c r="K435" t="s">
        <v>483</v>
      </c>
      <c r="N435" t="s">
        <v>484</v>
      </c>
      <c r="Q435" t="s">
        <v>482</v>
      </c>
      <c r="R435">
        <v>1728</v>
      </c>
      <c r="S435">
        <v>575</v>
      </c>
    </row>
    <row r="436" spans="1:19" x14ac:dyDescent="0.35">
      <c r="A436" t="s">
        <v>20</v>
      </c>
      <c r="B436" t="s">
        <v>485</v>
      </c>
      <c r="C436" t="s">
        <v>22</v>
      </c>
      <c r="D436" t="s">
        <v>23</v>
      </c>
      <c r="E436" t="s">
        <v>5</v>
      </c>
      <c r="G436" t="s">
        <v>24</v>
      </c>
      <c r="H436">
        <v>192528</v>
      </c>
      <c r="I436">
        <v>194004</v>
      </c>
      <c r="J436" t="s">
        <v>25</v>
      </c>
      <c r="Q436" t="s">
        <v>486</v>
      </c>
      <c r="R436">
        <v>1477</v>
      </c>
    </row>
    <row r="437" spans="1:19" x14ac:dyDescent="0.35">
      <c r="A437" t="s">
        <v>485</v>
      </c>
      <c r="C437" t="s">
        <v>22</v>
      </c>
      <c r="D437" t="s">
        <v>23</v>
      </c>
      <c r="E437" t="s">
        <v>5</v>
      </c>
      <c r="G437" t="s">
        <v>24</v>
      </c>
      <c r="H437">
        <v>192528</v>
      </c>
      <c r="I437">
        <v>194004</v>
      </c>
      <c r="J437" t="s">
        <v>25</v>
      </c>
      <c r="N437" t="s">
        <v>487</v>
      </c>
      <c r="Q437" t="s">
        <v>486</v>
      </c>
      <c r="R437">
        <v>1477</v>
      </c>
    </row>
    <row r="438" spans="1:19" x14ac:dyDescent="0.35">
      <c r="A438" t="s">
        <v>20</v>
      </c>
      <c r="B438" t="s">
        <v>72</v>
      </c>
      <c r="C438" t="s">
        <v>22</v>
      </c>
      <c r="D438" t="s">
        <v>23</v>
      </c>
      <c r="E438" t="s">
        <v>5</v>
      </c>
      <c r="G438" t="s">
        <v>24</v>
      </c>
      <c r="H438">
        <v>194189</v>
      </c>
      <c r="I438">
        <v>194265</v>
      </c>
      <c r="J438" t="s">
        <v>25</v>
      </c>
      <c r="Q438" t="s">
        <v>488</v>
      </c>
      <c r="R438">
        <v>77</v>
      </c>
    </row>
    <row r="439" spans="1:19" x14ac:dyDescent="0.35">
      <c r="A439" t="s">
        <v>72</v>
      </c>
      <c r="C439" t="s">
        <v>22</v>
      </c>
      <c r="D439" t="s">
        <v>23</v>
      </c>
      <c r="E439" t="s">
        <v>5</v>
      </c>
      <c r="G439" t="s">
        <v>24</v>
      </c>
      <c r="H439">
        <v>194189</v>
      </c>
      <c r="I439">
        <v>194265</v>
      </c>
      <c r="J439" t="s">
        <v>25</v>
      </c>
      <c r="N439" t="s">
        <v>489</v>
      </c>
      <c r="Q439" t="s">
        <v>488</v>
      </c>
      <c r="R439">
        <v>77</v>
      </c>
    </row>
    <row r="440" spans="1:19" x14ac:dyDescent="0.35">
      <c r="A440" t="s">
        <v>20</v>
      </c>
      <c r="B440" t="s">
        <v>72</v>
      </c>
      <c r="C440" t="s">
        <v>22</v>
      </c>
      <c r="D440" t="s">
        <v>23</v>
      </c>
      <c r="E440" t="s">
        <v>5</v>
      </c>
      <c r="G440" t="s">
        <v>24</v>
      </c>
      <c r="H440">
        <v>194332</v>
      </c>
      <c r="I440">
        <v>194407</v>
      </c>
      <c r="J440" t="s">
        <v>25</v>
      </c>
      <c r="Q440" t="s">
        <v>490</v>
      </c>
      <c r="R440">
        <v>76</v>
      </c>
    </row>
    <row r="441" spans="1:19" x14ac:dyDescent="0.35">
      <c r="A441" t="s">
        <v>72</v>
      </c>
      <c r="C441" t="s">
        <v>22</v>
      </c>
      <c r="D441" t="s">
        <v>23</v>
      </c>
      <c r="E441" t="s">
        <v>5</v>
      </c>
      <c r="G441" t="s">
        <v>24</v>
      </c>
      <c r="H441">
        <v>194332</v>
      </c>
      <c r="I441">
        <v>194407</v>
      </c>
      <c r="J441" t="s">
        <v>25</v>
      </c>
      <c r="N441" t="s">
        <v>491</v>
      </c>
      <c r="Q441" t="s">
        <v>490</v>
      </c>
      <c r="R441">
        <v>76</v>
      </c>
    </row>
    <row r="442" spans="1:19" x14ac:dyDescent="0.35">
      <c r="A442" t="s">
        <v>20</v>
      </c>
      <c r="B442" t="s">
        <v>485</v>
      </c>
      <c r="C442" t="s">
        <v>22</v>
      </c>
      <c r="D442" t="s">
        <v>23</v>
      </c>
      <c r="E442" t="s">
        <v>5</v>
      </c>
      <c r="G442" t="s">
        <v>24</v>
      </c>
      <c r="H442">
        <v>194770</v>
      </c>
      <c r="I442">
        <v>197527</v>
      </c>
      <c r="J442" t="s">
        <v>25</v>
      </c>
      <c r="Q442" t="s">
        <v>492</v>
      </c>
      <c r="R442">
        <v>2758</v>
      </c>
    </row>
    <row r="443" spans="1:19" x14ac:dyDescent="0.35">
      <c r="A443" t="s">
        <v>485</v>
      </c>
      <c r="C443" t="s">
        <v>22</v>
      </c>
      <c r="D443" t="s">
        <v>23</v>
      </c>
      <c r="E443" t="s">
        <v>5</v>
      </c>
      <c r="G443" t="s">
        <v>24</v>
      </c>
      <c r="H443">
        <v>194770</v>
      </c>
      <c r="I443">
        <v>197527</v>
      </c>
      <c r="J443" t="s">
        <v>25</v>
      </c>
      <c r="N443" t="s">
        <v>493</v>
      </c>
      <c r="Q443" t="s">
        <v>492</v>
      </c>
      <c r="R443">
        <v>2758</v>
      </c>
    </row>
    <row r="444" spans="1:19" x14ac:dyDescent="0.35">
      <c r="A444" t="s">
        <v>20</v>
      </c>
      <c r="B444" t="s">
        <v>485</v>
      </c>
      <c r="C444" t="s">
        <v>22</v>
      </c>
      <c r="D444" t="s">
        <v>23</v>
      </c>
      <c r="E444" t="s">
        <v>5</v>
      </c>
      <c r="G444" t="s">
        <v>24</v>
      </c>
      <c r="H444">
        <v>197647</v>
      </c>
      <c r="I444">
        <v>197761</v>
      </c>
      <c r="J444" t="s">
        <v>25</v>
      </c>
      <c r="Q444" t="s">
        <v>494</v>
      </c>
      <c r="R444">
        <v>115</v>
      </c>
    </row>
    <row r="445" spans="1:19" x14ac:dyDescent="0.35">
      <c r="A445" t="s">
        <v>485</v>
      </c>
      <c r="C445" t="s">
        <v>22</v>
      </c>
      <c r="D445" t="s">
        <v>23</v>
      </c>
      <c r="E445" t="s">
        <v>5</v>
      </c>
      <c r="G445" t="s">
        <v>24</v>
      </c>
      <c r="H445">
        <v>197647</v>
      </c>
      <c r="I445">
        <v>197761</v>
      </c>
      <c r="J445" t="s">
        <v>25</v>
      </c>
      <c r="N445" t="s">
        <v>495</v>
      </c>
      <c r="Q445" t="s">
        <v>494</v>
      </c>
      <c r="R445">
        <v>115</v>
      </c>
    </row>
    <row r="446" spans="1:19" x14ac:dyDescent="0.35">
      <c r="A446" t="s">
        <v>20</v>
      </c>
      <c r="B446" t="s">
        <v>72</v>
      </c>
      <c r="C446" t="s">
        <v>22</v>
      </c>
      <c r="D446" t="s">
        <v>23</v>
      </c>
      <c r="E446" t="s">
        <v>5</v>
      </c>
      <c r="G446" t="s">
        <v>24</v>
      </c>
      <c r="H446">
        <v>197858</v>
      </c>
      <c r="I446">
        <v>197934</v>
      </c>
      <c r="J446" t="s">
        <v>25</v>
      </c>
      <c r="Q446" t="s">
        <v>496</v>
      </c>
      <c r="R446">
        <v>77</v>
      </c>
    </row>
    <row r="447" spans="1:19" x14ac:dyDescent="0.35">
      <c r="A447" t="s">
        <v>72</v>
      </c>
      <c r="C447" t="s">
        <v>22</v>
      </c>
      <c r="D447" t="s">
        <v>23</v>
      </c>
      <c r="E447" t="s">
        <v>5</v>
      </c>
      <c r="G447" t="s">
        <v>24</v>
      </c>
      <c r="H447">
        <v>197858</v>
      </c>
      <c r="I447">
        <v>197934</v>
      </c>
      <c r="J447" t="s">
        <v>25</v>
      </c>
      <c r="N447" t="s">
        <v>497</v>
      </c>
      <c r="Q447" t="s">
        <v>496</v>
      </c>
      <c r="R447">
        <v>77</v>
      </c>
    </row>
    <row r="448" spans="1:19" x14ac:dyDescent="0.35">
      <c r="A448" t="s">
        <v>20</v>
      </c>
      <c r="B448" t="s">
        <v>21</v>
      </c>
      <c r="C448" t="s">
        <v>22</v>
      </c>
      <c r="D448" t="s">
        <v>23</v>
      </c>
      <c r="E448" t="s">
        <v>5</v>
      </c>
      <c r="G448" t="s">
        <v>24</v>
      </c>
      <c r="H448">
        <v>198222</v>
      </c>
      <c r="I448">
        <v>198455</v>
      </c>
      <c r="J448" t="s">
        <v>46</v>
      </c>
      <c r="Q448" t="s">
        <v>498</v>
      </c>
      <c r="R448">
        <v>234</v>
      </c>
    </row>
    <row r="449" spans="1:19" x14ac:dyDescent="0.35">
      <c r="A449" t="s">
        <v>27</v>
      </c>
      <c r="B449" t="s">
        <v>28</v>
      </c>
      <c r="C449" t="s">
        <v>22</v>
      </c>
      <c r="D449" t="s">
        <v>23</v>
      </c>
      <c r="E449" t="s">
        <v>5</v>
      </c>
      <c r="G449" t="s">
        <v>24</v>
      </c>
      <c r="H449">
        <v>198222</v>
      </c>
      <c r="I449">
        <v>198455</v>
      </c>
      <c r="J449" t="s">
        <v>46</v>
      </c>
      <c r="K449" t="s">
        <v>499</v>
      </c>
      <c r="N449" t="s">
        <v>52</v>
      </c>
      <c r="Q449" t="s">
        <v>498</v>
      </c>
      <c r="R449">
        <v>234</v>
      </c>
      <c r="S449">
        <v>77</v>
      </c>
    </row>
    <row r="450" spans="1:19" x14ac:dyDescent="0.35">
      <c r="A450" t="s">
        <v>20</v>
      </c>
      <c r="B450" t="s">
        <v>21</v>
      </c>
      <c r="C450" t="s">
        <v>22</v>
      </c>
      <c r="D450" t="s">
        <v>23</v>
      </c>
      <c r="E450" t="s">
        <v>5</v>
      </c>
      <c r="G450" t="s">
        <v>24</v>
      </c>
      <c r="H450">
        <v>198628</v>
      </c>
      <c r="I450">
        <v>199149</v>
      </c>
      <c r="J450" t="s">
        <v>25</v>
      </c>
      <c r="Q450" t="s">
        <v>500</v>
      </c>
      <c r="R450">
        <v>522</v>
      </c>
    </row>
    <row r="451" spans="1:19" x14ac:dyDescent="0.35">
      <c r="A451" t="s">
        <v>27</v>
      </c>
      <c r="B451" t="s">
        <v>28</v>
      </c>
      <c r="C451" t="s">
        <v>22</v>
      </c>
      <c r="D451" t="s">
        <v>23</v>
      </c>
      <c r="E451" t="s">
        <v>5</v>
      </c>
      <c r="G451" t="s">
        <v>24</v>
      </c>
      <c r="H451">
        <v>198628</v>
      </c>
      <c r="I451">
        <v>199149</v>
      </c>
      <c r="J451" t="s">
        <v>25</v>
      </c>
      <c r="K451" t="s">
        <v>501</v>
      </c>
      <c r="N451" t="s">
        <v>49</v>
      </c>
      <c r="Q451" t="s">
        <v>500</v>
      </c>
      <c r="R451">
        <v>522</v>
      </c>
      <c r="S451">
        <v>173</v>
      </c>
    </row>
    <row r="452" spans="1:19" x14ac:dyDescent="0.35">
      <c r="A452" t="s">
        <v>20</v>
      </c>
      <c r="B452" t="s">
        <v>21</v>
      </c>
      <c r="C452" t="s">
        <v>22</v>
      </c>
      <c r="D452" t="s">
        <v>23</v>
      </c>
      <c r="E452" t="s">
        <v>5</v>
      </c>
      <c r="G452" t="s">
        <v>24</v>
      </c>
      <c r="H452">
        <v>199212</v>
      </c>
      <c r="I452">
        <v>199511</v>
      </c>
      <c r="J452" t="s">
        <v>25</v>
      </c>
      <c r="Q452" t="s">
        <v>502</v>
      </c>
      <c r="R452">
        <v>300</v>
      </c>
    </row>
    <row r="453" spans="1:19" x14ac:dyDescent="0.35">
      <c r="A453" t="s">
        <v>27</v>
      </c>
      <c r="B453" t="s">
        <v>28</v>
      </c>
      <c r="C453" t="s">
        <v>22</v>
      </c>
      <c r="D453" t="s">
        <v>23</v>
      </c>
      <c r="E453" t="s">
        <v>5</v>
      </c>
      <c r="G453" t="s">
        <v>24</v>
      </c>
      <c r="H453">
        <v>199212</v>
      </c>
      <c r="I453">
        <v>199511</v>
      </c>
      <c r="J453" t="s">
        <v>25</v>
      </c>
      <c r="K453" t="s">
        <v>503</v>
      </c>
      <c r="N453" t="s">
        <v>49</v>
      </c>
      <c r="Q453" t="s">
        <v>502</v>
      </c>
      <c r="R453">
        <v>300</v>
      </c>
      <c r="S453">
        <v>99</v>
      </c>
    </row>
    <row r="454" spans="1:19" x14ac:dyDescent="0.35">
      <c r="A454" t="s">
        <v>20</v>
      </c>
      <c r="B454" t="s">
        <v>21</v>
      </c>
      <c r="C454" t="s">
        <v>22</v>
      </c>
      <c r="D454" t="s">
        <v>23</v>
      </c>
      <c r="E454" t="s">
        <v>5</v>
      </c>
      <c r="G454" t="s">
        <v>24</v>
      </c>
      <c r="H454">
        <v>200012</v>
      </c>
      <c r="I454">
        <v>200293</v>
      </c>
      <c r="J454" t="s">
        <v>46</v>
      </c>
      <c r="Q454" t="s">
        <v>504</v>
      </c>
      <c r="R454">
        <v>282</v>
      </c>
    </row>
    <row r="455" spans="1:19" x14ac:dyDescent="0.35">
      <c r="A455" t="s">
        <v>27</v>
      </c>
      <c r="B455" t="s">
        <v>28</v>
      </c>
      <c r="C455" t="s">
        <v>22</v>
      </c>
      <c r="D455" t="s">
        <v>23</v>
      </c>
      <c r="E455" t="s">
        <v>5</v>
      </c>
      <c r="G455" t="s">
        <v>24</v>
      </c>
      <c r="H455">
        <v>200012</v>
      </c>
      <c r="I455">
        <v>200293</v>
      </c>
      <c r="J455" t="s">
        <v>46</v>
      </c>
      <c r="K455" t="s">
        <v>505</v>
      </c>
      <c r="N455" t="s">
        <v>506</v>
      </c>
      <c r="Q455" t="s">
        <v>504</v>
      </c>
      <c r="R455">
        <v>282</v>
      </c>
      <c r="S455">
        <v>93</v>
      </c>
    </row>
    <row r="456" spans="1:19" x14ac:dyDescent="0.35">
      <c r="A456" t="s">
        <v>20</v>
      </c>
      <c r="B456" t="s">
        <v>21</v>
      </c>
      <c r="C456" t="s">
        <v>22</v>
      </c>
      <c r="D456" t="s">
        <v>23</v>
      </c>
      <c r="E456" t="s">
        <v>5</v>
      </c>
      <c r="G456" t="s">
        <v>24</v>
      </c>
      <c r="H456">
        <v>200286</v>
      </c>
      <c r="I456">
        <v>201227</v>
      </c>
      <c r="J456" t="s">
        <v>46</v>
      </c>
      <c r="Q456" t="s">
        <v>507</v>
      </c>
      <c r="R456">
        <v>942</v>
      </c>
    </row>
    <row r="457" spans="1:19" x14ac:dyDescent="0.35">
      <c r="A457" t="s">
        <v>27</v>
      </c>
      <c r="B457" t="s">
        <v>28</v>
      </c>
      <c r="C457" t="s">
        <v>22</v>
      </c>
      <c r="D457" t="s">
        <v>23</v>
      </c>
      <c r="E457" t="s">
        <v>5</v>
      </c>
      <c r="G457" t="s">
        <v>24</v>
      </c>
      <c r="H457">
        <v>200286</v>
      </c>
      <c r="I457">
        <v>201227</v>
      </c>
      <c r="J457" t="s">
        <v>46</v>
      </c>
      <c r="K457" t="s">
        <v>508</v>
      </c>
      <c r="N457" t="s">
        <v>509</v>
      </c>
      <c r="Q457" t="s">
        <v>507</v>
      </c>
      <c r="R457">
        <v>942</v>
      </c>
      <c r="S457">
        <v>313</v>
      </c>
    </row>
    <row r="458" spans="1:19" x14ac:dyDescent="0.35">
      <c r="A458" t="s">
        <v>20</v>
      </c>
      <c r="B458" t="s">
        <v>21</v>
      </c>
      <c r="C458" t="s">
        <v>22</v>
      </c>
      <c r="D458" t="s">
        <v>23</v>
      </c>
      <c r="E458" t="s">
        <v>5</v>
      </c>
      <c r="G458" t="s">
        <v>24</v>
      </c>
      <c r="H458">
        <v>201233</v>
      </c>
      <c r="I458">
        <v>201895</v>
      </c>
      <c r="J458" t="s">
        <v>46</v>
      </c>
      <c r="Q458" t="s">
        <v>510</v>
      </c>
      <c r="R458">
        <v>663</v>
      </c>
    </row>
    <row r="459" spans="1:19" x14ac:dyDescent="0.35">
      <c r="A459" t="s">
        <v>27</v>
      </c>
      <c r="B459" t="s">
        <v>28</v>
      </c>
      <c r="C459" t="s">
        <v>22</v>
      </c>
      <c r="D459" t="s">
        <v>23</v>
      </c>
      <c r="E459" t="s">
        <v>5</v>
      </c>
      <c r="G459" t="s">
        <v>24</v>
      </c>
      <c r="H459">
        <v>201233</v>
      </c>
      <c r="I459">
        <v>201895</v>
      </c>
      <c r="J459" t="s">
        <v>46</v>
      </c>
      <c r="K459" t="s">
        <v>511</v>
      </c>
      <c r="N459" t="s">
        <v>512</v>
      </c>
      <c r="Q459" t="s">
        <v>510</v>
      </c>
      <c r="R459">
        <v>663</v>
      </c>
      <c r="S459">
        <v>220</v>
      </c>
    </row>
    <row r="460" spans="1:19" x14ac:dyDescent="0.35">
      <c r="A460" t="s">
        <v>20</v>
      </c>
      <c r="B460" t="s">
        <v>21</v>
      </c>
      <c r="C460" t="s">
        <v>22</v>
      </c>
      <c r="D460" t="s">
        <v>23</v>
      </c>
      <c r="E460" t="s">
        <v>5</v>
      </c>
      <c r="G460" t="s">
        <v>24</v>
      </c>
      <c r="H460">
        <v>201892</v>
      </c>
      <c r="I460">
        <v>202677</v>
      </c>
      <c r="J460" t="s">
        <v>46</v>
      </c>
      <c r="Q460" t="s">
        <v>513</v>
      </c>
      <c r="R460">
        <v>786</v>
      </c>
    </row>
    <row r="461" spans="1:19" x14ac:dyDescent="0.35">
      <c r="A461" t="s">
        <v>27</v>
      </c>
      <c r="B461" t="s">
        <v>28</v>
      </c>
      <c r="C461" t="s">
        <v>22</v>
      </c>
      <c r="D461" t="s">
        <v>23</v>
      </c>
      <c r="E461" t="s">
        <v>5</v>
      </c>
      <c r="G461" t="s">
        <v>24</v>
      </c>
      <c r="H461">
        <v>201892</v>
      </c>
      <c r="I461">
        <v>202677</v>
      </c>
      <c r="J461" t="s">
        <v>46</v>
      </c>
      <c r="K461" t="s">
        <v>514</v>
      </c>
      <c r="N461" t="s">
        <v>515</v>
      </c>
      <c r="Q461" t="s">
        <v>513</v>
      </c>
      <c r="R461">
        <v>786</v>
      </c>
      <c r="S461">
        <v>261</v>
      </c>
    </row>
    <row r="462" spans="1:19" x14ac:dyDescent="0.35">
      <c r="A462" t="s">
        <v>20</v>
      </c>
      <c r="B462" t="s">
        <v>21</v>
      </c>
      <c r="C462" t="s">
        <v>22</v>
      </c>
      <c r="D462" t="s">
        <v>23</v>
      </c>
      <c r="E462" t="s">
        <v>5</v>
      </c>
      <c r="G462" t="s">
        <v>24</v>
      </c>
      <c r="H462">
        <v>202682</v>
      </c>
      <c r="I462">
        <v>203761</v>
      </c>
      <c r="J462" t="s">
        <v>46</v>
      </c>
      <c r="Q462" t="s">
        <v>516</v>
      </c>
      <c r="R462">
        <v>1080</v>
      </c>
    </row>
    <row r="463" spans="1:19" x14ac:dyDescent="0.35">
      <c r="A463" t="s">
        <v>27</v>
      </c>
      <c r="B463" t="s">
        <v>28</v>
      </c>
      <c r="C463" t="s">
        <v>22</v>
      </c>
      <c r="D463" t="s">
        <v>23</v>
      </c>
      <c r="E463" t="s">
        <v>5</v>
      </c>
      <c r="G463" t="s">
        <v>24</v>
      </c>
      <c r="H463">
        <v>202682</v>
      </c>
      <c r="I463">
        <v>203761</v>
      </c>
      <c r="J463" t="s">
        <v>46</v>
      </c>
      <c r="K463" t="s">
        <v>517</v>
      </c>
      <c r="N463" t="s">
        <v>518</v>
      </c>
      <c r="Q463" t="s">
        <v>516</v>
      </c>
      <c r="R463">
        <v>1080</v>
      </c>
      <c r="S463">
        <v>359</v>
      </c>
    </row>
    <row r="464" spans="1:19" x14ac:dyDescent="0.35">
      <c r="A464" t="s">
        <v>20</v>
      </c>
      <c r="B464" t="s">
        <v>21</v>
      </c>
      <c r="C464" t="s">
        <v>22</v>
      </c>
      <c r="D464" t="s">
        <v>23</v>
      </c>
      <c r="E464" t="s">
        <v>5</v>
      </c>
      <c r="G464" t="s">
        <v>24</v>
      </c>
      <c r="H464">
        <v>203764</v>
      </c>
      <c r="I464">
        <v>204366</v>
      </c>
      <c r="J464" t="s">
        <v>46</v>
      </c>
      <c r="Q464" t="s">
        <v>519</v>
      </c>
      <c r="R464">
        <v>603</v>
      </c>
    </row>
    <row r="465" spans="1:19" x14ac:dyDescent="0.35">
      <c r="A465" t="s">
        <v>27</v>
      </c>
      <c r="B465" t="s">
        <v>28</v>
      </c>
      <c r="C465" t="s">
        <v>22</v>
      </c>
      <c r="D465" t="s">
        <v>23</v>
      </c>
      <c r="E465" t="s">
        <v>5</v>
      </c>
      <c r="G465" t="s">
        <v>24</v>
      </c>
      <c r="H465">
        <v>203764</v>
      </c>
      <c r="I465">
        <v>204366</v>
      </c>
      <c r="J465" t="s">
        <v>46</v>
      </c>
      <c r="K465" t="s">
        <v>520</v>
      </c>
      <c r="N465" t="s">
        <v>521</v>
      </c>
      <c r="Q465" t="s">
        <v>519</v>
      </c>
      <c r="R465">
        <v>603</v>
      </c>
      <c r="S465">
        <v>200</v>
      </c>
    </row>
    <row r="466" spans="1:19" x14ac:dyDescent="0.35">
      <c r="A466" t="s">
        <v>20</v>
      </c>
      <c r="B466" t="s">
        <v>21</v>
      </c>
      <c r="C466" t="s">
        <v>22</v>
      </c>
      <c r="D466" t="s">
        <v>23</v>
      </c>
      <c r="E466" t="s">
        <v>5</v>
      </c>
      <c r="G466" t="s">
        <v>24</v>
      </c>
      <c r="H466">
        <v>204363</v>
      </c>
      <c r="I466">
        <v>206030</v>
      </c>
      <c r="J466" t="s">
        <v>46</v>
      </c>
      <c r="Q466" t="s">
        <v>522</v>
      </c>
      <c r="R466">
        <v>1668</v>
      </c>
    </row>
    <row r="467" spans="1:19" x14ac:dyDescent="0.35">
      <c r="A467" t="s">
        <v>27</v>
      </c>
      <c r="B467" t="s">
        <v>28</v>
      </c>
      <c r="C467" t="s">
        <v>22</v>
      </c>
      <c r="D467" t="s">
        <v>23</v>
      </c>
      <c r="E467" t="s">
        <v>5</v>
      </c>
      <c r="G467" t="s">
        <v>24</v>
      </c>
      <c r="H467">
        <v>204363</v>
      </c>
      <c r="I467">
        <v>206030</v>
      </c>
      <c r="J467" t="s">
        <v>46</v>
      </c>
      <c r="K467" t="s">
        <v>523</v>
      </c>
      <c r="N467" t="s">
        <v>524</v>
      </c>
      <c r="Q467" t="s">
        <v>522</v>
      </c>
      <c r="R467">
        <v>1668</v>
      </c>
      <c r="S467">
        <v>555</v>
      </c>
    </row>
    <row r="468" spans="1:19" x14ac:dyDescent="0.35">
      <c r="A468" t="s">
        <v>20</v>
      </c>
      <c r="B468" t="s">
        <v>21</v>
      </c>
      <c r="C468" t="s">
        <v>22</v>
      </c>
      <c r="D468" t="s">
        <v>23</v>
      </c>
      <c r="E468" t="s">
        <v>5</v>
      </c>
      <c r="G468" t="s">
        <v>24</v>
      </c>
      <c r="H468">
        <v>206319</v>
      </c>
      <c r="I468">
        <v>209081</v>
      </c>
      <c r="J468" t="s">
        <v>46</v>
      </c>
      <c r="Q468" t="s">
        <v>525</v>
      </c>
      <c r="R468">
        <v>2763</v>
      </c>
    </row>
    <row r="469" spans="1:19" x14ac:dyDescent="0.35">
      <c r="A469" t="s">
        <v>27</v>
      </c>
      <c r="B469" t="s">
        <v>28</v>
      </c>
      <c r="C469" t="s">
        <v>22</v>
      </c>
      <c r="D469" t="s">
        <v>23</v>
      </c>
      <c r="E469" t="s">
        <v>5</v>
      </c>
      <c r="G469" t="s">
        <v>24</v>
      </c>
      <c r="H469">
        <v>206319</v>
      </c>
      <c r="I469">
        <v>209081</v>
      </c>
      <c r="J469" t="s">
        <v>46</v>
      </c>
      <c r="K469" t="s">
        <v>526</v>
      </c>
      <c r="N469" t="s">
        <v>527</v>
      </c>
      <c r="Q469" t="s">
        <v>525</v>
      </c>
      <c r="R469">
        <v>2763</v>
      </c>
      <c r="S469">
        <v>920</v>
      </c>
    </row>
    <row r="470" spans="1:19" x14ac:dyDescent="0.35">
      <c r="A470" t="s">
        <v>20</v>
      </c>
      <c r="B470" t="s">
        <v>21</v>
      </c>
      <c r="C470" t="s">
        <v>22</v>
      </c>
      <c r="D470" t="s">
        <v>23</v>
      </c>
      <c r="E470" t="s">
        <v>5</v>
      </c>
      <c r="G470" t="s">
        <v>24</v>
      </c>
      <c r="H470">
        <v>209161</v>
      </c>
      <c r="I470">
        <v>210102</v>
      </c>
      <c r="J470" t="s">
        <v>46</v>
      </c>
      <c r="Q470" t="s">
        <v>528</v>
      </c>
      <c r="R470">
        <v>942</v>
      </c>
    </row>
    <row r="471" spans="1:19" x14ac:dyDescent="0.35">
      <c r="A471" t="s">
        <v>27</v>
      </c>
      <c r="B471" t="s">
        <v>28</v>
      </c>
      <c r="C471" t="s">
        <v>22</v>
      </c>
      <c r="D471" t="s">
        <v>23</v>
      </c>
      <c r="E471" t="s">
        <v>5</v>
      </c>
      <c r="G471" t="s">
        <v>24</v>
      </c>
      <c r="H471">
        <v>209161</v>
      </c>
      <c r="I471">
        <v>210102</v>
      </c>
      <c r="J471" t="s">
        <v>46</v>
      </c>
      <c r="K471" t="s">
        <v>529</v>
      </c>
      <c r="N471" t="s">
        <v>530</v>
      </c>
      <c r="Q471" t="s">
        <v>528</v>
      </c>
      <c r="R471">
        <v>942</v>
      </c>
      <c r="S471">
        <v>313</v>
      </c>
    </row>
    <row r="472" spans="1:19" x14ac:dyDescent="0.35">
      <c r="A472" t="s">
        <v>20</v>
      </c>
      <c r="B472" t="s">
        <v>21</v>
      </c>
      <c r="C472" t="s">
        <v>22</v>
      </c>
      <c r="D472" t="s">
        <v>23</v>
      </c>
      <c r="E472" t="s">
        <v>5</v>
      </c>
      <c r="G472" t="s">
        <v>24</v>
      </c>
      <c r="H472">
        <v>210683</v>
      </c>
      <c r="I472">
        <v>211045</v>
      </c>
      <c r="J472" t="s">
        <v>46</v>
      </c>
      <c r="Q472" t="s">
        <v>531</v>
      </c>
      <c r="R472">
        <v>363</v>
      </c>
    </row>
    <row r="473" spans="1:19" x14ac:dyDescent="0.35">
      <c r="A473" t="s">
        <v>27</v>
      </c>
      <c r="B473" t="s">
        <v>28</v>
      </c>
      <c r="C473" t="s">
        <v>22</v>
      </c>
      <c r="D473" t="s">
        <v>23</v>
      </c>
      <c r="E473" t="s">
        <v>5</v>
      </c>
      <c r="G473" t="s">
        <v>24</v>
      </c>
      <c r="H473">
        <v>210683</v>
      </c>
      <c r="I473">
        <v>211045</v>
      </c>
      <c r="J473" t="s">
        <v>46</v>
      </c>
      <c r="K473" t="s">
        <v>532</v>
      </c>
      <c r="N473" t="s">
        <v>533</v>
      </c>
      <c r="Q473" t="s">
        <v>531</v>
      </c>
      <c r="R473">
        <v>363</v>
      </c>
      <c r="S473">
        <v>120</v>
      </c>
    </row>
    <row r="474" spans="1:19" x14ac:dyDescent="0.35">
      <c r="A474" t="s">
        <v>20</v>
      </c>
      <c r="B474" t="s">
        <v>21</v>
      </c>
      <c r="C474" t="s">
        <v>22</v>
      </c>
      <c r="D474" t="s">
        <v>23</v>
      </c>
      <c r="E474" t="s">
        <v>5</v>
      </c>
      <c r="G474" t="s">
        <v>24</v>
      </c>
      <c r="H474">
        <v>211268</v>
      </c>
      <c r="I474">
        <v>211576</v>
      </c>
      <c r="J474" t="s">
        <v>46</v>
      </c>
      <c r="Q474" t="s">
        <v>534</v>
      </c>
      <c r="R474">
        <v>309</v>
      </c>
    </row>
    <row r="475" spans="1:19" x14ac:dyDescent="0.35">
      <c r="A475" t="s">
        <v>27</v>
      </c>
      <c r="B475" t="s">
        <v>28</v>
      </c>
      <c r="C475" t="s">
        <v>22</v>
      </c>
      <c r="D475" t="s">
        <v>23</v>
      </c>
      <c r="E475" t="s">
        <v>5</v>
      </c>
      <c r="G475" t="s">
        <v>24</v>
      </c>
      <c r="H475">
        <v>211268</v>
      </c>
      <c r="I475">
        <v>211576</v>
      </c>
      <c r="J475" t="s">
        <v>46</v>
      </c>
      <c r="K475" t="s">
        <v>535</v>
      </c>
      <c r="N475" t="s">
        <v>506</v>
      </c>
      <c r="Q475" t="s">
        <v>534</v>
      </c>
      <c r="R475">
        <v>309</v>
      </c>
      <c r="S475">
        <v>102</v>
      </c>
    </row>
    <row r="476" spans="1:19" x14ac:dyDescent="0.35">
      <c r="A476" t="s">
        <v>20</v>
      </c>
      <c r="B476" t="s">
        <v>21</v>
      </c>
      <c r="C476" t="s">
        <v>22</v>
      </c>
      <c r="D476" t="s">
        <v>23</v>
      </c>
      <c r="E476" t="s">
        <v>5</v>
      </c>
      <c r="G476" t="s">
        <v>24</v>
      </c>
      <c r="H476">
        <v>211593</v>
      </c>
      <c r="I476">
        <v>213335</v>
      </c>
      <c r="J476" t="s">
        <v>46</v>
      </c>
      <c r="Q476" t="s">
        <v>536</v>
      </c>
      <c r="R476">
        <v>1743</v>
      </c>
    </row>
    <row r="477" spans="1:19" x14ac:dyDescent="0.35">
      <c r="A477" t="s">
        <v>27</v>
      </c>
      <c r="B477" t="s">
        <v>28</v>
      </c>
      <c r="C477" t="s">
        <v>22</v>
      </c>
      <c r="D477" t="s">
        <v>23</v>
      </c>
      <c r="E477" t="s">
        <v>5</v>
      </c>
      <c r="G477" t="s">
        <v>24</v>
      </c>
      <c r="H477">
        <v>211593</v>
      </c>
      <c r="I477">
        <v>213335</v>
      </c>
      <c r="J477" t="s">
        <v>46</v>
      </c>
      <c r="K477" t="s">
        <v>537</v>
      </c>
      <c r="N477" t="s">
        <v>538</v>
      </c>
      <c r="Q477" t="s">
        <v>536</v>
      </c>
      <c r="R477">
        <v>1743</v>
      </c>
      <c r="S477">
        <v>580</v>
      </c>
    </row>
    <row r="478" spans="1:19" x14ac:dyDescent="0.35">
      <c r="A478" t="s">
        <v>20</v>
      </c>
      <c r="B478" t="s">
        <v>21</v>
      </c>
      <c r="C478" t="s">
        <v>22</v>
      </c>
      <c r="D478" t="s">
        <v>23</v>
      </c>
      <c r="E478" t="s">
        <v>5</v>
      </c>
      <c r="G478" t="s">
        <v>24</v>
      </c>
      <c r="H478">
        <v>214303</v>
      </c>
      <c r="I478">
        <v>215160</v>
      </c>
      <c r="J478" t="s">
        <v>46</v>
      </c>
      <c r="Q478" t="s">
        <v>539</v>
      </c>
      <c r="R478">
        <v>858</v>
      </c>
    </row>
    <row r="479" spans="1:19" x14ac:dyDescent="0.35">
      <c r="A479" t="s">
        <v>27</v>
      </c>
      <c r="B479" t="s">
        <v>28</v>
      </c>
      <c r="C479" t="s">
        <v>22</v>
      </c>
      <c r="D479" t="s">
        <v>23</v>
      </c>
      <c r="E479" t="s">
        <v>5</v>
      </c>
      <c r="G479" t="s">
        <v>24</v>
      </c>
      <c r="H479">
        <v>214303</v>
      </c>
      <c r="I479">
        <v>215160</v>
      </c>
      <c r="J479" t="s">
        <v>46</v>
      </c>
      <c r="K479" t="s">
        <v>540</v>
      </c>
      <c r="N479" t="s">
        <v>52</v>
      </c>
      <c r="Q479" t="s">
        <v>539</v>
      </c>
      <c r="R479">
        <v>858</v>
      </c>
      <c r="S479">
        <v>285</v>
      </c>
    </row>
    <row r="480" spans="1:19" x14ac:dyDescent="0.35">
      <c r="A480" t="s">
        <v>20</v>
      </c>
      <c r="B480" t="s">
        <v>21</v>
      </c>
      <c r="C480" t="s">
        <v>22</v>
      </c>
      <c r="D480" t="s">
        <v>23</v>
      </c>
      <c r="E480" t="s">
        <v>5</v>
      </c>
      <c r="G480" t="s">
        <v>24</v>
      </c>
      <c r="H480">
        <v>215189</v>
      </c>
      <c r="I480">
        <v>215983</v>
      </c>
      <c r="J480" t="s">
        <v>46</v>
      </c>
      <c r="Q480" t="s">
        <v>541</v>
      </c>
      <c r="R480">
        <v>795</v>
      </c>
    </row>
    <row r="481" spans="1:19" x14ac:dyDescent="0.35">
      <c r="A481" t="s">
        <v>27</v>
      </c>
      <c r="B481" t="s">
        <v>28</v>
      </c>
      <c r="C481" t="s">
        <v>22</v>
      </c>
      <c r="D481" t="s">
        <v>23</v>
      </c>
      <c r="E481" t="s">
        <v>5</v>
      </c>
      <c r="G481" t="s">
        <v>24</v>
      </c>
      <c r="H481">
        <v>215189</v>
      </c>
      <c r="I481">
        <v>215983</v>
      </c>
      <c r="J481" t="s">
        <v>46</v>
      </c>
      <c r="K481" t="s">
        <v>542</v>
      </c>
      <c r="N481" t="s">
        <v>52</v>
      </c>
      <c r="Q481" t="s">
        <v>541</v>
      </c>
      <c r="R481">
        <v>795</v>
      </c>
      <c r="S481">
        <v>264</v>
      </c>
    </row>
    <row r="482" spans="1:19" x14ac:dyDescent="0.35">
      <c r="A482" t="s">
        <v>20</v>
      </c>
      <c r="B482" t="s">
        <v>21</v>
      </c>
      <c r="C482" t="s">
        <v>22</v>
      </c>
      <c r="D482" t="s">
        <v>23</v>
      </c>
      <c r="E482" t="s">
        <v>5</v>
      </c>
      <c r="G482" t="s">
        <v>24</v>
      </c>
      <c r="H482">
        <v>215980</v>
      </c>
      <c r="I482">
        <v>217629</v>
      </c>
      <c r="J482" t="s">
        <v>46</v>
      </c>
      <c r="Q482" t="s">
        <v>543</v>
      </c>
      <c r="R482">
        <v>1650</v>
      </c>
    </row>
    <row r="483" spans="1:19" x14ac:dyDescent="0.35">
      <c r="A483" t="s">
        <v>27</v>
      </c>
      <c r="B483" t="s">
        <v>28</v>
      </c>
      <c r="C483" t="s">
        <v>22</v>
      </c>
      <c r="D483" t="s">
        <v>23</v>
      </c>
      <c r="E483" t="s">
        <v>5</v>
      </c>
      <c r="G483" t="s">
        <v>24</v>
      </c>
      <c r="H483">
        <v>215980</v>
      </c>
      <c r="I483">
        <v>217629</v>
      </c>
      <c r="J483" t="s">
        <v>46</v>
      </c>
      <c r="K483" t="s">
        <v>544</v>
      </c>
      <c r="N483" t="s">
        <v>52</v>
      </c>
      <c r="Q483" t="s">
        <v>543</v>
      </c>
      <c r="R483">
        <v>1650</v>
      </c>
      <c r="S483">
        <v>549</v>
      </c>
    </row>
    <row r="484" spans="1:19" x14ac:dyDescent="0.35">
      <c r="A484" t="s">
        <v>20</v>
      </c>
      <c r="B484" t="s">
        <v>21</v>
      </c>
      <c r="C484" t="s">
        <v>22</v>
      </c>
      <c r="D484" t="s">
        <v>23</v>
      </c>
      <c r="E484" t="s">
        <v>5</v>
      </c>
      <c r="G484" t="s">
        <v>24</v>
      </c>
      <c r="H484">
        <v>217785</v>
      </c>
      <c r="I484">
        <v>220433</v>
      </c>
      <c r="J484" t="s">
        <v>46</v>
      </c>
      <c r="Q484" t="s">
        <v>545</v>
      </c>
      <c r="R484">
        <v>2649</v>
      </c>
    </row>
    <row r="485" spans="1:19" x14ac:dyDescent="0.35">
      <c r="A485" t="s">
        <v>27</v>
      </c>
      <c r="B485" t="s">
        <v>28</v>
      </c>
      <c r="C485" t="s">
        <v>22</v>
      </c>
      <c r="D485" t="s">
        <v>23</v>
      </c>
      <c r="E485" t="s">
        <v>5</v>
      </c>
      <c r="G485" t="s">
        <v>24</v>
      </c>
      <c r="H485">
        <v>217785</v>
      </c>
      <c r="I485">
        <v>220433</v>
      </c>
      <c r="J485" t="s">
        <v>46</v>
      </c>
      <c r="K485" t="s">
        <v>546</v>
      </c>
      <c r="N485" t="s">
        <v>547</v>
      </c>
      <c r="Q485" t="s">
        <v>545</v>
      </c>
      <c r="R485">
        <v>2649</v>
      </c>
      <c r="S485">
        <v>882</v>
      </c>
    </row>
    <row r="486" spans="1:19" x14ac:dyDescent="0.35">
      <c r="A486" t="s">
        <v>20</v>
      </c>
      <c r="B486" t="s">
        <v>21</v>
      </c>
      <c r="C486" t="s">
        <v>22</v>
      </c>
      <c r="D486" t="s">
        <v>23</v>
      </c>
      <c r="E486" t="s">
        <v>5</v>
      </c>
      <c r="G486" t="s">
        <v>24</v>
      </c>
      <c r="H486">
        <v>220433</v>
      </c>
      <c r="I486">
        <v>222079</v>
      </c>
      <c r="J486" t="s">
        <v>46</v>
      </c>
      <c r="Q486" t="s">
        <v>548</v>
      </c>
      <c r="R486">
        <v>1647</v>
      </c>
    </row>
    <row r="487" spans="1:19" x14ac:dyDescent="0.35">
      <c r="A487" t="s">
        <v>27</v>
      </c>
      <c r="B487" t="s">
        <v>28</v>
      </c>
      <c r="C487" t="s">
        <v>22</v>
      </c>
      <c r="D487" t="s">
        <v>23</v>
      </c>
      <c r="E487" t="s">
        <v>5</v>
      </c>
      <c r="G487" t="s">
        <v>24</v>
      </c>
      <c r="H487">
        <v>220433</v>
      </c>
      <c r="I487">
        <v>222079</v>
      </c>
      <c r="J487" t="s">
        <v>46</v>
      </c>
      <c r="K487" t="s">
        <v>549</v>
      </c>
      <c r="N487" t="s">
        <v>550</v>
      </c>
      <c r="Q487" t="s">
        <v>548</v>
      </c>
      <c r="R487">
        <v>1647</v>
      </c>
      <c r="S487">
        <v>548</v>
      </c>
    </row>
    <row r="488" spans="1:19" x14ac:dyDescent="0.35">
      <c r="A488" t="s">
        <v>20</v>
      </c>
      <c r="B488" t="s">
        <v>21</v>
      </c>
      <c r="C488" t="s">
        <v>22</v>
      </c>
      <c r="D488" t="s">
        <v>23</v>
      </c>
      <c r="E488" t="s">
        <v>5</v>
      </c>
      <c r="G488" t="s">
        <v>24</v>
      </c>
      <c r="H488">
        <v>222076</v>
      </c>
      <c r="I488">
        <v>224034</v>
      </c>
      <c r="J488" t="s">
        <v>46</v>
      </c>
      <c r="Q488" t="s">
        <v>551</v>
      </c>
      <c r="R488">
        <v>1959</v>
      </c>
    </row>
    <row r="489" spans="1:19" x14ac:dyDescent="0.35">
      <c r="A489" t="s">
        <v>27</v>
      </c>
      <c r="B489" t="s">
        <v>28</v>
      </c>
      <c r="C489" t="s">
        <v>22</v>
      </c>
      <c r="D489" t="s">
        <v>23</v>
      </c>
      <c r="E489" t="s">
        <v>5</v>
      </c>
      <c r="G489" t="s">
        <v>24</v>
      </c>
      <c r="H489">
        <v>222076</v>
      </c>
      <c r="I489">
        <v>224034</v>
      </c>
      <c r="J489" t="s">
        <v>46</v>
      </c>
      <c r="K489" t="s">
        <v>552</v>
      </c>
      <c r="N489" t="s">
        <v>52</v>
      </c>
      <c r="Q489" t="s">
        <v>551</v>
      </c>
      <c r="R489">
        <v>1959</v>
      </c>
      <c r="S489">
        <v>652</v>
      </c>
    </row>
    <row r="490" spans="1:19" x14ac:dyDescent="0.35">
      <c r="A490" t="s">
        <v>20</v>
      </c>
      <c r="B490" t="s">
        <v>21</v>
      </c>
      <c r="C490" t="s">
        <v>22</v>
      </c>
      <c r="D490" t="s">
        <v>23</v>
      </c>
      <c r="E490" t="s">
        <v>5</v>
      </c>
      <c r="G490" t="s">
        <v>24</v>
      </c>
      <c r="H490">
        <v>224031</v>
      </c>
      <c r="I490">
        <v>225704</v>
      </c>
      <c r="J490" t="s">
        <v>46</v>
      </c>
      <c r="Q490" t="s">
        <v>553</v>
      </c>
      <c r="R490">
        <v>1674</v>
      </c>
    </row>
    <row r="491" spans="1:19" x14ac:dyDescent="0.35">
      <c r="A491" t="s">
        <v>27</v>
      </c>
      <c r="B491" t="s">
        <v>28</v>
      </c>
      <c r="C491" t="s">
        <v>22</v>
      </c>
      <c r="D491" t="s">
        <v>23</v>
      </c>
      <c r="E491" t="s">
        <v>5</v>
      </c>
      <c r="G491" t="s">
        <v>24</v>
      </c>
      <c r="H491">
        <v>224031</v>
      </c>
      <c r="I491">
        <v>225704</v>
      </c>
      <c r="J491" t="s">
        <v>46</v>
      </c>
      <c r="K491" t="s">
        <v>554</v>
      </c>
      <c r="N491" t="s">
        <v>52</v>
      </c>
      <c r="Q491" t="s">
        <v>553</v>
      </c>
      <c r="R491">
        <v>1674</v>
      </c>
      <c r="S491">
        <v>557</v>
      </c>
    </row>
    <row r="492" spans="1:19" x14ac:dyDescent="0.35">
      <c r="A492" t="s">
        <v>20</v>
      </c>
      <c r="B492" t="s">
        <v>21</v>
      </c>
      <c r="C492" t="s">
        <v>22</v>
      </c>
      <c r="D492" t="s">
        <v>23</v>
      </c>
      <c r="E492" t="s">
        <v>5</v>
      </c>
      <c r="G492" t="s">
        <v>24</v>
      </c>
      <c r="H492">
        <v>226301</v>
      </c>
      <c r="I492">
        <v>226591</v>
      </c>
      <c r="J492" t="s">
        <v>25</v>
      </c>
      <c r="Q492" t="s">
        <v>555</v>
      </c>
      <c r="R492">
        <v>291</v>
      </c>
    </row>
    <row r="493" spans="1:19" x14ac:dyDescent="0.35">
      <c r="A493" t="s">
        <v>27</v>
      </c>
      <c r="B493" t="s">
        <v>28</v>
      </c>
      <c r="C493" t="s">
        <v>22</v>
      </c>
      <c r="D493" t="s">
        <v>23</v>
      </c>
      <c r="E493" t="s">
        <v>5</v>
      </c>
      <c r="G493" t="s">
        <v>24</v>
      </c>
      <c r="H493">
        <v>226301</v>
      </c>
      <c r="I493">
        <v>226591</v>
      </c>
      <c r="J493" t="s">
        <v>25</v>
      </c>
      <c r="K493" t="s">
        <v>556</v>
      </c>
      <c r="N493" t="s">
        <v>52</v>
      </c>
      <c r="Q493" t="s">
        <v>555</v>
      </c>
      <c r="R493">
        <v>291</v>
      </c>
      <c r="S493">
        <v>96</v>
      </c>
    </row>
    <row r="494" spans="1:19" x14ac:dyDescent="0.35">
      <c r="A494" t="s">
        <v>20</v>
      </c>
      <c r="B494" t="s">
        <v>21</v>
      </c>
      <c r="C494" t="s">
        <v>22</v>
      </c>
      <c r="D494" t="s">
        <v>23</v>
      </c>
      <c r="E494" t="s">
        <v>5</v>
      </c>
      <c r="G494" t="s">
        <v>24</v>
      </c>
      <c r="H494">
        <v>227085</v>
      </c>
      <c r="I494">
        <v>228815</v>
      </c>
      <c r="J494" t="s">
        <v>46</v>
      </c>
      <c r="Q494" t="s">
        <v>557</v>
      </c>
      <c r="R494">
        <v>1731</v>
      </c>
    </row>
    <row r="495" spans="1:19" x14ac:dyDescent="0.35">
      <c r="A495" t="s">
        <v>27</v>
      </c>
      <c r="B495" t="s">
        <v>28</v>
      </c>
      <c r="C495" t="s">
        <v>22</v>
      </c>
      <c r="D495" t="s">
        <v>23</v>
      </c>
      <c r="E495" t="s">
        <v>5</v>
      </c>
      <c r="G495" t="s">
        <v>24</v>
      </c>
      <c r="H495">
        <v>227085</v>
      </c>
      <c r="I495">
        <v>228815</v>
      </c>
      <c r="J495" t="s">
        <v>46</v>
      </c>
      <c r="K495" t="s">
        <v>558</v>
      </c>
      <c r="N495" t="s">
        <v>559</v>
      </c>
      <c r="Q495" t="s">
        <v>557</v>
      </c>
      <c r="R495">
        <v>1731</v>
      </c>
      <c r="S495">
        <v>576</v>
      </c>
    </row>
    <row r="496" spans="1:19" x14ac:dyDescent="0.35">
      <c r="A496" t="s">
        <v>20</v>
      </c>
      <c r="B496" t="s">
        <v>21</v>
      </c>
      <c r="C496" t="s">
        <v>22</v>
      </c>
      <c r="D496" t="s">
        <v>23</v>
      </c>
      <c r="E496" t="s">
        <v>5</v>
      </c>
      <c r="G496" t="s">
        <v>24</v>
      </c>
      <c r="H496">
        <v>228812</v>
      </c>
      <c r="I496">
        <v>230593</v>
      </c>
      <c r="J496" t="s">
        <v>46</v>
      </c>
      <c r="Q496" t="s">
        <v>560</v>
      </c>
      <c r="R496">
        <v>1782</v>
      </c>
    </row>
    <row r="497" spans="1:19" x14ac:dyDescent="0.35">
      <c r="A497" t="s">
        <v>27</v>
      </c>
      <c r="B497" t="s">
        <v>28</v>
      </c>
      <c r="C497" t="s">
        <v>22</v>
      </c>
      <c r="D497" t="s">
        <v>23</v>
      </c>
      <c r="E497" t="s">
        <v>5</v>
      </c>
      <c r="G497" t="s">
        <v>24</v>
      </c>
      <c r="H497">
        <v>228812</v>
      </c>
      <c r="I497">
        <v>230593</v>
      </c>
      <c r="J497" t="s">
        <v>46</v>
      </c>
      <c r="K497" t="s">
        <v>561</v>
      </c>
      <c r="N497" t="s">
        <v>559</v>
      </c>
      <c r="Q497" t="s">
        <v>560</v>
      </c>
      <c r="R497">
        <v>1782</v>
      </c>
      <c r="S497">
        <v>593</v>
      </c>
    </row>
    <row r="498" spans="1:19" x14ac:dyDescent="0.35">
      <c r="A498" t="s">
        <v>20</v>
      </c>
      <c r="B498" t="s">
        <v>21</v>
      </c>
      <c r="C498" t="s">
        <v>22</v>
      </c>
      <c r="D498" t="s">
        <v>23</v>
      </c>
      <c r="E498" t="s">
        <v>5</v>
      </c>
      <c r="G498" t="s">
        <v>24</v>
      </c>
      <c r="H498">
        <v>230821</v>
      </c>
      <c r="I498">
        <v>232953</v>
      </c>
      <c r="J498" t="s">
        <v>46</v>
      </c>
      <c r="Q498" t="s">
        <v>562</v>
      </c>
      <c r="R498">
        <v>2133</v>
      </c>
    </row>
    <row r="499" spans="1:19" x14ac:dyDescent="0.35">
      <c r="A499" t="s">
        <v>27</v>
      </c>
      <c r="B499" t="s">
        <v>28</v>
      </c>
      <c r="C499" t="s">
        <v>22</v>
      </c>
      <c r="D499" t="s">
        <v>23</v>
      </c>
      <c r="E499" t="s">
        <v>5</v>
      </c>
      <c r="G499" t="s">
        <v>24</v>
      </c>
      <c r="H499">
        <v>230821</v>
      </c>
      <c r="I499">
        <v>232953</v>
      </c>
      <c r="J499" t="s">
        <v>46</v>
      </c>
      <c r="K499" t="s">
        <v>563</v>
      </c>
      <c r="N499" t="s">
        <v>564</v>
      </c>
      <c r="Q499" t="s">
        <v>562</v>
      </c>
      <c r="R499">
        <v>2133</v>
      </c>
      <c r="S499">
        <v>710</v>
      </c>
    </row>
    <row r="500" spans="1:19" x14ac:dyDescent="0.35">
      <c r="A500" t="s">
        <v>20</v>
      </c>
      <c r="B500" t="s">
        <v>21</v>
      </c>
      <c r="C500" t="s">
        <v>22</v>
      </c>
      <c r="D500" t="s">
        <v>23</v>
      </c>
      <c r="E500" t="s">
        <v>5</v>
      </c>
      <c r="G500" t="s">
        <v>24</v>
      </c>
      <c r="H500">
        <v>233321</v>
      </c>
      <c r="I500">
        <v>233728</v>
      </c>
      <c r="J500" t="s">
        <v>46</v>
      </c>
      <c r="Q500" t="s">
        <v>565</v>
      </c>
      <c r="R500">
        <v>408</v>
      </c>
    </row>
    <row r="501" spans="1:19" x14ac:dyDescent="0.35">
      <c r="A501" t="s">
        <v>27</v>
      </c>
      <c r="B501" t="s">
        <v>28</v>
      </c>
      <c r="C501" t="s">
        <v>22</v>
      </c>
      <c r="D501" t="s">
        <v>23</v>
      </c>
      <c r="E501" t="s">
        <v>5</v>
      </c>
      <c r="G501" t="s">
        <v>24</v>
      </c>
      <c r="H501">
        <v>233321</v>
      </c>
      <c r="I501">
        <v>233728</v>
      </c>
      <c r="J501" t="s">
        <v>46</v>
      </c>
      <c r="K501" t="s">
        <v>566</v>
      </c>
      <c r="N501" t="s">
        <v>567</v>
      </c>
      <c r="Q501" t="s">
        <v>565</v>
      </c>
      <c r="R501">
        <v>408</v>
      </c>
      <c r="S501">
        <v>135</v>
      </c>
    </row>
    <row r="502" spans="1:19" x14ac:dyDescent="0.35">
      <c r="A502" t="s">
        <v>20</v>
      </c>
      <c r="B502" t="s">
        <v>21</v>
      </c>
      <c r="C502" t="s">
        <v>22</v>
      </c>
      <c r="D502" t="s">
        <v>23</v>
      </c>
      <c r="E502" t="s">
        <v>5</v>
      </c>
      <c r="G502" t="s">
        <v>24</v>
      </c>
      <c r="H502">
        <v>233826</v>
      </c>
      <c r="I502">
        <v>235253</v>
      </c>
      <c r="J502" t="s">
        <v>25</v>
      </c>
      <c r="Q502" t="s">
        <v>568</v>
      </c>
      <c r="R502">
        <v>1428</v>
      </c>
    </row>
    <row r="503" spans="1:19" x14ac:dyDescent="0.35">
      <c r="A503" t="s">
        <v>27</v>
      </c>
      <c r="B503" t="s">
        <v>28</v>
      </c>
      <c r="C503" t="s">
        <v>22</v>
      </c>
      <c r="D503" t="s">
        <v>23</v>
      </c>
      <c r="E503" t="s">
        <v>5</v>
      </c>
      <c r="G503" t="s">
        <v>24</v>
      </c>
      <c r="H503">
        <v>233826</v>
      </c>
      <c r="I503">
        <v>235253</v>
      </c>
      <c r="J503" t="s">
        <v>25</v>
      </c>
      <c r="K503" t="s">
        <v>569</v>
      </c>
      <c r="N503" t="s">
        <v>570</v>
      </c>
      <c r="Q503" t="s">
        <v>568</v>
      </c>
      <c r="R503">
        <v>1428</v>
      </c>
      <c r="S503">
        <v>475</v>
      </c>
    </row>
    <row r="504" spans="1:19" x14ac:dyDescent="0.35">
      <c r="A504" t="s">
        <v>20</v>
      </c>
      <c r="B504" t="s">
        <v>21</v>
      </c>
      <c r="C504" t="s">
        <v>22</v>
      </c>
      <c r="D504" t="s">
        <v>23</v>
      </c>
      <c r="E504" t="s">
        <v>5</v>
      </c>
      <c r="G504" t="s">
        <v>24</v>
      </c>
      <c r="H504">
        <v>235912</v>
      </c>
      <c r="I504">
        <v>237135</v>
      </c>
      <c r="J504" t="s">
        <v>46</v>
      </c>
      <c r="Q504" t="s">
        <v>571</v>
      </c>
      <c r="R504">
        <v>1224</v>
      </c>
    </row>
    <row r="505" spans="1:19" x14ac:dyDescent="0.35">
      <c r="A505" t="s">
        <v>27</v>
      </c>
      <c r="B505" t="s">
        <v>28</v>
      </c>
      <c r="C505" t="s">
        <v>22</v>
      </c>
      <c r="D505" t="s">
        <v>23</v>
      </c>
      <c r="E505" t="s">
        <v>5</v>
      </c>
      <c r="G505" t="s">
        <v>24</v>
      </c>
      <c r="H505">
        <v>235912</v>
      </c>
      <c r="I505">
        <v>237135</v>
      </c>
      <c r="J505" t="s">
        <v>46</v>
      </c>
      <c r="K505" t="s">
        <v>572</v>
      </c>
      <c r="N505" t="s">
        <v>573</v>
      </c>
      <c r="Q505" t="s">
        <v>571</v>
      </c>
      <c r="R505">
        <v>1224</v>
      </c>
      <c r="S505">
        <v>407</v>
      </c>
    </row>
    <row r="506" spans="1:19" x14ac:dyDescent="0.35">
      <c r="A506" t="s">
        <v>20</v>
      </c>
      <c r="B506" t="s">
        <v>21</v>
      </c>
      <c r="C506" t="s">
        <v>22</v>
      </c>
      <c r="D506" t="s">
        <v>23</v>
      </c>
      <c r="E506" t="s">
        <v>5</v>
      </c>
      <c r="G506" t="s">
        <v>24</v>
      </c>
      <c r="H506">
        <v>237356</v>
      </c>
      <c r="I506">
        <v>237643</v>
      </c>
      <c r="J506" t="s">
        <v>25</v>
      </c>
      <c r="Q506" t="s">
        <v>574</v>
      </c>
      <c r="R506">
        <v>288</v>
      </c>
    </row>
    <row r="507" spans="1:19" x14ac:dyDescent="0.35">
      <c r="A507" t="s">
        <v>27</v>
      </c>
      <c r="B507" t="s">
        <v>28</v>
      </c>
      <c r="C507" t="s">
        <v>22</v>
      </c>
      <c r="D507" t="s">
        <v>23</v>
      </c>
      <c r="E507" t="s">
        <v>5</v>
      </c>
      <c r="G507" t="s">
        <v>24</v>
      </c>
      <c r="H507">
        <v>237356</v>
      </c>
      <c r="I507">
        <v>237643</v>
      </c>
      <c r="J507" t="s">
        <v>25</v>
      </c>
      <c r="K507" t="s">
        <v>575</v>
      </c>
      <c r="N507" t="s">
        <v>52</v>
      </c>
      <c r="Q507" t="s">
        <v>574</v>
      </c>
      <c r="R507">
        <v>288</v>
      </c>
      <c r="S507">
        <v>95</v>
      </c>
    </row>
    <row r="508" spans="1:19" x14ac:dyDescent="0.35">
      <c r="A508" t="s">
        <v>20</v>
      </c>
      <c r="B508" t="s">
        <v>21</v>
      </c>
      <c r="C508" t="s">
        <v>22</v>
      </c>
      <c r="D508" t="s">
        <v>23</v>
      </c>
      <c r="E508" t="s">
        <v>5</v>
      </c>
      <c r="G508" t="s">
        <v>24</v>
      </c>
      <c r="H508">
        <v>237870</v>
      </c>
      <c r="I508">
        <v>243644</v>
      </c>
      <c r="J508" t="s">
        <v>25</v>
      </c>
      <c r="Q508" t="s">
        <v>576</v>
      </c>
      <c r="R508">
        <v>5775</v>
      </c>
    </row>
    <row r="509" spans="1:19" x14ac:dyDescent="0.35">
      <c r="A509" t="s">
        <v>27</v>
      </c>
      <c r="B509" t="s">
        <v>28</v>
      </c>
      <c r="C509" t="s">
        <v>22</v>
      </c>
      <c r="D509" t="s">
        <v>23</v>
      </c>
      <c r="E509" t="s">
        <v>5</v>
      </c>
      <c r="G509" t="s">
        <v>24</v>
      </c>
      <c r="H509">
        <v>237870</v>
      </c>
      <c r="I509">
        <v>243644</v>
      </c>
      <c r="J509" t="s">
        <v>25</v>
      </c>
      <c r="K509" t="s">
        <v>577</v>
      </c>
      <c r="N509" t="s">
        <v>52</v>
      </c>
      <c r="Q509" t="s">
        <v>576</v>
      </c>
      <c r="R509">
        <v>5775</v>
      </c>
      <c r="S509">
        <v>1924</v>
      </c>
    </row>
    <row r="510" spans="1:19" x14ac:dyDescent="0.35">
      <c r="A510" t="s">
        <v>20</v>
      </c>
      <c r="B510" t="s">
        <v>21</v>
      </c>
      <c r="C510" t="s">
        <v>22</v>
      </c>
      <c r="D510" t="s">
        <v>23</v>
      </c>
      <c r="E510" t="s">
        <v>5</v>
      </c>
      <c r="G510" t="s">
        <v>24</v>
      </c>
      <c r="H510">
        <v>243725</v>
      </c>
      <c r="I510">
        <v>244675</v>
      </c>
      <c r="J510" t="s">
        <v>25</v>
      </c>
      <c r="Q510" t="s">
        <v>578</v>
      </c>
      <c r="R510">
        <v>951</v>
      </c>
    </row>
    <row r="511" spans="1:19" x14ac:dyDescent="0.35">
      <c r="A511" t="s">
        <v>27</v>
      </c>
      <c r="B511" t="s">
        <v>28</v>
      </c>
      <c r="C511" t="s">
        <v>22</v>
      </c>
      <c r="D511" t="s">
        <v>23</v>
      </c>
      <c r="E511" t="s">
        <v>5</v>
      </c>
      <c r="G511" t="s">
        <v>24</v>
      </c>
      <c r="H511">
        <v>243725</v>
      </c>
      <c r="I511">
        <v>244675</v>
      </c>
      <c r="J511" t="s">
        <v>25</v>
      </c>
      <c r="K511" t="s">
        <v>579</v>
      </c>
      <c r="N511" t="s">
        <v>52</v>
      </c>
      <c r="Q511" t="s">
        <v>578</v>
      </c>
      <c r="R511">
        <v>951</v>
      </c>
      <c r="S511">
        <v>316</v>
      </c>
    </row>
    <row r="512" spans="1:19" x14ac:dyDescent="0.35">
      <c r="A512" t="s">
        <v>20</v>
      </c>
      <c r="B512" t="s">
        <v>21</v>
      </c>
      <c r="C512" t="s">
        <v>22</v>
      </c>
      <c r="D512" t="s">
        <v>23</v>
      </c>
      <c r="E512" t="s">
        <v>5</v>
      </c>
      <c r="G512" t="s">
        <v>24</v>
      </c>
      <c r="H512">
        <v>244729</v>
      </c>
      <c r="I512">
        <v>246138</v>
      </c>
      <c r="J512" t="s">
        <v>25</v>
      </c>
      <c r="Q512" t="s">
        <v>580</v>
      </c>
      <c r="R512">
        <v>1410</v>
      </c>
    </row>
    <row r="513" spans="1:19" x14ac:dyDescent="0.35">
      <c r="A513" t="s">
        <v>27</v>
      </c>
      <c r="B513" t="s">
        <v>28</v>
      </c>
      <c r="C513" t="s">
        <v>22</v>
      </c>
      <c r="D513" t="s">
        <v>23</v>
      </c>
      <c r="E513" t="s">
        <v>5</v>
      </c>
      <c r="G513" t="s">
        <v>24</v>
      </c>
      <c r="H513">
        <v>244729</v>
      </c>
      <c r="I513">
        <v>246138</v>
      </c>
      <c r="J513" t="s">
        <v>25</v>
      </c>
      <c r="K513" t="s">
        <v>581</v>
      </c>
      <c r="N513" t="s">
        <v>52</v>
      </c>
      <c r="Q513" t="s">
        <v>580</v>
      </c>
      <c r="R513">
        <v>1410</v>
      </c>
      <c r="S513">
        <v>469</v>
      </c>
    </row>
    <row r="514" spans="1:19" x14ac:dyDescent="0.35">
      <c r="A514" t="s">
        <v>20</v>
      </c>
      <c r="B514" t="s">
        <v>21</v>
      </c>
      <c r="C514" t="s">
        <v>22</v>
      </c>
      <c r="D514" t="s">
        <v>23</v>
      </c>
      <c r="E514" t="s">
        <v>5</v>
      </c>
      <c r="G514" t="s">
        <v>24</v>
      </c>
      <c r="H514">
        <v>246145</v>
      </c>
      <c r="I514">
        <v>248130</v>
      </c>
      <c r="J514" t="s">
        <v>25</v>
      </c>
      <c r="Q514" t="s">
        <v>582</v>
      </c>
      <c r="R514">
        <v>1986</v>
      </c>
    </row>
    <row r="515" spans="1:19" x14ac:dyDescent="0.35">
      <c r="A515" t="s">
        <v>27</v>
      </c>
      <c r="B515" t="s">
        <v>28</v>
      </c>
      <c r="C515" t="s">
        <v>22</v>
      </c>
      <c r="D515" t="s">
        <v>23</v>
      </c>
      <c r="E515" t="s">
        <v>5</v>
      </c>
      <c r="G515" t="s">
        <v>24</v>
      </c>
      <c r="H515">
        <v>246145</v>
      </c>
      <c r="I515">
        <v>248130</v>
      </c>
      <c r="J515" t="s">
        <v>25</v>
      </c>
      <c r="K515" t="s">
        <v>583</v>
      </c>
      <c r="N515" t="s">
        <v>52</v>
      </c>
      <c r="Q515" t="s">
        <v>582</v>
      </c>
      <c r="R515">
        <v>1986</v>
      </c>
      <c r="S515">
        <v>661</v>
      </c>
    </row>
    <row r="516" spans="1:19" x14ac:dyDescent="0.35">
      <c r="A516" t="s">
        <v>20</v>
      </c>
      <c r="B516" t="s">
        <v>21</v>
      </c>
      <c r="C516" t="s">
        <v>22</v>
      </c>
      <c r="D516" t="s">
        <v>23</v>
      </c>
      <c r="E516" t="s">
        <v>5</v>
      </c>
      <c r="G516" t="s">
        <v>24</v>
      </c>
      <c r="H516">
        <v>248104</v>
      </c>
      <c r="I516">
        <v>248298</v>
      </c>
      <c r="J516" t="s">
        <v>46</v>
      </c>
      <c r="Q516" t="s">
        <v>584</v>
      </c>
      <c r="R516">
        <v>195</v>
      </c>
    </row>
    <row r="517" spans="1:19" x14ac:dyDescent="0.35">
      <c r="A517" t="s">
        <v>27</v>
      </c>
      <c r="B517" t="s">
        <v>28</v>
      </c>
      <c r="C517" t="s">
        <v>22</v>
      </c>
      <c r="D517" t="s">
        <v>23</v>
      </c>
      <c r="E517" t="s">
        <v>5</v>
      </c>
      <c r="G517" t="s">
        <v>24</v>
      </c>
      <c r="H517">
        <v>248104</v>
      </c>
      <c r="I517">
        <v>248298</v>
      </c>
      <c r="J517" t="s">
        <v>46</v>
      </c>
      <c r="K517" t="s">
        <v>585</v>
      </c>
      <c r="N517" t="s">
        <v>52</v>
      </c>
      <c r="Q517" t="s">
        <v>584</v>
      </c>
      <c r="R517">
        <v>195</v>
      </c>
      <c r="S517">
        <v>64</v>
      </c>
    </row>
    <row r="518" spans="1:19" x14ac:dyDescent="0.35">
      <c r="A518" t="s">
        <v>20</v>
      </c>
      <c r="B518" t="s">
        <v>21</v>
      </c>
      <c r="C518" t="s">
        <v>22</v>
      </c>
      <c r="D518" t="s">
        <v>23</v>
      </c>
      <c r="E518" t="s">
        <v>5</v>
      </c>
      <c r="G518" t="s">
        <v>24</v>
      </c>
      <c r="H518">
        <v>248466</v>
      </c>
      <c r="I518">
        <v>249677</v>
      </c>
      <c r="J518" t="s">
        <v>25</v>
      </c>
      <c r="Q518" t="s">
        <v>586</v>
      </c>
      <c r="R518">
        <v>1212</v>
      </c>
    </row>
    <row r="519" spans="1:19" x14ac:dyDescent="0.35">
      <c r="A519" t="s">
        <v>27</v>
      </c>
      <c r="B519" t="s">
        <v>28</v>
      </c>
      <c r="C519" t="s">
        <v>22</v>
      </c>
      <c r="D519" t="s">
        <v>23</v>
      </c>
      <c r="E519" t="s">
        <v>5</v>
      </c>
      <c r="G519" t="s">
        <v>24</v>
      </c>
      <c r="H519">
        <v>248466</v>
      </c>
      <c r="I519">
        <v>249677</v>
      </c>
      <c r="J519" t="s">
        <v>25</v>
      </c>
      <c r="K519" t="s">
        <v>587</v>
      </c>
      <c r="N519" t="s">
        <v>588</v>
      </c>
      <c r="Q519" t="s">
        <v>586</v>
      </c>
      <c r="R519">
        <v>1212</v>
      </c>
      <c r="S519">
        <v>403</v>
      </c>
    </row>
    <row r="520" spans="1:19" x14ac:dyDescent="0.35">
      <c r="A520" t="s">
        <v>20</v>
      </c>
      <c r="B520" t="s">
        <v>21</v>
      </c>
      <c r="C520" t="s">
        <v>22</v>
      </c>
      <c r="D520" t="s">
        <v>23</v>
      </c>
      <c r="E520" t="s">
        <v>5</v>
      </c>
      <c r="G520" t="s">
        <v>24</v>
      </c>
      <c r="H520">
        <v>249857</v>
      </c>
      <c r="I520">
        <v>250651</v>
      </c>
      <c r="J520" t="s">
        <v>46</v>
      </c>
      <c r="Q520" t="s">
        <v>589</v>
      </c>
      <c r="R520">
        <v>795</v>
      </c>
    </row>
    <row r="521" spans="1:19" x14ac:dyDescent="0.35">
      <c r="A521" t="s">
        <v>27</v>
      </c>
      <c r="B521" t="s">
        <v>28</v>
      </c>
      <c r="C521" t="s">
        <v>22</v>
      </c>
      <c r="D521" t="s">
        <v>23</v>
      </c>
      <c r="E521" t="s">
        <v>5</v>
      </c>
      <c r="G521" t="s">
        <v>24</v>
      </c>
      <c r="H521">
        <v>249857</v>
      </c>
      <c r="I521">
        <v>250651</v>
      </c>
      <c r="J521" t="s">
        <v>46</v>
      </c>
      <c r="K521" t="s">
        <v>590</v>
      </c>
      <c r="N521" t="s">
        <v>591</v>
      </c>
      <c r="Q521" t="s">
        <v>589</v>
      </c>
      <c r="R521">
        <v>795</v>
      </c>
      <c r="S521">
        <v>264</v>
      </c>
    </row>
    <row r="522" spans="1:19" x14ac:dyDescent="0.35">
      <c r="A522" t="s">
        <v>20</v>
      </c>
      <c r="B522" t="s">
        <v>21</v>
      </c>
      <c r="C522" t="s">
        <v>22</v>
      </c>
      <c r="D522" t="s">
        <v>23</v>
      </c>
      <c r="E522" t="s">
        <v>5</v>
      </c>
      <c r="G522" t="s">
        <v>24</v>
      </c>
      <c r="H522">
        <v>250648</v>
      </c>
      <c r="I522">
        <v>253059</v>
      </c>
      <c r="J522" t="s">
        <v>46</v>
      </c>
      <c r="Q522" t="s">
        <v>592</v>
      </c>
      <c r="R522">
        <v>2412</v>
      </c>
    </row>
    <row r="523" spans="1:19" x14ac:dyDescent="0.35">
      <c r="A523" t="s">
        <v>27</v>
      </c>
      <c r="B523" t="s">
        <v>28</v>
      </c>
      <c r="C523" t="s">
        <v>22</v>
      </c>
      <c r="D523" t="s">
        <v>23</v>
      </c>
      <c r="E523" t="s">
        <v>5</v>
      </c>
      <c r="G523" t="s">
        <v>24</v>
      </c>
      <c r="H523">
        <v>250648</v>
      </c>
      <c r="I523">
        <v>253059</v>
      </c>
      <c r="J523" t="s">
        <v>46</v>
      </c>
      <c r="K523" t="s">
        <v>593</v>
      </c>
      <c r="N523" t="s">
        <v>594</v>
      </c>
      <c r="Q523" t="s">
        <v>592</v>
      </c>
      <c r="R523">
        <v>2412</v>
      </c>
      <c r="S523">
        <v>803</v>
      </c>
    </row>
    <row r="524" spans="1:19" x14ac:dyDescent="0.35">
      <c r="A524" t="s">
        <v>20</v>
      </c>
      <c r="B524" t="s">
        <v>21</v>
      </c>
      <c r="C524" t="s">
        <v>22</v>
      </c>
      <c r="D524" t="s">
        <v>23</v>
      </c>
      <c r="E524" t="s">
        <v>5</v>
      </c>
      <c r="G524" t="s">
        <v>24</v>
      </c>
      <c r="H524">
        <v>253299</v>
      </c>
      <c r="I524">
        <v>253607</v>
      </c>
      <c r="J524" t="s">
        <v>46</v>
      </c>
      <c r="Q524" t="s">
        <v>595</v>
      </c>
      <c r="R524">
        <v>309</v>
      </c>
    </row>
    <row r="525" spans="1:19" x14ac:dyDescent="0.35">
      <c r="A525" t="s">
        <v>27</v>
      </c>
      <c r="B525" t="s">
        <v>28</v>
      </c>
      <c r="C525" t="s">
        <v>22</v>
      </c>
      <c r="D525" t="s">
        <v>23</v>
      </c>
      <c r="E525" t="s">
        <v>5</v>
      </c>
      <c r="G525" t="s">
        <v>24</v>
      </c>
      <c r="H525">
        <v>253299</v>
      </c>
      <c r="I525">
        <v>253607</v>
      </c>
      <c r="J525" t="s">
        <v>46</v>
      </c>
      <c r="K525" t="s">
        <v>596</v>
      </c>
      <c r="N525" t="s">
        <v>52</v>
      </c>
      <c r="Q525" t="s">
        <v>595</v>
      </c>
      <c r="R525">
        <v>309</v>
      </c>
      <c r="S525">
        <v>102</v>
      </c>
    </row>
    <row r="526" spans="1:19" x14ac:dyDescent="0.35">
      <c r="A526" t="s">
        <v>20</v>
      </c>
      <c r="B526" t="s">
        <v>21</v>
      </c>
      <c r="C526" t="s">
        <v>22</v>
      </c>
      <c r="D526" t="s">
        <v>23</v>
      </c>
      <c r="E526" t="s">
        <v>5</v>
      </c>
      <c r="G526" t="s">
        <v>24</v>
      </c>
      <c r="H526">
        <v>253857</v>
      </c>
      <c r="I526">
        <v>254201</v>
      </c>
      <c r="J526" t="s">
        <v>46</v>
      </c>
      <c r="Q526" t="s">
        <v>597</v>
      </c>
      <c r="R526">
        <v>345</v>
      </c>
    </row>
    <row r="527" spans="1:19" x14ac:dyDescent="0.35">
      <c r="A527" t="s">
        <v>27</v>
      </c>
      <c r="B527" t="s">
        <v>28</v>
      </c>
      <c r="C527" t="s">
        <v>22</v>
      </c>
      <c r="D527" t="s">
        <v>23</v>
      </c>
      <c r="E527" t="s">
        <v>5</v>
      </c>
      <c r="G527" t="s">
        <v>24</v>
      </c>
      <c r="H527">
        <v>253857</v>
      </c>
      <c r="I527">
        <v>254201</v>
      </c>
      <c r="J527" t="s">
        <v>46</v>
      </c>
      <c r="K527" t="s">
        <v>598</v>
      </c>
      <c r="N527" t="s">
        <v>599</v>
      </c>
      <c r="Q527" t="s">
        <v>597</v>
      </c>
      <c r="R527">
        <v>345</v>
      </c>
      <c r="S527">
        <v>114</v>
      </c>
    </row>
    <row r="528" spans="1:19" x14ac:dyDescent="0.35">
      <c r="A528" t="s">
        <v>20</v>
      </c>
      <c r="B528" t="s">
        <v>21</v>
      </c>
      <c r="C528" t="s">
        <v>22</v>
      </c>
      <c r="D528" t="s">
        <v>23</v>
      </c>
      <c r="E528" t="s">
        <v>5</v>
      </c>
      <c r="G528" t="s">
        <v>24</v>
      </c>
      <c r="H528">
        <v>254390</v>
      </c>
      <c r="I528">
        <v>255001</v>
      </c>
      <c r="J528" t="s">
        <v>25</v>
      </c>
      <c r="Q528" t="s">
        <v>600</v>
      </c>
      <c r="R528">
        <v>612</v>
      </c>
    </row>
    <row r="529" spans="1:19" x14ac:dyDescent="0.35">
      <c r="A529" t="s">
        <v>27</v>
      </c>
      <c r="B529" t="s">
        <v>28</v>
      </c>
      <c r="C529" t="s">
        <v>22</v>
      </c>
      <c r="D529" t="s">
        <v>23</v>
      </c>
      <c r="E529" t="s">
        <v>5</v>
      </c>
      <c r="G529" t="s">
        <v>24</v>
      </c>
      <c r="H529">
        <v>254390</v>
      </c>
      <c r="I529">
        <v>255001</v>
      </c>
      <c r="J529" t="s">
        <v>25</v>
      </c>
      <c r="K529" t="s">
        <v>601</v>
      </c>
      <c r="N529" t="s">
        <v>602</v>
      </c>
      <c r="Q529" t="s">
        <v>600</v>
      </c>
      <c r="R529">
        <v>612</v>
      </c>
      <c r="S529">
        <v>203</v>
      </c>
    </row>
    <row r="530" spans="1:19" x14ac:dyDescent="0.35">
      <c r="A530" t="s">
        <v>20</v>
      </c>
      <c r="B530" t="s">
        <v>21</v>
      </c>
      <c r="C530" t="s">
        <v>22</v>
      </c>
      <c r="D530" t="s">
        <v>23</v>
      </c>
      <c r="E530" t="s">
        <v>5</v>
      </c>
      <c r="G530" t="s">
        <v>24</v>
      </c>
      <c r="H530">
        <v>255074</v>
      </c>
      <c r="I530">
        <v>256063</v>
      </c>
      <c r="J530" t="s">
        <v>25</v>
      </c>
      <c r="Q530" t="s">
        <v>603</v>
      </c>
      <c r="R530">
        <v>990</v>
      </c>
    </row>
    <row r="531" spans="1:19" x14ac:dyDescent="0.35">
      <c r="A531" t="s">
        <v>27</v>
      </c>
      <c r="B531" t="s">
        <v>28</v>
      </c>
      <c r="C531" t="s">
        <v>22</v>
      </c>
      <c r="D531" t="s">
        <v>23</v>
      </c>
      <c r="E531" t="s">
        <v>5</v>
      </c>
      <c r="G531" t="s">
        <v>24</v>
      </c>
      <c r="H531">
        <v>255074</v>
      </c>
      <c r="I531">
        <v>256063</v>
      </c>
      <c r="J531" t="s">
        <v>25</v>
      </c>
      <c r="K531" t="s">
        <v>604</v>
      </c>
      <c r="N531" t="s">
        <v>605</v>
      </c>
      <c r="Q531" t="s">
        <v>603</v>
      </c>
      <c r="R531">
        <v>990</v>
      </c>
      <c r="S531">
        <v>329</v>
      </c>
    </row>
    <row r="532" spans="1:19" x14ac:dyDescent="0.35">
      <c r="A532" t="s">
        <v>20</v>
      </c>
      <c r="B532" t="s">
        <v>21</v>
      </c>
      <c r="C532" t="s">
        <v>22</v>
      </c>
      <c r="D532" t="s">
        <v>23</v>
      </c>
      <c r="E532" t="s">
        <v>5</v>
      </c>
      <c r="G532" t="s">
        <v>24</v>
      </c>
      <c r="H532">
        <v>256107</v>
      </c>
      <c r="I532">
        <v>258008</v>
      </c>
      <c r="J532" t="s">
        <v>25</v>
      </c>
      <c r="Q532" t="s">
        <v>606</v>
      </c>
      <c r="R532">
        <v>1902</v>
      </c>
    </row>
    <row r="533" spans="1:19" x14ac:dyDescent="0.35">
      <c r="A533" t="s">
        <v>27</v>
      </c>
      <c r="B533" t="s">
        <v>28</v>
      </c>
      <c r="C533" t="s">
        <v>22</v>
      </c>
      <c r="D533" t="s">
        <v>23</v>
      </c>
      <c r="E533" t="s">
        <v>5</v>
      </c>
      <c r="G533" t="s">
        <v>24</v>
      </c>
      <c r="H533">
        <v>256107</v>
      </c>
      <c r="I533">
        <v>258008</v>
      </c>
      <c r="J533" t="s">
        <v>25</v>
      </c>
      <c r="K533" t="s">
        <v>607</v>
      </c>
      <c r="N533" t="s">
        <v>608</v>
      </c>
      <c r="Q533" t="s">
        <v>606</v>
      </c>
      <c r="R533">
        <v>1902</v>
      </c>
      <c r="S533">
        <v>633</v>
      </c>
    </row>
    <row r="534" spans="1:19" x14ac:dyDescent="0.35">
      <c r="A534" t="s">
        <v>20</v>
      </c>
      <c r="B534" t="s">
        <v>21</v>
      </c>
      <c r="C534" t="s">
        <v>22</v>
      </c>
      <c r="D534" t="s">
        <v>23</v>
      </c>
      <c r="E534" t="s">
        <v>5</v>
      </c>
      <c r="G534" t="s">
        <v>24</v>
      </c>
      <c r="H534">
        <v>258034</v>
      </c>
      <c r="I534">
        <v>261663</v>
      </c>
      <c r="J534" t="s">
        <v>25</v>
      </c>
      <c r="Q534" t="s">
        <v>609</v>
      </c>
      <c r="R534">
        <v>3630</v>
      </c>
    </row>
    <row r="535" spans="1:19" x14ac:dyDescent="0.35">
      <c r="A535" t="s">
        <v>27</v>
      </c>
      <c r="B535" t="s">
        <v>28</v>
      </c>
      <c r="C535" t="s">
        <v>22</v>
      </c>
      <c r="D535" t="s">
        <v>23</v>
      </c>
      <c r="E535" t="s">
        <v>5</v>
      </c>
      <c r="G535" t="s">
        <v>24</v>
      </c>
      <c r="H535">
        <v>258034</v>
      </c>
      <c r="I535">
        <v>261663</v>
      </c>
      <c r="J535" t="s">
        <v>25</v>
      </c>
      <c r="K535" t="s">
        <v>610</v>
      </c>
      <c r="N535" t="s">
        <v>611</v>
      </c>
      <c r="Q535" t="s">
        <v>609</v>
      </c>
      <c r="R535">
        <v>3630</v>
      </c>
      <c r="S535">
        <v>1209</v>
      </c>
    </row>
    <row r="536" spans="1:19" x14ac:dyDescent="0.35">
      <c r="A536" t="s">
        <v>20</v>
      </c>
      <c r="B536" t="s">
        <v>21</v>
      </c>
      <c r="C536" t="s">
        <v>22</v>
      </c>
      <c r="D536" t="s">
        <v>23</v>
      </c>
      <c r="E536" t="s">
        <v>5</v>
      </c>
      <c r="G536" t="s">
        <v>24</v>
      </c>
      <c r="H536">
        <v>261647</v>
      </c>
      <c r="I536">
        <v>262486</v>
      </c>
      <c r="J536" t="s">
        <v>46</v>
      </c>
      <c r="Q536" t="s">
        <v>612</v>
      </c>
      <c r="R536">
        <v>840</v>
      </c>
    </row>
    <row r="537" spans="1:19" x14ac:dyDescent="0.35">
      <c r="A537" t="s">
        <v>27</v>
      </c>
      <c r="B537" t="s">
        <v>28</v>
      </c>
      <c r="C537" t="s">
        <v>22</v>
      </c>
      <c r="D537" t="s">
        <v>23</v>
      </c>
      <c r="E537" t="s">
        <v>5</v>
      </c>
      <c r="G537" t="s">
        <v>24</v>
      </c>
      <c r="H537">
        <v>261647</v>
      </c>
      <c r="I537">
        <v>262486</v>
      </c>
      <c r="J537" t="s">
        <v>46</v>
      </c>
      <c r="K537" t="s">
        <v>613</v>
      </c>
      <c r="N537" t="s">
        <v>614</v>
      </c>
      <c r="Q537" t="s">
        <v>612</v>
      </c>
      <c r="R537">
        <v>840</v>
      </c>
      <c r="S537">
        <v>279</v>
      </c>
    </row>
    <row r="538" spans="1:19" x14ac:dyDescent="0.35">
      <c r="A538" t="s">
        <v>20</v>
      </c>
      <c r="B538" t="s">
        <v>21</v>
      </c>
      <c r="C538" t="s">
        <v>22</v>
      </c>
      <c r="D538" t="s">
        <v>23</v>
      </c>
      <c r="E538" t="s">
        <v>5</v>
      </c>
      <c r="G538" t="s">
        <v>24</v>
      </c>
      <c r="H538">
        <v>262704</v>
      </c>
      <c r="I538">
        <v>263003</v>
      </c>
      <c r="J538" t="s">
        <v>46</v>
      </c>
      <c r="Q538" t="s">
        <v>615</v>
      </c>
      <c r="R538">
        <v>300</v>
      </c>
    </row>
    <row r="539" spans="1:19" x14ac:dyDescent="0.35">
      <c r="A539" t="s">
        <v>27</v>
      </c>
      <c r="B539" t="s">
        <v>28</v>
      </c>
      <c r="C539" t="s">
        <v>22</v>
      </c>
      <c r="D539" t="s">
        <v>23</v>
      </c>
      <c r="E539" t="s">
        <v>5</v>
      </c>
      <c r="G539" t="s">
        <v>24</v>
      </c>
      <c r="H539">
        <v>262704</v>
      </c>
      <c r="I539">
        <v>263003</v>
      </c>
      <c r="J539" t="s">
        <v>46</v>
      </c>
      <c r="K539" t="s">
        <v>616</v>
      </c>
      <c r="N539" t="s">
        <v>617</v>
      </c>
      <c r="Q539" t="s">
        <v>615</v>
      </c>
      <c r="R539">
        <v>300</v>
      </c>
      <c r="S539">
        <v>99</v>
      </c>
    </row>
    <row r="540" spans="1:19" x14ac:dyDescent="0.35">
      <c r="A540" t="s">
        <v>20</v>
      </c>
      <c r="B540" t="s">
        <v>21</v>
      </c>
      <c r="C540" t="s">
        <v>22</v>
      </c>
      <c r="D540" t="s">
        <v>23</v>
      </c>
      <c r="E540" t="s">
        <v>5</v>
      </c>
      <c r="G540" t="s">
        <v>24</v>
      </c>
      <c r="H540">
        <v>263151</v>
      </c>
      <c r="I540">
        <v>263912</v>
      </c>
      <c r="J540" t="s">
        <v>46</v>
      </c>
      <c r="Q540" t="s">
        <v>618</v>
      </c>
      <c r="R540">
        <v>762</v>
      </c>
    </row>
    <row r="541" spans="1:19" x14ac:dyDescent="0.35">
      <c r="A541" t="s">
        <v>27</v>
      </c>
      <c r="B541" t="s">
        <v>28</v>
      </c>
      <c r="C541" t="s">
        <v>22</v>
      </c>
      <c r="D541" t="s">
        <v>23</v>
      </c>
      <c r="E541" t="s">
        <v>5</v>
      </c>
      <c r="G541" t="s">
        <v>24</v>
      </c>
      <c r="H541">
        <v>263151</v>
      </c>
      <c r="I541">
        <v>263912</v>
      </c>
      <c r="J541" t="s">
        <v>46</v>
      </c>
      <c r="K541" t="s">
        <v>619</v>
      </c>
      <c r="N541" t="s">
        <v>52</v>
      </c>
      <c r="Q541" t="s">
        <v>618</v>
      </c>
      <c r="R541">
        <v>762</v>
      </c>
      <c r="S541">
        <v>253</v>
      </c>
    </row>
    <row r="542" spans="1:19" x14ac:dyDescent="0.35">
      <c r="A542" t="s">
        <v>20</v>
      </c>
      <c r="B542" t="s">
        <v>21</v>
      </c>
      <c r="C542" t="s">
        <v>22</v>
      </c>
      <c r="D542" t="s">
        <v>23</v>
      </c>
      <c r="E542" t="s">
        <v>5</v>
      </c>
      <c r="G542" t="s">
        <v>24</v>
      </c>
      <c r="H542">
        <v>264006</v>
      </c>
      <c r="I542">
        <v>264392</v>
      </c>
      <c r="J542" t="s">
        <v>46</v>
      </c>
      <c r="Q542" t="s">
        <v>620</v>
      </c>
      <c r="R542">
        <v>387</v>
      </c>
    </row>
    <row r="543" spans="1:19" x14ac:dyDescent="0.35">
      <c r="A543" t="s">
        <v>27</v>
      </c>
      <c r="B543" t="s">
        <v>28</v>
      </c>
      <c r="C543" t="s">
        <v>22</v>
      </c>
      <c r="D543" t="s">
        <v>23</v>
      </c>
      <c r="E543" t="s">
        <v>5</v>
      </c>
      <c r="G543" t="s">
        <v>24</v>
      </c>
      <c r="H543">
        <v>264006</v>
      </c>
      <c r="I543">
        <v>264392</v>
      </c>
      <c r="J543" t="s">
        <v>46</v>
      </c>
      <c r="K543" t="s">
        <v>621</v>
      </c>
      <c r="N543" t="s">
        <v>52</v>
      </c>
      <c r="Q543" t="s">
        <v>620</v>
      </c>
      <c r="R543">
        <v>387</v>
      </c>
      <c r="S543">
        <v>128</v>
      </c>
    </row>
    <row r="544" spans="1:19" x14ac:dyDescent="0.35">
      <c r="A544" t="s">
        <v>20</v>
      </c>
      <c r="B544" t="s">
        <v>21</v>
      </c>
      <c r="C544" t="s">
        <v>22</v>
      </c>
      <c r="D544" t="s">
        <v>23</v>
      </c>
      <c r="E544" t="s">
        <v>5</v>
      </c>
      <c r="G544" t="s">
        <v>24</v>
      </c>
      <c r="H544">
        <v>264396</v>
      </c>
      <c r="I544">
        <v>265736</v>
      </c>
      <c r="J544" t="s">
        <v>46</v>
      </c>
      <c r="Q544" t="s">
        <v>622</v>
      </c>
      <c r="R544">
        <v>1341</v>
      </c>
    </row>
    <row r="545" spans="1:19" x14ac:dyDescent="0.35">
      <c r="A545" t="s">
        <v>27</v>
      </c>
      <c r="B545" t="s">
        <v>28</v>
      </c>
      <c r="C545" t="s">
        <v>22</v>
      </c>
      <c r="D545" t="s">
        <v>23</v>
      </c>
      <c r="E545" t="s">
        <v>5</v>
      </c>
      <c r="G545" t="s">
        <v>24</v>
      </c>
      <c r="H545">
        <v>264396</v>
      </c>
      <c r="I545">
        <v>265736</v>
      </c>
      <c r="J545" t="s">
        <v>46</v>
      </c>
      <c r="K545" t="s">
        <v>623</v>
      </c>
      <c r="N545" t="s">
        <v>52</v>
      </c>
      <c r="Q545" t="s">
        <v>622</v>
      </c>
      <c r="R545">
        <v>1341</v>
      </c>
      <c r="S545">
        <v>446</v>
      </c>
    </row>
    <row r="546" spans="1:19" x14ac:dyDescent="0.35">
      <c r="A546" t="s">
        <v>20</v>
      </c>
      <c r="B546" t="s">
        <v>21</v>
      </c>
      <c r="C546" t="s">
        <v>22</v>
      </c>
      <c r="D546" t="s">
        <v>23</v>
      </c>
      <c r="E546" t="s">
        <v>5</v>
      </c>
      <c r="G546" t="s">
        <v>24</v>
      </c>
      <c r="H546">
        <v>266139</v>
      </c>
      <c r="I546">
        <v>267017</v>
      </c>
      <c r="J546" t="s">
        <v>25</v>
      </c>
      <c r="Q546" t="s">
        <v>624</v>
      </c>
      <c r="R546">
        <v>879</v>
      </c>
    </row>
    <row r="547" spans="1:19" x14ac:dyDescent="0.35">
      <c r="A547" t="s">
        <v>27</v>
      </c>
      <c r="B547" t="s">
        <v>28</v>
      </c>
      <c r="C547" t="s">
        <v>22</v>
      </c>
      <c r="D547" t="s">
        <v>23</v>
      </c>
      <c r="E547" t="s">
        <v>5</v>
      </c>
      <c r="G547" t="s">
        <v>24</v>
      </c>
      <c r="H547">
        <v>266139</v>
      </c>
      <c r="I547">
        <v>267017</v>
      </c>
      <c r="J547" t="s">
        <v>25</v>
      </c>
      <c r="K547" t="s">
        <v>625</v>
      </c>
      <c r="N547" t="s">
        <v>626</v>
      </c>
      <c r="Q547" t="s">
        <v>624</v>
      </c>
      <c r="R547">
        <v>879</v>
      </c>
      <c r="S547">
        <v>292</v>
      </c>
    </row>
    <row r="548" spans="1:19" x14ac:dyDescent="0.35">
      <c r="A548" t="s">
        <v>20</v>
      </c>
      <c r="B548" t="s">
        <v>21</v>
      </c>
      <c r="C548" t="s">
        <v>22</v>
      </c>
      <c r="D548" t="s">
        <v>23</v>
      </c>
      <c r="E548" t="s">
        <v>5</v>
      </c>
      <c r="G548" t="s">
        <v>24</v>
      </c>
      <c r="H548">
        <v>267048</v>
      </c>
      <c r="I548">
        <v>268052</v>
      </c>
      <c r="J548" t="s">
        <v>46</v>
      </c>
      <c r="Q548" t="s">
        <v>627</v>
      </c>
      <c r="R548">
        <v>1005</v>
      </c>
    </row>
    <row r="549" spans="1:19" x14ac:dyDescent="0.35">
      <c r="A549" t="s">
        <v>27</v>
      </c>
      <c r="B549" t="s">
        <v>28</v>
      </c>
      <c r="C549" t="s">
        <v>22</v>
      </c>
      <c r="D549" t="s">
        <v>23</v>
      </c>
      <c r="E549" t="s">
        <v>5</v>
      </c>
      <c r="G549" t="s">
        <v>24</v>
      </c>
      <c r="H549">
        <v>267048</v>
      </c>
      <c r="I549">
        <v>268052</v>
      </c>
      <c r="J549" t="s">
        <v>46</v>
      </c>
      <c r="K549" t="s">
        <v>628</v>
      </c>
      <c r="N549" t="s">
        <v>228</v>
      </c>
      <c r="Q549" t="s">
        <v>627</v>
      </c>
      <c r="R549">
        <v>1005</v>
      </c>
      <c r="S549">
        <v>334</v>
      </c>
    </row>
    <row r="550" spans="1:19" x14ac:dyDescent="0.35">
      <c r="A550" t="s">
        <v>20</v>
      </c>
      <c r="B550" t="s">
        <v>21</v>
      </c>
      <c r="C550" t="s">
        <v>22</v>
      </c>
      <c r="D550" t="s">
        <v>23</v>
      </c>
      <c r="E550" t="s">
        <v>5</v>
      </c>
      <c r="G550" t="s">
        <v>24</v>
      </c>
      <c r="H550">
        <v>268189</v>
      </c>
      <c r="I550">
        <v>268683</v>
      </c>
      <c r="J550" t="s">
        <v>25</v>
      </c>
      <c r="Q550" t="s">
        <v>629</v>
      </c>
      <c r="R550">
        <v>495</v>
      </c>
    </row>
    <row r="551" spans="1:19" x14ac:dyDescent="0.35">
      <c r="A551" t="s">
        <v>27</v>
      </c>
      <c r="B551" t="s">
        <v>28</v>
      </c>
      <c r="C551" t="s">
        <v>22</v>
      </c>
      <c r="D551" t="s">
        <v>23</v>
      </c>
      <c r="E551" t="s">
        <v>5</v>
      </c>
      <c r="G551" t="s">
        <v>24</v>
      </c>
      <c r="H551">
        <v>268189</v>
      </c>
      <c r="I551">
        <v>268683</v>
      </c>
      <c r="J551" t="s">
        <v>25</v>
      </c>
      <c r="K551" t="s">
        <v>630</v>
      </c>
      <c r="N551" t="s">
        <v>631</v>
      </c>
      <c r="Q551" t="s">
        <v>629</v>
      </c>
      <c r="R551">
        <v>495</v>
      </c>
      <c r="S551">
        <v>164</v>
      </c>
    </row>
    <row r="552" spans="1:19" x14ac:dyDescent="0.35">
      <c r="A552" t="s">
        <v>20</v>
      </c>
      <c r="B552" t="s">
        <v>21</v>
      </c>
      <c r="C552" t="s">
        <v>22</v>
      </c>
      <c r="D552" t="s">
        <v>23</v>
      </c>
      <c r="E552" t="s">
        <v>5</v>
      </c>
      <c r="G552" t="s">
        <v>24</v>
      </c>
      <c r="H552">
        <v>268873</v>
      </c>
      <c r="I552">
        <v>269850</v>
      </c>
      <c r="J552" t="s">
        <v>25</v>
      </c>
      <c r="Q552" t="s">
        <v>632</v>
      </c>
      <c r="R552">
        <v>978</v>
      </c>
    </row>
    <row r="553" spans="1:19" x14ac:dyDescent="0.35">
      <c r="A553" t="s">
        <v>27</v>
      </c>
      <c r="B553" t="s">
        <v>28</v>
      </c>
      <c r="C553" t="s">
        <v>22</v>
      </c>
      <c r="D553" t="s">
        <v>23</v>
      </c>
      <c r="E553" t="s">
        <v>5</v>
      </c>
      <c r="G553" t="s">
        <v>24</v>
      </c>
      <c r="H553">
        <v>268873</v>
      </c>
      <c r="I553">
        <v>269850</v>
      </c>
      <c r="J553" t="s">
        <v>25</v>
      </c>
      <c r="K553" t="s">
        <v>633</v>
      </c>
      <c r="N553" t="s">
        <v>634</v>
      </c>
      <c r="Q553" t="s">
        <v>632</v>
      </c>
      <c r="R553">
        <v>978</v>
      </c>
      <c r="S553">
        <v>325</v>
      </c>
    </row>
    <row r="554" spans="1:19" x14ac:dyDescent="0.35">
      <c r="A554" t="s">
        <v>20</v>
      </c>
      <c r="B554" t="s">
        <v>21</v>
      </c>
      <c r="C554" t="s">
        <v>22</v>
      </c>
      <c r="D554" t="s">
        <v>23</v>
      </c>
      <c r="E554" t="s">
        <v>5</v>
      </c>
      <c r="G554" t="s">
        <v>24</v>
      </c>
      <c r="H554">
        <v>270069</v>
      </c>
      <c r="I554">
        <v>271034</v>
      </c>
      <c r="J554" t="s">
        <v>25</v>
      </c>
      <c r="Q554" t="s">
        <v>635</v>
      </c>
      <c r="R554">
        <v>966</v>
      </c>
    </row>
    <row r="555" spans="1:19" x14ac:dyDescent="0.35">
      <c r="A555" t="s">
        <v>27</v>
      </c>
      <c r="B555" t="s">
        <v>28</v>
      </c>
      <c r="C555" t="s">
        <v>22</v>
      </c>
      <c r="D555" t="s">
        <v>23</v>
      </c>
      <c r="E555" t="s">
        <v>5</v>
      </c>
      <c r="G555" t="s">
        <v>24</v>
      </c>
      <c r="H555">
        <v>270069</v>
      </c>
      <c r="I555">
        <v>271034</v>
      </c>
      <c r="J555" t="s">
        <v>25</v>
      </c>
      <c r="K555" t="s">
        <v>636</v>
      </c>
      <c r="N555" t="s">
        <v>637</v>
      </c>
      <c r="Q555" t="s">
        <v>635</v>
      </c>
      <c r="R555">
        <v>966</v>
      </c>
      <c r="S555">
        <v>321</v>
      </c>
    </row>
    <row r="556" spans="1:19" x14ac:dyDescent="0.35">
      <c r="A556" t="s">
        <v>20</v>
      </c>
      <c r="B556" t="s">
        <v>21</v>
      </c>
      <c r="C556" t="s">
        <v>22</v>
      </c>
      <c r="D556" t="s">
        <v>23</v>
      </c>
      <c r="E556" t="s">
        <v>5</v>
      </c>
      <c r="G556" t="s">
        <v>24</v>
      </c>
      <c r="H556">
        <v>271269</v>
      </c>
      <c r="I556">
        <v>271517</v>
      </c>
      <c r="J556" t="s">
        <v>25</v>
      </c>
      <c r="Q556" t="s">
        <v>638</v>
      </c>
      <c r="R556">
        <v>249</v>
      </c>
    </row>
    <row r="557" spans="1:19" x14ac:dyDescent="0.35">
      <c r="A557" t="s">
        <v>27</v>
      </c>
      <c r="B557" t="s">
        <v>28</v>
      </c>
      <c r="C557" t="s">
        <v>22</v>
      </c>
      <c r="D557" t="s">
        <v>23</v>
      </c>
      <c r="E557" t="s">
        <v>5</v>
      </c>
      <c r="G557" t="s">
        <v>24</v>
      </c>
      <c r="H557">
        <v>271269</v>
      </c>
      <c r="I557">
        <v>271517</v>
      </c>
      <c r="J557" t="s">
        <v>25</v>
      </c>
      <c r="K557" t="s">
        <v>639</v>
      </c>
      <c r="N557" t="s">
        <v>52</v>
      </c>
      <c r="Q557" t="s">
        <v>638</v>
      </c>
      <c r="R557">
        <v>249</v>
      </c>
      <c r="S557">
        <v>82</v>
      </c>
    </row>
    <row r="558" spans="1:19" x14ac:dyDescent="0.35">
      <c r="A558" t="s">
        <v>20</v>
      </c>
      <c r="B558" t="s">
        <v>21</v>
      </c>
      <c r="C558" t="s">
        <v>22</v>
      </c>
      <c r="D558" t="s">
        <v>23</v>
      </c>
      <c r="E558" t="s">
        <v>5</v>
      </c>
      <c r="G558" t="s">
        <v>24</v>
      </c>
      <c r="H558">
        <v>271583</v>
      </c>
      <c r="I558">
        <v>272059</v>
      </c>
      <c r="J558" t="s">
        <v>46</v>
      </c>
      <c r="Q558" t="s">
        <v>640</v>
      </c>
      <c r="R558">
        <v>477</v>
      </c>
    </row>
    <row r="559" spans="1:19" x14ac:dyDescent="0.35">
      <c r="A559" t="s">
        <v>27</v>
      </c>
      <c r="B559" t="s">
        <v>28</v>
      </c>
      <c r="C559" t="s">
        <v>22</v>
      </c>
      <c r="D559" t="s">
        <v>23</v>
      </c>
      <c r="E559" t="s">
        <v>5</v>
      </c>
      <c r="G559" t="s">
        <v>24</v>
      </c>
      <c r="H559">
        <v>271583</v>
      </c>
      <c r="I559">
        <v>272059</v>
      </c>
      <c r="J559" t="s">
        <v>46</v>
      </c>
      <c r="K559" t="s">
        <v>641</v>
      </c>
      <c r="N559" t="s">
        <v>49</v>
      </c>
      <c r="Q559" t="s">
        <v>640</v>
      </c>
      <c r="R559">
        <v>477</v>
      </c>
      <c r="S559">
        <v>158</v>
      </c>
    </row>
    <row r="560" spans="1:19" x14ac:dyDescent="0.35">
      <c r="A560" t="s">
        <v>20</v>
      </c>
      <c r="B560" t="s">
        <v>21</v>
      </c>
      <c r="C560" t="s">
        <v>22</v>
      </c>
      <c r="D560" t="s">
        <v>23</v>
      </c>
      <c r="E560" t="s">
        <v>5</v>
      </c>
      <c r="G560" t="s">
        <v>24</v>
      </c>
      <c r="H560">
        <v>272257</v>
      </c>
      <c r="I560">
        <v>273450</v>
      </c>
      <c r="J560" t="s">
        <v>46</v>
      </c>
      <c r="Q560" t="s">
        <v>642</v>
      </c>
      <c r="R560">
        <v>1194</v>
      </c>
    </row>
    <row r="561" spans="1:19" x14ac:dyDescent="0.35">
      <c r="A561" t="s">
        <v>27</v>
      </c>
      <c r="B561" t="s">
        <v>28</v>
      </c>
      <c r="C561" t="s">
        <v>22</v>
      </c>
      <c r="D561" t="s">
        <v>23</v>
      </c>
      <c r="E561" t="s">
        <v>5</v>
      </c>
      <c r="G561" t="s">
        <v>24</v>
      </c>
      <c r="H561">
        <v>272257</v>
      </c>
      <c r="I561">
        <v>273450</v>
      </c>
      <c r="J561" t="s">
        <v>46</v>
      </c>
      <c r="K561" t="s">
        <v>643</v>
      </c>
      <c r="N561" t="s">
        <v>644</v>
      </c>
      <c r="Q561" t="s">
        <v>642</v>
      </c>
      <c r="R561">
        <v>1194</v>
      </c>
      <c r="S561">
        <v>397</v>
      </c>
    </row>
    <row r="562" spans="1:19" x14ac:dyDescent="0.35">
      <c r="A562" t="s">
        <v>20</v>
      </c>
      <c r="B562" t="s">
        <v>21</v>
      </c>
      <c r="C562" t="s">
        <v>22</v>
      </c>
      <c r="D562" t="s">
        <v>23</v>
      </c>
      <c r="E562" t="s">
        <v>5</v>
      </c>
      <c r="G562" t="s">
        <v>24</v>
      </c>
      <c r="H562">
        <v>273545</v>
      </c>
      <c r="I562">
        <v>274552</v>
      </c>
      <c r="J562" t="s">
        <v>46</v>
      </c>
      <c r="Q562" t="s">
        <v>645</v>
      </c>
      <c r="R562">
        <v>1008</v>
      </c>
    </row>
    <row r="563" spans="1:19" x14ac:dyDescent="0.35">
      <c r="A563" t="s">
        <v>27</v>
      </c>
      <c r="B563" t="s">
        <v>28</v>
      </c>
      <c r="C563" t="s">
        <v>22</v>
      </c>
      <c r="D563" t="s">
        <v>23</v>
      </c>
      <c r="E563" t="s">
        <v>5</v>
      </c>
      <c r="G563" t="s">
        <v>24</v>
      </c>
      <c r="H563">
        <v>273545</v>
      </c>
      <c r="I563">
        <v>274552</v>
      </c>
      <c r="J563" t="s">
        <v>46</v>
      </c>
      <c r="K563" t="s">
        <v>646</v>
      </c>
      <c r="N563" t="s">
        <v>647</v>
      </c>
      <c r="Q563" t="s">
        <v>645</v>
      </c>
      <c r="R563">
        <v>1008</v>
      </c>
      <c r="S563">
        <v>335</v>
      </c>
    </row>
    <row r="564" spans="1:19" x14ac:dyDescent="0.35">
      <c r="A564" t="s">
        <v>20</v>
      </c>
      <c r="B564" t="s">
        <v>21</v>
      </c>
      <c r="C564" t="s">
        <v>22</v>
      </c>
      <c r="D564" t="s">
        <v>23</v>
      </c>
      <c r="E564" t="s">
        <v>5</v>
      </c>
      <c r="G564" t="s">
        <v>24</v>
      </c>
      <c r="H564">
        <v>274999</v>
      </c>
      <c r="I564">
        <v>276603</v>
      </c>
      <c r="J564" t="s">
        <v>25</v>
      </c>
      <c r="Q564" t="s">
        <v>648</v>
      </c>
      <c r="R564">
        <v>1605</v>
      </c>
    </row>
    <row r="565" spans="1:19" x14ac:dyDescent="0.35">
      <c r="A565" t="s">
        <v>27</v>
      </c>
      <c r="B565" t="s">
        <v>28</v>
      </c>
      <c r="C565" t="s">
        <v>22</v>
      </c>
      <c r="D565" t="s">
        <v>23</v>
      </c>
      <c r="E565" t="s">
        <v>5</v>
      </c>
      <c r="G565" t="s">
        <v>24</v>
      </c>
      <c r="H565">
        <v>274999</v>
      </c>
      <c r="I565">
        <v>276603</v>
      </c>
      <c r="J565" t="s">
        <v>25</v>
      </c>
      <c r="K565" t="s">
        <v>649</v>
      </c>
      <c r="N565" t="s">
        <v>650</v>
      </c>
      <c r="Q565" t="s">
        <v>648</v>
      </c>
      <c r="R565">
        <v>1605</v>
      </c>
      <c r="S565">
        <v>534</v>
      </c>
    </row>
    <row r="566" spans="1:19" x14ac:dyDescent="0.35">
      <c r="A566" t="s">
        <v>20</v>
      </c>
      <c r="B566" t="s">
        <v>21</v>
      </c>
      <c r="C566" t="s">
        <v>22</v>
      </c>
      <c r="D566" t="s">
        <v>23</v>
      </c>
      <c r="E566" t="s">
        <v>5</v>
      </c>
      <c r="G566" t="s">
        <v>24</v>
      </c>
      <c r="H566">
        <v>276621</v>
      </c>
      <c r="I566">
        <v>277595</v>
      </c>
      <c r="J566" t="s">
        <v>46</v>
      </c>
      <c r="Q566" t="s">
        <v>651</v>
      </c>
      <c r="R566">
        <v>975</v>
      </c>
    </row>
    <row r="567" spans="1:19" x14ac:dyDescent="0.35">
      <c r="A567" t="s">
        <v>27</v>
      </c>
      <c r="B567" t="s">
        <v>28</v>
      </c>
      <c r="C567" t="s">
        <v>22</v>
      </c>
      <c r="D567" t="s">
        <v>23</v>
      </c>
      <c r="E567" t="s">
        <v>5</v>
      </c>
      <c r="G567" t="s">
        <v>24</v>
      </c>
      <c r="H567">
        <v>276621</v>
      </c>
      <c r="I567">
        <v>277595</v>
      </c>
      <c r="J567" t="s">
        <v>46</v>
      </c>
      <c r="K567" t="s">
        <v>652</v>
      </c>
      <c r="N567" t="s">
        <v>653</v>
      </c>
      <c r="Q567" t="s">
        <v>651</v>
      </c>
      <c r="R567">
        <v>975</v>
      </c>
      <c r="S567">
        <v>324</v>
      </c>
    </row>
    <row r="568" spans="1:19" x14ac:dyDescent="0.35">
      <c r="A568" t="s">
        <v>20</v>
      </c>
      <c r="B568" t="s">
        <v>21</v>
      </c>
      <c r="C568" t="s">
        <v>22</v>
      </c>
      <c r="D568" t="s">
        <v>23</v>
      </c>
      <c r="E568" t="s">
        <v>5</v>
      </c>
      <c r="G568" t="s">
        <v>24</v>
      </c>
      <c r="H568">
        <v>277592</v>
      </c>
      <c r="I568">
        <v>278266</v>
      </c>
      <c r="J568" t="s">
        <v>46</v>
      </c>
      <c r="Q568" t="s">
        <v>654</v>
      </c>
      <c r="R568">
        <v>675</v>
      </c>
    </row>
    <row r="569" spans="1:19" x14ac:dyDescent="0.35">
      <c r="A569" t="s">
        <v>27</v>
      </c>
      <c r="B569" t="s">
        <v>28</v>
      </c>
      <c r="C569" t="s">
        <v>22</v>
      </c>
      <c r="D569" t="s">
        <v>23</v>
      </c>
      <c r="E569" t="s">
        <v>5</v>
      </c>
      <c r="G569" t="s">
        <v>24</v>
      </c>
      <c r="H569">
        <v>277592</v>
      </c>
      <c r="I569">
        <v>278266</v>
      </c>
      <c r="J569" t="s">
        <v>46</v>
      </c>
      <c r="K569" t="s">
        <v>655</v>
      </c>
      <c r="N569" t="s">
        <v>656</v>
      </c>
      <c r="Q569" t="s">
        <v>654</v>
      </c>
      <c r="R569">
        <v>675</v>
      </c>
      <c r="S569">
        <v>224</v>
      </c>
    </row>
    <row r="570" spans="1:19" x14ac:dyDescent="0.35">
      <c r="A570" t="s">
        <v>20</v>
      </c>
      <c r="B570" t="s">
        <v>21</v>
      </c>
      <c r="C570" t="s">
        <v>22</v>
      </c>
      <c r="D570" t="s">
        <v>23</v>
      </c>
      <c r="E570" t="s">
        <v>5</v>
      </c>
      <c r="G570" t="s">
        <v>24</v>
      </c>
      <c r="H570">
        <v>278290</v>
      </c>
      <c r="I570">
        <v>279630</v>
      </c>
      <c r="J570" t="s">
        <v>46</v>
      </c>
      <c r="Q570" t="s">
        <v>657</v>
      </c>
      <c r="R570">
        <v>1341</v>
      </c>
    </row>
    <row r="571" spans="1:19" x14ac:dyDescent="0.35">
      <c r="A571" t="s">
        <v>27</v>
      </c>
      <c r="B571" t="s">
        <v>28</v>
      </c>
      <c r="C571" t="s">
        <v>22</v>
      </c>
      <c r="D571" t="s">
        <v>23</v>
      </c>
      <c r="E571" t="s">
        <v>5</v>
      </c>
      <c r="G571" t="s">
        <v>24</v>
      </c>
      <c r="H571">
        <v>278290</v>
      </c>
      <c r="I571">
        <v>279630</v>
      </c>
      <c r="J571" t="s">
        <v>46</v>
      </c>
      <c r="K571" t="s">
        <v>658</v>
      </c>
      <c r="N571" t="s">
        <v>439</v>
      </c>
      <c r="Q571" t="s">
        <v>657</v>
      </c>
      <c r="R571">
        <v>1341</v>
      </c>
      <c r="S571">
        <v>446</v>
      </c>
    </row>
    <row r="572" spans="1:19" x14ac:dyDescent="0.35">
      <c r="A572" t="s">
        <v>20</v>
      </c>
      <c r="B572" t="s">
        <v>21</v>
      </c>
      <c r="C572" t="s">
        <v>22</v>
      </c>
      <c r="D572" t="s">
        <v>23</v>
      </c>
      <c r="E572" t="s">
        <v>5</v>
      </c>
      <c r="G572" t="s">
        <v>24</v>
      </c>
      <c r="H572">
        <v>279747</v>
      </c>
      <c r="I572">
        <v>280085</v>
      </c>
      <c r="J572" t="s">
        <v>46</v>
      </c>
      <c r="Q572" t="s">
        <v>659</v>
      </c>
      <c r="R572">
        <v>339</v>
      </c>
    </row>
    <row r="573" spans="1:19" x14ac:dyDescent="0.35">
      <c r="A573" t="s">
        <v>27</v>
      </c>
      <c r="B573" t="s">
        <v>28</v>
      </c>
      <c r="C573" t="s">
        <v>22</v>
      </c>
      <c r="D573" t="s">
        <v>23</v>
      </c>
      <c r="E573" t="s">
        <v>5</v>
      </c>
      <c r="G573" t="s">
        <v>24</v>
      </c>
      <c r="H573">
        <v>279747</v>
      </c>
      <c r="I573">
        <v>280085</v>
      </c>
      <c r="J573" t="s">
        <v>46</v>
      </c>
      <c r="K573" t="s">
        <v>660</v>
      </c>
      <c r="N573" t="s">
        <v>49</v>
      </c>
      <c r="Q573" t="s">
        <v>659</v>
      </c>
      <c r="R573">
        <v>339</v>
      </c>
      <c r="S573">
        <v>112</v>
      </c>
    </row>
    <row r="574" spans="1:19" x14ac:dyDescent="0.35">
      <c r="A574" t="s">
        <v>20</v>
      </c>
      <c r="B574" t="s">
        <v>21</v>
      </c>
      <c r="C574" t="s">
        <v>22</v>
      </c>
      <c r="D574" t="s">
        <v>23</v>
      </c>
      <c r="E574" t="s">
        <v>5</v>
      </c>
      <c r="G574" t="s">
        <v>24</v>
      </c>
      <c r="H574">
        <v>280082</v>
      </c>
      <c r="I574">
        <v>280984</v>
      </c>
      <c r="J574" t="s">
        <v>46</v>
      </c>
      <c r="Q574" t="s">
        <v>661</v>
      </c>
      <c r="R574">
        <v>903</v>
      </c>
    </row>
    <row r="575" spans="1:19" x14ac:dyDescent="0.35">
      <c r="A575" t="s">
        <v>27</v>
      </c>
      <c r="B575" t="s">
        <v>28</v>
      </c>
      <c r="C575" t="s">
        <v>22</v>
      </c>
      <c r="D575" t="s">
        <v>23</v>
      </c>
      <c r="E575" t="s">
        <v>5</v>
      </c>
      <c r="G575" t="s">
        <v>24</v>
      </c>
      <c r="H575">
        <v>280082</v>
      </c>
      <c r="I575">
        <v>280984</v>
      </c>
      <c r="J575" t="s">
        <v>46</v>
      </c>
      <c r="K575" t="s">
        <v>662</v>
      </c>
      <c r="N575" t="s">
        <v>663</v>
      </c>
      <c r="Q575" t="s">
        <v>661</v>
      </c>
      <c r="R575">
        <v>903</v>
      </c>
      <c r="S575">
        <v>300</v>
      </c>
    </row>
    <row r="576" spans="1:19" x14ac:dyDescent="0.35">
      <c r="A576" t="s">
        <v>20</v>
      </c>
      <c r="B576" t="s">
        <v>21</v>
      </c>
      <c r="C576" t="s">
        <v>22</v>
      </c>
      <c r="D576" t="s">
        <v>23</v>
      </c>
      <c r="E576" t="s">
        <v>5</v>
      </c>
      <c r="G576" t="s">
        <v>24</v>
      </c>
      <c r="H576">
        <v>281044</v>
      </c>
      <c r="I576">
        <v>282474</v>
      </c>
      <c r="J576" t="s">
        <v>46</v>
      </c>
      <c r="Q576" t="s">
        <v>664</v>
      </c>
      <c r="R576">
        <v>1431</v>
      </c>
    </row>
    <row r="577" spans="1:19" x14ac:dyDescent="0.35">
      <c r="A577" t="s">
        <v>27</v>
      </c>
      <c r="B577" t="s">
        <v>28</v>
      </c>
      <c r="C577" t="s">
        <v>22</v>
      </c>
      <c r="D577" t="s">
        <v>23</v>
      </c>
      <c r="E577" t="s">
        <v>5</v>
      </c>
      <c r="G577" t="s">
        <v>24</v>
      </c>
      <c r="H577">
        <v>281044</v>
      </c>
      <c r="I577">
        <v>282474</v>
      </c>
      <c r="J577" t="s">
        <v>46</v>
      </c>
      <c r="K577" t="s">
        <v>665</v>
      </c>
      <c r="N577" t="s">
        <v>399</v>
      </c>
      <c r="Q577" t="s">
        <v>664</v>
      </c>
      <c r="R577">
        <v>1431</v>
      </c>
      <c r="S577">
        <v>476</v>
      </c>
    </row>
    <row r="578" spans="1:19" x14ac:dyDescent="0.35">
      <c r="A578" t="s">
        <v>20</v>
      </c>
      <c r="B578" t="s">
        <v>21</v>
      </c>
      <c r="C578" t="s">
        <v>22</v>
      </c>
      <c r="D578" t="s">
        <v>23</v>
      </c>
      <c r="E578" t="s">
        <v>5</v>
      </c>
      <c r="G578" t="s">
        <v>24</v>
      </c>
      <c r="H578">
        <v>282580</v>
      </c>
      <c r="I578">
        <v>284556</v>
      </c>
      <c r="J578" t="s">
        <v>25</v>
      </c>
      <c r="Q578" t="s">
        <v>666</v>
      </c>
      <c r="R578">
        <v>1977</v>
      </c>
    </row>
    <row r="579" spans="1:19" x14ac:dyDescent="0.35">
      <c r="A579" t="s">
        <v>27</v>
      </c>
      <c r="B579" t="s">
        <v>28</v>
      </c>
      <c r="C579" t="s">
        <v>22</v>
      </c>
      <c r="D579" t="s">
        <v>23</v>
      </c>
      <c r="E579" t="s">
        <v>5</v>
      </c>
      <c r="G579" t="s">
        <v>24</v>
      </c>
      <c r="H579">
        <v>282580</v>
      </c>
      <c r="I579">
        <v>284556</v>
      </c>
      <c r="J579" t="s">
        <v>25</v>
      </c>
      <c r="K579" t="s">
        <v>667</v>
      </c>
      <c r="N579" t="s">
        <v>668</v>
      </c>
      <c r="Q579" t="s">
        <v>666</v>
      </c>
      <c r="R579">
        <v>1977</v>
      </c>
      <c r="S579">
        <v>658</v>
      </c>
    </row>
    <row r="580" spans="1:19" x14ac:dyDescent="0.35">
      <c r="A580" t="s">
        <v>20</v>
      </c>
      <c r="B580" t="s">
        <v>21</v>
      </c>
      <c r="C580" t="s">
        <v>22</v>
      </c>
      <c r="D580" t="s">
        <v>23</v>
      </c>
      <c r="E580" t="s">
        <v>5</v>
      </c>
      <c r="G580" t="s">
        <v>24</v>
      </c>
      <c r="H580">
        <v>284572</v>
      </c>
      <c r="I580">
        <v>285180</v>
      </c>
      <c r="J580" t="s">
        <v>46</v>
      </c>
      <c r="Q580" t="s">
        <v>669</v>
      </c>
      <c r="R580">
        <v>609</v>
      </c>
    </row>
    <row r="581" spans="1:19" x14ac:dyDescent="0.35">
      <c r="A581" t="s">
        <v>27</v>
      </c>
      <c r="B581" t="s">
        <v>28</v>
      </c>
      <c r="C581" t="s">
        <v>22</v>
      </c>
      <c r="D581" t="s">
        <v>23</v>
      </c>
      <c r="E581" t="s">
        <v>5</v>
      </c>
      <c r="G581" t="s">
        <v>24</v>
      </c>
      <c r="H581">
        <v>284572</v>
      </c>
      <c r="I581">
        <v>285180</v>
      </c>
      <c r="J581" t="s">
        <v>46</v>
      </c>
      <c r="K581" t="s">
        <v>670</v>
      </c>
      <c r="N581" t="s">
        <v>52</v>
      </c>
      <c r="Q581" t="s">
        <v>669</v>
      </c>
      <c r="R581">
        <v>609</v>
      </c>
      <c r="S581">
        <v>202</v>
      </c>
    </row>
    <row r="582" spans="1:19" x14ac:dyDescent="0.35">
      <c r="A582" t="s">
        <v>20</v>
      </c>
      <c r="B582" t="s">
        <v>21</v>
      </c>
      <c r="C582" t="s">
        <v>22</v>
      </c>
      <c r="D582" t="s">
        <v>23</v>
      </c>
      <c r="E582" t="s">
        <v>5</v>
      </c>
      <c r="G582" t="s">
        <v>24</v>
      </c>
      <c r="H582">
        <v>285307</v>
      </c>
      <c r="I582">
        <v>288021</v>
      </c>
      <c r="J582" t="s">
        <v>46</v>
      </c>
      <c r="Q582" t="s">
        <v>671</v>
      </c>
      <c r="R582">
        <v>2715</v>
      </c>
    </row>
    <row r="583" spans="1:19" x14ac:dyDescent="0.35">
      <c r="A583" t="s">
        <v>27</v>
      </c>
      <c r="B583" t="s">
        <v>28</v>
      </c>
      <c r="C583" t="s">
        <v>22</v>
      </c>
      <c r="D583" t="s">
        <v>23</v>
      </c>
      <c r="E583" t="s">
        <v>5</v>
      </c>
      <c r="G583" t="s">
        <v>24</v>
      </c>
      <c r="H583">
        <v>285307</v>
      </c>
      <c r="I583">
        <v>288021</v>
      </c>
      <c r="J583" t="s">
        <v>46</v>
      </c>
      <c r="K583" t="s">
        <v>672</v>
      </c>
      <c r="N583" t="s">
        <v>52</v>
      </c>
      <c r="Q583" t="s">
        <v>671</v>
      </c>
      <c r="R583">
        <v>2715</v>
      </c>
      <c r="S583">
        <v>904</v>
      </c>
    </row>
    <row r="584" spans="1:19" x14ac:dyDescent="0.35">
      <c r="A584" t="s">
        <v>20</v>
      </c>
      <c r="B584" t="s">
        <v>21</v>
      </c>
      <c r="C584" t="s">
        <v>22</v>
      </c>
      <c r="D584" t="s">
        <v>23</v>
      </c>
      <c r="E584" t="s">
        <v>5</v>
      </c>
      <c r="G584" t="s">
        <v>24</v>
      </c>
      <c r="H584">
        <v>288166</v>
      </c>
      <c r="I584">
        <v>289485</v>
      </c>
      <c r="J584" t="s">
        <v>46</v>
      </c>
      <c r="Q584" t="s">
        <v>673</v>
      </c>
      <c r="R584">
        <v>1320</v>
      </c>
    </row>
    <row r="585" spans="1:19" x14ac:dyDescent="0.35">
      <c r="A585" t="s">
        <v>27</v>
      </c>
      <c r="B585" t="s">
        <v>28</v>
      </c>
      <c r="C585" t="s">
        <v>22</v>
      </c>
      <c r="D585" t="s">
        <v>23</v>
      </c>
      <c r="E585" t="s">
        <v>5</v>
      </c>
      <c r="G585" t="s">
        <v>24</v>
      </c>
      <c r="H585">
        <v>288166</v>
      </c>
      <c r="I585">
        <v>289485</v>
      </c>
      <c r="J585" t="s">
        <v>46</v>
      </c>
      <c r="K585" t="s">
        <v>674</v>
      </c>
      <c r="N585" t="s">
        <v>52</v>
      </c>
      <c r="Q585" t="s">
        <v>673</v>
      </c>
      <c r="R585">
        <v>1320</v>
      </c>
      <c r="S585">
        <v>439</v>
      </c>
    </row>
    <row r="586" spans="1:19" x14ac:dyDescent="0.35">
      <c r="A586" t="s">
        <v>20</v>
      </c>
      <c r="B586" t="s">
        <v>21</v>
      </c>
      <c r="C586" t="s">
        <v>22</v>
      </c>
      <c r="D586" t="s">
        <v>23</v>
      </c>
      <c r="E586" t="s">
        <v>5</v>
      </c>
      <c r="G586" t="s">
        <v>24</v>
      </c>
      <c r="H586">
        <v>289482</v>
      </c>
      <c r="I586">
        <v>290006</v>
      </c>
      <c r="J586" t="s">
        <v>46</v>
      </c>
      <c r="Q586" t="s">
        <v>675</v>
      </c>
      <c r="R586">
        <v>525</v>
      </c>
    </row>
    <row r="587" spans="1:19" x14ac:dyDescent="0.35">
      <c r="A587" t="s">
        <v>27</v>
      </c>
      <c r="B587" t="s">
        <v>28</v>
      </c>
      <c r="C587" t="s">
        <v>22</v>
      </c>
      <c r="D587" t="s">
        <v>23</v>
      </c>
      <c r="E587" t="s">
        <v>5</v>
      </c>
      <c r="G587" t="s">
        <v>24</v>
      </c>
      <c r="H587">
        <v>289482</v>
      </c>
      <c r="I587">
        <v>290006</v>
      </c>
      <c r="J587" t="s">
        <v>46</v>
      </c>
      <c r="K587" t="s">
        <v>676</v>
      </c>
      <c r="N587" t="s">
        <v>52</v>
      </c>
      <c r="Q587" t="s">
        <v>675</v>
      </c>
      <c r="R587">
        <v>525</v>
      </c>
      <c r="S587">
        <v>174</v>
      </c>
    </row>
    <row r="588" spans="1:19" x14ac:dyDescent="0.35">
      <c r="A588" t="s">
        <v>20</v>
      </c>
      <c r="B588" t="s">
        <v>21</v>
      </c>
      <c r="C588" t="s">
        <v>22</v>
      </c>
      <c r="D588" t="s">
        <v>23</v>
      </c>
      <c r="E588" t="s">
        <v>5</v>
      </c>
      <c r="G588" t="s">
        <v>24</v>
      </c>
      <c r="H588">
        <v>290156</v>
      </c>
      <c r="I588">
        <v>292951</v>
      </c>
      <c r="J588" t="s">
        <v>25</v>
      </c>
      <c r="Q588" t="s">
        <v>677</v>
      </c>
      <c r="R588">
        <v>2796</v>
      </c>
    </row>
    <row r="589" spans="1:19" x14ac:dyDescent="0.35">
      <c r="A589" t="s">
        <v>27</v>
      </c>
      <c r="B589" t="s">
        <v>28</v>
      </c>
      <c r="C589" t="s">
        <v>22</v>
      </c>
      <c r="D589" t="s">
        <v>23</v>
      </c>
      <c r="E589" t="s">
        <v>5</v>
      </c>
      <c r="G589" t="s">
        <v>24</v>
      </c>
      <c r="H589">
        <v>290156</v>
      </c>
      <c r="I589">
        <v>292951</v>
      </c>
      <c r="J589" t="s">
        <v>25</v>
      </c>
      <c r="K589" t="s">
        <v>678</v>
      </c>
      <c r="N589" t="s">
        <v>679</v>
      </c>
      <c r="Q589" t="s">
        <v>677</v>
      </c>
      <c r="R589">
        <v>2796</v>
      </c>
      <c r="S589">
        <v>931</v>
      </c>
    </row>
    <row r="590" spans="1:19" x14ac:dyDescent="0.35">
      <c r="A590" t="s">
        <v>20</v>
      </c>
      <c r="B590" t="s">
        <v>21</v>
      </c>
      <c r="C590" t="s">
        <v>22</v>
      </c>
      <c r="D590" t="s">
        <v>23</v>
      </c>
      <c r="E590" t="s">
        <v>5</v>
      </c>
      <c r="G590" t="s">
        <v>24</v>
      </c>
      <c r="H590">
        <v>293245</v>
      </c>
      <c r="I590">
        <v>293634</v>
      </c>
      <c r="J590" t="s">
        <v>25</v>
      </c>
      <c r="Q590" t="s">
        <v>680</v>
      </c>
      <c r="R590">
        <v>390</v>
      </c>
    </row>
    <row r="591" spans="1:19" x14ac:dyDescent="0.35">
      <c r="A591" t="s">
        <v>27</v>
      </c>
      <c r="B591" t="s">
        <v>28</v>
      </c>
      <c r="C591" t="s">
        <v>22</v>
      </c>
      <c r="D591" t="s">
        <v>23</v>
      </c>
      <c r="E591" t="s">
        <v>5</v>
      </c>
      <c r="G591" t="s">
        <v>24</v>
      </c>
      <c r="H591">
        <v>293245</v>
      </c>
      <c r="I591">
        <v>293634</v>
      </c>
      <c r="J591" t="s">
        <v>25</v>
      </c>
      <c r="K591" t="s">
        <v>681</v>
      </c>
      <c r="N591" t="s">
        <v>682</v>
      </c>
      <c r="Q591" t="s">
        <v>680</v>
      </c>
      <c r="R591">
        <v>390</v>
      </c>
      <c r="S591">
        <v>129</v>
      </c>
    </row>
    <row r="592" spans="1:19" x14ac:dyDescent="0.35">
      <c r="A592" t="s">
        <v>20</v>
      </c>
      <c r="B592" t="s">
        <v>21</v>
      </c>
      <c r="C592" t="s">
        <v>22</v>
      </c>
      <c r="D592" t="s">
        <v>23</v>
      </c>
      <c r="E592" t="s">
        <v>5</v>
      </c>
      <c r="G592" t="s">
        <v>24</v>
      </c>
      <c r="H592">
        <v>293636</v>
      </c>
      <c r="I592">
        <v>293992</v>
      </c>
      <c r="J592" t="s">
        <v>25</v>
      </c>
      <c r="Q592" t="s">
        <v>683</v>
      </c>
      <c r="R592">
        <v>357</v>
      </c>
    </row>
    <row r="593" spans="1:19" x14ac:dyDescent="0.35">
      <c r="A593" t="s">
        <v>27</v>
      </c>
      <c r="B593" t="s">
        <v>28</v>
      </c>
      <c r="C593" t="s">
        <v>22</v>
      </c>
      <c r="D593" t="s">
        <v>23</v>
      </c>
      <c r="E593" t="s">
        <v>5</v>
      </c>
      <c r="G593" t="s">
        <v>24</v>
      </c>
      <c r="H593">
        <v>293636</v>
      </c>
      <c r="I593">
        <v>293992</v>
      </c>
      <c r="J593" t="s">
        <v>25</v>
      </c>
      <c r="K593" t="s">
        <v>684</v>
      </c>
      <c r="N593" t="s">
        <v>685</v>
      </c>
      <c r="Q593" t="s">
        <v>683</v>
      </c>
      <c r="R593">
        <v>357</v>
      </c>
      <c r="S593">
        <v>118</v>
      </c>
    </row>
    <row r="594" spans="1:19" x14ac:dyDescent="0.35">
      <c r="A594" t="s">
        <v>20</v>
      </c>
      <c r="B594" t="s">
        <v>21</v>
      </c>
      <c r="C594" t="s">
        <v>22</v>
      </c>
      <c r="D594" t="s">
        <v>23</v>
      </c>
      <c r="E594" t="s">
        <v>5</v>
      </c>
      <c r="G594" t="s">
        <v>24</v>
      </c>
      <c r="H594">
        <v>294092</v>
      </c>
      <c r="I594">
        <v>294277</v>
      </c>
      <c r="J594" t="s">
        <v>25</v>
      </c>
      <c r="Q594" t="s">
        <v>686</v>
      </c>
      <c r="R594">
        <v>186</v>
      </c>
    </row>
    <row r="595" spans="1:19" x14ac:dyDescent="0.35">
      <c r="A595" t="s">
        <v>27</v>
      </c>
      <c r="B595" t="s">
        <v>28</v>
      </c>
      <c r="C595" t="s">
        <v>22</v>
      </c>
      <c r="D595" t="s">
        <v>23</v>
      </c>
      <c r="E595" t="s">
        <v>5</v>
      </c>
      <c r="G595" t="s">
        <v>24</v>
      </c>
      <c r="H595">
        <v>294092</v>
      </c>
      <c r="I595">
        <v>294277</v>
      </c>
      <c r="J595" t="s">
        <v>25</v>
      </c>
      <c r="K595" t="s">
        <v>687</v>
      </c>
      <c r="N595" t="s">
        <v>52</v>
      </c>
      <c r="Q595" t="s">
        <v>686</v>
      </c>
      <c r="R595">
        <v>186</v>
      </c>
      <c r="S595">
        <v>61</v>
      </c>
    </row>
    <row r="596" spans="1:19" x14ac:dyDescent="0.35">
      <c r="A596" t="s">
        <v>20</v>
      </c>
      <c r="B596" t="s">
        <v>21</v>
      </c>
      <c r="C596" t="s">
        <v>22</v>
      </c>
      <c r="D596" t="s">
        <v>23</v>
      </c>
      <c r="E596" t="s">
        <v>5</v>
      </c>
      <c r="G596" t="s">
        <v>24</v>
      </c>
      <c r="H596">
        <v>294339</v>
      </c>
      <c r="I596">
        <v>294563</v>
      </c>
      <c r="J596" t="s">
        <v>25</v>
      </c>
      <c r="Q596" t="s">
        <v>688</v>
      </c>
      <c r="R596">
        <v>225</v>
      </c>
    </row>
    <row r="597" spans="1:19" x14ac:dyDescent="0.35">
      <c r="A597" t="s">
        <v>27</v>
      </c>
      <c r="B597" t="s">
        <v>28</v>
      </c>
      <c r="C597" t="s">
        <v>22</v>
      </c>
      <c r="D597" t="s">
        <v>23</v>
      </c>
      <c r="E597" t="s">
        <v>5</v>
      </c>
      <c r="G597" t="s">
        <v>24</v>
      </c>
      <c r="H597">
        <v>294339</v>
      </c>
      <c r="I597">
        <v>294563</v>
      </c>
      <c r="J597" t="s">
        <v>25</v>
      </c>
      <c r="K597" t="s">
        <v>689</v>
      </c>
      <c r="N597" t="s">
        <v>52</v>
      </c>
      <c r="Q597" t="s">
        <v>688</v>
      </c>
      <c r="R597">
        <v>225</v>
      </c>
      <c r="S597">
        <v>74</v>
      </c>
    </row>
    <row r="598" spans="1:19" x14ac:dyDescent="0.35">
      <c r="A598" t="s">
        <v>20</v>
      </c>
      <c r="B598" t="s">
        <v>21</v>
      </c>
      <c r="C598" t="s">
        <v>22</v>
      </c>
      <c r="D598" t="s">
        <v>23</v>
      </c>
      <c r="E598" t="s">
        <v>5</v>
      </c>
      <c r="G598" t="s">
        <v>24</v>
      </c>
      <c r="H598">
        <v>294576</v>
      </c>
      <c r="I598">
        <v>295127</v>
      </c>
      <c r="J598" t="s">
        <v>25</v>
      </c>
      <c r="Q598" t="s">
        <v>690</v>
      </c>
      <c r="R598">
        <v>552</v>
      </c>
    </row>
    <row r="599" spans="1:19" x14ac:dyDescent="0.35">
      <c r="A599" t="s">
        <v>27</v>
      </c>
      <c r="B599" t="s">
        <v>28</v>
      </c>
      <c r="C599" t="s">
        <v>22</v>
      </c>
      <c r="D599" t="s">
        <v>23</v>
      </c>
      <c r="E599" t="s">
        <v>5</v>
      </c>
      <c r="G599" t="s">
        <v>24</v>
      </c>
      <c r="H599">
        <v>294576</v>
      </c>
      <c r="I599">
        <v>295127</v>
      </c>
      <c r="J599" t="s">
        <v>25</v>
      </c>
      <c r="K599" t="s">
        <v>691</v>
      </c>
      <c r="N599" t="s">
        <v>692</v>
      </c>
      <c r="Q599" t="s">
        <v>690</v>
      </c>
      <c r="R599">
        <v>552</v>
      </c>
      <c r="S599">
        <v>183</v>
      </c>
    </row>
    <row r="600" spans="1:19" x14ac:dyDescent="0.35">
      <c r="A600" t="s">
        <v>20</v>
      </c>
      <c r="B600" t="s">
        <v>21</v>
      </c>
      <c r="C600" t="s">
        <v>22</v>
      </c>
      <c r="D600" t="s">
        <v>23</v>
      </c>
      <c r="E600" t="s">
        <v>5</v>
      </c>
      <c r="G600" t="s">
        <v>24</v>
      </c>
      <c r="H600">
        <v>295221</v>
      </c>
      <c r="I600">
        <v>298040</v>
      </c>
      <c r="J600" t="s">
        <v>46</v>
      </c>
      <c r="Q600" t="s">
        <v>693</v>
      </c>
      <c r="R600">
        <v>2820</v>
      </c>
    </row>
    <row r="601" spans="1:19" x14ac:dyDescent="0.35">
      <c r="A601" t="s">
        <v>27</v>
      </c>
      <c r="B601" t="s">
        <v>28</v>
      </c>
      <c r="C601" t="s">
        <v>22</v>
      </c>
      <c r="D601" t="s">
        <v>23</v>
      </c>
      <c r="E601" t="s">
        <v>5</v>
      </c>
      <c r="G601" t="s">
        <v>24</v>
      </c>
      <c r="H601">
        <v>295221</v>
      </c>
      <c r="I601">
        <v>298040</v>
      </c>
      <c r="J601" t="s">
        <v>46</v>
      </c>
      <c r="K601" t="s">
        <v>694</v>
      </c>
      <c r="N601" t="s">
        <v>695</v>
      </c>
      <c r="Q601" t="s">
        <v>693</v>
      </c>
      <c r="R601">
        <v>2820</v>
      </c>
      <c r="S601">
        <v>939</v>
      </c>
    </row>
    <row r="602" spans="1:19" x14ac:dyDescent="0.35">
      <c r="A602" t="s">
        <v>20</v>
      </c>
      <c r="B602" t="s">
        <v>21</v>
      </c>
      <c r="C602" t="s">
        <v>22</v>
      </c>
      <c r="D602" t="s">
        <v>23</v>
      </c>
      <c r="E602" t="s">
        <v>5</v>
      </c>
      <c r="G602" t="s">
        <v>24</v>
      </c>
      <c r="H602">
        <v>298055</v>
      </c>
      <c r="I602">
        <v>301099</v>
      </c>
      <c r="J602" t="s">
        <v>46</v>
      </c>
      <c r="Q602" t="s">
        <v>696</v>
      </c>
      <c r="R602">
        <v>3045</v>
      </c>
    </row>
    <row r="603" spans="1:19" x14ac:dyDescent="0.35">
      <c r="A603" t="s">
        <v>27</v>
      </c>
      <c r="B603" t="s">
        <v>28</v>
      </c>
      <c r="C603" t="s">
        <v>22</v>
      </c>
      <c r="D603" t="s">
        <v>23</v>
      </c>
      <c r="E603" t="s">
        <v>5</v>
      </c>
      <c r="G603" t="s">
        <v>24</v>
      </c>
      <c r="H603">
        <v>298055</v>
      </c>
      <c r="I603">
        <v>301099</v>
      </c>
      <c r="J603" t="s">
        <v>46</v>
      </c>
      <c r="K603" t="s">
        <v>697</v>
      </c>
      <c r="N603" t="s">
        <v>698</v>
      </c>
      <c r="Q603" t="s">
        <v>696</v>
      </c>
      <c r="R603">
        <v>3045</v>
      </c>
      <c r="S603">
        <v>1014</v>
      </c>
    </row>
    <row r="604" spans="1:19" x14ac:dyDescent="0.35">
      <c r="A604" t="s">
        <v>20</v>
      </c>
      <c r="B604" t="s">
        <v>21</v>
      </c>
      <c r="C604" t="s">
        <v>22</v>
      </c>
      <c r="D604" t="s">
        <v>23</v>
      </c>
      <c r="E604" t="s">
        <v>5</v>
      </c>
      <c r="G604" t="s">
        <v>24</v>
      </c>
      <c r="H604">
        <v>301475</v>
      </c>
      <c r="I604">
        <v>302839</v>
      </c>
      <c r="J604" t="s">
        <v>46</v>
      </c>
      <c r="Q604" t="s">
        <v>699</v>
      </c>
      <c r="R604">
        <v>1365</v>
      </c>
    </row>
    <row r="605" spans="1:19" x14ac:dyDescent="0.35">
      <c r="A605" t="s">
        <v>27</v>
      </c>
      <c r="B605" t="s">
        <v>28</v>
      </c>
      <c r="C605" t="s">
        <v>22</v>
      </c>
      <c r="D605" t="s">
        <v>23</v>
      </c>
      <c r="E605" t="s">
        <v>5</v>
      </c>
      <c r="G605" t="s">
        <v>24</v>
      </c>
      <c r="H605">
        <v>301475</v>
      </c>
      <c r="I605">
        <v>302839</v>
      </c>
      <c r="J605" t="s">
        <v>46</v>
      </c>
      <c r="K605" t="s">
        <v>700</v>
      </c>
      <c r="N605" t="s">
        <v>701</v>
      </c>
      <c r="Q605" t="s">
        <v>699</v>
      </c>
      <c r="R605">
        <v>1365</v>
      </c>
      <c r="S605">
        <v>454</v>
      </c>
    </row>
    <row r="606" spans="1:19" x14ac:dyDescent="0.35">
      <c r="A606" t="s">
        <v>20</v>
      </c>
      <c r="B606" t="s">
        <v>21</v>
      </c>
      <c r="C606" t="s">
        <v>22</v>
      </c>
      <c r="D606" t="s">
        <v>23</v>
      </c>
      <c r="E606" t="s">
        <v>5</v>
      </c>
      <c r="G606" t="s">
        <v>24</v>
      </c>
      <c r="H606">
        <v>303031</v>
      </c>
      <c r="I606">
        <v>304494</v>
      </c>
      <c r="J606" t="s">
        <v>46</v>
      </c>
      <c r="Q606" t="s">
        <v>702</v>
      </c>
      <c r="R606">
        <v>1464</v>
      </c>
    </row>
    <row r="607" spans="1:19" x14ac:dyDescent="0.35">
      <c r="A607" t="s">
        <v>27</v>
      </c>
      <c r="B607" t="s">
        <v>28</v>
      </c>
      <c r="C607" t="s">
        <v>22</v>
      </c>
      <c r="D607" t="s">
        <v>23</v>
      </c>
      <c r="E607" t="s">
        <v>5</v>
      </c>
      <c r="G607" t="s">
        <v>24</v>
      </c>
      <c r="H607">
        <v>303031</v>
      </c>
      <c r="I607">
        <v>304494</v>
      </c>
      <c r="J607" t="s">
        <v>46</v>
      </c>
      <c r="K607" t="s">
        <v>703</v>
      </c>
      <c r="N607" t="s">
        <v>704</v>
      </c>
      <c r="Q607" t="s">
        <v>702</v>
      </c>
      <c r="R607">
        <v>1464</v>
      </c>
      <c r="S607">
        <v>487</v>
      </c>
    </row>
    <row r="608" spans="1:19" x14ac:dyDescent="0.35">
      <c r="A608" t="s">
        <v>20</v>
      </c>
      <c r="B608" t="s">
        <v>21</v>
      </c>
      <c r="C608" t="s">
        <v>22</v>
      </c>
      <c r="D608" t="s">
        <v>23</v>
      </c>
      <c r="E608" t="s">
        <v>5</v>
      </c>
      <c r="G608" t="s">
        <v>24</v>
      </c>
      <c r="H608">
        <v>304661</v>
      </c>
      <c r="I608">
        <v>305452</v>
      </c>
      <c r="J608" t="s">
        <v>46</v>
      </c>
      <c r="Q608" t="s">
        <v>705</v>
      </c>
      <c r="R608">
        <v>792</v>
      </c>
    </row>
    <row r="609" spans="1:19" x14ac:dyDescent="0.35">
      <c r="A609" t="s">
        <v>27</v>
      </c>
      <c r="B609" t="s">
        <v>28</v>
      </c>
      <c r="C609" t="s">
        <v>22</v>
      </c>
      <c r="D609" t="s">
        <v>23</v>
      </c>
      <c r="E609" t="s">
        <v>5</v>
      </c>
      <c r="G609" t="s">
        <v>24</v>
      </c>
      <c r="H609">
        <v>304661</v>
      </c>
      <c r="I609">
        <v>305452</v>
      </c>
      <c r="J609" t="s">
        <v>46</v>
      </c>
      <c r="K609" t="s">
        <v>706</v>
      </c>
      <c r="N609" t="s">
        <v>707</v>
      </c>
      <c r="Q609" t="s">
        <v>705</v>
      </c>
      <c r="R609">
        <v>792</v>
      </c>
      <c r="S609">
        <v>263</v>
      </c>
    </row>
    <row r="610" spans="1:19" x14ac:dyDescent="0.35">
      <c r="A610" t="s">
        <v>20</v>
      </c>
      <c r="B610" t="s">
        <v>21</v>
      </c>
      <c r="C610" t="s">
        <v>22</v>
      </c>
      <c r="D610" t="s">
        <v>23</v>
      </c>
      <c r="E610" t="s">
        <v>5</v>
      </c>
      <c r="G610" t="s">
        <v>24</v>
      </c>
      <c r="H610">
        <v>305449</v>
      </c>
      <c r="I610">
        <v>306648</v>
      </c>
      <c r="J610" t="s">
        <v>46</v>
      </c>
      <c r="Q610" t="s">
        <v>708</v>
      </c>
      <c r="R610">
        <v>1200</v>
      </c>
    </row>
    <row r="611" spans="1:19" x14ac:dyDescent="0.35">
      <c r="A611" t="s">
        <v>27</v>
      </c>
      <c r="B611" t="s">
        <v>28</v>
      </c>
      <c r="C611" t="s">
        <v>22</v>
      </c>
      <c r="D611" t="s">
        <v>23</v>
      </c>
      <c r="E611" t="s">
        <v>5</v>
      </c>
      <c r="G611" t="s">
        <v>24</v>
      </c>
      <c r="H611">
        <v>305449</v>
      </c>
      <c r="I611">
        <v>306648</v>
      </c>
      <c r="J611" t="s">
        <v>46</v>
      </c>
      <c r="K611" t="s">
        <v>709</v>
      </c>
      <c r="N611" t="s">
        <v>710</v>
      </c>
      <c r="Q611" t="s">
        <v>708</v>
      </c>
      <c r="R611">
        <v>1200</v>
      </c>
      <c r="S611">
        <v>399</v>
      </c>
    </row>
    <row r="612" spans="1:19" x14ac:dyDescent="0.35">
      <c r="A612" t="s">
        <v>20</v>
      </c>
      <c r="B612" t="s">
        <v>72</v>
      </c>
      <c r="C612" t="s">
        <v>22</v>
      </c>
      <c r="D612" t="s">
        <v>23</v>
      </c>
      <c r="E612" t="s">
        <v>5</v>
      </c>
      <c r="G612" t="s">
        <v>24</v>
      </c>
      <c r="H612">
        <v>306906</v>
      </c>
      <c r="I612">
        <v>306979</v>
      </c>
      <c r="J612" t="s">
        <v>25</v>
      </c>
      <c r="Q612" t="s">
        <v>711</v>
      </c>
      <c r="R612">
        <v>74</v>
      </c>
    </row>
    <row r="613" spans="1:19" x14ac:dyDescent="0.35">
      <c r="A613" t="s">
        <v>72</v>
      </c>
      <c r="C613" t="s">
        <v>22</v>
      </c>
      <c r="D613" t="s">
        <v>23</v>
      </c>
      <c r="E613" t="s">
        <v>5</v>
      </c>
      <c r="G613" t="s">
        <v>24</v>
      </c>
      <c r="H613">
        <v>306906</v>
      </c>
      <c r="I613">
        <v>306979</v>
      </c>
      <c r="J613" t="s">
        <v>25</v>
      </c>
      <c r="N613" t="s">
        <v>712</v>
      </c>
      <c r="Q613" t="s">
        <v>711</v>
      </c>
      <c r="R613">
        <v>74</v>
      </c>
    </row>
    <row r="614" spans="1:19" x14ac:dyDescent="0.35">
      <c r="A614" t="s">
        <v>20</v>
      </c>
      <c r="B614" t="s">
        <v>21</v>
      </c>
      <c r="C614" t="s">
        <v>22</v>
      </c>
      <c r="D614" t="s">
        <v>23</v>
      </c>
      <c r="E614" t="s">
        <v>5</v>
      </c>
      <c r="G614" t="s">
        <v>24</v>
      </c>
      <c r="H614">
        <v>307299</v>
      </c>
      <c r="I614">
        <v>308303</v>
      </c>
      <c r="J614" t="s">
        <v>46</v>
      </c>
      <c r="Q614" t="s">
        <v>713</v>
      </c>
      <c r="R614">
        <v>1005</v>
      </c>
    </row>
    <row r="615" spans="1:19" x14ac:dyDescent="0.35">
      <c r="A615" t="s">
        <v>27</v>
      </c>
      <c r="B615" t="s">
        <v>28</v>
      </c>
      <c r="C615" t="s">
        <v>22</v>
      </c>
      <c r="D615" t="s">
        <v>23</v>
      </c>
      <c r="E615" t="s">
        <v>5</v>
      </c>
      <c r="G615" t="s">
        <v>24</v>
      </c>
      <c r="H615">
        <v>307299</v>
      </c>
      <c r="I615">
        <v>308303</v>
      </c>
      <c r="J615" t="s">
        <v>46</v>
      </c>
      <c r="K615" t="s">
        <v>714</v>
      </c>
      <c r="N615" t="s">
        <v>715</v>
      </c>
      <c r="Q615" t="s">
        <v>713</v>
      </c>
      <c r="R615">
        <v>1005</v>
      </c>
      <c r="S615">
        <v>334</v>
      </c>
    </row>
    <row r="616" spans="1:19" x14ac:dyDescent="0.35">
      <c r="A616" t="s">
        <v>20</v>
      </c>
      <c r="B616" t="s">
        <v>21</v>
      </c>
      <c r="C616" t="s">
        <v>22</v>
      </c>
      <c r="D616" t="s">
        <v>23</v>
      </c>
      <c r="E616" t="s">
        <v>5</v>
      </c>
      <c r="G616" t="s">
        <v>24</v>
      </c>
      <c r="H616">
        <v>308360</v>
      </c>
      <c r="I616">
        <v>309376</v>
      </c>
      <c r="J616" t="s">
        <v>46</v>
      </c>
      <c r="Q616" t="s">
        <v>716</v>
      </c>
      <c r="R616">
        <v>1017</v>
      </c>
    </row>
    <row r="617" spans="1:19" x14ac:dyDescent="0.35">
      <c r="A617" t="s">
        <v>27</v>
      </c>
      <c r="B617" t="s">
        <v>28</v>
      </c>
      <c r="C617" t="s">
        <v>22</v>
      </c>
      <c r="D617" t="s">
        <v>23</v>
      </c>
      <c r="E617" t="s">
        <v>5</v>
      </c>
      <c r="G617" t="s">
        <v>24</v>
      </c>
      <c r="H617">
        <v>308360</v>
      </c>
      <c r="I617">
        <v>309376</v>
      </c>
      <c r="J617" t="s">
        <v>46</v>
      </c>
      <c r="K617" t="s">
        <v>717</v>
      </c>
      <c r="N617" t="s">
        <v>718</v>
      </c>
      <c r="Q617" t="s">
        <v>716</v>
      </c>
      <c r="R617">
        <v>1017</v>
      </c>
      <c r="S617">
        <v>338</v>
      </c>
    </row>
    <row r="618" spans="1:19" x14ac:dyDescent="0.35">
      <c r="A618" t="s">
        <v>20</v>
      </c>
      <c r="B618" t="s">
        <v>21</v>
      </c>
      <c r="C618" t="s">
        <v>22</v>
      </c>
      <c r="D618" t="s">
        <v>23</v>
      </c>
      <c r="E618" t="s">
        <v>5</v>
      </c>
      <c r="G618" t="s">
        <v>24</v>
      </c>
      <c r="H618">
        <v>309451</v>
      </c>
      <c r="I618">
        <v>310932</v>
      </c>
      <c r="J618" t="s">
        <v>46</v>
      </c>
      <c r="Q618" t="s">
        <v>719</v>
      </c>
      <c r="R618">
        <v>1482</v>
      </c>
    </row>
    <row r="619" spans="1:19" x14ac:dyDescent="0.35">
      <c r="A619" t="s">
        <v>27</v>
      </c>
      <c r="B619" t="s">
        <v>28</v>
      </c>
      <c r="C619" t="s">
        <v>22</v>
      </c>
      <c r="D619" t="s">
        <v>23</v>
      </c>
      <c r="E619" t="s">
        <v>5</v>
      </c>
      <c r="G619" t="s">
        <v>24</v>
      </c>
      <c r="H619">
        <v>309451</v>
      </c>
      <c r="I619">
        <v>310932</v>
      </c>
      <c r="J619" t="s">
        <v>46</v>
      </c>
      <c r="K619" t="s">
        <v>720</v>
      </c>
      <c r="N619" t="s">
        <v>61</v>
      </c>
      <c r="Q619" t="s">
        <v>719</v>
      </c>
      <c r="R619">
        <v>1482</v>
      </c>
      <c r="S619">
        <v>493</v>
      </c>
    </row>
    <row r="620" spans="1:19" x14ac:dyDescent="0.35">
      <c r="A620" t="s">
        <v>20</v>
      </c>
      <c r="B620" t="s">
        <v>21</v>
      </c>
      <c r="C620" t="s">
        <v>22</v>
      </c>
      <c r="D620" t="s">
        <v>23</v>
      </c>
      <c r="E620" t="s">
        <v>5</v>
      </c>
      <c r="G620" t="s">
        <v>24</v>
      </c>
      <c r="H620">
        <v>310945</v>
      </c>
      <c r="I620">
        <v>312441</v>
      </c>
      <c r="J620" t="s">
        <v>46</v>
      </c>
      <c r="Q620" t="s">
        <v>721</v>
      </c>
      <c r="R620">
        <v>1497</v>
      </c>
    </row>
    <row r="621" spans="1:19" x14ac:dyDescent="0.35">
      <c r="A621" t="s">
        <v>27</v>
      </c>
      <c r="B621" t="s">
        <v>28</v>
      </c>
      <c r="C621" t="s">
        <v>22</v>
      </c>
      <c r="D621" t="s">
        <v>23</v>
      </c>
      <c r="E621" t="s">
        <v>5</v>
      </c>
      <c r="G621" t="s">
        <v>24</v>
      </c>
      <c r="H621">
        <v>310945</v>
      </c>
      <c r="I621">
        <v>312441</v>
      </c>
      <c r="J621" t="s">
        <v>46</v>
      </c>
      <c r="K621" t="s">
        <v>722</v>
      </c>
      <c r="N621" t="s">
        <v>723</v>
      </c>
      <c r="Q621" t="s">
        <v>721</v>
      </c>
      <c r="R621">
        <v>1497</v>
      </c>
      <c r="S621">
        <v>498</v>
      </c>
    </row>
    <row r="622" spans="1:19" x14ac:dyDescent="0.35">
      <c r="A622" t="s">
        <v>20</v>
      </c>
      <c r="B622" t="s">
        <v>21</v>
      </c>
      <c r="C622" t="s">
        <v>22</v>
      </c>
      <c r="D622" t="s">
        <v>23</v>
      </c>
      <c r="E622" t="s">
        <v>5</v>
      </c>
      <c r="G622" t="s">
        <v>24</v>
      </c>
      <c r="H622">
        <v>312444</v>
      </c>
      <c r="I622">
        <v>313373</v>
      </c>
      <c r="J622" t="s">
        <v>46</v>
      </c>
      <c r="Q622" t="s">
        <v>724</v>
      </c>
      <c r="R622">
        <v>930</v>
      </c>
    </row>
    <row r="623" spans="1:19" x14ac:dyDescent="0.35">
      <c r="A623" t="s">
        <v>27</v>
      </c>
      <c r="B623" t="s">
        <v>28</v>
      </c>
      <c r="C623" t="s">
        <v>22</v>
      </c>
      <c r="D623" t="s">
        <v>23</v>
      </c>
      <c r="E623" t="s">
        <v>5</v>
      </c>
      <c r="G623" t="s">
        <v>24</v>
      </c>
      <c r="H623">
        <v>312444</v>
      </c>
      <c r="I623">
        <v>313373</v>
      </c>
      <c r="J623" t="s">
        <v>46</v>
      </c>
      <c r="K623" t="s">
        <v>725</v>
      </c>
      <c r="N623" t="s">
        <v>418</v>
      </c>
      <c r="Q623" t="s">
        <v>724</v>
      </c>
      <c r="R623">
        <v>930</v>
      </c>
      <c r="S623">
        <v>309</v>
      </c>
    </row>
    <row r="624" spans="1:19" x14ac:dyDescent="0.35">
      <c r="A624" t="s">
        <v>20</v>
      </c>
      <c r="B624" t="s">
        <v>21</v>
      </c>
      <c r="C624" t="s">
        <v>22</v>
      </c>
      <c r="D624" t="s">
        <v>23</v>
      </c>
      <c r="E624" t="s">
        <v>5</v>
      </c>
      <c r="G624" t="s">
        <v>24</v>
      </c>
      <c r="H624">
        <v>313535</v>
      </c>
      <c r="I624">
        <v>314578</v>
      </c>
      <c r="J624" t="s">
        <v>46</v>
      </c>
      <c r="Q624" t="s">
        <v>726</v>
      </c>
      <c r="R624">
        <v>1044</v>
      </c>
    </row>
    <row r="625" spans="1:19" x14ac:dyDescent="0.35">
      <c r="A625" t="s">
        <v>27</v>
      </c>
      <c r="B625" t="s">
        <v>28</v>
      </c>
      <c r="C625" t="s">
        <v>22</v>
      </c>
      <c r="D625" t="s">
        <v>23</v>
      </c>
      <c r="E625" t="s">
        <v>5</v>
      </c>
      <c r="G625" t="s">
        <v>24</v>
      </c>
      <c r="H625">
        <v>313535</v>
      </c>
      <c r="I625">
        <v>314578</v>
      </c>
      <c r="J625" t="s">
        <v>46</v>
      </c>
      <c r="K625" t="s">
        <v>727</v>
      </c>
      <c r="N625" t="s">
        <v>278</v>
      </c>
      <c r="Q625" t="s">
        <v>726</v>
      </c>
      <c r="R625">
        <v>1044</v>
      </c>
      <c r="S625">
        <v>347</v>
      </c>
    </row>
    <row r="626" spans="1:19" x14ac:dyDescent="0.35">
      <c r="A626" t="s">
        <v>20</v>
      </c>
      <c r="B626" t="s">
        <v>21</v>
      </c>
      <c r="C626" t="s">
        <v>22</v>
      </c>
      <c r="D626" t="s">
        <v>23</v>
      </c>
      <c r="E626" t="s">
        <v>5</v>
      </c>
      <c r="G626" t="s">
        <v>24</v>
      </c>
      <c r="H626">
        <v>314880</v>
      </c>
      <c r="I626">
        <v>315950</v>
      </c>
      <c r="J626" t="s">
        <v>25</v>
      </c>
      <c r="Q626" t="s">
        <v>728</v>
      </c>
      <c r="R626">
        <v>1071</v>
      </c>
    </row>
    <row r="627" spans="1:19" x14ac:dyDescent="0.35">
      <c r="A627" t="s">
        <v>27</v>
      </c>
      <c r="B627" t="s">
        <v>28</v>
      </c>
      <c r="C627" t="s">
        <v>22</v>
      </c>
      <c r="D627" t="s">
        <v>23</v>
      </c>
      <c r="E627" t="s">
        <v>5</v>
      </c>
      <c r="G627" t="s">
        <v>24</v>
      </c>
      <c r="H627">
        <v>314880</v>
      </c>
      <c r="I627">
        <v>315950</v>
      </c>
      <c r="J627" t="s">
        <v>25</v>
      </c>
      <c r="K627" t="s">
        <v>729</v>
      </c>
      <c r="N627" t="s">
        <v>730</v>
      </c>
      <c r="Q627" t="s">
        <v>728</v>
      </c>
      <c r="R627">
        <v>1071</v>
      </c>
      <c r="S627">
        <v>356</v>
      </c>
    </row>
    <row r="628" spans="1:19" x14ac:dyDescent="0.35">
      <c r="A628" t="s">
        <v>20</v>
      </c>
      <c r="B628" t="s">
        <v>21</v>
      </c>
      <c r="C628" t="s">
        <v>22</v>
      </c>
      <c r="D628" t="s">
        <v>23</v>
      </c>
      <c r="E628" t="s">
        <v>5</v>
      </c>
      <c r="G628" t="s">
        <v>24</v>
      </c>
      <c r="H628">
        <v>315943</v>
      </c>
      <c r="I628">
        <v>316932</v>
      </c>
      <c r="J628" t="s">
        <v>25</v>
      </c>
      <c r="Q628" t="s">
        <v>731</v>
      </c>
      <c r="R628">
        <v>990</v>
      </c>
    </row>
    <row r="629" spans="1:19" x14ac:dyDescent="0.35">
      <c r="A629" t="s">
        <v>27</v>
      </c>
      <c r="B629" t="s">
        <v>28</v>
      </c>
      <c r="C629" t="s">
        <v>22</v>
      </c>
      <c r="D629" t="s">
        <v>23</v>
      </c>
      <c r="E629" t="s">
        <v>5</v>
      </c>
      <c r="G629" t="s">
        <v>24</v>
      </c>
      <c r="H629">
        <v>315943</v>
      </c>
      <c r="I629">
        <v>316932</v>
      </c>
      <c r="J629" t="s">
        <v>25</v>
      </c>
      <c r="K629" t="s">
        <v>732</v>
      </c>
      <c r="N629" t="s">
        <v>733</v>
      </c>
      <c r="Q629" t="s">
        <v>731</v>
      </c>
      <c r="R629">
        <v>990</v>
      </c>
      <c r="S629">
        <v>329</v>
      </c>
    </row>
    <row r="630" spans="1:19" x14ac:dyDescent="0.35">
      <c r="A630" t="s">
        <v>20</v>
      </c>
      <c r="B630" t="s">
        <v>21</v>
      </c>
      <c r="C630" t="s">
        <v>22</v>
      </c>
      <c r="D630" t="s">
        <v>23</v>
      </c>
      <c r="E630" t="s">
        <v>5</v>
      </c>
      <c r="G630" t="s">
        <v>24</v>
      </c>
      <c r="H630">
        <v>317086</v>
      </c>
      <c r="I630">
        <v>317742</v>
      </c>
      <c r="J630" t="s">
        <v>25</v>
      </c>
      <c r="Q630" t="s">
        <v>734</v>
      </c>
      <c r="R630">
        <v>657</v>
      </c>
    </row>
    <row r="631" spans="1:19" x14ac:dyDescent="0.35">
      <c r="A631" t="s">
        <v>27</v>
      </c>
      <c r="B631" t="s">
        <v>28</v>
      </c>
      <c r="C631" t="s">
        <v>22</v>
      </c>
      <c r="D631" t="s">
        <v>23</v>
      </c>
      <c r="E631" t="s">
        <v>5</v>
      </c>
      <c r="G631" t="s">
        <v>24</v>
      </c>
      <c r="H631">
        <v>317086</v>
      </c>
      <c r="I631">
        <v>317742</v>
      </c>
      <c r="J631" t="s">
        <v>25</v>
      </c>
      <c r="K631" t="s">
        <v>735</v>
      </c>
      <c r="N631" t="s">
        <v>52</v>
      </c>
      <c r="Q631" t="s">
        <v>734</v>
      </c>
      <c r="R631">
        <v>657</v>
      </c>
      <c r="S631">
        <v>218</v>
      </c>
    </row>
    <row r="632" spans="1:19" x14ac:dyDescent="0.35">
      <c r="A632" t="s">
        <v>20</v>
      </c>
      <c r="B632" t="s">
        <v>21</v>
      </c>
      <c r="C632" t="s">
        <v>22</v>
      </c>
      <c r="D632" t="s">
        <v>23</v>
      </c>
      <c r="E632" t="s">
        <v>5</v>
      </c>
      <c r="G632" t="s">
        <v>24</v>
      </c>
      <c r="H632">
        <v>317739</v>
      </c>
      <c r="I632">
        <v>318245</v>
      </c>
      <c r="J632" t="s">
        <v>25</v>
      </c>
      <c r="Q632" t="s">
        <v>736</v>
      </c>
      <c r="R632">
        <v>507</v>
      </c>
    </row>
    <row r="633" spans="1:19" x14ac:dyDescent="0.35">
      <c r="A633" t="s">
        <v>27</v>
      </c>
      <c r="B633" t="s">
        <v>28</v>
      </c>
      <c r="C633" t="s">
        <v>22</v>
      </c>
      <c r="D633" t="s">
        <v>23</v>
      </c>
      <c r="E633" t="s">
        <v>5</v>
      </c>
      <c r="G633" t="s">
        <v>24</v>
      </c>
      <c r="H633">
        <v>317739</v>
      </c>
      <c r="I633">
        <v>318245</v>
      </c>
      <c r="J633" t="s">
        <v>25</v>
      </c>
      <c r="K633" t="s">
        <v>737</v>
      </c>
      <c r="N633" t="s">
        <v>427</v>
      </c>
      <c r="Q633" t="s">
        <v>736</v>
      </c>
      <c r="R633">
        <v>507</v>
      </c>
      <c r="S633">
        <v>168</v>
      </c>
    </row>
    <row r="634" spans="1:19" x14ac:dyDescent="0.35">
      <c r="A634" t="s">
        <v>20</v>
      </c>
      <c r="B634" t="s">
        <v>21</v>
      </c>
      <c r="C634" t="s">
        <v>22</v>
      </c>
      <c r="D634" t="s">
        <v>23</v>
      </c>
      <c r="E634" t="s">
        <v>5</v>
      </c>
      <c r="G634" t="s">
        <v>24</v>
      </c>
      <c r="H634">
        <v>318316</v>
      </c>
      <c r="I634">
        <v>319392</v>
      </c>
      <c r="J634" t="s">
        <v>25</v>
      </c>
      <c r="Q634" t="s">
        <v>738</v>
      </c>
      <c r="R634">
        <v>1077</v>
      </c>
    </row>
    <row r="635" spans="1:19" x14ac:dyDescent="0.35">
      <c r="A635" t="s">
        <v>27</v>
      </c>
      <c r="B635" t="s">
        <v>28</v>
      </c>
      <c r="C635" t="s">
        <v>22</v>
      </c>
      <c r="D635" t="s">
        <v>23</v>
      </c>
      <c r="E635" t="s">
        <v>5</v>
      </c>
      <c r="G635" t="s">
        <v>24</v>
      </c>
      <c r="H635">
        <v>318316</v>
      </c>
      <c r="I635">
        <v>319392</v>
      </c>
      <c r="J635" t="s">
        <v>25</v>
      </c>
      <c r="K635" t="s">
        <v>739</v>
      </c>
      <c r="N635" t="s">
        <v>740</v>
      </c>
      <c r="Q635" t="s">
        <v>738</v>
      </c>
      <c r="R635">
        <v>1077</v>
      </c>
      <c r="S635">
        <v>358</v>
      </c>
    </row>
    <row r="636" spans="1:19" x14ac:dyDescent="0.35">
      <c r="A636" t="s">
        <v>20</v>
      </c>
      <c r="B636" t="s">
        <v>21</v>
      </c>
      <c r="C636" t="s">
        <v>22</v>
      </c>
      <c r="D636" t="s">
        <v>23</v>
      </c>
      <c r="E636" t="s">
        <v>5</v>
      </c>
      <c r="G636" t="s">
        <v>24</v>
      </c>
      <c r="H636">
        <v>319389</v>
      </c>
      <c r="I636">
        <v>320447</v>
      </c>
      <c r="J636" t="s">
        <v>25</v>
      </c>
      <c r="Q636" t="s">
        <v>741</v>
      </c>
      <c r="R636">
        <v>1059</v>
      </c>
    </row>
    <row r="637" spans="1:19" x14ac:dyDescent="0.35">
      <c r="A637" t="s">
        <v>27</v>
      </c>
      <c r="B637" t="s">
        <v>28</v>
      </c>
      <c r="C637" t="s">
        <v>22</v>
      </c>
      <c r="D637" t="s">
        <v>23</v>
      </c>
      <c r="E637" t="s">
        <v>5</v>
      </c>
      <c r="G637" t="s">
        <v>24</v>
      </c>
      <c r="H637">
        <v>319389</v>
      </c>
      <c r="I637">
        <v>320447</v>
      </c>
      <c r="J637" t="s">
        <v>25</v>
      </c>
      <c r="K637" t="s">
        <v>742</v>
      </c>
      <c r="N637" t="s">
        <v>743</v>
      </c>
      <c r="Q637" t="s">
        <v>741</v>
      </c>
      <c r="R637">
        <v>1059</v>
      </c>
      <c r="S637">
        <v>352</v>
      </c>
    </row>
    <row r="638" spans="1:19" x14ac:dyDescent="0.35">
      <c r="A638" t="s">
        <v>20</v>
      </c>
      <c r="B638" t="s">
        <v>21</v>
      </c>
      <c r="C638" t="s">
        <v>22</v>
      </c>
      <c r="D638" t="s">
        <v>23</v>
      </c>
      <c r="E638" t="s">
        <v>5</v>
      </c>
      <c r="G638" t="s">
        <v>24</v>
      </c>
      <c r="H638">
        <v>320557</v>
      </c>
      <c r="I638">
        <v>322602</v>
      </c>
      <c r="J638" t="s">
        <v>25</v>
      </c>
      <c r="Q638" t="s">
        <v>744</v>
      </c>
      <c r="R638">
        <v>2046</v>
      </c>
    </row>
    <row r="639" spans="1:19" x14ac:dyDescent="0.35">
      <c r="A639" t="s">
        <v>27</v>
      </c>
      <c r="B639" t="s">
        <v>28</v>
      </c>
      <c r="C639" t="s">
        <v>22</v>
      </c>
      <c r="D639" t="s">
        <v>23</v>
      </c>
      <c r="E639" t="s">
        <v>5</v>
      </c>
      <c r="G639" t="s">
        <v>24</v>
      </c>
      <c r="H639">
        <v>320557</v>
      </c>
      <c r="I639">
        <v>322602</v>
      </c>
      <c r="J639" t="s">
        <v>25</v>
      </c>
      <c r="K639" t="s">
        <v>745</v>
      </c>
      <c r="N639" t="s">
        <v>746</v>
      </c>
      <c r="Q639" t="s">
        <v>744</v>
      </c>
      <c r="R639">
        <v>2046</v>
      </c>
      <c r="S639">
        <v>681</v>
      </c>
    </row>
    <row r="640" spans="1:19" x14ac:dyDescent="0.35">
      <c r="A640" t="s">
        <v>20</v>
      </c>
      <c r="B640" t="s">
        <v>21</v>
      </c>
      <c r="C640" t="s">
        <v>22</v>
      </c>
      <c r="D640" t="s">
        <v>23</v>
      </c>
      <c r="E640" t="s">
        <v>5</v>
      </c>
      <c r="G640" t="s">
        <v>24</v>
      </c>
      <c r="H640">
        <v>322595</v>
      </c>
      <c r="I640">
        <v>322792</v>
      </c>
      <c r="J640" t="s">
        <v>25</v>
      </c>
      <c r="Q640" t="s">
        <v>747</v>
      </c>
      <c r="R640">
        <v>198</v>
      </c>
    </row>
    <row r="641" spans="1:19" x14ac:dyDescent="0.35">
      <c r="A641" t="s">
        <v>27</v>
      </c>
      <c r="B641" t="s">
        <v>28</v>
      </c>
      <c r="C641" t="s">
        <v>22</v>
      </c>
      <c r="D641" t="s">
        <v>23</v>
      </c>
      <c r="E641" t="s">
        <v>5</v>
      </c>
      <c r="G641" t="s">
        <v>24</v>
      </c>
      <c r="H641">
        <v>322595</v>
      </c>
      <c r="I641">
        <v>322792</v>
      </c>
      <c r="J641" t="s">
        <v>25</v>
      </c>
      <c r="K641" t="s">
        <v>748</v>
      </c>
      <c r="N641" t="s">
        <v>749</v>
      </c>
      <c r="Q641" t="s">
        <v>747</v>
      </c>
      <c r="R641">
        <v>198</v>
      </c>
      <c r="S641">
        <v>65</v>
      </c>
    </row>
    <row r="642" spans="1:19" x14ac:dyDescent="0.35">
      <c r="A642" t="s">
        <v>20</v>
      </c>
      <c r="B642" t="s">
        <v>21</v>
      </c>
      <c r="C642" t="s">
        <v>22</v>
      </c>
      <c r="D642" t="s">
        <v>23</v>
      </c>
      <c r="E642" t="s">
        <v>5</v>
      </c>
      <c r="G642" t="s">
        <v>24</v>
      </c>
      <c r="H642">
        <v>322896</v>
      </c>
      <c r="I642">
        <v>323807</v>
      </c>
      <c r="J642" t="s">
        <v>46</v>
      </c>
      <c r="Q642" t="s">
        <v>750</v>
      </c>
      <c r="R642">
        <v>912</v>
      </c>
    </row>
    <row r="643" spans="1:19" x14ac:dyDescent="0.35">
      <c r="A643" t="s">
        <v>27</v>
      </c>
      <c r="B643" t="s">
        <v>28</v>
      </c>
      <c r="C643" t="s">
        <v>22</v>
      </c>
      <c r="D643" t="s">
        <v>23</v>
      </c>
      <c r="E643" t="s">
        <v>5</v>
      </c>
      <c r="G643" t="s">
        <v>24</v>
      </c>
      <c r="H643">
        <v>322896</v>
      </c>
      <c r="I643">
        <v>323807</v>
      </c>
      <c r="J643" t="s">
        <v>46</v>
      </c>
      <c r="K643" t="s">
        <v>751</v>
      </c>
      <c r="N643" t="s">
        <v>52</v>
      </c>
      <c r="Q643" t="s">
        <v>750</v>
      </c>
      <c r="R643">
        <v>912</v>
      </c>
      <c r="S643">
        <v>303</v>
      </c>
    </row>
    <row r="644" spans="1:19" x14ac:dyDescent="0.35">
      <c r="A644" t="s">
        <v>20</v>
      </c>
      <c r="B644" t="s">
        <v>72</v>
      </c>
      <c r="C644" t="s">
        <v>22</v>
      </c>
      <c r="D644" t="s">
        <v>23</v>
      </c>
      <c r="E644" t="s">
        <v>5</v>
      </c>
      <c r="G644" t="s">
        <v>24</v>
      </c>
      <c r="H644">
        <v>324100</v>
      </c>
      <c r="I644">
        <v>324174</v>
      </c>
      <c r="J644" t="s">
        <v>46</v>
      </c>
      <c r="Q644" t="s">
        <v>752</v>
      </c>
      <c r="R644">
        <v>75</v>
      </c>
    </row>
    <row r="645" spans="1:19" x14ac:dyDescent="0.35">
      <c r="A645" t="s">
        <v>72</v>
      </c>
      <c r="C645" t="s">
        <v>22</v>
      </c>
      <c r="D645" t="s">
        <v>23</v>
      </c>
      <c r="E645" t="s">
        <v>5</v>
      </c>
      <c r="G645" t="s">
        <v>24</v>
      </c>
      <c r="H645">
        <v>324100</v>
      </c>
      <c r="I645">
        <v>324174</v>
      </c>
      <c r="J645" t="s">
        <v>46</v>
      </c>
      <c r="N645" t="s">
        <v>712</v>
      </c>
      <c r="Q645" t="s">
        <v>752</v>
      </c>
      <c r="R645">
        <v>75</v>
      </c>
    </row>
    <row r="646" spans="1:19" x14ac:dyDescent="0.35">
      <c r="A646" t="s">
        <v>20</v>
      </c>
      <c r="B646" t="s">
        <v>21</v>
      </c>
      <c r="C646" t="s">
        <v>22</v>
      </c>
      <c r="D646" t="s">
        <v>23</v>
      </c>
      <c r="E646" t="s">
        <v>5</v>
      </c>
      <c r="G646" t="s">
        <v>24</v>
      </c>
      <c r="H646">
        <v>324273</v>
      </c>
      <c r="I646">
        <v>325601</v>
      </c>
      <c r="J646" t="s">
        <v>46</v>
      </c>
      <c r="Q646" t="s">
        <v>753</v>
      </c>
      <c r="R646">
        <v>1329</v>
      </c>
    </row>
    <row r="647" spans="1:19" x14ac:dyDescent="0.35">
      <c r="A647" t="s">
        <v>27</v>
      </c>
      <c r="B647" t="s">
        <v>28</v>
      </c>
      <c r="C647" t="s">
        <v>22</v>
      </c>
      <c r="D647" t="s">
        <v>23</v>
      </c>
      <c r="E647" t="s">
        <v>5</v>
      </c>
      <c r="G647" t="s">
        <v>24</v>
      </c>
      <c r="H647">
        <v>324273</v>
      </c>
      <c r="I647">
        <v>325601</v>
      </c>
      <c r="J647" t="s">
        <v>46</v>
      </c>
      <c r="K647" t="s">
        <v>754</v>
      </c>
      <c r="N647" t="s">
        <v>256</v>
      </c>
      <c r="Q647" t="s">
        <v>753</v>
      </c>
      <c r="R647">
        <v>1329</v>
      </c>
      <c r="S647">
        <v>442</v>
      </c>
    </row>
    <row r="648" spans="1:19" x14ac:dyDescent="0.35">
      <c r="A648" t="s">
        <v>20</v>
      </c>
      <c r="B648" t="s">
        <v>21</v>
      </c>
      <c r="C648" t="s">
        <v>22</v>
      </c>
      <c r="D648" t="s">
        <v>23</v>
      </c>
      <c r="E648" t="s">
        <v>5</v>
      </c>
      <c r="G648" t="s">
        <v>24</v>
      </c>
      <c r="H648">
        <v>326226</v>
      </c>
      <c r="I648">
        <v>327140</v>
      </c>
      <c r="J648" t="s">
        <v>46</v>
      </c>
      <c r="Q648" t="s">
        <v>755</v>
      </c>
      <c r="R648">
        <v>915</v>
      </c>
    </row>
    <row r="649" spans="1:19" x14ac:dyDescent="0.35">
      <c r="A649" t="s">
        <v>27</v>
      </c>
      <c r="B649" t="s">
        <v>28</v>
      </c>
      <c r="C649" t="s">
        <v>22</v>
      </c>
      <c r="D649" t="s">
        <v>23</v>
      </c>
      <c r="E649" t="s">
        <v>5</v>
      </c>
      <c r="G649" t="s">
        <v>24</v>
      </c>
      <c r="H649">
        <v>326226</v>
      </c>
      <c r="I649">
        <v>327140</v>
      </c>
      <c r="J649" t="s">
        <v>46</v>
      </c>
      <c r="K649" t="s">
        <v>756</v>
      </c>
      <c r="N649" t="s">
        <v>757</v>
      </c>
      <c r="Q649" t="s">
        <v>755</v>
      </c>
      <c r="R649">
        <v>915</v>
      </c>
      <c r="S649">
        <v>304</v>
      </c>
    </row>
    <row r="650" spans="1:19" x14ac:dyDescent="0.35">
      <c r="A650" t="s">
        <v>20</v>
      </c>
      <c r="B650" t="s">
        <v>21</v>
      </c>
      <c r="C650" t="s">
        <v>22</v>
      </c>
      <c r="D650" t="s">
        <v>23</v>
      </c>
      <c r="E650" t="s">
        <v>5</v>
      </c>
      <c r="G650" t="s">
        <v>24</v>
      </c>
      <c r="H650">
        <v>327226</v>
      </c>
      <c r="I650">
        <v>329025</v>
      </c>
      <c r="J650" t="s">
        <v>46</v>
      </c>
      <c r="Q650" t="s">
        <v>758</v>
      </c>
      <c r="R650">
        <v>1800</v>
      </c>
    </row>
    <row r="651" spans="1:19" x14ac:dyDescent="0.35">
      <c r="A651" t="s">
        <v>27</v>
      </c>
      <c r="B651" t="s">
        <v>28</v>
      </c>
      <c r="C651" t="s">
        <v>22</v>
      </c>
      <c r="D651" t="s">
        <v>23</v>
      </c>
      <c r="E651" t="s">
        <v>5</v>
      </c>
      <c r="G651" t="s">
        <v>24</v>
      </c>
      <c r="H651">
        <v>327226</v>
      </c>
      <c r="I651">
        <v>329025</v>
      </c>
      <c r="J651" t="s">
        <v>46</v>
      </c>
      <c r="K651" t="s">
        <v>759</v>
      </c>
      <c r="N651" t="s">
        <v>120</v>
      </c>
      <c r="Q651" t="s">
        <v>758</v>
      </c>
      <c r="R651">
        <v>1800</v>
      </c>
      <c r="S651">
        <v>599</v>
      </c>
    </row>
    <row r="652" spans="1:19" x14ac:dyDescent="0.35">
      <c r="A652" t="s">
        <v>20</v>
      </c>
      <c r="B652" t="s">
        <v>21</v>
      </c>
      <c r="C652" t="s">
        <v>22</v>
      </c>
      <c r="D652" t="s">
        <v>23</v>
      </c>
      <c r="E652" t="s">
        <v>5</v>
      </c>
      <c r="G652" t="s">
        <v>24</v>
      </c>
      <c r="H652">
        <v>329145</v>
      </c>
      <c r="I652">
        <v>330782</v>
      </c>
      <c r="J652" t="s">
        <v>46</v>
      </c>
      <c r="Q652" t="s">
        <v>760</v>
      </c>
      <c r="R652">
        <v>1638</v>
      </c>
    </row>
    <row r="653" spans="1:19" x14ac:dyDescent="0.35">
      <c r="A653" t="s">
        <v>27</v>
      </c>
      <c r="B653" t="s">
        <v>28</v>
      </c>
      <c r="C653" t="s">
        <v>22</v>
      </c>
      <c r="D653" t="s">
        <v>23</v>
      </c>
      <c r="E653" t="s">
        <v>5</v>
      </c>
      <c r="G653" t="s">
        <v>24</v>
      </c>
      <c r="H653">
        <v>329145</v>
      </c>
      <c r="I653">
        <v>330782</v>
      </c>
      <c r="J653" t="s">
        <v>46</v>
      </c>
      <c r="K653" t="s">
        <v>761</v>
      </c>
      <c r="N653" t="s">
        <v>762</v>
      </c>
      <c r="Q653" t="s">
        <v>760</v>
      </c>
      <c r="R653">
        <v>1638</v>
      </c>
      <c r="S653">
        <v>545</v>
      </c>
    </row>
    <row r="654" spans="1:19" x14ac:dyDescent="0.35">
      <c r="A654" t="s">
        <v>20</v>
      </c>
      <c r="B654" t="s">
        <v>21</v>
      </c>
      <c r="C654" t="s">
        <v>22</v>
      </c>
      <c r="D654" t="s">
        <v>23</v>
      </c>
      <c r="E654" t="s">
        <v>5</v>
      </c>
      <c r="G654" t="s">
        <v>24</v>
      </c>
      <c r="H654">
        <v>330933</v>
      </c>
      <c r="I654">
        <v>331880</v>
      </c>
      <c r="J654" t="s">
        <v>25</v>
      </c>
      <c r="Q654" t="s">
        <v>763</v>
      </c>
      <c r="R654">
        <v>948</v>
      </c>
    </row>
    <row r="655" spans="1:19" x14ac:dyDescent="0.35">
      <c r="A655" t="s">
        <v>27</v>
      </c>
      <c r="B655" t="s">
        <v>28</v>
      </c>
      <c r="C655" t="s">
        <v>22</v>
      </c>
      <c r="D655" t="s">
        <v>23</v>
      </c>
      <c r="E655" t="s">
        <v>5</v>
      </c>
      <c r="G655" t="s">
        <v>24</v>
      </c>
      <c r="H655">
        <v>330933</v>
      </c>
      <c r="I655">
        <v>331880</v>
      </c>
      <c r="J655" t="s">
        <v>25</v>
      </c>
      <c r="K655" t="s">
        <v>764</v>
      </c>
      <c r="N655" t="s">
        <v>765</v>
      </c>
      <c r="Q655" t="s">
        <v>763</v>
      </c>
      <c r="R655">
        <v>948</v>
      </c>
      <c r="S655">
        <v>315</v>
      </c>
    </row>
    <row r="656" spans="1:19" x14ac:dyDescent="0.35">
      <c r="A656" t="s">
        <v>20</v>
      </c>
      <c r="B656" t="s">
        <v>21</v>
      </c>
      <c r="C656" t="s">
        <v>22</v>
      </c>
      <c r="D656" t="s">
        <v>23</v>
      </c>
      <c r="E656" t="s">
        <v>5</v>
      </c>
      <c r="G656" t="s">
        <v>24</v>
      </c>
      <c r="H656">
        <v>331970</v>
      </c>
      <c r="I656">
        <v>333694</v>
      </c>
      <c r="J656" t="s">
        <v>25</v>
      </c>
      <c r="Q656" t="s">
        <v>766</v>
      </c>
      <c r="R656">
        <v>1725</v>
      </c>
    </row>
    <row r="657" spans="1:19" x14ac:dyDescent="0.35">
      <c r="A657" t="s">
        <v>27</v>
      </c>
      <c r="B657" t="s">
        <v>28</v>
      </c>
      <c r="C657" t="s">
        <v>22</v>
      </c>
      <c r="D657" t="s">
        <v>23</v>
      </c>
      <c r="E657" t="s">
        <v>5</v>
      </c>
      <c r="G657" t="s">
        <v>24</v>
      </c>
      <c r="H657">
        <v>331970</v>
      </c>
      <c r="I657">
        <v>333694</v>
      </c>
      <c r="J657" t="s">
        <v>25</v>
      </c>
      <c r="K657" t="s">
        <v>767</v>
      </c>
      <c r="N657" t="s">
        <v>533</v>
      </c>
      <c r="Q657" t="s">
        <v>766</v>
      </c>
      <c r="R657">
        <v>1725</v>
      </c>
      <c r="S657">
        <v>574</v>
      </c>
    </row>
    <row r="658" spans="1:19" x14ac:dyDescent="0.35">
      <c r="A658" t="s">
        <v>20</v>
      </c>
      <c r="B658" t="s">
        <v>21</v>
      </c>
      <c r="C658" t="s">
        <v>22</v>
      </c>
      <c r="D658" t="s">
        <v>23</v>
      </c>
      <c r="E658" t="s">
        <v>5</v>
      </c>
      <c r="G658" t="s">
        <v>24</v>
      </c>
      <c r="H658">
        <v>333734</v>
      </c>
      <c r="I658">
        <v>334282</v>
      </c>
      <c r="J658" t="s">
        <v>25</v>
      </c>
      <c r="Q658" t="s">
        <v>768</v>
      </c>
      <c r="R658">
        <v>549</v>
      </c>
    </row>
    <row r="659" spans="1:19" x14ac:dyDescent="0.35">
      <c r="A659" t="s">
        <v>27</v>
      </c>
      <c r="B659" t="s">
        <v>28</v>
      </c>
      <c r="C659" t="s">
        <v>22</v>
      </c>
      <c r="D659" t="s">
        <v>23</v>
      </c>
      <c r="E659" t="s">
        <v>5</v>
      </c>
      <c r="G659" t="s">
        <v>24</v>
      </c>
      <c r="H659">
        <v>333734</v>
      </c>
      <c r="I659">
        <v>334282</v>
      </c>
      <c r="J659" t="s">
        <v>25</v>
      </c>
      <c r="K659" t="s">
        <v>769</v>
      </c>
      <c r="N659" t="s">
        <v>770</v>
      </c>
      <c r="Q659" t="s">
        <v>768</v>
      </c>
      <c r="R659">
        <v>549</v>
      </c>
      <c r="S659">
        <v>182</v>
      </c>
    </row>
    <row r="660" spans="1:19" x14ac:dyDescent="0.35">
      <c r="A660" t="s">
        <v>20</v>
      </c>
      <c r="B660" t="s">
        <v>21</v>
      </c>
      <c r="C660" t="s">
        <v>22</v>
      </c>
      <c r="D660" t="s">
        <v>23</v>
      </c>
      <c r="E660" t="s">
        <v>5</v>
      </c>
      <c r="G660" t="s">
        <v>24</v>
      </c>
      <c r="H660">
        <v>334588</v>
      </c>
      <c r="I660">
        <v>335469</v>
      </c>
      <c r="J660" t="s">
        <v>25</v>
      </c>
      <c r="Q660" t="s">
        <v>771</v>
      </c>
      <c r="R660">
        <v>882</v>
      </c>
    </row>
    <row r="661" spans="1:19" x14ac:dyDescent="0.35">
      <c r="A661" t="s">
        <v>27</v>
      </c>
      <c r="B661" t="s">
        <v>28</v>
      </c>
      <c r="C661" t="s">
        <v>22</v>
      </c>
      <c r="D661" t="s">
        <v>23</v>
      </c>
      <c r="E661" t="s">
        <v>5</v>
      </c>
      <c r="G661" t="s">
        <v>24</v>
      </c>
      <c r="H661">
        <v>334588</v>
      </c>
      <c r="I661">
        <v>335469</v>
      </c>
      <c r="J661" t="s">
        <v>25</v>
      </c>
      <c r="K661" t="s">
        <v>772</v>
      </c>
      <c r="N661" t="s">
        <v>52</v>
      </c>
      <c r="Q661" t="s">
        <v>771</v>
      </c>
      <c r="R661">
        <v>882</v>
      </c>
      <c r="S661">
        <v>293</v>
      </c>
    </row>
    <row r="662" spans="1:19" x14ac:dyDescent="0.35">
      <c r="A662" t="s">
        <v>20</v>
      </c>
      <c r="B662" t="s">
        <v>21</v>
      </c>
      <c r="C662" t="s">
        <v>22</v>
      </c>
      <c r="D662" t="s">
        <v>23</v>
      </c>
      <c r="E662" t="s">
        <v>5</v>
      </c>
      <c r="G662" t="s">
        <v>24</v>
      </c>
      <c r="H662">
        <v>335633</v>
      </c>
      <c r="I662">
        <v>336040</v>
      </c>
      <c r="J662" t="s">
        <v>25</v>
      </c>
      <c r="Q662" t="s">
        <v>773</v>
      </c>
      <c r="R662">
        <v>408</v>
      </c>
    </row>
    <row r="663" spans="1:19" x14ac:dyDescent="0.35">
      <c r="A663" t="s">
        <v>27</v>
      </c>
      <c r="B663" t="s">
        <v>28</v>
      </c>
      <c r="C663" t="s">
        <v>22</v>
      </c>
      <c r="D663" t="s">
        <v>23</v>
      </c>
      <c r="E663" t="s">
        <v>5</v>
      </c>
      <c r="G663" t="s">
        <v>24</v>
      </c>
      <c r="H663">
        <v>335633</v>
      </c>
      <c r="I663">
        <v>336040</v>
      </c>
      <c r="J663" t="s">
        <v>25</v>
      </c>
      <c r="K663" t="s">
        <v>774</v>
      </c>
      <c r="N663" t="s">
        <v>775</v>
      </c>
      <c r="Q663" t="s">
        <v>773</v>
      </c>
      <c r="R663">
        <v>408</v>
      </c>
      <c r="S663">
        <v>135</v>
      </c>
    </row>
    <row r="664" spans="1:19" x14ac:dyDescent="0.35">
      <c r="A664" t="s">
        <v>20</v>
      </c>
      <c r="B664" t="s">
        <v>21</v>
      </c>
      <c r="C664" t="s">
        <v>22</v>
      </c>
      <c r="D664" t="s">
        <v>23</v>
      </c>
      <c r="E664" t="s">
        <v>5</v>
      </c>
      <c r="G664" t="s">
        <v>24</v>
      </c>
      <c r="H664">
        <v>336213</v>
      </c>
      <c r="I664">
        <v>336917</v>
      </c>
      <c r="J664" t="s">
        <v>25</v>
      </c>
      <c r="Q664" t="s">
        <v>776</v>
      </c>
      <c r="R664">
        <v>705</v>
      </c>
    </row>
    <row r="665" spans="1:19" x14ac:dyDescent="0.35">
      <c r="A665" t="s">
        <v>27</v>
      </c>
      <c r="B665" t="s">
        <v>28</v>
      </c>
      <c r="C665" t="s">
        <v>22</v>
      </c>
      <c r="D665" t="s">
        <v>23</v>
      </c>
      <c r="E665" t="s">
        <v>5</v>
      </c>
      <c r="G665" t="s">
        <v>24</v>
      </c>
      <c r="H665">
        <v>336213</v>
      </c>
      <c r="I665">
        <v>336917</v>
      </c>
      <c r="J665" t="s">
        <v>25</v>
      </c>
      <c r="K665" t="s">
        <v>777</v>
      </c>
      <c r="N665" t="s">
        <v>778</v>
      </c>
      <c r="Q665" t="s">
        <v>776</v>
      </c>
      <c r="R665">
        <v>705</v>
      </c>
      <c r="S665">
        <v>234</v>
      </c>
    </row>
    <row r="666" spans="1:19" x14ac:dyDescent="0.35">
      <c r="A666" t="s">
        <v>20</v>
      </c>
      <c r="B666" t="s">
        <v>21</v>
      </c>
      <c r="C666" t="s">
        <v>22</v>
      </c>
      <c r="D666" t="s">
        <v>23</v>
      </c>
      <c r="E666" t="s">
        <v>5</v>
      </c>
      <c r="G666" t="s">
        <v>24</v>
      </c>
      <c r="H666">
        <v>337010</v>
      </c>
      <c r="I666">
        <v>337321</v>
      </c>
      <c r="J666" t="s">
        <v>25</v>
      </c>
      <c r="Q666" t="s">
        <v>779</v>
      </c>
      <c r="R666">
        <v>312</v>
      </c>
    </row>
    <row r="667" spans="1:19" x14ac:dyDescent="0.35">
      <c r="A667" t="s">
        <v>27</v>
      </c>
      <c r="B667" t="s">
        <v>28</v>
      </c>
      <c r="C667" t="s">
        <v>22</v>
      </c>
      <c r="D667" t="s">
        <v>23</v>
      </c>
      <c r="E667" t="s">
        <v>5</v>
      </c>
      <c r="G667" t="s">
        <v>24</v>
      </c>
      <c r="H667">
        <v>337010</v>
      </c>
      <c r="I667">
        <v>337321</v>
      </c>
      <c r="J667" t="s">
        <v>25</v>
      </c>
      <c r="K667" t="s">
        <v>780</v>
      </c>
      <c r="N667" t="s">
        <v>781</v>
      </c>
      <c r="Q667" t="s">
        <v>779</v>
      </c>
      <c r="R667">
        <v>312</v>
      </c>
      <c r="S667">
        <v>103</v>
      </c>
    </row>
    <row r="668" spans="1:19" x14ac:dyDescent="0.35">
      <c r="A668" t="s">
        <v>20</v>
      </c>
      <c r="B668" t="s">
        <v>21</v>
      </c>
      <c r="C668" t="s">
        <v>22</v>
      </c>
      <c r="D668" t="s">
        <v>23</v>
      </c>
      <c r="E668" t="s">
        <v>5</v>
      </c>
      <c r="G668" t="s">
        <v>24</v>
      </c>
      <c r="H668">
        <v>337391</v>
      </c>
      <c r="I668">
        <v>338119</v>
      </c>
      <c r="J668" t="s">
        <v>46</v>
      </c>
      <c r="Q668" t="s">
        <v>782</v>
      </c>
      <c r="R668">
        <v>729</v>
      </c>
    </row>
    <row r="669" spans="1:19" x14ac:dyDescent="0.35">
      <c r="A669" t="s">
        <v>27</v>
      </c>
      <c r="B669" t="s">
        <v>28</v>
      </c>
      <c r="C669" t="s">
        <v>22</v>
      </c>
      <c r="D669" t="s">
        <v>23</v>
      </c>
      <c r="E669" t="s">
        <v>5</v>
      </c>
      <c r="G669" t="s">
        <v>24</v>
      </c>
      <c r="H669">
        <v>337391</v>
      </c>
      <c r="I669">
        <v>338119</v>
      </c>
      <c r="J669" t="s">
        <v>46</v>
      </c>
      <c r="K669" t="s">
        <v>783</v>
      </c>
      <c r="N669" t="s">
        <v>784</v>
      </c>
      <c r="Q669" t="s">
        <v>782</v>
      </c>
      <c r="R669">
        <v>729</v>
      </c>
      <c r="S669">
        <v>242</v>
      </c>
    </row>
    <row r="670" spans="1:19" x14ac:dyDescent="0.35">
      <c r="A670" t="s">
        <v>20</v>
      </c>
      <c r="B670" t="s">
        <v>21</v>
      </c>
      <c r="C670" t="s">
        <v>22</v>
      </c>
      <c r="D670" t="s">
        <v>23</v>
      </c>
      <c r="E670" t="s">
        <v>5</v>
      </c>
      <c r="G670" t="s">
        <v>24</v>
      </c>
      <c r="H670">
        <v>338303</v>
      </c>
      <c r="I670">
        <v>339475</v>
      </c>
      <c r="J670" t="s">
        <v>46</v>
      </c>
      <c r="Q670" t="s">
        <v>785</v>
      </c>
      <c r="R670">
        <v>1173</v>
      </c>
    </row>
    <row r="671" spans="1:19" x14ac:dyDescent="0.35">
      <c r="A671" t="s">
        <v>27</v>
      </c>
      <c r="B671" t="s">
        <v>28</v>
      </c>
      <c r="C671" t="s">
        <v>22</v>
      </c>
      <c r="D671" t="s">
        <v>23</v>
      </c>
      <c r="E671" t="s">
        <v>5</v>
      </c>
      <c r="G671" t="s">
        <v>24</v>
      </c>
      <c r="H671">
        <v>338303</v>
      </c>
      <c r="I671">
        <v>339475</v>
      </c>
      <c r="J671" t="s">
        <v>46</v>
      </c>
      <c r="K671" t="s">
        <v>786</v>
      </c>
      <c r="N671" t="s">
        <v>787</v>
      </c>
      <c r="Q671" t="s">
        <v>785</v>
      </c>
      <c r="R671">
        <v>1173</v>
      </c>
      <c r="S671">
        <v>390</v>
      </c>
    </row>
    <row r="672" spans="1:19" x14ac:dyDescent="0.35">
      <c r="A672" t="s">
        <v>20</v>
      </c>
      <c r="B672" t="s">
        <v>21</v>
      </c>
      <c r="C672" t="s">
        <v>22</v>
      </c>
      <c r="D672" t="s">
        <v>23</v>
      </c>
      <c r="E672" t="s">
        <v>5</v>
      </c>
      <c r="G672" t="s">
        <v>24</v>
      </c>
      <c r="H672">
        <v>339676</v>
      </c>
      <c r="I672">
        <v>340920</v>
      </c>
      <c r="J672" t="s">
        <v>46</v>
      </c>
      <c r="Q672" t="s">
        <v>788</v>
      </c>
      <c r="R672">
        <v>1245</v>
      </c>
    </row>
    <row r="673" spans="1:19" x14ac:dyDescent="0.35">
      <c r="A673" t="s">
        <v>27</v>
      </c>
      <c r="B673" t="s">
        <v>28</v>
      </c>
      <c r="C673" t="s">
        <v>22</v>
      </c>
      <c r="D673" t="s">
        <v>23</v>
      </c>
      <c r="E673" t="s">
        <v>5</v>
      </c>
      <c r="G673" t="s">
        <v>24</v>
      </c>
      <c r="H673">
        <v>339676</v>
      </c>
      <c r="I673">
        <v>340920</v>
      </c>
      <c r="J673" t="s">
        <v>46</v>
      </c>
      <c r="K673" t="s">
        <v>789</v>
      </c>
      <c r="N673" t="s">
        <v>223</v>
      </c>
      <c r="Q673" t="s">
        <v>788</v>
      </c>
      <c r="R673">
        <v>1245</v>
      </c>
      <c r="S673">
        <v>414</v>
      </c>
    </row>
    <row r="674" spans="1:19" x14ac:dyDescent="0.35">
      <c r="A674" t="s">
        <v>20</v>
      </c>
      <c r="B674" t="s">
        <v>21</v>
      </c>
      <c r="C674" t="s">
        <v>22</v>
      </c>
      <c r="D674" t="s">
        <v>23</v>
      </c>
      <c r="E674" t="s">
        <v>5</v>
      </c>
      <c r="G674" t="s">
        <v>24</v>
      </c>
      <c r="H674">
        <v>341285</v>
      </c>
      <c r="I674">
        <v>341890</v>
      </c>
      <c r="J674" t="s">
        <v>25</v>
      </c>
      <c r="Q674" t="s">
        <v>790</v>
      </c>
      <c r="R674">
        <v>606</v>
      </c>
    </row>
    <row r="675" spans="1:19" x14ac:dyDescent="0.35">
      <c r="A675" t="s">
        <v>27</v>
      </c>
      <c r="B675" t="s">
        <v>28</v>
      </c>
      <c r="C675" t="s">
        <v>22</v>
      </c>
      <c r="D675" t="s">
        <v>23</v>
      </c>
      <c r="E675" t="s">
        <v>5</v>
      </c>
      <c r="G675" t="s">
        <v>24</v>
      </c>
      <c r="H675">
        <v>341285</v>
      </c>
      <c r="I675">
        <v>341890</v>
      </c>
      <c r="J675" t="s">
        <v>25</v>
      </c>
      <c r="K675" t="s">
        <v>791</v>
      </c>
      <c r="N675" t="s">
        <v>792</v>
      </c>
      <c r="Q675" t="s">
        <v>790</v>
      </c>
      <c r="R675">
        <v>606</v>
      </c>
      <c r="S675">
        <v>201</v>
      </c>
    </row>
    <row r="676" spans="1:19" x14ac:dyDescent="0.35">
      <c r="A676" t="s">
        <v>20</v>
      </c>
      <c r="B676" t="s">
        <v>21</v>
      </c>
      <c r="C676" t="s">
        <v>22</v>
      </c>
      <c r="D676" t="s">
        <v>23</v>
      </c>
      <c r="E676" t="s">
        <v>5</v>
      </c>
      <c r="G676" t="s">
        <v>24</v>
      </c>
      <c r="H676">
        <v>342065</v>
      </c>
      <c r="I676">
        <v>342571</v>
      </c>
      <c r="J676" t="s">
        <v>25</v>
      </c>
      <c r="Q676" t="s">
        <v>793</v>
      </c>
      <c r="R676">
        <v>507</v>
      </c>
    </row>
    <row r="677" spans="1:19" x14ac:dyDescent="0.35">
      <c r="A677" t="s">
        <v>27</v>
      </c>
      <c r="B677" t="s">
        <v>28</v>
      </c>
      <c r="C677" t="s">
        <v>22</v>
      </c>
      <c r="D677" t="s">
        <v>23</v>
      </c>
      <c r="E677" t="s">
        <v>5</v>
      </c>
      <c r="G677" t="s">
        <v>24</v>
      </c>
      <c r="H677">
        <v>342065</v>
      </c>
      <c r="I677">
        <v>342571</v>
      </c>
      <c r="J677" t="s">
        <v>25</v>
      </c>
      <c r="K677" t="s">
        <v>794</v>
      </c>
      <c r="N677" t="s">
        <v>52</v>
      </c>
      <c r="Q677" t="s">
        <v>793</v>
      </c>
      <c r="R677">
        <v>507</v>
      </c>
      <c r="S677">
        <v>168</v>
      </c>
    </row>
    <row r="678" spans="1:19" x14ac:dyDescent="0.35">
      <c r="A678" t="s">
        <v>20</v>
      </c>
      <c r="B678" t="s">
        <v>21</v>
      </c>
      <c r="C678" t="s">
        <v>22</v>
      </c>
      <c r="D678" t="s">
        <v>23</v>
      </c>
      <c r="E678" t="s">
        <v>5</v>
      </c>
      <c r="G678" t="s">
        <v>24</v>
      </c>
      <c r="H678">
        <v>342868</v>
      </c>
      <c r="I678">
        <v>343305</v>
      </c>
      <c r="J678" t="s">
        <v>25</v>
      </c>
      <c r="Q678" t="s">
        <v>795</v>
      </c>
      <c r="R678">
        <v>438</v>
      </c>
    </row>
    <row r="679" spans="1:19" x14ac:dyDescent="0.35">
      <c r="A679" t="s">
        <v>27</v>
      </c>
      <c r="B679" t="s">
        <v>28</v>
      </c>
      <c r="C679" t="s">
        <v>22</v>
      </c>
      <c r="D679" t="s">
        <v>23</v>
      </c>
      <c r="E679" t="s">
        <v>5</v>
      </c>
      <c r="G679" t="s">
        <v>24</v>
      </c>
      <c r="H679">
        <v>342868</v>
      </c>
      <c r="I679">
        <v>343305</v>
      </c>
      <c r="J679" t="s">
        <v>25</v>
      </c>
      <c r="K679" t="s">
        <v>796</v>
      </c>
      <c r="N679" t="s">
        <v>481</v>
      </c>
      <c r="Q679" t="s">
        <v>795</v>
      </c>
      <c r="R679">
        <v>438</v>
      </c>
      <c r="S679">
        <v>145</v>
      </c>
    </row>
    <row r="680" spans="1:19" x14ac:dyDescent="0.35">
      <c r="A680" t="s">
        <v>20</v>
      </c>
      <c r="B680" t="s">
        <v>21</v>
      </c>
      <c r="C680" t="s">
        <v>22</v>
      </c>
      <c r="D680" t="s">
        <v>23</v>
      </c>
      <c r="E680" t="s">
        <v>5</v>
      </c>
      <c r="G680" t="s">
        <v>24</v>
      </c>
      <c r="H680">
        <v>343358</v>
      </c>
      <c r="I680">
        <v>344485</v>
      </c>
      <c r="J680" t="s">
        <v>46</v>
      </c>
      <c r="Q680" t="s">
        <v>797</v>
      </c>
      <c r="R680">
        <v>1128</v>
      </c>
    </row>
    <row r="681" spans="1:19" x14ac:dyDescent="0.35">
      <c r="A681" t="s">
        <v>27</v>
      </c>
      <c r="B681" t="s">
        <v>28</v>
      </c>
      <c r="C681" t="s">
        <v>22</v>
      </c>
      <c r="D681" t="s">
        <v>23</v>
      </c>
      <c r="E681" t="s">
        <v>5</v>
      </c>
      <c r="G681" t="s">
        <v>24</v>
      </c>
      <c r="H681">
        <v>343358</v>
      </c>
      <c r="I681">
        <v>344485</v>
      </c>
      <c r="J681" t="s">
        <v>46</v>
      </c>
      <c r="K681" t="s">
        <v>798</v>
      </c>
      <c r="N681" t="s">
        <v>248</v>
      </c>
      <c r="Q681" t="s">
        <v>797</v>
      </c>
      <c r="R681">
        <v>1128</v>
      </c>
      <c r="S681">
        <v>375</v>
      </c>
    </row>
    <row r="682" spans="1:19" x14ac:dyDescent="0.35">
      <c r="A682" t="s">
        <v>20</v>
      </c>
      <c r="B682" t="s">
        <v>21</v>
      </c>
      <c r="C682" t="s">
        <v>22</v>
      </c>
      <c r="D682" t="s">
        <v>23</v>
      </c>
      <c r="E682" t="s">
        <v>5</v>
      </c>
      <c r="G682" t="s">
        <v>24</v>
      </c>
      <c r="H682">
        <v>344596</v>
      </c>
      <c r="I682">
        <v>345723</v>
      </c>
      <c r="J682" t="s">
        <v>46</v>
      </c>
      <c r="Q682" t="s">
        <v>799</v>
      </c>
      <c r="R682">
        <v>1128</v>
      </c>
    </row>
    <row r="683" spans="1:19" x14ac:dyDescent="0.35">
      <c r="A683" t="s">
        <v>27</v>
      </c>
      <c r="B683" t="s">
        <v>28</v>
      </c>
      <c r="C683" t="s">
        <v>22</v>
      </c>
      <c r="D683" t="s">
        <v>23</v>
      </c>
      <c r="E683" t="s">
        <v>5</v>
      </c>
      <c r="G683" t="s">
        <v>24</v>
      </c>
      <c r="H683">
        <v>344596</v>
      </c>
      <c r="I683">
        <v>345723</v>
      </c>
      <c r="J683" t="s">
        <v>46</v>
      </c>
      <c r="K683" t="s">
        <v>800</v>
      </c>
      <c r="N683" t="s">
        <v>801</v>
      </c>
      <c r="Q683" t="s">
        <v>799</v>
      </c>
      <c r="R683">
        <v>1128</v>
      </c>
      <c r="S683">
        <v>375</v>
      </c>
    </row>
    <row r="684" spans="1:19" x14ac:dyDescent="0.35">
      <c r="A684" t="s">
        <v>20</v>
      </c>
      <c r="B684" t="s">
        <v>21</v>
      </c>
      <c r="C684" t="s">
        <v>22</v>
      </c>
      <c r="D684" t="s">
        <v>23</v>
      </c>
      <c r="E684" t="s">
        <v>5</v>
      </c>
      <c r="G684" t="s">
        <v>24</v>
      </c>
      <c r="H684">
        <v>345720</v>
      </c>
      <c r="I684">
        <v>346757</v>
      </c>
      <c r="J684" t="s">
        <v>46</v>
      </c>
      <c r="Q684" t="s">
        <v>802</v>
      </c>
      <c r="R684">
        <v>1038</v>
      </c>
    </row>
    <row r="685" spans="1:19" x14ac:dyDescent="0.35">
      <c r="A685" t="s">
        <v>27</v>
      </c>
      <c r="B685" t="s">
        <v>28</v>
      </c>
      <c r="C685" t="s">
        <v>22</v>
      </c>
      <c r="D685" t="s">
        <v>23</v>
      </c>
      <c r="E685" t="s">
        <v>5</v>
      </c>
      <c r="G685" t="s">
        <v>24</v>
      </c>
      <c r="H685">
        <v>345720</v>
      </c>
      <c r="I685">
        <v>346757</v>
      </c>
      <c r="J685" t="s">
        <v>46</v>
      </c>
      <c r="K685" t="s">
        <v>803</v>
      </c>
      <c r="N685" t="s">
        <v>804</v>
      </c>
      <c r="Q685" t="s">
        <v>802</v>
      </c>
      <c r="R685">
        <v>1038</v>
      </c>
      <c r="S685">
        <v>345</v>
      </c>
    </row>
    <row r="686" spans="1:19" x14ac:dyDescent="0.35">
      <c r="A686" t="s">
        <v>20</v>
      </c>
      <c r="B686" t="s">
        <v>21</v>
      </c>
      <c r="C686" t="s">
        <v>22</v>
      </c>
      <c r="D686" t="s">
        <v>23</v>
      </c>
      <c r="E686" t="s">
        <v>5</v>
      </c>
      <c r="G686" t="s">
        <v>24</v>
      </c>
      <c r="H686">
        <v>346930</v>
      </c>
      <c r="I686">
        <v>347511</v>
      </c>
      <c r="J686" t="s">
        <v>46</v>
      </c>
      <c r="Q686" t="s">
        <v>805</v>
      </c>
      <c r="R686">
        <v>582</v>
      </c>
    </row>
    <row r="687" spans="1:19" x14ac:dyDescent="0.35">
      <c r="A687" t="s">
        <v>27</v>
      </c>
      <c r="B687" t="s">
        <v>28</v>
      </c>
      <c r="C687" t="s">
        <v>22</v>
      </c>
      <c r="D687" t="s">
        <v>23</v>
      </c>
      <c r="E687" t="s">
        <v>5</v>
      </c>
      <c r="G687" t="s">
        <v>24</v>
      </c>
      <c r="H687">
        <v>346930</v>
      </c>
      <c r="I687">
        <v>347511</v>
      </c>
      <c r="J687" t="s">
        <v>46</v>
      </c>
      <c r="K687" t="s">
        <v>806</v>
      </c>
      <c r="N687" t="s">
        <v>807</v>
      </c>
      <c r="Q687" t="s">
        <v>805</v>
      </c>
      <c r="R687">
        <v>582</v>
      </c>
      <c r="S687">
        <v>193</v>
      </c>
    </row>
    <row r="688" spans="1:19" x14ac:dyDescent="0.35">
      <c r="A688" t="s">
        <v>20</v>
      </c>
      <c r="B688" t="s">
        <v>21</v>
      </c>
      <c r="C688" t="s">
        <v>22</v>
      </c>
      <c r="D688" t="s">
        <v>23</v>
      </c>
      <c r="E688" t="s">
        <v>5</v>
      </c>
      <c r="G688" t="s">
        <v>24</v>
      </c>
      <c r="H688">
        <v>347792</v>
      </c>
      <c r="I688">
        <v>348295</v>
      </c>
      <c r="J688" t="s">
        <v>25</v>
      </c>
      <c r="Q688" t="s">
        <v>808</v>
      </c>
      <c r="R688">
        <v>504</v>
      </c>
    </row>
    <row r="689" spans="1:19" x14ac:dyDescent="0.35">
      <c r="A689" t="s">
        <v>27</v>
      </c>
      <c r="B689" t="s">
        <v>28</v>
      </c>
      <c r="C689" t="s">
        <v>22</v>
      </c>
      <c r="D689" t="s">
        <v>23</v>
      </c>
      <c r="E689" t="s">
        <v>5</v>
      </c>
      <c r="G689" t="s">
        <v>24</v>
      </c>
      <c r="H689">
        <v>347792</v>
      </c>
      <c r="I689">
        <v>348295</v>
      </c>
      <c r="J689" t="s">
        <v>25</v>
      </c>
      <c r="K689" t="s">
        <v>809</v>
      </c>
      <c r="N689" t="s">
        <v>52</v>
      </c>
      <c r="Q689" t="s">
        <v>808</v>
      </c>
      <c r="R689">
        <v>504</v>
      </c>
      <c r="S689">
        <v>167</v>
      </c>
    </row>
    <row r="690" spans="1:19" x14ac:dyDescent="0.35">
      <c r="A690" t="s">
        <v>20</v>
      </c>
      <c r="B690" t="s">
        <v>21</v>
      </c>
      <c r="C690" t="s">
        <v>22</v>
      </c>
      <c r="D690" t="s">
        <v>23</v>
      </c>
      <c r="E690" t="s">
        <v>5</v>
      </c>
      <c r="G690" t="s">
        <v>24</v>
      </c>
      <c r="H690">
        <v>348329</v>
      </c>
      <c r="I690">
        <v>350059</v>
      </c>
      <c r="J690" t="s">
        <v>25</v>
      </c>
      <c r="Q690" t="s">
        <v>810</v>
      </c>
      <c r="R690">
        <v>1731</v>
      </c>
    </row>
    <row r="691" spans="1:19" x14ac:dyDescent="0.35">
      <c r="A691" t="s">
        <v>27</v>
      </c>
      <c r="B691" t="s">
        <v>28</v>
      </c>
      <c r="C691" t="s">
        <v>22</v>
      </c>
      <c r="D691" t="s">
        <v>23</v>
      </c>
      <c r="E691" t="s">
        <v>5</v>
      </c>
      <c r="G691" t="s">
        <v>24</v>
      </c>
      <c r="H691">
        <v>348329</v>
      </c>
      <c r="I691">
        <v>350059</v>
      </c>
      <c r="J691" t="s">
        <v>25</v>
      </c>
      <c r="K691" t="s">
        <v>811</v>
      </c>
      <c r="N691" t="s">
        <v>812</v>
      </c>
      <c r="Q691" t="s">
        <v>810</v>
      </c>
      <c r="R691">
        <v>1731</v>
      </c>
      <c r="S691">
        <v>576</v>
      </c>
    </row>
    <row r="692" spans="1:19" x14ac:dyDescent="0.35">
      <c r="A692" t="s">
        <v>20</v>
      </c>
      <c r="B692" t="s">
        <v>21</v>
      </c>
      <c r="C692" t="s">
        <v>22</v>
      </c>
      <c r="D692" t="s">
        <v>23</v>
      </c>
      <c r="E692" t="s">
        <v>5</v>
      </c>
      <c r="G692" t="s">
        <v>24</v>
      </c>
      <c r="H692">
        <v>350136</v>
      </c>
      <c r="I692">
        <v>351656</v>
      </c>
      <c r="J692" t="s">
        <v>25</v>
      </c>
      <c r="Q692" t="s">
        <v>813</v>
      </c>
      <c r="R692">
        <v>1521</v>
      </c>
    </row>
    <row r="693" spans="1:19" x14ac:dyDescent="0.35">
      <c r="A693" t="s">
        <v>27</v>
      </c>
      <c r="B693" t="s">
        <v>28</v>
      </c>
      <c r="C693" t="s">
        <v>22</v>
      </c>
      <c r="D693" t="s">
        <v>23</v>
      </c>
      <c r="E693" t="s">
        <v>5</v>
      </c>
      <c r="G693" t="s">
        <v>24</v>
      </c>
      <c r="H693">
        <v>350136</v>
      </c>
      <c r="I693">
        <v>351656</v>
      </c>
      <c r="J693" t="s">
        <v>25</v>
      </c>
      <c r="K693" t="s">
        <v>814</v>
      </c>
      <c r="N693" t="s">
        <v>815</v>
      </c>
      <c r="Q693" t="s">
        <v>813</v>
      </c>
      <c r="R693">
        <v>1521</v>
      </c>
      <c r="S693">
        <v>506</v>
      </c>
    </row>
    <row r="694" spans="1:19" x14ac:dyDescent="0.35">
      <c r="A694" t="s">
        <v>20</v>
      </c>
      <c r="B694" t="s">
        <v>21</v>
      </c>
      <c r="C694" t="s">
        <v>22</v>
      </c>
      <c r="D694" t="s">
        <v>23</v>
      </c>
      <c r="E694" t="s">
        <v>5</v>
      </c>
      <c r="G694" t="s">
        <v>24</v>
      </c>
      <c r="H694">
        <v>351666</v>
      </c>
      <c r="I694">
        <v>352466</v>
      </c>
      <c r="J694" t="s">
        <v>25</v>
      </c>
      <c r="Q694" t="s">
        <v>816</v>
      </c>
      <c r="R694">
        <v>801</v>
      </c>
    </row>
    <row r="695" spans="1:19" x14ac:dyDescent="0.35">
      <c r="A695" t="s">
        <v>27</v>
      </c>
      <c r="B695" t="s">
        <v>28</v>
      </c>
      <c r="C695" t="s">
        <v>22</v>
      </c>
      <c r="D695" t="s">
        <v>23</v>
      </c>
      <c r="E695" t="s">
        <v>5</v>
      </c>
      <c r="G695" t="s">
        <v>24</v>
      </c>
      <c r="H695">
        <v>351666</v>
      </c>
      <c r="I695">
        <v>352466</v>
      </c>
      <c r="J695" t="s">
        <v>25</v>
      </c>
      <c r="K695" t="s">
        <v>817</v>
      </c>
      <c r="N695" t="s">
        <v>49</v>
      </c>
      <c r="Q695" t="s">
        <v>816</v>
      </c>
      <c r="R695">
        <v>801</v>
      </c>
      <c r="S695">
        <v>266</v>
      </c>
    </row>
    <row r="696" spans="1:19" x14ac:dyDescent="0.35">
      <c r="A696" t="s">
        <v>20</v>
      </c>
      <c r="B696" t="s">
        <v>21</v>
      </c>
      <c r="C696" t="s">
        <v>22</v>
      </c>
      <c r="D696" t="s">
        <v>23</v>
      </c>
      <c r="E696" t="s">
        <v>5</v>
      </c>
      <c r="G696" t="s">
        <v>24</v>
      </c>
      <c r="H696">
        <v>352515</v>
      </c>
      <c r="I696">
        <v>353675</v>
      </c>
      <c r="J696" t="s">
        <v>25</v>
      </c>
      <c r="Q696" t="s">
        <v>818</v>
      </c>
      <c r="R696">
        <v>1161</v>
      </c>
    </row>
    <row r="697" spans="1:19" x14ac:dyDescent="0.35">
      <c r="A697" t="s">
        <v>27</v>
      </c>
      <c r="B697" t="s">
        <v>28</v>
      </c>
      <c r="C697" t="s">
        <v>22</v>
      </c>
      <c r="D697" t="s">
        <v>23</v>
      </c>
      <c r="E697" t="s">
        <v>5</v>
      </c>
      <c r="G697" t="s">
        <v>24</v>
      </c>
      <c r="H697">
        <v>352515</v>
      </c>
      <c r="I697">
        <v>353675</v>
      </c>
      <c r="J697" t="s">
        <v>25</v>
      </c>
      <c r="K697" t="s">
        <v>819</v>
      </c>
      <c r="N697" t="s">
        <v>52</v>
      </c>
      <c r="Q697" t="s">
        <v>818</v>
      </c>
      <c r="R697">
        <v>1161</v>
      </c>
      <c r="S697">
        <v>386</v>
      </c>
    </row>
    <row r="698" spans="1:19" x14ac:dyDescent="0.35">
      <c r="A698" t="s">
        <v>20</v>
      </c>
      <c r="B698" t="s">
        <v>21</v>
      </c>
      <c r="C698" t="s">
        <v>22</v>
      </c>
      <c r="D698" t="s">
        <v>23</v>
      </c>
      <c r="E698" t="s">
        <v>5</v>
      </c>
      <c r="G698" t="s">
        <v>24</v>
      </c>
      <c r="H698">
        <v>353698</v>
      </c>
      <c r="I698">
        <v>354522</v>
      </c>
      <c r="J698" t="s">
        <v>46</v>
      </c>
      <c r="Q698" t="s">
        <v>820</v>
      </c>
      <c r="R698">
        <v>825</v>
      </c>
    </row>
    <row r="699" spans="1:19" x14ac:dyDescent="0.35">
      <c r="A699" t="s">
        <v>27</v>
      </c>
      <c r="B699" t="s">
        <v>28</v>
      </c>
      <c r="C699" t="s">
        <v>22</v>
      </c>
      <c r="D699" t="s">
        <v>23</v>
      </c>
      <c r="E699" t="s">
        <v>5</v>
      </c>
      <c r="G699" t="s">
        <v>24</v>
      </c>
      <c r="H699">
        <v>353698</v>
      </c>
      <c r="I699">
        <v>354522</v>
      </c>
      <c r="J699" t="s">
        <v>46</v>
      </c>
      <c r="K699" t="s">
        <v>821</v>
      </c>
      <c r="N699" t="s">
        <v>822</v>
      </c>
      <c r="Q699" t="s">
        <v>820</v>
      </c>
      <c r="R699">
        <v>825</v>
      </c>
      <c r="S699">
        <v>274</v>
      </c>
    </row>
    <row r="700" spans="1:19" x14ac:dyDescent="0.35">
      <c r="A700" t="s">
        <v>20</v>
      </c>
      <c r="B700" t="s">
        <v>21</v>
      </c>
      <c r="C700" t="s">
        <v>22</v>
      </c>
      <c r="D700" t="s">
        <v>23</v>
      </c>
      <c r="E700" t="s">
        <v>5</v>
      </c>
      <c r="G700" t="s">
        <v>24</v>
      </c>
      <c r="H700">
        <v>354692</v>
      </c>
      <c r="I700">
        <v>355840</v>
      </c>
      <c r="J700" t="s">
        <v>46</v>
      </c>
      <c r="Q700" t="s">
        <v>823</v>
      </c>
      <c r="R700">
        <v>1149</v>
      </c>
    </row>
    <row r="701" spans="1:19" x14ac:dyDescent="0.35">
      <c r="A701" t="s">
        <v>27</v>
      </c>
      <c r="B701" t="s">
        <v>28</v>
      </c>
      <c r="C701" t="s">
        <v>22</v>
      </c>
      <c r="D701" t="s">
        <v>23</v>
      </c>
      <c r="E701" t="s">
        <v>5</v>
      </c>
      <c r="G701" t="s">
        <v>24</v>
      </c>
      <c r="H701">
        <v>354692</v>
      </c>
      <c r="I701">
        <v>355840</v>
      </c>
      <c r="J701" t="s">
        <v>46</v>
      </c>
      <c r="K701" t="s">
        <v>824</v>
      </c>
      <c r="N701" t="s">
        <v>692</v>
      </c>
      <c r="Q701" t="s">
        <v>823</v>
      </c>
      <c r="R701">
        <v>1149</v>
      </c>
      <c r="S701">
        <v>382</v>
      </c>
    </row>
    <row r="702" spans="1:19" x14ac:dyDescent="0.35">
      <c r="A702" t="s">
        <v>20</v>
      </c>
      <c r="B702" t="s">
        <v>21</v>
      </c>
      <c r="C702" t="s">
        <v>22</v>
      </c>
      <c r="D702" t="s">
        <v>23</v>
      </c>
      <c r="E702" t="s">
        <v>5</v>
      </c>
      <c r="G702" t="s">
        <v>24</v>
      </c>
      <c r="H702">
        <v>356090</v>
      </c>
      <c r="I702">
        <v>356974</v>
      </c>
      <c r="J702" t="s">
        <v>25</v>
      </c>
      <c r="Q702" t="s">
        <v>825</v>
      </c>
      <c r="R702">
        <v>885</v>
      </c>
    </row>
    <row r="703" spans="1:19" x14ac:dyDescent="0.35">
      <c r="A703" t="s">
        <v>27</v>
      </c>
      <c r="B703" t="s">
        <v>28</v>
      </c>
      <c r="C703" t="s">
        <v>22</v>
      </c>
      <c r="D703" t="s">
        <v>23</v>
      </c>
      <c r="E703" t="s">
        <v>5</v>
      </c>
      <c r="G703" t="s">
        <v>24</v>
      </c>
      <c r="H703">
        <v>356090</v>
      </c>
      <c r="I703">
        <v>356974</v>
      </c>
      <c r="J703" t="s">
        <v>25</v>
      </c>
      <c r="K703" t="s">
        <v>826</v>
      </c>
      <c r="N703" t="s">
        <v>827</v>
      </c>
      <c r="Q703" t="s">
        <v>825</v>
      </c>
      <c r="R703">
        <v>885</v>
      </c>
      <c r="S703">
        <v>294</v>
      </c>
    </row>
    <row r="704" spans="1:19" x14ac:dyDescent="0.35">
      <c r="A704" t="s">
        <v>20</v>
      </c>
      <c r="B704" t="s">
        <v>21</v>
      </c>
      <c r="C704" t="s">
        <v>22</v>
      </c>
      <c r="D704" t="s">
        <v>23</v>
      </c>
      <c r="E704" t="s">
        <v>5</v>
      </c>
      <c r="G704" t="s">
        <v>24</v>
      </c>
      <c r="H704">
        <v>357093</v>
      </c>
      <c r="I704">
        <v>357428</v>
      </c>
      <c r="J704" t="s">
        <v>46</v>
      </c>
      <c r="Q704" t="s">
        <v>828</v>
      </c>
      <c r="R704">
        <v>336</v>
      </c>
    </row>
    <row r="705" spans="1:19" x14ac:dyDescent="0.35">
      <c r="A705" t="s">
        <v>27</v>
      </c>
      <c r="B705" t="s">
        <v>28</v>
      </c>
      <c r="C705" t="s">
        <v>22</v>
      </c>
      <c r="D705" t="s">
        <v>23</v>
      </c>
      <c r="E705" t="s">
        <v>5</v>
      </c>
      <c r="G705" t="s">
        <v>24</v>
      </c>
      <c r="H705">
        <v>357093</v>
      </c>
      <c r="I705">
        <v>357428</v>
      </c>
      <c r="J705" t="s">
        <v>46</v>
      </c>
      <c r="K705" t="s">
        <v>829</v>
      </c>
      <c r="N705" t="s">
        <v>52</v>
      </c>
      <c r="Q705" t="s">
        <v>828</v>
      </c>
      <c r="R705">
        <v>336</v>
      </c>
      <c r="S705">
        <v>111</v>
      </c>
    </row>
    <row r="706" spans="1:19" x14ac:dyDescent="0.35">
      <c r="A706" t="s">
        <v>20</v>
      </c>
      <c r="B706" t="s">
        <v>21</v>
      </c>
      <c r="C706" t="s">
        <v>22</v>
      </c>
      <c r="D706" t="s">
        <v>23</v>
      </c>
      <c r="E706" t="s">
        <v>5</v>
      </c>
      <c r="G706" t="s">
        <v>24</v>
      </c>
      <c r="H706">
        <v>357574</v>
      </c>
      <c r="I706">
        <v>357876</v>
      </c>
      <c r="J706" t="s">
        <v>46</v>
      </c>
      <c r="Q706" t="s">
        <v>830</v>
      </c>
      <c r="R706">
        <v>303</v>
      </c>
    </row>
    <row r="707" spans="1:19" x14ac:dyDescent="0.35">
      <c r="A707" t="s">
        <v>27</v>
      </c>
      <c r="B707" t="s">
        <v>28</v>
      </c>
      <c r="C707" t="s">
        <v>22</v>
      </c>
      <c r="D707" t="s">
        <v>23</v>
      </c>
      <c r="E707" t="s">
        <v>5</v>
      </c>
      <c r="G707" t="s">
        <v>24</v>
      </c>
      <c r="H707">
        <v>357574</v>
      </c>
      <c r="I707">
        <v>357876</v>
      </c>
      <c r="J707" t="s">
        <v>46</v>
      </c>
      <c r="K707" t="s">
        <v>831</v>
      </c>
      <c r="N707" t="s">
        <v>832</v>
      </c>
      <c r="Q707" t="s">
        <v>830</v>
      </c>
      <c r="R707">
        <v>303</v>
      </c>
      <c r="S707">
        <v>100</v>
      </c>
    </row>
    <row r="708" spans="1:19" x14ac:dyDescent="0.35">
      <c r="A708" t="s">
        <v>20</v>
      </c>
      <c r="B708" t="s">
        <v>21</v>
      </c>
      <c r="C708" t="s">
        <v>22</v>
      </c>
      <c r="D708" t="s">
        <v>23</v>
      </c>
      <c r="E708" t="s">
        <v>5</v>
      </c>
      <c r="G708" t="s">
        <v>24</v>
      </c>
      <c r="H708">
        <v>358078</v>
      </c>
      <c r="I708">
        <v>359799</v>
      </c>
      <c r="J708" t="s">
        <v>46</v>
      </c>
      <c r="Q708" t="s">
        <v>833</v>
      </c>
      <c r="R708">
        <v>1722</v>
      </c>
    </row>
    <row r="709" spans="1:19" x14ac:dyDescent="0.35">
      <c r="A709" t="s">
        <v>27</v>
      </c>
      <c r="B709" t="s">
        <v>28</v>
      </c>
      <c r="C709" t="s">
        <v>22</v>
      </c>
      <c r="D709" t="s">
        <v>23</v>
      </c>
      <c r="E709" t="s">
        <v>5</v>
      </c>
      <c r="G709" t="s">
        <v>24</v>
      </c>
      <c r="H709">
        <v>358078</v>
      </c>
      <c r="I709">
        <v>359799</v>
      </c>
      <c r="J709" t="s">
        <v>46</v>
      </c>
      <c r="K709" t="s">
        <v>834</v>
      </c>
      <c r="N709" t="s">
        <v>835</v>
      </c>
      <c r="Q709" t="s">
        <v>833</v>
      </c>
      <c r="R709">
        <v>1722</v>
      </c>
      <c r="S709">
        <v>573</v>
      </c>
    </row>
    <row r="710" spans="1:19" x14ac:dyDescent="0.35">
      <c r="A710" t="s">
        <v>20</v>
      </c>
      <c r="B710" t="s">
        <v>21</v>
      </c>
      <c r="C710" t="s">
        <v>22</v>
      </c>
      <c r="D710" t="s">
        <v>23</v>
      </c>
      <c r="E710" t="s">
        <v>5</v>
      </c>
      <c r="G710" t="s">
        <v>24</v>
      </c>
      <c r="H710">
        <v>360174</v>
      </c>
      <c r="I710">
        <v>360815</v>
      </c>
      <c r="J710" t="s">
        <v>46</v>
      </c>
      <c r="Q710" t="s">
        <v>836</v>
      </c>
      <c r="R710">
        <v>642</v>
      </c>
    </row>
    <row r="711" spans="1:19" x14ac:dyDescent="0.35">
      <c r="A711" t="s">
        <v>27</v>
      </c>
      <c r="B711" t="s">
        <v>28</v>
      </c>
      <c r="C711" t="s">
        <v>22</v>
      </c>
      <c r="D711" t="s">
        <v>23</v>
      </c>
      <c r="E711" t="s">
        <v>5</v>
      </c>
      <c r="G711" t="s">
        <v>24</v>
      </c>
      <c r="H711">
        <v>360174</v>
      </c>
      <c r="I711">
        <v>360815</v>
      </c>
      <c r="J711" t="s">
        <v>46</v>
      </c>
      <c r="K711" t="s">
        <v>837</v>
      </c>
      <c r="N711" t="s">
        <v>838</v>
      </c>
      <c r="Q711" t="s">
        <v>836</v>
      </c>
      <c r="R711">
        <v>642</v>
      </c>
      <c r="S711">
        <v>213</v>
      </c>
    </row>
    <row r="712" spans="1:19" x14ac:dyDescent="0.35">
      <c r="A712" t="s">
        <v>20</v>
      </c>
      <c r="B712" t="s">
        <v>21</v>
      </c>
      <c r="C712" t="s">
        <v>22</v>
      </c>
      <c r="D712" t="s">
        <v>23</v>
      </c>
      <c r="E712" t="s">
        <v>5</v>
      </c>
      <c r="G712" t="s">
        <v>24</v>
      </c>
      <c r="H712">
        <v>360898</v>
      </c>
      <c r="I712">
        <v>362253</v>
      </c>
      <c r="J712" t="s">
        <v>46</v>
      </c>
      <c r="Q712" t="s">
        <v>839</v>
      </c>
      <c r="R712">
        <v>1356</v>
      </c>
    </row>
    <row r="713" spans="1:19" x14ac:dyDescent="0.35">
      <c r="A713" t="s">
        <v>27</v>
      </c>
      <c r="B713" t="s">
        <v>28</v>
      </c>
      <c r="C713" t="s">
        <v>22</v>
      </c>
      <c r="D713" t="s">
        <v>23</v>
      </c>
      <c r="E713" t="s">
        <v>5</v>
      </c>
      <c r="G713" t="s">
        <v>24</v>
      </c>
      <c r="H713">
        <v>360898</v>
      </c>
      <c r="I713">
        <v>362253</v>
      </c>
      <c r="J713" t="s">
        <v>46</v>
      </c>
      <c r="K713" t="s">
        <v>840</v>
      </c>
      <c r="N713" t="s">
        <v>841</v>
      </c>
      <c r="Q713" t="s">
        <v>839</v>
      </c>
      <c r="R713">
        <v>1356</v>
      </c>
      <c r="S713">
        <v>451</v>
      </c>
    </row>
    <row r="714" spans="1:19" x14ac:dyDescent="0.35">
      <c r="A714" t="s">
        <v>20</v>
      </c>
      <c r="B714" t="s">
        <v>21</v>
      </c>
      <c r="C714" t="s">
        <v>22</v>
      </c>
      <c r="D714" t="s">
        <v>23</v>
      </c>
      <c r="E714" t="s">
        <v>5</v>
      </c>
      <c r="G714" t="s">
        <v>24</v>
      </c>
      <c r="H714">
        <v>362552</v>
      </c>
      <c r="I714">
        <v>362881</v>
      </c>
      <c r="J714" t="s">
        <v>25</v>
      </c>
      <c r="Q714" t="s">
        <v>842</v>
      </c>
      <c r="R714">
        <v>330</v>
      </c>
    </row>
    <row r="715" spans="1:19" x14ac:dyDescent="0.35">
      <c r="A715" t="s">
        <v>27</v>
      </c>
      <c r="B715" t="s">
        <v>28</v>
      </c>
      <c r="C715" t="s">
        <v>22</v>
      </c>
      <c r="D715" t="s">
        <v>23</v>
      </c>
      <c r="E715" t="s">
        <v>5</v>
      </c>
      <c r="G715" t="s">
        <v>24</v>
      </c>
      <c r="H715">
        <v>362552</v>
      </c>
      <c r="I715">
        <v>362881</v>
      </c>
      <c r="J715" t="s">
        <v>25</v>
      </c>
      <c r="K715" t="s">
        <v>843</v>
      </c>
      <c r="N715" t="s">
        <v>49</v>
      </c>
      <c r="Q715" t="s">
        <v>842</v>
      </c>
      <c r="R715">
        <v>330</v>
      </c>
      <c r="S715">
        <v>109</v>
      </c>
    </row>
    <row r="716" spans="1:19" x14ac:dyDescent="0.35">
      <c r="A716" t="s">
        <v>20</v>
      </c>
      <c r="B716" t="s">
        <v>72</v>
      </c>
      <c r="C716" t="s">
        <v>22</v>
      </c>
      <c r="D716" t="s">
        <v>23</v>
      </c>
      <c r="E716" t="s">
        <v>5</v>
      </c>
      <c r="G716" t="s">
        <v>24</v>
      </c>
      <c r="H716">
        <v>363106</v>
      </c>
      <c r="I716">
        <v>363181</v>
      </c>
      <c r="J716" t="s">
        <v>25</v>
      </c>
      <c r="Q716" t="s">
        <v>844</v>
      </c>
      <c r="R716">
        <v>76</v>
      </c>
    </row>
    <row r="717" spans="1:19" x14ac:dyDescent="0.35">
      <c r="A717" t="s">
        <v>72</v>
      </c>
      <c r="C717" t="s">
        <v>22</v>
      </c>
      <c r="D717" t="s">
        <v>23</v>
      </c>
      <c r="E717" t="s">
        <v>5</v>
      </c>
      <c r="G717" t="s">
        <v>24</v>
      </c>
      <c r="H717">
        <v>363106</v>
      </c>
      <c r="I717">
        <v>363181</v>
      </c>
      <c r="J717" t="s">
        <v>25</v>
      </c>
      <c r="N717" t="s">
        <v>491</v>
      </c>
      <c r="Q717" t="s">
        <v>844</v>
      </c>
      <c r="R717">
        <v>76</v>
      </c>
    </row>
    <row r="718" spans="1:19" x14ac:dyDescent="0.35">
      <c r="A718" t="s">
        <v>20</v>
      </c>
      <c r="B718" t="s">
        <v>72</v>
      </c>
      <c r="C718" t="s">
        <v>22</v>
      </c>
      <c r="D718" t="s">
        <v>23</v>
      </c>
      <c r="E718" t="s">
        <v>5</v>
      </c>
      <c r="G718" t="s">
        <v>24</v>
      </c>
      <c r="H718">
        <v>363384</v>
      </c>
      <c r="I718">
        <v>363459</v>
      </c>
      <c r="J718" t="s">
        <v>25</v>
      </c>
      <c r="Q718" t="s">
        <v>845</v>
      </c>
      <c r="R718">
        <v>76</v>
      </c>
    </row>
    <row r="719" spans="1:19" x14ac:dyDescent="0.35">
      <c r="A719" t="s">
        <v>72</v>
      </c>
      <c r="C719" t="s">
        <v>22</v>
      </c>
      <c r="D719" t="s">
        <v>23</v>
      </c>
      <c r="E719" t="s">
        <v>5</v>
      </c>
      <c r="G719" t="s">
        <v>24</v>
      </c>
      <c r="H719">
        <v>363384</v>
      </c>
      <c r="I719">
        <v>363459</v>
      </c>
      <c r="J719" t="s">
        <v>25</v>
      </c>
      <c r="N719" t="s">
        <v>491</v>
      </c>
      <c r="Q719" t="s">
        <v>845</v>
      </c>
      <c r="R719">
        <v>76</v>
      </c>
    </row>
    <row r="720" spans="1:19" x14ac:dyDescent="0.35">
      <c r="A720" t="s">
        <v>20</v>
      </c>
      <c r="B720" t="s">
        <v>21</v>
      </c>
      <c r="C720" t="s">
        <v>22</v>
      </c>
      <c r="D720" t="s">
        <v>23</v>
      </c>
      <c r="E720" t="s">
        <v>5</v>
      </c>
      <c r="G720" t="s">
        <v>24</v>
      </c>
      <c r="H720">
        <v>363503</v>
      </c>
      <c r="I720">
        <v>364531</v>
      </c>
      <c r="J720" t="s">
        <v>46</v>
      </c>
      <c r="Q720" t="s">
        <v>846</v>
      </c>
      <c r="R720">
        <v>1029</v>
      </c>
    </row>
    <row r="721" spans="1:19" x14ac:dyDescent="0.35">
      <c r="A721" t="s">
        <v>27</v>
      </c>
      <c r="B721" t="s">
        <v>28</v>
      </c>
      <c r="C721" t="s">
        <v>22</v>
      </c>
      <c r="D721" t="s">
        <v>23</v>
      </c>
      <c r="E721" t="s">
        <v>5</v>
      </c>
      <c r="G721" t="s">
        <v>24</v>
      </c>
      <c r="H721">
        <v>363503</v>
      </c>
      <c r="I721">
        <v>364531</v>
      </c>
      <c r="J721" t="s">
        <v>46</v>
      </c>
      <c r="K721" t="s">
        <v>847</v>
      </c>
      <c r="N721" t="s">
        <v>848</v>
      </c>
      <c r="Q721" t="s">
        <v>846</v>
      </c>
      <c r="R721">
        <v>1029</v>
      </c>
      <c r="S721">
        <v>342</v>
      </c>
    </row>
    <row r="722" spans="1:19" x14ac:dyDescent="0.35">
      <c r="A722" t="s">
        <v>20</v>
      </c>
      <c r="B722" t="s">
        <v>21</v>
      </c>
      <c r="C722" t="s">
        <v>22</v>
      </c>
      <c r="D722" t="s">
        <v>23</v>
      </c>
      <c r="E722" t="s">
        <v>5</v>
      </c>
      <c r="G722" t="s">
        <v>24</v>
      </c>
      <c r="H722">
        <v>364668</v>
      </c>
      <c r="I722">
        <v>366167</v>
      </c>
      <c r="J722" t="s">
        <v>46</v>
      </c>
      <c r="Q722" t="s">
        <v>849</v>
      </c>
      <c r="R722">
        <v>1500</v>
      </c>
    </row>
    <row r="723" spans="1:19" x14ac:dyDescent="0.35">
      <c r="A723" t="s">
        <v>27</v>
      </c>
      <c r="B723" t="s">
        <v>28</v>
      </c>
      <c r="C723" t="s">
        <v>22</v>
      </c>
      <c r="D723" t="s">
        <v>23</v>
      </c>
      <c r="E723" t="s">
        <v>5</v>
      </c>
      <c r="G723" t="s">
        <v>24</v>
      </c>
      <c r="H723">
        <v>364668</v>
      </c>
      <c r="I723">
        <v>366167</v>
      </c>
      <c r="J723" t="s">
        <v>46</v>
      </c>
      <c r="K723" t="s">
        <v>850</v>
      </c>
      <c r="N723" t="s">
        <v>851</v>
      </c>
      <c r="Q723" t="s">
        <v>849</v>
      </c>
      <c r="R723">
        <v>1500</v>
      </c>
      <c r="S723">
        <v>499</v>
      </c>
    </row>
    <row r="724" spans="1:19" x14ac:dyDescent="0.35">
      <c r="A724" t="s">
        <v>20</v>
      </c>
      <c r="B724" t="s">
        <v>21</v>
      </c>
      <c r="C724" t="s">
        <v>22</v>
      </c>
      <c r="D724" t="s">
        <v>23</v>
      </c>
      <c r="E724" t="s">
        <v>5</v>
      </c>
      <c r="G724" t="s">
        <v>24</v>
      </c>
      <c r="H724">
        <v>366429</v>
      </c>
      <c r="I724">
        <v>367151</v>
      </c>
      <c r="J724" t="s">
        <v>25</v>
      </c>
      <c r="Q724" t="s">
        <v>852</v>
      </c>
      <c r="R724">
        <v>723</v>
      </c>
    </row>
    <row r="725" spans="1:19" x14ac:dyDescent="0.35">
      <c r="A725" t="s">
        <v>27</v>
      </c>
      <c r="B725" t="s">
        <v>28</v>
      </c>
      <c r="C725" t="s">
        <v>22</v>
      </c>
      <c r="D725" t="s">
        <v>23</v>
      </c>
      <c r="E725" t="s">
        <v>5</v>
      </c>
      <c r="G725" t="s">
        <v>24</v>
      </c>
      <c r="H725">
        <v>366429</v>
      </c>
      <c r="I725">
        <v>367151</v>
      </c>
      <c r="J725" t="s">
        <v>25</v>
      </c>
      <c r="K725" t="s">
        <v>853</v>
      </c>
      <c r="N725" t="s">
        <v>854</v>
      </c>
      <c r="Q725" t="s">
        <v>852</v>
      </c>
      <c r="R725">
        <v>723</v>
      </c>
      <c r="S725">
        <v>240</v>
      </c>
    </row>
    <row r="726" spans="1:19" x14ac:dyDescent="0.35">
      <c r="A726" t="s">
        <v>20</v>
      </c>
      <c r="B726" t="s">
        <v>21</v>
      </c>
      <c r="C726" t="s">
        <v>22</v>
      </c>
      <c r="D726" t="s">
        <v>23</v>
      </c>
      <c r="E726" t="s">
        <v>5</v>
      </c>
      <c r="G726" t="s">
        <v>24</v>
      </c>
      <c r="H726">
        <v>367184</v>
      </c>
      <c r="I726">
        <v>368038</v>
      </c>
      <c r="J726" t="s">
        <v>25</v>
      </c>
      <c r="Q726" t="s">
        <v>855</v>
      </c>
      <c r="R726">
        <v>855</v>
      </c>
    </row>
    <row r="727" spans="1:19" x14ac:dyDescent="0.35">
      <c r="A727" t="s">
        <v>27</v>
      </c>
      <c r="B727" t="s">
        <v>28</v>
      </c>
      <c r="C727" t="s">
        <v>22</v>
      </c>
      <c r="D727" t="s">
        <v>23</v>
      </c>
      <c r="E727" t="s">
        <v>5</v>
      </c>
      <c r="G727" t="s">
        <v>24</v>
      </c>
      <c r="H727">
        <v>367184</v>
      </c>
      <c r="I727">
        <v>368038</v>
      </c>
      <c r="J727" t="s">
        <v>25</v>
      </c>
      <c r="K727" t="s">
        <v>856</v>
      </c>
      <c r="N727" t="s">
        <v>857</v>
      </c>
      <c r="Q727" t="s">
        <v>855</v>
      </c>
      <c r="R727">
        <v>855</v>
      </c>
      <c r="S727">
        <v>284</v>
      </c>
    </row>
    <row r="728" spans="1:19" x14ac:dyDescent="0.35">
      <c r="A728" t="s">
        <v>20</v>
      </c>
      <c r="B728" t="s">
        <v>21</v>
      </c>
      <c r="C728" t="s">
        <v>22</v>
      </c>
      <c r="D728" t="s">
        <v>23</v>
      </c>
      <c r="E728" t="s">
        <v>5</v>
      </c>
      <c r="G728" t="s">
        <v>24</v>
      </c>
      <c r="H728">
        <v>368120</v>
      </c>
      <c r="I728">
        <v>368533</v>
      </c>
      <c r="J728" t="s">
        <v>25</v>
      </c>
      <c r="Q728" t="s">
        <v>858</v>
      </c>
      <c r="R728">
        <v>414</v>
      </c>
    </row>
    <row r="729" spans="1:19" x14ac:dyDescent="0.35">
      <c r="A729" t="s">
        <v>27</v>
      </c>
      <c r="B729" t="s">
        <v>28</v>
      </c>
      <c r="C729" t="s">
        <v>22</v>
      </c>
      <c r="D729" t="s">
        <v>23</v>
      </c>
      <c r="E729" t="s">
        <v>5</v>
      </c>
      <c r="G729" t="s">
        <v>24</v>
      </c>
      <c r="H729">
        <v>368120</v>
      </c>
      <c r="I729">
        <v>368533</v>
      </c>
      <c r="J729" t="s">
        <v>25</v>
      </c>
      <c r="K729" t="s">
        <v>859</v>
      </c>
      <c r="N729" t="s">
        <v>860</v>
      </c>
      <c r="Q729" t="s">
        <v>858</v>
      </c>
      <c r="R729">
        <v>414</v>
      </c>
      <c r="S729">
        <v>137</v>
      </c>
    </row>
    <row r="730" spans="1:19" x14ac:dyDescent="0.35">
      <c r="A730" t="s">
        <v>20</v>
      </c>
      <c r="B730" t="s">
        <v>21</v>
      </c>
      <c r="C730" t="s">
        <v>22</v>
      </c>
      <c r="D730" t="s">
        <v>23</v>
      </c>
      <c r="E730" t="s">
        <v>5</v>
      </c>
      <c r="G730" t="s">
        <v>24</v>
      </c>
      <c r="H730">
        <v>368703</v>
      </c>
      <c r="I730">
        <v>369593</v>
      </c>
      <c r="J730" t="s">
        <v>25</v>
      </c>
      <c r="Q730" t="s">
        <v>861</v>
      </c>
      <c r="R730">
        <v>891</v>
      </c>
    </row>
    <row r="731" spans="1:19" x14ac:dyDescent="0.35">
      <c r="A731" t="s">
        <v>27</v>
      </c>
      <c r="B731" t="s">
        <v>28</v>
      </c>
      <c r="C731" t="s">
        <v>22</v>
      </c>
      <c r="D731" t="s">
        <v>23</v>
      </c>
      <c r="E731" t="s">
        <v>5</v>
      </c>
      <c r="G731" t="s">
        <v>24</v>
      </c>
      <c r="H731">
        <v>368703</v>
      </c>
      <c r="I731">
        <v>369593</v>
      </c>
      <c r="J731" t="s">
        <v>25</v>
      </c>
      <c r="K731" t="s">
        <v>862</v>
      </c>
      <c r="N731" t="s">
        <v>863</v>
      </c>
      <c r="Q731" t="s">
        <v>861</v>
      </c>
      <c r="R731">
        <v>891</v>
      </c>
      <c r="S731">
        <v>296</v>
      </c>
    </row>
    <row r="732" spans="1:19" x14ac:dyDescent="0.35">
      <c r="A732" t="s">
        <v>20</v>
      </c>
      <c r="B732" t="s">
        <v>21</v>
      </c>
      <c r="C732" t="s">
        <v>22</v>
      </c>
      <c r="D732" t="s">
        <v>23</v>
      </c>
      <c r="E732" t="s">
        <v>5</v>
      </c>
      <c r="G732" t="s">
        <v>24</v>
      </c>
      <c r="H732">
        <v>370032</v>
      </c>
      <c r="I732">
        <v>371339</v>
      </c>
      <c r="J732" t="s">
        <v>25</v>
      </c>
      <c r="Q732" t="s">
        <v>864</v>
      </c>
      <c r="R732">
        <v>1308</v>
      </c>
    </row>
    <row r="733" spans="1:19" x14ac:dyDescent="0.35">
      <c r="A733" t="s">
        <v>27</v>
      </c>
      <c r="B733" t="s">
        <v>28</v>
      </c>
      <c r="C733" t="s">
        <v>22</v>
      </c>
      <c r="D733" t="s">
        <v>23</v>
      </c>
      <c r="E733" t="s">
        <v>5</v>
      </c>
      <c r="G733" t="s">
        <v>24</v>
      </c>
      <c r="H733">
        <v>370032</v>
      </c>
      <c r="I733">
        <v>371339</v>
      </c>
      <c r="J733" t="s">
        <v>25</v>
      </c>
      <c r="K733" t="s">
        <v>865</v>
      </c>
      <c r="N733" t="s">
        <v>52</v>
      </c>
      <c r="Q733" t="s">
        <v>864</v>
      </c>
      <c r="R733">
        <v>1308</v>
      </c>
      <c r="S733">
        <v>435</v>
      </c>
    </row>
    <row r="734" spans="1:19" x14ac:dyDescent="0.35">
      <c r="A734" t="s">
        <v>20</v>
      </c>
      <c r="B734" t="s">
        <v>21</v>
      </c>
      <c r="C734" t="s">
        <v>22</v>
      </c>
      <c r="D734" t="s">
        <v>23</v>
      </c>
      <c r="E734" t="s">
        <v>5</v>
      </c>
      <c r="G734" t="s">
        <v>24</v>
      </c>
      <c r="H734">
        <v>371674</v>
      </c>
      <c r="I734">
        <v>371964</v>
      </c>
      <c r="J734" t="s">
        <v>46</v>
      </c>
      <c r="Q734" t="s">
        <v>866</v>
      </c>
      <c r="R734">
        <v>291</v>
      </c>
    </row>
    <row r="735" spans="1:19" x14ac:dyDescent="0.35">
      <c r="A735" t="s">
        <v>27</v>
      </c>
      <c r="B735" t="s">
        <v>28</v>
      </c>
      <c r="C735" t="s">
        <v>22</v>
      </c>
      <c r="D735" t="s">
        <v>23</v>
      </c>
      <c r="E735" t="s">
        <v>5</v>
      </c>
      <c r="G735" t="s">
        <v>24</v>
      </c>
      <c r="H735">
        <v>371674</v>
      </c>
      <c r="I735">
        <v>371964</v>
      </c>
      <c r="J735" t="s">
        <v>46</v>
      </c>
      <c r="K735" t="s">
        <v>867</v>
      </c>
      <c r="N735" t="s">
        <v>481</v>
      </c>
      <c r="Q735" t="s">
        <v>866</v>
      </c>
      <c r="R735">
        <v>291</v>
      </c>
      <c r="S735">
        <v>96</v>
      </c>
    </row>
    <row r="736" spans="1:19" x14ac:dyDescent="0.35">
      <c r="A736" t="s">
        <v>20</v>
      </c>
      <c r="B736" t="s">
        <v>21</v>
      </c>
      <c r="C736" t="s">
        <v>22</v>
      </c>
      <c r="D736" t="s">
        <v>23</v>
      </c>
      <c r="E736" t="s">
        <v>5</v>
      </c>
      <c r="G736" t="s">
        <v>24</v>
      </c>
      <c r="H736">
        <v>372015</v>
      </c>
      <c r="I736">
        <v>373040</v>
      </c>
      <c r="J736" t="s">
        <v>46</v>
      </c>
      <c r="Q736" t="s">
        <v>868</v>
      </c>
      <c r="R736">
        <v>1026</v>
      </c>
    </row>
    <row r="737" spans="1:19" x14ac:dyDescent="0.35">
      <c r="A737" t="s">
        <v>27</v>
      </c>
      <c r="B737" t="s">
        <v>28</v>
      </c>
      <c r="C737" t="s">
        <v>22</v>
      </c>
      <c r="D737" t="s">
        <v>23</v>
      </c>
      <c r="E737" t="s">
        <v>5</v>
      </c>
      <c r="G737" t="s">
        <v>24</v>
      </c>
      <c r="H737">
        <v>372015</v>
      </c>
      <c r="I737">
        <v>373040</v>
      </c>
      <c r="J737" t="s">
        <v>46</v>
      </c>
      <c r="K737" t="s">
        <v>869</v>
      </c>
      <c r="N737" t="s">
        <v>870</v>
      </c>
      <c r="Q737" t="s">
        <v>868</v>
      </c>
      <c r="R737">
        <v>1026</v>
      </c>
      <c r="S737">
        <v>341</v>
      </c>
    </row>
    <row r="738" spans="1:19" x14ac:dyDescent="0.35">
      <c r="A738" t="s">
        <v>20</v>
      </c>
      <c r="B738" t="s">
        <v>21</v>
      </c>
      <c r="C738" t="s">
        <v>22</v>
      </c>
      <c r="D738" t="s">
        <v>23</v>
      </c>
      <c r="E738" t="s">
        <v>5</v>
      </c>
      <c r="G738" t="s">
        <v>24</v>
      </c>
      <c r="H738">
        <v>373037</v>
      </c>
      <c r="I738">
        <v>374197</v>
      </c>
      <c r="J738" t="s">
        <v>46</v>
      </c>
      <c r="Q738" t="s">
        <v>871</v>
      </c>
      <c r="R738">
        <v>1161</v>
      </c>
    </row>
    <row r="739" spans="1:19" x14ac:dyDescent="0.35">
      <c r="A739" t="s">
        <v>27</v>
      </c>
      <c r="B739" t="s">
        <v>28</v>
      </c>
      <c r="C739" t="s">
        <v>22</v>
      </c>
      <c r="D739" t="s">
        <v>23</v>
      </c>
      <c r="E739" t="s">
        <v>5</v>
      </c>
      <c r="G739" t="s">
        <v>24</v>
      </c>
      <c r="H739">
        <v>373037</v>
      </c>
      <c r="I739">
        <v>374197</v>
      </c>
      <c r="J739" t="s">
        <v>46</v>
      </c>
      <c r="K739" t="s">
        <v>872</v>
      </c>
      <c r="N739" t="s">
        <v>873</v>
      </c>
      <c r="Q739" t="s">
        <v>871</v>
      </c>
      <c r="R739">
        <v>1161</v>
      </c>
      <c r="S739">
        <v>386</v>
      </c>
    </row>
    <row r="740" spans="1:19" x14ac:dyDescent="0.35">
      <c r="A740" t="s">
        <v>20</v>
      </c>
      <c r="B740" t="s">
        <v>21</v>
      </c>
      <c r="C740" t="s">
        <v>22</v>
      </c>
      <c r="D740" t="s">
        <v>23</v>
      </c>
      <c r="E740" t="s">
        <v>5</v>
      </c>
      <c r="G740" t="s">
        <v>24</v>
      </c>
      <c r="H740">
        <v>374194</v>
      </c>
      <c r="I740">
        <v>374424</v>
      </c>
      <c r="J740" t="s">
        <v>46</v>
      </c>
      <c r="Q740" t="s">
        <v>874</v>
      </c>
      <c r="R740">
        <v>231</v>
      </c>
    </row>
    <row r="741" spans="1:19" x14ac:dyDescent="0.35">
      <c r="A741" t="s">
        <v>27</v>
      </c>
      <c r="B741" t="s">
        <v>28</v>
      </c>
      <c r="C741" t="s">
        <v>22</v>
      </c>
      <c r="D741" t="s">
        <v>23</v>
      </c>
      <c r="E741" t="s">
        <v>5</v>
      </c>
      <c r="G741" t="s">
        <v>24</v>
      </c>
      <c r="H741">
        <v>374194</v>
      </c>
      <c r="I741">
        <v>374424</v>
      </c>
      <c r="J741" t="s">
        <v>46</v>
      </c>
      <c r="K741" t="s">
        <v>875</v>
      </c>
      <c r="N741" t="s">
        <v>876</v>
      </c>
      <c r="Q741" t="s">
        <v>874</v>
      </c>
      <c r="R741">
        <v>231</v>
      </c>
      <c r="S741">
        <v>76</v>
      </c>
    </row>
    <row r="742" spans="1:19" x14ac:dyDescent="0.35">
      <c r="A742" t="s">
        <v>20</v>
      </c>
      <c r="B742" t="s">
        <v>21</v>
      </c>
      <c r="C742" t="s">
        <v>22</v>
      </c>
      <c r="D742" t="s">
        <v>23</v>
      </c>
      <c r="E742" t="s">
        <v>5</v>
      </c>
      <c r="G742" t="s">
        <v>24</v>
      </c>
      <c r="H742">
        <v>374425</v>
      </c>
      <c r="I742">
        <v>376731</v>
      </c>
      <c r="J742" t="s">
        <v>46</v>
      </c>
      <c r="Q742" t="s">
        <v>877</v>
      </c>
      <c r="R742">
        <v>2307</v>
      </c>
    </row>
    <row r="743" spans="1:19" x14ac:dyDescent="0.35">
      <c r="A743" t="s">
        <v>27</v>
      </c>
      <c r="B743" t="s">
        <v>28</v>
      </c>
      <c r="C743" t="s">
        <v>22</v>
      </c>
      <c r="D743" t="s">
        <v>23</v>
      </c>
      <c r="E743" t="s">
        <v>5</v>
      </c>
      <c r="G743" t="s">
        <v>24</v>
      </c>
      <c r="H743">
        <v>374425</v>
      </c>
      <c r="I743">
        <v>376731</v>
      </c>
      <c r="J743" t="s">
        <v>46</v>
      </c>
      <c r="K743" t="s">
        <v>878</v>
      </c>
      <c r="N743" t="s">
        <v>879</v>
      </c>
      <c r="Q743" t="s">
        <v>877</v>
      </c>
      <c r="R743">
        <v>2307</v>
      </c>
      <c r="S743">
        <v>768</v>
      </c>
    </row>
    <row r="744" spans="1:19" x14ac:dyDescent="0.35">
      <c r="A744" t="s">
        <v>20</v>
      </c>
      <c r="B744" t="s">
        <v>21</v>
      </c>
      <c r="C744" t="s">
        <v>22</v>
      </c>
      <c r="D744" t="s">
        <v>23</v>
      </c>
      <c r="E744" t="s">
        <v>5</v>
      </c>
      <c r="G744" t="s">
        <v>24</v>
      </c>
      <c r="H744">
        <v>377224</v>
      </c>
      <c r="I744">
        <v>377862</v>
      </c>
      <c r="J744" t="s">
        <v>25</v>
      </c>
      <c r="Q744" t="s">
        <v>880</v>
      </c>
      <c r="R744">
        <v>639</v>
      </c>
    </row>
    <row r="745" spans="1:19" x14ac:dyDescent="0.35">
      <c r="A745" t="s">
        <v>27</v>
      </c>
      <c r="B745" t="s">
        <v>28</v>
      </c>
      <c r="C745" t="s">
        <v>22</v>
      </c>
      <c r="D745" t="s">
        <v>23</v>
      </c>
      <c r="E745" t="s">
        <v>5</v>
      </c>
      <c r="G745" t="s">
        <v>24</v>
      </c>
      <c r="H745">
        <v>377224</v>
      </c>
      <c r="I745">
        <v>377862</v>
      </c>
      <c r="J745" t="s">
        <v>25</v>
      </c>
      <c r="K745" t="s">
        <v>881</v>
      </c>
      <c r="N745" t="s">
        <v>248</v>
      </c>
      <c r="Q745" t="s">
        <v>880</v>
      </c>
      <c r="R745">
        <v>639</v>
      </c>
      <c r="S745">
        <v>212</v>
      </c>
    </row>
    <row r="746" spans="1:19" x14ac:dyDescent="0.35">
      <c r="A746" t="s">
        <v>20</v>
      </c>
      <c r="B746" t="s">
        <v>21</v>
      </c>
      <c r="C746" t="s">
        <v>22</v>
      </c>
      <c r="D746" t="s">
        <v>23</v>
      </c>
      <c r="E746" t="s">
        <v>5</v>
      </c>
      <c r="G746" t="s">
        <v>24</v>
      </c>
      <c r="H746">
        <v>377880</v>
      </c>
      <c r="I746">
        <v>379268</v>
      </c>
      <c r="J746" t="s">
        <v>25</v>
      </c>
      <c r="Q746" t="s">
        <v>882</v>
      </c>
      <c r="R746">
        <v>1389</v>
      </c>
    </row>
    <row r="747" spans="1:19" x14ac:dyDescent="0.35">
      <c r="A747" t="s">
        <v>27</v>
      </c>
      <c r="B747" t="s">
        <v>28</v>
      </c>
      <c r="C747" t="s">
        <v>22</v>
      </c>
      <c r="D747" t="s">
        <v>23</v>
      </c>
      <c r="E747" t="s">
        <v>5</v>
      </c>
      <c r="G747" t="s">
        <v>24</v>
      </c>
      <c r="H747">
        <v>377880</v>
      </c>
      <c r="I747">
        <v>379268</v>
      </c>
      <c r="J747" t="s">
        <v>25</v>
      </c>
      <c r="K747" t="s">
        <v>883</v>
      </c>
      <c r="N747" t="s">
        <v>884</v>
      </c>
      <c r="Q747" t="s">
        <v>882</v>
      </c>
      <c r="R747">
        <v>1389</v>
      </c>
      <c r="S747">
        <v>462</v>
      </c>
    </row>
    <row r="748" spans="1:19" x14ac:dyDescent="0.35">
      <c r="A748" t="s">
        <v>20</v>
      </c>
      <c r="B748" t="s">
        <v>21</v>
      </c>
      <c r="C748" t="s">
        <v>22</v>
      </c>
      <c r="D748" t="s">
        <v>23</v>
      </c>
      <c r="E748" t="s">
        <v>5</v>
      </c>
      <c r="G748" t="s">
        <v>24</v>
      </c>
      <c r="H748">
        <v>379347</v>
      </c>
      <c r="I748">
        <v>380279</v>
      </c>
      <c r="J748" t="s">
        <v>25</v>
      </c>
      <c r="Q748" t="s">
        <v>885</v>
      </c>
      <c r="R748">
        <v>933</v>
      </c>
    </row>
    <row r="749" spans="1:19" x14ac:dyDescent="0.35">
      <c r="A749" t="s">
        <v>27</v>
      </c>
      <c r="B749" t="s">
        <v>28</v>
      </c>
      <c r="C749" t="s">
        <v>22</v>
      </c>
      <c r="D749" t="s">
        <v>23</v>
      </c>
      <c r="E749" t="s">
        <v>5</v>
      </c>
      <c r="G749" t="s">
        <v>24</v>
      </c>
      <c r="H749">
        <v>379347</v>
      </c>
      <c r="I749">
        <v>380279</v>
      </c>
      <c r="J749" t="s">
        <v>25</v>
      </c>
      <c r="K749" t="s">
        <v>886</v>
      </c>
      <c r="N749" t="s">
        <v>887</v>
      </c>
      <c r="Q749" t="s">
        <v>885</v>
      </c>
      <c r="R749">
        <v>933</v>
      </c>
      <c r="S749">
        <v>310</v>
      </c>
    </row>
    <row r="750" spans="1:19" x14ac:dyDescent="0.35">
      <c r="A750" t="s">
        <v>20</v>
      </c>
      <c r="B750" t="s">
        <v>21</v>
      </c>
      <c r="C750" t="s">
        <v>22</v>
      </c>
      <c r="D750" t="s">
        <v>23</v>
      </c>
      <c r="E750" t="s">
        <v>5</v>
      </c>
      <c r="G750" t="s">
        <v>24</v>
      </c>
      <c r="H750">
        <v>380440</v>
      </c>
      <c r="I750">
        <v>380853</v>
      </c>
      <c r="J750" t="s">
        <v>25</v>
      </c>
      <c r="Q750" t="s">
        <v>888</v>
      </c>
      <c r="R750">
        <v>414</v>
      </c>
    </row>
    <row r="751" spans="1:19" x14ac:dyDescent="0.35">
      <c r="A751" t="s">
        <v>27</v>
      </c>
      <c r="B751" t="s">
        <v>28</v>
      </c>
      <c r="C751" t="s">
        <v>22</v>
      </c>
      <c r="D751" t="s">
        <v>23</v>
      </c>
      <c r="E751" t="s">
        <v>5</v>
      </c>
      <c r="G751" t="s">
        <v>24</v>
      </c>
      <c r="H751">
        <v>380440</v>
      </c>
      <c r="I751">
        <v>380853</v>
      </c>
      <c r="J751" t="s">
        <v>25</v>
      </c>
      <c r="K751" t="s">
        <v>889</v>
      </c>
      <c r="N751" t="s">
        <v>248</v>
      </c>
      <c r="Q751" t="s">
        <v>888</v>
      </c>
      <c r="R751">
        <v>414</v>
      </c>
      <c r="S751">
        <v>137</v>
      </c>
    </row>
    <row r="752" spans="1:19" x14ac:dyDescent="0.35">
      <c r="A752" t="s">
        <v>20</v>
      </c>
      <c r="B752" t="s">
        <v>21</v>
      </c>
      <c r="C752" t="s">
        <v>22</v>
      </c>
      <c r="D752" t="s">
        <v>23</v>
      </c>
      <c r="E752" t="s">
        <v>5</v>
      </c>
      <c r="G752" t="s">
        <v>24</v>
      </c>
      <c r="H752">
        <v>380853</v>
      </c>
      <c r="I752">
        <v>382136</v>
      </c>
      <c r="J752" t="s">
        <v>25</v>
      </c>
      <c r="Q752" t="s">
        <v>890</v>
      </c>
      <c r="R752">
        <v>1284</v>
      </c>
    </row>
    <row r="753" spans="1:19" x14ac:dyDescent="0.35">
      <c r="A753" t="s">
        <v>27</v>
      </c>
      <c r="B753" t="s">
        <v>28</v>
      </c>
      <c r="C753" t="s">
        <v>22</v>
      </c>
      <c r="D753" t="s">
        <v>23</v>
      </c>
      <c r="E753" t="s">
        <v>5</v>
      </c>
      <c r="G753" t="s">
        <v>24</v>
      </c>
      <c r="H753">
        <v>380853</v>
      </c>
      <c r="I753">
        <v>382136</v>
      </c>
      <c r="J753" t="s">
        <v>25</v>
      </c>
      <c r="K753" t="s">
        <v>891</v>
      </c>
      <c r="N753" t="s">
        <v>892</v>
      </c>
      <c r="Q753" t="s">
        <v>890</v>
      </c>
      <c r="R753">
        <v>1284</v>
      </c>
      <c r="S753">
        <v>427</v>
      </c>
    </row>
    <row r="754" spans="1:19" x14ac:dyDescent="0.35">
      <c r="A754" t="s">
        <v>20</v>
      </c>
      <c r="B754" t="s">
        <v>21</v>
      </c>
      <c r="C754" t="s">
        <v>22</v>
      </c>
      <c r="D754" t="s">
        <v>23</v>
      </c>
      <c r="E754" t="s">
        <v>5</v>
      </c>
      <c r="G754" t="s">
        <v>24</v>
      </c>
      <c r="H754">
        <v>382129</v>
      </c>
      <c r="I754">
        <v>383646</v>
      </c>
      <c r="J754" t="s">
        <v>25</v>
      </c>
      <c r="Q754" t="s">
        <v>893</v>
      </c>
      <c r="R754">
        <v>1518</v>
      </c>
    </row>
    <row r="755" spans="1:19" x14ac:dyDescent="0.35">
      <c r="A755" t="s">
        <v>27</v>
      </c>
      <c r="B755" t="s">
        <v>28</v>
      </c>
      <c r="C755" t="s">
        <v>22</v>
      </c>
      <c r="D755" t="s">
        <v>23</v>
      </c>
      <c r="E755" t="s">
        <v>5</v>
      </c>
      <c r="G755" t="s">
        <v>24</v>
      </c>
      <c r="H755">
        <v>382129</v>
      </c>
      <c r="I755">
        <v>383646</v>
      </c>
      <c r="J755" t="s">
        <v>25</v>
      </c>
      <c r="K755" t="s">
        <v>894</v>
      </c>
      <c r="N755" t="s">
        <v>895</v>
      </c>
      <c r="Q755" t="s">
        <v>893</v>
      </c>
      <c r="R755">
        <v>1518</v>
      </c>
      <c r="S755">
        <v>505</v>
      </c>
    </row>
    <row r="756" spans="1:19" x14ac:dyDescent="0.35">
      <c r="A756" t="s">
        <v>20</v>
      </c>
      <c r="B756" t="s">
        <v>21</v>
      </c>
      <c r="C756" t="s">
        <v>22</v>
      </c>
      <c r="D756" t="s">
        <v>23</v>
      </c>
      <c r="E756" t="s">
        <v>5</v>
      </c>
      <c r="G756" t="s">
        <v>24</v>
      </c>
      <c r="H756">
        <v>383654</v>
      </c>
      <c r="I756">
        <v>385678</v>
      </c>
      <c r="J756" t="s">
        <v>25</v>
      </c>
      <c r="Q756" t="s">
        <v>896</v>
      </c>
      <c r="R756">
        <v>2025</v>
      </c>
    </row>
    <row r="757" spans="1:19" x14ac:dyDescent="0.35">
      <c r="A757" t="s">
        <v>27</v>
      </c>
      <c r="B757" t="s">
        <v>28</v>
      </c>
      <c r="C757" t="s">
        <v>22</v>
      </c>
      <c r="D757" t="s">
        <v>23</v>
      </c>
      <c r="E757" t="s">
        <v>5</v>
      </c>
      <c r="G757" t="s">
        <v>24</v>
      </c>
      <c r="H757">
        <v>383654</v>
      </c>
      <c r="I757">
        <v>385678</v>
      </c>
      <c r="J757" t="s">
        <v>25</v>
      </c>
      <c r="K757" t="s">
        <v>897</v>
      </c>
      <c r="N757" t="s">
        <v>895</v>
      </c>
      <c r="Q757" t="s">
        <v>896</v>
      </c>
      <c r="R757">
        <v>2025</v>
      </c>
      <c r="S757">
        <v>674</v>
      </c>
    </row>
    <row r="758" spans="1:19" x14ac:dyDescent="0.35">
      <c r="A758" t="s">
        <v>20</v>
      </c>
      <c r="B758" t="s">
        <v>21</v>
      </c>
      <c r="C758" t="s">
        <v>22</v>
      </c>
      <c r="D758" t="s">
        <v>23</v>
      </c>
      <c r="E758" t="s">
        <v>5</v>
      </c>
      <c r="G758" t="s">
        <v>24</v>
      </c>
      <c r="H758">
        <v>385692</v>
      </c>
      <c r="I758">
        <v>387377</v>
      </c>
      <c r="J758" t="s">
        <v>25</v>
      </c>
      <c r="Q758" t="s">
        <v>898</v>
      </c>
      <c r="R758">
        <v>1686</v>
      </c>
    </row>
    <row r="759" spans="1:19" x14ac:dyDescent="0.35">
      <c r="A759" t="s">
        <v>27</v>
      </c>
      <c r="B759" t="s">
        <v>28</v>
      </c>
      <c r="C759" t="s">
        <v>22</v>
      </c>
      <c r="D759" t="s">
        <v>23</v>
      </c>
      <c r="E759" t="s">
        <v>5</v>
      </c>
      <c r="G759" t="s">
        <v>24</v>
      </c>
      <c r="H759">
        <v>385692</v>
      </c>
      <c r="I759">
        <v>387377</v>
      </c>
      <c r="J759" t="s">
        <v>25</v>
      </c>
      <c r="K759" t="s">
        <v>899</v>
      </c>
      <c r="N759" t="s">
        <v>900</v>
      </c>
      <c r="Q759" t="s">
        <v>898</v>
      </c>
      <c r="R759">
        <v>1686</v>
      </c>
      <c r="S759">
        <v>561</v>
      </c>
    </row>
    <row r="760" spans="1:19" x14ac:dyDescent="0.35">
      <c r="A760" t="s">
        <v>20</v>
      </c>
      <c r="B760" t="s">
        <v>21</v>
      </c>
      <c r="C760" t="s">
        <v>22</v>
      </c>
      <c r="D760" t="s">
        <v>23</v>
      </c>
      <c r="E760" t="s">
        <v>5</v>
      </c>
      <c r="G760" t="s">
        <v>24</v>
      </c>
      <c r="H760">
        <v>387380</v>
      </c>
      <c r="I760">
        <v>388282</v>
      </c>
      <c r="J760" t="s">
        <v>25</v>
      </c>
      <c r="Q760" t="s">
        <v>901</v>
      </c>
      <c r="R760">
        <v>903</v>
      </c>
    </row>
    <row r="761" spans="1:19" x14ac:dyDescent="0.35">
      <c r="A761" t="s">
        <v>27</v>
      </c>
      <c r="B761" t="s">
        <v>28</v>
      </c>
      <c r="C761" t="s">
        <v>22</v>
      </c>
      <c r="D761" t="s">
        <v>23</v>
      </c>
      <c r="E761" t="s">
        <v>5</v>
      </c>
      <c r="G761" t="s">
        <v>24</v>
      </c>
      <c r="H761">
        <v>387380</v>
      </c>
      <c r="I761">
        <v>388282</v>
      </c>
      <c r="J761" t="s">
        <v>25</v>
      </c>
      <c r="K761" t="s">
        <v>902</v>
      </c>
      <c r="N761" t="s">
        <v>903</v>
      </c>
      <c r="Q761" t="s">
        <v>901</v>
      </c>
      <c r="R761">
        <v>903</v>
      </c>
      <c r="S761">
        <v>300</v>
      </c>
    </row>
    <row r="762" spans="1:19" x14ac:dyDescent="0.35">
      <c r="A762" t="s">
        <v>20</v>
      </c>
      <c r="B762" t="s">
        <v>21</v>
      </c>
      <c r="C762" t="s">
        <v>22</v>
      </c>
      <c r="D762" t="s">
        <v>23</v>
      </c>
      <c r="E762" t="s">
        <v>5</v>
      </c>
      <c r="G762" t="s">
        <v>24</v>
      </c>
      <c r="H762">
        <v>388291</v>
      </c>
      <c r="I762">
        <v>388818</v>
      </c>
      <c r="J762" t="s">
        <v>25</v>
      </c>
      <c r="Q762" t="s">
        <v>904</v>
      </c>
      <c r="R762">
        <v>528</v>
      </c>
    </row>
    <row r="763" spans="1:19" x14ac:dyDescent="0.35">
      <c r="A763" t="s">
        <v>27</v>
      </c>
      <c r="B763" t="s">
        <v>28</v>
      </c>
      <c r="C763" t="s">
        <v>22</v>
      </c>
      <c r="D763" t="s">
        <v>23</v>
      </c>
      <c r="E763" t="s">
        <v>5</v>
      </c>
      <c r="G763" t="s">
        <v>24</v>
      </c>
      <c r="H763">
        <v>388291</v>
      </c>
      <c r="I763">
        <v>388818</v>
      </c>
      <c r="J763" t="s">
        <v>25</v>
      </c>
      <c r="K763" t="s">
        <v>905</v>
      </c>
      <c r="N763" t="s">
        <v>248</v>
      </c>
      <c r="Q763" t="s">
        <v>904</v>
      </c>
      <c r="R763">
        <v>528</v>
      </c>
      <c r="S763">
        <v>175</v>
      </c>
    </row>
    <row r="764" spans="1:19" x14ac:dyDescent="0.35">
      <c r="A764" t="s">
        <v>20</v>
      </c>
      <c r="B764" t="s">
        <v>21</v>
      </c>
      <c r="C764" t="s">
        <v>22</v>
      </c>
      <c r="D764" t="s">
        <v>23</v>
      </c>
      <c r="E764" t="s">
        <v>5</v>
      </c>
      <c r="G764" t="s">
        <v>24</v>
      </c>
      <c r="H764">
        <v>388811</v>
      </c>
      <c r="I764">
        <v>389476</v>
      </c>
      <c r="J764" t="s">
        <v>25</v>
      </c>
      <c r="Q764" t="s">
        <v>906</v>
      </c>
      <c r="R764">
        <v>666</v>
      </c>
    </row>
    <row r="765" spans="1:19" x14ac:dyDescent="0.35">
      <c r="A765" t="s">
        <v>27</v>
      </c>
      <c r="B765" t="s">
        <v>28</v>
      </c>
      <c r="C765" t="s">
        <v>22</v>
      </c>
      <c r="D765" t="s">
        <v>23</v>
      </c>
      <c r="E765" t="s">
        <v>5</v>
      </c>
      <c r="G765" t="s">
        <v>24</v>
      </c>
      <c r="H765">
        <v>388811</v>
      </c>
      <c r="I765">
        <v>389476</v>
      </c>
      <c r="J765" t="s">
        <v>25</v>
      </c>
      <c r="K765" t="s">
        <v>907</v>
      </c>
      <c r="N765" t="s">
        <v>908</v>
      </c>
      <c r="Q765" t="s">
        <v>906</v>
      </c>
      <c r="R765">
        <v>666</v>
      </c>
      <c r="S765">
        <v>221</v>
      </c>
    </row>
    <row r="766" spans="1:19" x14ac:dyDescent="0.35">
      <c r="A766" t="s">
        <v>20</v>
      </c>
      <c r="B766" t="s">
        <v>21</v>
      </c>
      <c r="C766" t="s">
        <v>22</v>
      </c>
      <c r="D766" t="s">
        <v>23</v>
      </c>
      <c r="E766" t="s">
        <v>5</v>
      </c>
      <c r="G766" t="s">
        <v>24</v>
      </c>
      <c r="H766">
        <v>389490</v>
      </c>
      <c r="I766">
        <v>391085</v>
      </c>
      <c r="J766" t="s">
        <v>25</v>
      </c>
      <c r="Q766" t="s">
        <v>909</v>
      </c>
      <c r="R766">
        <v>1596</v>
      </c>
    </row>
    <row r="767" spans="1:19" x14ac:dyDescent="0.35">
      <c r="A767" t="s">
        <v>27</v>
      </c>
      <c r="B767" t="s">
        <v>28</v>
      </c>
      <c r="C767" t="s">
        <v>22</v>
      </c>
      <c r="D767" t="s">
        <v>23</v>
      </c>
      <c r="E767" t="s">
        <v>5</v>
      </c>
      <c r="G767" t="s">
        <v>24</v>
      </c>
      <c r="H767">
        <v>389490</v>
      </c>
      <c r="I767">
        <v>391085</v>
      </c>
      <c r="J767" t="s">
        <v>25</v>
      </c>
      <c r="K767" t="s">
        <v>910</v>
      </c>
      <c r="N767" t="s">
        <v>895</v>
      </c>
      <c r="Q767" t="s">
        <v>909</v>
      </c>
      <c r="R767">
        <v>1596</v>
      </c>
      <c r="S767">
        <v>531</v>
      </c>
    </row>
    <row r="768" spans="1:19" x14ac:dyDescent="0.35">
      <c r="A768" t="s">
        <v>20</v>
      </c>
      <c r="B768" t="s">
        <v>21</v>
      </c>
      <c r="C768" t="s">
        <v>22</v>
      </c>
      <c r="D768" t="s">
        <v>23</v>
      </c>
      <c r="E768" t="s">
        <v>5</v>
      </c>
      <c r="G768" t="s">
        <v>24</v>
      </c>
      <c r="H768">
        <v>391105</v>
      </c>
      <c r="I768">
        <v>391626</v>
      </c>
      <c r="J768" t="s">
        <v>25</v>
      </c>
      <c r="Q768" t="s">
        <v>911</v>
      </c>
      <c r="R768">
        <v>522</v>
      </c>
    </row>
    <row r="769" spans="1:19" x14ac:dyDescent="0.35">
      <c r="A769" t="s">
        <v>27</v>
      </c>
      <c r="B769" t="s">
        <v>28</v>
      </c>
      <c r="C769" t="s">
        <v>22</v>
      </c>
      <c r="D769" t="s">
        <v>23</v>
      </c>
      <c r="E769" t="s">
        <v>5</v>
      </c>
      <c r="G769" t="s">
        <v>24</v>
      </c>
      <c r="H769">
        <v>391105</v>
      </c>
      <c r="I769">
        <v>391626</v>
      </c>
      <c r="J769" t="s">
        <v>25</v>
      </c>
      <c r="K769" t="s">
        <v>912</v>
      </c>
      <c r="N769" t="s">
        <v>913</v>
      </c>
      <c r="Q769" t="s">
        <v>911</v>
      </c>
      <c r="R769">
        <v>522</v>
      </c>
      <c r="S769">
        <v>173</v>
      </c>
    </row>
    <row r="770" spans="1:19" x14ac:dyDescent="0.35">
      <c r="A770" t="s">
        <v>20</v>
      </c>
      <c r="B770" t="s">
        <v>21</v>
      </c>
      <c r="C770" t="s">
        <v>22</v>
      </c>
      <c r="D770" t="s">
        <v>23</v>
      </c>
      <c r="E770" t="s">
        <v>5</v>
      </c>
      <c r="G770" t="s">
        <v>24</v>
      </c>
      <c r="H770">
        <v>391636</v>
      </c>
      <c r="I770">
        <v>392100</v>
      </c>
      <c r="J770" t="s">
        <v>25</v>
      </c>
      <c r="Q770" t="s">
        <v>914</v>
      </c>
      <c r="R770">
        <v>465</v>
      </c>
    </row>
    <row r="771" spans="1:19" x14ac:dyDescent="0.35">
      <c r="A771" t="s">
        <v>27</v>
      </c>
      <c r="B771" t="s">
        <v>28</v>
      </c>
      <c r="C771" t="s">
        <v>22</v>
      </c>
      <c r="D771" t="s">
        <v>23</v>
      </c>
      <c r="E771" t="s">
        <v>5</v>
      </c>
      <c r="G771" t="s">
        <v>24</v>
      </c>
      <c r="H771">
        <v>391636</v>
      </c>
      <c r="I771">
        <v>392100</v>
      </c>
      <c r="J771" t="s">
        <v>25</v>
      </c>
      <c r="K771" t="s">
        <v>915</v>
      </c>
      <c r="N771" t="s">
        <v>916</v>
      </c>
      <c r="Q771" t="s">
        <v>914</v>
      </c>
      <c r="R771">
        <v>465</v>
      </c>
      <c r="S771">
        <v>154</v>
      </c>
    </row>
    <row r="772" spans="1:19" x14ac:dyDescent="0.35">
      <c r="A772" t="s">
        <v>20</v>
      </c>
      <c r="B772" t="s">
        <v>21</v>
      </c>
      <c r="C772" t="s">
        <v>22</v>
      </c>
      <c r="D772" t="s">
        <v>23</v>
      </c>
      <c r="E772" t="s">
        <v>5</v>
      </c>
      <c r="G772" t="s">
        <v>24</v>
      </c>
      <c r="H772">
        <v>392138</v>
      </c>
      <c r="I772">
        <v>392668</v>
      </c>
      <c r="J772" t="s">
        <v>25</v>
      </c>
      <c r="Q772" t="s">
        <v>917</v>
      </c>
      <c r="R772">
        <v>531</v>
      </c>
    </row>
    <row r="773" spans="1:19" x14ac:dyDescent="0.35">
      <c r="A773" t="s">
        <v>27</v>
      </c>
      <c r="B773" t="s">
        <v>28</v>
      </c>
      <c r="C773" t="s">
        <v>22</v>
      </c>
      <c r="D773" t="s">
        <v>23</v>
      </c>
      <c r="E773" t="s">
        <v>5</v>
      </c>
      <c r="G773" t="s">
        <v>24</v>
      </c>
      <c r="H773">
        <v>392138</v>
      </c>
      <c r="I773">
        <v>392668</v>
      </c>
      <c r="J773" t="s">
        <v>25</v>
      </c>
      <c r="K773" t="s">
        <v>918</v>
      </c>
      <c r="N773" t="s">
        <v>248</v>
      </c>
      <c r="Q773" t="s">
        <v>917</v>
      </c>
      <c r="R773">
        <v>531</v>
      </c>
      <c r="S773">
        <v>176</v>
      </c>
    </row>
    <row r="774" spans="1:19" x14ac:dyDescent="0.35">
      <c r="A774" t="s">
        <v>20</v>
      </c>
      <c r="B774" t="s">
        <v>21</v>
      </c>
      <c r="C774" t="s">
        <v>22</v>
      </c>
      <c r="D774" t="s">
        <v>23</v>
      </c>
      <c r="E774" t="s">
        <v>5</v>
      </c>
      <c r="G774" t="s">
        <v>24</v>
      </c>
      <c r="H774">
        <v>392708</v>
      </c>
      <c r="I774">
        <v>394849</v>
      </c>
      <c r="J774" t="s">
        <v>25</v>
      </c>
      <c r="Q774" t="s">
        <v>919</v>
      </c>
      <c r="R774">
        <v>2142</v>
      </c>
    </row>
    <row r="775" spans="1:19" x14ac:dyDescent="0.35">
      <c r="A775" t="s">
        <v>27</v>
      </c>
      <c r="B775" t="s">
        <v>28</v>
      </c>
      <c r="C775" t="s">
        <v>22</v>
      </c>
      <c r="D775" t="s">
        <v>23</v>
      </c>
      <c r="E775" t="s">
        <v>5</v>
      </c>
      <c r="G775" t="s">
        <v>24</v>
      </c>
      <c r="H775">
        <v>392708</v>
      </c>
      <c r="I775">
        <v>394849</v>
      </c>
      <c r="J775" t="s">
        <v>25</v>
      </c>
      <c r="K775" t="s">
        <v>920</v>
      </c>
      <c r="N775" t="s">
        <v>921</v>
      </c>
      <c r="Q775" t="s">
        <v>919</v>
      </c>
      <c r="R775">
        <v>2142</v>
      </c>
      <c r="S775">
        <v>713</v>
      </c>
    </row>
    <row r="776" spans="1:19" x14ac:dyDescent="0.35">
      <c r="A776" t="s">
        <v>20</v>
      </c>
      <c r="B776" t="s">
        <v>21</v>
      </c>
      <c r="C776" t="s">
        <v>22</v>
      </c>
      <c r="D776" t="s">
        <v>23</v>
      </c>
      <c r="E776" t="s">
        <v>5</v>
      </c>
      <c r="G776" t="s">
        <v>24</v>
      </c>
      <c r="H776">
        <v>394969</v>
      </c>
      <c r="I776">
        <v>395976</v>
      </c>
      <c r="J776" t="s">
        <v>25</v>
      </c>
      <c r="Q776" t="s">
        <v>922</v>
      </c>
      <c r="R776">
        <v>1008</v>
      </c>
    </row>
    <row r="777" spans="1:19" x14ac:dyDescent="0.35">
      <c r="A777" t="s">
        <v>27</v>
      </c>
      <c r="B777" t="s">
        <v>28</v>
      </c>
      <c r="C777" t="s">
        <v>22</v>
      </c>
      <c r="D777" t="s">
        <v>23</v>
      </c>
      <c r="E777" t="s">
        <v>5</v>
      </c>
      <c r="G777" t="s">
        <v>24</v>
      </c>
      <c r="H777">
        <v>394969</v>
      </c>
      <c r="I777">
        <v>395976</v>
      </c>
      <c r="J777" t="s">
        <v>25</v>
      </c>
      <c r="K777" t="s">
        <v>923</v>
      </c>
      <c r="N777" t="s">
        <v>924</v>
      </c>
      <c r="Q777" t="s">
        <v>922</v>
      </c>
      <c r="R777">
        <v>1008</v>
      </c>
      <c r="S777">
        <v>335</v>
      </c>
    </row>
    <row r="778" spans="1:19" x14ac:dyDescent="0.35">
      <c r="A778" t="s">
        <v>20</v>
      </c>
      <c r="B778" t="s">
        <v>21</v>
      </c>
      <c r="C778" t="s">
        <v>22</v>
      </c>
      <c r="D778" t="s">
        <v>23</v>
      </c>
      <c r="E778" t="s">
        <v>5</v>
      </c>
      <c r="G778" t="s">
        <v>24</v>
      </c>
      <c r="H778">
        <v>396246</v>
      </c>
      <c r="I778">
        <v>398447</v>
      </c>
      <c r="J778" t="s">
        <v>25</v>
      </c>
      <c r="Q778" t="s">
        <v>925</v>
      </c>
      <c r="R778">
        <v>2202</v>
      </c>
    </row>
    <row r="779" spans="1:19" x14ac:dyDescent="0.35">
      <c r="A779" t="s">
        <v>27</v>
      </c>
      <c r="B779" t="s">
        <v>28</v>
      </c>
      <c r="C779" t="s">
        <v>22</v>
      </c>
      <c r="D779" t="s">
        <v>23</v>
      </c>
      <c r="E779" t="s">
        <v>5</v>
      </c>
      <c r="G779" t="s">
        <v>24</v>
      </c>
      <c r="H779">
        <v>396246</v>
      </c>
      <c r="I779">
        <v>398447</v>
      </c>
      <c r="J779" t="s">
        <v>25</v>
      </c>
      <c r="K779" t="s">
        <v>926</v>
      </c>
      <c r="N779" t="s">
        <v>927</v>
      </c>
      <c r="Q779" t="s">
        <v>925</v>
      </c>
      <c r="R779">
        <v>2202</v>
      </c>
      <c r="S779">
        <v>733</v>
      </c>
    </row>
    <row r="780" spans="1:19" x14ac:dyDescent="0.35">
      <c r="A780" t="s">
        <v>20</v>
      </c>
      <c r="B780" t="s">
        <v>21</v>
      </c>
      <c r="C780" t="s">
        <v>22</v>
      </c>
      <c r="D780" t="s">
        <v>23</v>
      </c>
      <c r="E780" t="s">
        <v>5</v>
      </c>
      <c r="G780" t="s">
        <v>24</v>
      </c>
      <c r="H780">
        <v>398582</v>
      </c>
      <c r="I780">
        <v>400444</v>
      </c>
      <c r="J780" t="s">
        <v>25</v>
      </c>
      <c r="Q780" t="s">
        <v>928</v>
      </c>
      <c r="R780">
        <v>1863</v>
      </c>
    </row>
    <row r="781" spans="1:19" x14ac:dyDescent="0.35">
      <c r="A781" t="s">
        <v>27</v>
      </c>
      <c r="B781" t="s">
        <v>28</v>
      </c>
      <c r="C781" t="s">
        <v>22</v>
      </c>
      <c r="D781" t="s">
        <v>23</v>
      </c>
      <c r="E781" t="s">
        <v>5</v>
      </c>
      <c r="G781" t="s">
        <v>24</v>
      </c>
      <c r="H781">
        <v>398582</v>
      </c>
      <c r="I781">
        <v>400444</v>
      </c>
      <c r="J781" t="s">
        <v>25</v>
      </c>
      <c r="K781" t="s">
        <v>929</v>
      </c>
      <c r="N781" t="s">
        <v>930</v>
      </c>
      <c r="Q781" t="s">
        <v>928</v>
      </c>
      <c r="R781">
        <v>1863</v>
      </c>
      <c r="S781">
        <v>620</v>
      </c>
    </row>
    <row r="782" spans="1:19" x14ac:dyDescent="0.35">
      <c r="A782" t="s">
        <v>20</v>
      </c>
      <c r="B782" t="s">
        <v>21</v>
      </c>
      <c r="C782" t="s">
        <v>22</v>
      </c>
      <c r="D782" t="s">
        <v>23</v>
      </c>
      <c r="E782" t="s">
        <v>5</v>
      </c>
      <c r="G782" t="s">
        <v>24</v>
      </c>
      <c r="H782">
        <v>400635</v>
      </c>
      <c r="I782">
        <v>401267</v>
      </c>
      <c r="J782" t="s">
        <v>25</v>
      </c>
      <c r="Q782" t="s">
        <v>931</v>
      </c>
      <c r="R782">
        <v>633</v>
      </c>
    </row>
    <row r="783" spans="1:19" x14ac:dyDescent="0.35">
      <c r="A783" t="s">
        <v>27</v>
      </c>
      <c r="B783" t="s">
        <v>28</v>
      </c>
      <c r="C783" t="s">
        <v>22</v>
      </c>
      <c r="D783" t="s">
        <v>23</v>
      </c>
      <c r="E783" t="s">
        <v>5</v>
      </c>
      <c r="G783" t="s">
        <v>24</v>
      </c>
      <c r="H783">
        <v>400635</v>
      </c>
      <c r="I783">
        <v>401267</v>
      </c>
      <c r="J783" t="s">
        <v>25</v>
      </c>
      <c r="K783" t="s">
        <v>932</v>
      </c>
      <c r="N783" t="s">
        <v>166</v>
      </c>
      <c r="Q783" t="s">
        <v>931</v>
      </c>
      <c r="R783">
        <v>633</v>
      </c>
      <c r="S783">
        <v>210</v>
      </c>
    </row>
    <row r="784" spans="1:19" x14ac:dyDescent="0.35">
      <c r="A784" t="s">
        <v>20</v>
      </c>
      <c r="B784" t="s">
        <v>21</v>
      </c>
      <c r="C784" t="s">
        <v>22</v>
      </c>
      <c r="D784" t="s">
        <v>23</v>
      </c>
      <c r="E784" t="s">
        <v>5</v>
      </c>
      <c r="G784" t="s">
        <v>24</v>
      </c>
      <c r="H784">
        <v>401598</v>
      </c>
      <c r="I784">
        <v>401993</v>
      </c>
      <c r="J784" t="s">
        <v>25</v>
      </c>
      <c r="Q784" t="s">
        <v>933</v>
      </c>
      <c r="R784">
        <v>396</v>
      </c>
    </row>
    <row r="785" spans="1:19" x14ac:dyDescent="0.35">
      <c r="A785" t="s">
        <v>27</v>
      </c>
      <c r="B785" t="s">
        <v>28</v>
      </c>
      <c r="C785" t="s">
        <v>22</v>
      </c>
      <c r="D785" t="s">
        <v>23</v>
      </c>
      <c r="E785" t="s">
        <v>5</v>
      </c>
      <c r="G785" t="s">
        <v>24</v>
      </c>
      <c r="H785">
        <v>401598</v>
      </c>
      <c r="I785">
        <v>401993</v>
      </c>
      <c r="J785" t="s">
        <v>25</v>
      </c>
      <c r="K785" t="s">
        <v>934</v>
      </c>
      <c r="N785" t="s">
        <v>52</v>
      </c>
      <c r="Q785" t="s">
        <v>933</v>
      </c>
      <c r="R785">
        <v>396</v>
      </c>
      <c r="S785">
        <v>131</v>
      </c>
    </row>
    <row r="786" spans="1:19" x14ac:dyDescent="0.35">
      <c r="A786" t="s">
        <v>20</v>
      </c>
      <c r="B786" t="s">
        <v>21</v>
      </c>
      <c r="C786" t="s">
        <v>22</v>
      </c>
      <c r="D786" t="s">
        <v>23</v>
      </c>
      <c r="E786" t="s">
        <v>5</v>
      </c>
      <c r="G786" t="s">
        <v>24</v>
      </c>
      <c r="H786">
        <v>402053</v>
      </c>
      <c r="I786">
        <v>403063</v>
      </c>
      <c r="J786" t="s">
        <v>46</v>
      </c>
      <c r="Q786" t="s">
        <v>935</v>
      </c>
      <c r="R786">
        <v>1011</v>
      </c>
    </row>
    <row r="787" spans="1:19" x14ac:dyDescent="0.35">
      <c r="A787" t="s">
        <v>27</v>
      </c>
      <c r="B787" t="s">
        <v>28</v>
      </c>
      <c r="C787" t="s">
        <v>22</v>
      </c>
      <c r="D787" t="s">
        <v>23</v>
      </c>
      <c r="E787" t="s">
        <v>5</v>
      </c>
      <c r="G787" t="s">
        <v>24</v>
      </c>
      <c r="H787">
        <v>402053</v>
      </c>
      <c r="I787">
        <v>403063</v>
      </c>
      <c r="J787" t="s">
        <v>46</v>
      </c>
      <c r="K787" t="s">
        <v>936</v>
      </c>
      <c r="N787" t="s">
        <v>117</v>
      </c>
      <c r="Q787" t="s">
        <v>935</v>
      </c>
      <c r="R787">
        <v>1011</v>
      </c>
      <c r="S787">
        <v>336</v>
      </c>
    </row>
    <row r="788" spans="1:19" x14ac:dyDescent="0.35">
      <c r="A788" t="s">
        <v>20</v>
      </c>
      <c r="B788" t="s">
        <v>21</v>
      </c>
      <c r="C788" t="s">
        <v>22</v>
      </c>
      <c r="D788" t="s">
        <v>23</v>
      </c>
      <c r="E788" t="s">
        <v>5</v>
      </c>
      <c r="G788" t="s">
        <v>24</v>
      </c>
      <c r="H788">
        <v>403118</v>
      </c>
      <c r="I788">
        <v>404086</v>
      </c>
      <c r="J788" t="s">
        <v>25</v>
      </c>
      <c r="Q788" t="s">
        <v>937</v>
      </c>
      <c r="R788">
        <v>969</v>
      </c>
    </row>
    <row r="789" spans="1:19" x14ac:dyDescent="0.35">
      <c r="A789" t="s">
        <v>27</v>
      </c>
      <c r="B789" t="s">
        <v>28</v>
      </c>
      <c r="C789" t="s">
        <v>22</v>
      </c>
      <c r="D789" t="s">
        <v>23</v>
      </c>
      <c r="E789" t="s">
        <v>5</v>
      </c>
      <c r="G789" t="s">
        <v>24</v>
      </c>
      <c r="H789">
        <v>403118</v>
      </c>
      <c r="I789">
        <v>404086</v>
      </c>
      <c r="J789" t="s">
        <v>25</v>
      </c>
      <c r="K789" t="s">
        <v>938</v>
      </c>
      <c r="N789" t="s">
        <v>228</v>
      </c>
      <c r="Q789" t="s">
        <v>937</v>
      </c>
      <c r="R789">
        <v>969</v>
      </c>
      <c r="S789">
        <v>322</v>
      </c>
    </row>
    <row r="790" spans="1:19" x14ac:dyDescent="0.35">
      <c r="A790" t="s">
        <v>20</v>
      </c>
      <c r="B790" t="s">
        <v>21</v>
      </c>
      <c r="C790" t="s">
        <v>22</v>
      </c>
      <c r="D790" t="s">
        <v>23</v>
      </c>
      <c r="E790" t="s">
        <v>5</v>
      </c>
      <c r="G790" t="s">
        <v>24</v>
      </c>
      <c r="H790">
        <v>404156</v>
      </c>
      <c r="I790">
        <v>404845</v>
      </c>
      <c r="J790" t="s">
        <v>25</v>
      </c>
      <c r="Q790" t="s">
        <v>939</v>
      </c>
      <c r="R790">
        <v>690</v>
      </c>
    </row>
    <row r="791" spans="1:19" x14ac:dyDescent="0.35">
      <c r="A791" t="s">
        <v>27</v>
      </c>
      <c r="B791" t="s">
        <v>28</v>
      </c>
      <c r="C791" t="s">
        <v>22</v>
      </c>
      <c r="D791" t="s">
        <v>23</v>
      </c>
      <c r="E791" t="s">
        <v>5</v>
      </c>
      <c r="G791" t="s">
        <v>24</v>
      </c>
      <c r="H791">
        <v>404156</v>
      </c>
      <c r="I791">
        <v>404845</v>
      </c>
      <c r="J791" t="s">
        <v>25</v>
      </c>
      <c r="K791" t="s">
        <v>940</v>
      </c>
      <c r="N791" t="s">
        <v>95</v>
      </c>
      <c r="Q791" t="s">
        <v>939</v>
      </c>
      <c r="R791">
        <v>690</v>
      </c>
      <c r="S791">
        <v>229</v>
      </c>
    </row>
    <row r="792" spans="1:19" x14ac:dyDescent="0.35">
      <c r="A792" t="s">
        <v>20</v>
      </c>
      <c r="B792" t="s">
        <v>21</v>
      </c>
      <c r="C792" t="s">
        <v>22</v>
      </c>
      <c r="D792" t="s">
        <v>23</v>
      </c>
      <c r="E792" t="s">
        <v>5</v>
      </c>
      <c r="G792" t="s">
        <v>24</v>
      </c>
      <c r="H792">
        <v>405004</v>
      </c>
      <c r="I792">
        <v>405480</v>
      </c>
      <c r="J792" t="s">
        <v>46</v>
      </c>
      <c r="Q792" t="s">
        <v>941</v>
      </c>
      <c r="R792">
        <v>477</v>
      </c>
    </row>
    <row r="793" spans="1:19" x14ac:dyDescent="0.35">
      <c r="A793" t="s">
        <v>27</v>
      </c>
      <c r="B793" t="s">
        <v>28</v>
      </c>
      <c r="C793" t="s">
        <v>22</v>
      </c>
      <c r="D793" t="s">
        <v>23</v>
      </c>
      <c r="E793" t="s">
        <v>5</v>
      </c>
      <c r="G793" t="s">
        <v>24</v>
      </c>
      <c r="H793">
        <v>405004</v>
      </c>
      <c r="I793">
        <v>405480</v>
      </c>
      <c r="J793" t="s">
        <v>46</v>
      </c>
      <c r="K793" t="s">
        <v>942</v>
      </c>
      <c r="N793" t="s">
        <v>943</v>
      </c>
      <c r="Q793" t="s">
        <v>941</v>
      </c>
      <c r="R793">
        <v>477</v>
      </c>
      <c r="S793">
        <v>158</v>
      </c>
    </row>
    <row r="794" spans="1:19" x14ac:dyDescent="0.35">
      <c r="A794" t="s">
        <v>20</v>
      </c>
      <c r="B794" t="s">
        <v>21</v>
      </c>
      <c r="C794" t="s">
        <v>22</v>
      </c>
      <c r="D794" t="s">
        <v>23</v>
      </c>
      <c r="E794" t="s">
        <v>5</v>
      </c>
      <c r="G794" t="s">
        <v>24</v>
      </c>
      <c r="H794">
        <v>405956</v>
      </c>
      <c r="I794">
        <v>406918</v>
      </c>
      <c r="J794" t="s">
        <v>25</v>
      </c>
      <c r="Q794" t="s">
        <v>944</v>
      </c>
      <c r="R794">
        <v>963</v>
      </c>
    </row>
    <row r="795" spans="1:19" x14ac:dyDescent="0.35">
      <c r="A795" t="s">
        <v>27</v>
      </c>
      <c r="B795" t="s">
        <v>28</v>
      </c>
      <c r="C795" t="s">
        <v>22</v>
      </c>
      <c r="D795" t="s">
        <v>23</v>
      </c>
      <c r="E795" t="s">
        <v>5</v>
      </c>
      <c r="G795" t="s">
        <v>24</v>
      </c>
      <c r="H795">
        <v>405956</v>
      </c>
      <c r="I795">
        <v>406918</v>
      </c>
      <c r="J795" t="s">
        <v>25</v>
      </c>
      <c r="K795" t="s">
        <v>945</v>
      </c>
      <c r="N795" t="s">
        <v>117</v>
      </c>
      <c r="Q795" t="s">
        <v>944</v>
      </c>
      <c r="R795">
        <v>963</v>
      </c>
      <c r="S795">
        <v>320</v>
      </c>
    </row>
    <row r="796" spans="1:19" x14ac:dyDescent="0.35">
      <c r="A796" t="s">
        <v>20</v>
      </c>
      <c r="B796" t="s">
        <v>21</v>
      </c>
      <c r="C796" t="s">
        <v>22</v>
      </c>
      <c r="D796" t="s">
        <v>23</v>
      </c>
      <c r="E796" t="s">
        <v>5</v>
      </c>
      <c r="G796" t="s">
        <v>24</v>
      </c>
      <c r="H796">
        <v>407067</v>
      </c>
      <c r="I796">
        <v>407606</v>
      </c>
      <c r="J796" t="s">
        <v>25</v>
      </c>
      <c r="Q796" t="s">
        <v>946</v>
      </c>
      <c r="R796">
        <v>540</v>
      </c>
    </row>
    <row r="797" spans="1:19" x14ac:dyDescent="0.35">
      <c r="A797" t="s">
        <v>27</v>
      </c>
      <c r="B797" t="s">
        <v>28</v>
      </c>
      <c r="C797" t="s">
        <v>22</v>
      </c>
      <c r="D797" t="s">
        <v>23</v>
      </c>
      <c r="E797" t="s">
        <v>5</v>
      </c>
      <c r="G797" t="s">
        <v>24</v>
      </c>
      <c r="H797">
        <v>407067</v>
      </c>
      <c r="I797">
        <v>407606</v>
      </c>
      <c r="J797" t="s">
        <v>25</v>
      </c>
      <c r="K797" t="s">
        <v>947</v>
      </c>
      <c r="N797" t="s">
        <v>948</v>
      </c>
      <c r="Q797" t="s">
        <v>946</v>
      </c>
      <c r="R797">
        <v>540</v>
      </c>
      <c r="S797">
        <v>179</v>
      </c>
    </row>
    <row r="798" spans="1:19" x14ac:dyDescent="0.35">
      <c r="A798" t="s">
        <v>20</v>
      </c>
      <c r="B798" t="s">
        <v>72</v>
      </c>
      <c r="C798" t="s">
        <v>22</v>
      </c>
      <c r="D798" t="s">
        <v>23</v>
      </c>
      <c r="E798" t="s">
        <v>5</v>
      </c>
      <c r="G798" t="s">
        <v>24</v>
      </c>
      <c r="H798">
        <v>407699</v>
      </c>
      <c r="I798">
        <v>407790</v>
      </c>
      <c r="J798" t="s">
        <v>25</v>
      </c>
      <c r="Q798" t="s">
        <v>949</v>
      </c>
      <c r="R798">
        <v>92</v>
      </c>
    </row>
    <row r="799" spans="1:19" x14ac:dyDescent="0.35">
      <c r="A799" t="s">
        <v>72</v>
      </c>
      <c r="C799" t="s">
        <v>22</v>
      </c>
      <c r="D799" t="s">
        <v>23</v>
      </c>
      <c r="E799" t="s">
        <v>5</v>
      </c>
      <c r="G799" t="s">
        <v>24</v>
      </c>
      <c r="H799">
        <v>407699</v>
      </c>
      <c r="I799">
        <v>407790</v>
      </c>
      <c r="J799" t="s">
        <v>25</v>
      </c>
      <c r="N799" t="s">
        <v>950</v>
      </c>
      <c r="Q799" t="s">
        <v>949</v>
      </c>
      <c r="R799">
        <v>92</v>
      </c>
    </row>
    <row r="800" spans="1:19" x14ac:dyDescent="0.35">
      <c r="A800" t="s">
        <v>20</v>
      </c>
      <c r="B800" t="s">
        <v>21</v>
      </c>
      <c r="C800" t="s">
        <v>22</v>
      </c>
      <c r="D800" t="s">
        <v>23</v>
      </c>
      <c r="E800" t="s">
        <v>5</v>
      </c>
      <c r="G800" t="s">
        <v>24</v>
      </c>
      <c r="H800">
        <v>407932</v>
      </c>
      <c r="I800">
        <v>408774</v>
      </c>
      <c r="J800" t="s">
        <v>25</v>
      </c>
      <c r="Q800" t="s">
        <v>951</v>
      </c>
      <c r="R800">
        <v>843</v>
      </c>
    </row>
    <row r="801" spans="1:19" x14ac:dyDescent="0.35">
      <c r="A801" t="s">
        <v>27</v>
      </c>
      <c r="B801" t="s">
        <v>28</v>
      </c>
      <c r="C801" t="s">
        <v>22</v>
      </c>
      <c r="D801" t="s">
        <v>23</v>
      </c>
      <c r="E801" t="s">
        <v>5</v>
      </c>
      <c r="G801" t="s">
        <v>24</v>
      </c>
      <c r="H801">
        <v>407932</v>
      </c>
      <c r="I801">
        <v>408774</v>
      </c>
      <c r="J801" t="s">
        <v>25</v>
      </c>
      <c r="K801" t="s">
        <v>952</v>
      </c>
      <c r="N801" t="s">
        <v>49</v>
      </c>
      <c r="Q801" t="s">
        <v>951</v>
      </c>
      <c r="R801">
        <v>843</v>
      </c>
      <c r="S801">
        <v>280</v>
      </c>
    </row>
    <row r="802" spans="1:19" x14ac:dyDescent="0.35">
      <c r="A802" t="s">
        <v>20</v>
      </c>
      <c r="B802" t="s">
        <v>21</v>
      </c>
      <c r="C802" t="s">
        <v>22</v>
      </c>
      <c r="D802" t="s">
        <v>23</v>
      </c>
      <c r="E802" t="s">
        <v>5</v>
      </c>
      <c r="G802" t="s">
        <v>24</v>
      </c>
      <c r="H802">
        <v>408932</v>
      </c>
      <c r="I802">
        <v>409318</v>
      </c>
      <c r="J802" t="s">
        <v>46</v>
      </c>
      <c r="Q802" t="s">
        <v>953</v>
      </c>
      <c r="R802">
        <v>387</v>
      </c>
    </row>
    <row r="803" spans="1:19" x14ac:dyDescent="0.35">
      <c r="A803" t="s">
        <v>27</v>
      </c>
      <c r="B803" t="s">
        <v>28</v>
      </c>
      <c r="C803" t="s">
        <v>22</v>
      </c>
      <c r="D803" t="s">
        <v>23</v>
      </c>
      <c r="E803" t="s">
        <v>5</v>
      </c>
      <c r="G803" t="s">
        <v>24</v>
      </c>
      <c r="H803">
        <v>408932</v>
      </c>
      <c r="I803">
        <v>409318</v>
      </c>
      <c r="J803" t="s">
        <v>46</v>
      </c>
      <c r="K803" t="s">
        <v>954</v>
      </c>
      <c r="N803" t="s">
        <v>955</v>
      </c>
      <c r="Q803" t="s">
        <v>953</v>
      </c>
      <c r="R803">
        <v>387</v>
      </c>
      <c r="S803">
        <v>128</v>
      </c>
    </row>
    <row r="804" spans="1:19" x14ac:dyDescent="0.35">
      <c r="A804" t="s">
        <v>20</v>
      </c>
      <c r="B804" t="s">
        <v>21</v>
      </c>
      <c r="C804" t="s">
        <v>22</v>
      </c>
      <c r="D804" t="s">
        <v>23</v>
      </c>
      <c r="E804" t="s">
        <v>5</v>
      </c>
      <c r="G804" t="s">
        <v>24</v>
      </c>
      <c r="H804">
        <v>409373</v>
      </c>
      <c r="I804">
        <v>409699</v>
      </c>
      <c r="J804" t="s">
        <v>25</v>
      </c>
      <c r="Q804" t="s">
        <v>956</v>
      </c>
      <c r="R804">
        <v>327</v>
      </c>
    </row>
    <row r="805" spans="1:19" x14ac:dyDescent="0.35">
      <c r="A805" t="s">
        <v>27</v>
      </c>
      <c r="B805" t="s">
        <v>28</v>
      </c>
      <c r="C805" t="s">
        <v>22</v>
      </c>
      <c r="D805" t="s">
        <v>23</v>
      </c>
      <c r="E805" t="s">
        <v>5</v>
      </c>
      <c r="G805" t="s">
        <v>24</v>
      </c>
      <c r="H805">
        <v>409373</v>
      </c>
      <c r="I805">
        <v>409699</v>
      </c>
      <c r="J805" t="s">
        <v>25</v>
      </c>
      <c r="K805" t="s">
        <v>957</v>
      </c>
      <c r="N805" t="s">
        <v>49</v>
      </c>
      <c r="Q805" t="s">
        <v>956</v>
      </c>
      <c r="R805">
        <v>327</v>
      </c>
      <c r="S805">
        <v>108</v>
      </c>
    </row>
    <row r="806" spans="1:19" x14ac:dyDescent="0.35">
      <c r="A806" t="s">
        <v>20</v>
      </c>
      <c r="B806" t="s">
        <v>21</v>
      </c>
      <c r="C806" t="s">
        <v>22</v>
      </c>
      <c r="D806" t="s">
        <v>23</v>
      </c>
      <c r="E806" t="s">
        <v>5</v>
      </c>
      <c r="G806" t="s">
        <v>24</v>
      </c>
      <c r="H806">
        <v>409696</v>
      </c>
      <c r="I806">
        <v>410487</v>
      </c>
      <c r="J806" t="s">
        <v>25</v>
      </c>
      <c r="Q806" t="s">
        <v>958</v>
      </c>
      <c r="R806">
        <v>792</v>
      </c>
    </row>
    <row r="807" spans="1:19" x14ac:dyDescent="0.35">
      <c r="A807" t="s">
        <v>27</v>
      </c>
      <c r="B807" t="s">
        <v>28</v>
      </c>
      <c r="C807" t="s">
        <v>22</v>
      </c>
      <c r="D807" t="s">
        <v>23</v>
      </c>
      <c r="E807" t="s">
        <v>5</v>
      </c>
      <c r="G807" t="s">
        <v>24</v>
      </c>
      <c r="H807">
        <v>409696</v>
      </c>
      <c r="I807">
        <v>410487</v>
      </c>
      <c r="J807" t="s">
        <v>25</v>
      </c>
      <c r="K807" t="s">
        <v>959</v>
      </c>
      <c r="N807" t="s">
        <v>960</v>
      </c>
      <c r="Q807" t="s">
        <v>958</v>
      </c>
      <c r="R807">
        <v>792</v>
      </c>
      <c r="S807">
        <v>263</v>
      </c>
    </row>
    <row r="808" spans="1:19" x14ac:dyDescent="0.35">
      <c r="A808" t="s">
        <v>20</v>
      </c>
      <c r="B808" t="s">
        <v>21</v>
      </c>
      <c r="C808" t="s">
        <v>22</v>
      </c>
      <c r="D808" t="s">
        <v>23</v>
      </c>
      <c r="E808" t="s">
        <v>5</v>
      </c>
      <c r="G808" t="s">
        <v>24</v>
      </c>
      <c r="H808">
        <v>411275</v>
      </c>
      <c r="I808">
        <v>413932</v>
      </c>
      <c r="J808" t="s">
        <v>25</v>
      </c>
      <c r="Q808" t="s">
        <v>961</v>
      </c>
      <c r="R808">
        <v>2658</v>
      </c>
    </row>
    <row r="809" spans="1:19" x14ac:dyDescent="0.35">
      <c r="A809" t="s">
        <v>27</v>
      </c>
      <c r="B809" t="s">
        <v>28</v>
      </c>
      <c r="C809" t="s">
        <v>22</v>
      </c>
      <c r="D809" t="s">
        <v>23</v>
      </c>
      <c r="E809" t="s">
        <v>5</v>
      </c>
      <c r="G809" t="s">
        <v>24</v>
      </c>
      <c r="H809">
        <v>411275</v>
      </c>
      <c r="I809">
        <v>413932</v>
      </c>
      <c r="J809" t="s">
        <v>25</v>
      </c>
      <c r="K809" t="s">
        <v>962</v>
      </c>
      <c r="N809" t="s">
        <v>527</v>
      </c>
      <c r="Q809" t="s">
        <v>961</v>
      </c>
      <c r="R809">
        <v>2658</v>
      </c>
      <c r="S809">
        <v>885</v>
      </c>
    </row>
    <row r="810" spans="1:19" x14ac:dyDescent="0.35">
      <c r="A810" t="s">
        <v>20</v>
      </c>
      <c r="B810" t="s">
        <v>21</v>
      </c>
      <c r="C810" t="s">
        <v>22</v>
      </c>
      <c r="D810" t="s">
        <v>23</v>
      </c>
      <c r="E810" t="s">
        <v>5</v>
      </c>
      <c r="G810" t="s">
        <v>24</v>
      </c>
      <c r="H810">
        <v>414192</v>
      </c>
      <c r="I810">
        <v>415475</v>
      </c>
      <c r="J810" t="s">
        <v>25</v>
      </c>
      <c r="Q810" t="s">
        <v>963</v>
      </c>
      <c r="R810">
        <v>1284</v>
      </c>
    </row>
    <row r="811" spans="1:19" x14ac:dyDescent="0.35">
      <c r="A811" t="s">
        <v>27</v>
      </c>
      <c r="B811" t="s">
        <v>28</v>
      </c>
      <c r="C811" t="s">
        <v>22</v>
      </c>
      <c r="D811" t="s">
        <v>23</v>
      </c>
      <c r="E811" t="s">
        <v>5</v>
      </c>
      <c r="G811" t="s">
        <v>24</v>
      </c>
      <c r="H811">
        <v>414192</v>
      </c>
      <c r="I811">
        <v>415475</v>
      </c>
      <c r="J811" t="s">
        <v>25</v>
      </c>
      <c r="K811" t="s">
        <v>964</v>
      </c>
      <c r="N811" t="s">
        <v>524</v>
      </c>
      <c r="Q811" t="s">
        <v>963</v>
      </c>
      <c r="R811">
        <v>1284</v>
      </c>
      <c r="S811">
        <v>427</v>
      </c>
    </row>
    <row r="812" spans="1:19" x14ac:dyDescent="0.35">
      <c r="A812" t="s">
        <v>20</v>
      </c>
      <c r="B812" t="s">
        <v>21</v>
      </c>
      <c r="C812" t="s">
        <v>22</v>
      </c>
      <c r="D812" t="s">
        <v>23</v>
      </c>
      <c r="E812" t="s">
        <v>5</v>
      </c>
      <c r="G812" t="s">
        <v>24</v>
      </c>
      <c r="H812">
        <v>415472</v>
      </c>
      <c r="I812">
        <v>415879</v>
      </c>
      <c r="J812" t="s">
        <v>25</v>
      </c>
      <c r="Q812" t="s">
        <v>965</v>
      </c>
      <c r="R812">
        <v>408</v>
      </c>
    </row>
    <row r="813" spans="1:19" x14ac:dyDescent="0.35">
      <c r="A813" t="s">
        <v>27</v>
      </c>
      <c r="B813" t="s">
        <v>28</v>
      </c>
      <c r="C813" t="s">
        <v>22</v>
      </c>
      <c r="D813" t="s">
        <v>23</v>
      </c>
      <c r="E813" t="s">
        <v>5</v>
      </c>
      <c r="G813" t="s">
        <v>24</v>
      </c>
      <c r="H813">
        <v>415472</v>
      </c>
      <c r="I813">
        <v>415879</v>
      </c>
      <c r="J813" t="s">
        <v>25</v>
      </c>
      <c r="K813" t="s">
        <v>966</v>
      </c>
      <c r="N813" t="s">
        <v>52</v>
      </c>
      <c r="Q813" t="s">
        <v>965</v>
      </c>
      <c r="R813">
        <v>408</v>
      </c>
      <c r="S813">
        <v>135</v>
      </c>
    </row>
    <row r="814" spans="1:19" x14ac:dyDescent="0.35">
      <c r="A814" t="s">
        <v>20</v>
      </c>
      <c r="B814" t="s">
        <v>21</v>
      </c>
      <c r="C814" t="s">
        <v>22</v>
      </c>
      <c r="D814" t="s">
        <v>23</v>
      </c>
      <c r="E814" t="s">
        <v>5</v>
      </c>
      <c r="G814" t="s">
        <v>24</v>
      </c>
      <c r="H814">
        <v>415869</v>
      </c>
      <c r="I814">
        <v>416432</v>
      </c>
      <c r="J814" t="s">
        <v>25</v>
      </c>
      <c r="Q814" t="s">
        <v>967</v>
      </c>
      <c r="R814">
        <v>564</v>
      </c>
    </row>
    <row r="815" spans="1:19" x14ac:dyDescent="0.35">
      <c r="A815" t="s">
        <v>27</v>
      </c>
      <c r="B815" t="s">
        <v>28</v>
      </c>
      <c r="C815" t="s">
        <v>22</v>
      </c>
      <c r="D815" t="s">
        <v>23</v>
      </c>
      <c r="E815" t="s">
        <v>5</v>
      </c>
      <c r="G815" t="s">
        <v>24</v>
      </c>
      <c r="H815">
        <v>415869</v>
      </c>
      <c r="I815">
        <v>416432</v>
      </c>
      <c r="J815" t="s">
        <v>25</v>
      </c>
      <c r="K815" t="s">
        <v>968</v>
      </c>
      <c r="N815" t="s">
        <v>52</v>
      </c>
      <c r="Q815" t="s">
        <v>967</v>
      </c>
      <c r="R815">
        <v>564</v>
      </c>
      <c r="S815">
        <v>187</v>
      </c>
    </row>
    <row r="816" spans="1:19" x14ac:dyDescent="0.35">
      <c r="A816" t="s">
        <v>20</v>
      </c>
      <c r="B816" t="s">
        <v>21</v>
      </c>
      <c r="C816" t="s">
        <v>22</v>
      </c>
      <c r="D816" t="s">
        <v>23</v>
      </c>
      <c r="E816" t="s">
        <v>5</v>
      </c>
      <c r="G816" t="s">
        <v>24</v>
      </c>
      <c r="H816">
        <v>416445</v>
      </c>
      <c r="I816">
        <v>417590</v>
      </c>
      <c r="J816" t="s">
        <v>25</v>
      </c>
      <c r="Q816" t="s">
        <v>969</v>
      </c>
      <c r="R816">
        <v>1146</v>
      </c>
    </row>
    <row r="817" spans="1:19" x14ac:dyDescent="0.35">
      <c r="A817" t="s">
        <v>27</v>
      </c>
      <c r="B817" t="s">
        <v>28</v>
      </c>
      <c r="C817" t="s">
        <v>22</v>
      </c>
      <c r="D817" t="s">
        <v>23</v>
      </c>
      <c r="E817" t="s">
        <v>5</v>
      </c>
      <c r="G817" t="s">
        <v>24</v>
      </c>
      <c r="H817">
        <v>416445</v>
      </c>
      <c r="I817">
        <v>417590</v>
      </c>
      <c r="J817" t="s">
        <v>25</v>
      </c>
      <c r="K817" t="s">
        <v>970</v>
      </c>
      <c r="N817" t="s">
        <v>518</v>
      </c>
      <c r="Q817" t="s">
        <v>969</v>
      </c>
      <c r="R817">
        <v>1146</v>
      </c>
      <c r="S817">
        <v>381</v>
      </c>
    </row>
    <row r="818" spans="1:19" x14ac:dyDescent="0.35">
      <c r="A818" t="s">
        <v>20</v>
      </c>
      <c r="B818" t="s">
        <v>21</v>
      </c>
      <c r="C818" t="s">
        <v>22</v>
      </c>
      <c r="D818" t="s">
        <v>23</v>
      </c>
      <c r="E818" t="s">
        <v>5</v>
      </c>
      <c r="G818" t="s">
        <v>24</v>
      </c>
      <c r="H818">
        <v>417583</v>
      </c>
      <c r="I818">
        <v>418332</v>
      </c>
      <c r="J818" t="s">
        <v>25</v>
      </c>
      <c r="Q818" t="s">
        <v>971</v>
      </c>
      <c r="R818">
        <v>750</v>
      </c>
    </row>
    <row r="819" spans="1:19" x14ac:dyDescent="0.35">
      <c r="A819" t="s">
        <v>27</v>
      </c>
      <c r="B819" t="s">
        <v>28</v>
      </c>
      <c r="C819" t="s">
        <v>22</v>
      </c>
      <c r="D819" t="s">
        <v>23</v>
      </c>
      <c r="E819" t="s">
        <v>5</v>
      </c>
      <c r="G819" t="s">
        <v>24</v>
      </c>
      <c r="H819">
        <v>417583</v>
      </c>
      <c r="I819">
        <v>418332</v>
      </c>
      <c r="J819" t="s">
        <v>25</v>
      </c>
      <c r="K819" t="s">
        <v>972</v>
      </c>
      <c r="N819" t="s">
        <v>515</v>
      </c>
      <c r="Q819" t="s">
        <v>971</v>
      </c>
      <c r="R819">
        <v>750</v>
      </c>
      <c r="S819">
        <v>249</v>
      </c>
    </row>
    <row r="820" spans="1:19" x14ac:dyDescent="0.35">
      <c r="A820" t="s">
        <v>20</v>
      </c>
      <c r="B820" t="s">
        <v>21</v>
      </c>
      <c r="C820" t="s">
        <v>22</v>
      </c>
      <c r="D820" t="s">
        <v>23</v>
      </c>
      <c r="E820" t="s">
        <v>5</v>
      </c>
      <c r="G820" t="s">
        <v>24</v>
      </c>
      <c r="H820">
        <v>418329</v>
      </c>
      <c r="I820">
        <v>419060</v>
      </c>
      <c r="J820" t="s">
        <v>25</v>
      </c>
      <c r="Q820" t="s">
        <v>973</v>
      </c>
      <c r="R820">
        <v>732</v>
      </c>
    </row>
    <row r="821" spans="1:19" x14ac:dyDescent="0.35">
      <c r="A821" t="s">
        <v>27</v>
      </c>
      <c r="B821" t="s">
        <v>28</v>
      </c>
      <c r="C821" t="s">
        <v>22</v>
      </c>
      <c r="D821" t="s">
        <v>23</v>
      </c>
      <c r="E821" t="s">
        <v>5</v>
      </c>
      <c r="G821" t="s">
        <v>24</v>
      </c>
      <c r="H821">
        <v>418329</v>
      </c>
      <c r="I821">
        <v>419060</v>
      </c>
      <c r="J821" t="s">
        <v>25</v>
      </c>
      <c r="K821" t="s">
        <v>974</v>
      </c>
      <c r="N821" t="s">
        <v>975</v>
      </c>
      <c r="Q821" t="s">
        <v>973</v>
      </c>
      <c r="R821">
        <v>732</v>
      </c>
      <c r="S821">
        <v>243</v>
      </c>
    </row>
    <row r="822" spans="1:19" x14ac:dyDescent="0.35">
      <c r="A822" t="s">
        <v>20</v>
      </c>
      <c r="B822" t="s">
        <v>21</v>
      </c>
      <c r="C822" t="s">
        <v>22</v>
      </c>
      <c r="D822" t="s">
        <v>23</v>
      </c>
      <c r="E822" t="s">
        <v>5</v>
      </c>
      <c r="G822" t="s">
        <v>24</v>
      </c>
      <c r="H822">
        <v>419071</v>
      </c>
      <c r="I822">
        <v>419952</v>
      </c>
      <c r="J822" t="s">
        <v>25</v>
      </c>
      <c r="Q822" t="s">
        <v>976</v>
      </c>
      <c r="R822">
        <v>882</v>
      </c>
    </row>
    <row r="823" spans="1:19" x14ac:dyDescent="0.35">
      <c r="A823" t="s">
        <v>27</v>
      </c>
      <c r="B823" t="s">
        <v>28</v>
      </c>
      <c r="C823" t="s">
        <v>22</v>
      </c>
      <c r="D823" t="s">
        <v>23</v>
      </c>
      <c r="E823" t="s">
        <v>5</v>
      </c>
      <c r="G823" t="s">
        <v>24</v>
      </c>
      <c r="H823">
        <v>419071</v>
      </c>
      <c r="I823">
        <v>419952</v>
      </c>
      <c r="J823" t="s">
        <v>25</v>
      </c>
      <c r="K823" t="s">
        <v>977</v>
      </c>
      <c r="N823" t="s">
        <v>509</v>
      </c>
      <c r="Q823" t="s">
        <v>976</v>
      </c>
      <c r="R823">
        <v>882</v>
      </c>
      <c r="S823">
        <v>293</v>
      </c>
    </row>
    <row r="824" spans="1:19" x14ac:dyDescent="0.35">
      <c r="A824" t="s">
        <v>20</v>
      </c>
      <c r="B824" t="s">
        <v>21</v>
      </c>
      <c r="C824" t="s">
        <v>22</v>
      </c>
      <c r="D824" t="s">
        <v>23</v>
      </c>
      <c r="E824" t="s">
        <v>5</v>
      </c>
      <c r="G824" t="s">
        <v>24</v>
      </c>
      <c r="H824">
        <v>419952</v>
      </c>
      <c r="I824">
        <v>420275</v>
      </c>
      <c r="J824" t="s">
        <v>25</v>
      </c>
      <c r="Q824" t="s">
        <v>978</v>
      </c>
      <c r="R824">
        <v>324</v>
      </c>
    </row>
    <row r="825" spans="1:19" x14ac:dyDescent="0.35">
      <c r="A825" t="s">
        <v>27</v>
      </c>
      <c r="B825" t="s">
        <v>28</v>
      </c>
      <c r="C825" t="s">
        <v>22</v>
      </c>
      <c r="D825" t="s">
        <v>23</v>
      </c>
      <c r="E825" t="s">
        <v>5</v>
      </c>
      <c r="G825" t="s">
        <v>24</v>
      </c>
      <c r="H825">
        <v>419952</v>
      </c>
      <c r="I825">
        <v>420275</v>
      </c>
      <c r="J825" t="s">
        <v>25</v>
      </c>
      <c r="K825" t="s">
        <v>979</v>
      </c>
      <c r="N825" t="s">
        <v>506</v>
      </c>
      <c r="Q825" t="s">
        <v>978</v>
      </c>
      <c r="R825">
        <v>324</v>
      </c>
      <c r="S825">
        <v>107</v>
      </c>
    </row>
    <row r="826" spans="1:19" x14ac:dyDescent="0.35">
      <c r="A826" t="s">
        <v>20</v>
      </c>
      <c r="B826" t="s">
        <v>21</v>
      </c>
      <c r="C826" t="s">
        <v>22</v>
      </c>
      <c r="D826" t="s">
        <v>23</v>
      </c>
      <c r="E826" t="s">
        <v>5</v>
      </c>
      <c r="G826" t="s">
        <v>24</v>
      </c>
      <c r="H826">
        <v>422688</v>
      </c>
      <c r="I826">
        <v>423035</v>
      </c>
      <c r="J826" t="s">
        <v>46</v>
      </c>
      <c r="Q826" t="s">
        <v>980</v>
      </c>
      <c r="R826">
        <v>348</v>
      </c>
    </row>
    <row r="827" spans="1:19" x14ac:dyDescent="0.35">
      <c r="A827" t="s">
        <v>27</v>
      </c>
      <c r="B827" t="s">
        <v>28</v>
      </c>
      <c r="C827" t="s">
        <v>22</v>
      </c>
      <c r="D827" t="s">
        <v>23</v>
      </c>
      <c r="E827" t="s">
        <v>5</v>
      </c>
      <c r="G827" t="s">
        <v>24</v>
      </c>
      <c r="H827">
        <v>422688</v>
      </c>
      <c r="I827">
        <v>423035</v>
      </c>
      <c r="J827" t="s">
        <v>46</v>
      </c>
      <c r="K827" t="s">
        <v>981</v>
      </c>
      <c r="N827" t="s">
        <v>52</v>
      </c>
      <c r="Q827" t="s">
        <v>980</v>
      </c>
      <c r="R827">
        <v>348</v>
      </c>
      <c r="S827">
        <v>115</v>
      </c>
    </row>
    <row r="828" spans="1:19" x14ac:dyDescent="0.35">
      <c r="A828" t="s">
        <v>20</v>
      </c>
      <c r="B828" t="s">
        <v>21</v>
      </c>
      <c r="C828" t="s">
        <v>22</v>
      </c>
      <c r="D828" t="s">
        <v>23</v>
      </c>
      <c r="E828" t="s">
        <v>5</v>
      </c>
      <c r="G828" t="s">
        <v>24</v>
      </c>
      <c r="H828">
        <v>423032</v>
      </c>
      <c r="I828">
        <v>423388</v>
      </c>
      <c r="J828" t="s">
        <v>46</v>
      </c>
      <c r="Q828" t="s">
        <v>982</v>
      </c>
      <c r="R828">
        <v>357</v>
      </c>
    </row>
    <row r="829" spans="1:19" x14ac:dyDescent="0.35">
      <c r="A829" t="s">
        <v>27</v>
      </c>
      <c r="B829" t="s">
        <v>28</v>
      </c>
      <c r="C829" t="s">
        <v>22</v>
      </c>
      <c r="D829" t="s">
        <v>23</v>
      </c>
      <c r="E829" t="s">
        <v>5</v>
      </c>
      <c r="G829" t="s">
        <v>24</v>
      </c>
      <c r="H829">
        <v>423032</v>
      </c>
      <c r="I829">
        <v>423388</v>
      </c>
      <c r="J829" t="s">
        <v>46</v>
      </c>
      <c r="K829" t="s">
        <v>983</v>
      </c>
      <c r="N829" t="s">
        <v>984</v>
      </c>
      <c r="Q829" t="s">
        <v>982</v>
      </c>
      <c r="R829">
        <v>357</v>
      </c>
      <c r="S829">
        <v>118</v>
      </c>
    </row>
    <row r="830" spans="1:19" x14ac:dyDescent="0.35">
      <c r="A830" t="s">
        <v>20</v>
      </c>
      <c r="B830" t="s">
        <v>21</v>
      </c>
      <c r="C830" t="s">
        <v>22</v>
      </c>
      <c r="D830" t="s">
        <v>23</v>
      </c>
      <c r="E830" t="s">
        <v>5</v>
      </c>
      <c r="G830" t="s">
        <v>24</v>
      </c>
      <c r="H830">
        <v>424643</v>
      </c>
      <c r="I830">
        <v>425245</v>
      </c>
      <c r="J830" t="s">
        <v>25</v>
      </c>
      <c r="Q830" t="s">
        <v>985</v>
      </c>
      <c r="R830">
        <v>603</v>
      </c>
    </row>
    <row r="831" spans="1:19" x14ac:dyDescent="0.35">
      <c r="A831" t="s">
        <v>27</v>
      </c>
      <c r="B831" t="s">
        <v>28</v>
      </c>
      <c r="C831" t="s">
        <v>22</v>
      </c>
      <c r="D831" t="s">
        <v>23</v>
      </c>
      <c r="E831" t="s">
        <v>5</v>
      </c>
      <c r="G831" t="s">
        <v>24</v>
      </c>
      <c r="H831">
        <v>424643</v>
      </c>
      <c r="I831">
        <v>425245</v>
      </c>
      <c r="J831" t="s">
        <v>25</v>
      </c>
      <c r="K831" t="s">
        <v>986</v>
      </c>
      <c r="N831" t="s">
        <v>49</v>
      </c>
      <c r="Q831" t="s">
        <v>985</v>
      </c>
      <c r="R831">
        <v>603</v>
      </c>
      <c r="S831">
        <v>200</v>
      </c>
    </row>
    <row r="832" spans="1:19" x14ac:dyDescent="0.35">
      <c r="A832" t="s">
        <v>20</v>
      </c>
      <c r="B832" t="s">
        <v>21</v>
      </c>
      <c r="C832" t="s">
        <v>22</v>
      </c>
      <c r="D832" t="s">
        <v>23</v>
      </c>
      <c r="E832" t="s">
        <v>5</v>
      </c>
      <c r="G832" t="s">
        <v>24</v>
      </c>
      <c r="H832">
        <v>425278</v>
      </c>
      <c r="I832">
        <v>426108</v>
      </c>
      <c r="J832" t="s">
        <v>46</v>
      </c>
      <c r="Q832" t="s">
        <v>987</v>
      </c>
      <c r="R832">
        <v>831</v>
      </c>
    </row>
    <row r="833" spans="1:19" x14ac:dyDescent="0.35">
      <c r="A833" t="s">
        <v>27</v>
      </c>
      <c r="B833" t="s">
        <v>28</v>
      </c>
      <c r="C833" t="s">
        <v>22</v>
      </c>
      <c r="D833" t="s">
        <v>23</v>
      </c>
      <c r="E833" t="s">
        <v>5</v>
      </c>
      <c r="G833" t="s">
        <v>24</v>
      </c>
      <c r="H833">
        <v>425278</v>
      </c>
      <c r="I833">
        <v>426108</v>
      </c>
      <c r="J833" t="s">
        <v>46</v>
      </c>
      <c r="K833" t="s">
        <v>988</v>
      </c>
      <c r="N833" t="s">
        <v>989</v>
      </c>
      <c r="Q833" t="s">
        <v>987</v>
      </c>
      <c r="R833">
        <v>831</v>
      </c>
      <c r="S833">
        <v>276</v>
      </c>
    </row>
    <row r="834" spans="1:19" x14ac:dyDescent="0.35">
      <c r="A834" t="s">
        <v>20</v>
      </c>
      <c r="B834" t="s">
        <v>21</v>
      </c>
      <c r="C834" t="s">
        <v>22</v>
      </c>
      <c r="D834" t="s">
        <v>23</v>
      </c>
      <c r="E834" t="s">
        <v>5</v>
      </c>
      <c r="G834" t="s">
        <v>24</v>
      </c>
      <c r="H834">
        <v>426330</v>
      </c>
      <c r="I834">
        <v>426539</v>
      </c>
      <c r="J834" t="s">
        <v>46</v>
      </c>
      <c r="Q834" t="s">
        <v>990</v>
      </c>
      <c r="R834">
        <v>210</v>
      </c>
    </row>
    <row r="835" spans="1:19" x14ac:dyDescent="0.35">
      <c r="A835" t="s">
        <v>27</v>
      </c>
      <c r="B835" t="s">
        <v>28</v>
      </c>
      <c r="C835" t="s">
        <v>22</v>
      </c>
      <c r="D835" t="s">
        <v>23</v>
      </c>
      <c r="E835" t="s">
        <v>5</v>
      </c>
      <c r="G835" t="s">
        <v>24</v>
      </c>
      <c r="H835">
        <v>426330</v>
      </c>
      <c r="I835">
        <v>426539</v>
      </c>
      <c r="J835" t="s">
        <v>46</v>
      </c>
      <c r="K835" t="s">
        <v>991</v>
      </c>
      <c r="N835" t="s">
        <v>992</v>
      </c>
      <c r="Q835" t="s">
        <v>990</v>
      </c>
      <c r="R835">
        <v>210</v>
      </c>
      <c r="S835">
        <v>69</v>
      </c>
    </row>
    <row r="836" spans="1:19" x14ac:dyDescent="0.35">
      <c r="A836" t="s">
        <v>20</v>
      </c>
      <c r="B836" t="s">
        <v>21</v>
      </c>
      <c r="C836" t="s">
        <v>22</v>
      </c>
      <c r="D836" t="s">
        <v>23</v>
      </c>
      <c r="E836" t="s">
        <v>5</v>
      </c>
      <c r="G836" t="s">
        <v>24</v>
      </c>
      <c r="H836">
        <v>427472</v>
      </c>
      <c r="I836">
        <v>428680</v>
      </c>
      <c r="J836" t="s">
        <v>46</v>
      </c>
      <c r="Q836" t="s">
        <v>993</v>
      </c>
      <c r="R836">
        <v>1209</v>
      </c>
    </row>
    <row r="837" spans="1:19" x14ac:dyDescent="0.35">
      <c r="A837" t="s">
        <v>27</v>
      </c>
      <c r="B837" t="s">
        <v>28</v>
      </c>
      <c r="C837" t="s">
        <v>22</v>
      </c>
      <c r="D837" t="s">
        <v>23</v>
      </c>
      <c r="E837" t="s">
        <v>5</v>
      </c>
      <c r="G837" t="s">
        <v>24</v>
      </c>
      <c r="H837">
        <v>427472</v>
      </c>
      <c r="I837">
        <v>428680</v>
      </c>
      <c r="J837" t="s">
        <v>46</v>
      </c>
      <c r="K837" t="s">
        <v>994</v>
      </c>
      <c r="N837" t="s">
        <v>995</v>
      </c>
      <c r="Q837" t="s">
        <v>993</v>
      </c>
      <c r="R837">
        <v>1209</v>
      </c>
      <c r="S837">
        <v>402</v>
      </c>
    </row>
    <row r="838" spans="1:19" x14ac:dyDescent="0.35">
      <c r="A838" t="s">
        <v>20</v>
      </c>
      <c r="B838" t="s">
        <v>21</v>
      </c>
      <c r="C838" t="s">
        <v>22</v>
      </c>
      <c r="D838" t="s">
        <v>23</v>
      </c>
      <c r="E838" t="s">
        <v>5</v>
      </c>
      <c r="G838" t="s">
        <v>24</v>
      </c>
      <c r="H838">
        <v>428986</v>
      </c>
      <c r="I838">
        <v>430563</v>
      </c>
      <c r="J838" t="s">
        <v>46</v>
      </c>
      <c r="Q838" t="s">
        <v>996</v>
      </c>
      <c r="R838">
        <v>1578</v>
      </c>
    </row>
    <row r="839" spans="1:19" x14ac:dyDescent="0.35">
      <c r="A839" t="s">
        <v>27</v>
      </c>
      <c r="B839" t="s">
        <v>28</v>
      </c>
      <c r="C839" t="s">
        <v>22</v>
      </c>
      <c r="D839" t="s">
        <v>23</v>
      </c>
      <c r="E839" t="s">
        <v>5</v>
      </c>
      <c r="G839" t="s">
        <v>24</v>
      </c>
      <c r="H839">
        <v>428986</v>
      </c>
      <c r="I839">
        <v>430563</v>
      </c>
      <c r="J839" t="s">
        <v>46</v>
      </c>
      <c r="K839" t="s">
        <v>997</v>
      </c>
      <c r="N839" t="s">
        <v>998</v>
      </c>
      <c r="Q839" t="s">
        <v>996</v>
      </c>
      <c r="R839">
        <v>1578</v>
      </c>
      <c r="S839">
        <v>525</v>
      </c>
    </row>
    <row r="840" spans="1:19" x14ac:dyDescent="0.35">
      <c r="A840" t="s">
        <v>20</v>
      </c>
      <c r="B840" t="s">
        <v>21</v>
      </c>
      <c r="C840" t="s">
        <v>22</v>
      </c>
      <c r="D840" t="s">
        <v>23</v>
      </c>
      <c r="E840" t="s">
        <v>5</v>
      </c>
      <c r="G840" t="s">
        <v>24</v>
      </c>
      <c r="H840">
        <v>430719</v>
      </c>
      <c r="I840">
        <v>431936</v>
      </c>
      <c r="J840" t="s">
        <v>46</v>
      </c>
      <c r="Q840" t="s">
        <v>999</v>
      </c>
      <c r="R840">
        <v>1218</v>
      </c>
    </row>
    <row r="841" spans="1:19" x14ac:dyDescent="0.35">
      <c r="A841" t="s">
        <v>27</v>
      </c>
      <c r="B841" t="s">
        <v>28</v>
      </c>
      <c r="C841" t="s">
        <v>22</v>
      </c>
      <c r="D841" t="s">
        <v>23</v>
      </c>
      <c r="E841" t="s">
        <v>5</v>
      </c>
      <c r="G841" t="s">
        <v>24</v>
      </c>
      <c r="H841">
        <v>430719</v>
      </c>
      <c r="I841">
        <v>431936</v>
      </c>
      <c r="J841" t="s">
        <v>46</v>
      </c>
      <c r="K841" t="s">
        <v>1000</v>
      </c>
      <c r="N841" t="s">
        <v>1001</v>
      </c>
      <c r="Q841" t="s">
        <v>999</v>
      </c>
      <c r="R841">
        <v>1218</v>
      </c>
      <c r="S841">
        <v>405</v>
      </c>
    </row>
    <row r="842" spans="1:19" x14ac:dyDescent="0.35">
      <c r="A842" t="s">
        <v>20</v>
      </c>
      <c r="B842" t="s">
        <v>21</v>
      </c>
      <c r="C842" t="s">
        <v>22</v>
      </c>
      <c r="D842" t="s">
        <v>23</v>
      </c>
      <c r="E842" t="s">
        <v>5</v>
      </c>
      <c r="G842" t="s">
        <v>24</v>
      </c>
      <c r="H842">
        <v>432181</v>
      </c>
      <c r="I842">
        <v>432777</v>
      </c>
      <c r="J842" t="s">
        <v>46</v>
      </c>
      <c r="Q842" t="s">
        <v>1002</v>
      </c>
      <c r="R842">
        <v>597</v>
      </c>
    </row>
    <row r="843" spans="1:19" x14ac:dyDescent="0.35">
      <c r="A843" t="s">
        <v>27</v>
      </c>
      <c r="B843" t="s">
        <v>28</v>
      </c>
      <c r="C843" t="s">
        <v>22</v>
      </c>
      <c r="D843" t="s">
        <v>23</v>
      </c>
      <c r="E843" t="s">
        <v>5</v>
      </c>
      <c r="G843" t="s">
        <v>24</v>
      </c>
      <c r="H843">
        <v>432181</v>
      </c>
      <c r="I843">
        <v>432777</v>
      </c>
      <c r="J843" t="s">
        <v>46</v>
      </c>
      <c r="K843" t="s">
        <v>1003</v>
      </c>
      <c r="N843" t="s">
        <v>49</v>
      </c>
      <c r="Q843" t="s">
        <v>1002</v>
      </c>
      <c r="R843">
        <v>597</v>
      </c>
      <c r="S843">
        <v>198</v>
      </c>
    </row>
    <row r="844" spans="1:19" x14ac:dyDescent="0.35">
      <c r="A844" t="s">
        <v>20</v>
      </c>
      <c r="B844" t="s">
        <v>21</v>
      </c>
      <c r="C844" t="s">
        <v>22</v>
      </c>
      <c r="D844" t="s">
        <v>23</v>
      </c>
      <c r="E844" t="s">
        <v>5</v>
      </c>
      <c r="G844" t="s">
        <v>24</v>
      </c>
      <c r="H844">
        <v>432860</v>
      </c>
      <c r="I844">
        <v>433519</v>
      </c>
      <c r="J844" t="s">
        <v>46</v>
      </c>
      <c r="Q844" t="s">
        <v>1004</v>
      </c>
      <c r="R844">
        <v>660</v>
      </c>
    </row>
    <row r="845" spans="1:19" x14ac:dyDescent="0.35">
      <c r="A845" t="s">
        <v>27</v>
      </c>
      <c r="B845" t="s">
        <v>28</v>
      </c>
      <c r="C845" t="s">
        <v>22</v>
      </c>
      <c r="D845" t="s">
        <v>23</v>
      </c>
      <c r="E845" t="s">
        <v>5</v>
      </c>
      <c r="G845" t="s">
        <v>24</v>
      </c>
      <c r="H845">
        <v>432860</v>
      </c>
      <c r="I845">
        <v>433519</v>
      </c>
      <c r="J845" t="s">
        <v>46</v>
      </c>
      <c r="K845" t="s">
        <v>1005</v>
      </c>
      <c r="N845" t="s">
        <v>1006</v>
      </c>
      <c r="Q845" t="s">
        <v>1004</v>
      </c>
      <c r="R845">
        <v>660</v>
      </c>
      <c r="S845">
        <v>219</v>
      </c>
    </row>
    <row r="846" spans="1:19" x14ac:dyDescent="0.35">
      <c r="A846" t="s">
        <v>20</v>
      </c>
      <c r="B846" t="s">
        <v>21</v>
      </c>
      <c r="C846" t="s">
        <v>22</v>
      </c>
      <c r="D846" t="s">
        <v>23</v>
      </c>
      <c r="E846" t="s">
        <v>5</v>
      </c>
      <c r="G846" t="s">
        <v>24</v>
      </c>
      <c r="H846">
        <v>433576</v>
      </c>
      <c r="I846">
        <v>434241</v>
      </c>
      <c r="J846" t="s">
        <v>46</v>
      </c>
      <c r="Q846" t="s">
        <v>1007</v>
      </c>
      <c r="R846">
        <v>666</v>
      </c>
    </row>
    <row r="847" spans="1:19" x14ac:dyDescent="0.35">
      <c r="A847" t="s">
        <v>27</v>
      </c>
      <c r="B847" t="s">
        <v>28</v>
      </c>
      <c r="C847" t="s">
        <v>22</v>
      </c>
      <c r="D847" t="s">
        <v>23</v>
      </c>
      <c r="E847" t="s">
        <v>5</v>
      </c>
      <c r="G847" t="s">
        <v>24</v>
      </c>
      <c r="H847">
        <v>433576</v>
      </c>
      <c r="I847">
        <v>434241</v>
      </c>
      <c r="J847" t="s">
        <v>46</v>
      </c>
      <c r="K847" t="s">
        <v>1008</v>
      </c>
      <c r="N847" t="s">
        <v>1009</v>
      </c>
      <c r="Q847" t="s">
        <v>1007</v>
      </c>
      <c r="R847">
        <v>666</v>
      </c>
      <c r="S847">
        <v>221</v>
      </c>
    </row>
    <row r="848" spans="1:19" x14ac:dyDescent="0.35">
      <c r="A848" t="s">
        <v>20</v>
      </c>
      <c r="B848" t="s">
        <v>21</v>
      </c>
      <c r="C848" t="s">
        <v>22</v>
      </c>
      <c r="D848" t="s">
        <v>23</v>
      </c>
      <c r="E848" t="s">
        <v>5</v>
      </c>
      <c r="G848" t="s">
        <v>24</v>
      </c>
      <c r="H848">
        <v>434241</v>
      </c>
      <c r="I848">
        <v>435413</v>
      </c>
      <c r="J848" t="s">
        <v>46</v>
      </c>
      <c r="Q848" t="s">
        <v>1010</v>
      </c>
      <c r="R848">
        <v>1173</v>
      </c>
    </row>
    <row r="849" spans="1:19" x14ac:dyDescent="0.35">
      <c r="A849" t="s">
        <v>27</v>
      </c>
      <c r="B849" t="s">
        <v>28</v>
      </c>
      <c r="C849" t="s">
        <v>22</v>
      </c>
      <c r="D849" t="s">
        <v>23</v>
      </c>
      <c r="E849" t="s">
        <v>5</v>
      </c>
      <c r="G849" t="s">
        <v>24</v>
      </c>
      <c r="H849">
        <v>434241</v>
      </c>
      <c r="I849">
        <v>435413</v>
      </c>
      <c r="J849" t="s">
        <v>46</v>
      </c>
      <c r="K849" t="s">
        <v>1011</v>
      </c>
      <c r="N849" t="s">
        <v>1012</v>
      </c>
      <c r="Q849" t="s">
        <v>1010</v>
      </c>
      <c r="R849">
        <v>1173</v>
      </c>
      <c r="S849">
        <v>390</v>
      </c>
    </row>
    <row r="850" spans="1:19" x14ac:dyDescent="0.35">
      <c r="A850" t="s">
        <v>20</v>
      </c>
      <c r="B850" t="s">
        <v>21</v>
      </c>
      <c r="C850" t="s">
        <v>22</v>
      </c>
      <c r="D850" t="s">
        <v>23</v>
      </c>
      <c r="E850" t="s">
        <v>5</v>
      </c>
      <c r="G850" t="s">
        <v>24</v>
      </c>
      <c r="H850">
        <v>435456</v>
      </c>
      <c r="I850">
        <v>436340</v>
      </c>
      <c r="J850" t="s">
        <v>46</v>
      </c>
      <c r="Q850" t="s">
        <v>1013</v>
      </c>
      <c r="R850">
        <v>885</v>
      </c>
    </row>
    <row r="851" spans="1:19" x14ac:dyDescent="0.35">
      <c r="A851" t="s">
        <v>27</v>
      </c>
      <c r="B851" t="s">
        <v>28</v>
      </c>
      <c r="C851" t="s">
        <v>22</v>
      </c>
      <c r="D851" t="s">
        <v>23</v>
      </c>
      <c r="E851" t="s">
        <v>5</v>
      </c>
      <c r="G851" t="s">
        <v>24</v>
      </c>
      <c r="H851">
        <v>435456</v>
      </c>
      <c r="I851">
        <v>436340</v>
      </c>
      <c r="J851" t="s">
        <v>46</v>
      </c>
      <c r="K851" t="s">
        <v>1014</v>
      </c>
      <c r="N851" t="s">
        <v>1015</v>
      </c>
      <c r="Q851" t="s">
        <v>1013</v>
      </c>
      <c r="R851">
        <v>885</v>
      </c>
      <c r="S851">
        <v>294</v>
      </c>
    </row>
    <row r="852" spans="1:19" x14ac:dyDescent="0.35">
      <c r="A852" t="s">
        <v>20</v>
      </c>
      <c r="B852" t="s">
        <v>21</v>
      </c>
      <c r="C852" t="s">
        <v>22</v>
      </c>
      <c r="D852" t="s">
        <v>23</v>
      </c>
      <c r="E852" t="s">
        <v>5</v>
      </c>
      <c r="G852" t="s">
        <v>24</v>
      </c>
      <c r="H852">
        <v>436521</v>
      </c>
      <c r="I852">
        <v>437339</v>
      </c>
      <c r="J852" t="s">
        <v>46</v>
      </c>
      <c r="Q852" t="s">
        <v>1016</v>
      </c>
      <c r="R852">
        <v>819</v>
      </c>
    </row>
    <row r="853" spans="1:19" x14ac:dyDescent="0.35">
      <c r="A853" t="s">
        <v>27</v>
      </c>
      <c r="B853" t="s">
        <v>28</v>
      </c>
      <c r="C853" t="s">
        <v>22</v>
      </c>
      <c r="D853" t="s">
        <v>23</v>
      </c>
      <c r="E853" t="s">
        <v>5</v>
      </c>
      <c r="G853" t="s">
        <v>24</v>
      </c>
      <c r="H853">
        <v>436521</v>
      </c>
      <c r="I853">
        <v>437339</v>
      </c>
      <c r="J853" t="s">
        <v>46</v>
      </c>
      <c r="K853" t="s">
        <v>1017</v>
      </c>
      <c r="N853" t="s">
        <v>1018</v>
      </c>
      <c r="Q853" t="s">
        <v>1016</v>
      </c>
      <c r="R853">
        <v>819</v>
      </c>
      <c r="S853">
        <v>272</v>
      </c>
    </row>
    <row r="854" spans="1:19" x14ac:dyDescent="0.35">
      <c r="A854" t="s">
        <v>20</v>
      </c>
      <c r="B854" t="s">
        <v>21</v>
      </c>
      <c r="C854" t="s">
        <v>22</v>
      </c>
      <c r="D854" t="s">
        <v>23</v>
      </c>
      <c r="E854" t="s">
        <v>5</v>
      </c>
      <c r="G854" t="s">
        <v>24</v>
      </c>
      <c r="H854">
        <v>437366</v>
      </c>
      <c r="I854">
        <v>438583</v>
      </c>
      <c r="J854" t="s">
        <v>46</v>
      </c>
      <c r="Q854" t="s">
        <v>1019</v>
      </c>
      <c r="R854">
        <v>1218</v>
      </c>
    </row>
    <row r="855" spans="1:19" x14ac:dyDescent="0.35">
      <c r="A855" t="s">
        <v>27</v>
      </c>
      <c r="B855" t="s">
        <v>28</v>
      </c>
      <c r="C855" t="s">
        <v>22</v>
      </c>
      <c r="D855" t="s">
        <v>23</v>
      </c>
      <c r="E855" t="s">
        <v>5</v>
      </c>
      <c r="G855" t="s">
        <v>24</v>
      </c>
      <c r="H855">
        <v>437366</v>
      </c>
      <c r="I855">
        <v>438583</v>
      </c>
      <c r="J855" t="s">
        <v>46</v>
      </c>
      <c r="K855" t="s">
        <v>1020</v>
      </c>
      <c r="N855" t="s">
        <v>1021</v>
      </c>
      <c r="Q855" t="s">
        <v>1019</v>
      </c>
      <c r="R855">
        <v>1218</v>
      </c>
      <c r="S855">
        <v>405</v>
      </c>
    </row>
    <row r="856" spans="1:19" x14ac:dyDescent="0.35">
      <c r="A856" t="s">
        <v>20</v>
      </c>
      <c r="B856" t="s">
        <v>21</v>
      </c>
      <c r="C856" t="s">
        <v>22</v>
      </c>
      <c r="D856" t="s">
        <v>23</v>
      </c>
      <c r="E856" t="s">
        <v>5</v>
      </c>
      <c r="G856" t="s">
        <v>24</v>
      </c>
      <c r="H856">
        <v>438597</v>
      </c>
      <c r="I856">
        <v>439148</v>
      </c>
      <c r="J856" t="s">
        <v>46</v>
      </c>
      <c r="Q856" t="s">
        <v>1022</v>
      </c>
      <c r="R856">
        <v>552</v>
      </c>
    </row>
    <row r="857" spans="1:19" x14ac:dyDescent="0.35">
      <c r="A857" t="s">
        <v>27</v>
      </c>
      <c r="B857" t="s">
        <v>28</v>
      </c>
      <c r="C857" t="s">
        <v>22</v>
      </c>
      <c r="D857" t="s">
        <v>23</v>
      </c>
      <c r="E857" t="s">
        <v>5</v>
      </c>
      <c r="G857" t="s">
        <v>24</v>
      </c>
      <c r="H857">
        <v>438597</v>
      </c>
      <c r="I857">
        <v>439148</v>
      </c>
      <c r="J857" t="s">
        <v>46</v>
      </c>
      <c r="K857" t="s">
        <v>1023</v>
      </c>
      <c r="N857" t="s">
        <v>1024</v>
      </c>
      <c r="Q857" t="s">
        <v>1022</v>
      </c>
      <c r="R857">
        <v>552</v>
      </c>
      <c r="S857">
        <v>183</v>
      </c>
    </row>
    <row r="858" spans="1:19" x14ac:dyDescent="0.35">
      <c r="A858" t="s">
        <v>20</v>
      </c>
      <c r="B858" t="s">
        <v>21</v>
      </c>
      <c r="C858" t="s">
        <v>22</v>
      </c>
      <c r="D858" t="s">
        <v>23</v>
      </c>
      <c r="E858" t="s">
        <v>5</v>
      </c>
      <c r="G858" t="s">
        <v>24</v>
      </c>
      <c r="H858">
        <v>439510</v>
      </c>
      <c r="I858">
        <v>439992</v>
      </c>
      <c r="J858" t="s">
        <v>25</v>
      </c>
      <c r="Q858" t="s">
        <v>1025</v>
      </c>
      <c r="R858">
        <v>483</v>
      </c>
    </row>
    <row r="859" spans="1:19" x14ac:dyDescent="0.35">
      <c r="A859" t="s">
        <v>27</v>
      </c>
      <c r="B859" t="s">
        <v>28</v>
      </c>
      <c r="C859" t="s">
        <v>22</v>
      </c>
      <c r="D859" t="s">
        <v>23</v>
      </c>
      <c r="E859" t="s">
        <v>5</v>
      </c>
      <c r="G859" t="s">
        <v>24</v>
      </c>
      <c r="H859">
        <v>439510</v>
      </c>
      <c r="I859">
        <v>439992</v>
      </c>
      <c r="J859" t="s">
        <v>25</v>
      </c>
      <c r="K859" t="s">
        <v>1026</v>
      </c>
      <c r="N859" t="s">
        <v>1027</v>
      </c>
      <c r="Q859" t="s">
        <v>1025</v>
      </c>
      <c r="R859">
        <v>483</v>
      </c>
      <c r="S859">
        <v>160</v>
      </c>
    </row>
    <row r="860" spans="1:19" x14ac:dyDescent="0.35">
      <c r="A860" t="s">
        <v>20</v>
      </c>
      <c r="B860" t="s">
        <v>21</v>
      </c>
      <c r="C860" t="s">
        <v>22</v>
      </c>
      <c r="D860" t="s">
        <v>23</v>
      </c>
      <c r="E860" t="s">
        <v>5</v>
      </c>
      <c r="G860" t="s">
        <v>24</v>
      </c>
      <c r="H860">
        <v>439994</v>
      </c>
      <c r="I860">
        <v>441571</v>
      </c>
      <c r="J860" t="s">
        <v>46</v>
      </c>
      <c r="Q860" t="s">
        <v>1028</v>
      </c>
      <c r="R860">
        <v>1578</v>
      </c>
    </row>
    <row r="861" spans="1:19" x14ac:dyDescent="0.35">
      <c r="A861" t="s">
        <v>27</v>
      </c>
      <c r="B861" t="s">
        <v>28</v>
      </c>
      <c r="C861" t="s">
        <v>22</v>
      </c>
      <c r="D861" t="s">
        <v>23</v>
      </c>
      <c r="E861" t="s">
        <v>5</v>
      </c>
      <c r="G861" t="s">
        <v>24</v>
      </c>
      <c r="H861">
        <v>439994</v>
      </c>
      <c r="I861">
        <v>441571</v>
      </c>
      <c r="J861" t="s">
        <v>46</v>
      </c>
      <c r="K861" t="s">
        <v>1029</v>
      </c>
      <c r="N861" t="s">
        <v>1030</v>
      </c>
      <c r="Q861" t="s">
        <v>1028</v>
      </c>
      <c r="R861">
        <v>1578</v>
      </c>
      <c r="S861">
        <v>525</v>
      </c>
    </row>
    <row r="862" spans="1:19" x14ac:dyDescent="0.35">
      <c r="A862" t="s">
        <v>20</v>
      </c>
      <c r="B862" t="s">
        <v>21</v>
      </c>
      <c r="C862" t="s">
        <v>22</v>
      </c>
      <c r="D862" t="s">
        <v>23</v>
      </c>
      <c r="E862" t="s">
        <v>5</v>
      </c>
      <c r="G862" t="s">
        <v>24</v>
      </c>
      <c r="H862">
        <v>441764</v>
      </c>
      <c r="I862">
        <v>442495</v>
      </c>
      <c r="J862" t="s">
        <v>46</v>
      </c>
      <c r="Q862" t="s">
        <v>1031</v>
      </c>
      <c r="R862">
        <v>732</v>
      </c>
    </row>
    <row r="863" spans="1:19" x14ac:dyDescent="0.35">
      <c r="A863" t="s">
        <v>27</v>
      </c>
      <c r="B863" t="s">
        <v>28</v>
      </c>
      <c r="C863" t="s">
        <v>22</v>
      </c>
      <c r="D863" t="s">
        <v>23</v>
      </c>
      <c r="E863" t="s">
        <v>5</v>
      </c>
      <c r="G863" t="s">
        <v>24</v>
      </c>
      <c r="H863">
        <v>441764</v>
      </c>
      <c r="I863">
        <v>442495</v>
      </c>
      <c r="J863" t="s">
        <v>46</v>
      </c>
      <c r="K863" t="s">
        <v>1032</v>
      </c>
      <c r="N863" t="s">
        <v>692</v>
      </c>
      <c r="Q863" t="s">
        <v>1031</v>
      </c>
      <c r="R863">
        <v>732</v>
      </c>
      <c r="S863">
        <v>243</v>
      </c>
    </row>
    <row r="864" spans="1:19" x14ac:dyDescent="0.35">
      <c r="A864" t="s">
        <v>20</v>
      </c>
      <c r="B864" t="s">
        <v>21</v>
      </c>
      <c r="C864" t="s">
        <v>22</v>
      </c>
      <c r="D864" t="s">
        <v>23</v>
      </c>
      <c r="E864" t="s">
        <v>5</v>
      </c>
      <c r="G864" t="s">
        <v>24</v>
      </c>
      <c r="H864">
        <v>442528</v>
      </c>
      <c r="I864">
        <v>443127</v>
      </c>
      <c r="J864" t="s">
        <v>46</v>
      </c>
      <c r="Q864" t="s">
        <v>1033</v>
      </c>
      <c r="R864">
        <v>600</v>
      </c>
    </row>
    <row r="865" spans="1:19" x14ac:dyDescent="0.35">
      <c r="A865" t="s">
        <v>27</v>
      </c>
      <c r="B865" t="s">
        <v>28</v>
      </c>
      <c r="C865" t="s">
        <v>22</v>
      </c>
      <c r="D865" t="s">
        <v>23</v>
      </c>
      <c r="E865" t="s">
        <v>5</v>
      </c>
      <c r="G865" t="s">
        <v>24</v>
      </c>
      <c r="H865">
        <v>442528</v>
      </c>
      <c r="I865">
        <v>443127</v>
      </c>
      <c r="J865" t="s">
        <v>46</v>
      </c>
      <c r="K865" t="s">
        <v>1034</v>
      </c>
      <c r="N865" t="s">
        <v>1035</v>
      </c>
      <c r="Q865" t="s">
        <v>1033</v>
      </c>
      <c r="R865">
        <v>600</v>
      </c>
      <c r="S865">
        <v>199</v>
      </c>
    </row>
    <row r="866" spans="1:19" x14ac:dyDescent="0.35">
      <c r="A866" t="s">
        <v>20</v>
      </c>
      <c r="B866" t="s">
        <v>21</v>
      </c>
      <c r="C866" t="s">
        <v>22</v>
      </c>
      <c r="D866" t="s">
        <v>23</v>
      </c>
      <c r="E866" t="s">
        <v>5</v>
      </c>
      <c r="G866" t="s">
        <v>24</v>
      </c>
      <c r="H866">
        <v>443155</v>
      </c>
      <c r="I866">
        <v>444165</v>
      </c>
      <c r="J866" t="s">
        <v>25</v>
      </c>
      <c r="Q866" t="s">
        <v>1036</v>
      </c>
      <c r="R866">
        <v>1011</v>
      </c>
    </row>
    <row r="867" spans="1:19" x14ac:dyDescent="0.35">
      <c r="A867" t="s">
        <v>27</v>
      </c>
      <c r="B867" t="s">
        <v>28</v>
      </c>
      <c r="C867" t="s">
        <v>22</v>
      </c>
      <c r="D867" t="s">
        <v>23</v>
      </c>
      <c r="E867" t="s">
        <v>5</v>
      </c>
      <c r="G867" t="s">
        <v>24</v>
      </c>
      <c r="H867">
        <v>443155</v>
      </c>
      <c r="I867">
        <v>444165</v>
      </c>
      <c r="J867" t="s">
        <v>25</v>
      </c>
      <c r="K867" t="s">
        <v>1037</v>
      </c>
      <c r="N867" t="s">
        <v>1038</v>
      </c>
      <c r="Q867" t="s">
        <v>1036</v>
      </c>
      <c r="R867">
        <v>1011</v>
      </c>
      <c r="S867">
        <v>336</v>
      </c>
    </row>
    <row r="868" spans="1:19" x14ac:dyDescent="0.35">
      <c r="A868" t="s">
        <v>20</v>
      </c>
      <c r="B868" t="s">
        <v>21</v>
      </c>
      <c r="C868" t="s">
        <v>22</v>
      </c>
      <c r="D868" t="s">
        <v>23</v>
      </c>
      <c r="E868" t="s">
        <v>5</v>
      </c>
      <c r="G868" t="s">
        <v>24</v>
      </c>
      <c r="H868">
        <v>444171</v>
      </c>
      <c r="I868">
        <v>445109</v>
      </c>
      <c r="J868" t="s">
        <v>25</v>
      </c>
      <c r="Q868" t="s">
        <v>1039</v>
      </c>
      <c r="R868">
        <v>939</v>
      </c>
    </row>
    <row r="869" spans="1:19" x14ac:dyDescent="0.35">
      <c r="A869" t="s">
        <v>27</v>
      </c>
      <c r="B869" t="s">
        <v>28</v>
      </c>
      <c r="C869" t="s">
        <v>22</v>
      </c>
      <c r="D869" t="s">
        <v>23</v>
      </c>
      <c r="E869" t="s">
        <v>5</v>
      </c>
      <c r="G869" t="s">
        <v>24</v>
      </c>
      <c r="H869">
        <v>444171</v>
      </c>
      <c r="I869">
        <v>445109</v>
      </c>
      <c r="J869" t="s">
        <v>25</v>
      </c>
      <c r="K869" t="s">
        <v>1040</v>
      </c>
      <c r="N869" t="s">
        <v>1041</v>
      </c>
      <c r="Q869" t="s">
        <v>1039</v>
      </c>
      <c r="R869">
        <v>939</v>
      </c>
      <c r="S869">
        <v>312</v>
      </c>
    </row>
    <row r="870" spans="1:19" x14ac:dyDescent="0.35">
      <c r="A870" t="s">
        <v>20</v>
      </c>
      <c r="B870" t="s">
        <v>21</v>
      </c>
      <c r="C870" t="s">
        <v>22</v>
      </c>
      <c r="D870" t="s">
        <v>23</v>
      </c>
      <c r="E870" t="s">
        <v>5</v>
      </c>
      <c r="G870" t="s">
        <v>24</v>
      </c>
      <c r="H870">
        <v>445106</v>
      </c>
      <c r="I870">
        <v>447889</v>
      </c>
      <c r="J870" t="s">
        <v>25</v>
      </c>
      <c r="Q870" t="s">
        <v>1042</v>
      </c>
      <c r="R870">
        <v>2784</v>
      </c>
    </row>
    <row r="871" spans="1:19" x14ac:dyDescent="0.35">
      <c r="A871" t="s">
        <v>27</v>
      </c>
      <c r="B871" t="s">
        <v>28</v>
      </c>
      <c r="C871" t="s">
        <v>22</v>
      </c>
      <c r="D871" t="s">
        <v>23</v>
      </c>
      <c r="E871" t="s">
        <v>5</v>
      </c>
      <c r="G871" t="s">
        <v>24</v>
      </c>
      <c r="H871">
        <v>445106</v>
      </c>
      <c r="I871">
        <v>447889</v>
      </c>
      <c r="J871" t="s">
        <v>25</v>
      </c>
      <c r="K871" t="s">
        <v>1043</v>
      </c>
      <c r="N871" t="s">
        <v>1044</v>
      </c>
      <c r="Q871" t="s">
        <v>1042</v>
      </c>
      <c r="R871">
        <v>2784</v>
      </c>
      <c r="S871">
        <v>927</v>
      </c>
    </row>
    <row r="872" spans="1:19" x14ac:dyDescent="0.35">
      <c r="A872" t="s">
        <v>20</v>
      </c>
      <c r="B872" t="s">
        <v>21</v>
      </c>
      <c r="C872" t="s">
        <v>22</v>
      </c>
      <c r="D872" t="s">
        <v>23</v>
      </c>
      <c r="E872" t="s">
        <v>5</v>
      </c>
      <c r="G872" t="s">
        <v>24</v>
      </c>
      <c r="H872">
        <v>447942</v>
      </c>
      <c r="I872">
        <v>450014</v>
      </c>
      <c r="J872" t="s">
        <v>25</v>
      </c>
      <c r="Q872" t="s">
        <v>1045</v>
      </c>
      <c r="R872">
        <v>2073</v>
      </c>
    </row>
    <row r="873" spans="1:19" x14ac:dyDescent="0.35">
      <c r="A873" t="s">
        <v>27</v>
      </c>
      <c r="B873" t="s">
        <v>28</v>
      </c>
      <c r="C873" t="s">
        <v>22</v>
      </c>
      <c r="D873" t="s">
        <v>23</v>
      </c>
      <c r="E873" t="s">
        <v>5</v>
      </c>
      <c r="G873" t="s">
        <v>24</v>
      </c>
      <c r="H873">
        <v>447942</v>
      </c>
      <c r="I873">
        <v>450014</v>
      </c>
      <c r="J873" t="s">
        <v>25</v>
      </c>
      <c r="K873" t="s">
        <v>1046</v>
      </c>
      <c r="N873" t="s">
        <v>49</v>
      </c>
      <c r="Q873" t="s">
        <v>1045</v>
      </c>
      <c r="R873">
        <v>2073</v>
      </c>
      <c r="S873">
        <v>690</v>
      </c>
    </row>
    <row r="874" spans="1:19" x14ac:dyDescent="0.35">
      <c r="A874" t="s">
        <v>20</v>
      </c>
      <c r="B874" t="s">
        <v>21</v>
      </c>
      <c r="C874" t="s">
        <v>22</v>
      </c>
      <c r="D874" t="s">
        <v>23</v>
      </c>
      <c r="E874" t="s">
        <v>5</v>
      </c>
      <c r="G874" t="s">
        <v>24</v>
      </c>
      <c r="H874">
        <v>450146</v>
      </c>
      <c r="I874">
        <v>450754</v>
      </c>
      <c r="J874" t="s">
        <v>25</v>
      </c>
      <c r="Q874" t="s">
        <v>1047</v>
      </c>
      <c r="R874">
        <v>609</v>
      </c>
    </row>
    <row r="875" spans="1:19" x14ac:dyDescent="0.35">
      <c r="A875" t="s">
        <v>27</v>
      </c>
      <c r="B875" t="s">
        <v>28</v>
      </c>
      <c r="C875" t="s">
        <v>22</v>
      </c>
      <c r="D875" t="s">
        <v>23</v>
      </c>
      <c r="E875" t="s">
        <v>5</v>
      </c>
      <c r="G875" t="s">
        <v>24</v>
      </c>
      <c r="H875">
        <v>450146</v>
      </c>
      <c r="I875">
        <v>450754</v>
      </c>
      <c r="J875" t="s">
        <v>25</v>
      </c>
      <c r="K875" t="s">
        <v>1048</v>
      </c>
      <c r="N875" t="s">
        <v>1049</v>
      </c>
      <c r="Q875" t="s">
        <v>1047</v>
      </c>
      <c r="R875">
        <v>609</v>
      </c>
      <c r="S875">
        <v>202</v>
      </c>
    </row>
    <row r="876" spans="1:19" x14ac:dyDescent="0.35">
      <c r="A876" t="s">
        <v>20</v>
      </c>
      <c r="B876" t="s">
        <v>21</v>
      </c>
      <c r="C876" t="s">
        <v>22</v>
      </c>
      <c r="D876" t="s">
        <v>23</v>
      </c>
      <c r="E876" t="s">
        <v>5</v>
      </c>
      <c r="G876" t="s">
        <v>24</v>
      </c>
      <c r="H876">
        <v>450804</v>
      </c>
      <c r="I876">
        <v>451733</v>
      </c>
      <c r="J876" t="s">
        <v>25</v>
      </c>
      <c r="Q876" t="s">
        <v>1050</v>
      </c>
      <c r="R876">
        <v>930</v>
      </c>
    </row>
    <row r="877" spans="1:19" x14ac:dyDescent="0.35">
      <c r="A877" t="s">
        <v>27</v>
      </c>
      <c r="B877" t="s">
        <v>28</v>
      </c>
      <c r="C877" t="s">
        <v>22</v>
      </c>
      <c r="D877" t="s">
        <v>23</v>
      </c>
      <c r="E877" t="s">
        <v>5</v>
      </c>
      <c r="G877" t="s">
        <v>24</v>
      </c>
      <c r="H877">
        <v>450804</v>
      </c>
      <c r="I877">
        <v>451733</v>
      </c>
      <c r="J877" t="s">
        <v>25</v>
      </c>
      <c r="K877" t="s">
        <v>1051</v>
      </c>
      <c r="N877" t="s">
        <v>49</v>
      </c>
      <c r="Q877" t="s">
        <v>1050</v>
      </c>
      <c r="R877">
        <v>930</v>
      </c>
      <c r="S877">
        <v>309</v>
      </c>
    </row>
    <row r="878" spans="1:19" x14ac:dyDescent="0.35">
      <c r="A878" t="s">
        <v>20</v>
      </c>
      <c r="B878" t="s">
        <v>21</v>
      </c>
      <c r="C878" t="s">
        <v>22</v>
      </c>
      <c r="D878" t="s">
        <v>23</v>
      </c>
      <c r="E878" t="s">
        <v>5</v>
      </c>
      <c r="G878" t="s">
        <v>24</v>
      </c>
      <c r="H878">
        <v>451848</v>
      </c>
      <c r="I878">
        <v>452543</v>
      </c>
      <c r="J878" t="s">
        <v>25</v>
      </c>
      <c r="Q878" t="s">
        <v>1052</v>
      </c>
      <c r="R878">
        <v>696</v>
      </c>
    </row>
    <row r="879" spans="1:19" x14ac:dyDescent="0.35">
      <c r="A879" t="s">
        <v>27</v>
      </c>
      <c r="B879" t="s">
        <v>28</v>
      </c>
      <c r="C879" t="s">
        <v>22</v>
      </c>
      <c r="D879" t="s">
        <v>23</v>
      </c>
      <c r="E879" t="s">
        <v>5</v>
      </c>
      <c r="G879" t="s">
        <v>24</v>
      </c>
      <c r="H879">
        <v>451848</v>
      </c>
      <c r="I879">
        <v>452543</v>
      </c>
      <c r="J879" t="s">
        <v>25</v>
      </c>
      <c r="K879" t="s">
        <v>1053</v>
      </c>
      <c r="N879" t="s">
        <v>1054</v>
      </c>
      <c r="Q879" t="s">
        <v>1052</v>
      </c>
      <c r="R879">
        <v>696</v>
      </c>
      <c r="S879">
        <v>231</v>
      </c>
    </row>
    <row r="880" spans="1:19" x14ac:dyDescent="0.35">
      <c r="A880" t="s">
        <v>20</v>
      </c>
      <c r="B880" t="s">
        <v>21</v>
      </c>
      <c r="C880" t="s">
        <v>22</v>
      </c>
      <c r="D880" t="s">
        <v>23</v>
      </c>
      <c r="E880" t="s">
        <v>5</v>
      </c>
      <c r="G880" t="s">
        <v>24</v>
      </c>
      <c r="H880">
        <v>452571</v>
      </c>
      <c r="I880">
        <v>453287</v>
      </c>
      <c r="J880" t="s">
        <v>46</v>
      </c>
      <c r="Q880" t="s">
        <v>1055</v>
      </c>
      <c r="R880">
        <v>717</v>
      </c>
    </row>
    <row r="881" spans="1:19" x14ac:dyDescent="0.35">
      <c r="A881" t="s">
        <v>27</v>
      </c>
      <c r="B881" t="s">
        <v>28</v>
      </c>
      <c r="C881" t="s">
        <v>22</v>
      </c>
      <c r="D881" t="s">
        <v>23</v>
      </c>
      <c r="E881" t="s">
        <v>5</v>
      </c>
      <c r="G881" t="s">
        <v>24</v>
      </c>
      <c r="H881">
        <v>452571</v>
      </c>
      <c r="I881">
        <v>453287</v>
      </c>
      <c r="J881" t="s">
        <v>46</v>
      </c>
      <c r="K881" t="s">
        <v>1056</v>
      </c>
      <c r="N881" t="s">
        <v>1057</v>
      </c>
      <c r="Q881" t="s">
        <v>1055</v>
      </c>
      <c r="R881">
        <v>717</v>
      </c>
      <c r="S881">
        <v>238</v>
      </c>
    </row>
    <row r="882" spans="1:19" x14ac:dyDescent="0.35">
      <c r="A882" t="s">
        <v>20</v>
      </c>
      <c r="B882" t="s">
        <v>21</v>
      </c>
      <c r="C882" t="s">
        <v>22</v>
      </c>
      <c r="D882" t="s">
        <v>23</v>
      </c>
      <c r="E882" t="s">
        <v>5</v>
      </c>
      <c r="G882" t="s">
        <v>24</v>
      </c>
      <c r="H882">
        <v>453284</v>
      </c>
      <c r="I882">
        <v>455014</v>
      </c>
      <c r="J882" t="s">
        <v>46</v>
      </c>
      <c r="Q882" t="s">
        <v>1058</v>
      </c>
      <c r="R882">
        <v>1731</v>
      </c>
    </row>
    <row r="883" spans="1:19" x14ac:dyDescent="0.35">
      <c r="A883" t="s">
        <v>27</v>
      </c>
      <c r="B883" t="s">
        <v>28</v>
      </c>
      <c r="C883" t="s">
        <v>22</v>
      </c>
      <c r="D883" t="s">
        <v>23</v>
      </c>
      <c r="E883" t="s">
        <v>5</v>
      </c>
      <c r="G883" t="s">
        <v>24</v>
      </c>
      <c r="H883">
        <v>453284</v>
      </c>
      <c r="I883">
        <v>455014</v>
      </c>
      <c r="J883" t="s">
        <v>46</v>
      </c>
      <c r="K883" t="s">
        <v>1059</v>
      </c>
      <c r="N883" t="s">
        <v>1060</v>
      </c>
      <c r="Q883" t="s">
        <v>1058</v>
      </c>
      <c r="R883">
        <v>1731</v>
      </c>
      <c r="S883">
        <v>576</v>
      </c>
    </row>
    <row r="884" spans="1:19" x14ac:dyDescent="0.35">
      <c r="A884" t="s">
        <v>20</v>
      </c>
      <c r="B884" t="s">
        <v>21</v>
      </c>
      <c r="C884" t="s">
        <v>22</v>
      </c>
      <c r="D884" t="s">
        <v>23</v>
      </c>
      <c r="E884" t="s">
        <v>5</v>
      </c>
      <c r="G884" t="s">
        <v>24</v>
      </c>
      <c r="H884">
        <v>455135</v>
      </c>
      <c r="I884">
        <v>457768</v>
      </c>
      <c r="J884" t="s">
        <v>46</v>
      </c>
      <c r="Q884" t="s">
        <v>1061</v>
      </c>
      <c r="R884">
        <v>2634</v>
      </c>
    </row>
    <row r="885" spans="1:19" x14ac:dyDescent="0.35">
      <c r="A885" t="s">
        <v>27</v>
      </c>
      <c r="B885" t="s">
        <v>28</v>
      </c>
      <c r="C885" t="s">
        <v>22</v>
      </c>
      <c r="D885" t="s">
        <v>23</v>
      </c>
      <c r="E885" t="s">
        <v>5</v>
      </c>
      <c r="G885" t="s">
        <v>24</v>
      </c>
      <c r="H885">
        <v>455135</v>
      </c>
      <c r="I885">
        <v>457768</v>
      </c>
      <c r="J885" t="s">
        <v>46</v>
      </c>
      <c r="K885" t="s">
        <v>1062</v>
      </c>
      <c r="N885" t="s">
        <v>52</v>
      </c>
      <c r="Q885" t="s">
        <v>1061</v>
      </c>
      <c r="R885">
        <v>2634</v>
      </c>
      <c r="S885">
        <v>877</v>
      </c>
    </row>
    <row r="886" spans="1:19" x14ac:dyDescent="0.35">
      <c r="A886" t="s">
        <v>20</v>
      </c>
      <c r="B886" t="s">
        <v>21</v>
      </c>
      <c r="C886" t="s">
        <v>22</v>
      </c>
      <c r="D886" t="s">
        <v>23</v>
      </c>
      <c r="E886" t="s">
        <v>5</v>
      </c>
      <c r="G886" t="s">
        <v>24</v>
      </c>
      <c r="H886">
        <v>457849</v>
      </c>
      <c r="I886">
        <v>458331</v>
      </c>
      <c r="J886" t="s">
        <v>25</v>
      </c>
      <c r="Q886" t="s">
        <v>1063</v>
      </c>
      <c r="R886">
        <v>483</v>
      </c>
    </row>
    <row r="887" spans="1:19" x14ac:dyDescent="0.35">
      <c r="A887" t="s">
        <v>27</v>
      </c>
      <c r="B887" t="s">
        <v>28</v>
      </c>
      <c r="C887" t="s">
        <v>22</v>
      </c>
      <c r="D887" t="s">
        <v>23</v>
      </c>
      <c r="E887" t="s">
        <v>5</v>
      </c>
      <c r="G887" t="s">
        <v>24</v>
      </c>
      <c r="H887">
        <v>457849</v>
      </c>
      <c r="I887">
        <v>458331</v>
      </c>
      <c r="J887" t="s">
        <v>25</v>
      </c>
      <c r="K887" t="s">
        <v>1064</v>
      </c>
      <c r="N887" t="s">
        <v>1065</v>
      </c>
      <c r="Q887" t="s">
        <v>1063</v>
      </c>
      <c r="R887">
        <v>483</v>
      </c>
      <c r="S887">
        <v>160</v>
      </c>
    </row>
    <row r="888" spans="1:19" x14ac:dyDescent="0.35">
      <c r="A888" t="s">
        <v>20</v>
      </c>
      <c r="B888" t="s">
        <v>21</v>
      </c>
      <c r="C888" t="s">
        <v>22</v>
      </c>
      <c r="D888" t="s">
        <v>23</v>
      </c>
      <c r="E888" t="s">
        <v>5</v>
      </c>
      <c r="G888" t="s">
        <v>24</v>
      </c>
      <c r="H888">
        <v>458408</v>
      </c>
      <c r="I888">
        <v>458764</v>
      </c>
      <c r="J888" t="s">
        <v>25</v>
      </c>
      <c r="Q888" t="s">
        <v>1066</v>
      </c>
      <c r="R888">
        <v>357</v>
      </c>
    </row>
    <row r="889" spans="1:19" x14ac:dyDescent="0.35">
      <c r="A889" t="s">
        <v>27</v>
      </c>
      <c r="B889" t="s">
        <v>28</v>
      </c>
      <c r="C889" t="s">
        <v>22</v>
      </c>
      <c r="D889" t="s">
        <v>23</v>
      </c>
      <c r="E889" t="s">
        <v>5</v>
      </c>
      <c r="G889" t="s">
        <v>24</v>
      </c>
      <c r="H889">
        <v>458408</v>
      </c>
      <c r="I889">
        <v>458764</v>
      </c>
      <c r="J889" t="s">
        <v>25</v>
      </c>
      <c r="K889" t="s">
        <v>1067</v>
      </c>
      <c r="N889" t="s">
        <v>1068</v>
      </c>
      <c r="Q889" t="s">
        <v>1066</v>
      </c>
      <c r="R889">
        <v>357</v>
      </c>
      <c r="S889">
        <v>118</v>
      </c>
    </row>
    <row r="890" spans="1:19" x14ac:dyDescent="0.35">
      <c r="A890" t="s">
        <v>20</v>
      </c>
      <c r="B890" t="s">
        <v>21</v>
      </c>
      <c r="C890" t="s">
        <v>22</v>
      </c>
      <c r="D890" t="s">
        <v>23</v>
      </c>
      <c r="E890" t="s">
        <v>5</v>
      </c>
      <c r="G890" t="s">
        <v>24</v>
      </c>
      <c r="H890">
        <v>458807</v>
      </c>
      <c r="I890">
        <v>460051</v>
      </c>
      <c r="J890" t="s">
        <v>46</v>
      </c>
      <c r="Q890" t="s">
        <v>1069</v>
      </c>
      <c r="R890">
        <v>1245</v>
      </c>
    </row>
    <row r="891" spans="1:19" x14ac:dyDescent="0.35">
      <c r="A891" t="s">
        <v>27</v>
      </c>
      <c r="B891" t="s">
        <v>28</v>
      </c>
      <c r="C891" t="s">
        <v>22</v>
      </c>
      <c r="D891" t="s">
        <v>23</v>
      </c>
      <c r="E891" t="s">
        <v>5</v>
      </c>
      <c r="G891" t="s">
        <v>24</v>
      </c>
      <c r="H891">
        <v>458807</v>
      </c>
      <c r="I891">
        <v>460051</v>
      </c>
      <c r="J891" t="s">
        <v>46</v>
      </c>
      <c r="K891" t="s">
        <v>1070</v>
      </c>
      <c r="N891" t="s">
        <v>1071</v>
      </c>
      <c r="Q891" t="s">
        <v>1069</v>
      </c>
      <c r="R891">
        <v>1245</v>
      </c>
      <c r="S891">
        <v>414</v>
      </c>
    </row>
    <row r="892" spans="1:19" x14ac:dyDescent="0.35">
      <c r="A892" t="s">
        <v>20</v>
      </c>
      <c r="B892" t="s">
        <v>21</v>
      </c>
      <c r="C892" t="s">
        <v>22</v>
      </c>
      <c r="D892" t="s">
        <v>23</v>
      </c>
      <c r="E892" t="s">
        <v>5</v>
      </c>
      <c r="G892" t="s">
        <v>24</v>
      </c>
      <c r="H892">
        <v>460121</v>
      </c>
      <c r="I892">
        <v>460585</v>
      </c>
      <c r="J892" t="s">
        <v>25</v>
      </c>
      <c r="Q892" t="s">
        <v>1072</v>
      </c>
      <c r="R892">
        <v>465</v>
      </c>
    </row>
    <row r="893" spans="1:19" x14ac:dyDescent="0.35">
      <c r="A893" t="s">
        <v>27</v>
      </c>
      <c r="B893" t="s">
        <v>28</v>
      </c>
      <c r="C893" t="s">
        <v>22</v>
      </c>
      <c r="D893" t="s">
        <v>23</v>
      </c>
      <c r="E893" t="s">
        <v>5</v>
      </c>
      <c r="G893" t="s">
        <v>24</v>
      </c>
      <c r="H893">
        <v>460121</v>
      </c>
      <c r="I893">
        <v>460585</v>
      </c>
      <c r="J893" t="s">
        <v>25</v>
      </c>
      <c r="K893" t="s">
        <v>1073</v>
      </c>
      <c r="N893" t="s">
        <v>1074</v>
      </c>
      <c r="Q893" t="s">
        <v>1072</v>
      </c>
      <c r="R893">
        <v>465</v>
      </c>
      <c r="S893">
        <v>154</v>
      </c>
    </row>
    <row r="894" spans="1:19" x14ac:dyDescent="0.35">
      <c r="A894" t="s">
        <v>20</v>
      </c>
      <c r="B894" t="s">
        <v>21</v>
      </c>
      <c r="C894" t="s">
        <v>22</v>
      </c>
      <c r="D894" t="s">
        <v>23</v>
      </c>
      <c r="E894" t="s">
        <v>5</v>
      </c>
      <c r="G894" t="s">
        <v>24</v>
      </c>
      <c r="H894">
        <v>460721</v>
      </c>
      <c r="I894">
        <v>461086</v>
      </c>
      <c r="J894" t="s">
        <v>25</v>
      </c>
      <c r="Q894" t="s">
        <v>1075</v>
      </c>
      <c r="R894">
        <v>366</v>
      </c>
    </row>
    <row r="895" spans="1:19" x14ac:dyDescent="0.35">
      <c r="A895" t="s">
        <v>27</v>
      </c>
      <c r="B895" t="s">
        <v>28</v>
      </c>
      <c r="C895" t="s">
        <v>22</v>
      </c>
      <c r="D895" t="s">
        <v>23</v>
      </c>
      <c r="E895" t="s">
        <v>5</v>
      </c>
      <c r="G895" t="s">
        <v>24</v>
      </c>
      <c r="H895">
        <v>460721</v>
      </c>
      <c r="I895">
        <v>461086</v>
      </c>
      <c r="J895" t="s">
        <v>25</v>
      </c>
      <c r="K895" t="s">
        <v>1076</v>
      </c>
      <c r="N895" t="s">
        <v>1077</v>
      </c>
      <c r="Q895" t="s">
        <v>1075</v>
      </c>
      <c r="R895">
        <v>366</v>
      </c>
      <c r="S895">
        <v>121</v>
      </c>
    </row>
    <row r="896" spans="1:19" x14ac:dyDescent="0.35">
      <c r="A896" t="s">
        <v>20</v>
      </c>
      <c r="B896" t="s">
        <v>21</v>
      </c>
      <c r="C896" t="s">
        <v>22</v>
      </c>
      <c r="D896" t="s">
        <v>23</v>
      </c>
      <c r="E896" t="s">
        <v>5</v>
      </c>
      <c r="G896" t="s">
        <v>24</v>
      </c>
      <c r="H896">
        <v>461217</v>
      </c>
      <c r="I896">
        <v>462236</v>
      </c>
      <c r="J896" t="s">
        <v>25</v>
      </c>
      <c r="Q896" t="s">
        <v>1078</v>
      </c>
      <c r="R896">
        <v>1020</v>
      </c>
    </row>
    <row r="897" spans="1:19" x14ac:dyDescent="0.35">
      <c r="A897" t="s">
        <v>27</v>
      </c>
      <c r="B897" t="s">
        <v>28</v>
      </c>
      <c r="C897" t="s">
        <v>22</v>
      </c>
      <c r="D897" t="s">
        <v>23</v>
      </c>
      <c r="E897" t="s">
        <v>5</v>
      </c>
      <c r="G897" t="s">
        <v>24</v>
      </c>
      <c r="H897">
        <v>461217</v>
      </c>
      <c r="I897">
        <v>462236</v>
      </c>
      <c r="J897" t="s">
        <v>25</v>
      </c>
      <c r="K897" t="s">
        <v>1079</v>
      </c>
      <c r="N897" t="s">
        <v>1080</v>
      </c>
      <c r="Q897" t="s">
        <v>1078</v>
      </c>
      <c r="R897">
        <v>1020</v>
      </c>
      <c r="S897">
        <v>339</v>
      </c>
    </row>
    <row r="898" spans="1:19" x14ac:dyDescent="0.35">
      <c r="A898" t="s">
        <v>20</v>
      </c>
      <c r="B898" t="s">
        <v>21</v>
      </c>
      <c r="C898" t="s">
        <v>22</v>
      </c>
      <c r="D898" t="s">
        <v>23</v>
      </c>
      <c r="E898" t="s">
        <v>5</v>
      </c>
      <c r="G898" t="s">
        <v>24</v>
      </c>
      <c r="H898">
        <v>462542</v>
      </c>
      <c r="I898">
        <v>464272</v>
      </c>
      <c r="J898" t="s">
        <v>25</v>
      </c>
      <c r="Q898" t="s">
        <v>1081</v>
      </c>
      <c r="R898">
        <v>1731</v>
      </c>
    </row>
    <row r="899" spans="1:19" x14ac:dyDescent="0.35">
      <c r="A899" t="s">
        <v>27</v>
      </c>
      <c r="B899" t="s">
        <v>28</v>
      </c>
      <c r="C899" t="s">
        <v>22</v>
      </c>
      <c r="D899" t="s">
        <v>23</v>
      </c>
      <c r="E899" t="s">
        <v>5</v>
      </c>
      <c r="G899" t="s">
        <v>24</v>
      </c>
      <c r="H899">
        <v>462542</v>
      </c>
      <c r="I899">
        <v>464272</v>
      </c>
      <c r="J899" t="s">
        <v>25</v>
      </c>
      <c r="K899" t="s">
        <v>1082</v>
      </c>
      <c r="N899" t="s">
        <v>1083</v>
      </c>
      <c r="Q899" t="s">
        <v>1081</v>
      </c>
      <c r="R899">
        <v>1731</v>
      </c>
      <c r="S899">
        <v>576</v>
      </c>
    </row>
    <row r="900" spans="1:19" x14ac:dyDescent="0.35">
      <c r="A900" t="s">
        <v>20</v>
      </c>
      <c r="B900" t="s">
        <v>21</v>
      </c>
      <c r="C900" t="s">
        <v>22</v>
      </c>
      <c r="D900" t="s">
        <v>23</v>
      </c>
      <c r="E900" t="s">
        <v>5</v>
      </c>
      <c r="G900" t="s">
        <v>24</v>
      </c>
      <c r="H900">
        <v>464330</v>
      </c>
      <c r="I900">
        <v>465022</v>
      </c>
      <c r="J900" t="s">
        <v>46</v>
      </c>
      <c r="Q900" t="s">
        <v>1084</v>
      </c>
      <c r="R900">
        <v>693</v>
      </c>
    </row>
    <row r="901" spans="1:19" x14ac:dyDescent="0.35">
      <c r="A901" t="s">
        <v>27</v>
      </c>
      <c r="B901" t="s">
        <v>28</v>
      </c>
      <c r="C901" t="s">
        <v>22</v>
      </c>
      <c r="D901" t="s">
        <v>23</v>
      </c>
      <c r="E901" t="s">
        <v>5</v>
      </c>
      <c r="G901" t="s">
        <v>24</v>
      </c>
      <c r="H901">
        <v>464330</v>
      </c>
      <c r="I901">
        <v>465022</v>
      </c>
      <c r="J901" t="s">
        <v>46</v>
      </c>
      <c r="K901" t="s">
        <v>1085</v>
      </c>
      <c r="N901" t="s">
        <v>1086</v>
      </c>
      <c r="Q901" t="s">
        <v>1084</v>
      </c>
      <c r="R901">
        <v>693</v>
      </c>
      <c r="S901">
        <v>230</v>
      </c>
    </row>
    <row r="902" spans="1:19" x14ac:dyDescent="0.35">
      <c r="A902" t="s">
        <v>20</v>
      </c>
      <c r="B902" t="s">
        <v>21</v>
      </c>
      <c r="C902" t="s">
        <v>22</v>
      </c>
      <c r="D902" t="s">
        <v>23</v>
      </c>
      <c r="E902" t="s">
        <v>5</v>
      </c>
      <c r="G902" t="s">
        <v>24</v>
      </c>
      <c r="H902">
        <v>465098</v>
      </c>
      <c r="I902">
        <v>465487</v>
      </c>
      <c r="J902" t="s">
        <v>25</v>
      </c>
      <c r="Q902" t="s">
        <v>1087</v>
      </c>
      <c r="R902">
        <v>390</v>
      </c>
    </row>
    <row r="903" spans="1:19" x14ac:dyDescent="0.35">
      <c r="A903" t="s">
        <v>27</v>
      </c>
      <c r="B903" t="s">
        <v>28</v>
      </c>
      <c r="C903" t="s">
        <v>22</v>
      </c>
      <c r="D903" t="s">
        <v>23</v>
      </c>
      <c r="E903" t="s">
        <v>5</v>
      </c>
      <c r="G903" t="s">
        <v>24</v>
      </c>
      <c r="H903">
        <v>465098</v>
      </c>
      <c r="I903">
        <v>465487</v>
      </c>
      <c r="J903" t="s">
        <v>25</v>
      </c>
      <c r="K903" t="s">
        <v>1088</v>
      </c>
      <c r="N903" t="s">
        <v>1089</v>
      </c>
      <c r="Q903" t="s">
        <v>1087</v>
      </c>
      <c r="R903">
        <v>390</v>
      </c>
      <c r="S903">
        <v>129</v>
      </c>
    </row>
    <row r="904" spans="1:19" x14ac:dyDescent="0.35">
      <c r="A904" t="s">
        <v>20</v>
      </c>
      <c r="B904" t="s">
        <v>21</v>
      </c>
      <c r="C904" t="s">
        <v>22</v>
      </c>
      <c r="D904" t="s">
        <v>23</v>
      </c>
      <c r="E904" t="s">
        <v>5</v>
      </c>
      <c r="G904" t="s">
        <v>24</v>
      </c>
      <c r="H904">
        <v>465562</v>
      </c>
      <c r="I904">
        <v>466524</v>
      </c>
      <c r="J904" t="s">
        <v>25</v>
      </c>
      <c r="Q904" t="s">
        <v>1090</v>
      </c>
      <c r="R904">
        <v>963</v>
      </c>
    </row>
    <row r="905" spans="1:19" x14ac:dyDescent="0.35">
      <c r="A905" t="s">
        <v>27</v>
      </c>
      <c r="B905" t="s">
        <v>28</v>
      </c>
      <c r="C905" t="s">
        <v>22</v>
      </c>
      <c r="D905" t="s">
        <v>23</v>
      </c>
      <c r="E905" t="s">
        <v>5</v>
      </c>
      <c r="G905" t="s">
        <v>24</v>
      </c>
      <c r="H905">
        <v>465562</v>
      </c>
      <c r="I905">
        <v>466524</v>
      </c>
      <c r="J905" t="s">
        <v>25</v>
      </c>
      <c r="K905" t="s">
        <v>1091</v>
      </c>
      <c r="N905" t="s">
        <v>228</v>
      </c>
      <c r="Q905" t="s">
        <v>1090</v>
      </c>
      <c r="R905">
        <v>963</v>
      </c>
      <c r="S905">
        <v>320</v>
      </c>
    </row>
    <row r="906" spans="1:19" x14ac:dyDescent="0.35">
      <c r="A906" t="s">
        <v>20</v>
      </c>
      <c r="B906" t="s">
        <v>21</v>
      </c>
      <c r="C906" t="s">
        <v>22</v>
      </c>
      <c r="D906" t="s">
        <v>23</v>
      </c>
      <c r="E906" t="s">
        <v>5</v>
      </c>
      <c r="G906" t="s">
        <v>24</v>
      </c>
      <c r="H906">
        <v>466466</v>
      </c>
      <c r="I906">
        <v>466756</v>
      </c>
      <c r="J906" t="s">
        <v>46</v>
      </c>
      <c r="Q906" t="s">
        <v>1092</v>
      </c>
      <c r="R906">
        <v>291</v>
      </c>
    </row>
    <row r="907" spans="1:19" x14ac:dyDescent="0.35">
      <c r="A907" t="s">
        <v>27</v>
      </c>
      <c r="B907" t="s">
        <v>28</v>
      </c>
      <c r="C907" t="s">
        <v>22</v>
      </c>
      <c r="D907" t="s">
        <v>23</v>
      </c>
      <c r="E907" t="s">
        <v>5</v>
      </c>
      <c r="G907" t="s">
        <v>24</v>
      </c>
      <c r="H907">
        <v>466466</v>
      </c>
      <c r="I907">
        <v>466756</v>
      </c>
      <c r="J907" t="s">
        <v>46</v>
      </c>
      <c r="K907" t="s">
        <v>1093</v>
      </c>
      <c r="N907" t="s">
        <v>1089</v>
      </c>
      <c r="Q907" t="s">
        <v>1092</v>
      </c>
      <c r="R907">
        <v>291</v>
      </c>
      <c r="S907">
        <v>96</v>
      </c>
    </row>
    <row r="908" spans="1:19" x14ac:dyDescent="0.35">
      <c r="A908" t="s">
        <v>20</v>
      </c>
      <c r="B908" t="s">
        <v>21</v>
      </c>
      <c r="C908" t="s">
        <v>22</v>
      </c>
      <c r="D908" t="s">
        <v>23</v>
      </c>
      <c r="E908" t="s">
        <v>5</v>
      </c>
      <c r="G908" t="s">
        <v>24</v>
      </c>
      <c r="H908">
        <v>466945</v>
      </c>
      <c r="I908">
        <v>467925</v>
      </c>
      <c r="J908" t="s">
        <v>25</v>
      </c>
      <c r="Q908" t="s">
        <v>1094</v>
      </c>
      <c r="R908">
        <v>981</v>
      </c>
    </row>
    <row r="909" spans="1:19" x14ac:dyDescent="0.35">
      <c r="A909" t="s">
        <v>27</v>
      </c>
      <c r="B909" t="s">
        <v>28</v>
      </c>
      <c r="C909" t="s">
        <v>22</v>
      </c>
      <c r="D909" t="s">
        <v>23</v>
      </c>
      <c r="E909" t="s">
        <v>5</v>
      </c>
      <c r="G909" t="s">
        <v>24</v>
      </c>
      <c r="H909">
        <v>466945</v>
      </c>
      <c r="I909">
        <v>467925</v>
      </c>
      <c r="J909" t="s">
        <v>25</v>
      </c>
      <c r="K909" t="s">
        <v>1095</v>
      </c>
      <c r="N909" t="s">
        <v>52</v>
      </c>
      <c r="Q909" t="s">
        <v>1094</v>
      </c>
      <c r="R909">
        <v>981</v>
      </c>
      <c r="S909">
        <v>326</v>
      </c>
    </row>
    <row r="910" spans="1:19" x14ac:dyDescent="0.35">
      <c r="A910" t="s">
        <v>20</v>
      </c>
      <c r="B910" t="s">
        <v>72</v>
      </c>
      <c r="C910" t="s">
        <v>22</v>
      </c>
      <c r="D910" t="s">
        <v>23</v>
      </c>
      <c r="E910" t="s">
        <v>5</v>
      </c>
      <c r="G910" t="s">
        <v>24</v>
      </c>
      <c r="H910">
        <v>468041</v>
      </c>
      <c r="I910">
        <v>468126</v>
      </c>
      <c r="J910" t="s">
        <v>46</v>
      </c>
      <c r="Q910" t="s">
        <v>1096</v>
      </c>
      <c r="R910">
        <v>86</v>
      </c>
    </row>
    <row r="911" spans="1:19" x14ac:dyDescent="0.35">
      <c r="A911" t="s">
        <v>72</v>
      </c>
      <c r="C911" t="s">
        <v>22</v>
      </c>
      <c r="D911" t="s">
        <v>23</v>
      </c>
      <c r="E911" t="s">
        <v>5</v>
      </c>
      <c r="G911" t="s">
        <v>24</v>
      </c>
      <c r="H911">
        <v>468041</v>
      </c>
      <c r="I911">
        <v>468126</v>
      </c>
      <c r="J911" t="s">
        <v>46</v>
      </c>
      <c r="N911" t="s">
        <v>74</v>
      </c>
      <c r="Q911" t="s">
        <v>1096</v>
      </c>
      <c r="R911">
        <v>86</v>
      </c>
    </row>
    <row r="912" spans="1:19" x14ac:dyDescent="0.35">
      <c r="A912" t="s">
        <v>20</v>
      </c>
      <c r="B912" t="s">
        <v>21</v>
      </c>
      <c r="C912" t="s">
        <v>22</v>
      </c>
      <c r="D912" t="s">
        <v>23</v>
      </c>
      <c r="E912" t="s">
        <v>5</v>
      </c>
      <c r="G912" t="s">
        <v>24</v>
      </c>
      <c r="H912">
        <v>468210</v>
      </c>
      <c r="I912">
        <v>468458</v>
      </c>
      <c r="J912" t="s">
        <v>46</v>
      </c>
      <c r="Q912" t="s">
        <v>1097</v>
      </c>
      <c r="R912">
        <v>249</v>
      </c>
    </row>
    <row r="913" spans="1:19" x14ac:dyDescent="0.35">
      <c r="A913" t="s">
        <v>27</v>
      </c>
      <c r="B913" t="s">
        <v>28</v>
      </c>
      <c r="C913" t="s">
        <v>22</v>
      </c>
      <c r="D913" t="s">
        <v>23</v>
      </c>
      <c r="E913" t="s">
        <v>5</v>
      </c>
      <c r="G913" t="s">
        <v>24</v>
      </c>
      <c r="H913">
        <v>468210</v>
      </c>
      <c r="I913">
        <v>468458</v>
      </c>
      <c r="J913" t="s">
        <v>46</v>
      </c>
      <c r="K913" t="s">
        <v>1098</v>
      </c>
      <c r="N913" t="s">
        <v>52</v>
      </c>
      <c r="Q913" t="s">
        <v>1097</v>
      </c>
      <c r="R913">
        <v>249</v>
      </c>
      <c r="S913">
        <v>82</v>
      </c>
    </row>
    <row r="914" spans="1:19" x14ac:dyDescent="0.35">
      <c r="A914" t="s">
        <v>20</v>
      </c>
      <c r="B914" t="s">
        <v>21</v>
      </c>
      <c r="C914" t="s">
        <v>22</v>
      </c>
      <c r="D914" t="s">
        <v>23</v>
      </c>
      <c r="E914" t="s">
        <v>5</v>
      </c>
      <c r="G914" t="s">
        <v>24</v>
      </c>
      <c r="H914">
        <v>468486</v>
      </c>
      <c r="I914">
        <v>469253</v>
      </c>
      <c r="J914" t="s">
        <v>46</v>
      </c>
      <c r="Q914" t="s">
        <v>1099</v>
      </c>
      <c r="R914">
        <v>768</v>
      </c>
    </row>
    <row r="915" spans="1:19" x14ac:dyDescent="0.35">
      <c r="A915" t="s">
        <v>27</v>
      </c>
      <c r="B915" t="s">
        <v>28</v>
      </c>
      <c r="C915" t="s">
        <v>22</v>
      </c>
      <c r="D915" t="s">
        <v>23</v>
      </c>
      <c r="E915" t="s">
        <v>5</v>
      </c>
      <c r="G915" t="s">
        <v>24</v>
      </c>
      <c r="H915">
        <v>468486</v>
      </c>
      <c r="I915">
        <v>469253</v>
      </c>
      <c r="J915" t="s">
        <v>46</v>
      </c>
      <c r="K915" t="s">
        <v>1100</v>
      </c>
      <c r="N915" t="s">
        <v>770</v>
      </c>
      <c r="Q915" t="s">
        <v>1099</v>
      </c>
      <c r="R915">
        <v>768</v>
      </c>
      <c r="S915">
        <v>255</v>
      </c>
    </row>
    <row r="916" spans="1:19" x14ac:dyDescent="0.35">
      <c r="A916" t="s">
        <v>20</v>
      </c>
      <c r="B916" t="s">
        <v>21</v>
      </c>
      <c r="C916" t="s">
        <v>22</v>
      </c>
      <c r="D916" t="s">
        <v>23</v>
      </c>
      <c r="E916" t="s">
        <v>5</v>
      </c>
      <c r="G916" t="s">
        <v>24</v>
      </c>
      <c r="H916">
        <v>469268</v>
      </c>
      <c r="I916">
        <v>469723</v>
      </c>
      <c r="J916" t="s">
        <v>46</v>
      </c>
      <c r="Q916" t="s">
        <v>1101</v>
      </c>
      <c r="R916">
        <v>456</v>
      </c>
    </row>
    <row r="917" spans="1:19" x14ac:dyDescent="0.35">
      <c r="A917" t="s">
        <v>27</v>
      </c>
      <c r="B917" t="s">
        <v>28</v>
      </c>
      <c r="C917" t="s">
        <v>22</v>
      </c>
      <c r="D917" t="s">
        <v>23</v>
      </c>
      <c r="E917" t="s">
        <v>5</v>
      </c>
      <c r="G917" t="s">
        <v>24</v>
      </c>
      <c r="H917">
        <v>469268</v>
      </c>
      <c r="I917">
        <v>469723</v>
      </c>
      <c r="J917" t="s">
        <v>46</v>
      </c>
      <c r="K917" t="s">
        <v>1102</v>
      </c>
      <c r="N917" t="s">
        <v>692</v>
      </c>
      <c r="Q917" t="s">
        <v>1101</v>
      </c>
      <c r="R917">
        <v>456</v>
      </c>
      <c r="S917">
        <v>151</v>
      </c>
    </row>
    <row r="918" spans="1:19" x14ac:dyDescent="0.35">
      <c r="A918" t="s">
        <v>20</v>
      </c>
      <c r="B918" t="s">
        <v>21</v>
      </c>
      <c r="C918" t="s">
        <v>22</v>
      </c>
      <c r="D918" t="s">
        <v>23</v>
      </c>
      <c r="E918" t="s">
        <v>5</v>
      </c>
      <c r="G918" t="s">
        <v>24</v>
      </c>
      <c r="H918">
        <v>469734</v>
      </c>
      <c r="I918">
        <v>470972</v>
      </c>
      <c r="J918" t="s">
        <v>46</v>
      </c>
      <c r="Q918" t="s">
        <v>1103</v>
      </c>
      <c r="R918">
        <v>1239</v>
      </c>
    </row>
    <row r="919" spans="1:19" x14ac:dyDescent="0.35">
      <c r="A919" t="s">
        <v>27</v>
      </c>
      <c r="B919" t="s">
        <v>28</v>
      </c>
      <c r="C919" t="s">
        <v>22</v>
      </c>
      <c r="D919" t="s">
        <v>23</v>
      </c>
      <c r="E919" t="s">
        <v>5</v>
      </c>
      <c r="G919" t="s">
        <v>24</v>
      </c>
      <c r="H919">
        <v>469734</v>
      </c>
      <c r="I919">
        <v>470972</v>
      </c>
      <c r="J919" t="s">
        <v>46</v>
      </c>
      <c r="K919" t="s">
        <v>1104</v>
      </c>
      <c r="N919" t="s">
        <v>1105</v>
      </c>
      <c r="Q919" t="s">
        <v>1103</v>
      </c>
      <c r="R919">
        <v>1239</v>
      </c>
      <c r="S919">
        <v>412</v>
      </c>
    </row>
    <row r="920" spans="1:19" x14ac:dyDescent="0.35">
      <c r="A920" t="s">
        <v>20</v>
      </c>
      <c r="B920" t="s">
        <v>21</v>
      </c>
      <c r="C920" t="s">
        <v>22</v>
      </c>
      <c r="D920" t="s">
        <v>23</v>
      </c>
      <c r="E920" t="s">
        <v>5</v>
      </c>
      <c r="G920" t="s">
        <v>24</v>
      </c>
      <c r="H920">
        <v>471213</v>
      </c>
      <c r="I920">
        <v>472139</v>
      </c>
      <c r="J920" t="s">
        <v>46</v>
      </c>
      <c r="Q920" t="s">
        <v>1106</v>
      </c>
      <c r="R920">
        <v>927</v>
      </c>
    </row>
    <row r="921" spans="1:19" x14ac:dyDescent="0.35">
      <c r="A921" t="s">
        <v>27</v>
      </c>
      <c r="B921" t="s">
        <v>28</v>
      </c>
      <c r="C921" t="s">
        <v>22</v>
      </c>
      <c r="D921" t="s">
        <v>23</v>
      </c>
      <c r="E921" t="s">
        <v>5</v>
      </c>
      <c r="G921" t="s">
        <v>24</v>
      </c>
      <c r="H921">
        <v>471213</v>
      </c>
      <c r="I921">
        <v>472139</v>
      </c>
      <c r="J921" t="s">
        <v>46</v>
      </c>
      <c r="K921" t="s">
        <v>1107</v>
      </c>
      <c r="N921" t="s">
        <v>1108</v>
      </c>
      <c r="Q921" t="s">
        <v>1106</v>
      </c>
      <c r="R921">
        <v>927</v>
      </c>
      <c r="S921">
        <v>308</v>
      </c>
    </row>
    <row r="922" spans="1:19" x14ac:dyDescent="0.35">
      <c r="A922" t="s">
        <v>20</v>
      </c>
      <c r="B922" t="s">
        <v>21</v>
      </c>
      <c r="C922" t="s">
        <v>22</v>
      </c>
      <c r="D922" t="s">
        <v>23</v>
      </c>
      <c r="E922" t="s">
        <v>5</v>
      </c>
      <c r="G922" t="s">
        <v>24</v>
      </c>
      <c r="H922">
        <v>472310</v>
      </c>
      <c r="I922">
        <v>473587</v>
      </c>
      <c r="J922" t="s">
        <v>46</v>
      </c>
      <c r="Q922" t="s">
        <v>1109</v>
      </c>
      <c r="R922">
        <v>1278</v>
      </c>
    </row>
    <row r="923" spans="1:19" x14ac:dyDescent="0.35">
      <c r="A923" t="s">
        <v>27</v>
      </c>
      <c r="B923" t="s">
        <v>28</v>
      </c>
      <c r="C923" t="s">
        <v>22</v>
      </c>
      <c r="D923" t="s">
        <v>23</v>
      </c>
      <c r="E923" t="s">
        <v>5</v>
      </c>
      <c r="G923" t="s">
        <v>24</v>
      </c>
      <c r="H923">
        <v>472310</v>
      </c>
      <c r="I923">
        <v>473587</v>
      </c>
      <c r="J923" t="s">
        <v>46</v>
      </c>
      <c r="K923" t="s">
        <v>1110</v>
      </c>
      <c r="N923" t="s">
        <v>1111</v>
      </c>
      <c r="Q923" t="s">
        <v>1109</v>
      </c>
      <c r="R923">
        <v>1278</v>
      </c>
      <c r="S923">
        <v>425</v>
      </c>
    </row>
    <row r="924" spans="1:19" x14ac:dyDescent="0.35">
      <c r="A924" t="s">
        <v>20</v>
      </c>
      <c r="B924" t="s">
        <v>21</v>
      </c>
      <c r="C924" t="s">
        <v>22</v>
      </c>
      <c r="D924" t="s">
        <v>23</v>
      </c>
      <c r="E924" t="s">
        <v>5</v>
      </c>
      <c r="G924" t="s">
        <v>24</v>
      </c>
      <c r="H924">
        <v>474008</v>
      </c>
      <c r="I924">
        <v>475444</v>
      </c>
      <c r="J924" t="s">
        <v>46</v>
      </c>
      <c r="Q924" t="s">
        <v>1112</v>
      </c>
      <c r="R924">
        <v>1437</v>
      </c>
    </row>
    <row r="925" spans="1:19" x14ac:dyDescent="0.35">
      <c r="A925" t="s">
        <v>27</v>
      </c>
      <c r="B925" t="s">
        <v>28</v>
      </c>
      <c r="C925" t="s">
        <v>22</v>
      </c>
      <c r="D925" t="s">
        <v>23</v>
      </c>
      <c r="E925" t="s">
        <v>5</v>
      </c>
      <c r="G925" t="s">
        <v>24</v>
      </c>
      <c r="H925">
        <v>474008</v>
      </c>
      <c r="I925">
        <v>475444</v>
      </c>
      <c r="J925" t="s">
        <v>46</v>
      </c>
      <c r="K925" t="s">
        <v>1113</v>
      </c>
      <c r="N925" t="s">
        <v>1114</v>
      </c>
      <c r="Q925" t="s">
        <v>1112</v>
      </c>
      <c r="R925">
        <v>1437</v>
      </c>
      <c r="S925">
        <v>478</v>
      </c>
    </row>
    <row r="926" spans="1:19" x14ac:dyDescent="0.35">
      <c r="A926" t="s">
        <v>20</v>
      </c>
      <c r="B926" t="s">
        <v>21</v>
      </c>
      <c r="C926" t="s">
        <v>22</v>
      </c>
      <c r="D926" t="s">
        <v>23</v>
      </c>
      <c r="E926" t="s">
        <v>5</v>
      </c>
      <c r="G926" t="s">
        <v>24</v>
      </c>
      <c r="H926">
        <v>475443</v>
      </c>
      <c r="I926">
        <v>476114</v>
      </c>
      <c r="J926" t="s">
        <v>25</v>
      </c>
      <c r="Q926" t="s">
        <v>1115</v>
      </c>
      <c r="R926">
        <v>672</v>
      </c>
    </row>
    <row r="927" spans="1:19" x14ac:dyDescent="0.35">
      <c r="A927" t="s">
        <v>27</v>
      </c>
      <c r="B927" t="s">
        <v>28</v>
      </c>
      <c r="C927" t="s">
        <v>22</v>
      </c>
      <c r="D927" t="s">
        <v>23</v>
      </c>
      <c r="E927" t="s">
        <v>5</v>
      </c>
      <c r="G927" t="s">
        <v>24</v>
      </c>
      <c r="H927">
        <v>475443</v>
      </c>
      <c r="I927">
        <v>476114</v>
      </c>
      <c r="J927" t="s">
        <v>25</v>
      </c>
      <c r="K927" t="s">
        <v>1116</v>
      </c>
      <c r="N927" t="s">
        <v>1117</v>
      </c>
      <c r="Q927" t="s">
        <v>1115</v>
      </c>
      <c r="R927">
        <v>672</v>
      </c>
      <c r="S927">
        <v>223</v>
      </c>
    </row>
    <row r="928" spans="1:19" x14ac:dyDescent="0.35">
      <c r="A928" t="s">
        <v>20</v>
      </c>
      <c r="B928" t="s">
        <v>21</v>
      </c>
      <c r="C928" t="s">
        <v>22</v>
      </c>
      <c r="D928" t="s">
        <v>23</v>
      </c>
      <c r="E928" t="s">
        <v>5</v>
      </c>
      <c r="G928" t="s">
        <v>24</v>
      </c>
      <c r="H928">
        <v>476109</v>
      </c>
      <c r="I928">
        <v>476846</v>
      </c>
      <c r="J928" t="s">
        <v>46</v>
      </c>
      <c r="Q928" t="s">
        <v>1118</v>
      </c>
      <c r="R928">
        <v>738</v>
      </c>
    </row>
    <row r="929" spans="1:19" x14ac:dyDescent="0.35">
      <c r="A929" t="s">
        <v>27</v>
      </c>
      <c r="B929" t="s">
        <v>28</v>
      </c>
      <c r="C929" t="s">
        <v>22</v>
      </c>
      <c r="D929" t="s">
        <v>23</v>
      </c>
      <c r="E929" t="s">
        <v>5</v>
      </c>
      <c r="G929" t="s">
        <v>24</v>
      </c>
      <c r="H929">
        <v>476109</v>
      </c>
      <c r="I929">
        <v>476846</v>
      </c>
      <c r="J929" t="s">
        <v>46</v>
      </c>
      <c r="K929" t="s">
        <v>1119</v>
      </c>
      <c r="N929" t="s">
        <v>1120</v>
      </c>
      <c r="Q929" t="s">
        <v>1118</v>
      </c>
      <c r="R929">
        <v>738</v>
      </c>
      <c r="S929">
        <v>245</v>
      </c>
    </row>
    <row r="930" spans="1:19" x14ac:dyDescent="0.35">
      <c r="A930" t="s">
        <v>20</v>
      </c>
      <c r="B930" t="s">
        <v>21</v>
      </c>
      <c r="C930" t="s">
        <v>22</v>
      </c>
      <c r="D930" t="s">
        <v>23</v>
      </c>
      <c r="E930" t="s">
        <v>5</v>
      </c>
      <c r="G930" t="s">
        <v>24</v>
      </c>
      <c r="H930">
        <v>476995</v>
      </c>
      <c r="I930">
        <v>478437</v>
      </c>
      <c r="J930" t="s">
        <v>25</v>
      </c>
      <c r="Q930" t="s">
        <v>1121</v>
      </c>
      <c r="R930">
        <v>1443</v>
      </c>
    </row>
    <row r="931" spans="1:19" x14ac:dyDescent="0.35">
      <c r="A931" t="s">
        <v>27</v>
      </c>
      <c r="B931" t="s">
        <v>28</v>
      </c>
      <c r="C931" t="s">
        <v>22</v>
      </c>
      <c r="D931" t="s">
        <v>23</v>
      </c>
      <c r="E931" t="s">
        <v>5</v>
      </c>
      <c r="G931" t="s">
        <v>24</v>
      </c>
      <c r="H931">
        <v>476995</v>
      </c>
      <c r="I931">
        <v>478437</v>
      </c>
      <c r="J931" t="s">
        <v>25</v>
      </c>
      <c r="K931" t="s">
        <v>1122</v>
      </c>
      <c r="N931" t="s">
        <v>49</v>
      </c>
      <c r="Q931" t="s">
        <v>1121</v>
      </c>
      <c r="R931">
        <v>1443</v>
      </c>
      <c r="S931">
        <v>480</v>
      </c>
    </row>
    <row r="932" spans="1:19" x14ac:dyDescent="0.35">
      <c r="A932" t="s">
        <v>20</v>
      </c>
      <c r="B932" t="s">
        <v>21</v>
      </c>
      <c r="C932" t="s">
        <v>22</v>
      </c>
      <c r="D932" t="s">
        <v>23</v>
      </c>
      <c r="E932" t="s">
        <v>5</v>
      </c>
      <c r="G932" t="s">
        <v>24</v>
      </c>
      <c r="H932">
        <v>478564</v>
      </c>
      <c r="I932">
        <v>479253</v>
      </c>
      <c r="J932" t="s">
        <v>25</v>
      </c>
      <c r="Q932" t="s">
        <v>1123</v>
      </c>
      <c r="R932">
        <v>690</v>
      </c>
    </row>
    <row r="933" spans="1:19" x14ac:dyDescent="0.35">
      <c r="A933" t="s">
        <v>27</v>
      </c>
      <c r="B933" t="s">
        <v>28</v>
      </c>
      <c r="C933" t="s">
        <v>22</v>
      </c>
      <c r="D933" t="s">
        <v>23</v>
      </c>
      <c r="E933" t="s">
        <v>5</v>
      </c>
      <c r="G933" t="s">
        <v>24</v>
      </c>
      <c r="H933">
        <v>478564</v>
      </c>
      <c r="I933">
        <v>479253</v>
      </c>
      <c r="J933" t="s">
        <v>25</v>
      </c>
      <c r="K933" t="s">
        <v>1124</v>
      </c>
      <c r="N933" t="s">
        <v>52</v>
      </c>
      <c r="Q933" t="s">
        <v>1123</v>
      </c>
      <c r="R933">
        <v>690</v>
      </c>
      <c r="S933">
        <v>229</v>
      </c>
    </row>
    <row r="934" spans="1:19" x14ac:dyDescent="0.35">
      <c r="A934" t="s">
        <v>20</v>
      </c>
      <c r="B934" t="s">
        <v>21</v>
      </c>
      <c r="C934" t="s">
        <v>22</v>
      </c>
      <c r="D934" t="s">
        <v>23</v>
      </c>
      <c r="E934" t="s">
        <v>5</v>
      </c>
      <c r="G934" t="s">
        <v>24</v>
      </c>
      <c r="H934">
        <v>479258</v>
      </c>
      <c r="I934">
        <v>479857</v>
      </c>
      <c r="J934" t="s">
        <v>25</v>
      </c>
      <c r="Q934" t="s">
        <v>1125</v>
      </c>
      <c r="R934">
        <v>600</v>
      </c>
    </row>
    <row r="935" spans="1:19" x14ac:dyDescent="0.35">
      <c r="A935" t="s">
        <v>27</v>
      </c>
      <c r="B935" t="s">
        <v>28</v>
      </c>
      <c r="C935" t="s">
        <v>22</v>
      </c>
      <c r="D935" t="s">
        <v>23</v>
      </c>
      <c r="E935" t="s">
        <v>5</v>
      </c>
      <c r="G935" t="s">
        <v>24</v>
      </c>
      <c r="H935">
        <v>479258</v>
      </c>
      <c r="I935">
        <v>479857</v>
      </c>
      <c r="J935" t="s">
        <v>25</v>
      </c>
      <c r="K935" t="s">
        <v>1126</v>
      </c>
      <c r="N935" t="s">
        <v>52</v>
      </c>
      <c r="Q935" t="s">
        <v>1125</v>
      </c>
      <c r="R935">
        <v>600</v>
      </c>
      <c r="S935">
        <v>199</v>
      </c>
    </row>
    <row r="936" spans="1:19" x14ac:dyDescent="0.35">
      <c r="A936" t="s">
        <v>20</v>
      </c>
      <c r="B936" t="s">
        <v>21</v>
      </c>
      <c r="C936" t="s">
        <v>22</v>
      </c>
      <c r="D936" t="s">
        <v>23</v>
      </c>
      <c r="E936" t="s">
        <v>5</v>
      </c>
      <c r="G936" t="s">
        <v>24</v>
      </c>
      <c r="H936">
        <v>479891</v>
      </c>
      <c r="I936">
        <v>480604</v>
      </c>
      <c r="J936" t="s">
        <v>46</v>
      </c>
      <c r="Q936" t="s">
        <v>1127</v>
      </c>
      <c r="R936">
        <v>714</v>
      </c>
    </row>
    <row r="937" spans="1:19" x14ac:dyDescent="0.35">
      <c r="A937" t="s">
        <v>27</v>
      </c>
      <c r="B937" t="s">
        <v>28</v>
      </c>
      <c r="C937" t="s">
        <v>22</v>
      </c>
      <c r="D937" t="s">
        <v>23</v>
      </c>
      <c r="E937" t="s">
        <v>5</v>
      </c>
      <c r="G937" t="s">
        <v>24</v>
      </c>
      <c r="H937">
        <v>479891</v>
      </c>
      <c r="I937">
        <v>480604</v>
      </c>
      <c r="J937" t="s">
        <v>46</v>
      </c>
      <c r="K937" t="s">
        <v>1128</v>
      </c>
      <c r="N937" t="s">
        <v>960</v>
      </c>
      <c r="Q937" t="s">
        <v>1127</v>
      </c>
      <c r="R937">
        <v>714</v>
      </c>
      <c r="S937">
        <v>237</v>
      </c>
    </row>
    <row r="938" spans="1:19" x14ac:dyDescent="0.35">
      <c r="A938" t="s">
        <v>20</v>
      </c>
      <c r="B938" t="s">
        <v>21</v>
      </c>
      <c r="C938" t="s">
        <v>22</v>
      </c>
      <c r="D938" t="s">
        <v>23</v>
      </c>
      <c r="E938" t="s">
        <v>5</v>
      </c>
      <c r="G938" t="s">
        <v>24</v>
      </c>
      <c r="H938">
        <v>480759</v>
      </c>
      <c r="I938">
        <v>482225</v>
      </c>
      <c r="J938" t="s">
        <v>46</v>
      </c>
      <c r="Q938" t="s">
        <v>1129</v>
      </c>
      <c r="R938">
        <v>1467</v>
      </c>
    </row>
    <row r="939" spans="1:19" x14ac:dyDescent="0.35">
      <c r="A939" t="s">
        <v>27</v>
      </c>
      <c r="B939" t="s">
        <v>28</v>
      </c>
      <c r="C939" t="s">
        <v>22</v>
      </c>
      <c r="D939" t="s">
        <v>23</v>
      </c>
      <c r="E939" t="s">
        <v>5</v>
      </c>
      <c r="G939" t="s">
        <v>24</v>
      </c>
      <c r="H939">
        <v>480759</v>
      </c>
      <c r="I939">
        <v>482225</v>
      </c>
      <c r="J939" t="s">
        <v>46</v>
      </c>
      <c r="K939" t="s">
        <v>1130</v>
      </c>
      <c r="N939" t="s">
        <v>1131</v>
      </c>
      <c r="Q939" t="s">
        <v>1129</v>
      </c>
      <c r="R939">
        <v>1467</v>
      </c>
      <c r="S939">
        <v>488</v>
      </c>
    </row>
    <row r="940" spans="1:19" x14ac:dyDescent="0.35">
      <c r="A940" t="s">
        <v>20</v>
      </c>
      <c r="B940" t="s">
        <v>21</v>
      </c>
      <c r="C940" t="s">
        <v>22</v>
      </c>
      <c r="D940" t="s">
        <v>23</v>
      </c>
      <c r="E940" t="s">
        <v>5</v>
      </c>
      <c r="G940" t="s">
        <v>24</v>
      </c>
      <c r="H940">
        <v>482271</v>
      </c>
      <c r="I940">
        <v>482981</v>
      </c>
      <c r="J940" t="s">
        <v>46</v>
      </c>
      <c r="Q940" t="s">
        <v>1132</v>
      </c>
      <c r="R940">
        <v>711</v>
      </c>
    </row>
    <row r="941" spans="1:19" x14ac:dyDescent="0.35">
      <c r="A941" t="s">
        <v>27</v>
      </c>
      <c r="B941" t="s">
        <v>28</v>
      </c>
      <c r="C941" t="s">
        <v>22</v>
      </c>
      <c r="D941" t="s">
        <v>23</v>
      </c>
      <c r="E941" t="s">
        <v>5</v>
      </c>
      <c r="G941" t="s">
        <v>24</v>
      </c>
      <c r="H941">
        <v>482271</v>
      </c>
      <c r="I941">
        <v>482981</v>
      </c>
      <c r="J941" t="s">
        <v>46</v>
      </c>
      <c r="K941" t="s">
        <v>1133</v>
      </c>
      <c r="N941" t="s">
        <v>1134</v>
      </c>
      <c r="Q941" t="s">
        <v>1132</v>
      </c>
      <c r="R941">
        <v>711</v>
      </c>
      <c r="S941">
        <v>236</v>
      </c>
    </row>
    <row r="942" spans="1:19" x14ac:dyDescent="0.35">
      <c r="A942" t="s">
        <v>20</v>
      </c>
      <c r="B942" t="s">
        <v>21</v>
      </c>
      <c r="C942" t="s">
        <v>22</v>
      </c>
      <c r="D942" t="s">
        <v>23</v>
      </c>
      <c r="E942" t="s">
        <v>5</v>
      </c>
      <c r="G942" t="s">
        <v>24</v>
      </c>
      <c r="H942">
        <v>482981</v>
      </c>
      <c r="I942">
        <v>484390</v>
      </c>
      <c r="J942" t="s">
        <v>46</v>
      </c>
      <c r="Q942" t="s">
        <v>1135</v>
      </c>
      <c r="R942">
        <v>1410</v>
      </c>
    </row>
    <row r="943" spans="1:19" x14ac:dyDescent="0.35">
      <c r="A943" t="s">
        <v>27</v>
      </c>
      <c r="B943" t="s">
        <v>28</v>
      </c>
      <c r="C943" t="s">
        <v>22</v>
      </c>
      <c r="D943" t="s">
        <v>23</v>
      </c>
      <c r="E943" t="s">
        <v>5</v>
      </c>
      <c r="G943" t="s">
        <v>24</v>
      </c>
      <c r="H943">
        <v>482981</v>
      </c>
      <c r="I943">
        <v>484390</v>
      </c>
      <c r="J943" t="s">
        <v>46</v>
      </c>
      <c r="K943" t="s">
        <v>1136</v>
      </c>
      <c r="N943" t="s">
        <v>1137</v>
      </c>
      <c r="Q943" t="s">
        <v>1135</v>
      </c>
      <c r="R943">
        <v>1410</v>
      </c>
      <c r="S943">
        <v>469</v>
      </c>
    </row>
    <row r="944" spans="1:19" x14ac:dyDescent="0.35">
      <c r="A944" t="s">
        <v>20</v>
      </c>
      <c r="B944" t="s">
        <v>21</v>
      </c>
      <c r="C944" t="s">
        <v>22</v>
      </c>
      <c r="D944" t="s">
        <v>23</v>
      </c>
      <c r="E944" t="s">
        <v>5</v>
      </c>
      <c r="G944" t="s">
        <v>24</v>
      </c>
      <c r="H944">
        <v>484440</v>
      </c>
      <c r="I944">
        <v>485213</v>
      </c>
      <c r="J944" t="s">
        <v>46</v>
      </c>
      <c r="Q944" t="s">
        <v>1138</v>
      </c>
      <c r="R944">
        <v>774</v>
      </c>
    </row>
    <row r="945" spans="1:19" x14ac:dyDescent="0.35">
      <c r="A945" t="s">
        <v>27</v>
      </c>
      <c r="B945" t="s">
        <v>28</v>
      </c>
      <c r="C945" t="s">
        <v>22</v>
      </c>
      <c r="D945" t="s">
        <v>23</v>
      </c>
      <c r="E945" t="s">
        <v>5</v>
      </c>
      <c r="G945" t="s">
        <v>24</v>
      </c>
      <c r="H945">
        <v>484440</v>
      </c>
      <c r="I945">
        <v>485213</v>
      </c>
      <c r="J945" t="s">
        <v>46</v>
      </c>
      <c r="K945" t="s">
        <v>1139</v>
      </c>
      <c r="N945" t="s">
        <v>61</v>
      </c>
      <c r="Q945" t="s">
        <v>1138</v>
      </c>
      <c r="R945">
        <v>774</v>
      </c>
      <c r="S945">
        <v>257</v>
      </c>
    </row>
    <row r="946" spans="1:19" x14ac:dyDescent="0.35">
      <c r="A946" t="s">
        <v>20</v>
      </c>
      <c r="B946" t="s">
        <v>21</v>
      </c>
      <c r="C946" t="s">
        <v>22</v>
      </c>
      <c r="D946" t="s">
        <v>23</v>
      </c>
      <c r="E946" t="s">
        <v>5</v>
      </c>
      <c r="G946" t="s">
        <v>24</v>
      </c>
      <c r="H946">
        <v>485210</v>
      </c>
      <c r="I946">
        <v>485983</v>
      </c>
      <c r="J946" t="s">
        <v>46</v>
      </c>
      <c r="Q946" t="s">
        <v>1140</v>
      </c>
      <c r="R946">
        <v>774</v>
      </c>
    </row>
    <row r="947" spans="1:19" x14ac:dyDescent="0.35">
      <c r="A947" t="s">
        <v>27</v>
      </c>
      <c r="B947" t="s">
        <v>28</v>
      </c>
      <c r="C947" t="s">
        <v>22</v>
      </c>
      <c r="D947" t="s">
        <v>23</v>
      </c>
      <c r="E947" t="s">
        <v>5</v>
      </c>
      <c r="G947" t="s">
        <v>24</v>
      </c>
      <c r="H947">
        <v>485210</v>
      </c>
      <c r="I947">
        <v>485983</v>
      </c>
      <c r="J947" t="s">
        <v>46</v>
      </c>
      <c r="K947" t="s">
        <v>1141</v>
      </c>
      <c r="N947" t="s">
        <v>1142</v>
      </c>
      <c r="Q947" t="s">
        <v>1140</v>
      </c>
      <c r="R947">
        <v>774</v>
      </c>
      <c r="S947">
        <v>257</v>
      </c>
    </row>
    <row r="948" spans="1:19" x14ac:dyDescent="0.35">
      <c r="A948" t="s">
        <v>20</v>
      </c>
      <c r="B948" t="s">
        <v>21</v>
      </c>
      <c r="C948" t="s">
        <v>22</v>
      </c>
      <c r="D948" t="s">
        <v>23</v>
      </c>
      <c r="E948" t="s">
        <v>5</v>
      </c>
      <c r="G948" t="s">
        <v>24</v>
      </c>
      <c r="H948">
        <v>485980</v>
      </c>
      <c r="I948">
        <v>487104</v>
      </c>
      <c r="J948" t="s">
        <v>46</v>
      </c>
      <c r="Q948" t="s">
        <v>1143</v>
      </c>
      <c r="R948">
        <v>1125</v>
      </c>
    </row>
    <row r="949" spans="1:19" x14ac:dyDescent="0.35">
      <c r="A949" t="s">
        <v>27</v>
      </c>
      <c r="B949" t="s">
        <v>28</v>
      </c>
      <c r="C949" t="s">
        <v>22</v>
      </c>
      <c r="D949" t="s">
        <v>23</v>
      </c>
      <c r="E949" t="s">
        <v>5</v>
      </c>
      <c r="G949" t="s">
        <v>24</v>
      </c>
      <c r="H949">
        <v>485980</v>
      </c>
      <c r="I949">
        <v>487104</v>
      </c>
      <c r="J949" t="s">
        <v>46</v>
      </c>
      <c r="K949" t="s">
        <v>1144</v>
      </c>
      <c r="N949" t="s">
        <v>1145</v>
      </c>
      <c r="Q949" t="s">
        <v>1143</v>
      </c>
      <c r="R949">
        <v>1125</v>
      </c>
      <c r="S949">
        <v>374</v>
      </c>
    </row>
    <row r="950" spans="1:19" x14ac:dyDescent="0.35">
      <c r="A950" t="s">
        <v>20</v>
      </c>
      <c r="B950" t="s">
        <v>21</v>
      </c>
      <c r="C950" t="s">
        <v>22</v>
      </c>
      <c r="D950" t="s">
        <v>23</v>
      </c>
      <c r="E950" t="s">
        <v>5</v>
      </c>
      <c r="G950" t="s">
        <v>24</v>
      </c>
      <c r="H950">
        <v>487197</v>
      </c>
      <c r="I950">
        <v>488720</v>
      </c>
      <c r="J950" t="s">
        <v>46</v>
      </c>
      <c r="Q950" t="s">
        <v>1146</v>
      </c>
      <c r="R950">
        <v>1524</v>
      </c>
    </row>
    <row r="951" spans="1:19" x14ac:dyDescent="0.35">
      <c r="A951" t="s">
        <v>27</v>
      </c>
      <c r="B951" t="s">
        <v>28</v>
      </c>
      <c r="C951" t="s">
        <v>22</v>
      </c>
      <c r="D951" t="s">
        <v>23</v>
      </c>
      <c r="E951" t="s">
        <v>5</v>
      </c>
      <c r="G951" t="s">
        <v>24</v>
      </c>
      <c r="H951">
        <v>487197</v>
      </c>
      <c r="I951">
        <v>488720</v>
      </c>
      <c r="J951" t="s">
        <v>46</v>
      </c>
      <c r="K951" t="s">
        <v>1147</v>
      </c>
      <c r="N951" t="s">
        <v>1148</v>
      </c>
      <c r="Q951" t="s">
        <v>1146</v>
      </c>
      <c r="R951">
        <v>1524</v>
      </c>
      <c r="S951">
        <v>507</v>
      </c>
    </row>
    <row r="952" spans="1:19" x14ac:dyDescent="0.35">
      <c r="A952" t="s">
        <v>20</v>
      </c>
      <c r="B952" t="s">
        <v>21</v>
      </c>
      <c r="C952" t="s">
        <v>22</v>
      </c>
      <c r="D952" t="s">
        <v>23</v>
      </c>
      <c r="E952" t="s">
        <v>5</v>
      </c>
      <c r="G952" t="s">
        <v>24</v>
      </c>
      <c r="H952">
        <v>488893</v>
      </c>
      <c r="I952">
        <v>489480</v>
      </c>
      <c r="J952" t="s">
        <v>46</v>
      </c>
      <c r="Q952" t="s">
        <v>1149</v>
      </c>
      <c r="R952">
        <v>588</v>
      </c>
    </row>
    <row r="953" spans="1:19" x14ac:dyDescent="0.35">
      <c r="A953" t="s">
        <v>27</v>
      </c>
      <c r="B953" t="s">
        <v>28</v>
      </c>
      <c r="C953" t="s">
        <v>22</v>
      </c>
      <c r="D953" t="s">
        <v>23</v>
      </c>
      <c r="E953" t="s">
        <v>5</v>
      </c>
      <c r="G953" t="s">
        <v>24</v>
      </c>
      <c r="H953">
        <v>488893</v>
      </c>
      <c r="I953">
        <v>489480</v>
      </c>
      <c r="J953" t="s">
        <v>46</v>
      </c>
      <c r="K953" t="s">
        <v>1150</v>
      </c>
      <c r="N953" t="s">
        <v>1151</v>
      </c>
      <c r="Q953" t="s">
        <v>1149</v>
      </c>
      <c r="R953">
        <v>588</v>
      </c>
      <c r="S953">
        <v>195</v>
      </c>
    </row>
    <row r="954" spans="1:19" x14ac:dyDescent="0.35">
      <c r="A954" t="s">
        <v>20</v>
      </c>
      <c r="B954" t="s">
        <v>21</v>
      </c>
      <c r="C954" t="s">
        <v>22</v>
      </c>
      <c r="D954" t="s">
        <v>23</v>
      </c>
      <c r="E954" t="s">
        <v>5</v>
      </c>
      <c r="G954" t="s">
        <v>24</v>
      </c>
      <c r="H954">
        <v>489520</v>
      </c>
      <c r="I954">
        <v>490446</v>
      </c>
      <c r="J954" t="s">
        <v>46</v>
      </c>
      <c r="Q954" t="s">
        <v>1152</v>
      </c>
      <c r="R954">
        <v>927</v>
      </c>
    </row>
    <row r="955" spans="1:19" x14ac:dyDescent="0.35">
      <c r="A955" t="s">
        <v>27</v>
      </c>
      <c r="B955" t="s">
        <v>28</v>
      </c>
      <c r="C955" t="s">
        <v>22</v>
      </c>
      <c r="D955" t="s">
        <v>23</v>
      </c>
      <c r="E955" t="s">
        <v>5</v>
      </c>
      <c r="G955" t="s">
        <v>24</v>
      </c>
      <c r="H955">
        <v>489520</v>
      </c>
      <c r="I955">
        <v>490446</v>
      </c>
      <c r="J955" t="s">
        <v>46</v>
      </c>
      <c r="K955" t="s">
        <v>1153</v>
      </c>
      <c r="N955" t="s">
        <v>52</v>
      </c>
      <c r="Q955" t="s">
        <v>1152</v>
      </c>
      <c r="R955">
        <v>927</v>
      </c>
      <c r="S955">
        <v>308</v>
      </c>
    </row>
    <row r="956" spans="1:19" x14ac:dyDescent="0.35">
      <c r="A956" t="s">
        <v>20</v>
      </c>
      <c r="B956" t="s">
        <v>21</v>
      </c>
      <c r="C956" t="s">
        <v>22</v>
      </c>
      <c r="D956" t="s">
        <v>23</v>
      </c>
      <c r="E956" t="s">
        <v>5</v>
      </c>
      <c r="G956" t="s">
        <v>24</v>
      </c>
      <c r="H956">
        <v>490521</v>
      </c>
      <c r="I956">
        <v>490757</v>
      </c>
      <c r="J956" t="s">
        <v>46</v>
      </c>
      <c r="Q956" t="s">
        <v>1154</v>
      </c>
      <c r="R956">
        <v>237</v>
      </c>
    </row>
    <row r="957" spans="1:19" x14ac:dyDescent="0.35">
      <c r="A957" t="s">
        <v>27</v>
      </c>
      <c r="B957" t="s">
        <v>28</v>
      </c>
      <c r="C957" t="s">
        <v>22</v>
      </c>
      <c r="D957" t="s">
        <v>23</v>
      </c>
      <c r="E957" t="s">
        <v>5</v>
      </c>
      <c r="G957" t="s">
        <v>24</v>
      </c>
      <c r="H957">
        <v>490521</v>
      </c>
      <c r="I957">
        <v>490757</v>
      </c>
      <c r="J957" t="s">
        <v>46</v>
      </c>
      <c r="K957" t="s">
        <v>1155</v>
      </c>
      <c r="N957" t="s">
        <v>1156</v>
      </c>
      <c r="Q957" t="s">
        <v>1154</v>
      </c>
      <c r="R957">
        <v>237</v>
      </c>
      <c r="S957">
        <v>78</v>
      </c>
    </row>
    <row r="958" spans="1:19" x14ac:dyDescent="0.35">
      <c r="A958" t="s">
        <v>20</v>
      </c>
      <c r="B958" t="s">
        <v>21</v>
      </c>
      <c r="C958" t="s">
        <v>22</v>
      </c>
      <c r="D958" t="s">
        <v>23</v>
      </c>
      <c r="E958" t="s">
        <v>5</v>
      </c>
      <c r="G958" t="s">
        <v>24</v>
      </c>
      <c r="H958">
        <v>490754</v>
      </c>
      <c r="I958">
        <v>491236</v>
      </c>
      <c r="J958" t="s">
        <v>46</v>
      </c>
      <c r="Q958" t="s">
        <v>1157</v>
      </c>
      <c r="R958">
        <v>483</v>
      </c>
    </row>
    <row r="959" spans="1:19" x14ac:dyDescent="0.35">
      <c r="A959" t="s">
        <v>27</v>
      </c>
      <c r="B959" t="s">
        <v>28</v>
      </c>
      <c r="C959" t="s">
        <v>22</v>
      </c>
      <c r="D959" t="s">
        <v>23</v>
      </c>
      <c r="E959" t="s">
        <v>5</v>
      </c>
      <c r="G959" t="s">
        <v>24</v>
      </c>
      <c r="H959">
        <v>490754</v>
      </c>
      <c r="I959">
        <v>491236</v>
      </c>
      <c r="J959" t="s">
        <v>46</v>
      </c>
      <c r="K959" t="s">
        <v>1158</v>
      </c>
      <c r="N959" t="s">
        <v>1159</v>
      </c>
      <c r="Q959" t="s">
        <v>1157</v>
      </c>
      <c r="R959">
        <v>483</v>
      </c>
      <c r="S959">
        <v>160</v>
      </c>
    </row>
    <row r="960" spans="1:19" x14ac:dyDescent="0.35">
      <c r="A960" t="s">
        <v>20</v>
      </c>
      <c r="B960" t="s">
        <v>21</v>
      </c>
      <c r="C960" t="s">
        <v>22</v>
      </c>
      <c r="D960" t="s">
        <v>23</v>
      </c>
      <c r="E960" t="s">
        <v>5</v>
      </c>
      <c r="G960" t="s">
        <v>24</v>
      </c>
      <c r="H960">
        <v>491531</v>
      </c>
      <c r="I960">
        <v>492469</v>
      </c>
      <c r="J960" t="s">
        <v>25</v>
      </c>
      <c r="Q960" t="s">
        <v>1160</v>
      </c>
      <c r="R960">
        <v>939</v>
      </c>
    </row>
    <row r="961" spans="1:19" x14ac:dyDescent="0.35">
      <c r="A961" t="s">
        <v>27</v>
      </c>
      <c r="B961" t="s">
        <v>28</v>
      </c>
      <c r="C961" t="s">
        <v>22</v>
      </c>
      <c r="D961" t="s">
        <v>23</v>
      </c>
      <c r="E961" t="s">
        <v>5</v>
      </c>
      <c r="G961" t="s">
        <v>24</v>
      </c>
      <c r="H961">
        <v>491531</v>
      </c>
      <c r="I961">
        <v>492469</v>
      </c>
      <c r="J961" t="s">
        <v>25</v>
      </c>
      <c r="K961" t="s">
        <v>1161</v>
      </c>
      <c r="N961" t="s">
        <v>1162</v>
      </c>
      <c r="Q961" t="s">
        <v>1160</v>
      </c>
      <c r="R961">
        <v>939</v>
      </c>
      <c r="S961">
        <v>312</v>
      </c>
    </row>
    <row r="962" spans="1:19" x14ac:dyDescent="0.35">
      <c r="A962" t="s">
        <v>20</v>
      </c>
      <c r="B962" t="s">
        <v>21</v>
      </c>
      <c r="C962" t="s">
        <v>22</v>
      </c>
      <c r="D962" t="s">
        <v>23</v>
      </c>
      <c r="E962" t="s">
        <v>5</v>
      </c>
      <c r="G962" t="s">
        <v>24</v>
      </c>
      <c r="H962">
        <v>492577</v>
      </c>
      <c r="I962">
        <v>493314</v>
      </c>
      <c r="J962" t="s">
        <v>25</v>
      </c>
      <c r="Q962" t="s">
        <v>1163</v>
      </c>
      <c r="R962">
        <v>738</v>
      </c>
    </row>
    <row r="963" spans="1:19" x14ac:dyDescent="0.35">
      <c r="A963" t="s">
        <v>27</v>
      </c>
      <c r="B963" t="s">
        <v>28</v>
      </c>
      <c r="C963" t="s">
        <v>22</v>
      </c>
      <c r="D963" t="s">
        <v>23</v>
      </c>
      <c r="E963" t="s">
        <v>5</v>
      </c>
      <c r="G963" t="s">
        <v>24</v>
      </c>
      <c r="H963">
        <v>492577</v>
      </c>
      <c r="I963">
        <v>493314</v>
      </c>
      <c r="J963" t="s">
        <v>25</v>
      </c>
      <c r="K963" t="s">
        <v>1164</v>
      </c>
      <c r="N963" t="s">
        <v>784</v>
      </c>
      <c r="Q963" t="s">
        <v>1163</v>
      </c>
      <c r="R963">
        <v>738</v>
      </c>
      <c r="S963">
        <v>245</v>
      </c>
    </row>
    <row r="964" spans="1:19" x14ac:dyDescent="0.35">
      <c r="A964" t="s">
        <v>20</v>
      </c>
      <c r="B964" t="s">
        <v>21</v>
      </c>
      <c r="C964" t="s">
        <v>22</v>
      </c>
      <c r="D964" t="s">
        <v>23</v>
      </c>
      <c r="E964" t="s">
        <v>5</v>
      </c>
      <c r="G964" t="s">
        <v>24</v>
      </c>
      <c r="H964">
        <v>493509</v>
      </c>
      <c r="I964">
        <v>493742</v>
      </c>
      <c r="J964" t="s">
        <v>25</v>
      </c>
      <c r="Q964" t="s">
        <v>1165</v>
      </c>
      <c r="R964">
        <v>234</v>
      </c>
    </row>
    <row r="965" spans="1:19" x14ac:dyDescent="0.35">
      <c r="A965" t="s">
        <v>27</v>
      </c>
      <c r="B965" t="s">
        <v>28</v>
      </c>
      <c r="C965" t="s">
        <v>22</v>
      </c>
      <c r="D965" t="s">
        <v>23</v>
      </c>
      <c r="E965" t="s">
        <v>5</v>
      </c>
      <c r="G965" t="s">
        <v>24</v>
      </c>
      <c r="H965">
        <v>493509</v>
      </c>
      <c r="I965">
        <v>493742</v>
      </c>
      <c r="J965" t="s">
        <v>25</v>
      </c>
      <c r="K965" t="s">
        <v>1166</v>
      </c>
      <c r="N965" t="s">
        <v>1167</v>
      </c>
      <c r="Q965" t="s">
        <v>1165</v>
      </c>
      <c r="R965">
        <v>234</v>
      </c>
      <c r="S965">
        <v>77</v>
      </c>
    </row>
    <row r="966" spans="1:19" x14ac:dyDescent="0.35">
      <c r="A966" t="s">
        <v>20</v>
      </c>
      <c r="B966" t="s">
        <v>21</v>
      </c>
      <c r="C966" t="s">
        <v>22</v>
      </c>
      <c r="D966" t="s">
        <v>23</v>
      </c>
      <c r="E966" t="s">
        <v>5</v>
      </c>
      <c r="G966" t="s">
        <v>24</v>
      </c>
      <c r="H966">
        <v>493901</v>
      </c>
      <c r="I966">
        <v>495163</v>
      </c>
      <c r="J966" t="s">
        <v>25</v>
      </c>
      <c r="Q966" t="s">
        <v>1168</v>
      </c>
      <c r="R966">
        <v>1263</v>
      </c>
    </row>
    <row r="967" spans="1:19" x14ac:dyDescent="0.35">
      <c r="A967" t="s">
        <v>27</v>
      </c>
      <c r="B967" t="s">
        <v>28</v>
      </c>
      <c r="C967" t="s">
        <v>22</v>
      </c>
      <c r="D967" t="s">
        <v>23</v>
      </c>
      <c r="E967" t="s">
        <v>5</v>
      </c>
      <c r="G967" t="s">
        <v>24</v>
      </c>
      <c r="H967">
        <v>493901</v>
      </c>
      <c r="I967">
        <v>495163</v>
      </c>
      <c r="J967" t="s">
        <v>25</v>
      </c>
      <c r="K967" t="s">
        <v>1169</v>
      </c>
      <c r="N967" t="s">
        <v>158</v>
      </c>
      <c r="Q967" t="s">
        <v>1168</v>
      </c>
      <c r="R967">
        <v>1263</v>
      </c>
      <c r="S967">
        <v>420</v>
      </c>
    </row>
    <row r="968" spans="1:19" x14ac:dyDescent="0.35">
      <c r="A968" t="s">
        <v>20</v>
      </c>
      <c r="B968" t="s">
        <v>21</v>
      </c>
      <c r="C968" t="s">
        <v>22</v>
      </c>
      <c r="D968" t="s">
        <v>23</v>
      </c>
      <c r="E968" t="s">
        <v>5</v>
      </c>
      <c r="G968" t="s">
        <v>24</v>
      </c>
      <c r="H968">
        <v>495193</v>
      </c>
      <c r="I968">
        <v>496179</v>
      </c>
      <c r="J968" t="s">
        <v>25</v>
      </c>
      <c r="Q968" t="s">
        <v>1170</v>
      </c>
      <c r="R968">
        <v>987</v>
      </c>
    </row>
    <row r="969" spans="1:19" x14ac:dyDescent="0.35">
      <c r="A969" t="s">
        <v>27</v>
      </c>
      <c r="B969" t="s">
        <v>28</v>
      </c>
      <c r="C969" t="s">
        <v>22</v>
      </c>
      <c r="D969" t="s">
        <v>23</v>
      </c>
      <c r="E969" t="s">
        <v>5</v>
      </c>
      <c r="G969" t="s">
        <v>24</v>
      </c>
      <c r="H969">
        <v>495193</v>
      </c>
      <c r="I969">
        <v>496179</v>
      </c>
      <c r="J969" t="s">
        <v>25</v>
      </c>
      <c r="K969" t="s">
        <v>1171</v>
      </c>
      <c r="N969" t="s">
        <v>1172</v>
      </c>
      <c r="Q969" t="s">
        <v>1170</v>
      </c>
      <c r="R969">
        <v>987</v>
      </c>
      <c r="S969">
        <v>328</v>
      </c>
    </row>
    <row r="970" spans="1:19" x14ac:dyDescent="0.35">
      <c r="A970" t="s">
        <v>20</v>
      </c>
      <c r="B970" t="s">
        <v>21</v>
      </c>
      <c r="C970" t="s">
        <v>22</v>
      </c>
      <c r="D970" t="s">
        <v>23</v>
      </c>
      <c r="E970" t="s">
        <v>5</v>
      </c>
      <c r="G970" t="s">
        <v>24</v>
      </c>
      <c r="H970">
        <v>496198</v>
      </c>
      <c r="I970">
        <v>496593</v>
      </c>
      <c r="J970" t="s">
        <v>46</v>
      </c>
      <c r="Q970" t="s">
        <v>1173</v>
      </c>
      <c r="R970">
        <v>396</v>
      </c>
    </row>
    <row r="971" spans="1:19" x14ac:dyDescent="0.35">
      <c r="A971" t="s">
        <v>27</v>
      </c>
      <c r="B971" t="s">
        <v>28</v>
      </c>
      <c r="C971" t="s">
        <v>22</v>
      </c>
      <c r="D971" t="s">
        <v>23</v>
      </c>
      <c r="E971" t="s">
        <v>5</v>
      </c>
      <c r="G971" t="s">
        <v>24</v>
      </c>
      <c r="H971">
        <v>496198</v>
      </c>
      <c r="I971">
        <v>496593</v>
      </c>
      <c r="J971" t="s">
        <v>46</v>
      </c>
      <c r="K971" t="s">
        <v>1174</v>
      </c>
      <c r="N971" t="s">
        <v>52</v>
      </c>
      <c r="Q971" t="s">
        <v>1173</v>
      </c>
      <c r="R971">
        <v>396</v>
      </c>
      <c r="S971">
        <v>131</v>
      </c>
    </row>
    <row r="972" spans="1:19" x14ac:dyDescent="0.35">
      <c r="A972" t="s">
        <v>20</v>
      </c>
      <c r="B972" t="s">
        <v>21</v>
      </c>
      <c r="C972" t="s">
        <v>22</v>
      </c>
      <c r="D972" t="s">
        <v>23</v>
      </c>
      <c r="E972" t="s">
        <v>5</v>
      </c>
      <c r="G972" t="s">
        <v>24</v>
      </c>
      <c r="H972">
        <v>496749</v>
      </c>
      <c r="I972">
        <v>497075</v>
      </c>
      <c r="J972" t="s">
        <v>46</v>
      </c>
      <c r="Q972" t="s">
        <v>1175</v>
      </c>
      <c r="R972">
        <v>327</v>
      </c>
    </row>
    <row r="973" spans="1:19" x14ac:dyDescent="0.35">
      <c r="A973" t="s">
        <v>27</v>
      </c>
      <c r="B973" t="s">
        <v>28</v>
      </c>
      <c r="C973" t="s">
        <v>22</v>
      </c>
      <c r="D973" t="s">
        <v>23</v>
      </c>
      <c r="E973" t="s">
        <v>5</v>
      </c>
      <c r="G973" t="s">
        <v>24</v>
      </c>
      <c r="H973">
        <v>496749</v>
      </c>
      <c r="I973">
        <v>497075</v>
      </c>
      <c r="J973" t="s">
        <v>46</v>
      </c>
      <c r="K973" t="s">
        <v>1176</v>
      </c>
      <c r="N973" t="s">
        <v>52</v>
      </c>
      <c r="Q973" t="s">
        <v>1175</v>
      </c>
      <c r="R973">
        <v>327</v>
      </c>
      <c r="S973">
        <v>108</v>
      </c>
    </row>
    <row r="974" spans="1:19" x14ac:dyDescent="0.35">
      <c r="A974" t="s">
        <v>20</v>
      </c>
      <c r="B974" t="s">
        <v>21</v>
      </c>
      <c r="C974" t="s">
        <v>22</v>
      </c>
      <c r="D974" t="s">
        <v>23</v>
      </c>
      <c r="E974" t="s">
        <v>5</v>
      </c>
      <c r="G974" t="s">
        <v>24</v>
      </c>
      <c r="H974">
        <v>497171</v>
      </c>
      <c r="I974">
        <v>497557</v>
      </c>
      <c r="J974" t="s">
        <v>46</v>
      </c>
      <c r="Q974" t="s">
        <v>1177</v>
      </c>
      <c r="R974">
        <v>387</v>
      </c>
    </row>
    <row r="975" spans="1:19" x14ac:dyDescent="0.35">
      <c r="A975" t="s">
        <v>27</v>
      </c>
      <c r="B975" t="s">
        <v>28</v>
      </c>
      <c r="C975" t="s">
        <v>22</v>
      </c>
      <c r="D975" t="s">
        <v>23</v>
      </c>
      <c r="E975" t="s">
        <v>5</v>
      </c>
      <c r="G975" t="s">
        <v>24</v>
      </c>
      <c r="H975">
        <v>497171</v>
      </c>
      <c r="I975">
        <v>497557</v>
      </c>
      <c r="J975" t="s">
        <v>46</v>
      </c>
      <c r="K975" t="s">
        <v>1178</v>
      </c>
      <c r="N975" t="s">
        <v>52</v>
      </c>
      <c r="Q975" t="s">
        <v>1177</v>
      </c>
      <c r="R975">
        <v>387</v>
      </c>
      <c r="S975">
        <v>128</v>
      </c>
    </row>
    <row r="976" spans="1:19" x14ac:dyDescent="0.35">
      <c r="A976" t="s">
        <v>20</v>
      </c>
      <c r="B976" t="s">
        <v>21</v>
      </c>
      <c r="C976" t="s">
        <v>22</v>
      </c>
      <c r="D976" t="s">
        <v>23</v>
      </c>
      <c r="E976" t="s">
        <v>5</v>
      </c>
      <c r="G976" t="s">
        <v>24</v>
      </c>
      <c r="H976">
        <v>497720</v>
      </c>
      <c r="I976">
        <v>498124</v>
      </c>
      <c r="J976" t="s">
        <v>46</v>
      </c>
      <c r="Q976" t="s">
        <v>1179</v>
      </c>
      <c r="R976">
        <v>405</v>
      </c>
    </row>
    <row r="977" spans="1:19" x14ac:dyDescent="0.35">
      <c r="A977" t="s">
        <v>27</v>
      </c>
      <c r="B977" t="s">
        <v>28</v>
      </c>
      <c r="C977" t="s">
        <v>22</v>
      </c>
      <c r="D977" t="s">
        <v>23</v>
      </c>
      <c r="E977" t="s">
        <v>5</v>
      </c>
      <c r="G977" t="s">
        <v>24</v>
      </c>
      <c r="H977">
        <v>497720</v>
      </c>
      <c r="I977">
        <v>498124</v>
      </c>
      <c r="J977" t="s">
        <v>46</v>
      </c>
      <c r="K977" t="s">
        <v>1180</v>
      </c>
      <c r="N977" t="s">
        <v>52</v>
      </c>
      <c r="Q977" t="s">
        <v>1179</v>
      </c>
      <c r="R977">
        <v>405</v>
      </c>
      <c r="S977">
        <v>134</v>
      </c>
    </row>
    <row r="978" spans="1:19" x14ac:dyDescent="0.35">
      <c r="A978" t="s">
        <v>20</v>
      </c>
      <c r="B978" t="s">
        <v>21</v>
      </c>
      <c r="C978" t="s">
        <v>22</v>
      </c>
      <c r="D978" t="s">
        <v>23</v>
      </c>
      <c r="E978" t="s">
        <v>5</v>
      </c>
      <c r="G978" t="s">
        <v>24</v>
      </c>
      <c r="H978">
        <v>498153</v>
      </c>
      <c r="I978">
        <v>498377</v>
      </c>
      <c r="J978" t="s">
        <v>46</v>
      </c>
      <c r="Q978" t="s">
        <v>1181</v>
      </c>
      <c r="R978">
        <v>225</v>
      </c>
    </row>
    <row r="979" spans="1:19" x14ac:dyDescent="0.35">
      <c r="A979" t="s">
        <v>27</v>
      </c>
      <c r="B979" t="s">
        <v>28</v>
      </c>
      <c r="C979" t="s">
        <v>22</v>
      </c>
      <c r="D979" t="s">
        <v>23</v>
      </c>
      <c r="E979" t="s">
        <v>5</v>
      </c>
      <c r="G979" t="s">
        <v>24</v>
      </c>
      <c r="H979">
        <v>498153</v>
      </c>
      <c r="I979">
        <v>498377</v>
      </c>
      <c r="J979" t="s">
        <v>46</v>
      </c>
      <c r="K979" t="s">
        <v>1182</v>
      </c>
      <c r="N979" t="s">
        <v>52</v>
      </c>
      <c r="Q979" t="s">
        <v>1181</v>
      </c>
      <c r="R979">
        <v>225</v>
      </c>
      <c r="S979">
        <v>74</v>
      </c>
    </row>
    <row r="980" spans="1:19" x14ac:dyDescent="0.35">
      <c r="A980" t="s">
        <v>20</v>
      </c>
      <c r="B980" t="s">
        <v>21</v>
      </c>
      <c r="C980" t="s">
        <v>22</v>
      </c>
      <c r="D980" t="s">
        <v>23</v>
      </c>
      <c r="E980" t="s">
        <v>5</v>
      </c>
      <c r="G980" t="s">
        <v>24</v>
      </c>
      <c r="H980">
        <v>498478</v>
      </c>
      <c r="I980">
        <v>498828</v>
      </c>
      <c r="J980" t="s">
        <v>46</v>
      </c>
      <c r="Q980" t="s">
        <v>1183</v>
      </c>
      <c r="R980">
        <v>351</v>
      </c>
    </row>
    <row r="981" spans="1:19" x14ac:dyDescent="0.35">
      <c r="A981" t="s">
        <v>27</v>
      </c>
      <c r="B981" t="s">
        <v>28</v>
      </c>
      <c r="C981" t="s">
        <v>22</v>
      </c>
      <c r="D981" t="s">
        <v>23</v>
      </c>
      <c r="E981" t="s">
        <v>5</v>
      </c>
      <c r="G981" t="s">
        <v>24</v>
      </c>
      <c r="H981">
        <v>498478</v>
      </c>
      <c r="I981">
        <v>498828</v>
      </c>
      <c r="J981" t="s">
        <v>46</v>
      </c>
      <c r="K981" t="s">
        <v>1184</v>
      </c>
      <c r="N981" t="s">
        <v>52</v>
      </c>
      <c r="Q981" t="s">
        <v>1183</v>
      </c>
      <c r="R981">
        <v>351</v>
      </c>
      <c r="S981">
        <v>116</v>
      </c>
    </row>
    <row r="982" spans="1:19" x14ac:dyDescent="0.35">
      <c r="A982" t="s">
        <v>20</v>
      </c>
      <c r="B982" t="s">
        <v>21</v>
      </c>
      <c r="C982" t="s">
        <v>22</v>
      </c>
      <c r="D982" t="s">
        <v>23</v>
      </c>
      <c r="E982" t="s">
        <v>5</v>
      </c>
      <c r="G982" t="s">
        <v>24</v>
      </c>
      <c r="H982">
        <v>498977</v>
      </c>
      <c r="I982">
        <v>499318</v>
      </c>
      <c r="J982" t="s">
        <v>46</v>
      </c>
      <c r="Q982" t="s">
        <v>1185</v>
      </c>
      <c r="R982">
        <v>342</v>
      </c>
    </row>
    <row r="983" spans="1:19" x14ac:dyDescent="0.35">
      <c r="A983" t="s">
        <v>27</v>
      </c>
      <c r="B983" t="s">
        <v>28</v>
      </c>
      <c r="C983" t="s">
        <v>22</v>
      </c>
      <c r="D983" t="s">
        <v>23</v>
      </c>
      <c r="E983" t="s">
        <v>5</v>
      </c>
      <c r="G983" t="s">
        <v>24</v>
      </c>
      <c r="H983">
        <v>498977</v>
      </c>
      <c r="I983">
        <v>499318</v>
      </c>
      <c r="J983" t="s">
        <v>46</v>
      </c>
      <c r="K983" t="s">
        <v>1186</v>
      </c>
      <c r="N983" t="s">
        <v>52</v>
      </c>
      <c r="Q983" t="s">
        <v>1185</v>
      </c>
      <c r="R983">
        <v>342</v>
      </c>
      <c r="S983">
        <v>113</v>
      </c>
    </row>
    <row r="984" spans="1:19" x14ac:dyDescent="0.35">
      <c r="A984" t="s">
        <v>20</v>
      </c>
      <c r="B984" t="s">
        <v>21</v>
      </c>
      <c r="C984" t="s">
        <v>22</v>
      </c>
      <c r="D984" t="s">
        <v>23</v>
      </c>
      <c r="E984" t="s">
        <v>5</v>
      </c>
      <c r="G984" t="s">
        <v>24</v>
      </c>
      <c r="H984">
        <v>499592</v>
      </c>
      <c r="I984">
        <v>500362</v>
      </c>
      <c r="J984" t="s">
        <v>46</v>
      </c>
      <c r="Q984" t="s">
        <v>1187</v>
      </c>
      <c r="R984">
        <v>771</v>
      </c>
    </row>
    <row r="985" spans="1:19" x14ac:dyDescent="0.35">
      <c r="A985" t="s">
        <v>27</v>
      </c>
      <c r="B985" t="s">
        <v>28</v>
      </c>
      <c r="C985" t="s">
        <v>22</v>
      </c>
      <c r="D985" t="s">
        <v>23</v>
      </c>
      <c r="E985" t="s">
        <v>5</v>
      </c>
      <c r="G985" t="s">
        <v>24</v>
      </c>
      <c r="H985">
        <v>499592</v>
      </c>
      <c r="I985">
        <v>500362</v>
      </c>
      <c r="J985" t="s">
        <v>46</v>
      </c>
      <c r="K985" t="s">
        <v>1188</v>
      </c>
      <c r="N985" t="s">
        <v>960</v>
      </c>
      <c r="Q985" t="s">
        <v>1187</v>
      </c>
      <c r="R985">
        <v>771</v>
      </c>
      <c r="S985">
        <v>256</v>
      </c>
    </row>
    <row r="986" spans="1:19" x14ac:dyDescent="0.35">
      <c r="A986" t="s">
        <v>20</v>
      </c>
      <c r="B986" t="s">
        <v>21</v>
      </c>
      <c r="C986" t="s">
        <v>22</v>
      </c>
      <c r="D986" t="s">
        <v>23</v>
      </c>
      <c r="E986" t="s">
        <v>5</v>
      </c>
      <c r="G986" t="s">
        <v>24</v>
      </c>
      <c r="H986">
        <v>500608</v>
      </c>
      <c r="I986">
        <v>501495</v>
      </c>
      <c r="J986" t="s">
        <v>25</v>
      </c>
      <c r="Q986" t="s">
        <v>1189</v>
      </c>
      <c r="R986">
        <v>888</v>
      </c>
    </row>
    <row r="987" spans="1:19" x14ac:dyDescent="0.35">
      <c r="A987" t="s">
        <v>27</v>
      </c>
      <c r="B987" t="s">
        <v>28</v>
      </c>
      <c r="C987" t="s">
        <v>22</v>
      </c>
      <c r="D987" t="s">
        <v>23</v>
      </c>
      <c r="E987" t="s">
        <v>5</v>
      </c>
      <c r="G987" t="s">
        <v>24</v>
      </c>
      <c r="H987">
        <v>500608</v>
      </c>
      <c r="I987">
        <v>501495</v>
      </c>
      <c r="J987" t="s">
        <v>25</v>
      </c>
      <c r="K987" t="s">
        <v>1190</v>
      </c>
      <c r="N987" t="s">
        <v>49</v>
      </c>
      <c r="Q987" t="s">
        <v>1189</v>
      </c>
      <c r="R987">
        <v>888</v>
      </c>
      <c r="S987">
        <v>295</v>
      </c>
    </row>
    <row r="988" spans="1:19" x14ac:dyDescent="0.35">
      <c r="A988" t="s">
        <v>20</v>
      </c>
      <c r="B988" t="s">
        <v>21</v>
      </c>
      <c r="C988" t="s">
        <v>22</v>
      </c>
      <c r="D988" t="s">
        <v>23</v>
      </c>
      <c r="E988" t="s">
        <v>5</v>
      </c>
      <c r="G988" t="s">
        <v>24</v>
      </c>
      <c r="H988">
        <v>501508</v>
      </c>
      <c r="I988">
        <v>502164</v>
      </c>
      <c r="J988" t="s">
        <v>25</v>
      </c>
      <c r="Q988" t="s">
        <v>1191</v>
      </c>
      <c r="R988">
        <v>657</v>
      </c>
    </row>
    <row r="989" spans="1:19" x14ac:dyDescent="0.35">
      <c r="A989" t="s">
        <v>27</v>
      </c>
      <c r="B989" t="s">
        <v>28</v>
      </c>
      <c r="C989" t="s">
        <v>22</v>
      </c>
      <c r="D989" t="s">
        <v>23</v>
      </c>
      <c r="E989" t="s">
        <v>5</v>
      </c>
      <c r="G989" t="s">
        <v>24</v>
      </c>
      <c r="H989">
        <v>501508</v>
      </c>
      <c r="I989">
        <v>502164</v>
      </c>
      <c r="J989" t="s">
        <v>25</v>
      </c>
      <c r="K989" t="s">
        <v>1192</v>
      </c>
      <c r="N989" t="s">
        <v>1193</v>
      </c>
      <c r="Q989" t="s">
        <v>1191</v>
      </c>
      <c r="R989">
        <v>657</v>
      </c>
      <c r="S989">
        <v>218</v>
      </c>
    </row>
    <row r="990" spans="1:19" x14ac:dyDescent="0.35">
      <c r="A990" t="s">
        <v>20</v>
      </c>
      <c r="B990" t="s">
        <v>21</v>
      </c>
      <c r="C990" t="s">
        <v>22</v>
      </c>
      <c r="D990" t="s">
        <v>23</v>
      </c>
      <c r="E990" t="s">
        <v>5</v>
      </c>
      <c r="G990" t="s">
        <v>24</v>
      </c>
      <c r="H990">
        <v>502245</v>
      </c>
      <c r="I990">
        <v>503186</v>
      </c>
      <c r="J990" t="s">
        <v>25</v>
      </c>
      <c r="Q990" t="s">
        <v>1194</v>
      </c>
      <c r="R990">
        <v>942</v>
      </c>
    </row>
    <row r="991" spans="1:19" x14ac:dyDescent="0.35">
      <c r="A991" t="s">
        <v>27</v>
      </c>
      <c r="B991" t="s">
        <v>28</v>
      </c>
      <c r="C991" t="s">
        <v>22</v>
      </c>
      <c r="D991" t="s">
        <v>23</v>
      </c>
      <c r="E991" t="s">
        <v>5</v>
      </c>
      <c r="G991" t="s">
        <v>24</v>
      </c>
      <c r="H991">
        <v>502245</v>
      </c>
      <c r="I991">
        <v>503186</v>
      </c>
      <c r="J991" t="s">
        <v>25</v>
      </c>
      <c r="K991" t="s">
        <v>1195</v>
      </c>
      <c r="N991" t="s">
        <v>1196</v>
      </c>
      <c r="Q991" t="s">
        <v>1194</v>
      </c>
      <c r="R991">
        <v>942</v>
      </c>
      <c r="S991">
        <v>313</v>
      </c>
    </row>
    <row r="992" spans="1:19" x14ac:dyDescent="0.35">
      <c r="A992" t="s">
        <v>20</v>
      </c>
      <c r="B992" t="s">
        <v>21</v>
      </c>
      <c r="C992" t="s">
        <v>22</v>
      </c>
      <c r="D992" t="s">
        <v>23</v>
      </c>
      <c r="E992" t="s">
        <v>5</v>
      </c>
      <c r="G992" t="s">
        <v>24</v>
      </c>
      <c r="H992">
        <v>503183</v>
      </c>
      <c r="I992">
        <v>504049</v>
      </c>
      <c r="J992" t="s">
        <v>46</v>
      </c>
      <c r="Q992" t="s">
        <v>1197</v>
      </c>
      <c r="R992">
        <v>867</v>
      </c>
    </row>
    <row r="993" spans="1:19" x14ac:dyDescent="0.35">
      <c r="A993" t="s">
        <v>27</v>
      </c>
      <c r="B993" t="s">
        <v>28</v>
      </c>
      <c r="C993" t="s">
        <v>22</v>
      </c>
      <c r="D993" t="s">
        <v>23</v>
      </c>
      <c r="E993" t="s">
        <v>5</v>
      </c>
      <c r="G993" t="s">
        <v>24</v>
      </c>
      <c r="H993">
        <v>503183</v>
      </c>
      <c r="I993">
        <v>504049</v>
      </c>
      <c r="J993" t="s">
        <v>46</v>
      </c>
      <c r="K993" t="s">
        <v>1198</v>
      </c>
      <c r="N993" t="s">
        <v>1199</v>
      </c>
      <c r="Q993" t="s">
        <v>1197</v>
      </c>
      <c r="R993">
        <v>867</v>
      </c>
      <c r="S993">
        <v>288</v>
      </c>
    </row>
    <row r="994" spans="1:19" x14ac:dyDescent="0.35">
      <c r="A994" t="s">
        <v>20</v>
      </c>
      <c r="B994" t="s">
        <v>21</v>
      </c>
      <c r="C994" t="s">
        <v>22</v>
      </c>
      <c r="D994" t="s">
        <v>23</v>
      </c>
      <c r="E994" t="s">
        <v>5</v>
      </c>
      <c r="G994" t="s">
        <v>24</v>
      </c>
      <c r="H994">
        <v>504046</v>
      </c>
      <c r="I994">
        <v>505080</v>
      </c>
      <c r="J994" t="s">
        <v>46</v>
      </c>
      <c r="Q994" t="s">
        <v>1200</v>
      </c>
      <c r="R994">
        <v>1035</v>
      </c>
    </row>
    <row r="995" spans="1:19" x14ac:dyDescent="0.35">
      <c r="A995" t="s">
        <v>27</v>
      </c>
      <c r="B995" t="s">
        <v>28</v>
      </c>
      <c r="C995" t="s">
        <v>22</v>
      </c>
      <c r="D995" t="s">
        <v>23</v>
      </c>
      <c r="E995" t="s">
        <v>5</v>
      </c>
      <c r="G995" t="s">
        <v>24</v>
      </c>
      <c r="H995">
        <v>504046</v>
      </c>
      <c r="I995">
        <v>505080</v>
      </c>
      <c r="J995" t="s">
        <v>46</v>
      </c>
      <c r="K995" t="s">
        <v>1201</v>
      </c>
      <c r="N995" t="s">
        <v>1202</v>
      </c>
      <c r="Q995" t="s">
        <v>1200</v>
      </c>
      <c r="R995">
        <v>1035</v>
      </c>
      <c r="S995">
        <v>344</v>
      </c>
    </row>
    <row r="996" spans="1:19" x14ac:dyDescent="0.35">
      <c r="A996" t="s">
        <v>20</v>
      </c>
      <c r="B996" t="s">
        <v>21</v>
      </c>
      <c r="C996" t="s">
        <v>22</v>
      </c>
      <c r="D996" t="s">
        <v>23</v>
      </c>
      <c r="E996" t="s">
        <v>5</v>
      </c>
      <c r="G996" t="s">
        <v>24</v>
      </c>
      <c r="H996">
        <v>505077</v>
      </c>
      <c r="I996">
        <v>506411</v>
      </c>
      <c r="J996" t="s">
        <v>46</v>
      </c>
      <c r="Q996" t="s">
        <v>1203</v>
      </c>
      <c r="R996">
        <v>1335</v>
      </c>
    </row>
    <row r="997" spans="1:19" x14ac:dyDescent="0.35">
      <c r="A997" t="s">
        <v>27</v>
      </c>
      <c r="B997" t="s">
        <v>28</v>
      </c>
      <c r="C997" t="s">
        <v>22</v>
      </c>
      <c r="D997" t="s">
        <v>23</v>
      </c>
      <c r="E997" t="s">
        <v>5</v>
      </c>
      <c r="G997" t="s">
        <v>24</v>
      </c>
      <c r="H997">
        <v>505077</v>
      </c>
      <c r="I997">
        <v>506411</v>
      </c>
      <c r="J997" t="s">
        <v>46</v>
      </c>
      <c r="K997" t="s">
        <v>1204</v>
      </c>
      <c r="N997" t="s">
        <v>1108</v>
      </c>
      <c r="Q997" t="s">
        <v>1203</v>
      </c>
      <c r="R997">
        <v>1335</v>
      </c>
      <c r="S997">
        <v>444</v>
      </c>
    </row>
    <row r="998" spans="1:19" x14ac:dyDescent="0.35">
      <c r="A998" t="s">
        <v>20</v>
      </c>
      <c r="B998" t="s">
        <v>21</v>
      </c>
      <c r="C998" t="s">
        <v>22</v>
      </c>
      <c r="D998" t="s">
        <v>23</v>
      </c>
      <c r="E998" t="s">
        <v>5</v>
      </c>
      <c r="G998" t="s">
        <v>24</v>
      </c>
      <c r="H998">
        <v>506452</v>
      </c>
      <c r="I998">
        <v>509112</v>
      </c>
      <c r="J998" t="s">
        <v>46</v>
      </c>
      <c r="Q998" t="s">
        <v>1205</v>
      </c>
      <c r="R998">
        <v>2661</v>
      </c>
    </row>
    <row r="999" spans="1:19" x14ac:dyDescent="0.35">
      <c r="A999" t="s">
        <v>27</v>
      </c>
      <c r="B999" t="s">
        <v>28</v>
      </c>
      <c r="C999" t="s">
        <v>22</v>
      </c>
      <c r="D999" t="s">
        <v>23</v>
      </c>
      <c r="E999" t="s">
        <v>5</v>
      </c>
      <c r="G999" t="s">
        <v>24</v>
      </c>
      <c r="H999">
        <v>506452</v>
      </c>
      <c r="I999">
        <v>509112</v>
      </c>
      <c r="J999" t="s">
        <v>46</v>
      </c>
      <c r="K999" t="s">
        <v>1206</v>
      </c>
      <c r="N999" t="s">
        <v>1207</v>
      </c>
      <c r="Q999" t="s">
        <v>1205</v>
      </c>
      <c r="R999">
        <v>2661</v>
      </c>
      <c r="S999">
        <v>886</v>
      </c>
    </row>
    <row r="1000" spans="1:19" x14ac:dyDescent="0.35">
      <c r="A1000" t="s">
        <v>20</v>
      </c>
      <c r="B1000" t="s">
        <v>21</v>
      </c>
      <c r="C1000" t="s">
        <v>22</v>
      </c>
      <c r="D1000" t="s">
        <v>23</v>
      </c>
      <c r="E1000" t="s">
        <v>5</v>
      </c>
      <c r="G1000" t="s">
        <v>24</v>
      </c>
      <c r="H1000">
        <v>509313</v>
      </c>
      <c r="I1000">
        <v>511082</v>
      </c>
      <c r="J1000" t="s">
        <v>46</v>
      </c>
      <c r="Q1000" t="s">
        <v>1208</v>
      </c>
      <c r="R1000">
        <v>1770</v>
      </c>
    </row>
    <row r="1001" spans="1:19" x14ac:dyDescent="0.35">
      <c r="A1001" t="s">
        <v>27</v>
      </c>
      <c r="B1001" t="s">
        <v>28</v>
      </c>
      <c r="C1001" t="s">
        <v>22</v>
      </c>
      <c r="D1001" t="s">
        <v>23</v>
      </c>
      <c r="E1001" t="s">
        <v>5</v>
      </c>
      <c r="G1001" t="s">
        <v>24</v>
      </c>
      <c r="H1001">
        <v>509313</v>
      </c>
      <c r="I1001">
        <v>511082</v>
      </c>
      <c r="J1001" t="s">
        <v>46</v>
      </c>
      <c r="K1001" t="s">
        <v>1209</v>
      </c>
      <c r="N1001" t="s">
        <v>1210</v>
      </c>
      <c r="Q1001" t="s">
        <v>1208</v>
      </c>
      <c r="R1001">
        <v>1770</v>
      </c>
      <c r="S1001">
        <v>589</v>
      </c>
    </row>
    <row r="1002" spans="1:19" x14ac:dyDescent="0.35">
      <c r="A1002" t="s">
        <v>20</v>
      </c>
      <c r="B1002" t="s">
        <v>21</v>
      </c>
      <c r="C1002" t="s">
        <v>22</v>
      </c>
      <c r="D1002" t="s">
        <v>23</v>
      </c>
      <c r="E1002" t="s">
        <v>5</v>
      </c>
      <c r="G1002" t="s">
        <v>24</v>
      </c>
      <c r="H1002">
        <v>511373</v>
      </c>
      <c r="I1002">
        <v>511891</v>
      </c>
      <c r="J1002" t="s">
        <v>25</v>
      </c>
      <c r="Q1002" t="s">
        <v>1211</v>
      </c>
      <c r="R1002">
        <v>519</v>
      </c>
    </row>
    <row r="1003" spans="1:19" x14ac:dyDescent="0.35">
      <c r="A1003" t="s">
        <v>27</v>
      </c>
      <c r="B1003" t="s">
        <v>28</v>
      </c>
      <c r="C1003" t="s">
        <v>22</v>
      </c>
      <c r="D1003" t="s">
        <v>23</v>
      </c>
      <c r="E1003" t="s">
        <v>5</v>
      </c>
      <c r="G1003" t="s">
        <v>24</v>
      </c>
      <c r="H1003">
        <v>511373</v>
      </c>
      <c r="I1003">
        <v>511891</v>
      </c>
      <c r="J1003" t="s">
        <v>25</v>
      </c>
      <c r="K1003" t="s">
        <v>1212</v>
      </c>
      <c r="N1003" t="s">
        <v>52</v>
      </c>
      <c r="Q1003" t="s">
        <v>1211</v>
      </c>
      <c r="R1003">
        <v>519</v>
      </c>
      <c r="S1003">
        <v>172</v>
      </c>
    </row>
    <row r="1004" spans="1:19" x14ac:dyDescent="0.35">
      <c r="A1004" t="s">
        <v>20</v>
      </c>
      <c r="B1004" t="s">
        <v>21</v>
      </c>
      <c r="C1004" t="s">
        <v>22</v>
      </c>
      <c r="D1004" t="s">
        <v>23</v>
      </c>
      <c r="E1004" t="s">
        <v>5</v>
      </c>
      <c r="G1004" t="s">
        <v>24</v>
      </c>
      <c r="H1004">
        <v>512107</v>
      </c>
      <c r="I1004">
        <v>513129</v>
      </c>
      <c r="J1004" t="s">
        <v>46</v>
      </c>
      <c r="Q1004" t="s">
        <v>1213</v>
      </c>
      <c r="R1004">
        <v>1023</v>
      </c>
    </row>
    <row r="1005" spans="1:19" x14ac:dyDescent="0.35">
      <c r="A1005" t="s">
        <v>27</v>
      </c>
      <c r="B1005" t="s">
        <v>28</v>
      </c>
      <c r="C1005" t="s">
        <v>22</v>
      </c>
      <c r="D1005" t="s">
        <v>23</v>
      </c>
      <c r="E1005" t="s">
        <v>5</v>
      </c>
      <c r="G1005" t="s">
        <v>24</v>
      </c>
      <c r="H1005">
        <v>512107</v>
      </c>
      <c r="I1005">
        <v>513129</v>
      </c>
      <c r="J1005" t="s">
        <v>46</v>
      </c>
      <c r="K1005" t="s">
        <v>1214</v>
      </c>
      <c r="N1005" t="s">
        <v>1215</v>
      </c>
      <c r="Q1005" t="s">
        <v>1213</v>
      </c>
      <c r="R1005">
        <v>1023</v>
      </c>
      <c r="S1005">
        <v>340</v>
      </c>
    </row>
    <row r="1006" spans="1:19" x14ac:dyDescent="0.35">
      <c r="A1006" t="s">
        <v>20</v>
      </c>
      <c r="B1006" t="s">
        <v>21</v>
      </c>
      <c r="C1006" t="s">
        <v>22</v>
      </c>
      <c r="D1006" t="s">
        <v>23</v>
      </c>
      <c r="E1006" t="s">
        <v>5</v>
      </c>
      <c r="G1006" t="s">
        <v>24</v>
      </c>
      <c r="H1006">
        <v>513394</v>
      </c>
      <c r="I1006">
        <v>516138</v>
      </c>
      <c r="J1006" t="s">
        <v>46</v>
      </c>
      <c r="Q1006" t="s">
        <v>1216</v>
      </c>
      <c r="R1006">
        <v>2745</v>
      </c>
    </row>
    <row r="1007" spans="1:19" x14ac:dyDescent="0.35">
      <c r="A1007" t="s">
        <v>27</v>
      </c>
      <c r="B1007" t="s">
        <v>28</v>
      </c>
      <c r="C1007" t="s">
        <v>22</v>
      </c>
      <c r="D1007" t="s">
        <v>23</v>
      </c>
      <c r="E1007" t="s">
        <v>5</v>
      </c>
      <c r="G1007" t="s">
        <v>24</v>
      </c>
      <c r="H1007">
        <v>513394</v>
      </c>
      <c r="I1007">
        <v>516138</v>
      </c>
      <c r="J1007" t="s">
        <v>46</v>
      </c>
      <c r="K1007" t="s">
        <v>1217</v>
      </c>
      <c r="N1007" t="s">
        <v>1218</v>
      </c>
      <c r="Q1007" t="s">
        <v>1216</v>
      </c>
      <c r="R1007">
        <v>2745</v>
      </c>
      <c r="S1007">
        <v>914</v>
      </c>
    </row>
    <row r="1008" spans="1:19" x14ac:dyDescent="0.35">
      <c r="A1008" t="s">
        <v>20</v>
      </c>
      <c r="B1008" t="s">
        <v>21</v>
      </c>
      <c r="C1008" t="s">
        <v>22</v>
      </c>
      <c r="D1008" t="s">
        <v>23</v>
      </c>
      <c r="E1008" t="s">
        <v>5</v>
      </c>
      <c r="G1008" t="s">
        <v>24</v>
      </c>
      <c r="H1008">
        <v>516351</v>
      </c>
      <c r="I1008">
        <v>517445</v>
      </c>
      <c r="J1008" t="s">
        <v>25</v>
      </c>
      <c r="Q1008" t="s">
        <v>1219</v>
      </c>
      <c r="R1008">
        <v>1095</v>
      </c>
    </row>
    <row r="1009" spans="1:19" x14ac:dyDescent="0.35">
      <c r="A1009" t="s">
        <v>27</v>
      </c>
      <c r="B1009" t="s">
        <v>28</v>
      </c>
      <c r="C1009" t="s">
        <v>22</v>
      </c>
      <c r="D1009" t="s">
        <v>23</v>
      </c>
      <c r="E1009" t="s">
        <v>5</v>
      </c>
      <c r="G1009" t="s">
        <v>24</v>
      </c>
      <c r="H1009">
        <v>516351</v>
      </c>
      <c r="I1009">
        <v>517445</v>
      </c>
      <c r="J1009" t="s">
        <v>25</v>
      </c>
      <c r="K1009" t="s">
        <v>1220</v>
      </c>
      <c r="N1009" t="s">
        <v>1221</v>
      </c>
      <c r="Q1009" t="s">
        <v>1219</v>
      </c>
      <c r="R1009">
        <v>1095</v>
      </c>
      <c r="S1009">
        <v>364</v>
      </c>
    </row>
    <row r="1010" spans="1:19" x14ac:dyDescent="0.35">
      <c r="A1010" t="s">
        <v>20</v>
      </c>
      <c r="B1010" t="s">
        <v>21</v>
      </c>
      <c r="C1010" t="s">
        <v>22</v>
      </c>
      <c r="D1010" t="s">
        <v>23</v>
      </c>
      <c r="E1010" t="s">
        <v>5</v>
      </c>
      <c r="G1010" t="s">
        <v>24</v>
      </c>
      <c r="H1010">
        <v>517462</v>
      </c>
      <c r="I1010">
        <v>518433</v>
      </c>
      <c r="J1010" t="s">
        <v>46</v>
      </c>
      <c r="Q1010" t="s">
        <v>1222</v>
      </c>
      <c r="R1010">
        <v>972</v>
      </c>
    </row>
    <row r="1011" spans="1:19" x14ac:dyDescent="0.35">
      <c r="A1011" t="s">
        <v>27</v>
      </c>
      <c r="B1011" t="s">
        <v>28</v>
      </c>
      <c r="C1011" t="s">
        <v>22</v>
      </c>
      <c r="D1011" t="s">
        <v>23</v>
      </c>
      <c r="E1011" t="s">
        <v>5</v>
      </c>
      <c r="G1011" t="s">
        <v>24</v>
      </c>
      <c r="H1011">
        <v>517462</v>
      </c>
      <c r="I1011">
        <v>518433</v>
      </c>
      <c r="J1011" t="s">
        <v>46</v>
      </c>
      <c r="K1011" t="s">
        <v>1223</v>
      </c>
      <c r="N1011" t="s">
        <v>1224</v>
      </c>
      <c r="Q1011" t="s">
        <v>1222</v>
      </c>
      <c r="R1011">
        <v>972</v>
      </c>
      <c r="S1011">
        <v>323</v>
      </c>
    </row>
    <row r="1012" spans="1:19" x14ac:dyDescent="0.35">
      <c r="A1012" t="s">
        <v>20</v>
      </c>
      <c r="B1012" t="s">
        <v>21</v>
      </c>
      <c r="C1012" t="s">
        <v>22</v>
      </c>
      <c r="D1012" t="s">
        <v>23</v>
      </c>
      <c r="E1012" t="s">
        <v>5</v>
      </c>
      <c r="G1012" t="s">
        <v>24</v>
      </c>
      <c r="H1012">
        <v>518604</v>
      </c>
      <c r="I1012">
        <v>520565</v>
      </c>
      <c r="J1012" t="s">
        <v>25</v>
      </c>
      <c r="Q1012" t="s">
        <v>1225</v>
      </c>
      <c r="R1012">
        <v>1962</v>
      </c>
    </row>
    <row r="1013" spans="1:19" x14ac:dyDescent="0.35">
      <c r="A1013" t="s">
        <v>27</v>
      </c>
      <c r="B1013" t="s">
        <v>28</v>
      </c>
      <c r="C1013" t="s">
        <v>22</v>
      </c>
      <c r="D1013" t="s">
        <v>23</v>
      </c>
      <c r="E1013" t="s">
        <v>5</v>
      </c>
      <c r="G1013" t="s">
        <v>24</v>
      </c>
      <c r="H1013">
        <v>518604</v>
      </c>
      <c r="I1013">
        <v>520565</v>
      </c>
      <c r="J1013" t="s">
        <v>25</v>
      </c>
      <c r="K1013" t="s">
        <v>1226</v>
      </c>
      <c r="N1013" t="s">
        <v>256</v>
      </c>
      <c r="Q1013" t="s">
        <v>1225</v>
      </c>
      <c r="R1013">
        <v>1962</v>
      </c>
      <c r="S1013">
        <v>653</v>
      </c>
    </row>
    <row r="1014" spans="1:19" x14ac:dyDescent="0.35">
      <c r="A1014" t="s">
        <v>20</v>
      </c>
      <c r="B1014" t="s">
        <v>21</v>
      </c>
      <c r="C1014" t="s">
        <v>22</v>
      </c>
      <c r="D1014" t="s">
        <v>23</v>
      </c>
      <c r="E1014" t="s">
        <v>5</v>
      </c>
      <c r="G1014" t="s">
        <v>24</v>
      </c>
      <c r="H1014">
        <v>520588</v>
      </c>
      <c r="I1014">
        <v>522024</v>
      </c>
      <c r="J1014" t="s">
        <v>46</v>
      </c>
      <c r="Q1014" t="s">
        <v>1227</v>
      </c>
      <c r="R1014">
        <v>1437</v>
      </c>
    </row>
    <row r="1015" spans="1:19" x14ac:dyDescent="0.35">
      <c r="A1015" t="s">
        <v>27</v>
      </c>
      <c r="B1015" t="s">
        <v>28</v>
      </c>
      <c r="C1015" t="s">
        <v>22</v>
      </c>
      <c r="D1015" t="s">
        <v>23</v>
      </c>
      <c r="E1015" t="s">
        <v>5</v>
      </c>
      <c r="G1015" t="s">
        <v>24</v>
      </c>
      <c r="H1015">
        <v>520588</v>
      </c>
      <c r="I1015">
        <v>522024</v>
      </c>
      <c r="J1015" t="s">
        <v>46</v>
      </c>
      <c r="K1015" t="s">
        <v>1228</v>
      </c>
      <c r="N1015" t="s">
        <v>1229</v>
      </c>
      <c r="Q1015" t="s">
        <v>1227</v>
      </c>
      <c r="R1015">
        <v>1437</v>
      </c>
      <c r="S1015">
        <v>478</v>
      </c>
    </row>
    <row r="1016" spans="1:19" x14ac:dyDescent="0.35">
      <c r="A1016" t="s">
        <v>20</v>
      </c>
      <c r="B1016" t="s">
        <v>21</v>
      </c>
      <c r="C1016" t="s">
        <v>22</v>
      </c>
      <c r="D1016" t="s">
        <v>23</v>
      </c>
      <c r="E1016" t="s">
        <v>5</v>
      </c>
      <c r="G1016" t="s">
        <v>24</v>
      </c>
      <c r="H1016">
        <v>522118</v>
      </c>
      <c r="I1016">
        <v>522768</v>
      </c>
      <c r="J1016" t="s">
        <v>46</v>
      </c>
      <c r="Q1016" t="s">
        <v>1230</v>
      </c>
      <c r="R1016">
        <v>651</v>
      </c>
    </row>
    <row r="1017" spans="1:19" x14ac:dyDescent="0.35">
      <c r="A1017" t="s">
        <v>27</v>
      </c>
      <c r="B1017" t="s">
        <v>28</v>
      </c>
      <c r="C1017" t="s">
        <v>22</v>
      </c>
      <c r="D1017" t="s">
        <v>23</v>
      </c>
      <c r="E1017" t="s">
        <v>5</v>
      </c>
      <c r="G1017" t="s">
        <v>24</v>
      </c>
      <c r="H1017">
        <v>522118</v>
      </c>
      <c r="I1017">
        <v>522768</v>
      </c>
      <c r="J1017" t="s">
        <v>46</v>
      </c>
      <c r="K1017" t="s">
        <v>1231</v>
      </c>
      <c r="N1017" t="s">
        <v>52</v>
      </c>
      <c r="Q1017" t="s">
        <v>1230</v>
      </c>
      <c r="R1017">
        <v>651</v>
      </c>
      <c r="S1017">
        <v>216</v>
      </c>
    </row>
    <row r="1018" spans="1:19" x14ac:dyDescent="0.35">
      <c r="A1018" t="s">
        <v>20</v>
      </c>
      <c r="B1018" t="s">
        <v>21</v>
      </c>
      <c r="C1018" t="s">
        <v>22</v>
      </c>
      <c r="D1018" t="s">
        <v>23</v>
      </c>
      <c r="E1018" t="s">
        <v>5</v>
      </c>
      <c r="G1018" t="s">
        <v>24</v>
      </c>
      <c r="H1018">
        <v>522974</v>
      </c>
      <c r="I1018">
        <v>523942</v>
      </c>
      <c r="J1018" t="s">
        <v>46</v>
      </c>
      <c r="Q1018" t="s">
        <v>1232</v>
      </c>
      <c r="R1018">
        <v>969</v>
      </c>
    </row>
    <row r="1019" spans="1:19" x14ac:dyDescent="0.35">
      <c r="A1019" t="s">
        <v>27</v>
      </c>
      <c r="B1019" t="s">
        <v>28</v>
      </c>
      <c r="C1019" t="s">
        <v>22</v>
      </c>
      <c r="D1019" t="s">
        <v>23</v>
      </c>
      <c r="E1019" t="s">
        <v>5</v>
      </c>
      <c r="G1019" t="s">
        <v>24</v>
      </c>
      <c r="H1019">
        <v>522974</v>
      </c>
      <c r="I1019">
        <v>523942</v>
      </c>
      <c r="J1019" t="s">
        <v>46</v>
      </c>
      <c r="K1019" t="s">
        <v>1233</v>
      </c>
      <c r="N1019" t="s">
        <v>1234</v>
      </c>
      <c r="Q1019" t="s">
        <v>1232</v>
      </c>
      <c r="R1019">
        <v>969</v>
      </c>
      <c r="S1019">
        <v>322</v>
      </c>
    </row>
    <row r="1020" spans="1:19" x14ac:dyDescent="0.35">
      <c r="A1020" t="s">
        <v>20</v>
      </c>
      <c r="B1020" t="s">
        <v>21</v>
      </c>
      <c r="C1020" t="s">
        <v>22</v>
      </c>
      <c r="D1020" t="s">
        <v>23</v>
      </c>
      <c r="E1020" t="s">
        <v>5</v>
      </c>
      <c r="G1020" t="s">
        <v>24</v>
      </c>
      <c r="H1020">
        <v>523939</v>
      </c>
      <c r="I1020">
        <v>524721</v>
      </c>
      <c r="J1020" t="s">
        <v>46</v>
      </c>
      <c r="Q1020" t="s">
        <v>1235</v>
      </c>
      <c r="R1020">
        <v>783</v>
      </c>
    </row>
    <row r="1021" spans="1:19" x14ac:dyDescent="0.35">
      <c r="A1021" t="s">
        <v>27</v>
      </c>
      <c r="B1021" t="s">
        <v>28</v>
      </c>
      <c r="C1021" t="s">
        <v>22</v>
      </c>
      <c r="D1021" t="s">
        <v>23</v>
      </c>
      <c r="E1021" t="s">
        <v>5</v>
      </c>
      <c r="G1021" t="s">
        <v>24</v>
      </c>
      <c r="H1021">
        <v>523939</v>
      </c>
      <c r="I1021">
        <v>524721</v>
      </c>
      <c r="J1021" t="s">
        <v>46</v>
      </c>
      <c r="K1021" t="s">
        <v>1236</v>
      </c>
      <c r="N1021" t="s">
        <v>1237</v>
      </c>
      <c r="Q1021" t="s">
        <v>1235</v>
      </c>
      <c r="R1021">
        <v>783</v>
      </c>
      <c r="S1021">
        <v>260</v>
      </c>
    </row>
    <row r="1022" spans="1:19" x14ac:dyDescent="0.35">
      <c r="A1022" t="s">
        <v>20</v>
      </c>
      <c r="B1022" t="s">
        <v>21</v>
      </c>
      <c r="C1022" t="s">
        <v>22</v>
      </c>
      <c r="D1022" t="s">
        <v>23</v>
      </c>
      <c r="E1022" t="s">
        <v>5</v>
      </c>
      <c r="G1022" t="s">
        <v>24</v>
      </c>
      <c r="H1022">
        <v>524908</v>
      </c>
      <c r="I1022">
        <v>525354</v>
      </c>
      <c r="J1022" t="s">
        <v>46</v>
      </c>
      <c r="Q1022" t="s">
        <v>1238</v>
      </c>
      <c r="R1022">
        <v>447</v>
      </c>
    </row>
    <row r="1023" spans="1:19" x14ac:dyDescent="0.35">
      <c r="A1023" t="s">
        <v>27</v>
      </c>
      <c r="B1023" t="s">
        <v>28</v>
      </c>
      <c r="C1023" t="s">
        <v>22</v>
      </c>
      <c r="D1023" t="s">
        <v>23</v>
      </c>
      <c r="E1023" t="s">
        <v>5</v>
      </c>
      <c r="G1023" t="s">
        <v>24</v>
      </c>
      <c r="H1023">
        <v>524908</v>
      </c>
      <c r="I1023">
        <v>525354</v>
      </c>
      <c r="J1023" t="s">
        <v>46</v>
      </c>
      <c r="K1023" t="s">
        <v>1239</v>
      </c>
      <c r="N1023" t="s">
        <v>52</v>
      </c>
      <c r="Q1023" t="s">
        <v>1238</v>
      </c>
      <c r="R1023">
        <v>447</v>
      </c>
      <c r="S1023">
        <v>148</v>
      </c>
    </row>
    <row r="1024" spans="1:19" x14ac:dyDescent="0.35">
      <c r="A1024" t="s">
        <v>20</v>
      </c>
      <c r="B1024" t="s">
        <v>21</v>
      </c>
      <c r="C1024" t="s">
        <v>22</v>
      </c>
      <c r="D1024" t="s">
        <v>23</v>
      </c>
      <c r="E1024" t="s">
        <v>5</v>
      </c>
      <c r="G1024" t="s">
        <v>24</v>
      </c>
      <c r="H1024">
        <v>525368</v>
      </c>
      <c r="I1024">
        <v>526132</v>
      </c>
      <c r="J1024" t="s">
        <v>46</v>
      </c>
      <c r="Q1024" t="s">
        <v>1240</v>
      </c>
      <c r="R1024">
        <v>765</v>
      </c>
    </row>
    <row r="1025" spans="1:19" x14ac:dyDescent="0.35">
      <c r="A1025" t="s">
        <v>27</v>
      </c>
      <c r="B1025" t="s">
        <v>28</v>
      </c>
      <c r="C1025" t="s">
        <v>22</v>
      </c>
      <c r="D1025" t="s">
        <v>23</v>
      </c>
      <c r="E1025" t="s">
        <v>5</v>
      </c>
      <c r="G1025" t="s">
        <v>24</v>
      </c>
      <c r="H1025">
        <v>525368</v>
      </c>
      <c r="I1025">
        <v>526132</v>
      </c>
      <c r="J1025" t="s">
        <v>46</v>
      </c>
      <c r="K1025" t="s">
        <v>1241</v>
      </c>
      <c r="N1025" t="s">
        <v>1242</v>
      </c>
      <c r="Q1025" t="s">
        <v>1240</v>
      </c>
      <c r="R1025">
        <v>765</v>
      </c>
      <c r="S1025">
        <v>254</v>
      </c>
    </row>
    <row r="1026" spans="1:19" x14ac:dyDescent="0.35">
      <c r="A1026" t="s">
        <v>20</v>
      </c>
      <c r="B1026" t="s">
        <v>21</v>
      </c>
      <c r="C1026" t="s">
        <v>22</v>
      </c>
      <c r="D1026" t="s">
        <v>23</v>
      </c>
      <c r="E1026" t="s">
        <v>5</v>
      </c>
      <c r="G1026" t="s">
        <v>24</v>
      </c>
      <c r="H1026">
        <v>526142</v>
      </c>
      <c r="I1026">
        <v>526990</v>
      </c>
      <c r="J1026" t="s">
        <v>46</v>
      </c>
      <c r="Q1026" t="s">
        <v>1243</v>
      </c>
      <c r="R1026">
        <v>849</v>
      </c>
    </row>
    <row r="1027" spans="1:19" x14ac:dyDescent="0.35">
      <c r="A1027" t="s">
        <v>27</v>
      </c>
      <c r="B1027" t="s">
        <v>28</v>
      </c>
      <c r="C1027" t="s">
        <v>22</v>
      </c>
      <c r="D1027" t="s">
        <v>23</v>
      </c>
      <c r="E1027" t="s">
        <v>5</v>
      </c>
      <c r="G1027" t="s">
        <v>24</v>
      </c>
      <c r="H1027">
        <v>526142</v>
      </c>
      <c r="I1027">
        <v>526990</v>
      </c>
      <c r="J1027" t="s">
        <v>46</v>
      </c>
      <c r="K1027" t="s">
        <v>1244</v>
      </c>
      <c r="N1027" t="s">
        <v>1245</v>
      </c>
      <c r="Q1027" t="s">
        <v>1243</v>
      </c>
      <c r="R1027">
        <v>849</v>
      </c>
      <c r="S1027">
        <v>282</v>
      </c>
    </row>
    <row r="1028" spans="1:19" x14ac:dyDescent="0.35">
      <c r="A1028" t="s">
        <v>20</v>
      </c>
      <c r="B1028" t="s">
        <v>21</v>
      </c>
      <c r="C1028" t="s">
        <v>22</v>
      </c>
      <c r="D1028" t="s">
        <v>23</v>
      </c>
      <c r="E1028" t="s">
        <v>5</v>
      </c>
      <c r="G1028" t="s">
        <v>24</v>
      </c>
      <c r="H1028">
        <v>527207</v>
      </c>
      <c r="I1028">
        <v>528319</v>
      </c>
      <c r="J1028" t="s">
        <v>25</v>
      </c>
      <c r="Q1028" t="s">
        <v>1246</v>
      </c>
      <c r="R1028">
        <v>1113</v>
      </c>
    </row>
    <row r="1029" spans="1:19" x14ac:dyDescent="0.35">
      <c r="A1029" t="s">
        <v>27</v>
      </c>
      <c r="B1029" t="s">
        <v>28</v>
      </c>
      <c r="C1029" t="s">
        <v>22</v>
      </c>
      <c r="D1029" t="s">
        <v>23</v>
      </c>
      <c r="E1029" t="s">
        <v>5</v>
      </c>
      <c r="G1029" t="s">
        <v>24</v>
      </c>
      <c r="H1029">
        <v>527207</v>
      </c>
      <c r="I1029">
        <v>528319</v>
      </c>
      <c r="J1029" t="s">
        <v>25</v>
      </c>
      <c r="K1029" t="s">
        <v>1247</v>
      </c>
      <c r="N1029" t="s">
        <v>199</v>
      </c>
      <c r="Q1029" t="s">
        <v>1246</v>
      </c>
      <c r="R1029">
        <v>1113</v>
      </c>
      <c r="S1029">
        <v>370</v>
      </c>
    </row>
    <row r="1030" spans="1:19" x14ac:dyDescent="0.35">
      <c r="A1030" t="s">
        <v>20</v>
      </c>
      <c r="B1030" t="s">
        <v>21</v>
      </c>
      <c r="C1030" t="s">
        <v>22</v>
      </c>
      <c r="D1030" t="s">
        <v>23</v>
      </c>
      <c r="E1030" t="s">
        <v>5</v>
      </c>
      <c r="G1030" t="s">
        <v>24</v>
      </c>
      <c r="H1030">
        <v>528562</v>
      </c>
      <c r="I1030">
        <v>529083</v>
      </c>
      <c r="J1030" t="s">
        <v>25</v>
      </c>
      <c r="Q1030" t="s">
        <v>1248</v>
      </c>
      <c r="R1030">
        <v>522</v>
      </c>
    </row>
    <row r="1031" spans="1:19" x14ac:dyDescent="0.35">
      <c r="A1031" t="s">
        <v>27</v>
      </c>
      <c r="B1031" t="s">
        <v>28</v>
      </c>
      <c r="C1031" t="s">
        <v>22</v>
      </c>
      <c r="D1031" t="s">
        <v>23</v>
      </c>
      <c r="E1031" t="s">
        <v>5</v>
      </c>
      <c r="G1031" t="s">
        <v>24</v>
      </c>
      <c r="H1031">
        <v>528562</v>
      </c>
      <c r="I1031">
        <v>529083</v>
      </c>
      <c r="J1031" t="s">
        <v>25</v>
      </c>
      <c r="K1031" t="s">
        <v>1249</v>
      </c>
      <c r="N1031" t="s">
        <v>1250</v>
      </c>
      <c r="Q1031" t="s">
        <v>1248</v>
      </c>
      <c r="R1031">
        <v>522</v>
      </c>
      <c r="S1031">
        <v>173</v>
      </c>
    </row>
    <row r="1032" spans="1:19" x14ac:dyDescent="0.35">
      <c r="A1032" t="s">
        <v>20</v>
      </c>
      <c r="B1032" t="s">
        <v>21</v>
      </c>
      <c r="C1032" t="s">
        <v>22</v>
      </c>
      <c r="D1032" t="s">
        <v>23</v>
      </c>
      <c r="E1032" t="s">
        <v>5</v>
      </c>
      <c r="G1032" t="s">
        <v>24</v>
      </c>
      <c r="H1032">
        <v>529180</v>
      </c>
      <c r="I1032">
        <v>529524</v>
      </c>
      <c r="J1032" t="s">
        <v>25</v>
      </c>
      <c r="Q1032" t="s">
        <v>1251</v>
      </c>
      <c r="R1032">
        <v>345</v>
      </c>
    </row>
    <row r="1033" spans="1:19" x14ac:dyDescent="0.35">
      <c r="A1033" t="s">
        <v>27</v>
      </c>
      <c r="B1033" t="s">
        <v>28</v>
      </c>
      <c r="C1033" t="s">
        <v>22</v>
      </c>
      <c r="D1033" t="s">
        <v>23</v>
      </c>
      <c r="E1033" t="s">
        <v>5</v>
      </c>
      <c r="G1033" t="s">
        <v>24</v>
      </c>
      <c r="H1033">
        <v>529180</v>
      </c>
      <c r="I1033">
        <v>529524</v>
      </c>
      <c r="J1033" t="s">
        <v>25</v>
      </c>
      <c r="K1033" t="s">
        <v>1252</v>
      </c>
      <c r="N1033" t="s">
        <v>49</v>
      </c>
      <c r="Q1033" t="s">
        <v>1251</v>
      </c>
      <c r="R1033">
        <v>345</v>
      </c>
      <c r="S1033">
        <v>114</v>
      </c>
    </row>
    <row r="1034" spans="1:19" x14ac:dyDescent="0.35">
      <c r="A1034" t="s">
        <v>20</v>
      </c>
      <c r="B1034" t="s">
        <v>21</v>
      </c>
      <c r="C1034" t="s">
        <v>22</v>
      </c>
      <c r="D1034" t="s">
        <v>23</v>
      </c>
      <c r="E1034" t="s">
        <v>5</v>
      </c>
      <c r="G1034" t="s">
        <v>24</v>
      </c>
      <c r="H1034">
        <v>529650</v>
      </c>
      <c r="I1034">
        <v>529988</v>
      </c>
      <c r="J1034" t="s">
        <v>25</v>
      </c>
      <c r="Q1034" t="s">
        <v>1253</v>
      </c>
      <c r="R1034">
        <v>339</v>
      </c>
    </row>
    <row r="1035" spans="1:19" x14ac:dyDescent="0.35">
      <c r="A1035" t="s">
        <v>27</v>
      </c>
      <c r="B1035" t="s">
        <v>28</v>
      </c>
      <c r="C1035" t="s">
        <v>22</v>
      </c>
      <c r="D1035" t="s">
        <v>23</v>
      </c>
      <c r="E1035" t="s">
        <v>5</v>
      </c>
      <c r="G1035" t="s">
        <v>24</v>
      </c>
      <c r="H1035">
        <v>529650</v>
      </c>
      <c r="I1035">
        <v>529988</v>
      </c>
      <c r="J1035" t="s">
        <v>25</v>
      </c>
      <c r="K1035" t="s">
        <v>1254</v>
      </c>
      <c r="N1035" t="s">
        <v>506</v>
      </c>
      <c r="Q1035" t="s">
        <v>1253</v>
      </c>
      <c r="R1035">
        <v>339</v>
      </c>
      <c r="S1035">
        <v>112</v>
      </c>
    </row>
    <row r="1036" spans="1:19" x14ac:dyDescent="0.35">
      <c r="A1036" t="s">
        <v>20</v>
      </c>
      <c r="B1036" t="s">
        <v>21</v>
      </c>
      <c r="C1036" t="s">
        <v>22</v>
      </c>
      <c r="D1036" t="s">
        <v>23</v>
      </c>
      <c r="E1036" t="s">
        <v>5</v>
      </c>
      <c r="G1036" t="s">
        <v>24</v>
      </c>
      <c r="H1036">
        <v>530734</v>
      </c>
      <c r="I1036">
        <v>534255</v>
      </c>
      <c r="J1036" t="s">
        <v>46</v>
      </c>
      <c r="Q1036" t="s">
        <v>1255</v>
      </c>
      <c r="R1036">
        <v>3522</v>
      </c>
    </row>
    <row r="1037" spans="1:19" x14ac:dyDescent="0.35">
      <c r="A1037" t="s">
        <v>27</v>
      </c>
      <c r="B1037" t="s">
        <v>28</v>
      </c>
      <c r="C1037" t="s">
        <v>22</v>
      </c>
      <c r="D1037" t="s">
        <v>23</v>
      </c>
      <c r="E1037" t="s">
        <v>5</v>
      </c>
      <c r="G1037" t="s">
        <v>24</v>
      </c>
      <c r="H1037">
        <v>530734</v>
      </c>
      <c r="I1037">
        <v>534255</v>
      </c>
      <c r="J1037" t="s">
        <v>46</v>
      </c>
      <c r="K1037" t="s">
        <v>1256</v>
      </c>
      <c r="N1037" t="s">
        <v>1257</v>
      </c>
      <c r="Q1037" t="s">
        <v>1255</v>
      </c>
      <c r="R1037">
        <v>3522</v>
      </c>
      <c r="S1037">
        <v>1173</v>
      </c>
    </row>
    <row r="1038" spans="1:19" x14ac:dyDescent="0.35">
      <c r="A1038" t="s">
        <v>20</v>
      </c>
      <c r="B1038" t="s">
        <v>21</v>
      </c>
      <c r="C1038" t="s">
        <v>22</v>
      </c>
      <c r="D1038" t="s">
        <v>23</v>
      </c>
      <c r="E1038" t="s">
        <v>5</v>
      </c>
      <c r="G1038" t="s">
        <v>24</v>
      </c>
      <c r="H1038">
        <v>534503</v>
      </c>
      <c r="I1038">
        <v>536005</v>
      </c>
      <c r="J1038" t="s">
        <v>25</v>
      </c>
      <c r="Q1038" t="s">
        <v>1258</v>
      </c>
      <c r="R1038">
        <v>1503</v>
      </c>
    </row>
    <row r="1039" spans="1:19" x14ac:dyDescent="0.35">
      <c r="A1039" t="s">
        <v>27</v>
      </c>
      <c r="B1039" t="s">
        <v>28</v>
      </c>
      <c r="C1039" t="s">
        <v>22</v>
      </c>
      <c r="D1039" t="s">
        <v>23</v>
      </c>
      <c r="E1039" t="s">
        <v>5</v>
      </c>
      <c r="G1039" t="s">
        <v>24</v>
      </c>
      <c r="H1039">
        <v>534503</v>
      </c>
      <c r="I1039">
        <v>536005</v>
      </c>
      <c r="J1039" t="s">
        <v>25</v>
      </c>
      <c r="K1039" t="s">
        <v>1259</v>
      </c>
      <c r="N1039" t="s">
        <v>413</v>
      </c>
      <c r="Q1039" t="s">
        <v>1258</v>
      </c>
      <c r="R1039">
        <v>1503</v>
      </c>
      <c r="S1039">
        <v>500</v>
      </c>
    </row>
    <row r="1040" spans="1:19" x14ac:dyDescent="0.35">
      <c r="A1040" t="s">
        <v>20</v>
      </c>
      <c r="B1040" t="s">
        <v>21</v>
      </c>
      <c r="C1040" t="s">
        <v>22</v>
      </c>
      <c r="D1040" t="s">
        <v>23</v>
      </c>
      <c r="E1040" t="s">
        <v>5</v>
      </c>
      <c r="G1040" t="s">
        <v>24</v>
      </c>
      <c r="H1040">
        <v>536043</v>
      </c>
      <c r="I1040">
        <v>536558</v>
      </c>
      <c r="J1040" t="s">
        <v>25</v>
      </c>
      <c r="Q1040" t="s">
        <v>1260</v>
      </c>
      <c r="R1040">
        <v>516</v>
      </c>
    </row>
    <row r="1041" spans="1:19" x14ac:dyDescent="0.35">
      <c r="A1041" t="s">
        <v>27</v>
      </c>
      <c r="B1041" t="s">
        <v>28</v>
      </c>
      <c r="C1041" t="s">
        <v>22</v>
      </c>
      <c r="D1041" t="s">
        <v>23</v>
      </c>
      <c r="E1041" t="s">
        <v>5</v>
      </c>
      <c r="G1041" t="s">
        <v>24</v>
      </c>
      <c r="H1041">
        <v>536043</v>
      </c>
      <c r="I1041">
        <v>536558</v>
      </c>
      <c r="J1041" t="s">
        <v>25</v>
      </c>
      <c r="K1041" t="s">
        <v>1261</v>
      </c>
      <c r="N1041" t="s">
        <v>692</v>
      </c>
      <c r="Q1041" t="s">
        <v>1260</v>
      </c>
      <c r="R1041">
        <v>516</v>
      </c>
      <c r="S1041">
        <v>171</v>
      </c>
    </row>
    <row r="1042" spans="1:19" x14ac:dyDescent="0.35">
      <c r="A1042" t="s">
        <v>20</v>
      </c>
      <c r="B1042" t="s">
        <v>21</v>
      </c>
      <c r="C1042" t="s">
        <v>22</v>
      </c>
      <c r="D1042" t="s">
        <v>23</v>
      </c>
      <c r="E1042" t="s">
        <v>5</v>
      </c>
      <c r="G1042" t="s">
        <v>24</v>
      </c>
      <c r="H1042">
        <v>536569</v>
      </c>
      <c r="I1042">
        <v>536856</v>
      </c>
      <c r="J1042" t="s">
        <v>46</v>
      </c>
      <c r="Q1042" t="s">
        <v>1262</v>
      </c>
      <c r="R1042">
        <v>288</v>
      </c>
    </row>
    <row r="1043" spans="1:19" x14ac:dyDescent="0.35">
      <c r="A1043" t="s">
        <v>27</v>
      </c>
      <c r="B1043" t="s">
        <v>28</v>
      </c>
      <c r="C1043" t="s">
        <v>22</v>
      </c>
      <c r="D1043" t="s">
        <v>23</v>
      </c>
      <c r="E1043" t="s">
        <v>5</v>
      </c>
      <c r="G1043" t="s">
        <v>24</v>
      </c>
      <c r="H1043">
        <v>536569</v>
      </c>
      <c r="I1043">
        <v>536856</v>
      </c>
      <c r="J1043" t="s">
        <v>46</v>
      </c>
      <c r="K1043" t="s">
        <v>1263</v>
      </c>
      <c r="N1043" t="s">
        <v>955</v>
      </c>
      <c r="Q1043" t="s">
        <v>1262</v>
      </c>
      <c r="R1043">
        <v>288</v>
      </c>
      <c r="S1043">
        <v>95</v>
      </c>
    </row>
    <row r="1044" spans="1:19" x14ac:dyDescent="0.35">
      <c r="A1044" t="s">
        <v>20</v>
      </c>
      <c r="B1044" t="s">
        <v>21</v>
      </c>
      <c r="C1044" t="s">
        <v>22</v>
      </c>
      <c r="D1044" t="s">
        <v>23</v>
      </c>
      <c r="E1044" t="s">
        <v>5</v>
      </c>
      <c r="G1044" t="s">
        <v>24</v>
      </c>
      <c r="H1044">
        <v>536858</v>
      </c>
      <c r="I1044">
        <v>537154</v>
      </c>
      <c r="J1044" t="s">
        <v>46</v>
      </c>
      <c r="Q1044" t="s">
        <v>1264</v>
      </c>
      <c r="R1044">
        <v>297</v>
      </c>
    </row>
    <row r="1045" spans="1:19" x14ac:dyDescent="0.35">
      <c r="A1045" t="s">
        <v>27</v>
      </c>
      <c r="B1045" t="s">
        <v>28</v>
      </c>
      <c r="C1045" t="s">
        <v>22</v>
      </c>
      <c r="D1045" t="s">
        <v>23</v>
      </c>
      <c r="E1045" t="s">
        <v>5</v>
      </c>
      <c r="G1045" t="s">
        <v>24</v>
      </c>
      <c r="H1045">
        <v>536858</v>
      </c>
      <c r="I1045">
        <v>537154</v>
      </c>
      <c r="J1045" t="s">
        <v>46</v>
      </c>
      <c r="K1045" t="s">
        <v>1265</v>
      </c>
      <c r="N1045" t="s">
        <v>1266</v>
      </c>
      <c r="Q1045" t="s">
        <v>1264</v>
      </c>
      <c r="R1045">
        <v>297</v>
      </c>
      <c r="S1045">
        <v>98</v>
      </c>
    </row>
    <row r="1046" spans="1:19" x14ac:dyDescent="0.35">
      <c r="A1046" t="s">
        <v>20</v>
      </c>
      <c r="B1046" t="s">
        <v>21</v>
      </c>
      <c r="C1046" t="s">
        <v>22</v>
      </c>
      <c r="D1046" t="s">
        <v>23</v>
      </c>
      <c r="E1046" t="s">
        <v>5</v>
      </c>
      <c r="G1046" t="s">
        <v>24</v>
      </c>
      <c r="H1046">
        <v>537511</v>
      </c>
      <c r="I1046">
        <v>538188</v>
      </c>
      <c r="J1046" t="s">
        <v>25</v>
      </c>
      <c r="Q1046" t="s">
        <v>1267</v>
      </c>
      <c r="R1046">
        <v>678</v>
      </c>
    </row>
    <row r="1047" spans="1:19" x14ac:dyDescent="0.35">
      <c r="A1047" t="s">
        <v>27</v>
      </c>
      <c r="B1047" t="s">
        <v>28</v>
      </c>
      <c r="C1047" t="s">
        <v>22</v>
      </c>
      <c r="D1047" t="s">
        <v>23</v>
      </c>
      <c r="E1047" t="s">
        <v>5</v>
      </c>
      <c r="G1047" t="s">
        <v>24</v>
      </c>
      <c r="H1047">
        <v>537511</v>
      </c>
      <c r="I1047">
        <v>538188</v>
      </c>
      <c r="J1047" t="s">
        <v>25</v>
      </c>
      <c r="K1047" t="s">
        <v>1268</v>
      </c>
      <c r="N1047" t="s">
        <v>49</v>
      </c>
      <c r="Q1047" t="s">
        <v>1267</v>
      </c>
      <c r="R1047">
        <v>678</v>
      </c>
      <c r="S1047">
        <v>225</v>
      </c>
    </row>
    <row r="1048" spans="1:19" x14ac:dyDescent="0.35">
      <c r="A1048" t="s">
        <v>20</v>
      </c>
      <c r="B1048" t="s">
        <v>21</v>
      </c>
      <c r="C1048" t="s">
        <v>22</v>
      </c>
      <c r="D1048" t="s">
        <v>23</v>
      </c>
      <c r="E1048" t="s">
        <v>5</v>
      </c>
      <c r="G1048" t="s">
        <v>24</v>
      </c>
      <c r="H1048">
        <v>538980</v>
      </c>
      <c r="I1048">
        <v>539894</v>
      </c>
      <c r="J1048" t="s">
        <v>25</v>
      </c>
      <c r="Q1048" t="s">
        <v>1269</v>
      </c>
      <c r="R1048">
        <v>915</v>
      </c>
    </row>
    <row r="1049" spans="1:19" x14ac:dyDescent="0.35">
      <c r="A1049" t="s">
        <v>27</v>
      </c>
      <c r="B1049" t="s">
        <v>28</v>
      </c>
      <c r="C1049" t="s">
        <v>22</v>
      </c>
      <c r="D1049" t="s">
        <v>23</v>
      </c>
      <c r="E1049" t="s">
        <v>5</v>
      </c>
      <c r="G1049" t="s">
        <v>24</v>
      </c>
      <c r="H1049">
        <v>538980</v>
      </c>
      <c r="I1049">
        <v>539894</v>
      </c>
      <c r="J1049" t="s">
        <v>25</v>
      </c>
      <c r="K1049" t="s">
        <v>1270</v>
      </c>
      <c r="N1049" t="s">
        <v>52</v>
      </c>
      <c r="Q1049" t="s">
        <v>1269</v>
      </c>
      <c r="R1049">
        <v>915</v>
      </c>
      <c r="S1049">
        <v>304</v>
      </c>
    </row>
    <row r="1050" spans="1:19" x14ac:dyDescent="0.35">
      <c r="A1050" t="s">
        <v>20</v>
      </c>
      <c r="B1050" t="s">
        <v>21</v>
      </c>
      <c r="C1050" t="s">
        <v>22</v>
      </c>
      <c r="D1050" t="s">
        <v>23</v>
      </c>
      <c r="E1050" t="s">
        <v>5</v>
      </c>
      <c r="G1050" t="s">
        <v>24</v>
      </c>
      <c r="H1050">
        <v>540016</v>
      </c>
      <c r="I1050">
        <v>540642</v>
      </c>
      <c r="J1050" t="s">
        <v>46</v>
      </c>
      <c r="Q1050" t="s">
        <v>1271</v>
      </c>
      <c r="R1050">
        <v>627</v>
      </c>
    </row>
    <row r="1051" spans="1:19" x14ac:dyDescent="0.35">
      <c r="A1051" t="s">
        <v>27</v>
      </c>
      <c r="B1051" t="s">
        <v>28</v>
      </c>
      <c r="C1051" t="s">
        <v>22</v>
      </c>
      <c r="D1051" t="s">
        <v>23</v>
      </c>
      <c r="E1051" t="s">
        <v>5</v>
      </c>
      <c r="G1051" t="s">
        <v>24</v>
      </c>
      <c r="H1051">
        <v>540016</v>
      </c>
      <c r="I1051">
        <v>540642</v>
      </c>
      <c r="J1051" t="s">
        <v>46</v>
      </c>
      <c r="K1051" t="s">
        <v>1272</v>
      </c>
      <c r="N1051" t="s">
        <v>1273</v>
      </c>
      <c r="Q1051" t="s">
        <v>1271</v>
      </c>
      <c r="R1051">
        <v>627</v>
      </c>
      <c r="S1051">
        <v>208</v>
      </c>
    </row>
    <row r="1052" spans="1:19" x14ac:dyDescent="0.35">
      <c r="A1052" t="s">
        <v>20</v>
      </c>
      <c r="B1052" t="s">
        <v>21</v>
      </c>
      <c r="C1052" t="s">
        <v>22</v>
      </c>
      <c r="D1052" t="s">
        <v>23</v>
      </c>
      <c r="E1052" t="s">
        <v>5</v>
      </c>
      <c r="G1052" t="s">
        <v>24</v>
      </c>
      <c r="H1052">
        <v>540748</v>
      </c>
      <c r="I1052">
        <v>541641</v>
      </c>
      <c r="J1052" t="s">
        <v>25</v>
      </c>
      <c r="Q1052" t="s">
        <v>1274</v>
      </c>
      <c r="R1052">
        <v>894</v>
      </c>
    </row>
    <row r="1053" spans="1:19" x14ac:dyDescent="0.35">
      <c r="A1053" t="s">
        <v>27</v>
      </c>
      <c r="B1053" t="s">
        <v>28</v>
      </c>
      <c r="C1053" t="s">
        <v>22</v>
      </c>
      <c r="D1053" t="s">
        <v>23</v>
      </c>
      <c r="E1053" t="s">
        <v>5</v>
      </c>
      <c r="G1053" t="s">
        <v>24</v>
      </c>
      <c r="H1053">
        <v>540748</v>
      </c>
      <c r="I1053">
        <v>541641</v>
      </c>
      <c r="J1053" t="s">
        <v>25</v>
      </c>
      <c r="K1053" t="s">
        <v>1275</v>
      </c>
      <c r="N1053" t="s">
        <v>117</v>
      </c>
      <c r="Q1053" t="s">
        <v>1274</v>
      </c>
      <c r="R1053">
        <v>894</v>
      </c>
      <c r="S1053">
        <v>297</v>
      </c>
    </row>
    <row r="1054" spans="1:19" x14ac:dyDescent="0.35">
      <c r="A1054" t="s">
        <v>20</v>
      </c>
      <c r="B1054" t="s">
        <v>21</v>
      </c>
      <c r="C1054" t="s">
        <v>22</v>
      </c>
      <c r="D1054" t="s">
        <v>23</v>
      </c>
      <c r="E1054" t="s">
        <v>5</v>
      </c>
      <c r="G1054" t="s">
        <v>24</v>
      </c>
      <c r="H1054">
        <v>541668</v>
      </c>
      <c r="I1054">
        <v>543248</v>
      </c>
      <c r="J1054" t="s">
        <v>25</v>
      </c>
      <c r="Q1054" t="s">
        <v>1276</v>
      </c>
      <c r="R1054">
        <v>1581</v>
      </c>
    </row>
    <row r="1055" spans="1:19" x14ac:dyDescent="0.35">
      <c r="A1055" t="s">
        <v>27</v>
      </c>
      <c r="B1055" t="s">
        <v>28</v>
      </c>
      <c r="C1055" t="s">
        <v>22</v>
      </c>
      <c r="D1055" t="s">
        <v>23</v>
      </c>
      <c r="E1055" t="s">
        <v>5</v>
      </c>
      <c r="G1055" t="s">
        <v>24</v>
      </c>
      <c r="H1055">
        <v>541668</v>
      </c>
      <c r="I1055">
        <v>543248</v>
      </c>
      <c r="J1055" t="s">
        <v>25</v>
      </c>
      <c r="K1055" t="s">
        <v>1277</v>
      </c>
      <c r="N1055" t="s">
        <v>815</v>
      </c>
      <c r="Q1055" t="s">
        <v>1276</v>
      </c>
      <c r="R1055">
        <v>1581</v>
      </c>
      <c r="S1055">
        <v>526</v>
      </c>
    </row>
    <row r="1056" spans="1:19" x14ac:dyDescent="0.35">
      <c r="A1056" t="s">
        <v>20</v>
      </c>
      <c r="B1056" t="s">
        <v>21</v>
      </c>
      <c r="C1056" t="s">
        <v>22</v>
      </c>
      <c r="D1056" t="s">
        <v>23</v>
      </c>
      <c r="E1056" t="s">
        <v>5</v>
      </c>
      <c r="G1056" t="s">
        <v>24</v>
      </c>
      <c r="H1056">
        <v>543399</v>
      </c>
      <c r="I1056">
        <v>544469</v>
      </c>
      <c r="J1056" t="s">
        <v>25</v>
      </c>
      <c r="Q1056" t="s">
        <v>1278</v>
      </c>
      <c r="R1056">
        <v>1071</v>
      </c>
    </row>
    <row r="1057" spans="1:19" x14ac:dyDescent="0.35">
      <c r="A1057" t="s">
        <v>27</v>
      </c>
      <c r="B1057" t="s">
        <v>28</v>
      </c>
      <c r="C1057" t="s">
        <v>22</v>
      </c>
      <c r="D1057" t="s">
        <v>23</v>
      </c>
      <c r="E1057" t="s">
        <v>5</v>
      </c>
      <c r="G1057" t="s">
        <v>24</v>
      </c>
      <c r="H1057">
        <v>543399</v>
      </c>
      <c r="I1057">
        <v>544469</v>
      </c>
      <c r="J1057" t="s">
        <v>25</v>
      </c>
      <c r="K1057" t="s">
        <v>1279</v>
      </c>
      <c r="N1057" t="s">
        <v>1280</v>
      </c>
      <c r="Q1057" t="s">
        <v>1278</v>
      </c>
      <c r="R1057">
        <v>1071</v>
      </c>
      <c r="S1057">
        <v>356</v>
      </c>
    </row>
    <row r="1058" spans="1:19" x14ac:dyDescent="0.35">
      <c r="A1058" t="s">
        <v>20</v>
      </c>
      <c r="B1058" t="s">
        <v>21</v>
      </c>
      <c r="C1058" t="s">
        <v>22</v>
      </c>
      <c r="D1058" t="s">
        <v>23</v>
      </c>
      <c r="E1058" t="s">
        <v>5</v>
      </c>
      <c r="G1058" t="s">
        <v>24</v>
      </c>
      <c r="H1058">
        <v>544527</v>
      </c>
      <c r="I1058">
        <v>545348</v>
      </c>
      <c r="J1058" t="s">
        <v>25</v>
      </c>
      <c r="Q1058" t="s">
        <v>1281</v>
      </c>
      <c r="R1058">
        <v>822</v>
      </c>
    </row>
    <row r="1059" spans="1:19" x14ac:dyDescent="0.35">
      <c r="A1059" t="s">
        <v>27</v>
      </c>
      <c r="B1059" t="s">
        <v>28</v>
      </c>
      <c r="C1059" t="s">
        <v>22</v>
      </c>
      <c r="D1059" t="s">
        <v>23</v>
      </c>
      <c r="E1059" t="s">
        <v>5</v>
      </c>
      <c r="G1059" t="s">
        <v>24</v>
      </c>
      <c r="H1059">
        <v>544527</v>
      </c>
      <c r="I1059">
        <v>545348</v>
      </c>
      <c r="J1059" t="s">
        <v>25</v>
      </c>
      <c r="K1059" t="s">
        <v>1282</v>
      </c>
      <c r="N1059" t="s">
        <v>52</v>
      </c>
      <c r="Q1059" t="s">
        <v>1281</v>
      </c>
      <c r="R1059">
        <v>822</v>
      </c>
      <c r="S1059">
        <v>273</v>
      </c>
    </row>
    <row r="1060" spans="1:19" x14ac:dyDescent="0.35">
      <c r="A1060" t="s">
        <v>20</v>
      </c>
      <c r="B1060" t="s">
        <v>21</v>
      </c>
      <c r="C1060" t="s">
        <v>22</v>
      </c>
      <c r="D1060" t="s">
        <v>23</v>
      </c>
      <c r="E1060" t="s">
        <v>5</v>
      </c>
      <c r="G1060" t="s">
        <v>24</v>
      </c>
      <c r="H1060">
        <v>545391</v>
      </c>
      <c r="I1060">
        <v>546290</v>
      </c>
      <c r="J1060" t="s">
        <v>46</v>
      </c>
      <c r="Q1060" t="s">
        <v>1283</v>
      </c>
      <c r="R1060">
        <v>900</v>
      </c>
    </row>
    <row r="1061" spans="1:19" x14ac:dyDescent="0.35">
      <c r="A1061" t="s">
        <v>27</v>
      </c>
      <c r="B1061" t="s">
        <v>28</v>
      </c>
      <c r="C1061" t="s">
        <v>22</v>
      </c>
      <c r="D1061" t="s">
        <v>23</v>
      </c>
      <c r="E1061" t="s">
        <v>5</v>
      </c>
      <c r="G1061" t="s">
        <v>24</v>
      </c>
      <c r="H1061">
        <v>545391</v>
      </c>
      <c r="I1061">
        <v>546290</v>
      </c>
      <c r="J1061" t="s">
        <v>46</v>
      </c>
      <c r="K1061" t="s">
        <v>1284</v>
      </c>
      <c r="N1061" t="s">
        <v>1285</v>
      </c>
      <c r="Q1061" t="s">
        <v>1283</v>
      </c>
      <c r="R1061">
        <v>900</v>
      </c>
      <c r="S1061">
        <v>299</v>
      </c>
    </row>
    <row r="1062" spans="1:19" x14ac:dyDescent="0.35">
      <c r="A1062" t="s">
        <v>20</v>
      </c>
      <c r="B1062" t="s">
        <v>21</v>
      </c>
      <c r="C1062" t="s">
        <v>22</v>
      </c>
      <c r="D1062" t="s">
        <v>23</v>
      </c>
      <c r="E1062" t="s">
        <v>5</v>
      </c>
      <c r="G1062" t="s">
        <v>24</v>
      </c>
      <c r="H1062">
        <v>546394</v>
      </c>
      <c r="I1062">
        <v>547374</v>
      </c>
      <c r="J1062" t="s">
        <v>25</v>
      </c>
      <c r="Q1062" t="s">
        <v>1286</v>
      </c>
      <c r="R1062">
        <v>981</v>
      </c>
    </row>
    <row r="1063" spans="1:19" x14ac:dyDescent="0.35">
      <c r="A1063" t="s">
        <v>27</v>
      </c>
      <c r="B1063" t="s">
        <v>28</v>
      </c>
      <c r="C1063" t="s">
        <v>22</v>
      </c>
      <c r="D1063" t="s">
        <v>23</v>
      </c>
      <c r="E1063" t="s">
        <v>5</v>
      </c>
      <c r="G1063" t="s">
        <v>24</v>
      </c>
      <c r="H1063">
        <v>546394</v>
      </c>
      <c r="I1063">
        <v>547374</v>
      </c>
      <c r="J1063" t="s">
        <v>25</v>
      </c>
      <c r="K1063" t="s">
        <v>1287</v>
      </c>
      <c r="N1063" t="s">
        <v>1288</v>
      </c>
      <c r="Q1063" t="s">
        <v>1286</v>
      </c>
      <c r="R1063">
        <v>981</v>
      </c>
      <c r="S1063">
        <v>326</v>
      </c>
    </row>
    <row r="1064" spans="1:19" x14ac:dyDescent="0.35">
      <c r="A1064" t="s">
        <v>20</v>
      </c>
      <c r="B1064" t="s">
        <v>21</v>
      </c>
      <c r="C1064" t="s">
        <v>22</v>
      </c>
      <c r="D1064" t="s">
        <v>23</v>
      </c>
      <c r="E1064" t="s">
        <v>5</v>
      </c>
      <c r="G1064" t="s">
        <v>24</v>
      </c>
      <c r="H1064">
        <v>547496</v>
      </c>
      <c r="I1064">
        <v>549256</v>
      </c>
      <c r="J1064" t="s">
        <v>25</v>
      </c>
      <c r="Q1064" t="s">
        <v>1289</v>
      </c>
      <c r="R1064">
        <v>1761</v>
      </c>
    </row>
    <row r="1065" spans="1:19" x14ac:dyDescent="0.35">
      <c r="A1065" t="s">
        <v>27</v>
      </c>
      <c r="B1065" t="s">
        <v>28</v>
      </c>
      <c r="C1065" t="s">
        <v>22</v>
      </c>
      <c r="D1065" t="s">
        <v>23</v>
      </c>
      <c r="E1065" t="s">
        <v>5</v>
      </c>
      <c r="G1065" t="s">
        <v>24</v>
      </c>
      <c r="H1065">
        <v>547496</v>
      </c>
      <c r="I1065">
        <v>549256</v>
      </c>
      <c r="J1065" t="s">
        <v>25</v>
      </c>
      <c r="K1065" t="s">
        <v>1290</v>
      </c>
      <c r="N1065" t="s">
        <v>812</v>
      </c>
      <c r="Q1065" t="s">
        <v>1289</v>
      </c>
      <c r="R1065">
        <v>1761</v>
      </c>
      <c r="S1065">
        <v>586</v>
      </c>
    </row>
    <row r="1066" spans="1:19" x14ac:dyDescent="0.35">
      <c r="A1066" t="s">
        <v>20</v>
      </c>
      <c r="B1066" t="s">
        <v>21</v>
      </c>
      <c r="C1066" t="s">
        <v>22</v>
      </c>
      <c r="D1066" t="s">
        <v>23</v>
      </c>
      <c r="E1066" t="s">
        <v>5</v>
      </c>
      <c r="G1066" t="s">
        <v>24</v>
      </c>
      <c r="H1066">
        <v>549384</v>
      </c>
      <c r="I1066">
        <v>549911</v>
      </c>
      <c r="J1066" t="s">
        <v>25</v>
      </c>
      <c r="Q1066" t="s">
        <v>1291</v>
      </c>
      <c r="R1066">
        <v>528</v>
      </c>
    </row>
    <row r="1067" spans="1:19" x14ac:dyDescent="0.35">
      <c r="A1067" t="s">
        <v>27</v>
      </c>
      <c r="B1067" t="s">
        <v>28</v>
      </c>
      <c r="C1067" t="s">
        <v>22</v>
      </c>
      <c r="D1067" t="s">
        <v>23</v>
      </c>
      <c r="E1067" t="s">
        <v>5</v>
      </c>
      <c r="G1067" t="s">
        <v>24</v>
      </c>
      <c r="H1067">
        <v>549384</v>
      </c>
      <c r="I1067">
        <v>549911</v>
      </c>
      <c r="J1067" t="s">
        <v>25</v>
      </c>
      <c r="K1067" t="s">
        <v>1292</v>
      </c>
      <c r="N1067" t="s">
        <v>1293</v>
      </c>
      <c r="Q1067" t="s">
        <v>1291</v>
      </c>
      <c r="R1067">
        <v>528</v>
      </c>
      <c r="S1067">
        <v>175</v>
      </c>
    </row>
    <row r="1068" spans="1:19" x14ac:dyDescent="0.35">
      <c r="A1068" t="s">
        <v>20</v>
      </c>
      <c r="B1068" t="s">
        <v>21</v>
      </c>
      <c r="C1068" t="s">
        <v>22</v>
      </c>
      <c r="D1068" t="s">
        <v>23</v>
      </c>
      <c r="E1068" t="s">
        <v>5</v>
      </c>
      <c r="G1068" t="s">
        <v>24</v>
      </c>
      <c r="H1068">
        <v>550038</v>
      </c>
      <c r="I1068">
        <v>551057</v>
      </c>
      <c r="J1068" t="s">
        <v>25</v>
      </c>
      <c r="Q1068" t="s">
        <v>1294</v>
      </c>
      <c r="R1068">
        <v>1020</v>
      </c>
    </row>
    <row r="1069" spans="1:19" x14ac:dyDescent="0.35">
      <c r="A1069" t="s">
        <v>27</v>
      </c>
      <c r="B1069" t="s">
        <v>28</v>
      </c>
      <c r="C1069" t="s">
        <v>22</v>
      </c>
      <c r="D1069" t="s">
        <v>23</v>
      </c>
      <c r="E1069" t="s">
        <v>5</v>
      </c>
      <c r="G1069" t="s">
        <v>24</v>
      </c>
      <c r="H1069">
        <v>550038</v>
      </c>
      <c r="I1069">
        <v>551057</v>
      </c>
      <c r="J1069" t="s">
        <v>25</v>
      </c>
      <c r="K1069" t="s">
        <v>1295</v>
      </c>
      <c r="N1069" t="s">
        <v>1296</v>
      </c>
      <c r="Q1069" t="s">
        <v>1294</v>
      </c>
      <c r="R1069">
        <v>1020</v>
      </c>
      <c r="S1069">
        <v>339</v>
      </c>
    </row>
    <row r="1070" spans="1:19" x14ac:dyDescent="0.35">
      <c r="A1070" t="s">
        <v>20</v>
      </c>
      <c r="B1070" t="s">
        <v>21</v>
      </c>
      <c r="C1070" t="s">
        <v>22</v>
      </c>
      <c r="D1070" t="s">
        <v>23</v>
      </c>
      <c r="E1070" t="s">
        <v>5</v>
      </c>
      <c r="G1070" t="s">
        <v>24</v>
      </c>
      <c r="H1070">
        <v>551839</v>
      </c>
      <c r="I1070">
        <v>552867</v>
      </c>
      <c r="J1070" t="s">
        <v>25</v>
      </c>
      <c r="Q1070" t="s">
        <v>1297</v>
      </c>
      <c r="R1070">
        <v>1029</v>
      </c>
    </row>
    <row r="1071" spans="1:19" x14ac:dyDescent="0.35">
      <c r="A1071" t="s">
        <v>27</v>
      </c>
      <c r="B1071" t="s">
        <v>28</v>
      </c>
      <c r="C1071" t="s">
        <v>22</v>
      </c>
      <c r="D1071" t="s">
        <v>23</v>
      </c>
      <c r="E1071" t="s">
        <v>5</v>
      </c>
      <c r="G1071" t="s">
        <v>24</v>
      </c>
      <c r="H1071">
        <v>551839</v>
      </c>
      <c r="I1071">
        <v>552867</v>
      </c>
      <c r="J1071" t="s">
        <v>25</v>
      </c>
      <c r="K1071" t="s">
        <v>1298</v>
      </c>
      <c r="N1071" t="s">
        <v>1299</v>
      </c>
      <c r="Q1071" t="s">
        <v>1297</v>
      </c>
      <c r="R1071">
        <v>1029</v>
      </c>
      <c r="S1071">
        <v>342</v>
      </c>
    </row>
    <row r="1072" spans="1:19" x14ac:dyDescent="0.35">
      <c r="A1072" t="s">
        <v>20</v>
      </c>
      <c r="B1072" t="s">
        <v>21</v>
      </c>
      <c r="C1072" t="s">
        <v>22</v>
      </c>
      <c r="D1072" t="s">
        <v>23</v>
      </c>
      <c r="E1072" t="s">
        <v>5</v>
      </c>
      <c r="G1072" t="s">
        <v>24</v>
      </c>
      <c r="H1072">
        <v>553019</v>
      </c>
      <c r="I1072">
        <v>553876</v>
      </c>
      <c r="J1072" t="s">
        <v>25</v>
      </c>
      <c r="Q1072" t="s">
        <v>1300</v>
      </c>
      <c r="R1072">
        <v>858</v>
      </c>
    </row>
    <row r="1073" spans="1:19" x14ac:dyDescent="0.35">
      <c r="A1073" t="s">
        <v>27</v>
      </c>
      <c r="B1073" t="s">
        <v>28</v>
      </c>
      <c r="C1073" t="s">
        <v>22</v>
      </c>
      <c r="D1073" t="s">
        <v>23</v>
      </c>
      <c r="E1073" t="s">
        <v>5</v>
      </c>
      <c r="G1073" t="s">
        <v>24</v>
      </c>
      <c r="H1073">
        <v>553019</v>
      </c>
      <c r="I1073">
        <v>553876</v>
      </c>
      <c r="J1073" t="s">
        <v>25</v>
      </c>
      <c r="K1073" t="s">
        <v>1301</v>
      </c>
      <c r="N1073" t="s">
        <v>1302</v>
      </c>
      <c r="Q1073" t="s">
        <v>1300</v>
      </c>
      <c r="R1073">
        <v>858</v>
      </c>
      <c r="S1073">
        <v>285</v>
      </c>
    </row>
    <row r="1074" spans="1:19" x14ac:dyDescent="0.35">
      <c r="A1074" t="s">
        <v>20</v>
      </c>
      <c r="B1074" t="s">
        <v>21</v>
      </c>
      <c r="C1074" t="s">
        <v>22</v>
      </c>
      <c r="D1074" t="s">
        <v>23</v>
      </c>
      <c r="E1074" t="s">
        <v>5</v>
      </c>
      <c r="G1074" t="s">
        <v>24</v>
      </c>
      <c r="H1074">
        <v>554069</v>
      </c>
      <c r="I1074">
        <v>554623</v>
      </c>
      <c r="J1074" t="s">
        <v>25</v>
      </c>
      <c r="Q1074" t="s">
        <v>1303</v>
      </c>
      <c r="R1074">
        <v>555</v>
      </c>
    </row>
    <row r="1075" spans="1:19" x14ac:dyDescent="0.35">
      <c r="A1075" t="s">
        <v>27</v>
      </c>
      <c r="B1075" t="s">
        <v>28</v>
      </c>
      <c r="C1075" t="s">
        <v>22</v>
      </c>
      <c r="D1075" t="s">
        <v>23</v>
      </c>
      <c r="E1075" t="s">
        <v>5</v>
      </c>
      <c r="G1075" t="s">
        <v>24</v>
      </c>
      <c r="H1075">
        <v>554069</v>
      </c>
      <c r="I1075">
        <v>554623</v>
      </c>
      <c r="J1075" t="s">
        <v>25</v>
      </c>
      <c r="K1075" t="s">
        <v>1304</v>
      </c>
      <c r="N1075" t="s">
        <v>52</v>
      </c>
      <c r="Q1075" t="s">
        <v>1303</v>
      </c>
      <c r="R1075">
        <v>555</v>
      </c>
      <c r="S1075">
        <v>184</v>
      </c>
    </row>
    <row r="1076" spans="1:19" x14ac:dyDescent="0.35">
      <c r="A1076" t="s">
        <v>20</v>
      </c>
      <c r="B1076" t="s">
        <v>21</v>
      </c>
      <c r="C1076" t="s">
        <v>22</v>
      </c>
      <c r="D1076" t="s">
        <v>23</v>
      </c>
      <c r="E1076" t="s">
        <v>5</v>
      </c>
      <c r="G1076" t="s">
        <v>24</v>
      </c>
      <c r="H1076">
        <v>554626</v>
      </c>
      <c r="I1076">
        <v>556671</v>
      </c>
      <c r="J1076" t="s">
        <v>25</v>
      </c>
      <c r="Q1076" t="s">
        <v>1305</v>
      </c>
      <c r="R1076">
        <v>2046</v>
      </c>
    </row>
    <row r="1077" spans="1:19" x14ac:dyDescent="0.35">
      <c r="A1077" t="s">
        <v>27</v>
      </c>
      <c r="B1077" t="s">
        <v>28</v>
      </c>
      <c r="C1077" t="s">
        <v>22</v>
      </c>
      <c r="D1077" t="s">
        <v>23</v>
      </c>
      <c r="E1077" t="s">
        <v>5</v>
      </c>
      <c r="G1077" t="s">
        <v>24</v>
      </c>
      <c r="H1077">
        <v>554626</v>
      </c>
      <c r="I1077">
        <v>556671</v>
      </c>
      <c r="J1077" t="s">
        <v>25</v>
      </c>
      <c r="K1077" t="s">
        <v>1306</v>
      </c>
      <c r="N1077" t="s">
        <v>1307</v>
      </c>
      <c r="Q1077" t="s">
        <v>1305</v>
      </c>
      <c r="R1077">
        <v>2046</v>
      </c>
      <c r="S1077">
        <v>681</v>
      </c>
    </row>
    <row r="1078" spans="1:19" x14ac:dyDescent="0.35">
      <c r="A1078" t="s">
        <v>20</v>
      </c>
      <c r="B1078" t="s">
        <v>21</v>
      </c>
      <c r="C1078" t="s">
        <v>22</v>
      </c>
      <c r="D1078" t="s">
        <v>23</v>
      </c>
      <c r="E1078" t="s">
        <v>5</v>
      </c>
      <c r="G1078" t="s">
        <v>24</v>
      </c>
      <c r="H1078">
        <v>556712</v>
      </c>
      <c r="I1078">
        <v>557734</v>
      </c>
      <c r="J1078" t="s">
        <v>46</v>
      </c>
      <c r="Q1078" t="s">
        <v>1308</v>
      </c>
      <c r="R1078">
        <v>1023</v>
      </c>
    </row>
    <row r="1079" spans="1:19" x14ac:dyDescent="0.35">
      <c r="A1079" t="s">
        <v>27</v>
      </c>
      <c r="B1079" t="s">
        <v>28</v>
      </c>
      <c r="C1079" t="s">
        <v>22</v>
      </c>
      <c r="D1079" t="s">
        <v>23</v>
      </c>
      <c r="E1079" t="s">
        <v>5</v>
      </c>
      <c r="G1079" t="s">
        <v>24</v>
      </c>
      <c r="H1079">
        <v>556712</v>
      </c>
      <c r="I1079">
        <v>557734</v>
      </c>
      <c r="J1079" t="s">
        <v>46</v>
      </c>
      <c r="K1079" t="s">
        <v>1309</v>
      </c>
      <c r="N1079" t="s">
        <v>278</v>
      </c>
      <c r="Q1079" t="s">
        <v>1308</v>
      </c>
      <c r="R1079">
        <v>1023</v>
      </c>
      <c r="S1079">
        <v>340</v>
      </c>
    </row>
    <row r="1080" spans="1:19" x14ac:dyDescent="0.35">
      <c r="A1080" t="s">
        <v>20</v>
      </c>
      <c r="B1080" t="s">
        <v>21</v>
      </c>
      <c r="C1080" t="s">
        <v>22</v>
      </c>
      <c r="D1080" t="s">
        <v>23</v>
      </c>
      <c r="E1080" t="s">
        <v>5</v>
      </c>
      <c r="G1080" t="s">
        <v>24</v>
      </c>
      <c r="H1080">
        <v>557746</v>
      </c>
      <c r="I1080">
        <v>558843</v>
      </c>
      <c r="J1080" t="s">
        <v>46</v>
      </c>
      <c r="Q1080" t="s">
        <v>1310</v>
      </c>
      <c r="R1080">
        <v>1098</v>
      </c>
    </row>
    <row r="1081" spans="1:19" x14ac:dyDescent="0.35">
      <c r="A1081" t="s">
        <v>27</v>
      </c>
      <c r="B1081" t="s">
        <v>28</v>
      </c>
      <c r="C1081" t="s">
        <v>22</v>
      </c>
      <c r="D1081" t="s">
        <v>23</v>
      </c>
      <c r="E1081" t="s">
        <v>5</v>
      </c>
      <c r="G1081" t="s">
        <v>24</v>
      </c>
      <c r="H1081">
        <v>557746</v>
      </c>
      <c r="I1081">
        <v>558843</v>
      </c>
      <c r="J1081" t="s">
        <v>46</v>
      </c>
      <c r="K1081" t="s">
        <v>1311</v>
      </c>
      <c r="N1081" t="s">
        <v>430</v>
      </c>
      <c r="Q1081" t="s">
        <v>1310</v>
      </c>
      <c r="R1081">
        <v>1098</v>
      </c>
      <c r="S1081">
        <v>365</v>
      </c>
    </row>
    <row r="1082" spans="1:19" x14ac:dyDescent="0.35">
      <c r="A1082" t="s">
        <v>20</v>
      </c>
      <c r="B1082" t="s">
        <v>21</v>
      </c>
      <c r="C1082" t="s">
        <v>22</v>
      </c>
      <c r="D1082" t="s">
        <v>23</v>
      </c>
      <c r="E1082" t="s">
        <v>5</v>
      </c>
      <c r="G1082" t="s">
        <v>24</v>
      </c>
      <c r="H1082">
        <v>559038</v>
      </c>
      <c r="I1082">
        <v>559610</v>
      </c>
      <c r="J1082" t="s">
        <v>46</v>
      </c>
      <c r="Q1082" t="s">
        <v>1312</v>
      </c>
      <c r="R1082">
        <v>573</v>
      </c>
    </row>
    <row r="1083" spans="1:19" x14ac:dyDescent="0.35">
      <c r="A1083" t="s">
        <v>27</v>
      </c>
      <c r="B1083" t="s">
        <v>28</v>
      </c>
      <c r="C1083" t="s">
        <v>22</v>
      </c>
      <c r="D1083" t="s">
        <v>23</v>
      </c>
      <c r="E1083" t="s">
        <v>5</v>
      </c>
      <c r="G1083" t="s">
        <v>24</v>
      </c>
      <c r="H1083">
        <v>559038</v>
      </c>
      <c r="I1083">
        <v>559610</v>
      </c>
      <c r="J1083" t="s">
        <v>46</v>
      </c>
      <c r="K1083" t="s">
        <v>1313</v>
      </c>
      <c r="N1083" t="s">
        <v>1314</v>
      </c>
      <c r="Q1083" t="s">
        <v>1312</v>
      </c>
      <c r="R1083">
        <v>573</v>
      </c>
      <c r="S1083">
        <v>190</v>
      </c>
    </row>
    <row r="1084" spans="1:19" x14ac:dyDescent="0.35">
      <c r="A1084" t="s">
        <v>20</v>
      </c>
      <c r="B1084" t="s">
        <v>72</v>
      </c>
      <c r="C1084" t="s">
        <v>22</v>
      </c>
      <c r="D1084" t="s">
        <v>23</v>
      </c>
      <c r="E1084" t="s">
        <v>5</v>
      </c>
      <c r="G1084" t="s">
        <v>24</v>
      </c>
      <c r="H1084">
        <v>559697</v>
      </c>
      <c r="I1084">
        <v>559772</v>
      </c>
      <c r="J1084" t="s">
        <v>25</v>
      </c>
      <c r="Q1084" t="s">
        <v>1315</v>
      </c>
      <c r="R1084">
        <v>76</v>
      </c>
    </row>
    <row r="1085" spans="1:19" x14ac:dyDescent="0.35">
      <c r="A1085" t="s">
        <v>72</v>
      </c>
      <c r="C1085" t="s">
        <v>22</v>
      </c>
      <c r="D1085" t="s">
        <v>23</v>
      </c>
      <c r="E1085" t="s">
        <v>5</v>
      </c>
      <c r="G1085" t="s">
        <v>24</v>
      </c>
      <c r="H1085">
        <v>559697</v>
      </c>
      <c r="I1085">
        <v>559772</v>
      </c>
      <c r="J1085" t="s">
        <v>25</v>
      </c>
      <c r="N1085" t="s">
        <v>1316</v>
      </c>
      <c r="Q1085" t="s">
        <v>1315</v>
      </c>
      <c r="R1085">
        <v>76</v>
      </c>
    </row>
    <row r="1086" spans="1:19" x14ac:dyDescent="0.35">
      <c r="A1086" t="s">
        <v>20</v>
      </c>
      <c r="B1086" t="s">
        <v>21</v>
      </c>
      <c r="C1086" t="s">
        <v>22</v>
      </c>
      <c r="D1086" t="s">
        <v>23</v>
      </c>
      <c r="E1086" t="s">
        <v>5</v>
      </c>
      <c r="G1086" t="s">
        <v>24</v>
      </c>
      <c r="H1086">
        <v>559913</v>
      </c>
      <c r="I1086">
        <v>560608</v>
      </c>
      <c r="J1086" t="s">
        <v>25</v>
      </c>
      <c r="Q1086" t="s">
        <v>1317</v>
      </c>
      <c r="R1086">
        <v>696</v>
      </c>
    </row>
    <row r="1087" spans="1:19" x14ac:dyDescent="0.35">
      <c r="A1087" t="s">
        <v>27</v>
      </c>
      <c r="B1087" t="s">
        <v>28</v>
      </c>
      <c r="C1087" t="s">
        <v>22</v>
      </c>
      <c r="D1087" t="s">
        <v>23</v>
      </c>
      <c r="E1087" t="s">
        <v>5</v>
      </c>
      <c r="G1087" t="s">
        <v>24</v>
      </c>
      <c r="H1087">
        <v>559913</v>
      </c>
      <c r="I1087">
        <v>560608</v>
      </c>
      <c r="J1087" t="s">
        <v>25</v>
      </c>
      <c r="K1087" t="s">
        <v>1318</v>
      </c>
      <c r="N1087" t="s">
        <v>52</v>
      </c>
      <c r="Q1087" t="s">
        <v>1317</v>
      </c>
      <c r="R1087">
        <v>696</v>
      </c>
      <c r="S1087">
        <v>231</v>
      </c>
    </row>
    <row r="1088" spans="1:19" x14ac:dyDescent="0.35">
      <c r="A1088" t="s">
        <v>20</v>
      </c>
      <c r="B1088" t="s">
        <v>21</v>
      </c>
      <c r="C1088" t="s">
        <v>22</v>
      </c>
      <c r="D1088" t="s">
        <v>23</v>
      </c>
      <c r="E1088" t="s">
        <v>5</v>
      </c>
      <c r="G1088" t="s">
        <v>24</v>
      </c>
      <c r="H1088">
        <v>560754</v>
      </c>
      <c r="I1088">
        <v>562100</v>
      </c>
      <c r="J1088" t="s">
        <v>46</v>
      </c>
      <c r="Q1088" t="s">
        <v>1319</v>
      </c>
      <c r="R1088">
        <v>1347</v>
      </c>
    </row>
    <row r="1089" spans="1:19" x14ac:dyDescent="0.35">
      <c r="A1089" t="s">
        <v>27</v>
      </c>
      <c r="B1089" t="s">
        <v>28</v>
      </c>
      <c r="C1089" t="s">
        <v>22</v>
      </c>
      <c r="D1089" t="s">
        <v>23</v>
      </c>
      <c r="E1089" t="s">
        <v>5</v>
      </c>
      <c r="G1089" t="s">
        <v>24</v>
      </c>
      <c r="H1089">
        <v>560754</v>
      </c>
      <c r="I1089">
        <v>562100</v>
      </c>
      <c r="J1089" t="s">
        <v>46</v>
      </c>
      <c r="K1089" t="s">
        <v>1320</v>
      </c>
      <c r="N1089" t="s">
        <v>199</v>
      </c>
      <c r="Q1089" t="s">
        <v>1319</v>
      </c>
      <c r="R1089">
        <v>1347</v>
      </c>
      <c r="S1089">
        <v>448</v>
      </c>
    </row>
    <row r="1090" spans="1:19" x14ac:dyDescent="0.35">
      <c r="A1090" t="s">
        <v>20</v>
      </c>
      <c r="B1090" t="s">
        <v>21</v>
      </c>
      <c r="C1090" t="s">
        <v>22</v>
      </c>
      <c r="D1090" t="s">
        <v>23</v>
      </c>
      <c r="E1090" t="s">
        <v>5</v>
      </c>
      <c r="G1090" t="s">
        <v>24</v>
      </c>
      <c r="H1090">
        <v>562192</v>
      </c>
      <c r="I1090">
        <v>563694</v>
      </c>
      <c r="J1090" t="s">
        <v>46</v>
      </c>
      <c r="Q1090" t="s">
        <v>1321</v>
      </c>
      <c r="R1090">
        <v>1503</v>
      </c>
    </row>
    <row r="1091" spans="1:19" x14ac:dyDescent="0.35">
      <c r="A1091" t="s">
        <v>27</v>
      </c>
      <c r="B1091" t="s">
        <v>28</v>
      </c>
      <c r="C1091" t="s">
        <v>22</v>
      </c>
      <c r="D1091" t="s">
        <v>23</v>
      </c>
      <c r="E1091" t="s">
        <v>5</v>
      </c>
      <c r="G1091" t="s">
        <v>24</v>
      </c>
      <c r="H1091">
        <v>562192</v>
      </c>
      <c r="I1091">
        <v>563694</v>
      </c>
      <c r="J1091" t="s">
        <v>46</v>
      </c>
      <c r="K1091" t="s">
        <v>1322</v>
      </c>
      <c r="N1091" t="s">
        <v>199</v>
      </c>
      <c r="Q1091" t="s">
        <v>1321</v>
      </c>
      <c r="R1091">
        <v>1503</v>
      </c>
      <c r="S1091">
        <v>500</v>
      </c>
    </row>
    <row r="1092" spans="1:19" x14ac:dyDescent="0.35">
      <c r="A1092" t="s">
        <v>20</v>
      </c>
      <c r="B1092" t="s">
        <v>21</v>
      </c>
      <c r="C1092" t="s">
        <v>22</v>
      </c>
      <c r="D1092" t="s">
        <v>23</v>
      </c>
      <c r="E1092" t="s">
        <v>5</v>
      </c>
      <c r="G1092" t="s">
        <v>24</v>
      </c>
      <c r="H1092">
        <v>563759</v>
      </c>
      <c r="I1092">
        <v>563947</v>
      </c>
      <c r="J1092" t="s">
        <v>46</v>
      </c>
      <c r="Q1092" t="s">
        <v>1323</v>
      </c>
      <c r="R1092">
        <v>189</v>
      </c>
    </row>
    <row r="1093" spans="1:19" x14ac:dyDescent="0.35">
      <c r="A1093" t="s">
        <v>27</v>
      </c>
      <c r="B1093" t="s">
        <v>28</v>
      </c>
      <c r="C1093" t="s">
        <v>22</v>
      </c>
      <c r="D1093" t="s">
        <v>23</v>
      </c>
      <c r="E1093" t="s">
        <v>5</v>
      </c>
      <c r="G1093" t="s">
        <v>24</v>
      </c>
      <c r="H1093">
        <v>563759</v>
      </c>
      <c r="I1093">
        <v>563947</v>
      </c>
      <c r="J1093" t="s">
        <v>46</v>
      </c>
      <c r="K1093" t="s">
        <v>1324</v>
      </c>
      <c r="N1093" t="s">
        <v>52</v>
      </c>
      <c r="Q1093" t="s">
        <v>1323</v>
      </c>
      <c r="R1093">
        <v>189</v>
      </c>
      <c r="S1093">
        <v>62</v>
      </c>
    </row>
    <row r="1094" spans="1:19" x14ac:dyDescent="0.35">
      <c r="A1094" t="s">
        <v>20</v>
      </c>
      <c r="B1094" t="s">
        <v>21</v>
      </c>
      <c r="C1094" t="s">
        <v>22</v>
      </c>
      <c r="D1094" t="s">
        <v>23</v>
      </c>
      <c r="E1094" t="s">
        <v>5</v>
      </c>
      <c r="G1094" t="s">
        <v>24</v>
      </c>
      <c r="H1094">
        <v>564071</v>
      </c>
      <c r="I1094">
        <v>565939</v>
      </c>
      <c r="J1094" t="s">
        <v>46</v>
      </c>
      <c r="Q1094" t="s">
        <v>1325</v>
      </c>
      <c r="R1094">
        <v>1869</v>
      </c>
    </row>
    <row r="1095" spans="1:19" x14ac:dyDescent="0.35">
      <c r="A1095" t="s">
        <v>27</v>
      </c>
      <c r="B1095" t="s">
        <v>28</v>
      </c>
      <c r="C1095" t="s">
        <v>22</v>
      </c>
      <c r="D1095" t="s">
        <v>23</v>
      </c>
      <c r="E1095" t="s">
        <v>5</v>
      </c>
      <c r="G1095" t="s">
        <v>24</v>
      </c>
      <c r="H1095">
        <v>564071</v>
      </c>
      <c r="I1095">
        <v>565939</v>
      </c>
      <c r="J1095" t="s">
        <v>46</v>
      </c>
      <c r="K1095" t="s">
        <v>1326</v>
      </c>
      <c r="N1095" t="s">
        <v>52</v>
      </c>
      <c r="Q1095" t="s">
        <v>1325</v>
      </c>
      <c r="R1095">
        <v>1869</v>
      </c>
      <c r="S1095">
        <v>622</v>
      </c>
    </row>
    <row r="1096" spans="1:19" x14ac:dyDescent="0.35">
      <c r="A1096" t="s">
        <v>20</v>
      </c>
      <c r="B1096" t="s">
        <v>21</v>
      </c>
      <c r="C1096" t="s">
        <v>22</v>
      </c>
      <c r="D1096" t="s">
        <v>23</v>
      </c>
      <c r="E1096" t="s">
        <v>5</v>
      </c>
      <c r="G1096" t="s">
        <v>24</v>
      </c>
      <c r="H1096">
        <v>566184</v>
      </c>
      <c r="I1096">
        <v>566864</v>
      </c>
      <c r="J1096" t="s">
        <v>46</v>
      </c>
      <c r="Q1096" t="s">
        <v>1327</v>
      </c>
      <c r="R1096">
        <v>681</v>
      </c>
    </row>
    <row r="1097" spans="1:19" x14ac:dyDescent="0.35">
      <c r="A1097" t="s">
        <v>27</v>
      </c>
      <c r="B1097" t="s">
        <v>28</v>
      </c>
      <c r="C1097" t="s">
        <v>22</v>
      </c>
      <c r="D1097" t="s">
        <v>23</v>
      </c>
      <c r="E1097" t="s">
        <v>5</v>
      </c>
      <c r="G1097" t="s">
        <v>24</v>
      </c>
      <c r="H1097">
        <v>566184</v>
      </c>
      <c r="I1097">
        <v>566864</v>
      </c>
      <c r="J1097" t="s">
        <v>46</v>
      </c>
      <c r="K1097" t="s">
        <v>1328</v>
      </c>
      <c r="N1097" t="s">
        <v>1329</v>
      </c>
      <c r="Q1097" t="s">
        <v>1327</v>
      </c>
      <c r="R1097">
        <v>681</v>
      </c>
      <c r="S1097">
        <v>226</v>
      </c>
    </row>
    <row r="1098" spans="1:19" x14ac:dyDescent="0.35">
      <c r="A1098" t="s">
        <v>20</v>
      </c>
      <c r="B1098" t="s">
        <v>21</v>
      </c>
      <c r="C1098" t="s">
        <v>22</v>
      </c>
      <c r="D1098" t="s">
        <v>23</v>
      </c>
      <c r="E1098" t="s">
        <v>5</v>
      </c>
      <c r="G1098" t="s">
        <v>24</v>
      </c>
      <c r="H1098">
        <v>567220</v>
      </c>
      <c r="I1098">
        <v>567480</v>
      </c>
      <c r="J1098" t="s">
        <v>46</v>
      </c>
      <c r="Q1098" t="s">
        <v>1330</v>
      </c>
      <c r="R1098">
        <v>261</v>
      </c>
    </row>
    <row r="1099" spans="1:19" x14ac:dyDescent="0.35">
      <c r="A1099" t="s">
        <v>27</v>
      </c>
      <c r="B1099" t="s">
        <v>28</v>
      </c>
      <c r="C1099" t="s">
        <v>22</v>
      </c>
      <c r="D1099" t="s">
        <v>23</v>
      </c>
      <c r="E1099" t="s">
        <v>5</v>
      </c>
      <c r="G1099" t="s">
        <v>24</v>
      </c>
      <c r="H1099">
        <v>567220</v>
      </c>
      <c r="I1099">
        <v>567480</v>
      </c>
      <c r="J1099" t="s">
        <v>46</v>
      </c>
      <c r="K1099" t="s">
        <v>1331</v>
      </c>
      <c r="N1099" t="s">
        <v>52</v>
      </c>
      <c r="Q1099" t="s">
        <v>1330</v>
      </c>
      <c r="R1099">
        <v>261</v>
      </c>
      <c r="S1099">
        <v>86</v>
      </c>
    </row>
    <row r="1100" spans="1:19" x14ac:dyDescent="0.35">
      <c r="A1100" t="s">
        <v>20</v>
      </c>
      <c r="B1100" t="s">
        <v>21</v>
      </c>
      <c r="C1100" t="s">
        <v>22</v>
      </c>
      <c r="D1100" t="s">
        <v>23</v>
      </c>
      <c r="E1100" t="s">
        <v>5</v>
      </c>
      <c r="G1100" t="s">
        <v>24</v>
      </c>
      <c r="H1100">
        <v>567488</v>
      </c>
      <c r="I1100">
        <v>568483</v>
      </c>
      <c r="J1100" t="s">
        <v>46</v>
      </c>
      <c r="Q1100" t="s">
        <v>1332</v>
      </c>
      <c r="R1100">
        <v>996</v>
      </c>
    </row>
    <row r="1101" spans="1:19" x14ac:dyDescent="0.35">
      <c r="A1101" t="s">
        <v>27</v>
      </c>
      <c r="B1101" t="s">
        <v>28</v>
      </c>
      <c r="C1101" t="s">
        <v>22</v>
      </c>
      <c r="D1101" t="s">
        <v>23</v>
      </c>
      <c r="E1101" t="s">
        <v>5</v>
      </c>
      <c r="G1101" t="s">
        <v>24</v>
      </c>
      <c r="H1101">
        <v>567488</v>
      </c>
      <c r="I1101">
        <v>568483</v>
      </c>
      <c r="J1101" t="s">
        <v>46</v>
      </c>
      <c r="K1101" t="s">
        <v>1333</v>
      </c>
      <c r="N1101" t="s">
        <v>1334</v>
      </c>
      <c r="Q1101" t="s">
        <v>1332</v>
      </c>
      <c r="R1101">
        <v>996</v>
      </c>
      <c r="S1101">
        <v>331</v>
      </c>
    </row>
    <row r="1102" spans="1:19" x14ac:dyDescent="0.35">
      <c r="A1102" t="s">
        <v>20</v>
      </c>
      <c r="B1102" t="s">
        <v>21</v>
      </c>
      <c r="C1102" t="s">
        <v>22</v>
      </c>
      <c r="D1102" t="s">
        <v>23</v>
      </c>
      <c r="E1102" t="s">
        <v>5</v>
      </c>
      <c r="G1102" t="s">
        <v>24</v>
      </c>
      <c r="H1102">
        <v>568903</v>
      </c>
      <c r="I1102">
        <v>570087</v>
      </c>
      <c r="J1102" t="s">
        <v>25</v>
      </c>
      <c r="Q1102" t="s">
        <v>1335</v>
      </c>
      <c r="R1102">
        <v>1185</v>
      </c>
    </row>
    <row r="1103" spans="1:19" x14ac:dyDescent="0.35">
      <c r="A1103" t="s">
        <v>27</v>
      </c>
      <c r="B1103" t="s">
        <v>28</v>
      </c>
      <c r="C1103" t="s">
        <v>22</v>
      </c>
      <c r="D1103" t="s">
        <v>23</v>
      </c>
      <c r="E1103" t="s">
        <v>5</v>
      </c>
      <c r="G1103" t="s">
        <v>24</v>
      </c>
      <c r="H1103">
        <v>568903</v>
      </c>
      <c r="I1103">
        <v>570087</v>
      </c>
      <c r="J1103" t="s">
        <v>25</v>
      </c>
      <c r="K1103" t="s">
        <v>1336</v>
      </c>
      <c r="N1103" t="s">
        <v>1337</v>
      </c>
      <c r="Q1103" t="s">
        <v>1335</v>
      </c>
      <c r="R1103">
        <v>1185</v>
      </c>
      <c r="S1103">
        <v>394</v>
      </c>
    </row>
    <row r="1104" spans="1:19" x14ac:dyDescent="0.35">
      <c r="A1104" t="s">
        <v>20</v>
      </c>
      <c r="B1104" t="s">
        <v>21</v>
      </c>
      <c r="C1104" t="s">
        <v>22</v>
      </c>
      <c r="D1104" t="s">
        <v>23</v>
      </c>
      <c r="E1104" t="s">
        <v>5</v>
      </c>
      <c r="G1104" t="s">
        <v>24</v>
      </c>
      <c r="H1104">
        <v>570084</v>
      </c>
      <c r="I1104">
        <v>571901</v>
      </c>
      <c r="J1104" t="s">
        <v>25</v>
      </c>
      <c r="Q1104" t="s">
        <v>1338</v>
      </c>
      <c r="R1104">
        <v>1818</v>
      </c>
    </row>
    <row r="1105" spans="1:19" x14ac:dyDescent="0.35">
      <c r="A1105" t="s">
        <v>27</v>
      </c>
      <c r="B1105" t="s">
        <v>28</v>
      </c>
      <c r="C1105" t="s">
        <v>22</v>
      </c>
      <c r="D1105" t="s">
        <v>23</v>
      </c>
      <c r="E1105" t="s">
        <v>5</v>
      </c>
      <c r="G1105" t="s">
        <v>24</v>
      </c>
      <c r="H1105">
        <v>570084</v>
      </c>
      <c r="I1105">
        <v>571901</v>
      </c>
      <c r="J1105" t="s">
        <v>25</v>
      </c>
      <c r="K1105" t="s">
        <v>1339</v>
      </c>
      <c r="N1105" t="s">
        <v>1337</v>
      </c>
      <c r="Q1105" t="s">
        <v>1338</v>
      </c>
      <c r="R1105">
        <v>1818</v>
      </c>
      <c r="S1105">
        <v>605</v>
      </c>
    </row>
    <row r="1106" spans="1:19" x14ac:dyDescent="0.35">
      <c r="A1106" t="s">
        <v>20</v>
      </c>
      <c r="B1106" t="s">
        <v>21</v>
      </c>
      <c r="C1106" t="s">
        <v>22</v>
      </c>
      <c r="D1106" t="s">
        <v>23</v>
      </c>
      <c r="E1106" t="s">
        <v>5</v>
      </c>
      <c r="G1106" t="s">
        <v>24</v>
      </c>
      <c r="H1106">
        <v>571949</v>
      </c>
      <c r="I1106">
        <v>572881</v>
      </c>
      <c r="J1106" t="s">
        <v>25</v>
      </c>
      <c r="Q1106" t="s">
        <v>1340</v>
      </c>
      <c r="R1106">
        <v>933</v>
      </c>
    </row>
    <row r="1107" spans="1:19" x14ac:dyDescent="0.35">
      <c r="A1107" t="s">
        <v>27</v>
      </c>
      <c r="B1107" t="s">
        <v>28</v>
      </c>
      <c r="C1107" t="s">
        <v>22</v>
      </c>
      <c r="D1107" t="s">
        <v>23</v>
      </c>
      <c r="E1107" t="s">
        <v>5</v>
      </c>
      <c r="G1107" t="s">
        <v>24</v>
      </c>
      <c r="H1107">
        <v>571949</v>
      </c>
      <c r="I1107">
        <v>572881</v>
      </c>
      <c r="J1107" t="s">
        <v>25</v>
      </c>
      <c r="K1107" t="s">
        <v>1341</v>
      </c>
      <c r="N1107" t="s">
        <v>223</v>
      </c>
      <c r="Q1107" t="s">
        <v>1340</v>
      </c>
      <c r="R1107">
        <v>933</v>
      </c>
      <c r="S1107">
        <v>310</v>
      </c>
    </row>
    <row r="1108" spans="1:19" x14ac:dyDescent="0.35">
      <c r="A1108" t="s">
        <v>20</v>
      </c>
      <c r="B1108" t="s">
        <v>21</v>
      </c>
      <c r="C1108" t="s">
        <v>22</v>
      </c>
      <c r="D1108" t="s">
        <v>23</v>
      </c>
      <c r="E1108" t="s">
        <v>5</v>
      </c>
      <c r="G1108" t="s">
        <v>24</v>
      </c>
      <c r="H1108">
        <v>573218</v>
      </c>
      <c r="I1108">
        <v>575266</v>
      </c>
      <c r="J1108" t="s">
        <v>25</v>
      </c>
      <c r="Q1108" t="s">
        <v>1342</v>
      </c>
      <c r="R1108">
        <v>2049</v>
      </c>
    </row>
    <row r="1109" spans="1:19" x14ac:dyDescent="0.35">
      <c r="A1109" t="s">
        <v>27</v>
      </c>
      <c r="B1109" t="s">
        <v>28</v>
      </c>
      <c r="C1109" t="s">
        <v>22</v>
      </c>
      <c r="D1109" t="s">
        <v>23</v>
      </c>
      <c r="E1109" t="s">
        <v>5</v>
      </c>
      <c r="G1109" t="s">
        <v>24</v>
      </c>
      <c r="H1109">
        <v>573218</v>
      </c>
      <c r="I1109">
        <v>575266</v>
      </c>
      <c r="J1109" t="s">
        <v>25</v>
      </c>
      <c r="K1109" t="s">
        <v>1343</v>
      </c>
      <c r="N1109" t="s">
        <v>564</v>
      </c>
      <c r="Q1109" t="s">
        <v>1342</v>
      </c>
      <c r="R1109">
        <v>2049</v>
      </c>
      <c r="S1109">
        <v>682</v>
      </c>
    </row>
    <row r="1110" spans="1:19" x14ac:dyDescent="0.35">
      <c r="A1110" t="s">
        <v>20</v>
      </c>
      <c r="B1110" t="s">
        <v>21</v>
      </c>
      <c r="C1110" t="s">
        <v>22</v>
      </c>
      <c r="D1110" t="s">
        <v>23</v>
      </c>
      <c r="E1110" t="s">
        <v>5</v>
      </c>
      <c r="G1110" t="s">
        <v>24</v>
      </c>
      <c r="H1110">
        <v>575278</v>
      </c>
      <c r="I1110">
        <v>576222</v>
      </c>
      <c r="J1110" t="s">
        <v>25</v>
      </c>
      <c r="Q1110" t="s">
        <v>1344</v>
      </c>
      <c r="R1110">
        <v>945</v>
      </c>
    </row>
    <row r="1111" spans="1:19" x14ac:dyDescent="0.35">
      <c r="A1111" t="s">
        <v>27</v>
      </c>
      <c r="B1111" t="s">
        <v>28</v>
      </c>
      <c r="C1111" t="s">
        <v>22</v>
      </c>
      <c r="D1111" t="s">
        <v>23</v>
      </c>
      <c r="E1111" t="s">
        <v>5</v>
      </c>
      <c r="G1111" t="s">
        <v>24</v>
      </c>
      <c r="H1111">
        <v>575278</v>
      </c>
      <c r="I1111">
        <v>576222</v>
      </c>
      <c r="J1111" t="s">
        <v>25</v>
      </c>
      <c r="K1111" t="s">
        <v>1345</v>
      </c>
      <c r="N1111" t="s">
        <v>1346</v>
      </c>
      <c r="Q1111" t="s">
        <v>1344</v>
      </c>
      <c r="R1111">
        <v>945</v>
      </c>
      <c r="S1111">
        <v>314</v>
      </c>
    </row>
    <row r="1112" spans="1:19" x14ac:dyDescent="0.35">
      <c r="A1112" t="s">
        <v>20</v>
      </c>
      <c r="B1112" t="s">
        <v>21</v>
      </c>
      <c r="C1112" t="s">
        <v>22</v>
      </c>
      <c r="D1112" t="s">
        <v>23</v>
      </c>
      <c r="E1112" t="s">
        <v>5</v>
      </c>
      <c r="G1112" t="s">
        <v>24</v>
      </c>
      <c r="H1112">
        <v>576212</v>
      </c>
      <c r="I1112">
        <v>577213</v>
      </c>
      <c r="J1112" t="s">
        <v>25</v>
      </c>
      <c r="Q1112" t="s">
        <v>1347</v>
      </c>
      <c r="R1112">
        <v>1002</v>
      </c>
    </row>
    <row r="1113" spans="1:19" x14ac:dyDescent="0.35">
      <c r="A1113" t="s">
        <v>27</v>
      </c>
      <c r="B1113" t="s">
        <v>28</v>
      </c>
      <c r="C1113" t="s">
        <v>22</v>
      </c>
      <c r="D1113" t="s">
        <v>23</v>
      </c>
      <c r="E1113" t="s">
        <v>5</v>
      </c>
      <c r="G1113" t="s">
        <v>24</v>
      </c>
      <c r="H1113">
        <v>576212</v>
      </c>
      <c r="I1113">
        <v>577213</v>
      </c>
      <c r="J1113" t="s">
        <v>25</v>
      </c>
      <c r="K1113" t="s">
        <v>1348</v>
      </c>
      <c r="N1113" t="s">
        <v>1349</v>
      </c>
      <c r="Q1113" t="s">
        <v>1347</v>
      </c>
      <c r="R1113">
        <v>1002</v>
      </c>
      <c r="S1113">
        <v>333</v>
      </c>
    </row>
    <row r="1114" spans="1:19" x14ac:dyDescent="0.35">
      <c r="A1114" t="s">
        <v>20</v>
      </c>
      <c r="B1114" t="s">
        <v>21</v>
      </c>
      <c r="C1114" t="s">
        <v>22</v>
      </c>
      <c r="D1114" t="s">
        <v>23</v>
      </c>
      <c r="E1114" t="s">
        <v>5</v>
      </c>
      <c r="G1114" t="s">
        <v>24</v>
      </c>
      <c r="H1114">
        <v>577210</v>
      </c>
      <c r="I1114">
        <v>578013</v>
      </c>
      <c r="J1114" t="s">
        <v>25</v>
      </c>
      <c r="Q1114" t="s">
        <v>1350</v>
      </c>
      <c r="R1114">
        <v>804</v>
      </c>
    </row>
    <row r="1115" spans="1:19" x14ac:dyDescent="0.35">
      <c r="A1115" t="s">
        <v>27</v>
      </c>
      <c r="B1115" t="s">
        <v>28</v>
      </c>
      <c r="C1115" t="s">
        <v>22</v>
      </c>
      <c r="D1115" t="s">
        <v>23</v>
      </c>
      <c r="E1115" t="s">
        <v>5</v>
      </c>
      <c r="G1115" t="s">
        <v>24</v>
      </c>
      <c r="H1115">
        <v>577210</v>
      </c>
      <c r="I1115">
        <v>578013</v>
      </c>
      <c r="J1115" t="s">
        <v>25</v>
      </c>
      <c r="K1115" t="s">
        <v>1351</v>
      </c>
      <c r="N1115" t="s">
        <v>61</v>
      </c>
      <c r="Q1115" t="s">
        <v>1350</v>
      </c>
      <c r="R1115">
        <v>804</v>
      </c>
      <c r="S1115">
        <v>267</v>
      </c>
    </row>
    <row r="1116" spans="1:19" x14ac:dyDescent="0.35">
      <c r="A1116" t="s">
        <v>20</v>
      </c>
      <c r="B1116" t="s">
        <v>21</v>
      </c>
      <c r="C1116" t="s">
        <v>22</v>
      </c>
      <c r="D1116" t="s">
        <v>23</v>
      </c>
      <c r="E1116" t="s">
        <v>5</v>
      </c>
      <c r="G1116" t="s">
        <v>24</v>
      </c>
      <c r="H1116">
        <v>577988</v>
      </c>
      <c r="I1116">
        <v>578740</v>
      </c>
      <c r="J1116" t="s">
        <v>46</v>
      </c>
      <c r="Q1116" t="s">
        <v>1352</v>
      </c>
      <c r="R1116">
        <v>753</v>
      </c>
    </row>
    <row r="1117" spans="1:19" x14ac:dyDescent="0.35">
      <c r="A1117" t="s">
        <v>27</v>
      </c>
      <c r="B1117" t="s">
        <v>28</v>
      </c>
      <c r="C1117" t="s">
        <v>22</v>
      </c>
      <c r="D1117" t="s">
        <v>23</v>
      </c>
      <c r="E1117" t="s">
        <v>5</v>
      </c>
      <c r="G1117" t="s">
        <v>24</v>
      </c>
      <c r="H1117">
        <v>577988</v>
      </c>
      <c r="I1117">
        <v>578740</v>
      </c>
      <c r="J1117" t="s">
        <v>46</v>
      </c>
      <c r="K1117" t="s">
        <v>1353</v>
      </c>
      <c r="N1117" t="s">
        <v>49</v>
      </c>
      <c r="Q1117" t="s">
        <v>1352</v>
      </c>
      <c r="R1117">
        <v>753</v>
      </c>
      <c r="S1117">
        <v>250</v>
      </c>
    </row>
    <row r="1118" spans="1:19" x14ac:dyDescent="0.35">
      <c r="A1118" t="s">
        <v>20</v>
      </c>
      <c r="B1118" t="s">
        <v>21</v>
      </c>
      <c r="C1118" t="s">
        <v>22</v>
      </c>
      <c r="D1118" t="s">
        <v>23</v>
      </c>
      <c r="E1118" t="s">
        <v>5</v>
      </c>
      <c r="G1118" t="s">
        <v>24</v>
      </c>
      <c r="H1118">
        <v>578808</v>
      </c>
      <c r="I1118">
        <v>580331</v>
      </c>
      <c r="J1118" t="s">
        <v>25</v>
      </c>
      <c r="Q1118" t="s">
        <v>1354</v>
      </c>
      <c r="R1118">
        <v>1524</v>
      </c>
    </row>
    <row r="1119" spans="1:19" x14ac:dyDescent="0.35">
      <c r="A1119" t="s">
        <v>27</v>
      </c>
      <c r="B1119" t="s">
        <v>28</v>
      </c>
      <c r="C1119" t="s">
        <v>22</v>
      </c>
      <c r="D1119" t="s">
        <v>23</v>
      </c>
      <c r="E1119" t="s">
        <v>5</v>
      </c>
      <c r="G1119" t="s">
        <v>24</v>
      </c>
      <c r="H1119">
        <v>578808</v>
      </c>
      <c r="I1119">
        <v>580331</v>
      </c>
      <c r="J1119" t="s">
        <v>25</v>
      </c>
      <c r="K1119" t="s">
        <v>1355</v>
      </c>
      <c r="N1119" t="s">
        <v>1356</v>
      </c>
      <c r="Q1119" t="s">
        <v>1354</v>
      </c>
      <c r="R1119">
        <v>1524</v>
      </c>
      <c r="S1119">
        <v>507</v>
      </c>
    </row>
    <row r="1120" spans="1:19" x14ac:dyDescent="0.35">
      <c r="A1120" t="s">
        <v>20</v>
      </c>
      <c r="B1120" t="s">
        <v>21</v>
      </c>
      <c r="C1120" t="s">
        <v>22</v>
      </c>
      <c r="D1120" t="s">
        <v>23</v>
      </c>
      <c r="E1120" t="s">
        <v>5</v>
      </c>
      <c r="G1120" t="s">
        <v>24</v>
      </c>
      <c r="H1120">
        <v>580336</v>
      </c>
      <c r="I1120">
        <v>581364</v>
      </c>
      <c r="J1120" t="s">
        <v>25</v>
      </c>
      <c r="Q1120" t="s">
        <v>1357</v>
      </c>
      <c r="R1120">
        <v>1029</v>
      </c>
    </row>
    <row r="1121" spans="1:20" x14ac:dyDescent="0.35">
      <c r="A1121" t="s">
        <v>27</v>
      </c>
      <c r="B1121" t="s">
        <v>28</v>
      </c>
      <c r="C1121" t="s">
        <v>22</v>
      </c>
      <c r="D1121" t="s">
        <v>23</v>
      </c>
      <c r="E1121" t="s">
        <v>5</v>
      </c>
      <c r="G1121" t="s">
        <v>24</v>
      </c>
      <c r="H1121">
        <v>580336</v>
      </c>
      <c r="I1121">
        <v>581364</v>
      </c>
      <c r="J1121" t="s">
        <v>25</v>
      </c>
      <c r="K1121" t="s">
        <v>1358</v>
      </c>
      <c r="N1121" t="s">
        <v>1359</v>
      </c>
      <c r="Q1121" t="s">
        <v>1357</v>
      </c>
      <c r="R1121">
        <v>1029</v>
      </c>
      <c r="S1121">
        <v>342</v>
      </c>
    </row>
    <row r="1122" spans="1:20" x14ac:dyDescent="0.35">
      <c r="A1122" t="s">
        <v>20</v>
      </c>
      <c r="B1122" t="s">
        <v>21</v>
      </c>
      <c r="C1122" t="s">
        <v>22</v>
      </c>
      <c r="D1122" t="s">
        <v>23</v>
      </c>
      <c r="E1122" t="s">
        <v>5</v>
      </c>
      <c r="G1122" t="s">
        <v>24</v>
      </c>
      <c r="H1122">
        <v>581371</v>
      </c>
      <c r="I1122">
        <v>581706</v>
      </c>
      <c r="J1122" t="s">
        <v>25</v>
      </c>
      <c r="Q1122" t="s">
        <v>1360</v>
      </c>
      <c r="R1122">
        <v>336</v>
      </c>
    </row>
    <row r="1123" spans="1:20" x14ac:dyDescent="0.35">
      <c r="A1123" t="s">
        <v>27</v>
      </c>
      <c r="B1123" t="s">
        <v>28</v>
      </c>
      <c r="C1123" t="s">
        <v>22</v>
      </c>
      <c r="D1123" t="s">
        <v>23</v>
      </c>
      <c r="E1123" t="s">
        <v>5</v>
      </c>
      <c r="G1123" t="s">
        <v>24</v>
      </c>
      <c r="H1123">
        <v>581371</v>
      </c>
      <c r="I1123">
        <v>581706</v>
      </c>
      <c r="J1123" t="s">
        <v>25</v>
      </c>
      <c r="K1123" t="s">
        <v>1361</v>
      </c>
      <c r="N1123" t="s">
        <v>52</v>
      </c>
      <c r="Q1123" t="s">
        <v>1360</v>
      </c>
      <c r="R1123">
        <v>336</v>
      </c>
      <c r="S1123">
        <v>111</v>
      </c>
    </row>
    <row r="1124" spans="1:20" x14ac:dyDescent="0.35">
      <c r="A1124" t="s">
        <v>20</v>
      </c>
      <c r="B1124" t="s">
        <v>21</v>
      </c>
      <c r="C1124" t="s">
        <v>22</v>
      </c>
      <c r="D1124" t="s">
        <v>23</v>
      </c>
      <c r="E1124" t="s">
        <v>5</v>
      </c>
      <c r="G1124" t="s">
        <v>24</v>
      </c>
      <c r="H1124">
        <v>581834</v>
      </c>
      <c r="I1124">
        <v>582223</v>
      </c>
      <c r="J1124" t="s">
        <v>25</v>
      </c>
      <c r="Q1124" t="s">
        <v>1362</v>
      </c>
      <c r="R1124">
        <v>390</v>
      </c>
    </row>
    <row r="1125" spans="1:20" x14ac:dyDescent="0.35">
      <c r="A1125" t="s">
        <v>27</v>
      </c>
      <c r="B1125" t="s">
        <v>28</v>
      </c>
      <c r="C1125" t="s">
        <v>22</v>
      </c>
      <c r="D1125" t="s">
        <v>23</v>
      </c>
      <c r="E1125" t="s">
        <v>5</v>
      </c>
      <c r="G1125" t="s">
        <v>24</v>
      </c>
      <c r="H1125">
        <v>581834</v>
      </c>
      <c r="I1125">
        <v>582223</v>
      </c>
      <c r="J1125" t="s">
        <v>25</v>
      </c>
      <c r="K1125" t="s">
        <v>1363</v>
      </c>
      <c r="N1125" t="s">
        <v>1364</v>
      </c>
      <c r="Q1125" t="s">
        <v>1362</v>
      </c>
      <c r="R1125">
        <v>390</v>
      </c>
      <c r="S1125">
        <v>129</v>
      </c>
    </row>
    <row r="1126" spans="1:20" x14ac:dyDescent="0.35">
      <c r="A1126" t="s">
        <v>20</v>
      </c>
      <c r="B1126" t="s">
        <v>21</v>
      </c>
      <c r="C1126" t="s">
        <v>22</v>
      </c>
      <c r="D1126" t="s">
        <v>23</v>
      </c>
      <c r="E1126" t="s">
        <v>5</v>
      </c>
      <c r="G1126" t="s">
        <v>24</v>
      </c>
      <c r="H1126">
        <v>582269</v>
      </c>
      <c r="I1126">
        <v>583369</v>
      </c>
      <c r="J1126" t="s">
        <v>46</v>
      </c>
      <c r="Q1126" t="s">
        <v>1365</v>
      </c>
      <c r="R1126">
        <v>1101</v>
      </c>
    </row>
    <row r="1127" spans="1:20" x14ac:dyDescent="0.35">
      <c r="A1127" t="s">
        <v>27</v>
      </c>
      <c r="B1127" t="s">
        <v>28</v>
      </c>
      <c r="C1127" t="s">
        <v>22</v>
      </c>
      <c r="D1127" t="s">
        <v>23</v>
      </c>
      <c r="E1127" t="s">
        <v>5</v>
      </c>
      <c r="G1127" t="s">
        <v>24</v>
      </c>
      <c r="H1127">
        <v>582269</v>
      </c>
      <c r="I1127">
        <v>583369</v>
      </c>
      <c r="J1127" t="s">
        <v>46</v>
      </c>
      <c r="K1127" t="s">
        <v>1366</v>
      </c>
      <c r="N1127" t="s">
        <v>61</v>
      </c>
      <c r="Q1127" t="s">
        <v>1365</v>
      </c>
      <c r="R1127">
        <v>1101</v>
      </c>
      <c r="S1127">
        <v>366</v>
      </c>
    </row>
    <row r="1128" spans="1:20" x14ac:dyDescent="0.35">
      <c r="A1128" t="s">
        <v>20</v>
      </c>
      <c r="B1128" t="s">
        <v>21</v>
      </c>
      <c r="C1128" t="s">
        <v>22</v>
      </c>
      <c r="D1128" t="s">
        <v>23</v>
      </c>
      <c r="E1128" t="s">
        <v>5</v>
      </c>
      <c r="G1128" t="s">
        <v>24</v>
      </c>
      <c r="H1128">
        <v>583431</v>
      </c>
      <c r="I1128">
        <v>584213</v>
      </c>
      <c r="J1128" t="s">
        <v>46</v>
      </c>
      <c r="Q1128" t="s">
        <v>1367</v>
      </c>
      <c r="R1128">
        <v>783</v>
      </c>
    </row>
    <row r="1129" spans="1:20" x14ac:dyDescent="0.35">
      <c r="A1129" t="s">
        <v>27</v>
      </c>
      <c r="B1129" t="s">
        <v>28</v>
      </c>
      <c r="C1129" t="s">
        <v>22</v>
      </c>
      <c r="D1129" t="s">
        <v>23</v>
      </c>
      <c r="E1129" t="s">
        <v>5</v>
      </c>
      <c r="G1129" t="s">
        <v>24</v>
      </c>
      <c r="H1129">
        <v>583431</v>
      </c>
      <c r="I1129">
        <v>584213</v>
      </c>
      <c r="J1129" t="s">
        <v>46</v>
      </c>
      <c r="K1129" t="s">
        <v>1368</v>
      </c>
      <c r="N1129" t="s">
        <v>293</v>
      </c>
      <c r="Q1129" t="s">
        <v>1367</v>
      </c>
      <c r="R1129">
        <v>783</v>
      </c>
      <c r="S1129">
        <v>260</v>
      </c>
    </row>
    <row r="1130" spans="1:20" x14ac:dyDescent="0.35">
      <c r="A1130" t="s">
        <v>20</v>
      </c>
      <c r="B1130" t="s">
        <v>21</v>
      </c>
      <c r="C1130" t="s">
        <v>22</v>
      </c>
      <c r="D1130" t="s">
        <v>23</v>
      </c>
      <c r="E1130" t="s">
        <v>5</v>
      </c>
      <c r="G1130" t="s">
        <v>24</v>
      </c>
      <c r="H1130">
        <v>584210</v>
      </c>
      <c r="I1130">
        <v>585082</v>
      </c>
      <c r="J1130" t="s">
        <v>46</v>
      </c>
      <c r="Q1130" t="s">
        <v>1369</v>
      </c>
      <c r="R1130">
        <v>873</v>
      </c>
    </row>
    <row r="1131" spans="1:20" x14ac:dyDescent="0.35">
      <c r="A1131" t="s">
        <v>27</v>
      </c>
      <c r="B1131" t="s">
        <v>28</v>
      </c>
      <c r="C1131" t="s">
        <v>22</v>
      </c>
      <c r="D1131" t="s">
        <v>23</v>
      </c>
      <c r="E1131" t="s">
        <v>5</v>
      </c>
      <c r="G1131" t="s">
        <v>24</v>
      </c>
      <c r="H1131">
        <v>584210</v>
      </c>
      <c r="I1131">
        <v>585082</v>
      </c>
      <c r="J1131" t="s">
        <v>46</v>
      </c>
      <c r="K1131" t="s">
        <v>1370</v>
      </c>
      <c r="N1131" t="s">
        <v>293</v>
      </c>
      <c r="Q1131" t="s">
        <v>1369</v>
      </c>
      <c r="R1131">
        <v>873</v>
      </c>
      <c r="S1131">
        <v>290</v>
      </c>
    </row>
    <row r="1132" spans="1:20" x14ac:dyDescent="0.35">
      <c r="A1132" t="s">
        <v>20</v>
      </c>
      <c r="B1132" t="s">
        <v>21</v>
      </c>
      <c r="C1132" t="s">
        <v>22</v>
      </c>
      <c r="D1132" t="s">
        <v>23</v>
      </c>
      <c r="E1132" t="s">
        <v>5</v>
      </c>
      <c r="G1132" t="s">
        <v>24</v>
      </c>
      <c r="H1132">
        <v>585194</v>
      </c>
      <c r="I1132">
        <v>586297</v>
      </c>
      <c r="J1132" t="s">
        <v>46</v>
      </c>
      <c r="Q1132" t="s">
        <v>1371</v>
      </c>
      <c r="R1132">
        <v>1104</v>
      </c>
    </row>
    <row r="1133" spans="1:20" x14ac:dyDescent="0.35">
      <c r="A1133" t="s">
        <v>27</v>
      </c>
      <c r="B1133" t="s">
        <v>28</v>
      </c>
      <c r="C1133" t="s">
        <v>22</v>
      </c>
      <c r="D1133" t="s">
        <v>23</v>
      </c>
      <c r="E1133" t="s">
        <v>5</v>
      </c>
      <c r="G1133" t="s">
        <v>24</v>
      </c>
      <c r="H1133">
        <v>585194</v>
      </c>
      <c r="I1133">
        <v>586297</v>
      </c>
      <c r="J1133" t="s">
        <v>46</v>
      </c>
      <c r="K1133" t="s">
        <v>1372</v>
      </c>
      <c r="N1133" t="s">
        <v>290</v>
      </c>
      <c r="Q1133" t="s">
        <v>1371</v>
      </c>
      <c r="R1133">
        <v>1104</v>
      </c>
      <c r="S1133">
        <v>367</v>
      </c>
    </row>
    <row r="1134" spans="1:20" x14ac:dyDescent="0.35">
      <c r="A1134" t="s">
        <v>20</v>
      </c>
      <c r="B1134" t="s">
        <v>1373</v>
      </c>
      <c r="C1134" t="s">
        <v>22</v>
      </c>
      <c r="D1134" t="s">
        <v>23</v>
      </c>
      <c r="E1134" t="s">
        <v>5</v>
      </c>
      <c r="G1134" t="s">
        <v>24</v>
      </c>
      <c r="H1134">
        <v>586845</v>
      </c>
      <c r="I1134">
        <v>586994</v>
      </c>
      <c r="J1134" t="s">
        <v>46</v>
      </c>
      <c r="Q1134" t="s">
        <v>1374</v>
      </c>
      <c r="R1134">
        <v>150</v>
      </c>
      <c r="T1134" t="s">
        <v>1375</v>
      </c>
    </row>
    <row r="1135" spans="1:20" x14ac:dyDescent="0.35">
      <c r="A1135" t="s">
        <v>20</v>
      </c>
      <c r="B1135" t="s">
        <v>21</v>
      </c>
      <c r="C1135" t="s">
        <v>22</v>
      </c>
      <c r="D1135" t="s">
        <v>23</v>
      </c>
      <c r="E1135" t="s">
        <v>5</v>
      </c>
      <c r="G1135" t="s">
        <v>24</v>
      </c>
      <c r="H1135">
        <v>587340</v>
      </c>
      <c r="I1135">
        <v>591317</v>
      </c>
      <c r="J1135" t="s">
        <v>46</v>
      </c>
      <c r="Q1135" t="s">
        <v>1376</v>
      </c>
      <c r="R1135">
        <v>3978</v>
      </c>
    </row>
    <row r="1136" spans="1:20" x14ac:dyDescent="0.35">
      <c r="A1136" t="s">
        <v>27</v>
      </c>
      <c r="B1136" t="s">
        <v>28</v>
      </c>
      <c r="C1136" t="s">
        <v>22</v>
      </c>
      <c r="D1136" t="s">
        <v>23</v>
      </c>
      <c r="E1136" t="s">
        <v>5</v>
      </c>
      <c r="G1136" t="s">
        <v>24</v>
      </c>
      <c r="H1136">
        <v>587340</v>
      </c>
      <c r="I1136">
        <v>591317</v>
      </c>
      <c r="J1136" t="s">
        <v>46</v>
      </c>
      <c r="K1136" t="s">
        <v>1377</v>
      </c>
      <c r="N1136" t="s">
        <v>52</v>
      </c>
      <c r="Q1136" t="s">
        <v>1376</v>
      </c>
      <c r="R1136">
        <v>3978</v>
      </c>
      <c r="S1136">
        <v>1325</v>
      </c>
    </row>
    <row r="1137" spans="1:19" x14ac:dyDescent="0.35">
      <c r="A1137" t="s">
        <v>20</v>
      </c>
      <c r="B1137" t="s">
        <v>21</v>
      </c>
      <c r="C1137" t="s">
        <v>22</v>
      </c>
      <c r="D1137" t="s">
        <v>23</v>
      </c>
      <c r="E1137" t="s">
        <v>5</v>
      </c>
      <c r="G1137" t="s">
        <v>24</v>
      </c>
      <c r="H1137">
        <v>591916</v>
      </c>
      <c r="I1137">
        <v>593568</v>
      </c>
      <c r="J1137" t="s">
        <v>25</v>
      </c>
      <c r="Q1137" t="s">
        <v>1378</v>
      </c>
      <c r="R1137">
        <v>1653</v>
      </c>
    </row>
    <row r="1138" spans="1:19" x14ac:dyDescent="0.35">
      <c r="A1138" t="s">
        <v>27</v>
      </c>
      <c r="B1138" t="s">
        <v>28</v>
      </c>
      <c r="C1138" t="s">
        <v>22</v>
      </c>
      <c r="D1138" t="s">
        <v>23</v>
      </c>
      <c r="E1138" t="s">
        <v>5</v>
      </c>
      <c r="G1138" t="s">
        <v>24</v>
      </c>
      <c r="H1138">
        <v>591916</v>
      </c>
      <c r="I1138">
        <v>593568</v>
      </c>
      <c r="J1138" t="s">
        <v>25</v>
      </c>
      <c r="K1138" t="s">
        <v>1379</v>
      </c>
      <c r="N1138" t="s">
        <v>1380</v>
      </c>
      <c r="Q1138" t="s">
        <v>1378</v>
      </c>
      <c r="R1138">
        <v>1653</v>
      </c>
      <c r="S1138">
        <v>550</v>
      </c>
    </row>
    <row r="1139" spans="1:19" x14ac:dyDescent="0.35">
      <c r="A1139" t="s">
        <v>20</v>
      </c>
      <c r="B1139" t="s">
        <v>21</v>
      </c>
      <c r="C1139" t="s">
        <v>22</v>
      </c>
      <c r="D1139" t="s">
        <v>23</v>
      </c>
      <c r="E1139" t="s">
        <v>5</v>
      </c>
      <c r="G1139" t="s">
        <v>24</v>
      </c>
      <c r="H1139">
        <v>593863</v>
      </c>
      <c r="I1139">
        <v>595122</v>
      </c>
      <c r="J1139" t="s">
        <v>25</v>
      </c>
      <c r="Q1139" t="s">
        <v>1381</v>
      </c>
      <c r="R1139">
        <v>1260</v>
      </c>
    </row>
    <row r="1140" spans="1:19" x14ac:dyDescent="0.35">
      <c r="A1140" t="s">
        <v>27</v>
      </c>
      <c r="B1140" t="s">
        <v>28</v>
      </c>
      <c r="C1140" t="s">
        <v>22</v>
      </c>
      <c r="D1140" t="s">
        <v>23</v>
      </c>
      <c r="E1140" t="s">
        <v>5</v>
      </c>
      <c r="G1140" t="s">
        <v>24</v>
      </c>
      <c r="H1140">
        <v>593863</v>
      </c>
      <c r="I1140">
        <v>595122</v>
      </c>
      <c r="J1140" t="s">
        <v>25</v>
      </c>
      <c r="K1140" t="s">
        <v>1382</v>
      </c>
      <c r="N1140" t="s">
        <v>1383</v>
      </c>
      <c r="Q1140" t="s">
        <v>1381</v>
      </c>
      <c r="R1140">
        <v>1260</v>
      </c>
      <c r="S1140">
        <v>419</v>
      </c>
    </row>
    <row r="1141" spans="1:19" x14ac:dyDescent="0.35">
      <c r="A1141" t="s">
        <v>20</v>
      </c>
      <c r="B1141" t="s">
        <v>21</v>
      </c>
      <c r="C1141" t="s">
        <v>22</v>
      </c>
      <c r="D1141" t="s">
        <v>23</v>
      </c>
      <c r="E1141" t="s">
        <v>5</v>
      </c>
      <c r="G1141" t="s">
        <v>24</v>
      </c>
      <c r="H1141">
        <v>595288</v>
      </c>
      <c r="I1141">
        <v>597432</v>
      </c>
      <c r="J1141" t="s">
        <v>25</v>
      </c>
      <c r="Q1141" t="s">
        <v>1384</v>
      </c>
      <c r="R1141">
        <v>2145</v>
      </c>
    </row>
    <row r="1142" spans="1:19" x14ac:dyDescent="0.35">
      <c r="A1142" t="s">
        <v>27</v>
      </c>
      <c r="B1142" t="s">
        <v>28</v>
      </c>
      <c r="C1142" t="s">
        <v>22</v>
      </c>
      <c r="D1142" t="s">
        <v>23</v>
      </c>
      <c r="E1142" t="s">
        <v>5</v>
      </c>
      <c r="G1142" t="s">
        <v>24</v>
      </c>
      <c r="H1142">
        <v>595288</v>
      </c>
      <c r="I1142">
        <v>597432</v>
      </c>
      <c r="J1142" t="s">
        <v>25</v>
      </c>
      <c r="K1142" t="s">
        <v>1385</v>
      </c>
      <c r="N1142" t="s">
        <v>1386</v>
      </c>
      <c r="Q1142" t="s">
        <v>1384</v>
      </c>
      <c r="R1142">
        <v>2145</v>
      </c>
      <c r="S1142">
        <v>714</v>
      </c>
    </row>
    <row r="1143" spans="1:19" x14ac:dyDescent="0.35">
      <c r="A1143" t="s">
        <v>20</v>
      </c>
      <c r="B1143" t="s">
        <v>21</v>
      </c>
      <c r="C1143" t="s">
        <v>22</v>
      </c>
      <c r="D1143" t="s">
        <v>23</v>
      </c>
      <c r="E1143" t="s">
        <v>5</v>
      </c>
      <c r="G1143" t="s">
        <v>24</v>
      </c>
      <c r="H1143">
        <v>597429</v>
      </c>
      <c r="I1143">
        <v>599249</v>
      </c>
      <c r="J1143" t="s">
        <v>25</v>
      </c>
      <c r="Q1143" t="s">
        <v>1387</v>
      </c>
      <c r="R1143">
        <v>1821</v>
      </c>
    </row>
    <row r="1144" spans="1:19" x14ac:dyDescent="0.35">
      <c r="A1144" t="s">
        <v>27</v>
      </c>
      <c r="B1144" t="s">
        <v>28</v>
      </c>
      <c r="C1144" t="s">
        <v>22</v>
      </c>
      <c r="D1144" t="s">
        <v>23</v>
      </c>
      <c r="E1144" t="s">
        <v>5</v>
      </c>
      <c r="G1144" t="s">
        <v>24</v>
      </c>
      <c r="H1144">
        <v>597429</v>
      </c>
      <c r="I1144">
        <v>599249</v>
      </c>
      <c r="J1144" t="s">
        <v>25</v>
      </c>
      <c r="K1144" t="s">
        <v>1388</v>
      </c>
      <c r="N1144" t="s">
        <v>1389</v>
      </c>
      <c r="Q1144" t="s">
        <v>1387</v>
      </c>
      <c r="R1144">
        <v>1821</v>
      </c>
      <c r="S1144">
        <v>606</v>
      </c>
    </row>
    <row r="1145" spans="1:19" x14ac:dyDescent="0.35">
      <c r="A1145" t="s">
        <v>20</v>
      </c>
      <c r="B1145" t="s">
        <v>21</v>
      </c>
      <c r="C1145" t="s">
        <v>22</v>
      </c>
      <c r="D1145" t="s">
        <v>23</v>
      </c>
      <c r="E1145" t="s">
        <v>5</v>
      </c>
      <c r="G1145" t="s">
        <v>24</v>
      </c>
      <c r="H1145">
        <v>599246</v>
      </c>
      <c r="I1145">
        <v>602065</v>
      </c>
      <c r="J1145" t="s">
        <v>25</v>
      </c>
      <c r="Q1145" t="s">
        <v>1390</v>
      </c>
      <c r="R1145">
        <v>2820</v>
      </c>
    </row>
    <row r="1146" spans="1:19" x14ac:dyDescent="0.35">
      <c r="A1146" t="s">
        <v>27</v>
      </c>
      <c r="B1146" t="s">
        <v>28</v>
      </c>
      <c r="C1146" t="s">
        <v>22</v>
      </c>
      <c r="D1146" t="s">
        <v>23</v>
      </c>
      <c r="E1146" t="s">
        <v>5</v>
      </c>
      <c r="G1146" t="s">
        <v>24</v>
      </c>
      <c r="H1146">
        <v>599246</v>
      </c>
      <c r="I1146">
        <v>602065</v>
      </c>
      <c r="J1146" t="s">
        <v>25</v>
      </c>
      <c r="K1146" t="s">
        <v>1391</v>
      </c>
      <c r="N1146" t="s">
        <v>1392</v>
      </c>
      <c r="Q1146" t="s">
        <v>1390</v>
      </c>
      <c r="R1146">
        <v>2820</v>
      </c>
      <c r="S1146">
        <v>939</v>
      </c>
    </row>
    <row r="1147" spans="1:19" x14ac:dyDescent="0.35">
      <c r="A1147" t="s">
        <v>20</v>
      </c>
      <c r="B1147" t="s">
        <v>21</v>
      </c>
      <c r="C1147" t="s">
        <v>22</v>
      </c>
      <c r="D1147" t="s">
        <v>23</v>
      </c>
      <c r="E1147" t="s">
        <v>5</v>
      </c>
      <c r="G1147" t="s">
        <v>24</v>
      </c>
      <c r="H1147">
        <v>602172</v>
      </c>
      <c r="I1147">
        <v>603056</v>
      </c>
      <c r="J1147" t="s">
        <v>46</v>
      </c>
      <c r="Q1147" t="s">
        <v>1393</v>
      </c>
      <c r="R1147">
        <v>885</v>
      </c>
    </row>
    <row r="1148" spans="1:19" x14ac:dyDescent="0.35">
      <c r="A1148" t="s">
        <v>27</v>
      </c>
      <c r="B1148" t="s">
        <v>28</v>
      </c>
      <c r="C1148" t="s">
        <v>22</v>
      </c>
      <c r="D1148" t="s">
        <v>23</v>
      </c>
      <c r="E1148" t="s">
        <v>5</v>
      </c>
      <c r="G1148" t="s">
        <v>24</v>
      </c>
      <c r="H1148">
        <v>602172</v>
      </c>
      <c r="I1148">
        <v>603056</v>
      </c>
      <c r="J1148" t="s">
        <v>46</v>
      </c>
      <c r="K1148" t="s">
        <v>1394</v>
      </c>
      <c r="N1148" t="s">
        <v>857</v>
      </c>
      <c r="Q1148" t="s">
        <v>1393</v>
      </c>
      <c r="R1148">
        <v>885</v>
      </c>
      <c r="S1148">
        <v>294</v>
      </c>
    </row>
    <row r="1149" spans="1:19" x14ac:dyDescent="0.35">
      <c r="A1149" t="s">
        <v>20</v>
      </c>
      <c r="B1149" t="s">
        <v>21</v>
      </c>
      <c r="C1149" t="s">
        <v>22</v>
      </c>
      <c r="D1149" t="s">
        <v>23</v>
      </c>
      <c r="E1149" t="s">
        <v>5</v>
      </c>
      <c r="G1149" t="s">
        <v>24</v>
      </c>
      <c r="H1149">
        <v>603321</v>
      </c>
      <c r="I1149">
        <v>603644</v>
      </c>
      <c r="J1149" t="s">
        <v>25</v>
      </c>
      <c r="Q1149" t="s">
        <v>1395</v>
      </c>
      <c r="R1149">
        <v>324</v>
      </c>
    </row>
    <row r="1150" spans="1:19" x14ac:dyDescent="0.35">
      <c r="A1150" t="s">
        <v>27</v>
      </c>
      <c r="B1150" t="s">
        <v>28</v>
      </c>
      <c r="C1150" t="s">
        <v>22</v>
      </c>
      <c r="D1150" t="s">
        <v>23</v>
      </c>
      <c r="E1150" t="s">
        <v>5</v>
      </c>
      <c r="G1150" t="s">
        <v>24</v>
      </c>
      <c r="H1150">
        <v>603321</v>
      </c>
      <c r="I1150">
        <v>603644</v>
      </c>
      <c r="J1150" t="s">
        <v>25</v>
      </c>
      <c r="K1150" t="s">
        <v>1396</v>
      </c>
      <c r="N1150" t="s">
        <v>52</v>
      </c>
      <c r="Q1150" t="s">
        <v>1395</v>
      </c>
      <c r="R1150">
        <v>324</v>
      </c>
      <c r="S1150">
        <v>107</v>
      </c>
    </row>
    <row r="1151" spans="1:19" x14ac:dyDescent="0.35">
      <c r="A1151" t="s">
        <v>20</v>
      </c>
      <c r="B1151" t="s">
        <v>21</v>
      </c>
      <c r="C1151" t="s">
        <v>22</v>
      </c>
      <c r="D1151" t="s">
        <v>23</v>
      </c>
      <c r="E1151" t="s">
        <v>5</v>
      </c>
      <c r="G1151" t="s">
        <v>24</v>
      </c>
      <c r="H1151">
        <v>603655</v>
      </c>
      <c r="I1151">
        <v>603951</v>
      </c>
      <c r="J1151" t="s">
        <v>46</v>
      </c>
      <c r="Q1151" t="s">
        <v>1397</v>
      </c>
      <c r="R1151">
        <v>297</v>
      </c>
    </row>
    <row r="1152" spans="1:19" x14ac:dyDescent="0.35">
      <c r="A1152" t="s">
        <v>27</v>
      </c>
      <c r="B1152" t="s">
        <v>28</v>
      </c>
      <c r="C1152" t="s">
        <v>22</v>
      </c>
      <c r="D1152" t="s">
        <v>23</v>
      </c>
      <c r="E1152" t="s">
        <v>5</v>
      </c>
      <c r="G1152" t="s">
        <v>24</v>
      </c>
      <c r="H1152">
        <v>603655</v>
      </c>
      <c r="I1152">
        <v>603951</v>
      </c>
      <c r="J1152" t="s">
        <v>46</v>
      </c>
      <c r="K1152" t="s">
        <v>1398</v>
      </c>
      <c r="N1152" t="s">
        <v>49</v>
      </c>
      <c r="Q1152" t="s">
        <v>1397</v>
      </c>
      <c r="R1152">
        <v>297</v>
      </c>
      <c r="S1152">
        <v>98</v>
      </c>
    </row>
    <row r="1153" spans="1:19" x14ac:dyDescent="0.35">
      <c r="A1153" t="s">
        <v>20</v>
      </c>
      <c r="B1153" t="s">
        <v>21</v>
      </c>
      <c r="C1153" t="s">
        <v>22</v>
      </c>
      <c r="D1153" t="s">
        <v>23</v>
      </c>
      <c r="E1153" t="s">
        <v>5</v>
      </c>
      <c r="G1153" t="s">
        <v>24</v>
      </c>
      <c r="H1153">
        <v>603964</v>
      </c>
      <c r="I1153">
        <v>606573</v>
      </c>
      <c r="J1153" t="s">
        <v>46</v>
      </c>
      <c r="Q1153" t="s">
        <v>1399</v>
      </c>
      <c r="R1153">
        <v>2610</v>
      </c>
    </row>
    <row r="1154" spans="1:19" x14ac:dyDescent="0.35">
      <c r="A1154" t="s">
        <v>27</v>
      </c>
      <c r="B1154" t="s">
        <v>28</v>
      </c>
      <c r="C1154" t="s">
        <v>22</v>
      </c>
      <c r="D1154" t="s">
        <v>23</v>
      </c>
      <c r="E1154" t="s">
        <v>5</v>
      </c>
      <c r="G1154" t="s">
        <v>24</v>
      </c>
      <c r="H1154">
        <v>603964</v>
      </c>
      <c r="I1154">
        <v>606573</v>
      </c>
      <c r="J1154" t="s">
        <v>46</v>
      </c>
      <c r="K1154" t="s">
        <v>1400</v>
      </c>
      <c r="N1154" t="s">
        <v>1401</v>
      </c>
      <c r="Q1154" t="s">
        <v>1399</v>
      </c>
      <c r="R1154">
        <v>2610</v>
      </c>
      <c r="S1154">
        <v>869</v>
      </c>
    </row>
    <row r="1155" spans="1:19" x14ac:dyDescent="0.35">
      <c r="A1155" t="s">
        <v>20</v>
      </c>
      <c r="B1155" t="s">
        <v>21</v>
      </c>
      <c r="C1155" t="s">
        <v>22</v>
      </c>
      <c r="D1155" t="s">
        <v>23</v>
      </c>
      <c r="E1155" t="s">
        <v>5</v>
      </c>
      <c r="G1155" t="s">
        <v>24</v>
      </c>
      <c r="H1155">
        <v>606570</v>
      </c>
      <c r="I1155">
        <v>607532</v>
      </c>
      <c r="J1155" t="s">
        <v>46</v>
      </c>
      <c r="Q1155" t="s">
        <v>1402</v>
      </c>
      <c r="R1155">
        <v>963</v>
      </c>
    </row>
    <row r="1156" spans="1:19" x14ac:dyDescent="0.35">
      <c r="A1156" t="s">
        <v>27</v>
      </c>
      <c r="B1156" t="s">
        <v>28</v>
      </c>
      <c r="C1156" t="s">
        <v>22</v>
      </c>
      <c r="D1156" t="s">
        <v>23</v>
      </c>
      <c r="E1156" t="s">
        <v>5</v>
      </c>
      <c r="G1156" t="s">
        <v>24</v>
      </c>
      <c r="H1156">
        <v>606570</v>
      </c>
      <c r="I1156">
        <v>607532</v>
      </c>
      <c r="J1156" t="s">
        <v>46</v>
      </c>
      <c r="K1156" t="s">
        <v>1403</v>
      </c>
      <c r="N1156" t="s">
        <v>49</v>
      </c>
      <c r="Q1156" t="s">
        <v>1402</v>
      </c>
      <c r="R1156">
        <v>963</v>
      </c>
      <c r="S1156">
        <v>320</v>
      </c>
    </row>
    <row r="1157" spans="1:19" x14ac:dyDescent="0.35">
      <c r="A1157" t="s">
        <v>20</v>
      </c>
      <c r="B1157" t="s">
        <v>21</v>
      </c>
      <c r="C1157" t="s">
        <v>22</v>
      </c>
      <c r="D1157" t="s">
        <v>23</v>
      </c>
      <c r="E1157" t="s">
        <v>5</v>
      </c>
      <c r="G1157" t="s">
        <v>24</v>
      </c>
      <c r="H1157">
        <v>607678</v>
      </c>
      <c r="I1157">
        <v>608043</v>
      </c>
      <c r="J1157" t="s">
        <v>25</v>
      </c>
      <c r="Q1157" t="s">
        <v>1404</v>
      </c>
      <c r="R1157">
        <v>366</v>
      </c>
    </row>
    <row r="1158" spans="1:19" x14ac:dyDescent="0.35">
      <c r="A1158" t="s">
        <v>27</v>
      </c>
      <c r="B1158" t="s">
        <v>28</v>
      </c>
      <c r="C1158" t="s">
        <v>22</v>
      </c>
      <c r="D1158" t="s">
        <v>23</v>
      </c>
      <c r="E1158" t="s">
        <v>5</v>
      </c>
      <c r="G1158" t="s">
        <v>24</v>
      </c>
      <c r="H1158">
        <v>607678</v>
      </c>
      <c r="I1158">
        <v>608043</v>
      </c>
      <c r="J1158" t="s">
        <v>25</v>
      </c>
      <c r="K1158" t="s">
        <v>1405</v>
      </c>
      <c r="N1158" t="s">
        <v>1406</v>
      </c>
      <c r="Q1158" t="s">
        <v>1404</v>
      </c>
      <c r="R1158">
        <v>366</v>
      </c>
      <c r="S1158">
        <v>121</v>
      </c>
    </row>
    <row r="1159" spans="1:19" x14ac:dyDescent="0.35">
      <c r="A1159" t="s">
        <v>20</v>
      </c>
      <c r="B1159" t="s">
        <v>21</v>
      </c>
      <c r="C1159" t="s">
        <v>22</v>
      </c>
      <c r="D1159" t="s">
        <v>23</v>
      </c>
      <c r="E1159" t="s">
        <v>5</v>
      </c>
      <c r="G1159" t="s">
        <v>24</v>
      </c>
      <c r="H1159">
        <v>608283</v>
      </c>
      <c r="I1159">
        <v>609386</v>
      </c>
      <c r="J1159" t="s">
        <v>25</v>
      </c>
      <c r="Q1159" t="s">
        <v>1407</v>
      </c>
      <c r="R1159">
        <v>1104</v>
      </c>
    </row>
    <row r="1160" spans="1:19" x14ac:dyDescent="0.35">
      <c r="A1160" t="s">
        <v>27</v>
      </c>
      <c r="B1160" t="s">
        <v>28</v>
      </c>
      <c r="C1160" t="s">
        <v>22</v>
      </c>
      <c r="D1160" t="s">
        <v>23</v>
      </c>
      <c r="E1160" t="s">
        <v>5</v>
      </c>
      <c r="G1160" t="s">
        <v>24</v>
      </c>
      <c r="H1160">
        <v>608283</v>
      </c>
      <c r="I1160">
        <v>609386</v>
      </c>
      <c r="J1160" t="s">
        <v>25</v>
      </c>
      <c r="K1160" t="s">
        <v>1408</v>
      </c>
      <c r="N1160" t="s">
        <v>1409</v>
      </c>
      <c r="Q1160" t="s">
        <v>1407</v>
      </c>
      <c r="R1160">
        <v>1104</v>
      </c>
      <c r="S1160">
        <v>367</v>
      </c>
    </row>
    <row r="1161" spans="1:19" x14ac:dyDescent="0.35">
      <c r="A1161" t="s">
        <v>20</v>
      </c>
      <c r="B1161" t="s">
        <v>21</v>
      </c>
      <c r="C1161" t="s">
        <v>22</v>
      </c>
      <c r="D1161" t="s">
        <v>23</v>
      </c>
      <c r="E1161" t="s">
        <v>5</v>
      </c>
      <c r="G1161" t="s">
        <v>24</v>
      </c>
      <c r="H1161">
        <v>609465</v>
      </c>
      <c r="I1161">
        <v>610352</v>
      </c>
      <c r="J1161" t="s">
        <v>25</v>
      </c>
      <c r="Q1161" t="s">
        <v>1410</v>
      </c>
      <c r="R1161">
        <v>888</v>
      </c>
    </row>
    <row r="1162" spans="1:19" x14ac:dyDescent="0.35">
      <c r="A1162" t="s">
        <v>27</v>
      </c>
      <c r="B1162" t="s">
        <v>28</v>
      </c>
      <c r="C1162" t="s">
        <v>22</v>
      </c>
      <c r="D1162" t="s">
        <v>23</v>
      </c>
      <c r="E1162" t="s">
        <v>5</v>
      </c>
      <c r="G1162" t="s">
        <v>24</v>
      </c>
      <c r="H1162">
        <v>609465</v>
      </c>
      <c r="I1162">
        <v>610352</v>
      </c>
      <c r="J1162" t="s">
        <v>25</v>
      </c>
      <c r="K1162" t="s">
        <v>1411</v>
      </c>
      <c r="N1162" t="s">
        <v>1412</v>
      </c>
      <c r="Q1162" t="s">
        <v>1410</v>
      </c>
      <c r="R1162">
        <v>888</v>
      </c>
      <c r="S1162">
        <v>295</v>
      </c>
    </row>
    <row r="1163" spans="1:19" x14ac:dyDescent="0.35">
      <c r="A1163" t="s">
        <v>20</v>
      </c>
      <c r="B1163" t="s">
        <v>21</v>
      </c>
      <c r="C1163" t="s">
        <v>22</v>
      </c>
      <c r="D1163" t="s">
        <v>23</v>
      </c>
      <c r="E1163" t="s">
        <v>5</v>
      </c>
      <c r="G1163" t="s">
        <v>24</v>
      </c>
      <c r="H1163">
        <v>610407</v>
      </c>
      <c r="I1163">
        <v>610919</v>
      </c>
      <c r="J1163" t="s">
        <v>25</v>
      </c>
      <c r="Q1163" t="s">
        <v>1413</v>
      </c>
      <c r="R1163">
        <v>513</v>
      </c>
    </row>
    <row r="1164" spans="1:19" x14ac:dyDescent="0.35">
      <c r="A1164" t="s">
        <v>27</v>
      </c>
      <c r="B1164" t="s">
        <v>28</v>
      </c>
      <c r="C1164" t="s">
        <v>22</v>
      </c>
      <c r="D1164" t="s">
        <v>23</v>
      </c>
      <c r="E1164" t="s">
        <v>5</v>
      </c>
      <c r="G1164" t="s">
        <v>24</v>
      </c>
      <c r="H1164">
        <v>610407</v>
      </c>
      <c r="I1164">
        <v>610919</v>
      </c>
      <c r="J1164" t="s">
        <v>25</v>
      </c>
      <c r="K1164" t="s">
        <v>1414</v>
      </c>
      <c r="N1164" t="s">
        <v>427</v>
      </c>
      <c r="Q1164" t="s">
        <v>1413</v>
      </c>
      <c r="R1164">
        <v>513</v>
      </c>
      <c r="S1164">
        <v>170</v>
      </c>
    </row>
    <row r="1165" spans="1:19" x14ac:dyDescent="0.35">
      <c r="A1165" t="s">
        <v>20</v>
      </c>
      <c r="B1165" t="s">
        <v>21</v>
      </c>
      <c r="C1165" t="s">
        <v>22</v>
      </c>
      <c r="D1165" t="s">
        <v>23</v>
      </c>
      <c r="E1165" t="s">
        <v>5</v>
      </c>
      <c r="G1165" t="s">
        <v>24</v>
      </c>
      <c r="H1165">
        <v>610916</v>
      </c>
      <c r="I1165">
        <v>611725</v>
      </c>
      <c r="J1165" t="s">
        <v>46</v>
      </c>
      <c r="Q1165" t="s">
        <v>1415</v>
      </c>
      <c r="R1165">
        <v>810</v>
      </c>
    </row>
    <row r="1166" spans="1:19" x14ac:dyDescent="0.35">
      <c r="A1166" t="s">
        <v>27</v>
      </c>
      <c r="B1166" t="s">
        <v>28</v>
      </c>
      <c r="C1166" t="s">
        <v>22</v>
      </c>
      <c r="D1166" t="s">
        <v>23</v>
      </c>
      <c r="E1166" t="s">
        <v>5</v>
      </c>
      <c r="G1166" t="s">
        <v>24</v>
      </c>
      <c r="H1166">
        <v>610916</v>
      </c>
      <c r="I1166">
        <v>611725</v>
      </c>
      <c r="J1166" t="s">
        <v>46</v>
      </c>
      <c r="K1166" t="s">
        <v>1416</v>
      </c>
      <c r="N1166" t="s">
        <v>1417</v>
      </c>
      <c r="Q1166" t="s">
        <v>1415</v>
      </c>
      <c r="R1166">
        <v>810</v>
      </c>
      <c r="S1166">
        <v>269</v>
      </c>
    </row>
    <row r="1167" spans="1:19" x14ac:dyDescent="0.35">
      <c r="A1167" t="s">
        <v>20</v>
      </c>
      <c r="B1167" t="s">
        <v>21</v>
      </c>
      <c r="C1167" t="s">
        <v>22</v>
      </c>
      <c r="D1167" t="s">
        <v>23</v>
      </c>
      <c r="E1167" t="s">
        <v>5</v>
      </c>
      <c r="G1167" t="s">
        <v>24</v>
      </c>
      <c r="H1167">
        <v>611792</v>
      </c>
      <c r="I1167">
        <v>612889</v>
      </c>
      <c r="J1167" t="s">
        <v>46</v>
      </c>
      <c r="Q1167" t="s">
        <v>1418</v>
      </c>
      <c r="R1167">
        <v>1098</v>
      </c>
    </row>
    <row r="1168" spans="1:19" x14ac:dyDescent="0.35">
      <c r="A1168" t="s">
        <v>27</v>
      </c>
      <c r="B1168" t="s">
        <v>28</v>
      </c>
      <c r="C1168" t="s">
        <v>22</v>
      </c>
      <c r="D1168" t="s">
        <v>23</v>
      </c>
      <c r="E1168" t="s">
        <v>5</v>
      </c>
      <c r="G1168" t="s">
        <v>24</v>
      </c>
      <c r="H1168">
        <v>611792</v>
      </c>
      <c r="I1168">
        <v>612889</v>
      </c>
      <c r="J1168" t="s">
        <v>46</v>
      </c>
      <c r="K1168" t="s">
        <v>1419</v>
      </c>
      <c r="N1168" t="s">
        <v>1420</v>
      </c>
      <c r="Q1168" t="s">
        <v>1418</v>
      </c>
      <c r="R1168">
        <v>1098</v>
      </c>
      <c r="S1168">
        <v>365</v>
      </c>
    </row>
    <row r="1169" spans="1:19" x14ac:dyDescent="0.35">
      <c r="A1169" t="s">
        <v>20</v>
      </c>
      <c r="B1169" t="s">
        <v>21</v>
      </c>
      <c r="C1169" t="s">
        <v>22</v>
      </c>
      <c r="D1169" t="s">
        <v>23</v>
      </c>
      <c r="E1169" t="s">
        <v>5</v>
      </c>
      <c r="G1169" t="s">
        <v>24</v>
      </c>
      <c r="H1169">
        <v>612937</v>
      </c>
      <c r="I1169">
        <v>613125</v>
      </c>
      <c r="J1169" t="s">
        <v>46</v>
      </c>
      <c r="Q1169" t="s">
        <v>1421</v>
      </c>
      <c r="R1169">
        <v>189</v>
      </c>
    </row>
    <row r="1170" spans="1:19" x14ac:dyDescent="0.35">
      <c r="A1170" t="s">
        <v>27</v>
      </c>
      <c r="B1170" t="s">
        <v>28</v>
      </c>
      <c r="C1170" t="s">
        <v>22</v>
      </c>
      <c r="D1170" t="s">
        <v>23</v>
      </c>
      <c r="E1170" t="s">
        <v>5</v>
      </c>
      <c r="G1170" t="s">
        <v>24</v>
      </c>
      <c r="H1170">
        <v>612937</v>
      </c>
      <c r="I1170">
        <v>613125</v>
      </c>
      <c r="J1170" t="s">
        <v>46</v>
      </c>
      <c r="K1170" t="s">
        <v>1422</v>
      </c>
      <c r="N1170" t="s">
        <v>52</v>
      </c>
      <c r="Q1170" t="s">
        <v>1421</v>
      </c>
      <c r="R1170">
        <v>189</v>
      </c>
      <c r="S1170">
        <v>62</v>
      </c>
    </row>
    <row r="1171" spans="1:19" x14ac:dyDescent="0.35">
      <c r="A1171" t="s">
        <v>20</v>
      </c>
      <c r="B1171" t="s">
        <v>21</v>
      </c>
      <c r="C1171" t="s">
        <v>22</v>
      </c>
      <c r="D1171" t="s">
        <v>23</v>
      </c>
      <c r="E1171" t="s">
        <v>5</v>
      </c>
      <c r="G1171" t="s">
        <v>24</v>
      </c>
      <c r="H1171">
        <v>613309</v>
      </c>
      <c r="I1171">
        <v>613983</v>
      </c>
      <c r="J1171" t="s">
        <v>25</v>
      </c>
      <c r="Q1171" t="s">
        <v>1423</v>
      </c>
      <c r="R1171">
        <v>675</v>
      </c>
    </row>
    <row r="1172" spans="1:19" x14ac:dyDescent="0.35">
      <c r="A1172" t="s">
        <v>27</v>
      </c>
      <c r="B1172" t="s">
        <v>28</v>
      </c>
      <c r="C1172" t="s">
        <v>22</v>
      </c>
      <c r="D1172" t="s">
        <v>23</v>
      </c>
      <c r="E1172" t="s">
        <v>5</v>
      </c>
      <c r="G1172" t="s">
        <v>24</v>
      </c>
      <c r="H1172">
        <v>613309</v>
      </c>
      <c r="I1172">
        <v>613983</v>
      </c>
      <c r="J1172" t="s">
        <v>25</v>
      </c>
      <c r="K1172" t="s">
        <v>1424</v>
      </c>
      <c r="N1172" t="s">
        <v>49</v>
      </c>
      <c r="Q1172" t="s">
        <v>1423</v>
      </c>
      <c r="R1172">
        <v>675</v>
      </c>
      <c r="S1172">
        <v>224</v>
      </c>
    </row>
    <row r="1173" spans="1:19" x14ac:dyDescent="0.35">
      <c r="A1173" t="s">
        <v>20</v>
      </c>
      <c r="B1173" t="s">
        <v>21</v>
      </c>
      <c r="C1173" t="s">
        <v>22</v>
      </c>
      <c r="D1173" t="s">
        <v>23</v>
      </c>
      <c r="E1173" t="s">
        <v>5</v>
      </c>
      <c r="G1173" t="s">
        <v>24</v>
      </c>
      <c r="H1173">
        <v>614264</v>
      </c>
      <c r="I1173">
        <v>617092</v>
      </c>
      <c r="J1173" t="s">
        <v>25</v>
      </c>
      <c r="Q1173" t="s">
        <v>1425</v>
      </c>
      <c r="R1173">
        <v>2829</v>
      </c>
    </row>
    <row r="1174" spans="1:19" x14ac:dyDescent="0.35">
      <c r="A1174" t="s">
        <v>27</v>
      </c>
      <c r="B1174" t="s">
        <v>28</v>
      </c>
      <c r="C1174" t="s">
        <v>22</v>
      </c>
      <c r="D1174" t="s">
        <v>23</v>
      </c>
      <c r="E1174" t="s">
        <v>5</v>
      </c>
      <c r="G1174" t="s">
        <v>24</v>
      </c>
      <c r="H1174">
        <v>614264</v>
      </c>
      <c r="I1174">
        <v>617092</v>
      </c>
      <c r="J1174" t="s">
        <v>25</v>
      </c>
      <c r="K1174" t="s">
        <v>1426</v>
      </c>
      <c r="N1174" t="s">
        <v>1427</v>
      </c>
      <c r="Q1174" t="s">
        <v>1425</v>
      </c>
      <c r="R1174">
        <v>2829</v>
      </c>
      <c r="S1174">
        <v>942</v>
      </c>
    </row>
    <row r="1175" spans="1:19" x14ac:dyDescent="0.35">
      <c r="A1175" t="s">
        <v>20</v>
      </c>
      <c r="B1175" t="s">
        <v>21</v>
      </c>
      <c r="C1175" t="s">
        <v>22</v>
      </c>
      <c r="D1175" t="s">
        <v>23</v>
      </c>
      <c r="E1175" t="s">
        <v>5</v>
      </c>
      <c r="G1175" t="s">
        <v>24</v>
      </c>
      <c r="H1175">
        <v>617272</v>
      </c>
      <c r="I1175">
        <v>617643</v>
      </c>
      <c r="J1175" t="s">
        <v>25</v>
      </c>
      <c r="Q1175" t="s">
        <v>1428</v>
      </c>
      <c r="R1175">
        <v>372</v>
      </c>
    </row>
    <row r="1176" spans="1:19" x14ac:dyDescent="0.35">
      <c r="A1176" t="s">
        <v>27</v>
      </c>
      <c r="B1176" t="s">
        <v>28</v>
      </c>
      <c r="C1176" t="s">
        <v>22</v>
      </c>
      <c r="D1176" t="s">
        <v>23</v>
      </c>
      <c r="E1176" t="s">
        <v>5</v>
      </c>
      <c r="G1176" t="s">
        <v>24</v>
      </c>
      <c r="H1176">
        <v>617272</v>
      </c>
      <c r="I1176">
        <v>617643</v>
      </c>
      <c r="J1176" t="s">
        <v>25</v>
      </c>
      <c r="K1176" t="s">
        <v>1429</v>
      </c>
      <c r="N1176" t="s">
        <v>1430</v>
      </c>
      <c r="Q1176" t="s">
        <v>1428</v>
      </c>
      <c r="R1176">
        <v>372</v>
      </c>
      <c r="S1176">
        <v>123</v>
      </c>
    </row>
    <row r="1177" spans="1:19" x14ac:dyDescent="0.35">
      <c r="A1177" t="s">
        <v>20</v>
      </c>
      <c r="B1177" t="s">
        <v>21</v>
      </c>
      <c r="C1177" t="s">
        <v>22</v>
      </c>
      <c r="D1177" t="s">
        <v>23</v>
      </c>
      <c r="E1177" t="s">
        <v>5</v>
      </c>
      <c r="G1177" t="s">
        <v>24</v>
      </c>
      <c r="H1177">
        <v>617675</v>
      </c>
      <c r="I1177">
        <v>618838</v>
      </c>
      <c r="J1177" t="s">
        <v>25</v>
      </c>
      <c r="Q1177" t="s">
        <v>1431</v>
      </c>
      <c r="R1177">
        <v>1164</v>
      </c>
    </row>
    <row r="1178" spans="1:19" x14ac:dyDescent="0.35">
      <c r="A1178" t="s">
        <v>27</v>
      </c>
      <c r="B1178" t="s">
        <v>28</v>
      </c>
      <c r="C1178" t="s">
        <v>22</v>
      </c>
      <c r="D1178" t="s">
        <v>23</v>
      </c>
      <c r="E1178" t="s">
        <v>5</v>
      </c>
      <c r="G1178" t="s">
        <v>24</v>
      </c>
      <c r="H1178">
        <v>617675</v>
      </c>
      <c r="I1178">
        <v>618838</v>
      </c>
      <c r="J1178" t="s">
        <v>25</v>
      </c>
      <c r="K1178" t="s">
        <v>1432</v>
      </c>
      <c r="N1178" t="s">
        <v>1433</v>
      </c>
      <c r="Q1178" t="s">
        <v>1431</v>
      </c>
      <c r="R1178">
        <v>1164</v>
      </c>
      <c r="S1178">
        <v>387</v>
      </c>
    </row>
    <row r="1179" spans="1:19" x14ac:dyDescent="0.35">
      <c r="A1179" t="s">
        <v>20</v>
      </c>
      <c r="B1179" t="s">
        <v>21</v>
      </c>
      <c r="C1179" t="s">
        <v>22</v>
      </c>
      <c r="D1179" t="s">
        <v>23</v>
      </c>
      <c r="E1179" t="s">
        <v>5</v>
      </c>
      <c r="G1179" t="s">
        <v>24</v>
      </c>
      <c r="H1179">
        <v>618843</v>
      </c>
      <c r="I1179">
        <v>619685</v>
      </c>
      <c r="J1179" t="s">
        <v>25</v>
      </c>
      <c r="Q1179" t="s">
        <v>1434</v>
      </c>
      <c r="R1179">
        <v>843</v>
      </c>
    </row>
    <row r="1180" spans="1:19" x14ac:dyDescent="0.35">
      <c r="A1180" t="s">
        <v>27</v>
      </c>
      <c r="B1180" t="s">
        <v>28</v>
      </c>
      <c r="C1180" t="s">
        <v>22</v>
      </c>
      <c r="D1180" t="s">
        <v>23</v>
      </c>
      <c r="E1180" t="s">
        <v>5</v>
      </c>
      <c r="G1180" t="s">
        <v>24</v>
      </c>
      <c r="H1180">
        <v>618843</v>
      </c>
      <c r="I1180">
        <v>619685</v>
      </c>
      <c r="J1180" t="s">
        <v>25</v>
      </c>
      <c r="K1180" t="s">
        <v>1435</v>
      </c>
      <c r="N1180" t="s">
        <v>1436</v>
      </c>
      <c r="Q1180" t="s">
        <v>1434</v>
      </c>
      <c r="R1180">
        <v>843</v>
      </c>
      <c r="S1180">
        <v>280</v>
      </c>
    </row>
    <row r="1181" spans="1:19" x14ac:dyDescent="0.35">
      <c r="A1181" t="s">
        <v>20</v>
      </c>
      <c r="B1181" t="s">
        <v>21</v>
      </c>
      <c r="C1181" t="s">
        <v>22</v>
      </c>
      <c r="D1181" t="s">
        <v>23</v>
      </c>
      <c r="E1181" t="s">
        <v>5</v>
      </c>
      <c r="G1181" t="s">
        <v>24</v>
      </c>
      <c r="H1181">
        <v>619719</v>
      </c>
      <c r="I1181">
        <v>620438</v>
      </c>
      <c r="J1181" t="s">
        <v>46</v>
      </c>
      <c r="Q1181" t="s">
        <v>1437</v>
      </c>
      <c r="R1181">
        <v>720</v>
      </c>
    </row>
    <row r="1182" spans="1:19" x14ac:dyDescent="0.35">
      <c r="A1182" t="s">
        <v>27</v>
      </c>
      <c r="B1182" t="s">
        <v>28</v>
      </c>
      <c r="C1182" t="s">
        <v>22</v>
      </c>
      <c r="D1182" t="s">
        <v>23</v>
      </c>
      <c r="E1182" t="s">
        <v>5</v>
      </c>
      <c r="G1182" t="s">
        <v>24</v>
      </c>
      <c r="H1182">
        <v>619719</v>
      </c>
      <c r="I1182">
        <v>620438</v>
      </c>
      <c r="J1182" t="s">
        <v>46</v>
      </c>
      <c r="K1182" t="s">
        <v>1438</v>
      </c>
      <c r="N1182" t="s">
        <v>1439</v>
      </c>
      <c r="Q1182" t="s">
        <v>1437</v>
      </c>
      <c r="R1182">
        <v>720</v>
      </c>
      <c r="S1182">
        <v>239</v>
      </c>
    </row>
    <row r="1183" spans="1:19" x14ac:dyDescent="0.35">
      <c r="A1183" t="s">
        <v>20</v>
      </c>
      <c r="B1183" t="s">
        <v>21</v>
      </c>
      <c r="C1183" t="s">
        <v>22</v>
      </c>
      <c r="D1183" t="s">
        <v>23</v>
      </c>
      <c r="E1183" t="s">
        <v>5</v>
      </c>
      <c r="G1183" t="s">
        <v>24</v>
      </c>
      <c r="H1183">
        <v>620682</v>
      </c>
      <c r="I1183">
        <v>622109</v>
      </c>
      <c r="J1183" t="s">
        <v>25</v>
      </c>
      <c r="Q1183" t="s">
        <v>1440</v>
      </c>
      <c r="R1183">
        <v>1428</v>
      </c>
    </row>
    <row r="1184" spans="1:19" x14ac:dyDescent="0.35">
      <c r="A1184" t="s">
        <v>27</v>
      </c>
      <c r="B1184" t="s">
        <v>28</v>
      </c>
      <c r="C1184" t="s">
        <v>22</v>
      </c>
      <c r="D1184" t="s">
        <v>23</v>
      </c>
      <c r="E1184" t="s">
        <v>5</v>
      </c>
      <c r="G1184" t="s">
        <v>24</v>
      </c>
      <c r="H1184">
        <v>620682</v>
      </c>
      <c r="I1184">
        <v>622109</v>
      </c>
      <c r="J1184" t="s">
        <v>25</v>
      </c>
      <c r="K1184" t="s">
        <v>1441</v>
      </c>
      <c r="N1184" t="s">
        <v>1442</v>
      </c>
      <c r="Q1184" t="s">
        <v>1440</v>
      </c>
      <c r="R1184">
        <v>1428</v>
      </c>
      <c r="S1184">
        <v>475</v>
      </c>
    </row>
    <row r="1185" spans="1:19" x14ac:dyDescent="0.35">
      <c r="A1185" t="s">
        <v>20</v>
      </c>
      <c r="B1185" t="s">
        <v>21</v>
      </c>
      <c r="C1185" t="s">
        <v>22</v>
      </c>
      <c r="D1185" t="s">
        <v>23</v>
      </c>
      <c r="E1185" t="s">
        <v>5</v>
      </c>
      <c r="G1185" t="s">
        <v>24</v>
      </c>
      <c r="H1185">
        <v>622208</v>
      </c>
      <c r="I1185">
        <v>622660</v>
      </c>
      <c r="J1185" t="s">
        <v>25</v>
      </c>
      <c r="Q1185" t="s">
        <v>1443</v>
      </c>
      <c r="R1185">
        <v>453</v>
      </c>
    </row>
    <row r="1186" spans="1:19" x14ac:dyDescent="0.35">
      <c r="A1186" t="s">
        <v>27</v>
      </c>
      <c r="B1186" t="s">
        <v>28</v>
      </c>
      <c r="C1186" t="s">
        <v>22</v>
      </c>
      <c r="D1186" t="s">
        <v>23</v>
      </c>
      <c r="E1186" t="s">
        <v>5</v>
      </c>
      <c r="G1186" t="s">
        <v>24</v>
      </c>
      <c r="H1186">
        <v>622208</v>
      </c>
      <c r="I1186">
        <v>622660</v>
      </c>
      <c r="J1186" t="s">
        <v>25</v>
      </c>
      <c r="K1186" t="s">
        <v>1444</v>
      </c>
      <c r="N1186" t="s">
        <v>49</v>
      </c>
      <c r="Q1186" t="s">
        <v>1443</v>
      </c>
      <c r="R1186">
        <v>453</v>
      </c>
      <c r="S1186">
        <v>150</v>
      </c>
    </row>
    <row r="1187" spans="1:19" x14ac:dyDescent="0.35">
      <c r="A1187" t="s">
        <v>20</v>
      </c>
      <c r="B1187" t="s">
        <v>21</v>
      </c>
      <c r="C1187" t="s">
        <v>22</v>
      </c>
      <c r="D1187" t="s">
        <v>23</v>
      </c>
      <c r="E1187" t="s">
        <v>5</v>
      </c>
      <c r="G1187" t="s">
        <v>24</v>
      </c>
      <c r="H1187">
        <v>622611</v>
      </c>
      <c r="I1187">
        <v>623867</v>
      </c>
      <c r="J1187" t="s">
        <v>46</v>
      </c>
      <c r="Q1187" t="s">
        <v>1445</v>
      </c>
      <c r="R1187">
        <v>1257</v>
      </c>
    </row>
    <row r="1188" spans="1:19" x14ac:dyDescent="0.35">
      <c r="A1188" t="s">
        <v>27</v>
      </c>
      <c r="B1188" t="s">
        <v>28</v>
      </c>
      <c r="C1188" t="s">
        <v>22</v>
      </c>
      <c r="D1188" t="s">
        <v>23</v>
      </c>
      <c r="E1188" t="s">
        <v>5</v>
      </c>
      <c r="G1188" t="s">
        <v>24</v>
      </c>
      <c r="H1188">
        <v>622611</v>
      </c>
      <c r="I1188">
        <v>623867</v>
      </c>
      <c r="J1188" t="s">
        <v>46</v>
      </c>
      <c r="K1188" t="s">
        <v>1446</v>
      </c>
      <c r="N1188" t="s">
        <v>602</v>
      </c>
      <c r="Q1188" t="s">
        <v>1445</v>
      </c>
      <c r="R1188">
        <v>1257</v>
      </c>
      <c r="S1188">
        <v>418</v>
      </c>
    </row>
    <row r="1189" spans="1:19" x14ac:dyDescent="0.35">
      <c r="A1189" t="s">
        <v>20</v>
      </c>
      <c r="B1189" t="s">
        <v>21</v>
      </c>
      <c r="C1189" t="s">
        <v>22</v>
      </c>
      <c r="D1189" t="s">
        <v>23</v>
      </c>
      <c r="E1189" t="s">
        <v>5</v>
      </c>
      <c r="G1189" t="s">
        <v>24</v>
      </c>
      <c r="H1189">
        <v>623878</v>
      </c>
      <c r="I1189">
        <v>624309</v>
      </c>
      <c r="J1189" t="s">
        <v>46</v>
      </c>
      <c r="Q1189" t="s">
        <v>1447</v>
      </c>
      <c r="R1189">
        <v>432</v>
      </c>
    </row>
    <row r="1190" spans="1:19" x14ac:dyDescent="0.35">
      <c r="A1190" t="s">
        <v>27</v>
      </c>
      <c r="B1190" t="s">
        <v>28</v>
      </c>
      <c r="C1190" t="s">
        <v>22</v>
      </c>
      <c r="D1190" t="s">
        <v>23</v>
      </c>
      <c r="E1190" t="s">
        <v>5</v>
      </c>
      <c r="G1190" t="s">
        <v>24</v>
      </c>
      <c r="H1190">
        <v>623878</v>
      </c>
      <c r="I1190">
        <v>624309</v>
      </c>
      <c r="J1190" t="s">
        <v>46</v>
      </c>
      <c r="K1190" t="s">
        <v>1448</v>
      </c>
      <c r="N1190" t="s">
        <v>52</v>
      </c>
      <c r="Q1190" t="s">
        <v>1447</v>
      </c>
      <c r="R1190">
        <v>432</v>
      </c>
      <c r="S1190">
        <v>143</v>
      </c>
    </row>
    <row r="1191" spans="1:19" x14ac:dyDescent="0.35">
      <c r="A1191" t="s">
        <v>20</v>
      </c>
      <c r="B1191" t="s">
        <v>21</v>
      </c>
      <c r="C1191" t="s">
        <v>22</v>
      </c>
      <c r="D1191" t="s">
        <v>23</v>
      </c>
      <c r="E1191" t="s">
        <v>5</v>
      </c>
      <c r="G1191" t="s">
        <v>24</v>
      </c>
      <c r="H1191">
        <v>624436</v>
      </c>
      <c r="I1191">
        <v>625209</v>
      </c>
      <c r="J1191" t="s">
        <v>46</v>
      </c>
      <c r="Q1191" t="s">
        <v>1449</v>
      </c>
      <c r="R1191">
        <v>774</v>
      </c>
    </row>
    <row r="1192" spans="1:19" x14ac:dyDescent="0.35">
      <c r="A1192" t="s">
        <v>27</v>
      </c>
      <c r="B1192" t="s">
        <v>28</v>
      </c>
      <c r="C1192" t="s">
        <v>22</v>
      </c>
      <c r="D1192" t="s">
        <v>23</v>
      </c>
      <c r="E1192" t="s">
        <v>5</v>
      </c>
      <c r="G1192" t="s">
        <v>24</v>
      </c>
      <c r="H1192">
        <v>624436</v>
      </c>
      <c r="I1192">
        <v>625209</v>
      </c>
      <c r="J1192" t="s">
        <v>46</v>
      </c>
      <c r="K1192" t="s">
        <v>1450</v>
      </c>
      <c r="N1192" t="s">
        <v>1451</v>
      </c>
      <c r="Q1192" t="s">
        <v>1449</v>
      </c>
      <c r="R1192">
        <v>774</v>
      </c>
      <c r="S1192">
        <v>257</v>
      </c>
    </row>
    <row r="1193" spans="1:19" x14ac:dyDescent="0.35">
      <c r="A1193" t="s">
        <v>20</v>
      </c>
      <c r="B1193" t="s">
        <v>21</v>
      </c>
      <c r="C1193" t="s">
        <v>22</v>
      </c>
      <c r="D1193" t="s">
        <v>23</v>
      </c>
      <c r="E1193" t="s">
        <v>5</v>
      </c>
      <c r="G1193" t="s">
        <v>24</v>
      </c>
      <c r="H1193">
        <v>625425</v>
      </c>
      <c r="I1193">
        <v>627191</v>
      </c>
      <c r="J1193" t="s">
        <v>46</v>
      </c>
      <c r="Q1193" t="s">
        <v>1452</v>
      </c>
      <c r="R1193">
        <v>1767</v>
      </c>
    </row>
    <row r="1194" spans="1:19" x14ac:dyDescent="0.35">
      <c r="A1194" t="s">
        <v>27</v>
      </c>
      <c r="B1194" t="s">
        <v>28</v>
      </c>
      <c r="C1194" t="s">
        <v>22</v>
      </c>
      <c r="D1194" t="s">
        <v>23</v>
      </c>
      <c r="E1194" t="s">
        <v>5</v>
      </c>
      <c r="G1194" t="s">
        <v>24</v>
      </c>
      <c r="H1194">
        <v>625425</v>
      </c>
      <c r="I1194">
        <v>627191</v>
      </c>
      <c r="J1194" t="s">
        <v>46</v>
      </c>
      <c r="K1194" t="s">
        <v>1453</v>
      </c>
      <c r="N1194" t="s">
        <v>52</v>
      </c>
      <c r="Q1194" t="s">
        <v>1452</v>
      </c>
      <c r="R1194">
        <v>1767</v>
      </c>
      <c r="S1194">
        <v>588</v>
      </c>
    </row>
    <row r="1195" spans="1:19" x14ac:dyDescent="0.35">
      <c r="A1195" t="s">
        <v>20</v>
      </c>
      <c r="B1195" t="s">
        <v>21</v>
      </c>
      <c r="C1195" t="s">
        <v>22</v>
      </c>
      <c r="D1195" t="s">
        <v>23</v>
      </c>
      <c r="E1195" t="s">
        <v>5</v>
      </c>
      <c r="G1195" t="s">
        <v>24</v>
      </c>
      <c r="H1195">
        <v>627284</v>
      </c>
      <c r="I1195">
        <v>628057</v>
      </c>
      <c r="J1195" t="s">
        <v>46</v>
      </c>
      <c r="Q1195" t="s">
        <v>1454</v>
      </c>
      <c r="R1195">
        <v>774</v>
      </c>
    </row>
    <row r="1196" spans="1:19" x14ac:dyDescent="0.35">
      <c r="A1196" t="s">
        <v>27</v>
      </c>
      <c r="B1196" t="s">
        <v>28</v>
      </c>
      <c r="C1196" t="s">
        <v>22</v>
      </c>
      <c r="D1196" t="s">
        <v>23</v>
      </c>
      <c r="E1196" t="s">
        <v>5</v>
      </c>
      <c r="G1196" t="s">
        <v>24</v>
      </c>
      <c r="H1196">
        <v>627284</v>
      </c>
      <c r="I1196">
        <v>628057</v>
      </c>
      <c r="J1196" t="s">
        <v>46</v>
      </c>
      <c r="K1196" t="s">
        <v>1455</v>
      </c>
      <c r="N1196" t="s">
        <v>1456</v>
      </c>
      <c r="Q1196" t="s">
        <v>1454</v>
      </c>
      <c r="R1196">
        <v>774</v>
      </c>
      <c r="S1196">
        <v>257</v>
      </c>
    </row>
    <row r="1197" spans="1:19" x14ac:dyDescent="0.35">
      <c r="A1197" t="s">
        <v>20</v>
      </c>
      <c r="B1197" t="s">
        <v>21</v>
      </c>
      <c r="C1197" t="s">
        <v>22</v>
      </c>
      <c r="D1197" t="s">
        <v>23</v>
      </c>
      <c r="E1197" t="s">
        <v>5</v>
      </c>
      <c r="G1197" t="s">
        <v>24</v>
      </c>
      <c r="H1197">
        <v>628105</v>
      </c>
      <c r="I1197">
        <v>629211</v>
      </c>
      <c r="J1197" t="s">
        <v>46</v>
      </c>
      <c r="Q1197" t="s">
        <v>1457</v>
      </c>
      <c r="R1197">
        <v>1107</v>
      </c>
    </row>
    <row r="1198" spans="1:19" x14ac:dyDescent="0.35">
      <c r="A1198" t="s">
        <v>27</v>
      </c>
      <c r="B1198" t="s">
        <v>28</v>
      </c>
      <c r="C1198" t="s">
        <v>22</v>
      </c>
      <c r="D1198" t="s">
        <v>23</v>
      </c>
      <c r="E1198" t="s">
        <v>5</v>
      </c>
      <c r="G1198" t="s">
        <v>24</v>
      </c>
      <c r="H1198">
        <v>628105</v>
      </c>
      <c r="I1198">
        <v>629211</v>
      </c>
      <c r="J1198" t="s">
        <v>46</v>
      </c>
      <c r="K1198" t="s">
        <v>1458</v>
      </c>
      <c r="N1198" t="s">
        <v>1459</v>
      </c>
      <c r="Q1198" t="s">
        <v>1457</v>
      </c>
      <c r="R1198">
        <v>1107</v>
      </c>
      <c r="S1198">
        <v>368</v>
      </c>
    </row>
    <row r="1199" spans="1:19" x14ac:dyDescent="0.35">
      <c r="A1199" t="s">
        <v>20</v>
      </c>
      <c r="B1199" t="s">
        <v>21</v>
      </c>
      <c r="C1199" t="s">
        <v>22</v>
      </c>
      <c r="D1199" t="s">
        <v>23</v>
      </c>
      <c r="E1199" t="s">
        <v>5</v>
      </c>
      <c r="G1199" t="s">
        <v>24</v>
      </c>
      <c r="H1199">
        <v>629431</v>
      </c>
      <c r="I1199">
        <v>629958</v>
      </c>
      <c r="J1199" t="s">
        <v>25</v>
      </c>
      <c r="Q1199" t="s">
        <v>1460</v>
      </c>
      <c r="R1199">
        <v>528</v>
      </c>
    </row>
    <row r="1200" spans="1:19" x14ac:dyDescent="0.35">
      <c r="A1200" t="s">
        <v>27</v>
      </c>
      <c r="B1200" t="s">
        <v>28</v>
      </c>
      <c r="C1200" t="s">
        <v>22</v>
      </c>
      <c r="D1200" t="s">
        <v>23</v>
      </c>
      <c r="E1200" t="s">
        <v>5</v>
      </c>
      <c r="G1200" t="s">
        <v>24</v>
      </c>
      <c r="H1200">
        <v>629431</v>
      </c>
      <c r="I1200">
        <v>629958</v>
      </c>
      <c r="J1200" t="s">
        <v>25</v>
      </c>
      <c r="K1200" t="s">
        <v>1461</v>
      </c>
      <c r="N1200" t="s">
        <v>49</v>
      </c>
      <c r="Q1200" t="s">
        <v>1460</v>
      </c>
      <c r="R1200">
        <v>528</v>
      </c>
      <c r="S1200">
        <v>175</v>
      </c>
    </row>
    <row r="1201" spans="1:19" x14ac:dyDescent="0.35">
      <c r="A1201" t="s">
        <v>20</v>
      </c>
      <c r="B1201" t="s">
        <v>21</v>
      </c>
      <c r="C1201" t="s">
        <v>22</v>
      </c>
      <c r="D1201" t="s">
        <v>23</v>
      </c>
      <c r="E1201" t="s">
        <v>5</v>
      </c>
      <c r="G1201" t="s">
        <v>24</v>
      </c>
      <c r="H1201">
        <v>630068</v>
      </c>
      <c r="I1201">
        <v>630982</v>
      </c>
      <c r="J1201" t="s">
        <v>46</v>
      </c>
      <c r="Q1201" t="s">
        <v>1462</v>
      </c>
      <c r="R1201">
        <v>915</v>
      </c>
    </row>
    <row r="1202" spans="1:19" x14ac:dyDescent="0.35">
      <c r="A1202" t="s">
        <v>27</v>
      </c>
      <c r="B1202" t="s">
        <v>28</v>
      </c>
      <c r="C1202" t="s">
        <v>22</v>
      </c>
      <c r="D1202" t="s">
        <v>23</v>
      </c>
      <c r="E1202" t="s">
        <v>5</v>
      </c>
      <c r="G1202" t="s">
        <v>24</v>
      </c>
      <c r="H1202">
        <v>630068</v>
      </c>
      <c r="I1202">
        <v>630982</v>
      </c>
      <c r="J1202" t="s">
        <v>46</v>
      </c>
      <c r="K1202" t="s">
        <v>1463</v>
      </c>
      <c r="N1202" t="s">
        <v>228</v>
      </c>
      <c r="Q1202" t="s">
        <v>1462</v>
      </c>
      <c r="R1202">
        <v>915</v>
      </c>
      <c r="S1202">
        <v>304</v>
      </c>
    </row>
    <row r="1203" spans="1:19" x14ac:dyDescent="0.35">
      <c r="A1203" t="s">
        <v>20</v>
      </c>
      <c r="B1203" t="s">
        <v>21</v>
      </c>
      <c r="C1203" t="s">
        <v>22</v>
      </c>
      <c r="D1203" t="s">
        <v>23</v>
      </c>
      <c r="E1203" t="s">
        <v>5</v>
      </c>
      <c r="G1203" t="s">
        <v>24</v>
      </c>
      <c r="H1203">
        <v>631118</v>
      </c>
      <c r="I1203">
        <v>632032</v>
      </c>
      <c r="J1203" t="s">
        <v>25</v>
      </c>
      <c r="Q1203" t="s">
        <v>1464</v>
      </c>
      <c r="R1203">
        <v>915</v>
      </c>
    </row>
    <row r="1204" spans="1:19" x14ac:dyDescent="0.35">
      <c r="A1204" t="s">
        <v>27</v>
      </c>
      <c r="B1204" t="s">
        <v>28</v>
      </c>
      <c r="C1204" t="s">
        <v>22</v>
      </c>
      <c r="D1204" t="s">
        <v>23</v>
      </c>
      <c r="E1204" t="s">
        <v>5</v>
      </c>
      <c r="G1204" t="s">
        <v>24</v>
      </c>
      <c r="H1204">
        <v>631118</v>
      </c>
      <c r="I1204">
        <v>632032</v>
      </c>
      <c r="J1204" t="s">
        <v>25</v>
      </c>
      <c r="K1204" t="s">
        <v>1465</v>
      </c>
      <c r="N1204" t="s">
        <v>418</v>
      </c>
      <c r="Q1204" t="s">
        <v>1464</v>
      </c>
      <c r="R1204">
        <v>915</v>
      </c>
      <c r="S1204">
        <v>304</v>
      </c>
    </row>
    <row r="1205" spans="1:19" x14ac:dyDescent="0.35">
      <c r="A1205" t="s">
        <v>20</v>
      </c>
      <c r="B1205" t="s">
        <v>21</v>
      </c>
      <c r="C1205" t="s">
        <v>22</v>
      </c>
      <c r="D1205" t="s">
        <v>23</v>
      </c>
      <c r="E1205" t="s">
        <v>5</v>
      </c>
      <c r="G1205" t="s">
        <v>24</v>
      </c>
      <c r="H1205">
        <v>632163</v>
      </c>
      <c r="I1205">
        <v>633422</v>
      </c>
      <c r="J1205" t="s">
        <v>25</v>
      </c>
      <c r="Q1205" t="s">
        <v>1466</v>
      </c>
      <c r="R1205">
        <v>1260</v>
      </c>
    </row>
    <row r="1206" spans="1:19" x14ac:dyDescent="0.35">
      <c r="A1206" t="s">
        <v>27</v>
      </c>
      <c r="B1206" t="s">
        <v>28</v>
      </c>
      <c r="C1206" t="s">
        <v>22</v>
      </c>
      <c r="D1206" t="s">
        <v>23</v>
      </c>
      <c r="E1206" t="s">
        <v>5</v>
      </c>
      <c r="G1206" t="s">
        <v>24</v>
      </c>
      <c r="H1206">
        <v>632163</v>
      </c>
      <c r="I1206">
        <v>633422</v>
      </c>
      <c r="J1206" t="s">
        <v>25</v>
      </c>
      <c r="K1206" t="s">
        <v>1467</v>
      </c>
      <c r="N1206" t="s">
        <v>1468</v>
      </c>
      <c r="Q1206" t="s">
        <v>1466</v>
      </c>
      <c r="R1206">
        <v>1260</v>
      </c>
      <c r="S1206">
        <v>419</v>
      </c>
    </row>
    <row r="1207" spans="1:19" x14ac:dyDescent="0.35">
      <c r="A1207" t="s">
        <v>20</v>
      </c>
      <c r="B1207" t="s">
        <v>21</v>
      </c>
      <c r="C1207" t="s">
        <v>22</v>
      </c>
      <c r="D1207" t="s">
        <v>23</v>
      </c>
      <c r="E1207" t="s">
        <v>5</v>
      </c>
      <c r="G1207" t="s">
        <v>24</v>
      </c>
      <c r="H1207">
        <v>633427</v>
      </c>
      <c r="I1207">
        <v>633912</v>
      </c>
      <c r="J1207" t="s">
        <v>25</v>
      </c>
      <c r="Q1207" t="s">
        <v>1469</v>
      </c>
      <c r="R1207">
        <v>486</v>
      </c>
    </row>
    <row r="1208" spans="1:19" x14ac:dyDescent="0.35">
      <c r="A1208" t="s">
        <v>27</v>
      </c>
      <c r="B1208" t="s">
        <v>28</v>
      </c>
      <c r="C1208" t="s">
        <v>22</v>
      </c>
      <c r="D1208" t="s">
        <v>23</v>
      </c>
      <c r="E1208" t="s">
        <v>5</v>
      </c>
      <c r="G1208" t="s">
        <v>24</v>
      </c>
      <c r="H1208">
        <v>633427</v>
      </c>
      <c r="I1208">
        <v>633912</v>
      </c>
      <c r="J1208" t="s">
        <v>25</v>
      </c>
      <c r="K1208" t="s">
        <v>1470</v>
      </c>
      <c r="N1208" t="s">
        <v>49</v>
      </c>
      <c r="Q1208" t="s">
        <v>1469</v>
      </c>
      <c r="R1208">
        <v>486</v>
      </c>
      <c r="S1208">
        <v>161</v>
      </c>
    </row>
    <row r="1209" spans="1:19" x14ac:dyDescent="0.35">
      <c r="A1209" t="s">
        <v>20</v>
      </c>
      <c r="B1209" t="s">
        <v>21</v>
      </c>
      <c r="C1209" t="s">
        <v>22</v>
      </c>
      <c r="D1209" t="s">
        <v>23</v>
      </c>
      <c r="E1209" t="s">
        <v>5</v>
      </c>
      <c r="G1209" t="s">
        <v>24</v>
      </c>
      <c r="H1209">
        <v>634069</v>
      </c>
      <c r="I1209">
        <v>636231</v>
      </c>
      <c r="J1209" t="s">
        <v>46</v>
      </c>
      <c r="Q1209" t="s">
        <v>1471</v>
      </c>
      <c r="R1209">
        <v>2163</v>
      </c>
    </row>
    <row r="1210" spans="1:19" x14ac:dyDescent="0.35">
      <c r="A1210" t="s">
        <v>27</v>
      </c>
      <c r="B1210" t="s">
        <v>28</v>
      </c>
      <c r="C1210" t="s">
        <v>22</v>
      </c>
      <c r="D1210" t="s">
        <v>23</v>
      </c>
      <c r="E1210" t="s">
        <v>5</v>
      </c>
      <c r="G1210" t="s">
        <v>24</v>
      </c>
      <c r="H1210">
        <v>634069</v>
      </c>
      <c r="I1210">
        <v>636231</v>
      </c>
      <c r="J1210" t="s">
        <v>46</v>
      </c>
      <c r="K1210" t="s">
        <v>1472</v>
      </c>
      <c r="N1210" t="s">
        <v>1473</v>
      </c>
      <c r="Q1210" t="s">
        <v>1471</v>
      </c>
      <c r="R1210">
        <v>2163</v>
      </c>
      <c r="S1210">
        <v>720</v>
      </c>
    </row>
    <row r="1211" spans="1:19" x14ac:dyDescent="0.35">
      <c r="A1211" t="s">
        <v>20</v>
      </c>
      <c r="B1211" t="s">
        <v>21</v>
      </c>
      <c r="C1211" t="s">
        <v>22</v>
      </c>
      <c r="D1211" t="s">
        <v>23</v>
      </c>
      <c r="E1211" t="s">
        <v>5</v>
      </c>
      <c r="G1211" t="s">
        <v>24</v>
      </c>
      <c r="H1211">
        <v>636257</v>
      </c>
      <c r="I1211">
        <v>637594</v>
      </c>
      <c r="J1211" t="s">
        <v>46</v>
      </c>
      <c r="Q1211" t="s">
        <v>1474</v>
      </c>
      <c r="R1211">
        <v>1338</v>
      </c>
    </row>
    <row r="1212" spans="1:19" x14ac:dyDescent="0.35">
      <c r="A1212" t="s">
        <v>27</v>
      </c>
      <c r="B1212" t="s">
        <v>28</v>
      </c>
      <c r="C1212" t="s">
        <v>22</v>
      </c>
      <c r="D1212" t="s">
        <v>23</v>
      </c>
      <c r="E1212" t="s">
        <v>5</v>
      </c>
      <c r="G1212" t="s">
        <v>24</v>
      </c>
      <c r="H1212">
        <v>636257</v>
      </c>
      <c r="I1212">
        <v>637594</v>
      </c>
      <c r="J1212" t="s">
        <v>46</v>
      </c>
      <c r="K1212" t="s">
        <v>1475</v>
      </c>
      <c r="N1212" t="s">
        <v>1476</v>
      </c>
      <c r="Q1212" t="s">
        <v>1474</v>
      </c>
      <c r="R1212">
        <v>1338</v>
      </c>
      <c r="S1212">
        <v>445</v>
      </c>
    </row>
    <row r="1213" spans="1:19" x14ac:dyDescent="0.35">
      <c r="A1213" t="s">
        <v>20</v>
      </c>
      <c r="B1213" t="s">
        <v>21</v>
      </c>
      <c r="C1213" t="s">
        <v>22</v>
      </c>
      <c r="D1213" t="s">
        <v>23</v>
      </c>
      <c r="E1213" t="s">
        <v>5</v>
      </c>
      <c r="G1213" t="s">
        <v>24</v>
      </c>
      <c r="H1213">
        <v>637644</v>
      </c>
      <c r="I1213">
        <v>638462</v>
      </c>
      <c r="J1213" t="s">
        <v>46</v>
      </c>
      <c r="Q1213" t="s">
        <v>1477</v>
      </c>
      <c r="R1213">
        <v>819</v>
      </c>
    </row>
    <row r="1214" spans="1:19" x14ac:dyDescent="0.35">
      <c r="A1214" t="s">
        <v>27</v>
      </c>
      <c r="B1214" t="s">
        <v>28</v>
      </c>
      <c r="C1214" t="s">
        <v>22</v>
      </c>
      <c r="D1214" t="s">
        <v>23</v>
      </c>
      <c r="E1214" t="s">
        <v>5</v>
      </c>
      <c r="G1214" t="s">
        <v>24</v>
      </c>
      <c r="H1214">
        <v>637644</v>
      </c>
      <c r="I1214">
        <v>638462</v>
      </c>
      <c r="J1214" t="s">
        <v>46</v>
      </c>
      <c r="K1214" t="s">
        <v>1478</v>
      </c>
      <c r="N1214" t="s">
        <v>1479</v>
      </c>
      <c r="Q1214" t="s">
        <v>1477</v>
      </c>
      <c r="R1214">
        <v>819</v>
      </c>
      <c r="S1214">
        <v>272</v>
      </c>
    </row>
    <row r="1215" spans="1:19" x14ac:dyDescent="0.35">
      <c r="A1215" t="s">
        <v>20</v>
      </c>
      <c r="B1215" t="s">
        <v>21</v>
      </c>
      <c r="C1215" t="s">
        <v>22</v>
      </c>
      <c r="D1215" t="s">
        <v>23</v>
      </c>
      <c r="E1215" t="s">
        <v>5</v>
      </c>
      <c r="G1215" t="s">
        <v>24</v>
      </c>
      <c r="H1215">
        <v>638672</v>
      </c>
      <c r="I1215">
        <v>639019</v>
      </c>
      <c r="J1215" t="s">
        <v>46</v>
      </c>
      <c r="Q1215" t="s">
        <v>1480</v>
      </c>
      <c r="R1215">
        <v>348</v>
      </c>
    </row>
    <row r="1216" spans="1:19" x14ac:dyDescent="0.35">
      <c r="A1216" t="s">
        <v>27</v>
      </c>
      <c r="B1216" t="s">
        <v>28</v>
      </c>
      <c r="C1216" t="s">
        <v>22</v>
      </c>
      <c r="D1216" t="s">
        <v>23</v>
      </c>
      <c r="E1216" t="s">
        <v>5</v>
      </c>
      <c r="G1216" t="s">
        <v>24</v>
      </c>
      <c r="H1216">
        <v>638672</v>
      </c>
      <c r="I1216">
        <v>639019</v>
      </c>
      <c r="J1216" t="s">
        <v>46</v>
      </c>
      <c r="K1216" t="s">
        <v>1481</v>
      </c>
      <c r="N1216" t="s">
        <v>1482</v>
      </c>
      <c r="Q1216" t="s">
        <v>1480</v>
      </c>
      <c r="R1216">
        <v>348</v>
      </c>
      <c r="S1216">
        <v>115</v>
      </c>
    </row>
    <row r="1217" spans="1:19" x14ac:dyDescent="0.35">
      <c r="A1217" t="s">
        <v>20</v>
      </c>
      <c r="B1217" t="s">
        <v>21</v>
      </c>
      <c r="C1217" t="s">
        <v>22</v>
      </c>
      <c r="D1217" t="s">
        <v>23</v>
      </c>
      <c r="E1217" t="s">
        <v>5</v>
      </c>
      <c r="G1217" t="s">
        <v>24</v>
      </c>
      <c r="H1217">
        <v>639032</v>
      </c>
      <c r="I1217">
        <v>639766</v>
      </c>
      <c r="J1217" t="s">
        <v>46</v>
      </c>
      <c r="Q1217" t="s">
        <v>1483</v>
      </c>
      <c r="R1217">
        <v>735</v>
      </c>
    </row>
    <row r="1218" spans="1:19" x14ac:dyDescent="0.35">
      <c r="A1218" t="s">
        <v>27</v>
      </c>
      <c r="B1218" t="s">
        <v>28</v>
      </c>
      <c r="C1218" t="s">
        <v>22</v>
      </c>
      <c r="D1218" t="s">
        <v>23</v>
      </c>
      <c r="E1218" t="s">
        <v>5</v>
      </c>
      <c r="G1218" t="s">
        <v>24</v>
      </c>
      <c r="H1218">
        <v>639032</v>
      </c>
      <c r="I1218">
        <v>639766</v>
      </c>
      <c r="J1218" t="s">
        <v>46</v>
      </c>
      <c r="K1218" t="s">
        <v>1484</v>
      </c>
      <c r="N1218" t="s">
        <v>52</v>
      </c>
      <c r="Q1218" t="s">
        <v>1483</v>
      </c>
      <c r="R1218">
        <v>735</v>
      </c>
      <c r="S1218">
        <v>244</v>
      </c>
    </row>
    <row r="1219" spans="1:19" x14ac:dyDescent="0.35">
      <c r="A1219" t="s">
        <v>20</v>
      </c>
      <c r="B1219" t="s">
        <v>21</v>
      </c>
      <c r="C1219" t="s">
        <v>22</v>
      </c>
      <c r="D1219" t="s">
        <v>23</v>
      </c>
      <c r="E1219" t="s">
        <v>5</v>
      </c>
      <c r="G1219" t="s">
        <v>24</v>
      </c>
      <c r="H1219">
        <v>639784</v>
      </c>
      <c r="I1219">
        <v>640803</v>
      </c>
      <c r="J1219" t="s">
        <v>46</v>
      </c>
      <c r="Q1219" t="s">
        <v>1485</v>
      </c>
      <c r="R1219">
        <v>1020</v>
      </c>
    </row>
    <row r="1220" spans="1:19" x14ac:dyDescent="0.35">
      <c r="A1220" t="s">
        <v>27</v>
      </c>
      <c r="B1220" t="s">
        <v>28</v>
      </c>
      <c r="C1220" t="s">
        <v>22</v>
      </c>
      <c r="D1220" t="s">
        <v>23</v>
      </c>
      <c r="E1220" t="s">
        <v>5</v>
      </c>
      <c r="G1220" t="s">
        <v>24</v>
      </c>
      <c r="H1220">
        <v>639784</v>
      </c>
      <c r="I1220">
        <v>640803</v>
      </c>
      <c r="J1220" t="s">
        <v>46</v>
      </c>
      <c r="K1220" t="s">
        <v>1486</v>
      </c>
      <c r="N1220" t="s">
        <v>1487</v>
      </c>
      <c r="Q1220" t="s">
        <v>1485</v>
      </c>
      <c r="R1220">
        <v>1020</v>
      </c>
      <c r="S1220">
        <v>339</v>
      </c>
    </row>
    <row r="1221" spans="1:19" x14ac:dyDescent="0.35">
      <c r="A1221" t="s">
        <v>20</v>
      </c>
      <c r="B1221" t="s">
        <v>21</v>
      </c>
      <c r="C1221" t="s">
        <v>22</v>
      </c>
      <c r="D1221" t="s">
        <v>23</v>
      </c>
      <c r="E1221" t="s">
        <v>5</v>
      </c>
      <c r="G1221" t="s">
        <v>24</v>
      </c>
      <c r="H1221">
        <v>640864</v>
      </c>
      <c r="I1221">
        <v>642519</v>
      </c>
      <c r="J1221" t="s">
        <v>46</v>
      </c>
      <c r="Q1221" t="s">
        <v>1488</v>
      </c>
      <c r="R1221">
        <v>1656</v>
      </c>
    </row>
    <row r="1222" spans="1:19" x14ac:dyDescent="0.35">
      <c r="A1222" t="s">
        <v>27</v>
      </c>
      <c r="B1222" t="s">
        <v>28</v>
      </c>
      <c r="C1222" t="s">
        <v>22</v>
      </c>
      <c r="D1222" t="s">
        <v>23</v>
      </c>
      <c r="E1222" t="s">
        <v>5</v>
      </c>
      <c r="G1222" t="s">
        <v>24</v>
      </c>
      <c r="H1222">
        <v>640864</v>
      </c>
      <c r="I1222">
        <v>642519</v>
      </c>
      <c r="J1222" t="s">
        <v>46</v>
      </c>
      <c r="K1222" t="s">
        <v>1489</v>
      </c>
      <c r="N1222" t="s">
        <v>1490</v>
      </c>
      <c r="Q1222" t="s">
        <v>1488</v>
      </c>
      <c r="R1222">
        <v>1656</v>
      </c>
      <c r="S1222">
        <v>551</v>
      </c>
    </row>
    <row r="1223" spans="1:19" x14ac:dyDescent="0.35">
      <c r="A1223" t="s">
        <v>20</v>
      </c>
      <c r="B1223" t="s">
        <v>21</v>
      </c>
      <c r="C1223" t="s">
        <v>22</v>
      </c>
      <c r="D1223" t="s">
        <v>23</v>
      </c>
      <c r="E1223" t="s">
        <v>5</v>
      </c>
      <c r="G1223" t="s">
        <v>24</v>
      </c>
      <c r="H1223">
        <v>643105</v>
      </c>
      <c r="I1223">
        <v>645090</v>
      </c>
      <c r="J1223" t="s">
        <v>46</v>
      </c>
      <c r="Q1223" t="s">
        <v>1491</v>
      </c>
      <c r="R1223">
        <v>1986</v>
      </c>
    </row>
    <row r="1224" spans="1:19" x14ac:dyDescent="0.35">
      <c r="A1224" t="s">
        <v>27</v>
      </c>
      <c r="B1224" t="s">
        <v>28</v>
      </c>
      <c r="C1224" t="s">
        <v>22</v>
      </c>
      <c r="D1224" t="s">
        <v>23</v>
      </c>
      <c r="E1224" t="s">
        <v>5</v>
      </c>
      <c r="G1224" t="s">
        <v>24</v>
      </c>
      <c r="H1224">
        <v>643105</v>
      </c>
      <c r="I1224">
        <v>645090</v>
      </c>
      <c r="J1224" t="s">
        <v>46</v>
      </c>
      <c r="K1224" t="s">
        <v>1492</v>
      </c>
      <c r="N1224" t="s">
        <v>49</v>
      </c>
      <c r="Q1224" t="s">
        <v>1491</v>
      </c>
      <c r="R1224">
        <v>1986</v>
      </c>
      <c r="S1224">
        <v>661</v>
      </c>
    </row>
    <row r="1225" spans="1:19" x14ac:dyDescent="0.35">
      <c r="A1225" t="s">
        <v>20</v>
      </c>
      <c r="B1225" t="s">
        <v>21</v>
      </c>
      <c r="C1225" t="s">
        <v>22</v>
      </c>
      <c r="D1225" t="s">
        <v>23</v>
      </c>
      <c r="E1225" t="s">
        <v>5</v>
      </c>
      <c r="G1225" t="s">
        <v>24</v>
      </c>
      <c r="H1225">
        <v>645286</v>
      </c>
      <c r="I1225">
        <v>646023</v>
      </c>
      <c r="J1225" t="s">
        <v>46</v>
      </c>
      <c r="Q1225" t="s">
        <v>1493</v>
      </c>
      <c r="R1225">
        <v>738</v>
      </c>
    </row>
    <row r="1226" spans="1:19" x14ac:dyDescent="0.35">
      <c r="A1226" t="s">
        <v>27</v>
      </c>
      <c r="B1226" t="s">
        <v>28</v>
      </c>
      <c r="C1226" t="s">
        <v>22</v>
      </c>
      <c r="D1226" t="s">
        <v>23</v>
      </c>
      <c r="E1226" t="s">
        <v>5</v>
      </c>
      <c r="G1226" t="s">
        <v>24</v>
      </c>
      <c r="H1226">
        <v>645286</v>
      </c>
      <c r="I1226">
        <v>646023</v>
      </c>
      <c r="J1226" t="s">
        <v>46</v>
      </c>
      <c r="K1226" t="s">
        <v>1494</v>
      </c>
      <c r="N1226" t="s">
        <v>1495</v>
      </c>
      <c r="Q1226" t="s">
        <v>1493</v>
      </c>
      <c r="R1226">
        <v>738</v>
      </c>
      <c r="S1226">
        <v>245</v>
      </c>
    </row>
    <row r="1227" spans="1:19" x14ac:dyDescent="0.35">
      <c r="A1227" t="s">
        <v>20</v>
      </c>
      <c r="B1227" t="s">
        <v>21</v>
      </c>
      <c r="C1227" t="s">
        <v>22</v>
      </c>
      <c r="D1227" t="s">
        <v>23</v>
      </c>
      <c r="E1227" t="s">
        <v>5</v>
      </c>
      <c r="G1227" t="s">
        <v>24</v>
      </c>
      <c r="H1227">
        <v>646052</v>
      </c>
      <c r="I1227">
        <v>647875</v>
      </c>
      <c r="J1227" t="s">
        <v>46</v>
      </c>
      <c r="Q1227" t="s">
        <v>1496</v>
      </c>
      <c r="R1227">
        <v>1824</v>
      </c>
    </row>
    <row r="1228" spans="1:19" x14ac:dyDescent="0.35">
      <c r="A1228" t="s">
        <v>27</v>
      </c>
      <c r="B1228" t="s">
        <v>28</v>
      </c>
      <c r="C1228" t="s">
        <v>22</v>
      </c>
      <c r="D1228" t="s">
        <v>23</v>
      </c>
      <c r="E1228" t="s">
        <v>5</v>
      </c>
      <c r="G1228" t="s">
        <v>24</v>
      </c>
      <c r="H1228">
        <v>646052</v>
      </c>
      <c r="I1228">
        <v>647875</v>
      </c>
      <c r="J1228" t="s">
        <v>46</v>
      </c>
      <c r="K1228" t="s">
        <v>1497</v>
      </c>
      <c r="N1228" t="s">
        <v>1498</v>
      </c>
      <c r="Q1228" t="s">
        <v>1496</v>
      </c>
      <c r="R1228">
        <v>1824</v>
      </c>
      <c r="S1228">
        <v>607</v>
      </c>
    </row>
    <row r="1229" spans="1:19" x14ac:dyDescent="0.35">
      <c r="A1229" t="s">
        <v>20</v>
      </c>
      <c r="B1229" t="s">
        <v>21</v>
      </c>
      <c r="C1229" t="s">
        <v>22</v>
      </c>
      <c r="D1229" t="s">
        <v>23</v>
      </c>
      <c r="E1229" t="s">
        <v>5</v>
      </c>
      <c r="G1229" t="s">
        <v>24</v>
      </c>
      <c r="H1229">
        <v>648132</v>
      </c>
      <c r="I1229">
        <v>649259</v>
      </c>
      <c r="J1229" t="s">
        <v>46</v>
      </c>
      <c r="Q1229" t="s">
        <v>1499</v>
      </c>
      <c r="R1229">
        <v>1128</v>
      </c>
    </row>
    <row r="1230" spans="1:19" x14ac:dyDescent="0.35">
      <c r="A1230" t="s">
        <v>27</v>
      </c>
      <c r="B1230" t="s">
        <v>28</v>
      </c>
      <c r="C1230" t="s">
        <v>22</v>
      </c>
      <c r="D1230" t="s">
        <v>23</v>
      </c>
      <c r="E1230" t="s">
        <v>5</v>
      </c>
      <c r="G1230" t="s">
        <v>24</v>
      </c>
      <c r="H1230">
        <v>648132</v>
      </c>
      <c r="I1230">
        <v>649259</v>
      </c>
      <c r="J1230" t="s">
        <v>46</v>
      </c>
      <c r="K1230" t="s">
        <v>1500</v>
      </c>
      <c r="N1230" t="s">
        <v>52</v>
      </c>
      <c r="Q1230" t="s">
        <v>1499</v>
      </c>
      <c r="R1230">
        <v>1128</v>
      </c>
      <c r="S1230">
        <v>375</v>
      </c>
    </row>
    <row r="1231" spans="1:19" x14ac:dyDescent="0.35">
      <c r="A1231" t="s">
        <v>20</v>
      </c>
      <c r="B1231" t="s">
        <v>21</v>
      </c>
      <c r="C1231" t="s">
        <v>22</v>
      </c>
      <c r="D1231" t="s">
        <v>23</v>
      </c>
      <c r="E1231" t="s">
        <v>5</v>
      </c>
      <c r="G1231" t="s">
        <v>24</v>
      </c>
      <c r="H1231">
        <v>649402</v>
      </c>
      <c r="I1231">
        <v>651189</v>
      </c>
      <c r="J1231" t="s">
        <v>46</v>
      </c>
      <c r="Q1231" t="s">
        <v>1501</v>
      </c>
      <c r="R1231">
        <v>1788</v>
      </c>
    </row>
    <row r="1232" spans="1:19" x14ac:dyDescent="0.35">
      <c r="A1232" t="s">
        <v>27</v>
      </c>
      <c r="B1232" t="s">
        <v>28</v>
      </c>
      <c r="C1232" t="s">
        <v>22</v>
      </c>
      <c r="D1232" t="s">
        <v>23</v>
      </c>
      <c r="E1232" t="s">
        <v>5</v>
      </c>
      <c r="G1232" t="s">
        <v>24</v>
      </c>
      <c r="H1232">
        <v>649402</v>
      </c>
      <c r="I1232">
        <v>651189</v>
      </c>
      <c r="J1232" t="s">
        <v>46</v>
      </c>
      <c r="K1232" t="s">
        <v>1502</v>
      </c>
      <c r="N1232" t="s">
        <v>120</v>
      </c>
      <c r="Q1232" t="s">
        <v>1501</v>
      </c>
      <c r="R1232">
        <v>1788</v>
      </c>
      <c r="S1232">
        <v>595</v>
      </c>
    </row>
    <row r="1233" spans="1:19" x14ac:dyDescent="0.35">
      <c r="A1233" t="s">
        <v>20</v>
      </c>
      <c r="B1233" t="s">
        <v>21</v>
      </c>
      <c r="C1233" t="s">
        <v>22</v>
      </c>
      <c r="D1233" t="s">
        <v>23</v>
      </c>
      <c r="E1233" t="s">
        <v>5</v>
      </c>
      <c r="G1233" t="s">
        <v>24</v>
      </c>
      <c r="H1233">
        <v>651316</v>
      </c>
      <c r="I1233">
        <v>652941</v>
      </c>
      <c r="J1233" t="s">
        <v>25</v>
      </c>
      <c r="Q1233" t="s">
        <v>1503</v>
      </c>
      <c r="R1233">
        <v>1626</v>
      </c>
    </row>
    <row r="1234" spans="1:19" x14ac:dyDescent="0.35">
      <c r="A1234" t="s">
        <v>27</v>
      </c>
      <c r="B1234" t="s">
        <v>28</v>
      </c>
      <c r="C1234" t="s">
        <v>22</v>
      </c>
      <c r="D1234" t="s">
        <v>23</v>
      </c>
      <c r="E1234" t="s">
        <v>5</v>
      </c>
      <c r="G1234" t="s">
        <v>24</v>
      </c>
      <c r="H1234">
        <v>651316</v>
      </c>
      <c r="I1234">
        <v>652941</v>
      </c>
      <c r="J1234" t="s">
        <v>25</v>
      </c>
      <c r="K1234" t="s">
        <v>1504</v>
      </c>
      <c r="N1234" t="s">
        <v>1505</v>
      </c>
      <c r="Q1234" t="s">
        <v>1503</v>
      </c>
      <c r="R1234">
        <v>1626</v>
      </c>
      <c r="S1234">
        <v>541</v>
      </c>
    </row>
    <row r="1235" spans="1:19" x14ac:dyDescent="0.35">
      <c r="A1235" t="s">
        <v>20</v>
      </c>
      <c r="B1235" t="s">
        <v>21</v>
      </c>
      <c r="C1235" t="s">
        <v>22</v>
      </c>
      <c r="D1235" t="s">
        <v>23</v>
      </c>
      <c r="E1235" t="s">
        <v>5</v>
      </c>
      <c r="G1235" t="s">
        <v>24</v>
      </c>
      <c r="H1235">
        <v>652820</v>
      </c>
      <c r="I1235">
        <v>653449</v>
      </c>
      <c r="J1235" t="s">
        <v>46</v>
      </c>
      <c r="Q1235" t="s">
        <v>1506</v>
      </c>
      <c r="R1235">
        <v>630</v>
      </c>
    </row>
    <row r="1236" spans="1:19" x14ac:dyDescent="0.35">
      <c r="A1236" t="s">
        <v>27</v>
      </c>
      <c r="B1236" t="s">
        <v>28</v>
      </c>
      <c r="C1236" t="s">
        <v>22</v>
      </c>
      <c r="D1236" t="s">
        <v>23</v>
      </c>
      <c r="E1236" t="s">
        <v>5</v>
      </c>
      <c r="G1236" t="s">
        <v>24</v>
      </c>
      <c r="H1236">
        <v>652820</v>
      </c>
      <c r="I1236">
        <v>653449</v>
      </c>
      <c r="J1236" t="s">
        <v>46</v>
      </c>
      <c r="K1236" t="s">
        <v>1507</v>
      </c>
      <c r="N1236" t="s">
        <v>427</v>
      </c>
      <c r="Q1236" t="s">
        <v>1506</v>
      </c>
      <c r="R1236">
        <v>630</v>
      </c>
      <c r="S1236">
        <v>209</v>
      </c>
    </row>
    <row r="1237" spans="1:19" x14ac:dyDescent="0.35">
      <c r="A1237" t="s">
        <v>20</v>
      </c>
      <c r="B1237" t="s">
        <v>21</v>
      </c>
      <c r="C1237" t="s">
        <v>22</v>
      </c>
      <c r="D1237" t="s">
        <v>23</v>
      </c>
      <c r="E1237" t="s">
        <v>5</v>
      </c>
      <c r="G1237" t="s">
        <v>24</v>
      </c>
      <c r="H1237">
        <v>653714</v>
      </c>
      <c r="I1237">
        <v>655036</v>
      </c>
      <c r="J1237" t="s">
        <v>46</v>
      </c>
      <c r="Q1237" t="s">
        <v>1508</v>
      </c>
      <c r="R1237">
        <v>1323</v>
      </c>
    </row>
    <row r="1238" spans="1:19" x14ac:dyDescent="0.35">
      <c r="A1238" t="s">
        <v>27</v>
      </c>
      <c r="B1238" t="s">
        <v>28</v>
      </c>
      <c r="C1238" t="s">
        <v>22</v>
      </c>
      <c r="D1238" t="s">
        <v>23</v>
      </c>
      <c r="E1238" t="s">
        <v>5</v>
      </c>
      <c r="G1238" t="s">
        <v>24</v>
      </c>
      <c r="H1238">
        <v>653714</v>
      </c>
      <c r="I1238">
        <v>655036</v>
      </c>
      <c r="J1238" t="s">
        <v>46</v>
      </c>
      <c r="K1238" t="s">
        <v>1509</v>
      </c>
      <c r="N1238" t="s">
        <v>1510</v>
      </c>
      <c r="Q1238" t="s">
        <v>1508</v>
      </c>
      <c r="R1238">
        <v>1323</v>
      </c>
      <c r="S1238">
        <v>440</v>
      </c>
    </row>
    <row r="1239" spans="1:19" x14ac:dyDescent="0.35">
      <c r="A1239" t="s">
        <v>20</v>
      </c>
      <c r="B1239" t="s">
        <v>21</v>
      </c>
      <c r="C1239" t="s">
        <v>22</v>
      </c>
      <c r="D1239" t="s">
        <v>23</v>
      </c>
      <c r="E1239" t="s">
        <v>5</v>
      </c>
      <c r="G1239" t="s">
        <v>24</v>
      </c>
      <c r="H1239">
        <v>655212</v>
      </c>
      <c r="I1239">
        <v>656531</v>
      </c>
      <c r="J1239" t="s">
        <v>46</v>
      </c>
      <c r="Q1239" t="s">
        <v>1511</v>
      </c>
      <c r="R1239">
        <v>1320</v>
      </c>
    </row>
    <row r="1240" spans="1:19" x14ac:dyDescent="0.35">
      <c r="A1240" t="s">
        <v>27</v>
      </c>
      <c r="B1240" t="s">
        <v>28</v>
      </c>
      <c r="C1240" t="s">
        <v>22</v>
      </c>
      <c r="D1240" t="s">
        <v>23</v>
      </c>
      <c r="E1240" t="s">
        <v>5</v>
      </c>
      <c r="G1240" t="s">
        <v>24</v>
      </c>
      <c r="H1240">
        <v>655212</v>
      </c>
      <c r="I1240">
        <v>656531</v>
      </c>
      <c r="J1240" t="s">
        <v>46</v>
      </c>
      <c r="K1240" t="s">
        <v>1512</v>
      </c>
      <c r="N1240" t="s">
        <v>1513</v>
      </c>
      <c r="Q1240" t="s">
        <v>1511</v>
      </c>
      <c r="R1240">
        <v>1320</v>
      </c>
      <c r="S1240">
        <v>439</v>
      </c>
    </row>
    <row r="1241" spans="1:19" x14ac:dyDescent="0.35">
      <c r="A1241" t="s">
        <v>20</v>
      </c>
      <c r="B1241" t="s">
        <v>21</v>
      </c>
      <c r="C1241" t="s">
        <v>22</v>
      </c>
      <c r="D1241" t="s">
        <v>23</v>
      </c>
      <c r="E1241" t="s">
        <v>5</v>
      </c>
      <c r="G1241" t="s">
        <v>24</v>
      </c>
      <c r="H1241">
        <v>656546</v>
      </c>
      <c r="I1241">
        <v>656884</v>
      </c>
      <c r="J1241" t="s">
        <v>46</v>
      </c>
      <c r="Q1241" t="s">
        <v>1514</v>
      </c>
      <c r="R1241">
        <v>339</v>
      </c>
    </row>
    <row r="1242" spans="1:19" x14ac:dyDescent="0.35">
      <c r="A1242" t="s">
        <v>27</v>
      </c>
      <c r="B1242" t="s">
        <v>28</v>
      </c>
      <c r="C1242" t="s">
        <v>22</v>
      </c>
      <c r="D1242" t="s">
        <v>23</v>
      </c>
      <c r="E1242" t="s">
        <v>5</v>
      </c>
      <c r="G1242" t="s">
        <v>24</v>
      </c>
      <c r="H1242">
        <v>656546</v>
      </c>
      <c r="I1242">
        <v>656884</v>
      </c>
      <c r="J1242" t="s">
        <v>46</v>
      </c>
      <c r="K1242" t="s">
        <v>1515</v>
      </c>
      <c r="N1242" t="s">
        <v>1516</v>
      </c>
      <c r="Q1242" t="s">
        <v>1514</v>
      </c>
      <c r="R1242">
        <v>339</v>
      </c>
      <c r="S1242">
        <v>112</v>
      </c>
    </row>
    <row r="1243" spans="1:19" x14ac:dyDescent="0.35">
      <c r="A1243" t="s">
        <v>20</v>
      </c>
      <c r="B1243" t="s">
        <v>21</v>
      </c>
      <c r="C1243" t="s">
        <v>22</v>
      </c>
      <c r="D1243" t="s">
        <v>23</v>
      </c>
      <c r="E1243" t="s">
        <v>5</v>
      </c>
      <c r="G1243" t="s">
        <v>24</v>
      </c>
      <c r="H1243">
        <v>657104</v>
      </c>
      <c r="I1243">
        <v>657997</v>
      </c>
      <c r="J1243" t="s">
        <v>46</v>
      </c>
      <c r="Q1243" t="s">
        <v>1517</v>
      </c>
      <c r="R1243">
        <v>894</v>
      </c>
    </row>
    <row r="1244" spans="1:19" x14ac:dyDescent="0.35">
      <c r="A1244" t="s">
        <v>27</v>
      </c>
      <c r="B1244" t="s">
        <v>28</v>
      </c>
      <c r="C1244" t="s">
        <v>22</v>
      </c>
      <c r="D1244" t="s">
        <v>23</v>
      </c>
      <c r="E1244" t="s">
        <v>5</v>
      </c>
      <c r="G1244" t="s">
        <v>24</v>
      </c>
      <c r="H1244">
        <v>657104</v>
      </c>
      <c r="I1244">
        <v>657997</v>
      </c>
      <c r="J1244" t="s">
        <v>46</v>
      </c>
      <c r="K1244" t="s">
        <v>1518</v>
      </c>
      <c r="N1244" t="s">
        <v>1519</v>
      </c>
      <c r="Q1244" t="s">
        <v>1517</v>
      </c>
      <c r="R1244">
        <v>894</v>
      </c>
      <c r="S1244">
        <v>297</v>
      </c>
    </row>
    <row r="1245" spans="1:19" x14ac:dyDescent="0.35">
      <c r="A1245" t="s">
        <v>20</v>
      </c>
      <c r="B1245" t="s">
        <v>21</v>
      </c>
      <c r="C1245" t="s">
        <v>22</v>
      </c>
      <c r="D1245" t="s">
        <v>23</v>
      </c>
      <c r="E1245" t="s">
        <v>5</v>
      </c>
      <c r="G1245" t="s">
        <v>24</v>
      </c>
      <c r="H1245">
        <v>658159</v>
      </c>
      <c r="I1245">
        <v>659049</v>
      </c>
      <c r="J1245" t="s">
        <v>25</v>
      </c>
      <c r="Q1245" t="s">
        <v>1520</v>
      </c>
      <c r="R1245">
        <v>891</v>
      </c>
    </row>
    <row r="1246" spans="1:19" x14ac:dyDescent="0.35">
      <c r="A1246" t="s">
        <v>27</v>
      </c>
      <c r="B1246" t="s">
        <v>28</v>
      </c>
      <c r="C1246" t="s">
        <v>22</v>
      </c>
      <c r="D1246" t="s">
        <v>23</v>
      </c>
      <c r="E1246" t="s">
        <v>5</v>
      </c>
      <c r="G1246" t="s">
        <v>24</v>
      </c>
      <c r="H1246">
        <v>658159</v>
      </c>
      <c r="I1246">
        <v>659049</v>
      </c>
      <c r="J1246" t="s">
        <v>25</v>
      </c>
      <c r="K1246" t="s">
        <v>1521</v>
      </c>
      <c r="N1246" t="s">
        <v>1522</v>
      </c>
      <c r="Q1246" t="s">
        <v>1520</v>
      </c>
      <c r="R1246">
        <v>891</v>
      </c>
      <c r="S1246">
        <v>296</v>
      </c>
    </row>
    <row r="1247" spans="1:19" x14ac:dyDescent="0.35">
      <c r="A1247" t="s">
        <v>20</v>
      </c>
      <c r="B1247" t="s">
        <v>21</v>
      </c>
      <c r="C1247" t="s">
        <v>22</v>
      </c>
      <c r="D1247" t="s">
        <v>23</v>
      </c>
      <c r="E1247" t="s">
        <v>5</v>
      </c>
      <c r="G1247" t="s">
        <v>24</v>
      </c>
      <c r="H1247">
        <v>659064</v>
      </c>
      <c r="I1247">
        <v>661115</v>
      </c>
      <c r="J1247" t="s">
        <v>46</v>
      </c>
      <c r="Q1247" t="s">
        <v>1523</v>
      </c>
      <c r="R1247">
        <v>2052</v>
      </c>
    </row>
    <row r="1248" spans="1:19" x14ac:dyDescent="0.35">
      <c r="A1248" t="s">
        <v>27</v>
      </c>
      <c r="B1248" t="s">
        <v>28</v>
      </c>
      <c r="C1248" t="s">
        <v>22</v>
      </c>
      <c r="D1248" t="s">
        <v>23</v>
      </c>
      <c r="E1248" t="s">
        <v>5</v>
      </c>
      <c r="G1248" t="s">
        <v>24</v>
      </c>
      <c r="H1248">
        <v>659064</v>
      </c>
      <c r="I1248">
        <v>661115</v>
      </c>
      <c r="J1248" t="s">
        <v>46</v>
      </c>
      <c r="K1248" t="s">
        <v>1524</v>
      </c>
      <c r="N1248" t="s">
        <v>1525</v>
      </c>
      <c r="Q1248" t="s">
        <v>1523</v>
      </c>
      <c r="R1248">
        <v>2052</v>
      </c>
      <c r="S1248">
        <v>683</v>
      </c>
    </row>
    <row r="1249" spans="1:19" x14ac:dyDescent="0.35">
      <c r="A1249" t="s">
        <v>20</v>
      </c>
      <c r="B1249" t="s">
        <v>21</v>
      </c>
      <c r="C1249" t="s">
        <v>22</v>
      </c>
      <c r="D1249" t="s">
        <v>23</v>
      </c>
      <c r="E1249" t="s">
        <v>5</v>
      </c>
      <c r="G1249" t="s">
        <v>24</v>
      </c>
      <c r="H1249">
        <v>661200</v>
      </c>
      <c r="I1249">
        <v>662003</v>
      </c>
      <c r="J1249" t="s">
        <v>46</v>
      </c>
      <c r="Q1249" t="s">
        <v>1526</v>
      </c>
      <c r="R1249">
        <v>804</v>
      </c>
    </row>
    <row r="1250" spans="1:19" x14ac:dyDescent="0.35">
      <c r="A1250" t="s">
        <v>27</v>
      </c>
      <c r="B1250" t="s">
        <v>28</v>
      </c>
      <c r="C1250" t="s">
        <v>22</v>
      </c>
      <c r="D1250" t="s">
        <v>23</v>
      </c>
      <c r="E1250" t="s">
        <v>5</v>
      </c>
      <c r="G1250" t="s">
        <v>24</v>
      </c>
      <c r="H1250">
        <v>661200</v>
      </c>
      <c r="I1250">
        <v>662003</v>
      </c>
      <c r="J1250" t="s">
        <v>46</v>
      </c>
      <c r="K1250" t="s">
        <v>1527</v>
      </c>
      <c r="N1250" t="s">
        <v>223</v>
      </c>
      <c r="Q1250" t="s">
        <v>1526</v>
      </c>
      <c r="R1250">
        <v>804</v>
      </c>
      <c r="S1250">
        <v>267</v>
      </c>
    </row>
    <row r="1251" spans="1:19" x14ac:dyDescent="0.35">
      <c r="A1251" t="s">
        <v>20</v>
      </c>
      <c r="B1251" t="s">
        <v>21</v>
      </c>
      <c r="C1251" t="s">
        <v>22</v>
      </c>
      <c r="D1251" t="s">
        <v>23</v>
      </c>
      <c r="E1251" t="s">
        <v>5</v>
      </c>
      <c r="G1251" t="s">
        <v>24</v>
      </c>
      <c r="H1251">
        <v>662187</v>
      </c>
      <c r="I1251">
        <v>663617</v>
      </c>
      <c r="J1251" t="s">
        <v>25</v>
      </c>
      <c r="Q1251" t="s">
        <v>1528</v>
      </c>
      <c r="R1251">
        <v>1431</v>
      </c>
    </row>
    <row r="1252" spans="1:19" x14ac:dyDescent="0.35">
      <c r="A1252" t="s">
        <v>27</v>
      </c>
      <c r="B1252" t="s">
        <v>28</v>
      </c>
      <c r="C1252" t="s">
        <v>22</v>
      </c>
      <c r="D1252" t="s">
        <v>23</v>
      </c>
      <c r="E1252" t="s">
        <v>5</v>
      </c>
      <c r="G1252" t="s">
        <v>24</v>
      </c>
      <c r="H1252">
        <v>662187</v>
      </c>
      <c r="I1252">
        <v>663617</v>
      </c>
      <c r="J1252" t="s">
        <v>25</v>
      </c>
      <c r="K1252" t="s">
        <v>1529</v>
      </c>
      <c r="N1252" t="s">
        <v>1530</v>
      </c>
      <c r="Q1252" t="s">
        <v>1528</v>
      </c>
      <c r="R1252">
        <v>1431</v>
      </c>
      <c r="S1252">
        <v>476</v>
      </c>
    </row>
    <row r="1253" spans="1:19" x14ac:dyDescent="0.35">
      <c r="A1253" t="s">
        <v>20</v>
      </c>
      <c r="B1253" t="s">
        <v>21</v>
      </c>
      <c r="C1253" t="s">
        <v>22</v>
      </c>
      <c r="D1253" t="s">
        <v>23</v>
      </c>
      <c r="E1253" t="s">
        <v>5</v>
      </c>
      <c r="G1253" t="s">
        <v>24</v>
      </c>
      <c r="H1253">
        <v>663607</v>
      </c>
      <c r="I1253">
        <v>664608</v>
      </c>
      <c r="J1253" t="s">
        <v>25</v>
      </c>
      <c r="Q1253" t="s">
        <v>1531</v>
      </c>
      <c r="R1253">
        <v>1002</v>
      </c>
    </row>
    <row r="1254" spans="1:19" x14ac:dyDescent="0.35">
      <c r="A1254" t="s">
        <v>27</v>
      </c>
      <c r="B1254" t="s">
        <v>28</v>
      </c>
      <c r="C1254" t="s">
        <v>22</v>
      </c>
      <c r="D1254" t="s">
        <v>23</v>
      </c>
      <c r="E1254" t="s">
        <v>5</v>
      </c>
      <c r="G1254" t="s">
        <v>24</v>
      </c>
      <c r="H1254">
        <v>663607</v>
      </c>
      <c r="I1254">
        <v>664608</v>
      </c>
      <c r="J1254" t="s">
        <v>25</v>
      </c>
      <c r="K1254" t="s">
        <v>1532</v>
      </c>
      <c r="N1254" t="s">
        <v>1533</v>
      </c>
      <c r="Q1254" t="s">
        <v>1531</v>
      </c>
      <c r="R1254">
        <v>1002</v>
      </c>
      <c r="S1254">
        <v>333</v>
      </c>
    </row>
    <row r="1255" spans="1:19" x14ac:dyDescent="0.35">
      <c r="A1255" t="s">
        <v>20</v>
      </c>
      <c r="B1255" t="s">
        <v>21</v>
      </c>
      <c r="C1255" t="s">
        <v>22</v>
      </c>
      <c r="D1255" t="s">
        <v>23</v>
      </c>
      <c r="E1255" t="s">
        <v>5</v>
      </c>
      <c r="G1255" t="s">
        <v>24</v>
      </c>
      <c r="H1255">
        <v>664670</v>
      </c>
      <c r="I1255">
        <v>665590</v>
      </c>
      <c r="J1255" t="s">
        <v>46</v>
      </c>
      <c r="Q1255" t="s">
        <v>1534</v>
      </c>
      <c r="R1255">
        <v>921</v>
      </c>
    </row>
    <row r="1256" spans="1:19" x14ac:dyDescent="0.35">
      <c r="A1256" t="s">
        <v>27</v>
      </c>
      <c r="B1256" t="s">
        <v>28</v>
      </c>
      <c r="C1256" t="s">
        <v>22</v>
      </c>
      <c r="D1256" t="s">
        <v>23</v>
      </c>
      <c r="E1256" t="s">
        <v>5</v>
      </c>
      <c r="G1256" t="s">
        <v>24</v>
      </c>
      <c r="H1256">
        <v>664670</v>
      </c>
      <c r="I1256">
        <v>665590</v>
      </c>
      <c r="J1256" t="s">
        <v>46</v>
      </c>
      <c r="K1256" t="s">
        <v>1535</v>
      </c>
      <c r="N1256" t="s">
        <v>1536</v>
      </c>
      <c r="Q1256" t="s">
        <v>1534</v>
      </c>
      <c r="R1256">
        <v>921</v>
      </c>
      <c r="S1256">
        <v>306</v>
      </c>
    </row>
    <row r="1257" spans="1:19" x14ac:dyDescent="0.35">
      <c r="A1257" t="s">
        <v>20</v>
      </c>
      <c r="B1257" t="s">
        <v>21</v>
      </c>
      <c r="C1257" t="s">
        <v>22</v>
      </c>
      <c r="D1257" t="s">
        <v>23</v>
      </c>
      <c r="E1257" t="s">
        <v>5</v>
      </c>
      <c r="G1257" t="s">
        <v>24</v>
      </c>
      <c r="H1257">
        <v>665587</v>
      </c>
      <c r="I1257">
        <v>666852</v>
      </c>
      <c r="J1257" t="s">
        <v>46</v>
      </c>
      <c r="Q1257" t="s">
        <v>1537</v>
      </c>
      <c r="R1257">
        <v>1266</v>
      </c>
    </row>
    <row r="1258" spans="1:19" x14ac:dyDescent="0.35">
      <c r="A1258" t="s">
        <v>27</v>
      </c>
      <c r="B1258" t="s">
        <v>28</v>
      </c>
      <c r="C1258" t="s">
        <v>22</v>
      </c>
      <c r="D1258" t="s">
        <v>23</v>
      </c>
      <c r="E1258" t="s">
        <v>5</v>
      </c>
      <c r="G1258" t="s">
        <v>24</v>
      </c>
      <c r="H1258">
        <v>665587</v>
      </c>
      <c r="I1258">
        <v>666852</v>
      </c>
      <c r="J1258" t="s">
        <v>46</v>
      </c>
      <c r="K1258" t="s">
        <v>1538</v>
      </c>
      <c r="N1258" t="s">
        <v>663</v>
      </c>
      <c r="Q1258" t="s">
        <v>1537</v>
      </c>
      <c r="R1258">
        <v>1266</v>
      </c>
      <c r="S1258">
        <v>421</v>
      </c>
    </row>
    <row r="1259" spans="1:19" x14ac:dyDescent="0.35">
      <c r="A1259" t="s">
        <v>20</v>
      </c>
      <c r="B1259" t="s">
        <v>21</v>
      </c>
      <c r="C1259" t="s">
        <v>22</v>
      </c>
      <c r="D1259" t="s">
        <v>23</v>
      </c>
      <c r="E1259" t="s">
        <v>5</v>
      </c>
      <c r="G1259" t="s">
        <v>24</v>
      </c>
      <c r="H1259">
        <v>667041</v>
      </c>
      <c r="I1259">
        <v>668165</v>
      </c>
      <c r="J1259" t="s">
        <v>25</v>
      </c>
      <c r="Q1259" t="s">
        <v>1539</v>
      </c>
      <c r="R1259">
        <v>1125</v>
      </c>
    </row>
    <row r="1260" spans="1:19" x14ac:dyDescent="0.35">
      <c r="A1260" t="s">
        <v>27</v>
      </c>
      <c r="B1260" t="s">
        <v>28</v>
      </c>
      <c r="C1260" t="s">
        <v>22</v>
      </c>
      <c r="D1260" t="s">
        <v>23</v>
      </c>
      <c r="E1260" t="s">
        <v>5</v>
      </c>
      <c r="G1260" t="s">
        <v>24</v>
      </c>
      <c r="H1260">
        <v>667041</v>
      </c>
      <c r="I1260">
        <v>668165</v>
      </c>
      <c r="J1260" t="s">
        <v>25</v>
      </c>
      <c r="K1260" t="s">
        <v>1540</v>
      </c>
      <c r="N1260" t="s">
        <v>52</v>
      </c>
      <c r="Q1260" t="s">
        <v>1539</v>
      </c>
      <c r="R1260">
        <v>1125</v>
      </c>
      <c r="S1260">
        <v>374</v>
      </c>
    </row>
    <row r="1261" spans="1:19" x14ac:dyDescent="0.35">
      <c r="A1261" t="s">
        <v>20</v>
      </c>
      <c r="B1261" t="s">
        <v>21</v>
      </c>
      <c r="C1261" t="s">
        <v>22</v>
      </c>
      <c r="D1261" t="s">
        <v>23</v>
      </c>
      <c r="E1261" t="s">
        <v>5</v>
      </c>
      <c r="G1261" t="s">
        <v>24</v>
      </c>
      <c r="H1261">
        <v>668233</v>
      </c>
      <c r="I1261">
        <v>668568</v>
      </c>
      <c r="J1261" t="s">
        <v>46</v>
      </c>
      <c r="Q1261" t="s">
        <v>1541</v>
      </c>
      <c r="R1261">
        <v>336</v>
      </c>
    </row>
    <row r="1262" spans="1:19" x14ac:dyDescent="0.35">
      <c r="A1262" t="s">
        <v>27</v>
      </c>
      <c r="B1262" t="s">
        <v>28</v>
      </c>
      <c r="C1262" t="s">
        <v>22</v>
      </c>
      <c r="D1262" t="s">
        <v>23</v>
      </c>
      <c r="E1262" t="s">
        <v>5</v>
      </c>
      <c r="G1262" t="s">
        <v>24</v>
      </c>
      <c r="H1262">
        <v>668233</v>
      </c>
      <c r="I1262">
        <v>668568</v>
      </c>
      <c r="J1262" t="s">
        <v>46</v>
      </c>
      <c r="K1262" t="s">
        <v>1542</v>
      </c>
      <c r="N1262" t="s">
        <v>52</v>
      </c>
      <c r="Q1262" t="s">
        <v>1541</v>
      </c>
      <c r="R1262">
        <v>336</v>
      </c>
      <c r="S1262">
        <v>111</v>
      </c>
    </row>
    <row r="1263" spans="1:19" x14ac:dyDescent="0.35">
      <c r="A1263" t="s">
        <v>20</v>
      </c>
      <c r="B1263" t="s">
        <v>21</v>
      </c>
      <c r="C1263" t="s">
        <v>22</v>
      </c>
      <c r="D1263" t="s">
        <v>23</v>
      </c>
      <c r="E1263" t="s">
        <v>5</v>
      </c>
      <c r="G1263" t="s">
        <v>24</v>
      </c>
      <c r="H1263">
        <v>668754</v>
      </c>
      <c r="I1263">
        <v>672314</v>
      </c>
      <c r="J1263" t="s">
        <v>46</v>
      </c>
      <c r="Q1263" t="s">
        <v>1543</v>
      </c>
      <c r="R1263">
        <v>3561</v>
      </c>
    </row>
    <row r="1264" spans="1:19" x14ac:dyDescent="0.35">
      <c r="A1264" t="s">
        <v>27</v>
      </c>
      <c r="B1264" t="s">
        <v>28</v>
      </c>
      <c r="C1264" t="s">
        <v>22</v>
      </c>
      <c r="D1264" t="s">
        <v>23</v>
      </c>
      <c r="E1264" t="s">
        <v>5</v>
      </c>
      <c r="G1264" t="s">
        <v>24</v>
      </c>
      <c r="H1264">
        <v>668754</v>
      </c>
      <c r="I1264">
        <v>672314</v>
      </c>
      <c r="J1264" t="s">
        <v>46</v>
      </c>
      <c r="K1264" t="s">
        <v>1544</v>
      </c>
      <c r="N1264" t="s">
        <v>49</v>
      </c>
      <c r="Q1264" t="s">
        <v>1543</v>
      </c>
      <c r="R1264">
        <v>3561</v>
      </c>
      <c r="S1264">
        <v>1186</v>
      </c>
    </row>
    <row r="1265" spans="1:19" x14ac:dyDescent="0.35">
      <c r="A1265" t="s">
        <v>20</v>
      </c>
      <c r="B1265" t="s">
        <v>21</v>
      </c>
      <c r="C1265" t="s">
        <v>22</v>
      </c>
      <c r="D1265" t="s">
        <v>23</v>
      </c>
      <c r="E1265" t="s">
        <v>5</v>
      </c>
      <c r="G1265" t="s">
        <v>24</v>
      </c>
      <c r="H1265">
        <v>672593</v>
      </c>
      <c r="I1265">
        <v>674035</v>
      </c>
      <c r="J1265" t="s">
        <v>25</v>
      </c>
      <c r="Q1265" t="s">
        <v>1545</v>
      </c>
      <c r="R1265">
        <v>1443</v>
      </c>
    </row>
    <row r="1266" spans="1:19" x14ac:dyDescent="0.35">
      <c r="A1266" t="s">
        <v>27</v>
      </c>
      <c r="B1266" t="s">
        <v>28</v>
      </c>
      <c r="C1266" t="s">
        <v>22</v>
      </c>
      <c r="D1266" t="s">
        <v>23</v>
      </c>
      <c r="E1266" t="s">
        <v>5</v>
      </c>
      <c r="G1266" t="s">
        <v>24</v>
      </c>
      <c r="H1266">
        <v>672593</v>
      </c>
      <c r="I1266">
        <v>674035</v>
      </c>
      <c r="J1266" t="s">
        <v>25</v>
      </c>
      <c r="K1266" t="s">
        <v>1546</v>
      </c>
      <c r="N1266" t="s">
        <v>1547</v>
      </c>
      <c r="Q1266" t="s">
        <v>1545</v>
      </c>
      <c r="R1266">
        <v>1443</v>
      </c>
      <c r="S1266">
        <v>480</v>
      </c>
    </row>
    <row r="1267" spans="1:19" x14ac:dyDescent="0.35">
      <c r="A1267" t="s">
        <v>20</v>
      </c>
      <c r="B1267" t="s">
        <v>21</v>
      </c>
      <c r="C1267" t="s">
        <v>22</v>
      </c>
      <c r="D1267" t="s">
        <v>23</v>
      </c>
      <c r="E1267" t="s">
        <v>5</v>
      </c>
      <c r="G1267" t="s">
        <v>24</v>
      </c>
      <c r="H1267">
        <v>674130</v>
      </c>
      <c r="I1267">
        <v>676118</v>
      </c>
      <c r="J1267" t="s">
        <v>46</v>
      </c>
      <c r="Q1267" t="s">
        <v>1548</v>
      </c>
      <c r="R1267">
        <v>1989</v>
      </c>
    </row>
    <row r="1268" spans="1:19" x14ac:dyDescent="0.35">
      <c r="A1268" t="s">
        <v>27</v>
      </c>
      <c r="B1268" t="s">
        <v>28</v>
      </c>
      <c r="C1268" t="s">
        <v>22</v>
      </c>
      <c r="D1268" t="s">
        <v>23</v>
      </c>
      <c r="E1268" t="s">
        <v>5</v>
      </c>
      <c r="G1268" t="s">
        <v>24</v>
      </c>
      <c r="H1268">
        <v>674130</v>
      </c>
      <c r="I1268">
        <v>676118</v>
      </c>
      <c r="J1268" t="s">
        <v>46</v>
      </c>
      <c r="K1268" t="s">
        <v>1549</v>
      </c>
      <c r="N1268" t="s">
        <v>256</v>
      </c>
      <c r="Q1268" t="s">
        <v>1548</v>
      </c>
      <c r="R1268">
        <v>1989</v>
      </c>
      <c r="S1268">
        <v>662</v>
      </c>
    </row>
    <row r="1269" spans="1:19" x14ac:dyDescent="0.35">
      <c r="A1269" t="s">
        <v>20</v>
      </c>
      <c r="B1269" t="s">
        <v>21</v>
      </c>
      <c r="C1269" t="s">
        <v>22</v>
      </c>
      <c r="D1269" t="s">
        <v>23</v>
      </c>
      <c r="E1269" t="s">
        <v>5</v>
      </c>
      <c r="G1269" t="s">
        <v>24</v>
      </c>
      <c r="H1269">
        <v>676379</v>
      </c>
      <c r="I1269">
        <v>676723</v>
      </c>
      <c r="J1269" t="s">
        <v>46</v>
      </c>
      <c r="Q1269" t="s">
        <v>1550</v>
      </c>
      <c r="R1269">
        <v>345</v>
      </c>
    </row>
    <row r="1270" spans="1:19" x14ac:dyDescent="0.35">
      <c r="A1270" t="s">
        <v>27</v>
      </c>
      <c r="B1270" t="s">
        <v>28</v>
      </c>
      <c r="C1270" t="s">
        <v>22</v>
      </c>
      <c r="D1270" t="s">
        <v>23</v>
      </c>
      <c r="E1270" t="s">
        <v>5</v>
      </c>
      <c r="G1270" t="s">
        <v>24</v>
      </c>
      <c r="H1270">
        <v>676379</v>
      </c>
      <c r="I1270">
        <v>676723</v>
      </c>
      <c r="J1270" t="s">
        <v>46</v>
      </c>
      <c r="K1270" t="s">
        <v>1551</v>
      </c>
      <c r="N1270" t="s">
        <v>1552</v>
      </c>
      <c r="Q1270" t="s">
        <v>1550</v>
      </c>
      <c r="R1270">
        <v>345</v>
      </c>
      <c r="S1270">
        <v>114</v>
      </c>
    </row>
    <row r="1271" spans="1:19" x14ac:dyDescent="0.35">
      <c r="A1271" t="s">
        <v>20</v>
      </c>
      <c r="B1271" t="s">
        <v>21</v>
      </c>
      <c r="C1271" t="s">
        <v>22</v>
      </c>
      <c r="D1271" t="s">
        <v>23</v>
      </c>
      <c r="E1271" t="s">
        <v>5</v>
      </c>
      <c r="G1271" t="s">
        <v>24</v>
      </c>
      <c r="H1271">
        <v>676783</v>
      </c>
      <c r="I1271">
        <v>678153</v>
      </c>
      <c r="J1271" t="s">
        <v>46</v>
      </c>
      <c r="Q1271" t="s">
        <v>1553</v>
      </c>
      <c r="R1271">
        <v>1371</v>
      </c>
    </row>
    <row r="1272" spans="1:19" x14ac:dyDescent="0.35">
      <c r="A1272" t="s">
        <v>27</v>
      </c>
      <c r="B1272" t="s">
        <v>28</v>
      </c>
      <c r="C1272" t="s">
        <v>22</v>
      </c>
      <c r="D1272" t="s">
        <v>23</v>
      </c>
      <c r="E1272" t="s">
        <v>5</v>
      </c>
      <c r="G1272" t="s">
        <v>24</v>
      </c>
      <c r="H1272">
        <v>676783</v>
      </c>
      <c r="I1272">
        <v>678153</v>
      </c>
      <c r="J1272" t="s">
        <v>46</v>
      </c>
      <c r="K1272" t="s">
        <v>1554</v>
      </c>
      <c r="N1272" t="s">
        <v>1555</v>
      </c>
      <c r="Q1272" t="s">
        <v>1553</v>
      </c>
      <c r="R1272">
        <v>1371</v>
      </c>
      <c r="S1272">
        <v>456</v>
      </c>
    </row>
    <row r="1273" spans="1:19" x14ac:dyDescent="0.35">
      <c r="A1273" t="s">
        <v>20</v>
      </c>
      <c r="B1273" t="s">
        <v>21</v>
      </c>
      <c r="C1273" t="s">
        <v>22</v>
      </c>
      <c r="D1273" t="s">
        <v>23</v>
      </c>
      <c r="E1273" t="s">
        <v>5</v>
      </c>
      <c r="G1273" t="s">
        <v>24</v>
      </c>
      <c r="H1273">
        <v>678246</v>
      </c>
      <c r="I1273">
        <v>678989</v>
      </c>
      <c r="J1273" t="s">
        <v>46</v>
      </c>
      <c r="Q1273" t="s">
        <v>1556</v>
      </c>
      <c r="R1273">
        <v>744</v>
      </c>
    </row>
    <row r="1274" spans="1:19" x14ac:dyDescent="0.35">
      <c r="A1274" t="s">
        <v>27</v>
      </c>
      <c r="B1274" t="s">
        <v>28</v>
      </c>
      <c r="C1274" t="s">
        <v>22</v>
      </c>
      <c r="D1274" t="s">
        <v>23</v>
      </c>
      <c r="E1274" t="s">
        <v>5</v>
      </c>
      <c r="G1274" t="s">
        <v>24</v>
      </c>
      <c r="H1274">
        <v>678246</v>
      </c>
      <c r="I1274">
        <v>678989</v>
      </c>
      <c r="J1274" t="s">
        <v>46</v>
      </c>
      <c r="K1274" t="s">
        <v>1557</v>
      </c>
      <c r="N1274" t="s">
        <v>49</v>
      </c>
      <c r="Q1274" t="s">
        <v>1556</v>
      </c>
      <c r="R1274">
        <v>744</v>
      </c>
      <c r="S1274">
        <v>247</v>
      </c>
    </row>
    <row r="1275" spans="1:19" x14ac:dyDescent="0.35">
      <c r="A1275" t="s">
        <v>20</v>
      </c>
      <c r="B1275" t="s">
        <v>21</v>
      </c>
      <c r="C1275" t="s">
        <v>22</v>
      </c>
      <c r="D1275" t="s">
        <v>23</v>
      </c>
      <c r="E1275" t="s">
        <v>5</v>
      </c>
      <c r="G1275" t="s">
        <v>24</v>
      </c>
      <c r="H1275">
        <v>679120</v>
      </c>
      <c r="I1275">
        <v>680043</v>
      </c>
      <c r="J1275" t="s">
        <v>25</v>
      </c>
      <c r="Q1275" t="s">
        <v>1558</v>
      </c>
      <c r="R1275">
        <v>924</v>
      </c>
    </row>
    <row r="1276" spans="1:19" x14ac:dyDescent="0.35">
      <c r="A1276" t="s">
        <v>27</v>
      </c>
      <c r="B1276" t="s">
        <v>28</v>
      </c>
      <c r="C1276" t="s">
        <v>22</v>
      </c>
      <c r="D1276" t="s">
        <v>23</v>
      </c>
      <c r="E1276" t="s">
        <v>5</v>
      </c>
      <c r="G1276" t="s">
        <v>24</v>
      </c>
      <c r="H1276">
        <v>679120</v>
      </c>
      <c r="I1276">
        <v>680043</v>
      </c>
      <c r="J1276" t="s">
        <v>25</v>
      </c>
      <c r="K1276" t="s">
        <v>1559</v>
      </c>
      <c r="N1276" t="s">
        <v>1560</v>
      </c>
      <c r="Q1276" t="s">
        <v>1558</v>
      </c>
      <c r="R1276">
        <v>924</v>
      </c>
      <c r="S1276">
        <v>307</v>
      </c>
    </row>
    <row r="1277" spans="1:19" x14ac:dyDescent="0.35">
      <c r="A1277" t="s">
        <v>20</v>
      </c>
      <c r="B1277" t="s">
        <v>21</v>
      </c>
      <c r="C1277" t="s">
        <v>22</v>
      </c>
      <c r="D1277" t="s">
        <v>23</v>
      </c>
      <c r="E1277" t="s">
        <v>5</v>
      </c>
      <c r="G1277" t="s">
        <v>24</v>
      </c>
      <c r="H1277">
        <v>680033</v>
      </c>
      <c r="I1277">
        <v>680683</v>
      </c>
      <c r="J1277" t="s">
        <v>25</v>
      </c>
      <c r="Q1277" t="s">
        <v>1561</v>
      </c>
      <c r="R1277">
        <v>651</v>
      </c>
    </row>
    <row r="1278" spans="1:19" x14ac:dyDescent="0.35">
      <c r="A1278" t="s">
        <v>27</v>
      </c>
      <c r="B1278" t="s">
        <v>28</v>
      </c>
      <c r="C1278" t="s">
        <v>22</v>
      </c>
      <c r="D1278" t="s">
        <v>23</v>
      </c>
      <c r="E1278" t="s">
        <v>5</v>
      </c>
      <c r="G1278" t="s">
        <v>24</v>
      </c>
      <c r="H1278">
        <v>680033</v>
      </c>
      <c r="I1278">
        <v>680683</v>
      </c>
      <c r="J1278" t="s">
        <v>25</v>
      </c>
      <c r="K1278" t="s">
        <v>1562</v>
      </c>
      <c r="N1278" t="s">
        <v>49</v>
      </c>
      <c r="Q1278" t="s">
        <v>1561</v>
      </c>
      <c r="R1278">
        <v>651</v>
      </c>
      <c r="S1278">
        <v>216</v>
      </c>
    </row>
    <row r="1279" spans="1:19" x14ac:dyDescent="0.35">
      <c r="A1279" t="s">
        <v>20</v>
      </c>
      <c r="B1279" t="s">
        <v>21</v>
      </c>
      <c r="C1279" t="s">
        <v>22</v>
      </c>
      <c r="D1279" t="s">
        <v>23</v>
      </c>
      <c r="E1279" t="s">
        <v>5</v>
      </c>
      <c r="G1279" t="s">
        <v>24</v>
      </c>
      <c r="H1279">
        <v>680792</v>
      </c>
      <c r="I1279">
        <v>682315</v>
      </c>
      <c r="J1279" t="s">
        <v>25</v>
      </c>
      <c r="Q1279" t="s">
        <v>1563</v>
      </c>
      <c r="R1279">
        <v>1524</v>
      </c>
    </row>
    <row r="1280" spans="1:19" x14ac:dyDescent="0.35">
      <c r="A1280" t="s">
        <v>27</v>
      </c>
      <c r="B1280" t="s">
        <v>28</v>
      </c>
      <c r="C1280" t="s">
        <v>22</v>
      </c>
      <c r="D1280" t="s">
        <v>23</v>
      </c>
      <c r="E1280" t="s">
        <v>5</v>
      </c>
      <c r="G1280" t="s">
        <v>24</v>
      </c>
      <c r="H1280">
        <v>680792</v>
      </c>
      <c r="I1280">
        <v>682315</v>
      </c>
      <c r="J1280" t="s">
        <v>25</v>
      </c>
      <c r="K1280" t="s">
        <v>1564</v>
      </c>
      <c r="N1280" t="s">
        <v>1565</v>
      </c>
      <c r="Q1280" t="s">
        <v>1563</v>
      </c>
      <c r="R1280">
        <v>1524</v>
      </c>
      <c r="S1280">
        <v>507</v>
      </c>
    </row>
    <row r="1281" spans="1:19" x14ac:dyDescent="0.35">
      <c r="A1281" t="s">
        <v>20</v>
      </c>
      <c r="B1281" t="s">
        <v>21</v>
      </c>
      <c r="C1281" t="s">
        <v>22</v>
      </c>
      <c r="D1281" t="s">
        <v>23</v>
      </c>
      <c r="E1281" t="s">
        <v>5</v>
      </c>
      <c r="G1281" t="s">
        <v>24</v>
      </c>
      <c r="H1281">
        <v>682439</v>
      </c>
      <c r="I1281">
        <v>683797</v>
      </c>
      <c r="J1281" t="s">
        <v>25</v>
      </c>
      <c r="Q1281" t="s">
        <v>1566</v>
      </c>
      <c r="R1281">
        <v>1359</v>
      </c>
    </row>
    <row r="1282" spans="1:19" x14ac:dyDescent="0.35">
      <c r="A1282" t="s">
        <v>27</v>
      </c>
      <c r="B1282" t="s">
        <v>28</v>
      </c>
      <c r="C1282" t="s">
        <v>22</v>
      </c>
      <c r="D1282" t="s">
        <v>23</v>
      </c>
      <c r="E1282" t="s">
        <v>5</v>
      </c>
      <c r="G1282" t="s">
        <v>24</v>
      </c>
      <c r="H1282">
        <v>682439</v>
      </c>
      <c r="I1282">
        <v>683797</v>
      </c>
      <c r="J1282" t="s">
        <v>25</v>
      </c>
      <c r="K1282" t="s">
        <v>1567</v>
      </c>
      <c r="N1282" t="s">
        <v>1568</v>
      </c>
      <c r="Q1282" t="s">
        <v>1566</v>
      </c>
      <c r="R1282">
        <v>1359</v>
      </c>
      <c r="S1282">
        <v>452</v>
      </c>
    </row>
    <row r="1283" spans="1:19" x14ac:dyDescent="0.35">
      <c r="A1283" t="s">
        <v>20</v>
      </c>
      <c r="B1283" t="s">
        <v>21</v>
      </c>
      <c r="C1283" t="s">
        <v>22</v>
      </c>
      <c r="D1283" t="s">
        <v>23</v>
      </c>
      <c r="E1283" t="s">
        <v>5</v>
      </c>
      <c r="G1283" t="s">
        <v>24</v>
      </c>
      <c r="H1283">
        <v>683909</v>
      </c>
      <c r="I1283">
        <v>685975</v>
      </c>
      <c r="J1283" t="s">
        <v>25</v>
      </c>
      <c r="Q1283" t="s">
        <v>1569</v>
      </c>
      <c r="R1283">
        <v>2067</v>
      </c>
    </row>
    <row r="1284" spans="1:19" x14ac:dyDescent="0.35">
      <c r="A1284" t="s">
        <v>27</v>
      </c>
      <c r="B1284" t="s">
        <v>28</v>
      </c>
      <c r="C1284" t="s">
        <v>22</v>
      </c>
      <c r="D1284" t="s">
        <v>23</v>
      </c>
      <c r="E1284" t="s">
        <v>5</v>
      </c>
      <c r="G1284" t="s">
        <v>24</v>
      </c>
      <c r="H1284">
        <v>683909</v>
      </c>
      <c r="I1284">
        <v>685975</v>
      </c>
      <c r="J1284" t="s">
        <v>25</v>
      </c>
      <c r="K1284" t="s">
        <v>1570</v>
      </c>
      <c r="N1284" t="s">
        <v>467</v>
      </c>
      <c r="Q1284" t="s">
        <v>1569</v>
      </c>
      <c r="R1284">
        <v>2067</v>
      </c>
      <c r="S1284">
        <v>688</v>
      </c>
    </row>
    <row r="1285" spans="1:19" x14ac:dyDescent="0.35">
      <c r="A1285" t="s">
        <v>20</v>
      </c>
      <c r="B1285" t="s">
        <v>21</v>
      </c>
      <c r="C1285" t="s">
        <v>22</v>
      </c>
      <c r="D1285" t="s">
        <v>23</v>
      </c>
      <c r="E1285" t="s">
        <v>5</v>
      </c>
      <c r="G1285" t="s">
        <v>24</v>
      </c>
      <c r="H1285">
        <v>685999</v>
      </c>
      <c r="I1285">
        <v>686970</v>
      </c>
      <c r="J1285" t="s">
        <v>46</v>
      </c>
      <c r="Q1285" t="s">
        <v>1571</v>
      </c>
      <c r="R1285">
        <v>972</v>
      </c>
    </row>
    <row r="1286" spans="1:19" x14ac:dyDescent="0.35">
      <c r="A1286" t="s">
        <v>27</v>
      </c>
      <c r="B1286" t="s">
        <v>28</v>
      </c>
      <c r="C1286" t="s">
        <v>22</v>
      </c>
      <c r="D1286" t="s">
        <v>23</v>
      </c>
      <c r="E1286" t="s">
        <v>5</v>
      </c>
      <c r="G1286" t="s">
        <v>24</v>
      </c>
      <c r="H1286">
        <v>685999</v>
      </c>
      <c r="I1286">
        <v>686970</v>
      </c>
      <c r="J1286" t="s">
        <v>46</v>
      </c>
      <c r="K1286" t="s">
        <v>1572</v>
      </c>
      <c r="N1286" t="s">
        <v>49</v>
      </c>
      <c r="Q1286" t="s">
        <v>1571</v>
      </c>
      <c r="R1286">
        <v>972</v>
      </c>
      <c r="S1286">
        <v>323</v>
      </c>
    </row>
    <row r="1287" spans="1:19" x14ac:dyDescent="0.35">
      <c r="A1287" t="s">
        <v>20</v>
      </c>
      <c r="B1287" t="s">
        <v>21</v>
      </c>
      <c r="C1287" t="s">
        <v>22</v>
      </c>
      <c r="D1287" t="s">
        <v>23</v>
      </c>
      <c r="E1287" t="s">
        <v>5</v>
      </c>
      <c r="G1287" t="s">
        <v>24</v>
      </c>
      <c r="H1287">
        <v>687205</v>
      </c>
      <c r="I1287">
        <v>688182</v>
      </c>
      <c r="J1287" t="s">
        <v>25</v>
      </c>
      <c r="Q1287" t="s">
        <v>1573</v>
      </c>
      <c r="R1287">
        <v>978</v>
      </c>
    </row>
    <row r="1288" spans="1:19" x14ac:dyDescent="0.35">
      <c r="A1288" t="s">
        <v>27</v>
      </c>
      <c r="B1288" t="s">
        <v>28</v>
      </c>
      <c r="C1288" t="s">
        <v>22</v>
      </c>
      <c r="D1288" t="s">
        <v>23</v>
      </c>
      <c r="E1288" t="s">
        <v>5</v>
      </c>
      <c r="G1288" t="s">
        <v>24</v>
      </c>
      <c r="H1288">
        <v>687205</v>
      </c>
      <c r="I1288">
        <v>688182</v>
      </c>
      <c r="J1288" t="s">
        <v>25</v>
      </c>
      <c r="K1288" t="s">
        <v>1574</v>
      </c>
      <c r="N1288" t="s">
        <v>1575</v>
      </c>
      <c r="Q1288" t="s">
        <v>1573</v>
      </c>
      <c r="R1288">
        <v>978</v>
      </c>
      <c r="S1288">
        <v>325</v>
      </c>
    </row>
    <row r="1289" spans="1:19" x14ac:dyDescent="0.35">
      <c r="A1289" t="s">
        <v>20</v>
      </c>
      <c r="B1289" t="s">
        <v>21</v>
      </c>
      <c r="C1289" t="s">
        <v>22</v>
      </c>
      <c r="D1289" t="s">
        <v>23</v>
      </c>
      <c r="E1289" t="s">
        <v>5</v>
      </c>
      <c r="G1289" t="s">
        <v>24</v>
      </c>
      <c r="H1289">
        <v>688229</v>
      </c>
      <c r="I1289">
        <v>689302</v>
      </c>
      <c r="J1289" t="s">
        <v>25</v>
      </c>
      <c r="Q1289" t="s">
        <v>1576</v>
      </c>
      <c r="R1289">
        <v>1074</v>
      </c>
    </row>
    <row r="1290" spans="1:19" x14ac:dyDescent="0.35">
      <c r="A1290" t="s">
        <v>27</v>
      </c>
      <c r="B1290" t="s">
        <v>28</v>
      </c>
      <c r="C1290" t="s">
        <v>22</v>
      </c>
      <c r="D1290" t="s">
        <v>23</v>
      </c>
      <c r="E1290" t="s">
        <v>5</v>
      </c>
      <c r="G1290" t="s">
        <v>24</v>
      </c>
      <c r="H1290">
        <v>688229</v>
      </c>
      <c r="I1290">
        <v>689302</v>
      </c>
      <c r="J1290" t="s">
        <v>25</v>
      </c>
      <c r="K1290" t="s">
        <v>1577</v>
      </c>
      <c r="N1290" t="s">
        <v>399</v>
      </c>
      <c r="Q1290" t="s">
        <v>1576</v>
      </c>
      <c r="R1290">
        <v>1074</v>
      </c>
      <c r="S1290">
        <v>357</v>
      </c>
    </row>
    <row r="1291" spans="1:19" x14ac:dyDescent="0.35">
      <c r="A1291" t="s">
        <v>20</v>
      </c>
      <c r="B1291" t="s">
        <v>21</v>
      </c>
      <c r="C1291" t="s">
        <v>22</v>
      </c>
      <c r="D1291" t="s">
        <v>23</v>
      </c>
      <c r="E1291" t="s">
        <v>5</v>
      </c>
      <c r="G1291" t="s">
        <v>24</v>
      </c>
      <c r="H1291">
        <v>689394</v>
      </c>
      <c r="I1291">
        <v>689828</v>
      </c>
      <c r="J1291" t="s">
        <v>25</v>
      </c>
      <c r="Q1291" t="s">
        <v>1578</v>
      </c>
      <c r="R1291">
        <v>435</v>
      </c>
    </row>
    <row r="1292" spans="1:19" x14ac:dyDescent="0.35">
      <c r="A1292" t="s">
        <v>27</v>
      </c>
      <c r="B1292" t="s">
        <v>28</v>
      </c>
      <c r="C1292" t="s">
        <v>22</v>
      </c>
      <c r="D1292" t="s">
        <v>23</v>
      </c>
      <c r="E1292" t="s">
        <v>5</v>
      </c>
      <c r="G1292" t="s">
        <v>24</v>
      </c>
      <c r="H1292">
        <v>689394</v>
      </c>
      <c r="I1292">
        <v>689828</v>
      </c>
      <c r="J1292" t="s">
        <v>25</v>
      </c>
      <c r="K1292" t="s">
        <v>1579</v>
      </c>
      <c r="N1292" t="s">
        <v>1314</v>
      </c>
      <c r="Q1292" t="s">
        <v>1578</v>
      </c>
      <c r="R1292">
        <v>435</v>
      </c>
      <c r="S1292">
        <v>144</v>
      </c>
    </row>
    <row r="1293" spans="1:19" x14ac:dyDescent="0.35">
      <c r="A1293" t="s">
        <v>20</v>
      </c>
      <c r="B1293" t="s">
        <v>21</v>
      </c>
      <c r="C1293" t="s">
        <v>22</v>
      </c>
      <c r="D1293" t="s">
        <v>23</v>
      </c>
      <c r="E1293" t="s">
        <v>5</v>
      </c>
      <c r="G1293" t="s">
        <v>24</v>
      </c>
      <c r="H1293">
        <v>690002</v>
      </c>
      <c r="I1293">
        <v>691318</v>
      </c>
      <c r="J1293" t="s">
        <v>25</v>
      </c>
      <c r="Q1293" t="s">
        <v>1580</v>
      </c>
      <c r="R1293">
        <v>1317</v>
      </c>
    </row>
    <row r="1294" spans="1:19" x14ac:dyDescent="0.35">
      <c r="A1294" t="s">
        <v>27</v>
      </c>
      <c r="B1294" t="s">
        <v>28</v>
      </c>
      <c r="C1294" t="s">
        <v>22</v>
      </c>
      <c r="D1294" t="s">
        <v>23</v>
      </c>
      <c r="E1294" t="s">
        <v>5</v>
      </c>
      <c r="G1294" t="s">
        <v>24</v>
      </c>
      <c r="H1294">
        <v>690002</v>
      </c>
      <c r="I1294">
        <v>691318</v>
      </c>
      <c r="J1294" t="s">
        <v>25</v>
      </c>
      <c r="K1294" t="s">
        <v>1581</v>
      </c>
      <c r="N1294" t="s">
        <v>1582</v>
      </c>
      <c r="Q1294" t="s">
        <v>1580</v>
      </c>
      <c r="R1294">
        <v>1317</v>
      </c>
      <c r="S1294">
        <v>438</v>
      </c>
    </row>
    <row r="1295" spans="1:19" x14ac:dyDescent="0.35">
      <c r="A1295" t="s">
        <v>20</v>
      </c>
      <c r="B1295" t="s">
        <v>21</v>
      </c>
      <c r="C1295" t="s">
        <v>22</v>
      </c>
      <c r="D1295" t="s">
        <v>23</v>
      </c>
      <c r="E1295" t="s">
        <v>5</v>
      </c>
      <c r="G1295" t="s">
        <v>24</v>
      </c>
      <c r="H1295">
        <v>691305</v>
      </c>
      <c r="I1295">
        <v>692300</v>
      </c>
      <c r="J1295" t="s">
        <v>25</v>
      </c>
      <c r="Q1295" t="s">
        <v>1583</v>
      </c>
      <c r="R1295">
        <v>996</v>
      </c>
    </row>
    <row r="1296" spans="1:19" x14ac:dyDescent="0.35">
      <c r="A1296" t="s">
        <v>27</v>
      </c>
      <c r="B1296" t="s">
        <v>28</v>
      </c>
      <c r="C1296" t="s">
        <v>22</v>
      </c>
      <c r="D1296" t="s">
        <v>23</v>
      </c>
      <c r="E1296" t="s">
        <v>5</v>
      </c>
      <c r="G1296" t="s">
        <v>24</v>
      </c>
      <c r="H1296">
        <v>691305</v>
      </c>
      <c r="I1296">
        <v>692300</v>
      </c>
      <c r="J1296" t="s">
        <v>25</v>
      </c>
      <c r="K1296" t="s">
        <v>1584</v>
      </c>
      <c r="N1296" t="s">
        <v>1585</v>
      </c>
      <c r="Q1296" t="s">
        <v>1583</v>
      </c>
      <c r="R1296">
        <v>996</v>
      </c>
      <c r="S1296">
        <v>331</v>
      </c>
    </row>
    <row r="1297" spans="1:19" x14ac:dyDescent="0.35">
      <c r="A1297" t="s">
        <v>20</v>
      </c>
      <c r="B1297" t="s">
        <v>21</v>
      </c>
      <c r="C1297" t="s">
        <v>22</v>
      </c>
      <c r="D1297" t="s">
        <v>23</v>
      </c>
      <c r="E1297" t="s">
        <v>5</v>
      </c>
      <c r="G1297" t="s">
        <v>24</v>
      </c>
      <c r="H1297">
        <v>692316</v>
      </c>
      <c r="I1297">
        <v>693602</v>
      </c>
      <c r="J1297" t="s">
        <v>25</v>
      </c>
      <c r="Q1297" t="s">
        <v>1586</v>
      </c>
      <c r="R1297">
        <v>1287</v>
      </c>
    </row>
    <row r="1298" spans="1:19" x14ac:dyDescent="0.35">
      <c r="A1298" t="s">
        <v>27</v>
      </c>
      <c r="B1298" t="s">
        <v>28</v>
      </c>
      <c r="C1298" t="s">
        <v>22</v>
      </c>
      <c r="D1298" t="s">
        <v>23</v>
      </c>
      <c r="E1298" t="s">
        <v>5</v>
      </c>
      <c r="G1298" t="s">
        <v>24</v>
      </c>
      <c r="H1298">
        <v>692316</v>
      </c>
      <c r="I1298">
        <v>693602</v>
      </c>
      <c r="J1298" t="s">
        <v>25</v>
      </c>
      <c r="K1298" t="s">
        <v>1587</v>
      </c>
      <c r="N1298" t="s">
        <v>399</v>
      </c>
      <c r="Q1298" t="s">
        <v>1586</v>
      </c>
      <c r="R1298">
        <v>1287</v>
      </c>
      <c r="S1298">
        <v>428</v>
      </c>
    </row>
    <row r="1299" spans="1:19" x14ac:dyDescent="0.35">
      <c r="A1299" t="s">
        <v>20</v>
      </c>
      <c r="B1299" t="s">
        <v>21</v>
      </c>
      <c r="C1299" t="s">
        <v>22</v>
      </c>
      <c r="D1299" t="s">
        <v>23</v>
      </c>
      <c r="E1299" t="s">
        <v>5</v>
      </c>
      <c r="G1299" t="s">
        <v>24</v>
      </c>
      <c r="H1299">
        <v>693637</v>
      </c>
      <c r="I1299">
        <v>695478</v>
      </c>
      <c r="J1299" t="s">
        <v>25</v>
      </c>
      <c r="Q1299" t="s">
        <v>1588</v>
      </c>
      <c r="R1299">
        <v>1842</v>
      </c>
    </row>
    <row r="1300" spans="1:19" x14ac:dyDescent="0.35">
      <c r="A1300" t="s">
        <v>27</v>
      </c>
      <c r="B1300" t="s">
        <v>28</v>
      </c>
      <c r="C1300" t="s">
        <v>22</v>
      </c>
      <c r="D1300" t="s">
        <v>23</v>
      </c>
      <c r="E1300" t="s">
        <v>5</v>
      </c>
      <c r="G1300" t="s">
        <v>24</v>
      </c>
      <c r="H1300">
        <v>693637</v>
      </c>
      <c r="I1300">
        <v>695478</v>
      </c>
      <c r="J1300" t="s">
        <v>25</v>
      </c>
      <c r="K1300" t="s">
        <v>1589</v>
      </c>
      <c r="N1300" t="s">
        <v>718</v>
      </c>
      <c r="Q1300" t="s">
        <v>1588</v>
      </c>
      <c r="R1300">
        <v>1842</v>
      </c>
      <c r="S1300">
        <v>613</v>
      </c>
    </row>
    <row r="1301" spans="1:19" x14ac:dyDescent="0.35">
      <c r="A1301" t="s">
        <v>20</v>
      </c>
      <c r="B1301" t="s">
        <v>21</v>
      </c>
      <c r="C1301" t="s">
        <v>22</v>
      </c>
      <c r="D1301" t="s">
        <v>23</v>
      </c>
      <c r="E1301" t="s">
        <v>5</v>
      </c>
      <c r="G1301" t="s">
        <v>24</v>
      </c>
      <c r="H1301">
        <v>695475</v>
      </c>
      <c r="I1301">
        <v>696254</v>
      </c>
      <c r="J1301" t="s">
        <v>25</v>
      </c>
      <c r="Q1301" t="s">
        <v>1590</v>
      </c>
      <c r="R1301">
        <v>780</v>
      </c>
    </row>
    <row r="1302" spans="1:19" x14ac:dyDescent="0.35">
      <c r="A1302" t="s">
        <v>27</v>
      </c>
      <c r="B1302" t="s">
        <v>28</v>
      </c>
      <c r="C1302" t="s">
        <v>22</v>
      </c>
      <c r="D1302" t="s">
        <v>23</v>
      </c>
      <c r="E1302" t="s">
        <v>5</v>
      </c>
      <c r="G1302" t="s">
        <v>24</v>
      </c>
      <c r="H1302">
        <v>695475</v>
      </c>
      <c r="I1302">
        <v>696254</v>
      </c>
      <c r="J1302" t="s">
        <v>25</v>
      </c>
      <c r="K1302" t="s">
        <v>1591</v>
      </c>
      <c r="N1302" t="s">
        <v>61</v>
      </c>
      <c r="Q1302" t="s">
        <v>1590</v>
      </c>
      <c r="R1302">
        <v>780</v>
      </c>
      <c r="S1302">
        <v>259</v>
      </c>
    </row>
    <row r="1303" spans="1:19" x14ac:dyDescent="0.35">
      <c r="A1303" t="s">
        <v>20</v>
      </c>
      <c r="B1303" t="s">
        <v>21</v>
      </c>
      <c r="C1303" t="s">
        <v>22</v>
      </c>
      <c r="D1303" t="s">
        <v>23</v>
      </c>
      <c r="E1303" t="s">
        <v>5</v>
      </c>
      <c r="G1303" t="s">
        <v>24</v>
      </c>
      <c r="H1303">
        <v>696375</v>
      </c>
      <c r="I1303">
        <v>696662</v>
      </c>
      <c r="J1303" t="s">
        <v>25</v>
      </c>
      <c r="Q1303" t="s">
        <v>1592</v>
      </c>
      <c r="R1303">
        <v>288</v>
      </c>
    </row>
    <row r="1304" spans="1:19" x14ac:dyDescent="0.35">
      <c r="A1304" t="s">
        <v>27</v>
      </c>
      <c r="B1304" t="s">
        <v>28</v>
      </c>
      <c r="C1304" t="s">
        <v>22</v>
      </c>
      <c r="D1304" t="s">
        <v>23</v>
      </c>
      <c r="E1304" t="s">
        <v>5</v>
      </c>
      <c r="G1304" t="s">
        <v>24</v>
      </c>
      <c r="H1304">
        <v>696375</v>
      </c>
      <c r="I1304">
        <v>696662</v>
      </c>
      <c r="J1304" t="s">
        <v>25</v>
      </c>
      <c r="K1304" t="s">
        <v>1593</v>
      </c>
      <c r="N1304" t="s">
        <v>475</v>
      </c>
      <c r="Q1304" t="s">
        <v>1592</v>
      </c>
      <c r="R1304">
        <v>288</v>
      </c>
      <c r="S1304">
        <v>95</v>
      </c>
    </row>
    <row r="1305" spans="1:19" x14ac:dyDescent="0.35">
      <c r="A1305" t="s">
        <v>20</v>
      </c>
      <c r="B1305" t="s">
        <v>21</v>
      </c>
      <c r="C1305" t="s">
        <v>22</v>
      </c>
      <c r="D1305" t="s">
        <v>23</v>
      </c>
      <c r="E1305" t="s">
        <v>5</v>
      </c>
      <c r="G1305" t="s">
        <v>24</v>
      </c>
      <c r="H1305">
        <v>696742</v>
      </c>
      <c r="I1305">
        <v>698388</v>
      </c>
      <c r="J1305" t="s">
        <v>25</v>
      </c>
      <c r="Q1305" t="s">
        <v>1594</v>
      </c>
      <c r="R1305">
        <v>1647</v>
      </c>
    </row>
    <row r="1306" spans="1:19" x14ac:dyDescent="0.35">
      <c r="A1306" t="s">
        <v>27</v>
      </c>
      <c r="B1306" t="s">
        <v>28</v>
      </c>
      <c r="C1306" t="s">
        <v>22</v>
      </c>
      <c r="D1306" t="s">
        <v>23</v>
      </c>
      <c r="E1306" t="s">
        <v>5</v>
      </c>
      <c r="G1306" t="s">
        <v>24</v>
      </c>
      <c r="H1306">
        <v>696742</v>
      </c>
      <c r="I1306">
        <v>698388</v>
      </c>
      <c r="J1306" t="s">
        <v>25</v>
      </c>
      <c r="K1306" t="s">
        <v>1595</v>
      </c>
      <c r="N1306" t="s">
        <v>478</v>
      </c>
      <c r="Q1306" t="s">
        <v>1594</v>
      </c>
      <c r="R1306">
        <v>1647</v>
      </c>
      <c r="S1306">
        <v>548</v>
      </c>
    </row>
    <row r="1307" spans="1:19" x14ac:dyDescent="0.35">
      <c r="A1307" t="s">
        <v>20</v>
      </c>
      <c r="B1307" t="s">
        <v>21</v>
      </c>
      <c r="C1307" t="s">
        <v>22</v>
      </c>
      <c r="D1307" t="s">
        <v>23</v>
      </c>
      <c r="E1307" t="s">
        <v>5</v>
      </c>
      <c r="G1307" t="s">
        <v>24</v>
      </c>
      <c r="H1307">
        <v>698645</v>
      </c>
      <c r="I1307">
        <v>699661</v>
      </c>
      <c r="J1307" t="s">
        <v>46</v>
      </c>
      <c r="Q1307" t="s">
        <v>1596</v>
      </c>
      <c r="R1307">
        <v>1017</v>
      </c>
    </row>
    <row r="1308" spans="1:19" x14ac:dyDescent="0.35">
      <c r="A1308" t="s">
        <v>27</v>
      </c>
      <c r="B1308" t="s">
        <v>28</v>
      </c>
      <c r="C1308" t="s">
        <v>22</v>
      </c>
      <c r="D1308" t="s">
        <v>23</v>
      </c>
      <c r="E1308" t="s">
        <v>5</v>
      </c>
      <c r="G1308" t="s">
        <v>24</v>
      </c>
      <c r="H1308">
        <v>698645</v>
      </c>
      <c r="I1308">
        <v>699661</v>
      </c>
      <c r="J1308" t="s">
        <v>46</v>
      </c>
      <c r="K1308" t="s">
        <v>1597</v>
      </c>
      <c r="N1308" t="s">
        <v>1598</v>
      </c>
      <c r="Q1308" t="s">
        <v>1596</v>
      </c>
      <c r="R1308">
        <v>1017</v>
      </c>
      <c r="S1308">
        <v>338</v>
      </c>
    </row>
    <row r="1309" spans="1:19" x14ac:dyDescent="0.35">
      <c r="A1309" t="s">
        <v>20</v>
      </c>
      <c r="B1309" t="s">
        <v>21</v>
      </c>
      <c r="C1309" t="s">
        <v>22</v>
      </c>
      <c r="D1309" t="s">
        <v>23</v>
      </c>
      <c r="E1309" t="s">
        <v>5</v>
      </c>
      <c r="G1309" t="s">
        <v>24</v>
      </c>
      <c r="H1309">
        <v>699658</v>
      </c>
      <c r="I1309">
        <v>700650</v>
      </c>
      <c r="J1309" t="s">
        <v>46</v>
      </c>
      <c r="Q1309" t="s">
        <v>1599</v>
      </c>
      <c r="R1309">
        <v>993</v>
      </c>
    </row>
    <row r="1310" spans="1:19" x14ac:dyDescent="0.35">
      <c r="A1310" t="s">
        <v>27</v>
      </c>
      <c r="B1310" t="s">
        <v>28</v>
      </c>
      <c r="C1310" t="s">
        <v>22</v>
      </c>
      <c r="D1310" t="s">
        <v>23</v>
      </c>
      <c r="E1310" t="s">
        <v>5</v>
      </c>
      <c r="G1310" t="s">
        <v>24</v>
      </c>
      <c r="H1310">
        <v>699658</v>
      </c>
      <c r="I1310">
        <v>700650</v>
      </c>
      <c r="J1310" t="s">
        <v>46</v>
      </c>
      <c r="K1310" t="s">
        <v>1600</v>
      </c>
      <c r="N1310" t="s">
        <v>1598</v>
      </c>
      <c r="Q1310" t="s">
        <v>1599</v>
      </c>
      <c r="R1310">
        <v>993</v>
      </c>
      <c r="S1310">
        <v>330</v>
      </c>
    </row>
    <row r="1311" spans="1:19" x14ac:dyDescent="0.35">
      <c r="A1311" t="s">
        <v>20</v>
      </c>
      <c r="B1311" t="s">
        <v>21</v>
      </c>
      <c r="C1311" t="s">
        <v>22</v>
      </c>
      <c r="D1311" t="s">
        <v>23</v>
      </c>
      <c r="E1311" t="s">
        <v>5</v>
      </c>
      <c r="G1311" t="s">
        <v>24</v>
      </c>
      <c r="H1311">
        <v>700650</v>
      </c>
      <c r="I1311">
        <v>701558</v>
      </c>
      <c r="J1311" t="s">
        <v>46</v>
      </c>
      <c r="Q1311" t="s">
        <v>1601</v>
      </c>
      <c r="R1311">
        <v>909</v>
      </c>
    </row>
    <row r="1312" spans="1:19" x14ac:dyDescent="0.35">
      <c r="A1312" t="s">
        <v>27</v>
      </c>
      <c r="B1312" t="s">
        <v>28</v>
      </c>
      <c r="C1312" t="s">
        <v>22</v>
      </c>
      <c r="D1312" t="s">
        <v>23</v>
      </c>
      <c r="E1312" t="s">
        <v>5</v>
      </c>
      <c r="G1312" t="s">
        <v>24</v>
      </c>
      <c r="H1312">
        <v>700650</v>
      </c>
      <c r="I1312">
        <v>701558</v>
      </c>
      <c r="J1312" t="s">
        <v>46</v>
      </c>
      <c r="K1312" t="s">
        <v>1602</v>
      </c>
      <c r="N1312" t="s">
        <v>293</v>
      </c>
      <c r="Q1312" t="s">
        <v>1601</v>
      </c>
      <c r="R1312">
        <v>909</v>
      </c>
      <c r="S1312">
        <v>302</v>
      </c>
    </row>
    <row r="1313" spans="1:19" x14ac:dyDescent="0.35">
      <c r="A1313" t="s">
        <v>20</v>
      </c>
      <c r="B1313" t="s">
        <v>21</v>
      </c>
      <c r="C1313" t="s">
        <v>22</v>
      </c>
      <c r="D1313" t="s">
        <v>23</v>
      </c>
      <c r="E1313" t="s">
        <v>5</v>
      </c>
      <c r="G1313" t="s">
        <v>24</v>
      </c>
      <c r="H1313">
        <v>701555</v>
      </c>
      <c r="I1313">
        <v>702481</v>
      </c>
      <c r="J1313" t="s">
        <v>46</v>
      </c>
      <c r="Q1313" t="s">
        <v>1603</v>
      </c>
      <c r="R1313">
        <v>927</v>
      </c>
    </row>
    <row r="1314" spans="1:19" x14ac:dyDescent="0.35">
      <c r="A1314" t="s">
        <v>27</v>
      </c>
      <c r="B1314" t="s">
        <v>28</v>
      </c>
      <c r="C1314" t="s">
        <v>22</v>
      </c>
      <c r="D1314" t="s">
        <v>23</v>
      </c>
      <c r="E1314" t="s">
        <v>5</v>
      </c>
      <c r="G1314" t="s">
        <v>24</v>
      </c>
      <c r="H1314">
        <v>701555</v>
      </c>
      <c r="I1314">
        <v>702481</v>
      </c>
      <c r="J1314" t="s">
        <v>46</v>
      </c>
      <c r="K1314" t="s">
        <v>1604</v>
      </c>
      <c r="N1314" t="s">
        <v>293</v>
      </c>
      <c r="Q1314" t="s">
        <v>1603</v>
      </c>
      <c r="R1314">
        <v>927</v>
      </c>
      <c r="S1314">
        <v>308</v>
      </c>
    </row>
    <row r="1315" spans="1:19" x14ac:dyDescent="0.35">
      <c r="A1315" t="s">
        <v>20</v>
      </c>
      <c r="B1315" t="s">
        <v>21</v>
      </c>
      <c r="C1315" t="s">
        <v>22</v>
      </c>
      <c r="D1315" t="s">
        <v>23</v>
      </c>
      <c r="E1315" t="s">
        <v>5</v>
      </c>
      <c r="G1315" t="s">
        <v>24</v>
      </c>
      <c r="H1315">
        <v>702661</v>
      </c>
      <c r="I1315">
        <v>704298</v>
      </c>
      <c r="J1315" t="s">
        <v>46</v>
      </c>
      <c r="Q1315" t="s">
        <v>1605</v>
      </c>
      <c r="R1315">
        <v>1638</v>
      </c>
    </row>
    <row r="1316" spans="1:19" x14ac:dyDescent="0.35">
      <c r="A1316" t="s">
        <v>27</v>
      </c>
      <c r="B1316" t="s">
        <v>28</v>
      </c>
      <c r="C1316" t="s">
        <v>22</v>
      </c>
      <c r="D1316" t="s">
        <v>23</v>
      </c>
      <c r="E1316" t="s">
        <v>5</v>
      </c>
      <c r="G1316" t="s">
        <v>24</v>
      </c>
      <c r="H1316">
        <v>702661</v>
      </c>
      <c r="I1316">
        <v>704298</v>
      </c>
      <c r="J1316" t="s">
        <v>46</v>
      </c>
      <c r="K1316" t="s">
        <v>1606</v>
      </c>
      <c r="N1316" t="s">
        <v>1607</v>
      </c>
      <c r="Q1316" t="s">
        <v>1605</v>
      </c>
      <c r="R1316">
        <v>1638</v>
      </c>
      <c r="S1316">
        <v>545</v>
      </c>
    </row>
    <row r="1317" spans="1:19" x14ac:dyDescent="0.35">
      <c r="A1317" t="s">
        <v>20</v>
      </c>
      <c r="B1317" t="s">
        <v>21</v>
      </c>
      <c r="C1317" t="s">
        <v>22</v>
      </c>
      <c r="D1317" t="s">
        <v>23</v>
      </c>
      <c r="E1317" t="s">
        <v>5</v>
      </c>
      <c r="G1317" t="s">
        <v>24</v>
      </c>
      <c r="H1317">
        <v>704544</v>
      </c>
      <c r="I1317">
        <v>705452</v>
      </c>
      <c r="J1317" t="s">
        <v>25</v>
      </c>
      <c r="Q1317" t="s">
        <v>1608</v>
      </c>
      <c r="R1317">
        <v>909</v>
      </c>
    </row>
    <row r="1318" spans="1:19" x14ac:dyDescent="0.35">
      <c r="A1318" t="s">
        <v>27</v>
      </c>
      <c r="B1318" t="s">
        <v>28</v>
      </c>
      <c r="C1318" t="s">
        <v>22</v>
      </c>
      <c r="D1318" t="s">
        <v>23</v>
      </c>
      <c r="E1318" t="s">
        <v>5</v>
      </c>
      <c r="G1318" t="s">
        <v>24</v>
      </c>
      <c r="H1318">
        <v>704544</v>
      </c>
      <c r="I1318">
        <v>705452</v>
      </c>
      <c r="J1318" t="s">
        <v>25</v>
      </c>
      <c r="K1318" t="s">
        <v>1609</v>
      </c>
      <c r="N1318" t="s">
        <v>663</v>
      </c>
      <c r="Q1318" t="s">
        <v>1608</v>
      </c>
      <c r="R1318">
        <v>909</v>
      </c>
      <c r="S1318">
        <v>302</v>
      </c>
    </row>
    <row r="1319" spans="1:19" x14ac:dyDescent="0.35">
      <c r="A1319" t="s">
        <v>20</v>
      </c>
      <c r="B1319" t="s">
        <v>21</v>
      </c>
      <c r="C1319" t="s">
        <v>22</v>
      </c>
      <c r="D1319" t="s">
        <v>23</v>
      </c>
      <c r="E1319" t="s">
        <v>5</v>
      </c>
      <c r="G1319" t="s">
        <v>24</v>
      </c>
      <c r="H1319">
        <v>705452</v>
      </c>
      <c r="I1319">
        <v>706078</v>
      </c>
      <c r="J1319" t="s">
        <v>25</v>
      </c>
      <c r="Q1319" t="s">
        <v>1610</v>
      </c>
      <c r="R1319">
        <v>627</v>
      </c>
    </row>
    <row r="1320" spans="1:19" x14ac:dyDescent="0.35">
      <c r="A1320" t="s">
        <v>27</v>
      </c>
      <c r="B1320" t="s">
        <v>28</v>
      </c>
      <c r="C1320" t="s">
        <v>22</v>
      </c>
      <c r="D1320" t="s">
        <v>23</v>
      </c>
      <c r="E1320" t="s">
        <v>5</v>
      </c>
      <c r="G1320" t="s">
        <v>24</v>
      </c>
      <c r="H1320">
        <v>705452</v>
      </c>
      <c r="I1320">
        <v>706078</v>
      </c>
      <c r="J1320" t="s">
        <v>25</v>
      </c>
      <c r="K1320" t="s">
        <v>1611</v>
      </c>
      <c r="N1320" t="s">
        <v>1612</v>
      </c>
      <c r="Q1320" t="s">
        <v>1610</v>
      </c>
      <c r="R1320">
        <v>627</v>
      </c>
      <c r="S1320">
        <v>208</v>
      </c>
    </row>
    <row r="1321" spans="1:19" x14ac:dyDescent="0.35">
      <c r="A1321" t="s">
        <v>20</v>
      </c>
      <c r="B1321" t="s">
        <v>21</v>
      </c>
      <c r="C1321" t="s">
        <v>22</v>
      </c>
      <c r="D1321" t="s">
        <v>23</v>
      </c>
      <c r="E1321" t="s">
        <v>5</v>
      </c>
      <c r="G1321" t="s">
        <v>24</v>
      </c>
      <c r="H1321">
        <v>706239</v>
      </c>
      <c r="I1321">
        <v>708221</v>
      </c>
      <c r="J1321" t="s">
        <v>25</v>
      </c>
      <c r="Q1321" t="s">
        <v>1613</v>
      </c>
      <c r="R1321">
        <v>1983</v>
      </c>
    </row>
    <row r="1322" spans="1:19" x14ac:dyDescent="0.35">
      <c r="A1322" t="s">
        <v>27</v>
      </c>
      <c r="B1322" t="s">
        <v>28</v>
      </c>
      <c r="C1322" t="s">
        <v>22</v>
      </c>
      <c r="D1322" t="s">
        <v>23</v>
      </c>
      <c r="E1322" t="s">
        <v>5</v>
      </c>
      <c r="G1322" t="s">
        <v>24</v>
      </c>
      <c r="H1322">
        <v>706239</v>
      </c>
      <c r="I1322">
        <v>708221</v>
      </c>
      <c r="J1322" t="s">
        <v>25</v>
      </c>
      <c r="K1322" t="s">
        <v>1614</v>
      </c>
      <c r="N1322" t="s">
        <v>1615</v>
      </c>
      <c r="Q1322" t="s">
        <v>1613</v>
      </c>
      <c r="R1322">
        <v>1983</v>
      </c>
      <c r="S1322">
        <v>660</v>
      </c>
    </row>
    <row r="1323" spans="1:19" x14ac:dyDescent="0.35">
      <c r="A1323" t="s">
        <v>20</v>
      </c>
      <c r="B1323" t="s">
        <v>21</v>
      </c>
      <c r="C1323" t="s">
        <v>22</v>
      </c>
      <c r="D1323" t="s">
        <v>23</v>
      </c>
      <c r="E1323" t="s">
        <v>5</v>
      </c>
      <c r="G1323" t="s">
        <v>24</v>
      </c>
      <c r="H1323">
        <v>708365</v>
      </c>
      <c r="I1323">
        <v>709429</v>
      </c>
      <c r="J1323" t="s">
        <v>25</v>
      </c>
      <c r="Q1323" t="s">
        <v>1616</v>
      </c>
      <c r="R1323">
        <v>1065</v>
      </c>
    </row>
    <row r="1324" spans="1:19" x14ac:dyDescent="0.35">
      <c r="A1324" t="s">
        <v>27</v>
      </c>
      <c r="B1324" t="s">
        <v>28</v>
      </c>
      <c r="C1324" t="s">
        <v>22</v>
      </c>
      <c r="D1324" t="s">
        <v>23</v>
      </c>
      <c r="E1324" t="s">
        <v>5</v>
      </c>
      <c r="G1324" t="s">
        <v>24</v>
      </c>
      <c r="H1324">
        <v>708365</v>
      </c>
      <c r="I1324">
        <v>709429</v>
      </c>
      <c r="J1324" t="s">
        <v>25</v>
      </c>
      <c r="K1324" t="s">
        <v>1617</v>
      </c>
      <c r="N1324" t="s">
        <v>1618</v>
      </c>
      <c r="Q1324" t="s">
        <v>1616</v>
      </c>
      <c r="R1324">
        <v>1065</v>
      </c>
      <c r="S1324">
        <v>354</v>
      </c>
    </row>
    <row r="1325" spans="1:19" x14ac:dyDescent="0.35">
      <c r="A1325" t="s">
        <v>20</v>
      </c>
      <c r="B1325" t="s">
        <v>21</v>
      </c>
      <c r="C1325" t="s">
        <v>22</v>
      </c>
      <c r="D1325" t="s">
        <v>23</v>
      </c>
      <c r="E1325" t="s">
        <v>5</v>
      </c>
      <c r="G1325" t="s">
        <v>24</v>
      </c>
      <c r="H1325">
        <v>709725</v>
      </c>
      <c r="I1325">
        <v>710399</v>
      </c>
      <c r="J1325" t="s">
        <v>25</v>
      </c>
      <c r="Q1325" t="s">
        <v>1619</v>
      </c>
      <c r="R1325">
        <v>675</v>
      </c>
    </row>
    <row r="1326" spans="1:19" x14ac:dyDescent="0.35">
      <c r="A1326" t="s">
        <v>27</v>
      </c>
      <c r="B1326" t="s">
        <v>28</v>
      </c>
      <c r="C1326" t="s">
        <v>22</v>
      </c>
      <c r="D1326" t="s">
        <v>23</v>
      </c>
      <c r="E1326" t="s">
        <v>5</v>
      </c>
      <c r="G1326" t="s">
        <v>24</v>
      </c>
      <c r="H1326">
        <v>709725</v>
      </c>
      <c r="I1326">
        <v>710399</v>
      </c>
      <c r="J1326" t="s">
        <v>25</v>
      </c>
      <c r="K1326" t="s">
        <v>1620</v>
      </c>
      <c r="N1326" t="s">
        <v>1621</v>
      </c>
      <c r="Q1326" t="s">
        <v>1619</v>
      </c>
      <c r="R1326">
        <v>675</v>
      </c>
      <c r="S1326">
        <v>224</v>
      </c>
    </row>
    <row r="1327" spans="1:19" x14ac:dyDescent="0.35">
      <c r="A1327" t="s">
        <v>20</v>
      </c>
      <c r="B1327" t="s">
        <v>21</v>
      </c>
      <c r="C1327" t="s">
        <v>22</v>
      </c>
      <c r="D1327" t="s">
        <v>23</v>
      </c>
      <c r="E1327" t="s">
        <v>5</v>
      </c>
      <c r="G1327" t="s">
        <v>24</v>
      </c>
      <c r="H1327">
        <v>710794</v>
      </c>
      <c r="I1327">
        <v>711822</v>
      </c>
      <c r="J1327" t="s">
        <v>25</v>
      </c>
      <c r="Q1327" t="s">
        <v>1622</v>
      </c>
      <c r="R1327">
        <v>1029</v>
      </c>
    </row>
    <row r="1328" spans="1:19" x14ac:dyDescent="0.35">
      <c r="A1328" t="s">
        <v>27</v>
      </c>
      <c r="B1328" t="s">
        <v>28</v>
      </c>
      <c r="C1328" t="s">
        <v>22</v>
      </c>
      <c r="D1328" t="s">
        <v>23</v>
      </c>
      <c r="E1328" t="s">
        <v>5</v>
      </c>
      <c r="G1328" t="s">
        <v>24</v>
      </c>
      <c r="H1328">
        <v>710794</v>
      </c>
      <c r="I1328">
        <v>711822</v>
      </c>
      <c r="J1328" t="s">
        <v>25</v>
      </c>
      <c r="K1328" t="s">
        <v>1623</v>
      </c>
      <c r="N1328" t="s">
        <v>1624</v>
      </c>
      <c r="Q1328" t="s">
        <v>1622</v>
      </c>
      <c r="R1328">
        <v>1029</v>
      </c>
      <c r="S1328">
        <v>342</v>
      </c>
    </row>
    <row r="1329" spans="1:19" x14ac:dyDescent="0.35">
      <c r="A1329" t="s">
        <v>20</v>
      </c>
      <c r="B1329" t="s">
        <v>21</v>
      </c>
      <c r="C1329" t="s">
        <v>22</v>
      </c>
      <c r="D1329" t="s">
        <v>23</v>
      </c>
      <c r="E1329" t="s">
        <v>5</v>
      </c>
      <c r="G1329" t="s">
        <v>24</v>
      </c>
      <c r="H1329">
        <v>712017</v>
      </c>
      <c r="I1329">
        <v>713414</v>
      </c>
      <c r="J1329" t="s">
        <v>25</v>
      </c>
      <c r="Q1329" t="s">
        <v>1625</v>
      </c>
      <c r="R1329">
        <v>1398</v>
      </c>
    </row>
    <row r="1330" spans="1:19" x14ac:dyDescent="0.35">
      <c r="A1330" t="s">
        <v>27</v>
      </c>
      <c r="B1330" t="s">
        <v>28</v>
      </c>
      <c r="C1330" t="s">
        <v>22</v>
      </c>
      <c r="D1330" t="s">
        <v>23</v>
      </c>
      <c r="E1330" t="s">
        <v>5</v>
      </c>
      <c r="G1330" t="s">
        <v>24</v>
      </c>
      <c r="H1330">
        <v>712017</v>
      </c>
      <c r="I1330">
        <v>713414</v>
      </c>
      <c r="J1330" t="s">
        <v>25</v>
      </c>
      <c r="K1330" t="s">
        <v>1626</v>
      </c>
      <c r="N1330" t="s">
        <v>1627</v>
      </c>
      <c r="Q1330" t="s">
        <v>1625</v>
      </c>
      <c r="R1330">
        <v>1398</v>
      </c>
      <c r="S1330">
        <v>465</v>
      </c>
    </row>
    <row r="1331" spans="1:19" x14ac:dyDescent="0.35">
      <c r="A1331" t="s">
        <v>20</v>
      </c>
      <c r="B1331" t="s">
        <v>21</v>
      </c>
      <c r="C1331" t="s">
        <v>22</v>
      </c>
      <c r="D1331" t="s">
        <v>23</v>
      </c>
      <c r="E1331" t="s">
        <v>5</v>
      </c>
      <c r="G1331" t="s">
        <v>24</v>
      </c>
      <c r="H1331">
        <v>713486</v>
      </c>
      <c r="I1331">
        <v>714766</v>
      </c>
      <c r="J1331" t="s">
        <v>25</v>
      </c>
      <c r="Q1331" t="s">
        <v>1628</v>
      </c>
      <c r="R1331">
        <v>1281</v>
      </c>
    </row>
    <row r="1332" spans="1:19" x14ac:dyDescent="0.35">
      <c r="A1332" t="s">
        <v>27</v>
      </c>
      <c r="B1332" t="s">
        <v>28</v>
      </c>
      <c r="C1332" t="s">
        <v>22</v>
      </c>
      <c r="D1332" t="s">
        <v>23</v>
      </c>
      <c r="E1332" t="s">
        <v>5</v>
      </c>
      <c r="G1332" t="s">
        <v>24</v>
      </c>
      <c r="H1332">
        <v>713486</v>
      </c>
      <c r="I1332">
        <v>714766</v>
      </c>
      <c r="J1332" t="s">
        <v>25</v>
      </c>
      <c r="K1332" t="s">
        <v>1629</v>
      </c>
      <c r="N1332" t="s">
        <v>1630</v>
      </c>
      <c r="Q1332" t="s">
        <v>1628</v>
      </c>
      <c r="R1332">
        <v>1281</v>
      </c>
      <c r="S1332">
        <v>426</v>
      </c>
    </row>
    <row r="1333" spans="1:19" x14ac:dyDescent="0.35">
      <c r="A1333" t="s">
        <v>20</v>
      </c>
      <c r="B1333" t="s">
        <v>21</v>
      </c>
      <c r="C1333" t="s">
        <v>22</v>
      </c>
      <c r="D1333" t="s">
        <v>23</v>
      </c>
      <c r="E1333" t="s">
        <v>5</v>
      </c>
      <c r="G1333" t="s">
        <v>24</v>
      </c>
      <c r="H1333">
        <v>714844</v>
      </c>
      <c r="I1333">
        <v>715590</v>
      </c>
      <c r="J1333" t="s">
        <v>25</v>
      </c>
      <c r="Q1333" t="s">
        <v>1631</v>
      </c>
      <c r="R1333">
        <v>747</v>
      </c>
    </row>
    <row r="1334" spans="1:19" x14ac:dyDescent="0.35">
      <c r="A1334" t="s">
        <v>27</v>
      </c>
      <c r="B1334" t="s">
        <v>28</v>
      </c>
      <c r="C1334" t="s">
        <v>22</v>
      </c>
      <c r="D1334" t="s">
        <v>23</v>
      </c>
      <c r="E1334" t="s">
        <v>5</v>
      </c>
      <c r="G1334" t="s">
        <v>24</v>
      </c>
      <c r="H1334">
        <v>714844</v>
      </c>
      <c r="I1334">
        <v>715590</v>
      </c>
      <c r="J1334" t="s">
        <v>25</v>
      </c>
      <c r="K1334" t="s">
        <v>1632</v>
      </c>
      <c r="N1334" t="s">
        <v>1633</v>
      </c>
      <c r="Q1334" t="s">
        <v>1631</v>
      </c>
      <c r="R1334">
        <v>747</v>
      </c>
      <c r="S1334">
        <v>248</v>
      </c>
    </row>
    <row r="1335" spans="1:19" x14ac:dyDescent="0.35">
      <c r="A1335" t="s">
        <v>20</v>
      </c>
      <c r="B1335" t="s">
        <v>21</v>
      </c>
      <c r="C1335" t="s">
        <v>22</v>
      </c>
      <c r="D1335" t="s">
        <v>23</v>
      </c>
      <c r="E1335" t="s">
        <v>5</v>
      </c>
      <c r="G1335" t="s">
        <v>24</v>
      </c>
      <c r="H1335">
        <v>715656</v>
      </c>
      <c r="I1335">
        <v>716387</v>
      </c>
      <c r="J1335" t="s">
        <v>25</v>
      </c>
      <c r="Q1335" t="s">
        <v>1634</v>
      </c>
      <c r="R1335">
        <v>732</v>
      </c>
    </row>
    <row r="1336" spans="1:19" x14ac:dyDescent="0.35">
      <c r="A1336" t="s">
        <v>27</v>
      </c>
      <c r="B1336" t="s">
        <v>28</v>
      </c>
      <c r="C1336" t="s">
        <v>22</v>
      </c>
      <c r="D1336" t="s">
        <v>23</v>
      </c>
      <c r="E1336" t="s">
        <v>5</v>
      </c>
      <c r="G1336" t="s">
        <v>24</v>
      </c>
      <c r="H1336">
        <v>715656</v>
      </c>
      <c r="I1336">
        <v>716387</v>
      </c>
      <c r="J1336" t="s">
        <v>25</v>
      </c>
      <c r="K1336" t="s">
        <v>1635</v>
      </c>
      <c r="N1336" t="s">
        <v>1636</v>
      </c>
      <c r="Q1336" t="s">
        <v>1634</v>
      </c>
      <c r="R1336">
        <v>732</v>
      </c>
      <c r="S1336">
        <v>243</v>
      </c>
    </row>
    <row r="1337" spans="1:19" x14ac:dyDescent="0.35">
      <c r="A1337" t="s">
        <v>20</v>
      </c>
      <c r="B1337" t="s">
        <v>21</v>
      </c>
      <c r="C1337" t="s">
        <v>22</v>
      </c>
      <c r="D1337" t="s">
        <v>23</v>
      </c>
      <c r="E1337" t="s">
        <v>5</v>
      </c>
      <c r="G1337" t="s">
        <v>24</v>
      </c>
      <c r="H1337">
        <v>716384</v>
      </c>
      <c r="I1337">
        <v>717085</v>
      </c>
      <c r="J1337" t="s">
        <v>25</v>
      </c>
      <c r="Q1337" t="s">
        <v>1637</v>
      </c>
      <c r="R1337">
        <v>702</v>
      </c>
    </row>
    <row r="1338" spans="1:19" x14ac:dyDescent="0.35">
      <c r="A1338" t="s">
        <v>27</v>
      </c>
      <c r="B1338" t="s">
        <v>28</v>
      </c>
      <c r="C1338" t="s">
        <v>22</v>
      </c>
      <c r="D1338" t="s">
        <v>23</v>
      </c>
      <c r="E1338" t="s">
        <v>5</v>
      </c>
      <c r="G1338" t="s">
        <v>24</v>
      </c>
      <c r="H1338">
        <v>716384</v>
      </c>
      <c r="I1338">
        <v>717085</v>
      </c>
      <c r="J1338" t="s">
        <v>25</v>
      </c>
      <c r="K1338" t="s">
        <v>1638</v>
      </c>
      <c r="N1338" t="s">
        <v>1639</v>
      </c>
      <c r="Q1338" t="s">
        <v>1637</v>
      </c>
      <c r="R1338">
        <v>702</v>
      </c>
      <c r="S1338">
        <v>233</v>
      </c>
    </row>
    <row r="1339" spans="1:19" x14ac:dyDescent="0.35">
      <c r="A1339" t="s">
        <v>20</v>
      </c>
      <c r="B1339" t="s">
        <v>21</v>
      </c>
      <c r="C1339" t="s">
        <v>22</v>
      </c>
      <c r="D1339" t="s">
        <v>23</v>
      </c>
      <c r="E1339" t="s">
        <v>5</v>
      </c>
      <c r="G1339" t="s">
        <v>24</v>
      </c>
      <c r="H1339">
        <v>717099</v>
      </c>
      <c r="I1339">
        <v>717278</v>
      </c>
      <c r="J1339" t="s">
        <v>25</v>
      </c>
      <c r="Q1339" t="s">
        <v>1640</v>
      </c>
      <c r="R1339">
        <v>180</v>
      </c>
    </row>
    <row r="1340" spans="1:19" x14ac:dyDescent="0.35">
      <c r="A1340" t="s">
        <v>27</v>
      </c>
      <c r="B1340" t="s">
        <v>28</v>
      </c>
      <c r="C1340" t="s">
        <v>22</v>
      </c>
      <c r="D1340" t="s">
        <v>23</v>
      </c>
      <c r="E1340" t="s">
        <v>5</v>
      </c>
      <c r="G1340" t="s">
        <v>24</v>
      </c>
      <c r="H1340">
        <v>717099</v>
      </c>
      <c r="I1340">
        <v>717278</v>
      </c>
      <c r="J1340" t="s">
        <v>25</v>
      </c>
      <c r="K1340" t="s">
        <v>1641</v>
      </c>
      <c r="N1340" t="s">
        <v>52</v>
      </c>
      <c r="Q1340" t="s">
        <v>1640</v>
      </c>
      <c r="R1340">
        <v>180</v>
      </c>
      <c r="S1340">
        <v>59</v>
      </c>
    </row>
    <row r="1341" spans="1:19" x14ac:dyDescent="0.35">
      <c r="A1341" t="s">
        <v>20</v>
      </c>
      <c r="B1341" t="s">
        <v>21</v>
      </c>
      <c r="C1341" t="s">
        <v>22</v>
      </c>
      <c r="D1341" t="s">
        <v>23</v>
      </c>
      <c r="E1341" t="s">
        <v>5</v>
      </c>
      <c r="G1341" t="s">
        <v>24</v>
      </c>
      <c r="H1341">
        <v>717390</v>
      </c>
      <c r="I1341">
        <v>718445</v>
      </c>
      <c r="J1341" t="s">
        <v>25</v>
      </c>
      <c r="Q1341" t="s">
        <v>1642</v>
      </c>
      <c r="R1341">
        <v>1056</v>
      </c>
    </row>
    <row r="1342" spans="1:19" x14ac:dyDescent="0.35">
      <c r="A1342" t="s">
        <v>27</v>
      </c>
      <c r="B1342" t="s">
        <v>28</v>
      </c>
      <c r="C1342" t="s">
        <v>22</v>
      </c>
      <c r="D1342" t="s">
        <v>23</v>
      </c>
      <c r="E1342" t="s">
        <v>5</v>
      </c>
      <c r="G1342" t="s">
        <v>24</v>
      </c>
      <c r="H1342">
        <v>717390</v>
      </c>
      <c r="I1342">
        <v>718445</v>
      </c>
      <c r="J1342" t="s">
        <v>25</v>
      </c>
      <c r="K1342" t="s">
        <v>1643</v>
      </c>
      <c r="N1342" t="s">
        <v>49</v>
      </c>
      <c r="Q1342" t="s">
        <v>1642</v>
      </c>
      <c r="R1342">
        <v>1056</v>
      </c>
      <c r="S1342">
        <v>351</v>
      </c>
    </row>
    <row r="1343" spans="1:19" x14ac:dyDescent="0.35">
      <c r="A1343" t="s">
        <v>20</v>
      </c>
      <c r="B1343" t="s">
        <v>21</v>
      </c>
      <c r="C1343" t="s">
        <v>22</v>
      </c>
      <c r="D1343" t="s">
        <v>23</v>
      </c>
      <c r="E1343" t="s">
        <v>5</v>
      </c>
      <c r="G1343" t="s">
        <v>24</v>
      </c>
      <c r="H1343">
        <v>718445</v>
      </c>
      <c r="I1343">
        <v>719353</v>
      </c>
      <c r="J1343" t="s">
        <v>25</v>
      </c>
      <c r="Q1343" t="s">
        <v>1644</v>
      </c>
      <c r="R1343">
        <v>909</v>
      </c>
    </row>
    <row r="1344" spans="1:19" x14ac:dyDescent="0.35">
      <c r="A1344" t="s">
        <v>27</v>
      </c>
      <c r="B1344" t="s">
        <v>28</v>
      </c>
      <c r="C1344" t="s">
        <v>22</v>
      </c>
      <c r="D1344" t="s">
        <v>23</v>
      </c>
      <c r="E1344" t="s">
        <v>5</v>
      </c>
      <c r="G1344" t="s">
        <v>24</v>
      </c>
      <c r="H1344">
        <v>718445</v>
      </c>
      <c r="I1344">
        <v>719353</v>
      </c>
      <c r="J1344" t="s">
        <v>25</v>
      </c>
      <c r="K1344" t="s">
        <v>1645</v>
      </c>
      <c r="N1344" t="s">
        <v>117</v>
      </c>
      <c r="Q1344" t="s">
        <v>1644</v>
      </c>
      <c r="R1344">
        <v>909</v>
      </c>
      <c r="S1344">
        <v>302</v>
      </c>
    </row>
    <row r="1345" spans="1:19" x14ac:dyDescent="0.35">
      <c r="A1345" t="s">
        <v>20</v>
      </c>
      <c r="B1345" t="s">
        <v>21</v>
      </c>
      <c r="C1345" t="s">
        <v>22</v>
      </c>
      <c r="D1345" t="s">
        <v>23</v>
      </c>
      <c r="E1345" t="s">
        <v>5</v>
      </c>
      <c r="G1345" t="s">
        <v>24</v>
      </c>
      <c r="H1345">
        <v>719392</v>
      </c>
      <c r="I1345">
        <v>719907</v>
      </c>
      <c r="J1345" t="s">
        <v>46</v>
      </c>
      <c r="Q1345" t="s">
        <v>1646</v>
      </c>
      <c r="R1345">
        <v>516</v>
      </c>
    </row>
    <row r="1346" spans="1:19" x14ac:dyDescent="0.35">
      <c r="A1346" t="s">
        <v>27</v>
      </c>
      <c r="B1346" t="s">
        <v>28</v>
      </c>
      <c r="C1346" t="s">
        <v>22</v>
      </c>
      <c r="D1346" t="s">
        <v>23</v>
      </c>
      <c r="E1346" t="s">
        <v>5</v>
      </c>
      <c r="G1346" t="s">
        <v>24</v>
      </c>
      <c r="H1346">
        <v>719392</v>
      </c>
      <c r="I1346">
        <v>719907</v>
      </c>
      <c r="J1346" t="s">
        <v>46</v>
      </c>
      <c r="K1346" t="s">
        <v>1647</v>
      </c>
      <c r="N1346" t="s">
        <v>1648</v>
      </c>
      <c r="Q1346" t="s">
        <v>1646</v>
      </c>
      <c r="R1346">
        <v>516</v>
      </c>
      <c r="S1346">
        <v>171</v>
      </c>
    </row>
    <row r="1347" spans="1:19" x14ac:dyDescent="0.35">
      <c r="A1347" t="s">
        <v>20</v>
      </c>
      <c r="B1347" t="s">
        <v>21</v>
      </c>
      <c r="C1347" t="s">
        <v>22</v>
      </c>
      <c r="D1347" t="s">
        <v>23</v>
      </c>
      <c r="E1347" t="s">
        <v>5</v>
      </c>
      <c r="G1347" t="s">
        <v>24</v>
      </c>
      <c r="H1347">
        <v>720126</v>
      </c>
      <c r="I1347">
        <v>721106</v>
      </c>
      <c r="J1347" t="s">
        <v>25</v>
      </c>
      <c r="Q1347" t="s">
        <v>1649</v>
      </c>
      <c r="R1347">
        <v>981</v>
      </c>
    </row>
    <row r="1348" spans="1:19" x14ac:dyDescent="0.35">
      <c r="A1348" t="s">
        <v>27</v>
      </c>
      <c r="B1348" t="s">
        <v>28</v>
      </c>
      <c r="C1348" t="s">
        <v>22</v>
      </c>
      <c r="D1348" t="s">
        <v>23</v>
      </c>
      <c r="E1348" t="s">
        <v>5</v>
      </c>
      <c r="G1348" t="s">
        <v>24</v>
      </c>
      <c r="H1348">
        <v>720126</v>
      </c>
      <c r="I1348">
        <v>721106</v>
      </c>
      <c r="J1348" t="s">
        <v>25</v>
      </c>
      <c r="K1348" t="s">
        <v>1650</v>
      </c>
      <c r="N1348" t="s">
        <v>410</v>
      </c>
      <c r="Q1348" t="s">
        <v>1649</v>
      </c>
      <c r="R1348">
        <v>981</v>
      </c>
      <c r="S1348">
        <v>326</v>
      </c>
    </row>
    <row r="1349" spans="1:19" x14ac:dyDescent="0.35">
      <c r="A1349" t="s">
        <v>20</v>
      </c>
      <c r="B1349" t="s">
        <v>21</v>
      </c>
      <c r="C1349" t="s">
        <v>22</v>
      </c>
      <c r="D1349" t="s">
        <v>23</v>
      </c>
      <c r="E1349" t="s">
        <v>5</v>
      </c>
      <c r="G1349" t="s">
        <v>24</v>
      </c>
      <c r="H1349">
        <v>721254</v>
      </c>
      <c r="I1349">
        <v>721682</v>
      </c>
      <c r="J1349" t="s">
        <v>25</v>
      </c>
      <c r="Q1349" t="s">
        <v>1651</v>
      </c>
      <c r="R1349">
        <v>429</v>
      </c>
    </row>
    <row r="1350" spans="1:19" x14ac:dyDescent="0.35">
      <c r="A1350" t="s">
        <v>27</v>
      </c>
      <c r="B1350" t="s">
        <v>28</v>
      </c>
      <c r="C1350" t="s">
        <v>22</v>
      </c>
      <c r="D1350" t="s">
        <v>23</v>
      </c>
      <c r="E1350" t="s">
        <v>5</v>
      </c>
      <c r="G1350" t="s">
        <v>24</v>
      </c>
      <c r="H1350">
        <v>721254</v>
      </c>
      <c r="I1350">
        <v>721682</v>
      </c>
      <c r="J1350" t="s">
        <v>25</v>
      </c>
      <c r="K1350" t="s">
        <v>1652</v>
      </c>
      <c r="N1350" t="s">
        <v>1653</v>
      </c>
      <c r="Q1350" t="s">
        <v>1651</v>
      </c>
      <c r="R1350">
        <v>429</v>
      </c>
      <c r="S1350">
        <v>142</v>
      </c>
    </row>
    <row r="1351" spans="1:19" x14ac:dyDescent="0.35">
      <c r="A1351" t="s">
        <v>20</v>
      </c>
      <c r="B1351" t="s">
        <v>21</v>
      </c>
      <c r="C1351" t="s">
        <v>22</v>
      </c>
      <c r="D1351" t="s">
        <v>23</v>
      </c>
      <c r="E1351" t="s">
        <v>5</v>
      </c>
      <c r="G1351" t="s">
        <v>24</v>
      </c>
      <c r="H1351">
        <v>721791</v>
      </c>
      <c r="I1351">
        <v>722924</v>
      </c>
      <c r="J1351" t="s">
        <v>25</v>
      </c>
      <c r="Q1351" t="s">
        <v>1654</v>
      </c>
      <c r="R1351">
        <v>1134</v>
      </c>
    </row>
    <row r="1352" spans="1:19" x14ac:dyDescent="0.35">
      <c r="A1352" t="s">
        <v>27</v>
      </c>
      <c r="B1352" t="s">
        <v>28</v>
      </c>
      <c r="C1352" t="s">
        <v>22</v>
      </c>
      <c r="D1352" t="s">
        <v>23</v>
      </c>
      <c r="E1352" t="s">
        <v>5</v>
      </c>
      <c r="G1352" t="s">
        <v>24</v>
      </c>
      <c r="H1352">
        <v>721791</v>
      </c>
      <c r="I1352">
        <v>722924</v>
      </c>
      <c r="J1352" t="s">
        <v>25</v>
      </c>
      <c r="K1352" t="s">
        <v>1655</v>
      </c>
      <c r="N1352" t="s">
        <v>49</v>
      </c>
      <c r="Q1352" t="s">
        <v>1654</v>
      </c>
      <c r="R1352">
        <v>1134</v>
      </c>
      <c r="S1352">
        <v>377</v>
      </c>
    </row>
    <row r="1353" spans="1:19" x14ac:dyDescent="0.35">
      <c r="A1353" t="s">
        <v>20</v>
      </c>
      <c r="B1353" t="s">
        <v>21</v>
      </c>
      <c r="C1353" t="s">
        <v>22</v>
      </c>
      <c r="D1353" t="s">
        <v>23</v>
      </c>
      <c r="E1353" t="s">
        <v>5</v>
      </c>
      <c r="G1353" t="s">
        <v>24</v>
      </c>
      <c r="H1353">
        <v>723147</v>
      </c>
      <c r="I1353">
        <v>723665</v>
      </c>
      <c r="J1353" t="s">
        <v>25</v>
      </c>
      <c r="Q1353" t="s">
        <v>1656</v>
      </c>
      <c r="R1353">
        <v>519</v>
      </c>
    </row>
    <row r="1354" spans="1:19" x14ac:dyDescent="0.35">
      <c r="A1354" t="s">
        <v>27</v>
      </c>
      <c r="B1354" t="s">
        <v>28</v>
      </c>
      <c r="C1354" t="s">
        <v>22</v>
      </c>
      <c r="D1354" t="s">
        <v>23</v>
      </c>
      <c r="E1354" t="s">
        <v>5</v>
      </c>
      <c r="G1354" t="s">
        <v>24</v>
      </c>
      <c r="H1354">
        <v>723147</v>
      </c>
      <c r="I1354">
        <v>723665</v>
      </c>
      <c r="J1354" t="s">
        <v>25</v>
      </c>
      <c r="K1354" t="s">
        <v>1657</v>
      </c>
      <c r="N1354" t="s">
        <v>52</v>
      </c>
      <c r="Q1354" t="s">
        <v>1656</v>
      </c>
      <c r="R1354">
        <v>519</v>
      </c>
      <c r="S1354">
        <v>172</v>
      </c>
    </row>
    <row r="1355" spans="1:19" x14ac:dyDescent="0.35">
      <c r="A1355" t="s">
        <v>20</v>
      </c>
      <c r="B1355" t="s">
        <v>21</v>
      </c>
      <c r="C1355" t="s">
        <v>22</v>
      </c>
      <c r="D1355" t="s">
        <v>23</v>
      </c>
      <c r="E1355" t="s">
        <v>5</v>
      </c>
      <c r="G1355" t="s">
        <v>24</v>
      </c>
      <c r="H1355">
        <v>724727</v>
      </c>
      <c r="I1355">
        <v>727912</v>
      </c>
      <c r="J1355" t="s">
        <v>46</v>
      </c>
      <c r="Q1355" t="s">
        <v>1658</v>
      </c>
      <c r="R1355">
        <v>3186</v>
      </c>
    </row>
    <row r="1356" spans="1:19" x14ac:dyDescent="0.35">
      <c r="A1356" t="s">
        <v>27</v>
      </c>
      <c r="B1356" t="s">
        <v>28</v>
      </c>
      <c r="C1356" t="s">
        <v>22</v>
      </c>
      <c r="D1356" t="s">
        <v>23</v>
      </c>
      <c r="E1356" t="s">
        <v>5</v>
      </c>
      <c r="G1356" t="s">
        <v>24</v>
      </c>
      <c r="H1356">
        <v>724727</v>
      </c>
      <c r="I1356">
        <v>727912</v>
      </c>
      <c r="J1356" t="s">
        <v>46</v>
      </c>
      <c r="K1356" t="s">
        <v>1659</v>
      </c>
      <c r="N1356" t="s">
        <v>1660</v>
      </c>
      <c r="Q1356" t="s">
        <v>1658</v>
      </c>
      <c r="R1356">
        <v>3186</v>
      </c>
      <c r="S1356">
        <v>1061</v>
      </c>
    </row>
    <row r="1357" spans="1:19" x14ac:dyDescent="0.35">
      <c r="A1357" t="s">
        <v>20</v>
      </c>
      <c r="B1357" t="s">
        <v>21</v>
      </c>
      <c r="C1357" t="s">
        <v>22</v>
      </c>
      <c r="D1357" t="s">
        <v>23</v>
      </c>
      <c r="E1357" t="s">
        <v>5</v>
      </c>
      <c r="G1357" t="s">
        <v>24</v>
      </c>
      <c r="H1357">
        <v>728248</v>
      </c>
      <c r="I1357">
        <v>728883</v>
      </c>
      <c r="J1357" t="s">
        <v>46</v>
      </c>
      <c r="Q1357" t="s">
        <v>1661</v>
      </c>
      <c r="R1357">
        <v>636</v>
      </c>
    </row>
    <row r="1358" spans="1:19" x14ac:dyDescent="0.35">
      <c r="A1358" t="s">
        <v>27</v>
      </c>
      <c r="B1358" t="s">
        <v>28</v>
      </c>
      <c r="C1358" t="s">
        <v>22</v>
      </c>
      <c r="D1358" t="s">
        <v>23</v>
      </c>
      <c r="E1358" t="s">
        <v>5</v>
      </c>
      <c r="G1358" t="s">
        <v>24</v>
      </c>
      <c r="H1358">
        <v>728248</v>
      </c>
      <c r="I1358">
        <v>728883</v>
      </c>
      <c r="J1358" t="s">
        <v>46</v>
      </c>
      <c r="K1358" t="s">
        <v>1662</v>
      </c>
      <c r="N1358" t="s">
        <v>1663</v>
      </c>
      <c r="Q1358" t="s">
        <v>1661</v>
      </c>
      <c r="R1358">
        <v>636</v>
      </c>
      <c r="S1358">
        <v>211</v>
      </c>
    </row>
    <row r="1359" spans="1:19" x14ac:dyDescent="0.35">
      <c r="A1359" t="s">
        <v>20</v>
      </c>
      <c r="B1359" t="s">
        <v>21</v>
      </c>
      <c r="C1359" t="s">
        <v>22</v>
      </c>
      <c r="D1359" t="s">
        <v>23</v>
      </c>
      <c r="E1359" t="s">
        <v>5</v>
      </c>
      <c r="G1359" t="s">
        <v>24</v>
      </c>
      <c r="H1359">
        <v>728922</v>
      </c>
      <c r="I1359">
        <v>729809</v>
      </c>
      <c r="J1359" t="s">
        <v>46</v>
      </c>
      <c r="Q1359" t="s">
        <v>1664</v>
      </c>
      <c r="R1359">
        <v>888</v>
      </c>
    </row>
    <row r="1360" spans="1:19" x14ac:dyDescent="0.35">
      <c r="A1360" t="s">
        <v>27</v>
      </c>
      <c r="B1360" t="s">
        <v>28</v>
      </c>
      <c r="C1360" t="s">
        <v>22</v>
      </c>
      <c r="D1360" t="s">
        <v>23</v>
      </c>
      <c r="E1360" t="s">
        <v>5</v>
      </c>
      <c r="G1360" t="s">
        <v>24</v>
      </c>
      <c r="H1360">
        <v>728922</v>
      </c>
      <c r="I1360">
        <v>729809</v>
      </c>
      <c r="J1360" t="s">
        <v>46</v>
      </c>
      <c r="K1360" t="s">
        <v>1665</v>
      </c>
      <c r="N1360" t="s">
        <v>49</v>
      </c>
      <c r="Q1360" t="s">
        <v>1664</v>
      </c>
      <c r="R1360">
        <v>888</v>
      </c>
      <c r="S1360">
        <v>295</v>
      </c>
    </row>
    <row r="1361" spans="1:19" x14ac:dyDescent="0.35">
      <c r="A1361" t="s">
        <v>20</v>
      </c>
      <c r="B1361" t="s">
        <v>21</v>
      </c>
      <c r="C1361" t="s">
        <v>22</v>
      </c>
      <c r="D1361" t="s">
        <v>23</v>
      </c>
      <c r="E1361" t="s">
        <v>5</v>
      </c>
      <c r="G1361" t="s">
        <v>24</v>
      </c>
      <c r="H1361">
        <v>730047</v>
      </c>
      <c r="I1361">
        <v>730514</v>
      </c>
      <c r="J1361" t="s">
        <v>46</v>
      </c>
      <c r="Q1361" t="s">
        <v>1666</v>
      </c>
      <c r="R1361">
        <v>468</v>
      </c>
    </row>
    <row r="1362" spans="1:19" x14ac:dyDescent="0.35">
      <c r="A1362" t="s">
        <v>27</v>
      </c>
      <c r="B1362" t="s">
        <v>28</v>
      </c>
      <c r="C1362" t="s">
        <v>22</v>
      </c>
      <c r="D1362" t="s">
        <v>23</v>
      </c>
      <c r="E1362" t="s">
        <v>5</v>
      </c>
      <c r="G1362" t="s">
        <v>24</v>
      </c>
      <c r="H1362">
        <v>730047</v>
      </c>
      <c r="I1362">
        <v>730514</v>
      </c>
      <c r="J1362" t="s">
        <v>46</v>
      </c>
      <c r="K1362" t="s">
        <v>1667</v>
      </c>
      <c r="N1362" t="s">
        <v>1668</v>
      </c>
      <c r="Q1362" t="s">
        <v>1666</v>
      </c>
      <c r="R1362">
        <v>468</v>
      </c>
      <c r="S1362">
        <v>155</v>
      </c>
    </row>
    <row r="1363" spans="1:19" x14ac:dyDescent="0.35">
      <c r="A1363" t="s">
        <v>20</v>
      </c>
      <c r="B1363" t="s">
        <v>21</v>
      </c>
      <c r="C1363" t="s">
        <v>22</v>
      </c>
      <c r="D1363" t="s">
        <v>23</v>
      </c>
      <c r="E1363" t="s">
        <v>5</v>
      </c>
      <c r="G1363" t="s">
        <v>24</v>
      </c>
      <c r="H1363">
        <v>730555</v>
      </c>
      <c r="I1363">
        <v>731229</v>
      </c>
      <c r="J1363" t="s">
        <v>46</v>
      </c>
      <c r="Q1363" t="s">
        <v>1669</v>
      </c>
      <c r="R1363">
        <v>675</v>
      </c>
    </row>
    <row r="1364" spans="1:19" x14ac:dyDescent="0.35">
      <c r="A1364" t="s">
        <v>27</v>
      </c>
      <c r="B1364" t="s">
        <v>28</v>
      </c>
      <c r="C1364" t="s">
        <v>22</v>
      </c>
      <c r="D1364" t="s">
        <v>23</v>
      </c>
      <c r="E1364" t="s">
        <v>5</v>
      </c>
      <c r="G1364" t="s">
        <v>24</v>
      </c>
      <c r="H1364">
        <v>730555</v>
      </c>
      <c r="I1364">
        <v>731229</v>
      </c>
      <c r="J1364" t="s">
        <v>46</v>
      </c>
      <c r="K1364" t="s">
        <v>1670</v>
      </c>
      <c r="N1364" t="s">
        <v>1668</v>
      </c>
      <c r="Q1364" t="s">
        <v>1669</v>
      </c>
      <c r="R1364">
        <v>675</v>
      </c>
      <c r="S1364">
        <v>224</v>
      </c>
    </row>
    <row r="1365" spans="1:19" x14ac:dyDescent="0.35">
      <c r="A1365" t="s">
        <v>20</v>
      </c>
      <c r="B1365" t="s">
        <v>21</v>
      </c>
      <c r="C1365" t="s">
        <v>22</v>
      </c>
      <c r="D1365" t="s">
        <v>23</v>
      </c>
      <c r="E1365" t="s">
        <v>5</v>
      </c>
      <c r="G1365" t="s">
        <v>24</v>
      </c>
      <c r="H1365">
        <v>731245</v>
      </c>
      <c r="I1365">
        <v>732018</v>
      </c>
      <c r="J1365" t="s">
        <v>46</v>
      </c>
      <c r="Q1365" t="s">
        <v>1671</v>
      </c>
      <c r="R1365">
        <v>774</v>
      </c>
    </row>
    <row r="1366" spans="1:19" x14ac:dyDescent="0.35">
      <c r="A1366" t="s">
        <v>27</v>
      </c>
      <c r="B1366" t="s">
        <v>28</v>
      </c>
      <c r="C1366" t="s">
        <v>22</v>
      </c>
      <c r="D1366" t="s">
        <v>23</v>
      </c>
      <c r="E1366" t="s">
        <v>5</v>
      </c>
      <c r="G1366" t="s">
        <v>24</v>
      </c>
      <c r="H1366">
        <v>731245</v>
      </c>
      <c r="I1366">
        <v>732018</v>
      </c>
      <c r="J1366" t="s">
        <v>46</v>
      </c>
      <c r="K1366" t="s">
        <v>1672</v>
      </c>
      <c r="N1366" t="s">
        <v>1673</v>
      </c>
      <c r="Q1366" t="s">
        <v>1671</v>
      </c>
      <c r="R1366">
        <v>774</v>
      </c>
      <c r="S1366">
        <v>257</v>
      </c>
    </row>
    <row r="1367" spans="1:19" x14ac:dyDescent="0.35">
      <c r="A1367" t="s">
        <v>20</v>
      </c>
      <c r="B1367" t="s">
        <v>21</v>
      </c>
      <c r="C1367" t="s">
        <v>22</v>
      </c>
      <c r="D1367" t="s">
        <v>23</v>
      </c>
      <c r="E1367" t="s">
        <v>5</v>
      </c>
      <c r="G1367" t="s">
        <v>24</v>
      </c>
      <c r="H1367">
        <v>732044</v>
      </c>
      <c r="I1367">
        <v>733486</v>
      </c>
      <c r="J1367" t="s">
        <v>46</v>
      </c>
      <c r="Q1367" t="s">
        <v>1674</v>
      </c>
      <c r="R1367">
        <v>1443</v>
      </c>
    </row>
    <row r="1368" spans="1:19" x14ac:dyDescent="0.35">
      <c r="A1368" t="s">
        <v>27</v>
      </c>
      <c r="B1368" t="s">
        <v>28</v>
      </c>
      <c r="C1368" t="s">
        <v>22</v>
      </c>
      <c r="D1368" t="s">
        <v>23</v>
      </c>
      <c r="E1368" t="s">
        <v>5</v>
      </c>
      <c r="G1368" t="s">
        <v>24</v>
      </c>
      <c r="H1368">
        <v>732044</v>
      </c>
      <c r="I1368">
        <v>733486</v>
      </c>
      <c r="J1368" t="s">
        <v>46</v>
      </c>
      <c r="K1368" t="s">
        <v>1675</v>
      </c>
      <c r="N1368" t="s">
        <v>1676</v>
      </c>
      <c r="Q1368" t="s">
        <v>1674</v>
      </c>
      <c r="R1368">
        <v>1443</v>
      </c>
      <c r="S1368">
        <v>480</v>
      </c>
    </row>
    <row r="1369" spans="1:19" x14ac:dyDescent="0.35">
      <c r="A1369" t="s">
        <v>20</v>
      </c>
      <c r="B1369" t="s">
        <v>21</v>
      </c>
      <c r="C1369" t="s">
        <v>22</v>
      </c>
      <c r="D1369" t="s">
        <v>23</v>
      </c>
      <c r="E1369" t="s">
        <v>5</v>
      </c>
      <c r="G1369" t="s">
        <v>24</v>
      </c>
      <c r="H1369">
        <v>733474</v>
      </c>
      <c r="I1369">
        <v>734184</v>
      </c>
      <c r="J1369" t="s">
        <v>46</v>
      </c>
      <c r="Q1369" t="s">
        <v>1677</v>
      </c>
      <c r="R1369">
        <v>711</v>
      </c>
    </row>
    <row r="1370" spans="1:19" x14ac:dyDescent="0.35">
      <c r="A1370" t="s">
        <v>27</v>
      </c>
      <c r="B1370" t="s">
        <v>28</v>
      </c>
      <c r="C1370" t="s">
        <v>22</v>
      </c>
      <c r="D1370" t="s">
        <v>23</v>
      </c>
      <c r="E1370" t="s">
        <v>5</v>
      </c>
      <c r="G1370" t="s">
        <v>24</v>
      </c>
      <c r="H1370">
        <v>733474</v>
      </c>
      <c r="I1370">
        <v>734184</v>
      </c>
      <c r="J1370" t="s">
        <v>46</v>
      </c>
      <c r="K1370" t="s">
        <v>1678</v>
      </c>
      <c r="N1370" t="s">
        <v>1679</v>
      </c>
      <c r="Q1370" t="s">
        <v>1677</v>
      </c>
      <c r="R1370">
        <v>711</v>
      </c>
      <c r="S1370">
        <v>236</v>
      </c>
    </row>
    <row r="1371" spans="1:19" x14ac:dyDescent="0.35">
      <c r="A1371" t="s">
        <v>20</v>
      </c>
      <c r="B1371" t="s">
        <v>21</v>
      </c>
      <c r="C1371" t="s">
        <v>22</v>
      </c>
      <c r="D1371" t="s">
        <v>23</v>
      </c>
      <c r="E1371" t="s">
        <v>5</v>
      </c>
      <c r="G1371" t="s">
        <v>24</v>
      </c>
      <c r="H1371">
        <v>734184</v>
      </c>
      <c r="I1371">
        <v>735071</v>
      </c>
      <c r="J1371" t="s">
        <v>46</v>
      </c>
      <c r="Q1371" t="s">
        <v>1680</v>
      </c>
      <c r="R1371">
        <v>888</v>
      </c>
    </row>
    <row r="1372" spans="1:19" x14ac:dyDescent="0.35">
      <c r="A1372" t="s">
        <v>27</v>
      </c>
      <c r="B1372" t="s">
        <v>28</v>
      </c>
      <c r="C1372" t="s">
        <v>22</v>
      </c>
      <c r="D1372" t="s">
        <v>23</v>
      </c>
      <c r="E1372" t="s">
        <v>5</v>
      </c>
      <c r="G1372" t="s">
        <v>24</v>
      </c>
      <c r="H1372">
        <v>734184</v>
      </c>
      <c r="I1372">
        <v>735071</v>
      </c>
      <c r="J1372" t="s">
        <v>46</v>
      </c>
      <c r="K1372" t="s">
        <v>1681</v>
      </c>
      <c r="N1372" t="s">
        <v>1682</v>
      </c>
      <c r="Q1372" t="s">
        <v>1680</v>
      </c>
      <c r="R1372">
        <v>888</v>
      </c>
      <c r="S1372">
        <v>295</v>
      </c>
    </row>
    <row r="1373" spans="1:19" x14ac:dyDescent="0.35">
      <c r="A1373" t="s">
        <v>20</v>
      </c>
      <c r="B1373" t="s">
        <v>21</v>
      </c>
      <c r="C1373" t="s">
        <v>22</v>
      </c>
      <c r="D1373" t="s">
        <v>23</v>
      </c>
      <c r="E1373" t="s">
        <v>5</v>
      </c>
      <c r="G1373" t="s">
        <v>24</v>
      </c>
      <c r="H1373">
        <v>735106</v>
      </c>
      <c r="I1373">
        <v>738834</v>
      </c>
      <c r="J1373" t="s">
        <v>46</v>
      </c>
      <c r="Q1373" t="s">
        <v>1683</v>
      </c>
      <c r="R1373">
        <v>3729</v>
      </c>
    </row>
    <row r="1374" spans="1:19" x14ac:dyDescent="0.35">
      <c r="A1374" t="s">
        <v>27</v>
      </c>
      <c r="B1374" t="s">
        <v>28</v>
      </c>
      <c r="C1374" t="s">
        <v>22</v>
      </c>
      <c r="D1374" t="s">
        <v>23</v>
      </c>
      <c r="E1374" t="s">
        <v>5</v>
      </c>
      <c r="G1374" t="s">
        <v>24</v>
      </c>
      <c r="H1374">
        <v>735106</v>
      </c>
      <c r="I1374">
        <v>738834</v>
      </c>
      <c r="J1374" t="s">
        <v>46</v>
      </c>
      <c r="K1374" t="s">
        <v>1684</v>
      </c>
      <c r="N1374" t="s">
        <v>605</v>
      </c>
      <c r="Q1374" t="s">
        <v>1683</v>
      </c>
      <c r="R1374">
        <v>3729</v>
      </c>
      <c r="S1374">
        <v>1242</v>
      </c>
    </row>
    <row r="1375" spans="1:19" x14ac:dyDescent="0.35">
      <c r="A1375" t="s">
        <v>20</v>
      </c>
      <c r="B1375" t="s">
        <v>21</v>
      </c>
      <c r="C1375" t="s">
        <v>22</v>
      </c>
      <c r="D1375" t="s">
        <v>23</v>
      </c>
      <c r="E1375" t="s">
        <v>5</v>
      </c>
      <c r="G1375" t="s">
        <v>24</v>
      </c>
      <c r="H1375">
        <v>738809</v>
      </c>
      <c r="I1375">
        <v>740449</v>
      </c>
      <c r="J1375" t="s">
        <v>46</v>
      </c>
      <c r="Q1375" t="s">
        <v>1685</v>
      </c>
      <c r="R1375">
        <v>1641</v>
      </c>
    </row>
    <row r="1376" spans="1:19" x14ac:dyDescent="0.35">
      <c r="A1376" t="s">
        <v>27</v>
      </c>
      <c r="B1376" t="s">
        <v>28</v>
      </c>
      <c r="C1376" t="s">
        <v>22</v>
      </c>
      <c r="D1376" t="s">
        <v>23</v>
      </c>
      <c r="E1376" t="s">
        <v>5</v>
      </c>
      <c r="G1376" t="s">
        <v>24</v>
      </c>
      <c r="H1376">
        <v>738809</v>
      </c>
      <c r="I1376">
        <v>740449</v>
      </c>
      <c r="J1376" t="s">
        <v>46</v>
      </c>
      <c r="K1376" t="s">
        <v>1686</v>
      </c>
      <c r="N1376" t="s">
        <v>1687</v>
      </c>
      <c r="Q1376" t="s">
        <v>1685</v>
      </c>
      <c r="R1376">
        <v>1641</v>
      </c>
      <c r="S1376">
        <v>546</v>
      </c>
    </row>
    <row r="1377" spans="1:19" x14ac:dyDescent="0.35">
      <c r="A1377" t="s">
        <v>20</v>
      </c>
      <c r="B1377" t="s">
        <v>21</v>
      </c>
      <c r="C1377" t="s">
        <v>22</v>
      </c>
      <c r="D1377" t="s">
        <v>23</v>
      </c>
      <c r="E1377" t="s">
        <v>5</v>
      </c>
      <c r="G1377" t="s">
        <v>24</v>
      </c>
      <c r="H1377">
        <v>740454</v>
      </c>
      <c r="I1377">
        <v>741776</v>
      </c>
      <c r="J1377" t="s">
        <v>46</v>
      </c>
      <c r="Q1377" t="s">
        <v>1688</v>
      </c>
      <c r="R1377">
        <v>1323</v>
      </c>
    </row>
    <row r="1378" spans="1:19" x14ac:dyDescent="0.35">
      <c r="A1378" t="s">
        <v>27</v>
      </c>
      <c r="B1378" t="s">
        <v>28</v>
      </c>
      <c r="C1378" t="s">
        <v>22</v>
      </c>
      <c r="D1378" t="s">
        <v>23</v>
      </c>
      <c r="E1378" t="s">
        <v>5</v>
      </c>
      <c r="G1378" t="s">
        <v>24</v>
      </c>
      <c r="H1378">
        <v>740454</v>
      </c>
      <c r="I1378">
        <v>741776</v>
      </c>
      <c r="J1378" t="s">
        <v>46</v>
      </c>
      <c r="K1378" t="s">
        <v>1689</v>
      </c>
      <c r="N1378" t="s">
        <v>1690</v>
      </c>
      <c r="Q1378" t="s">
        <v>1688</v>
      </c>
      <c r="R1378">
        <v>1323</v>
      </c>
      <c r="S1378">
        <v>440</v>
      </c>
    </row>
    <row r="1379" spans="1:19" x14ac:dyDescent="0.35">
      <c r="A1379" t="s">
        <v>20</v>
      </c>
      <c r="B1379" t="s">
        <v>21</v>
      </c>
      <c r="C1379" t="s">
        <v>22</v>
      </c>
      <c r="D1379" t="s">
        <v>23</v>
      </c>
      <c r="E1379" t="s">
        <v>5</v>
      </c>
      <c r="G1379" t="s">
        <v>24</v>
      </c>
      <c r="H1379">
        <v>741773</v>
      </c>
      <c r="I1379">
        <v>742354</v>
      </c>
      <c r="J1379" t="s">
        <v>46</v>
      </c>
      <c r="Q1379" t="s">
        <v>1691</v>
      </c>
      <c r="R1379">
        <v>582</v>
      </c>
    </row>
    <row r="1380" spans="1:19" x14ac:dyDescent="0.35">
      <c r="A1380" t="s">
        <v>27</v>
      </c>
      <c r="B1380" t="s">
        <v>28</v>
      </c>
      <c r="C1380" t="s">
        <v>22</v>
      </c>
      <c r="D1380" t="s">
        <v>23</v>
      </c>
      <c r="E1380" t="s">
        <v>5</v>
      </c>
      <c r="G1380" t="s">
        <v>24</v>
      </c>
      <c r="H1380">
        <v>741773</v>
      </c>
      <c r="I1380">
        <v>742354</v>
      </c>
      <c r="J1380" t="s">
        <v>46</v>
      </c>
      <c r="K1380" t="s">
        <v>1692</v>
      </c>
      <c r="N1380" t="s">
        <v>1693</v>
      </c>
      <c r="Q1380" t="s">
        <v>1691</v>
      </c>
      <c r="R1380">
        <v>582</v>
      </c>
      <c r="S1380">
        <v>193</v>
      </c>
    </row>
    <row r="1381" spans="1:19" x14ac:dyDescent="0.35">
      <c r="A1381" t="s">
        <v>20</v>
      </c>
      <c r="B1381" t="s">
        <v>21</v>
      </c>
      <c r="C1381" t="s">
        <v>22</v>
      </c>
      <c r="D1381" t="s">
        <v>23</v>
      </c>
      <c r="E1381" t="s">
        <v>5</v>
      </c>
      <c r="G1381" t="s">
        <v>24</v>
      </c>
      <c r="H1381">
        <v>742860</v>
      </c>
      <c r="I1381">
        <v>743405</v>
      </c>
      <c r="J1381" t="s">
        <v>25</v>
      </c>
      <c r="Q1381" t="s">
        <v>1694</v>
      </c>
      <c r="R1381">
        <v>546</v>
      </c>
    </row>
    <row r="1382" spans="1:19" x14ac:dyDescent="0.35">
      <c r="A1382" t="s">
        <v>27</v>
      </c>
      <c r="B1382" t="s">
        <v>28</v>
      </c>
      <c r="C1382" t="s">
        <v>22</v>
      </c>
      <c r="D1382" t="s">
        <v>23</v>
      </c>
      <c r="E1382" t="s">
        <v>5</v>
      </c>
      <c r="G1382" t="s">
        <v>24</v>
      </c>
      <c r="H1382">
        <v>742860</v>
      </c>
      <c r="I1382">
        <v>743405</v>
      </c>
      <c r="J1382" t="s">
        <v>25</v>
      </c>
      <c r="K1382" t="s">
        <v>1695</v>
      </c>
      <c r="N1382" t="s">
        <v>52</v>
      </c>
      <c r="Q1382" t="s">
        <v>1694</v>
      </c>
      <c r="R1382">
        <v>546</v>
      </c>
      <c r="S1382">
        <v>181</v>
      </c>
    </row>
    <row r="1383" spans="1:19" x14ac:dyDescent="0.35">
      <c r="A1383" t="s">
        <v>20</v>
      </c>
      <c r="B1383" t="s">
        <v>21</v>
      </c>
      <c r="C1383" t="s">
        <v>22</v>
      </c>
      <c r="D1383" t="s">
        <v>23</v>
      </c>
      <c r="E1383" t="s">
        <v>5</v>
      </c>
      <c r="G1383" t="s">
        <v>24</v>
      </c>
      <c r="H1383">
        <v>744088</v>
      </c>
      <c r="I1383">
        <v>745506</v>
      </c>
      <c r="J1383" t="s">
        <v>25</v>
      </c>
      <c r="Q1383" t="s">
        <v>1696</v>
      </c>
      <c r="R1383">
        <v>1419</v>
      </c>
    </row>
    <row r="1384" spans="1:19" x14ac:dyDescent="0.35">
      <c r="A1384" t="s">
        <v>27</v>
      </c>
      <c r="B1384" t="s">
        <v>28</v>
      </c>
      <c r="C1384" t="s">
        <v>22</v>
      </c>
      <c r="D1384" t="s">
        <v>23</v>
      </c>
      <c r="E1384" t="s">
        <v>5</v>
      </c>
      <c r="G1384" t="s">
        <v>24</v>
      </c>
      <c r="H1384">
        <v>744088</v>
      </c>
      <c r="I1384">
        <v>745506</v>
      </c>
      <c r="J1384" t="s">
        <v>25</v>
      </c>
      <c r="K1384" t="s">
        <v>1697</v>
      </c>
      <c r="N1384" t="s">
        <v>1698</v>
      </c>
      <c r="Q1384" t="s">
        <v>1696</v>
      </c>
      <c r="R1384">
        <v>1419</v>
      </c>
      <c r="S1384">
        <v>472</v>
      </c>
    </row>
    <row r="1385" spans="1:19" x14ac:dyDescent="0.35">
      <c r="A1385" t="s">
        <v>20</v>
      </c>
      <c r="B1385" t="s">
        <v>21</v>
      </c>
      <c r="C1385" t="s">
        <v>22</v>
      </c>
      <c r="D1385" t="s">
        <v>23</v>
      </c>
      <c r="E1385" t="s">
        <v>5</v>
      </c>
      <c r="G1385" t="s">
        <v>24</v>
      </c>
      <c r="H1385">
        <v>745590</v>
      </c>
      <c r="I1385">
        <v>746501</v>
      </c>
      <c r="J1385" t="s">
        <v>25</v>
      </c>
      <c r="Q1385" t="s">
        <v>1699</v>
      </c>
      <c r="R1385">
        <v>912</v>
      </c>
    </row>
    <row r="1386" spans="1:19" x14ac:dyDescent="0.35">
      <c r="A1386" t="s">
        <v>27</v>
      </c>
      <c r="B1386" t="s">
        <v>28</v>
      </c>
      <c r="C1386" t="s">
        <v>22</v>
      </c>
      <c r="D1386" t="s">
        <v>23</v>
      </c>
      <c r="E1386" t="s">
        <v>5</v>
      </c>
      <c r="G1386" t="s">
        <v>24</v>
      </c>
      <c r="H1386">
        <v>745590</v>
      </c>
      <c r="I1386">
        <v>746501</v>
      </c>
      <c r="J1386" t="s">
        <v>25</v>
      </c>
      <c r="K1386" t="s">
        <v>1700</v>
      </c>
      <c r="N1386" t="s">
        <v>1701</v>
      </c>
      <c r="Q1386" t="s">
        <v>1699</v>
      </c>
      <c r="R1386">
        <v>912</v>
      </c>
      <c r="S1386">
        <v>303</v>
      </c>
    </row>
    <row r="1387" spans="1:19" x14ac:dyDescent="0.35">
      <c r="A1387" t="s">
        <v>20</v>
      </c>
      <c r="B1387" t="s">
        <v>21</v>
      </c>
      <c r="C1387" t="s">
        <v>22</v>
      </c>
      <c r="D1387" t="s">
        <v>23</v>
      </c>
      <c r="E1387" t="s">
        <v>5</v>
      </c>
      <c r="G1387" t="s">
        <v>24</v>
      </c>
      <c r="H1387">
        <v>746498</v>
      </c>
      <c r="I1387">
        <v>747847</v>
      </c>
      <c r="J1387" t="s">
        <v>25</v>
      </c>
      <c r="Q1387" t="s">
        <v>1702</v>
      </c>
      <c r="R1387">
        <v>1350</v>
      </c>
    </row>
    <row r="1388" spans="1:19" x14ac:dyDescent="0.35">
      <c r="A1388" t="s">
        <v>27</v>
      </c>
      <c r="B1388" t="s">
        <v>28</v>
      </c>
      <c r="C1388" t="s">
        <v>22</v>
      </c>
      <c r="D1388" t="s">
        <v>23</v>
      </c>
      <c r="E1388" t="s">
        <v>5</v>
      </c>
      <c r="G1388" t="s">
        <v>24</v>
      </c>
      <c r="H1388">
        <v>746498</v>
      </c>
      <c r="I1388">
        <v>747847</v>
      </c>
      <c r="J1388" t="s">
        <v>25</v>
      </c>
      <c r="K1388" t="s">
        <v>1703</v>
      </c>
      <c r="N1388" t="s">
        <v>1676</v>
      </c>
      <c r="Q1388" t="s">
        <v>1702</v>
      </c>
      <c r="R1388">
        <v>1350</v>
      </c>
      <c r="S1388">
        <v>449</v>
      </c>
    </row>
    <row r="1389" spans="1:19" x14ac:dyDescent="0.35">
      <c r="A1389" t="s">
        <v>20</v>
      </c>
      <c r="B1389" t="s">
        <v>21</v>
      </c>
      <c r="C1389" t="s">
        <v>22</v>
      </c>
      <c r="D1389" t="s">
        <v>23</v>
      </c>
      <c r="E1389" t="s">
        <v>5</v>
      </c>
      <c r="G1389" t="s">
        <v>24</v>
      </c>
      <c r="H1389">
        <v>747847</v>
      </c>
      <c r="I1389">
        <v>749088</v>
      </c>
      <c r="J1389" t="s">
        <v>25</v>
      </c>
      <c r="Q1389" t="s">
        <v>1704</v>
      </c>
      <c r="R1389">
        <v>1242</v>
      </c>
    </row>
    <row r="1390" spans="1:19" x14ac:dyDescent="0.35">
      <c r="A1390" t="s">
        <v>27</v>
      </c>
      <c r="B1390" t="s">
        <v>28</v>
      </c>
      <c r="C1390" t="s">
        <v>22</v>
      </c>
      <c r="D1390" t="s">
        <v>23</v>
      </c>
      <c r="E1390" t="s">
        <v>5</v>
      </c>
      <c r="G1390" t="s">
        <v>24</v>
      </c>
      <c r="H1390">
        <v>747847</v>
      </c>
      <c r="I1390">
        <v>749088</v>
      </c>
      <c r="J1390" t="s">
        <v>25</v>
      </c>
      <c r="K1390" t="s">
        <v>1705</v>
      </c>
      <c r="N1390" t="s">
        <v>1706</v>
      </c>
      <c r="Q1390" t="s">
        <v>1704</v>
      </c>
      <c r="R1390">
        <v>1242</v>
      </c>
      <c r="S1390">
        <v>413</v>
      </c>
    </row>
    <row r="1391" spans="1:19" x14ac:dyDescent="0.35">
      <c r="A1391" t="s">
        <v>20</v>
      </c>
      <c r="B1391" t="s">
        <v>21</v>
      </c>
      <c r="C1391" t="s">
        <v>22</v>
      </c>
      <c r="D1391" t="s">
        <v>23</v>
      </c>
      <c r="E1391" t="s">
        <v>5</v>
      </c>
      <c r="G1391" t="s">
        <v>24</v>
      </c>
      <c r="H1391">
        <v>749111</v>
      </c>
      <c r="I1391">
        <v>749464</v>
      </c>
      <c r="J1391" t="s">
        <v>25</v>
      </c>
      <c r="Q1391" t="s">
        <v>1707</v>
      </c>
      <c r="R1391">
        <v>354</v>
      </c>
    </row>
    <row r="1392" spans="1:19" x14ac:dyDescent="0.35">
      <c r="A1392" t="s">
        <v>27</v>
      </c>
      <c r="B1392" t="s">
        <v>28</v>
      </c>
      <c r="C1392" t="s">
        <v>22</v>
      </c>
      <c r="D1392" t="s">
        <v>23</v>
      </c>
      <c r="E1392" t="s">
        <v>5</v>
      </c>
      <c r="G1392" t="s">
        <v>24</v>
      </c>
      <c r="H1392">
        <v>749111</v>
      </c>
      <c r="I1392">
        <v>749464</v>
      </c>
      <c r="J1392" t="s">
        <v>25</v>
      </c>
      <c r="K1392" t="s">
        <v>1708</v>
      </c>
      <c r="N1392" t="s">
        <v>52</v>
      </c>
      <c r="Q1392" t="s">
        <v>1707</v>
      </c>
      <c r="R1392">
        <v>354</v>
      </c>
      <c r="S1392">
        <v>117</v>
      </c>
    </row>
    <row r="1393" spans="1:19" x14ac:dyDescent="0.35">
      <c r="A1393" t="s">
        <v>20</v>
      </c>
      <c r="B1393" t="s">
        <v>21</v>
      </c>
      <c r="C1393" t="s">
        <v>22</v>
      </c>
      <c r="D1393" t="s">
        <v>23</v>
      </c>
      <c r="E1393" t="s">
        <v>5</v>
      </c>
      <c r="G1393" t="s">
        <v>24</v>
      </c>
      <c r="H1393">
        <v>749503</v>
      </c>
      <c r="I1393">
        <v>750855</v>
      </c>
      <c r="J1393" t="s">
        <v>46</v>
      </c>
      <c r="Q1393" t="s">
        <v>1709</v>
      </c>
      <c r="R1393">
        <v>1353</v>
      </c>
    </row>
    <row r="1394" spans="1:19" x14ac:dyDescent="0.35">
      <c r="A1394" t="s">
        <v>27</v>
      </c>
      <c r="B1394" t="s">
        <v>28</v>
      </c>
      <c r="C1394" t="s">
        <v>22</v>
      </c>
      <c r="D1394" t="s">
        <v>23</v>
      </c>
      <c r="E1394" t="s">
        <v>5</v>
      </c>
      <c r="G1394" t="s">
        <v>24</v>
      </c>
      <c r="H1394">
        <v>749503</v>
      </c>
      <c r="I1394">
        <v>750855</v>
      </c>
      <c r="J1394" t="s">
        <v>46</v>
      </c>
      <c r="K1394" t="s">
        <v>1710</v>
      </c>
      <c r="N1394" t="s">
        <v>1711</v>
      </c>
      <c r="Q1394" t="s">
        <v>1709</v>
      </c>
      <c r="R1394">
        <v>1353</v>
      </c>
      <c r="S1394">
        <v>450</v>
      </c>
    </row>
    <row r="1395" spans="1:19" x14ac:dyDescent="0.35">
      <c r="A1395" t="s">
        <v>20</v>
      </c>
      <c r="B1395" t="s">
        <v>21</v>
      </c>
      <c r="C1395" t="s">
        <v>22</v>
      </c>
      <c r="D1395" t="s">
        <v>23</v>
      </c>
      <c r="E1395" t="s">
        <v>5</v>
      </c>
      <c r="G1395" t="s">
        <v>24</v>
      </c>
      <c r="H1395">
        <v>751291</v>
      </c>
      <c r="I1395">
        <v>753501</v>
      </c>
      <c r="J1395" t="s">
        <v>25</v>
      </c>
      <c r="Q1395" t="s">
        <v>1712</v>
      </c>
      <c r="R1395">
        <v>2211</v>
      </c>
    </row>
    <row r="1396" spans="1:19" x14ac:dyDescent="0.35">
      <c r="A1396" t="s">
        <v>27</v>
      </c>
      <c r="B1396" t="s">
        <v>28</v>
      </c>
      <c r="C1396" t="s">
        <v>22</v>
      </c>
      <c r="D1396" t="s">
        <v>23</v>
      </c>
      <c r="E1396" t="s">
        <v>5</v>
      </c>
      <c r="G1396" t="s">
        <v>24</v>
      </c>
      <c r="H1396">
        <v>751291</v>
      </c>
      <c r="I1396">
        <v>753501</v>
      </c>
      <c r="J1396" t="s">
        <v>25</v>
      </c>
      <c r="K1396" t="s">
        <v>1713</v>
      </c>
      <c r="N1396" t="s">
        <v>256</v>
      </c>
      <c r="Q1396" t="s">
        <v>1712</v>
      </c>
      <c r="R1396">
        <v>2211</v>
      </c>
      <c r="S1396">
        <v>736</v>
      </c>
    </row>
    <row r="1397" spans="1:19" x14ac:dyDescent="0.35">
      <c r="A1397" t="s">
        <v>20</v>
      </c>
      <c r="B1397" t="s">
        <v>21</v>
      </c>
      <c r="C1397" t="s">
        <v>22</v>
      </c>
      <c r="D1397" t="s">
        <v>23</v>
      </c>
      <c r="E1397" t="s">
        <v>5</v>
      </c>
      <c r="G1397" t="s">
        <v>24</v>
      </c>
      <c r="H1397">
        <v>753514</v>
      </c>
      <c r="I1397">
        <v>754143</v>
      </c>
      <c r="J1397" t="s">
        <v>46</v>
      </c>
      <c r="Q1397" t="s">
        <v>1714</v>
      </c>
      <c r="R1397">
        <v>630</v>
      </c>
    </row>
    <row r="1398" spans="1:19" x14ac:dyDescent="0.35">
      <c r="A1398" t="s">
        <v>27</v>
      </c>
      <c r="B1398" t="s">
        <v>28</v>
      </c>
      <c r="C1398" t="s">
        <v>22</v>
      </c>
      <c r="D1398" t="s">
        <v>23</v>
      </c>
      <c r="E1398" t="s">
        <v>5</v>
      </c>
      <c r="G1398" t="s">
        <v>24</v>
      </c>
      <c r="H1398">
        <v>753514</v>
      </c>
      <c r="I1398">
        <v>754143</v>
      </c>
      <c r="J1398" t="s">
        <v>46</v>
      </c>
      <c r="K1398" t="s">
        <v>1715</v>
      </c>
      <c r="N1398" t="s">
        <v>1716</v>
      </c>
      <c r="Q1398" t="s">
        <v>1714</v>
      </c>
      <c r="R1398">
        <v>630</v>
      </c>
      <c r="S1398">
        <v>209</v>
      </c>
    </row>
    <row r="1399" spans="1:19" x14ac:dyDescent="0.35">
      <c r="A1399" t="s">
        <v>20</v>
      </c>
      <c r="B1399" t="s">
        <v>21</v>
      </c>
      <c r="C1399" t="s">
        <v>22</v>
      </c>
      <c r="D1399" t="s">
        <v>23</v>
      </c>
      <c r="E1399" t="s">
        <v>5</v>
      </c>
      <c r="G1399" t="s">
        <v>24</v>
      </c>
      <c r="H1399">
        <v>754155</v>
      </c>
      <c r="I1399">
        <v>755969</v>
      </c>
      <c r="J1399" t="s">
        <v>46</v>
      </c>
      <c r="Q1399" t="s">
        <v>1717</v>
      </c>
      <c r="R1399">
        <v>1815</v>
      </c>
    </row>
    <row r="1400" spans="1:19" x14ac:dyDescent="0.35">
      <c r="A1400" t="s">
        <v>27</v>
      </c>
      <c r="B1400" t="s">
        <v>28</v>
      </c>
      <c r="C1400" t="s">
        <v>22</v>
      </c>
      <c r="D1400" t="s">
        <v>23</v>
      </c>
      <c r="E1400" t="s">
        <v>5</v>
      </c>
      <c r="G1400" t="s">
        <v>24</v>
      </c>
      <c r="H1400">
        <v>754155</v>
      </c>
      <c r="I1400">
        <v>755969</v>
      </c>
      <c r="J1400" t="s">
        <v>46</v>
      </c>
      <c r="K1400" t="s">
        <v>1718</v>
      </c>
      <c r="N1400" t="s">
        <v>1364</v>
      </c>
      <c r="Q1400" t="s">
        <v>1717</v>
      </c>
      <c r="R1400">
        <v>1815</v>
      </c>
      <c r="S1400">
        <v>604</v>
      </c>
    </row>
    <row r="1401" spans="1:19" x14ac:dyDescent="0.35">
      <c r="A1401" t="s">
        <v>20</v>
      </c>
      <c r="B1401" t="s">
        <v>21</v>
      </c>
      <c r="C1401" t="s">
        <v>22</v>
      </c>
      <c r="D1401" t="s">
        <v>23</v>
      </c>
      <c r="E1401" t="s">
        <v>5</v>
      </c>
      <c r="G1401" t="s">
        <v>24</v>
      </c>
      <c r="H1401">
        <v>756135</v>
      </c>
      <c r="I1401">
        <v>757814</v>
      </c>
      <c r="J1401" t="s">
        <v>46</v>
      </c>
      <c r="Q1401" t="s">
        <v>1719</v>
      </c>
      <c r="R1401">
        <v>1680</v>
      </c>
    </row>
    <row r="1402" spans="1:19" x14ac:dyDescent="0.35">
      <c r="A1402" t="s">
        <v>27</v>
      </c>
      <c r="B1402" t="s">
        <v>28</v>
      </c>
      <c r="C1402" t="s">
        <v>22</v>
      </c>
      <c r="D1402" t="s">
        <v>23</v>
      </c>
      <c r="E1402" t="s">
        <v>5</v>
      </c>
      <c r="G1402" t="s">
        <v>24</v>
      </c>
      <c r="H1402">
        <v>756135</v>
      </c>
      <c r="I1402">
        <v>757814</v>
      </c>
      <c r="J1402" t="s">
        <v>46</v>
      </c>
      <c r="K1402" t="s">
        <v>1720</v>
      </c>
      <c r="N1402" t="s">
        <v>1721</v>
      </c>
      <c r="Q1402" t="s">
        <v>1719</v>
      </c>
      <c r="R1402">
        <v>1680</v>
      </c>
      <c r="S1402">
        <v>559</v>
      </c>
    </row>
    <row r="1403" spans="1:19" x14ac:dyDescent="0.35">
      <c r="A1403" t="s">
        <v>20</v>
      </c>
      <c r="B1403" t="s">
        <v>21</v>
      </c>
      <c r="C1403" t="s">
        <v>22</v>
      </c>
      <c r="D1403" t="s">
        <v>23</v>
      </c>
      <c r="E1403" t="s">
        <v>5</v>
      </c>
      <c r="G1403" t="s">
        <v>24</v>
      </c>
      <c r="H1403">
        <v>757818</v>
      </c>
      <c r="I1403">
        <v>758126</v>
      </c>
      <c r="J1403" t="s">
        <v>46</v>
      </c>
      <c r="Q1403" t="s">
        <v>1722</v>
      </c>
      <c r="R1403">
        <v>309</v>
      </c>
    </row>
    <row r="1404" spans="1:19" x14ac:dyDescent="0.35">
      <c r="A1404" t="s">
        <v>27</v>
      </c>
      <c r="B1404" t="s">
        <v>28</v>
      </c>
      <c r="C1404" t="s">
        <v>22</v>
      </c>
      <c r="D1404" t="s">
        <v>23</v>
      </c>
      <c r="E1404" t="s">
        <v>5</v>
      </c>
      <c r="G1404" t="s">
        <v>24</v>
      </c>
      <c r="H1404">
        <v>757818</v>
      </c>
      <c r="I1404">
        <v>758126</v>
      </c>
      <c r="J1404" t="s">
        <v>46</v>
      </c>
      <c r="K1404" t="s">
        <v>1723</v>
      </c>
      <c r="N1404" t="s">
        <v>1724</v>
      </c>
      <c r="Q1404" t="s">
        <v>1722</v>
      </c>
      <c r="R1404">
        <v>309</v>
      </c>
      <c r="S1404">
        <v>102</v>
      </c>
    </row>
    <row r="1405" spans="1:19" x14ac:dyDescent="0.35">
      <c r="A1405" t="s">
        <v>20</v>
      </c>
      <c r="B1405" t="s">
        <v>21</v>
      </c>
      <c r="C1405" t="s">
        <v>22</v>
      </c>
      <c r="D1405" t="s">
        <v>23</v>
      </c>
      <c r="E1405" t="s">
        <v>5</v>
      </c>
      <c r="G1405" t="s">
        <v>24</v>
      </c>
      <c r="H1405">
        <v>758541</v>
      </c>
      <c r="I1405">
        <v>758927</v>
      </c>
      <c r="J1405" t="s">
        <v>46</v>
      </c>
      <c r="Q1405" t="s">
        <v>1725</v>
      </c>
      <c r="R1405">
        <v>387</v>
      </c>
    </row>
    <row r="1406" spans="1:19" x14ac:dyDescent="0.35">
      <c r="A1406" t="s">
        <v>27</v>
      </c>
      <c r="B1406" t="s">
        <v>28</v>
      </c>
      <c r="C1406" t="s">
        <v>22</v>
      </c>
      <c r="D1406" t="s">
        <v>23</v>
      </c>
      <c r="E1406" t="s">
        <v>5</v>
      </c>
      <c r="G1406" t="s">
        <v>24</v>
      </c>
      <c r="H1406">
        <v>758541</v>
      </c>
      <c r="I1406">
        <v>758927</v>
      </c>
      <c r="J1406" t="s">
        <v>46</v>
      </c>
      <c r="K1406" t="s">
        <v>1726</v>
      </c>
      <c r="N1406" t="s">
        <v>49</v>
      </c>
      <c r="Q1406" t="s">
        <v>1725</v>
      </c>
      <c r="R1406">
        <v>387</v>
      </c>
      <c r="S1406">
        <v>128</v>
      </c>
    </row>
    <row r="1407" spans="1:19" x14ac:dyDescent="0.35">
      <c r="A1407" t="s">
        <v>20</v>
      </c>
      <c r="B1407" t="s">
        <v>21</v>
      </c>
      <c r="C1407" t="s">
        <v>22</v>
      </c>
      <c r="D1407" t="s">
        <v>23</v>
      </c>
      <c r="E1407" t="s">
        <v>5</v>
      </c>
      <c r="G1407" t="s">
        <v>24</v>
      </c>
      <c r="H1407">
        <v>759149</v>
      </c>
      <c r="I1407">
        <v>761065</v>
      </c>
      <c r="J1407" t="s">
        <v>46</v>
      </c>
      <c r="Q1407" t="s">
        <v>1727</v>
      </c>
      <c r="R1407">
        <v>1917</v>
      </c>
    </row>
    <row r="1408" spans="1:19" x14ac:dyDescent="0.35">
      <c r="A1408" t="s">
        <v>27</v>
      </c>
      <c r="B1408" t="s">
        <v>28</v>
      </c>
      <c r="C1408" t="s">
        <v>22</v>
      </c>
      <c r="D1408" t="s">
        <v>23</v>
      </c>
      <c r="E1408" t="s">
        <v>5</v>
      </c>
      <c r="G1408" t="s">
        <v>24</v>
      </c>
      <c r="H1408">
        <v>759149</v>
      </c>
      <c r="I1408">
        <v>761065</v>
      </c>
      <c r="J1408" t="s">
        <v>46</v>
      </c>
      <c r="K1408" t="s">
        <v>1728</v>
      </c>
      <c r="N1408" t="s">
        <v>52</v>
      </c>
      <c r="Q1408" t="s">
        <v>1727</v>
      </c>
      <c r="R1408">
        <v>1917</v>
      </c>
      <c r="S1408">
        <v>638</v>
      </c>
    </row>
    <row r="1409" spans="1:19" x14ac:dyDescent="0.35">
      <c r="A1409" t="s">
        <v>20</v>
      </c>
      <c r="B1409" t="s">
        <v>21</v>
      </c>
      <c r="C1409" t="s">
        <v>22</v>
      </c>
      <c r="D1409" t="s">
        <v>23</v>
      </c>
      <c r="E1409" t="s">
        <v>5</v>
      </c>
      <c r="G1409" t="s">
        <v>24</v>
      </c>
      <c r="H1409">
        <v>761139</v>
      </c>
      <c r="I1409">
        <v>761735</v>
      </c>
      <c r="J1409" t="s">
        <v>46</v>
      </c>
      <c r="Q1409" t="s">
        <v>1729</v>
      </c>
      <c r="R1409">
        <v>597</v>
      </c>
    </row>
    <row r="1410" spans="1:19" x14ac:dyDescent="0.35">
      <c r="A1410" t="s">
        <v>27</v>
      </c>
      <c r="B1410" t="s">
        <v>28</v>
      </c>
      <c r="C1410" t="s">
        <v>22</v>
      </c>
      <c r="D1410" t="s">
        <v>23</v>
      </c>
      <c r="E1410" t="s">
        <v>5</v>
      </c>
      <c r="G1410" t="s">
        <v>24</v>
      </c>
      <c r="H1410">
        <v>761139</v>
      </c>
      <c r="I1410">
        <v>761735</v>
      </c>
      <c r="J1410" t="s">
        <v>46</v>
      </c>
      <c r="K1410" t="s">
        <v>1730</v>
      </c>
      <c r="N1410" t="s">
        <v>1731</v>
      </c>
      <c r="Q1410" t="s">
        <v>1729</v>
      </c>
      <c r="R1410">
        <v>597</v>
      </c>
      <c r="S1410">
        <v>198</v>
      </c>
    </row>
    <row r="1411" spans="1:19" x14ac:dyDescent="0.35">
      <c r="A1411" t="s">
        <v>20</v>
      </c>
      <c r="B1411" t="s">
        <v>21</v>
      </c>
      <c r="C1411" t="s">
        <v>22</v>
      </c>
      <c r="D1411" t="s">
        <v>23</v>
      </c>
      <c r="E1411" t="s">
        <v>5</v>
      </c>
      <c r="G1411" t="s">
        <v>24</v>
      </c>
      <c r="H1411">
        <v>761873</v>
      </c>
      <c r="I1411">
        <v>762685</v>
      </c>
      <c r="J1411" t="s">
        <v>25</v>
      </c>
      <c r="Q1411" t="s">
        <v>1732</v>
      </c>
      <c r="R1411">
        <v>813</v>
      </c>
    </row>
    <row r="1412" spans="1:19" x14ac:dyDescent="0.35">
      <c r="A1412" t="s">
        <v>27</v>
      </c>
      <c r="B1412" t="s">
        <v>28</v>
      </c>
      <c r="C1412" t="s">
        <v>22</v>
      </c>
      <c r="D1412" t="s">
        <v>23</v>
      </c>
      <c r="E1412" t="s">
        <v>5</v>
      </c>
      <c r="G1412" t="s">
        <v>24</v>
      </c>
      <c r="H1412">
        <v>761873</v>
      </c>
      <c r="I1412">
        <v>762685</v>
      </c>
      <c r="J1412" t="s">
        <v>25</v>
      </c>
      <c r="K1412" t="s">
        <v>1733</v>
      </c>
      <c r="N1412" t="s">
        <v>382</v>
      </c>
      <c r="Q1412" t="s">
        <v>1732</v>
      </c>
      <c r="R1412">
        <v>813</v>
      </c>
      <c r="S1412">
        <v>270</v>
      </c>
    </row>
    <row r="1413" spans="1:19" x14ac:dyDescent="0.35">
      <c r="A1413" t="s">
        <v>20</v>
      </c>
      <c r="B1413" t="s">
        <v>21</v>
      </c>
      <c r="C1413" t="s">
        <v>22</v>
      </c>
      <c r="D1413" t="s">
        <v>23</v>
      </c>
      <c r="E1413" t="s">
        <v>5</v>
      </c>
      <c r="G1413" t="s">
        <v>24</v>
      </c>
      <c r="H1413">
        <v>762801</v>
      </c>
      <c r="I1413">
        <v>763625</v>
      </c>
      <c r="J1413" t="s">
        <v>25</v>
      </c>
      <c r="Q1413" t="s">
        <v>1734</v>
      </c>
      <c r="R1413">
        <v>825</v>
      </c>
    </row>
    <row r="1414" spans="1:19" x14ac:dyDescent="0.35">
      <c r="A1414" t="s">
        <v>27</v>
      </c>
      <c r="B1414" t="s">
        <v>28</v>
      </c>
      <c r="C1414" t="s">
        <v>22</v>
      </c>
      <c r="D1414" t="s">
        <v>23</v>
      </c>
      <c r="E1414" t="s">
        <v>5</v>
      </c>
      <c r="G1414" t="s">
        <v>24</v>
      </c>
      <c r="H1414">
        <v>762801</v>
      </c>
      <c r="I1414">
        <v>763625</v>
      </c>
      <c r="J1414" t="s">
        <v>25</v>
      </c>
      <c r="K1414" t="s">
        <v>1735</v>
      </c>
      <c r="N1414" t="s">
        <v>1736</v>
      </c>
      <c r="Q1414" t="s">
        <v>1734</v>
      </c>
      <c r="R1414">
        <v>825</v>
      </c>
      <c r="S1414">
        <v>274</v>
      </c>
    </row>
    <row r="1415" spans="1:19" x14ac:dyDescent="0.35">
      <c r="A1415" t="s">
        <v>20</v>
      </c>
      <c r="B1415" t="s">
        <v>21</v>
      </c>
      <c r="C1415" t="s">
        <v>22</v>
      </c>
      <c r="D1415" t="s">
        <v>23</v>
      </c>
      <c r="E1415" t="s">
        <v>5</v>
      </c>
      <c r="G1415" t="s">
        <v>24</v>
      </c>
      <c r="H1415">
        <v>763615</v>
      </c>
      <c r="I1415">
        <v>764709</v>
      </c>
      <c r="J1415" t="s">
        <v>25</v>
      </c>
      <c r="Q1415" t="s">
        <v>1737</v>
      </c>
      <c r="R1415">
        <v>1095</v>
      </c>
    </row>
    <row r="1416" spans="1:19" x14ac:dyDescent="0.35">
      <c r="A1416" t="s">
        <v>27</v>
      </c>
      <c r="B1416" t="s">
        <v>28</v>
      </c>
      <c r="C1416" t="s">
        <v>22</v>
      </c>
      <c r="D1416" t="s">
        <v>23</v>
      </c>
      <c r="E1416" t="s">
        <v>5</v>
      </c>
      <c r="G1416" t="s">
        <v>24</v>
      </c>
      <c r="H1416">
        <v>763615</v>
      </c>
      <c r="I1416">
        <v>764709</v>
      </c>
      <c r="J1416" t="s">
        <v>25</v>
      </c>
      <c r="K1416" t="s">
        <v>1738</v>
      </c>
      <c r="N1416" t="s">
        <v>1739</v>
      </c>
      <c r="Q1416" t="s">
        <v>1737</v>
      </c>
      <c r="R1416">
        <v>1095</v>
      </c>
      <c r="S1416">
        <v>364</v>
      </c>
    </row>
    <row r="1417" spans="1:19" x14ac:dyDescent="0.35">
      <c r="A1417" t="s">
        <v>20</v>
      </c>
      <c r="B1417" t="s">
        <v>21</v>
      </c>
      <c r="C1417" t="s">
        <v>22</v>
      </c>
      <c r="D1417" t="s">
        <v>23</v>
      </c>
      <c r="E1417" t="s">
        <v>5</v>
      </c>
      <c r="G1417" t="s">
        <v>24</v>
      </c>
      <c r="H1417">
        <v>764737</v>
      </c>
      <c r="I1417">
        <v>765504</v>
      </c>
      <c r="J1417" t="s">
        <v>25</v>
      </c>
      <c r="Q1417" t="s">
        <v>1740</v>
      </c>
      <c r="R1417">
        <v>768</v>
      </c>
    </row>
    <row r="1418" spans="1:19" x14ac:dyDescent="0.35">
      <c r="A1418" t="s">
        <v>27</v>
      </c>
      <c r="B1418" t="s">
        <v>28</v>
      </c>
      <c r="C1418" t="s">
        <v>22</v>
      </c>
      <c r="D1418" t="s">
        <v>23</v>
      </c>
      <c r="E1418" t="s">
        <v>5</v>
      </c>
      <c r="G1418" t="s">
        <v>24</v>
      </c>
      <c r="H1418">
        <v>764737</v>
      </c>
      <c r="I1418">
        <v>765504</v>
      </c>
      <c r="J1418" t="s">
        <v>25</v>
      </c>
      <c r="K1418" t="s">
        <v>1741</v>
      </c>
      <c r="N1418" t="s">
        <v>1742</v>
      </c>
      <c r="Q1418" t="s">
        <v>1740</v>
      </c>
      <c r="R1418">
        <v>768</v>
      </c>
      <c r="S1418">
        <v>255</v>
      </c>
    </row>
    <row r="1419" spans="1:19" x14ac:dyDescent="0.35">
      <c r="A1419" t="s">
        <v>20</v>
      </c>
      <c r="B1419" t="s">
        <v>21</v>
      </c>
      <c r="C1419" t="s">
        <v>22</v>
      </c>
      <c r="D1419" t="s">
        <v>23</v>
      </c>
      <c r="E1419" t="s">
        <v>5</v>
      </c>
      <c r="G1419" t="s">
        <v>24</v>
      </c>
      <c r="H1419">
        <v>765588</v>
      </c>
      <c r="I1419">
        <v>766616</v>
      </c>
      <c r="J1419" t="s">
        <v>25</v>
      </c>
      <c r="Q1419" t="s">
        <v>1743</v>
      </c>
      <c r="R1419">
        <v>1029</v>
      </c>
    </row>
    <row r="1420" spans="1:19" x14ac:dyDescent="0.35">
      <c r="A1420" t="s">
        <v>27</v>
      </c>
      <c r="B1420" t="s">
        <v>28</v>
      </c>
      <c r="C1420" t="s">
        <v>22</v>
      </c>
      <c r="D1420" t="s">
        <v>23</v>
      </c>
      <c r="E1420" t="s">
        <v>5</v>
      </c>
      <c r="G1420" t="s">
        <v>24</v>
      </c>
      <c r="H1420">
        <v>765588</v>
      </c>
      <c r="I1420">
        <v>766616</v>
      </c>
      <c r="J1420" t="s">
        <v>25</v>
      </c>
      <c r="K1420" t="s">
        <v>1744</v>
      </c>
      <c r="N1420" t="s">
        <v>52</v>
      </c>
      <c r="Q1420" t="s">
        <v>1743</v>
      </c>
      <c r="R1420">
        <v>1029</v>
      </c>
      <c r="S1420">
        <v>342</v>
      </c>
    </row>
    <row r="1421" spans="1:19" x14ac:dyDescent="0.35">
      <c r="A1421" t="s">
        <v>20</v>
      </c>
      <c r="B1421" t="s">
        <v>21</v>
      </c>
      <c r="C1421" t="s">
        <v>22</v>
      </c>
      <c r="D1421" t="s">
        <v>23</v>
      </c>
      <c r="E1421" t="s">
        <v>5</v>
      </c>
      <c r="G1421" t="s">
        <v>24</v>
      </c>
      <c r="H1421">
        <v>766783</v>
      </c>
      <c r="I1421">
        <v>767715</v>
      </c>
      <c r="J1421" t="s">
        <v>25</v>
      </c>
      <c r="Q1421" t="s">
        <v>1745</v>
      </c>
      <c r="R1421">
        <v>933</v>
      </c>
    </row>
    <row r="1422" spans="1:19" x14ac:dyDescent="0.35">
      <c r="A1422" t="s">
        <v>27</v>
      </c>
      <c r="B1422" t="s">
        <v>28</v>
      </c>
      <c r="C1422" t="s">
        <v>22</v>
      </c>
      <c r="D1422" t="s">
        <v>23</v>
      </c>
      <c r="E1422" t="s">
        <v>5</v>
      </c>
      <c r="G1422" t="s">
        <v>24</v>
      </c>
      <c r="H1422">
        <v>766783</v>
      </c>
      <c r="I1422">
        <v>767715</v>
      </c>
      <c r="J1422" t="s">
        <v>25</v>
      </c>
      <c r="K1422" t="s">
        <v>1746</v>
      </c>
      <c r="N1422" t="s">
        <v>1747</v>
      </c>
      <c r="Q1422" t="s">
        <v>1745</v>
      </c>
      <c r="R1422">
        <v>933</v>
      </c>
      <c r="S1422">
        <v>310</v>
      </c>
    </row>
    <row r="1423" spans="1:19" x14ac:dyDescent="0.35">
      <c r="A1423" t="s">
        <v>20</v>
      </c>
      <c r="B1423" t="s">
        <v>21</v>
      </c>
      <c r="C1423" t="s">
        <v>22</v>
      </c>
      <c r="D1423" t="s">
        <v>23</v>
      </c>
      <c r="E1423" t="s">
        <v>5</v>
      </c>
      <c r="G1423" t="s">
        <v>24</v>
      </c>
      <c r="H1423">
        <v>767803</v>
      </c>
      <c r="I1423">
        <v>769113</v>
      </c>
      <c r="J1423" t="s">
        <v>25</v>
      </c>
      <c r="Q1423" t="s">
        <v>1748</v>
      </c>
      <c r="R1423">
        <v>1311</v>
      </c>
    </row>
    <row r="1424" spans="1:19" x14ac:dyDescent="0.35">
      <c r="A1424" t="s">
        <v>27</v>
      </c>
      <c r="B1424" t="s">
        <v>28</v>
      </c>
      <c r="C1424" t="s">
        <v>22</v>
      </c>
      <c r="D1424" t="s">
        <v>23</v>
      </c>
      <c r="E1424" t="s">
        <v>5</v>
      </c>
      <c r="G1424" t="s">
        <v>24</v>
      </c>
      <c r="H1424">
        <v>767803</v>
      </c>
      <c r="I1424">
        <v>769113</v>
      </c>
      <c r="J1424" t="s">
        <v>25</v>
      </c>
      <c r="K1424" t="s">
        <v>1749</v>
      </c>
      <c r="N1424" t="s">
        <v>1750</v>
      </c>
      <c r="Q1424" t="s">
        <v>1748</v>
      </c>
      <c r="R1424">
        <v>1311</v>
      </c>
      <c r="S1424">
        <v>436</v>
      </c>
    </row>
    <row r="1425" spans="1:19" x14ac:dyDescent="0.35">
      <c r="A1425" t="s">
        <v>20</v>
      </c>
      <c r="B1425" t="s">
        <v>21</v>
      </c>
      <c r="C1425" t="s">
        <v>22</v>
      </c>
      <c r="D1425" t="s">
        <v>23</v>
      </c>
      <c r="E1425" t="s">
        <v>5</v>
      </c>
      <c r="G1425" t="s">
        <v>24</v>
      </c>
      <c r="H1425">
        <v>769110</v>
      </c>
      <c r="I1425">
        <v>770102</v>
      </c>
      <c r="J1425" t="s">
        <v>25</v>
      </c>
      <c r="Q1425" t="s">
        <v>1751</v>
      </c>
      <c r="R1425">
        <v>993</v>
      </c>
    </row>
    <row r="1426" spans="1:19" x14ac:dyDescent="0.35">
      <c r="A1426" t="s">
        <v>27</v>
      </c>
      <c r="B1426" t="s">
        <v>28</v>
      </c>
      <c r="C1426" t="s">
        <v>22</v>
      </c>
      <c r="D1426" t="s">
        <v>23</v>
      </c>
      <c r="E1426" t="s">
        <v>5</v>
      </c>
      <c r="G1426" t="s">
        <v>24</v>
      </c>
      <c r="H1426">
        <v>769110</v>
      </c>
      <c r="I1426">
        <v>770102</v>
      </c>
      <c r="J1426" t="s">
        <v>25</v>
      </c>
      <c r="K1426" t="s">
        <v>1752</v>
      </c>
      <c r="N1426" t="s">
        <v>1753</v>
      </c>
      <c r="Q1426" t="s">
        <v>1751</v>
      </c>
      <c r="R1426">
        <v>993</v>
      </c>
      <c r="S1426">
        <v>330</v>
      </c>
    </row>
    <row r="1427" spans="1:19" x14ac:dyDescent="0.35">
      <c r="A1427" t="s">
        <v>20</v>
      </c>
      <c r="B1427" t="s">
        <v>21</v>
      </c>
      <c r="C1427" t="s">
        <v>22</v>
      </c>
      <c r="D1427" t="s">
        <v>23</v>
      </c>
      <c r="E1427" t="s">
        <v>5</v>
      </c>
      <c r="G1427" t="s">
        <v>24</v>
      </c>
      <c r="H1427">
        <v>770155</v>
      </c>
      <c r="I1427">
        <v>770793</v>
      </c>
      <c r="J1427" t="s">
        <v>46</v>
      </c>
      <c r="Q1427" t="s">
        <v>1754</v>
      </c>
      <c r="R1427">
        <v>639</v>
      </c>
    </row>
    <row r="1428" spans="1:19" x14ac:dyDescent="0.35">
      <c r="A1428" t="s">
        <v>27</v>
      </c>
      <c r="B1428" t="s">
        <v>28</v>
      </c>
      <c r="C1428" t="s">
        <v>22</v>
      </c>
      <c r="D1428" t="s">
        <v>23</v>
      </c>
      <c r="E1428" t="s">
        <v>5</v>
      </c>
      <c r="G1428" t="s">
        <v>24</v>
      </c>
      <c r="H1428">
        <v>770155</v>
      </c>
      <c r="I1428">
        <v>770793</v>
      </c>
      <c r="J1428" t="s">
        <v>46</v>
      </c>
      <c r="K1428" t="s">
        <v>1755</v>
      </c>
      <c r="N1428" t="s">
        <v>49</v>
      </c>
      <c r="Q1428" t="s">
        <v>1754</v>
      </c>
      <c r="R1428">
        <v>639</v>
      </c>
      <c r="S1428">
        <v>212</v>
      </c>
    </row>
    <row r="1429" spans="1:19" x14ac:dyDescent="0.35">
      <c r="A1429" t="s">
        <v>20</v>
      </c>
      <c r="B1429" t="s">
        <v>21</v>
      </c>
      <c r="C1429" t="s">
        <v>22</v>
      </c>
      <c r="D1429" t="s">
        <v>23</v>
      </c>
      <c r="E1429" t="s">
        <v>5</v>
      </c>
      <c r="G1429" t="s">
        <v>24</v>
      </c>
      <c r="H1429">
        <v>770797</v>
      </c>
      <c r="I1429">
        <v>771291</v>
      </c>
      <c r="J1429" t="s">
        <v>46</v>
      </c>
      <c r="Q1429" t="s">
        <v>1756</v>
      </c>
      <c r="R1429">
        <v>495</v>
      </c>
    </row>
    <row r="1430" spans="1:19" x14ac:dyDescent="0.35">
      <c r="A1430" t="s">
        <v>27</v>
      </c>
      <c r="B1430" t="s">
        <v>28</v>
      </c>
      <c r="C1430" t="s">
        <v>22</v>
      </c>
      <c r="D1430" t="s">
        <v>23</v>
      </c>
      <c r="E1430" t="s">
        <v>5</v>
      </c>
      <c r="G1430" t="s">
        <v>24</v>
      </c>
      <c r="H1430">
        <v>770797</v>
      </c>
      <c r="I1430">
        <v>771291</v>
      </c>
      <c r="J1430" t="s">
        <v>46</v>
      </c>
      <c r="K1430" t="s">
        <v>1757</v>
      </c>
      <c r="N1430" t="s">
        <v>52</v>
      </c>
      <c r="Q1430" t="s">
        <v>1756</v>
      </c>
      <c r="R1430">
        <v>495</v>
      </c>
      <c r="S1430">
        <v>164</v>
      </c>
    </row>
    <row r="1431" spans="1:19" x14ac:dyDescent="0.35">
      <c r="A1431" t="s">
        <v>20</v>
      </c>
      <c r="B1431" t="s">
        <v>21</v>
      </c>
      <c r="C1431" t="s">
        <v>22</v>
      </c>
      <c r="D1431" t="s">
        <v>23</v>
      </c>
      <c r="E1431" t="s">
        <v>5</v>
      </c>
      <c r="G1431" t="s">
        <v>24</v>
      </c>
      <c r="H1431">
        <v>771381</v>
      </c>
      <c r="I1431">
        <v>771860</v>
      </c>
      <c r="J1431" t="s">
        <v>46</v>
      </c>
      <c r="Q1431" t="s">
        <v>1758</v>
      </c>
      <c r="R1431">
        <v>480</v>
      </c>
    </row>
    <row r="1432" spans="1:19" x14ac:dyDescent="0.35">
      <c r="A1432" t="s">
        <v>27</v>
      </c>
      <c r="B1432" t="s">
        <v>28</v>
      </c>
      <c r="C1432" t="s">
        <v>22</v>
      </c>
      <c r="D1432" t="s">
        <v>23</v>
      </c>
      <c r="E1432" t="s">
        <v>5</v>
      </c>
      <c r="G1432" t="s">
        <v>24</v>
      </c>
      <c r="H1432">
        <v>771381</v>
      </c>
      <c r="I1432">
        <v>771860</v>
      </c>
      <c r="J1432" t="s">
        <v>46</v>
      </c>
      <c r="K1432" t="s">
        <v>1759</v>
      </c>
      <c r="N1432" t="s">
        <v>1760</v>
      </c>
      <c r="Q1432" t="s">
        <v>1758</v>
      </c>
      <c r="R1432">
        <v>480</v>
      </c>
      <c r="S1432">
        <v>159</v>
      </c>
    </row>
    <row r="1433" spans="1:19" x14ac:dyDescent="0.35">
      <c r="A1433" t="s">
        <v>20</v>
      </c>
      <c r="B1433" t="s">
        <v>21</v>
      </c>
      <c r="C1433" t="s">
        <v>22</v>
      </c>
      <c r="D1433" t="s">
        <v>23</v>
      </c>
      <c r="E1433" t="s">
        <v>5</v>
      </c>
      <c r="G1433" t="s">
        <v>24</v>
      </c>
      <c r="H1433">
        <v>772117</v>
      </c>
      <c r="I1433">
        <v>772845</v>
      </c>
      <c r="J1433" t="s">
        <v>25</v>
      </c>
      <c r="Q1433" t="s">
        <v>1761</v>
      </c>
      <c r="R1433">
        <v>729</v>
      </c>
    </row>
    <row r="1434" spans="1:19" x14ac:dyDescent="0.35">
      <c r="A1434" t="s">
        <v>27</v>
      </c>
      <c r="B1434" t="s">
        <v>28</v>
      </c>
      <c r="C1434" t="s">
        <v>22</v>
      </c>
      <c r="D1434" t="s">
        <v>23</v>
      </c>
      <c r="E1434" t="s">
        <v>5</v>
      </c>
      <c r="G1434" t="s">
        <v>24</v>
      </c>
      <c r="H1434">
        <v>772117</v>
      </c>
      <c r="I1434">
        <v>772845</v>
      </c>
      <c r="J1434" t="s">
        <v>25</v>
      </c>
      <c r="K1434" t="s">
        <v>1762</v>
      </c>
      <c r="N1434" t="s">
        <v>854</v>
      </c>
      <c r="Q1434" t="s">
        <v>1761</v>
      </c>
      <c r="R1434">
        <v>729</v>
      </c>
      <c r="S1434">
        <v>242</v>
      </c>
    </row>
    <row r="1435" spans="1:19" x14ac:dyDescent="0.35">
      <c r="A1435" t="s">
        <v>20</v>
      </c>
      <c r="B1435" t="s">
        <v>21</v>
      </c>
      <c r="C1435" t="s">
        <v>22</v>
      </c>
      <c r="D1435" t="s">
        <v>23</v>
      </c>
      <c r="E1435" t="s">
        <v>5</v>
      </c>
      <c r="G1435" t="s">
        <v>24</v>
      </c>
      <c r="H1435">
        <v>772842</v>
      </c>
      <c r="I1435">
        <v>773723</v>
      </c>
      <c r="J1435" t="s">
        <v>25</v>
      </c>
      <c r="Q1435" t="s">
        <v>1763</v>
      </c>
      <c r="R1435">
        <v>882</v>
      </c>
    </row>
    <row r="1436" spans="1:19" x14ac:dyDescent="0.35">
      <c r="A1436" t="s">
        <v>27</v>
      </c>
      <c r="B1436" t="s">
        <v>28</v>
      </c>
      <c r="C1436" t="s">
        <v>22</v>
      </c>
      <c r="D1436" t="s">
        <v>23</v>
      </c>
      <c r="E1436" t="s">
        <v>5</v>
      </c>
      <c r="G1436" t="s">
        <v>24</v>
      </c>
      <c r="H1436">
        <v>772842</v>
      </c>
      <c r="I1436">
        <v>773723</v>
      </c>
      <c r="J1436" t="s">
        <v>25</v>
      </c>
      <c r="K1436" t="s">
        <v>1764</v>
      </c>
      <c r="N1436" t="s">
        <v>1765</v>
      </c>
      <c r="Q1436" t="s">
        <v>1763</v>
      </c>
      <c r="R1436">
        <v>882</v>
      </c>
      <c r="S1436">
        <v>293</v>
      </c>
    </row>
    <row r="1437" spans="1:19" x14ac:dyDescent="0.35">
      <c r="A1437" t="s">
        <v>20</v>
      </c>
      <c r="B1437" t="s">
        <v>21</v>
      </c>
      <c r="C1437" t="s">
        <v>22</v>
      </c>
      <c r="D1437" t="s">
        <v>23</v>
      </c>
      <c r="E1437" t="s">
        <v>5</v>
      </c>
      <c r="G1437" t="s">
        <v>24</v>
      </c>
      <c r="H1437">
        <v>773723</v>
      </c>
      <c r="I1437">
        <v>774301</v>
      </c>
      <c r="J1437" t="s">
        <v>25</v>
      </c>
      <c r="Q1437" t="s">
        <v>1766</v>
      </c>
      <c r="R1437">
        <v>579</v>
      </c>
    </row>
    <row r="1438" spans="1:19" x14ac:dyDescent="0.35">
      <c r="A1438" t="s">
        <v>27</v>
      </c>
      <c r="B1438" t="s">
        <v>28</v>
      </c>
      <c r="C1438" t="s">
        <v>22</v>
      </c>
      <c r="D1438" t="s">
        <v>23</v>
      </c>
      <c r="E1438" t="s">
        <v>5</v>
      </c>
      <c r="G1438" t="s">
        <v>24</v>
      </c>
      <c r="H1438">
        <v>773723</v>
      </c>
      <c r="I1438">
        <v>774301</v>
      </c>
      <c r="J1438" t="s">
        <v>25</v>
      </c>
      <c r="K1438" t="s">
        <v>1767</v>
      </c>
      <c r="N1438" t="s">
        <v>49</v>
      </c>
      <c r="Q1438" t="s">
        <v>1766</v>
      </c>
      <c r="R1438">
        <v>579</v>
      </c>
      <c r="S1438">
        <v>192</v>
      </c>
    </row>
    <row r="1439" spans="1:19" x14ac:dyDescent="0.35">
      <c r="A1439" t="s">
        <v>20</v>
      </c>
      <c r="B1439" t="s">
        <v>21</v>
      </c>
      <c r="C1439" t="s">
        <v>22</v>
      </c>
      <c r="D1439" t="s">
        <v>23</v>
      </c>
      <c r="E1439" t="s">
        <v>5</v>
      </c>
      <c r="G1439" t="s">
        <v>24</v>
      </c>
      <c r="H1439">
        <v>774349</v>
      </c>
      <c r="I1439">
        <v>775002</v>
      </c>
      <c r="J1439" t="s">
        <v>46</v>
      </c>
      <c r="Q1439" t="s">
        <v>1768</v>
      </c>
      <c r="R1439">
        <v>654</v>
      </c>
    </row>
    <row r="1440" spans="1:19" x14ac:dyDescent="0.35">
      <c r="A1440" t="s">
        <v>27</v>
      </c>
      <c r="B1440" t="s">
        <v>28</v>
      </c>
      <c r="C1440" t="s">
        <v>22</v>
      </c>
      <c r="D1440" t="s">
        <v>23</v>
      </c>
      <c r="E1440" t="s">
        <v>5</v>
      </c>
      <c r="G1440" t="s">
        <v>24</v>
      </c>
      <c r="H1440">
        <v>774349</v>
      </c>
      <c r="I1440">
        <v>775002</v>
      </c>
      <c r="J1440" t="s">
        <v>46</v>
      </c>
      <c r="K1440" t="s">
        <v>1769</v>
      </c>
      <c r="N1440" t="s">
        <v>1770</v>
      </c>
      <c r="Q1440" t="s">
        <v>1768</v>
      </c>
      <c r="R1440">
        <v>654</v>
      </c>
      <c r="S1440">
        <v>217</v>
      </c>
    </row>
    <row r="1441" spans="1:19" x14ac:dyDescent="0.35">
      <c r="A1441" t="s">
        <v>20</v>
      </c>
      <c r="B1441" t="s">
        <v>21</v>
      </c>
      <c r="C1441" t="s">
        <v>22</v>
      </c>
      <c r="D1441" t="s">
        <v>23</v>
      </c>
      <c r="E1441" t="s">
        <v>5</v>
      </c>
      <c r="G1441" t="s">
        <v>24</v>
      </c>
      <c r="H1441">
        <v>775138</v>
      </c>
      <c r="I1441">
        <v>775728</v>
      </c>
      <c r="J1441" t="s">
        <v>46</v>
      </c>
      <c r="Q1441" t="s">
        <v>1771</v>
      </c>
      <c r="R1441">
        <v>591</v>
      </c>
    </row>
    <row r="1442" spans="1:19" x14ac:dyDescent="0.35">
      <c r="A1442" t="s">
        <v>27</v>
      </c>
      <c r="B1442" t="s">
        <v>28</v>
      </c>
      <c r="C1442" t="s">
        <v>22</v>
      </c>
      <c r="D1442" t="s">
        <v>23</v>
      </c>
      <c r="E1442" t="s">
        <v>5</v>
      </c>
      <c r="G1442" t="s">
        <v>24</v>
      </c>
      <c r="H1442">
        <v>775138</v>
      </c>
      <c r="I1442">
        <v>775728</v>
      </c>
      <c r="J1442" t="s">
        <v>46</v>
      </c>
      <c r="K1442" t="s">
        <v>1772</v>
      </c>
      <c r="N1442" t="s">
        <v>631</v>
      </c>
      <c r="Q1442" t="s">
        <v>1771</v>
      </c>
      <c r="R1442">
        <v>591</v>
      </c>
      <c r="S1442">
        <v>196</v>
      </c>
    </row>
    <row r="1443" spans="1:19" x14ac:dyDescent="0.35">
      <c r="A1443" t="s">
        <v>20</v>
      </c>
      <c r="B1443" t="s">
        <v>21</v>
      </c>
      <c r="C1443" t="s">
        <v>22</v>
      </c>
      <c r="D1443" t="s">
        <v>23</v>
      </c>
      <c r="E1443" t="s">
        <v>5</v>
      </c>
      <c r="G1443" t="s">
        <v>24</v>
      </c>
      <c r="H1443">
        <v>775762</v>
      </c>
      <c r="I1443">
        <v>779472</v>
      </c>
      <c r="J1443" t="s">
        <v>25</v>
      </c>
      <c r="Q1443" t="s">
        <v>1773</v>
      </c>
      <c r="R1443">
        <v>3711</v>
      </c>
    </row>
    <row r="1444" spans="1:19" x14ac:dyDescent="0.35">
      <c r="A1444" t="s">
        <v>27</v>
      </c>
      <c r="B1444" t="s">
        <v>28</v>
      </c>
      <c r="C1444" t="s">
        <v>22</v>
      </c>
      <c r="D1444" t="s">
        <v>23</v>
      </c>
      <c r="E1444" t="s">
        <v>5</v>
      </c>
      <c r="G1444" t="s">
        <v>24</v>
      </c>
      <c r="H1444">
        <v>775762</v>
      </c>
      <c r="I1444">
        <v>779472</v>
      </c>
      <c r="J1444" t="s">
        <v>25</v>
      </c>
      <c r="K1444" t="s">
        <v>1774</v>
      </c>
      <c r="N1444" t="s">
        <v>1775</v>
      </c>
      <c r="Q1444" t="s">
        <v>1773</v>
      </c>
      <c r="R1444">
        <v>3711</v>
      </c>
      <c r="S1444">
        <v>1236</v>
      </c>
    </row>
    <row r="1445" spans="1:19" x14ac:dyDescent="0.35">
      <c r="A1445" t="s">
        <v>20</v>
      </c>
      <c r="B1445" t="s">
        <v>21</v>
      </c>
      <c r="C1445" t="s">
        <v>22</v>
      </c>
      <c r="D1445" t="s">
        <v>23</v>
      </c>
      <c r="E1445" t="s">
        <v>5</v>
      </c>
      <c r="G1445" t="s">
        <v>24</v>
      </c>
      <c r="H1445">
        <v>779483</v>
      </c>
      <c r="I1445">
        <v>780094</v>
      </c>
      <c r="J1445" t="s">
        <v>46</v>
      </c>
      <c r="Q1445" t="s">
        <v>1776</v>
      </c>
      <c r="R1445">
        <v>612</v>
      </c>
    </row>
    <row r="1446" spans="1:19" x14ac:dyDescent="0.35">
      <c r="A1446" t="s">
        <v>27</v>
      </c>
      <c r="B1446" t="s">
        <v>28</v>
      </c>
      <c r="C1446" t="s">
        <v>22</v>
      </c>
      <c r="D1446" t="s">
        <v>23</v>
      </c>
      <c r="E1446" t="s">
        <v>5</v>
      </c>
      <c r="G1446" t="s">
        <v>24</v>
      </c>
      <c r="H1446">
        <v>779483</v>
      </c>
      <c r="I1446">
        <v>780094</v>
      </c>
      <c r="J1446" t="s">
        <v>46</v>
      </c>
      <c r="K1446" t="s">
        <v>1777</v>
      </c>
      <c r="N1446" t="s">
        <v>166</v>
      </c>
      <c r="Q1446" t="s">
        <v>1776</v>
      </c>
      <c r="R1446">
        <v>612</v>
      </c>
      <c r="S1446">
        <v>203</v>
      </c>
    </row>
    <row r="1447" spans="1:19" x14ac:dyDescent="0.35">
      <c r="A1447" t="s">
        <v>20</v>
      </c>
      <c r="B1447" t="s">
        <v>21</v>
      </c>
      <c r="C1447" t="s">
        <v>22</v>
      </c>
      <c r="D1447" t="s">
        <v>23</v>
      </c>
      <c r="E1447" t="s">
        <v>5</v>
      </c>
      <c r="G1447" t="s">
        <v>24</v>
      </c>
      <c r="H1447">
        <v>780196</v>
      </c>
      <c r="I1447">
        <v>781128</v>
      </c>
      <c r="J1447" t="s">
        <v>25</v>
      </c>
      <c r="Q1447" t="s">
        <v>1778</v>
      </c>
      <c r="R1447">
        <v>933</v>
      </c>
    </row>
    <row r="1448" spans="1:19" x14ac:dyDescent="0.35">
      <c r="A1448" t="s">
        <v>27</v>
      </c>
      <c r="B1448" t="s">
        <v>28</v>
      </c>
      <c r="C1448" t="s">
        <v>22</v>
      </c>
      <c r="D1448" t="s">
        <v>23</v>
      </c>
      <c r="E1448" t="s">
        <v>5</v>
      </c>
      <c r="G1448" t="s">
        <v>24</v>
      </c>
      <c r="H1448">
        <v>780196</v>
      </c>
      <c r="I1448">
        <v>781128</v>
      </c>
      <c r="J1448" t="s">
        <v>25</v>
      </c>
      <c r="K1448" t="s">
        <v>1779</v>
      </c>
      <c r="N1448" t="s">
        <v>117</v>
      </c>
      <c r="Q1448" t="s">
        <v>1778</v>
      </c>
      <c r="R1448">
        <v>933</v>
      </c>
      <c r="S1448">
        <v>310</v>
      </c>
    </row>
    <row r="1449" spans="1:19" x14ac:dyDescent="0.35">
      <c r="A1449" t="s">
        <v>20</v>
      </c>
      <c r="B1449" t="s">
        <v>21</v>
      </c>
      <c r="C1449" t="s">
        <v>22</v>
      </c>
      <c r="D1449" t="s">
        <v>23</v>
      </c>
      <c r="E1449" t="s">
        <v>5</v>
      </c>
      <c r="G1449" t="s">
        <v>24</v>
      </c>
      <c r="H1449">
        <v>781071</v>
      </c>
      <c r="I1449">
        <v>783371</v>
      </c>
      <c r="J1449" t="s">
        <v>46</v>
      </c>
      <c r="Q1449" t="s">
        <v>1780</v>
      </c>
      <c r="R1449">
        <v>2301</v>
      </c>
    </row>
    <row r="1450" spans="1:19" x14ac:dyDescent="0.35">
      <c r="A1450" t="s">
        <v>27</v>
      </c>
      <c r="B1450" t="s">
        <v>28</v>
      </c>
      <c r="C1450" t="s">
        <v>22</v>
      </c>
      <c r="D1450" t="s">
        <v>23</v>
      </c>
      <c r="E1450" t="s">
        <v>5</v>
      </c>
      <c r="G1450" t="s">
        <v>24</v>
      </c>
      <c r="H1450">
        <v>781071</v>
      </c>
      <c r="I1450">
        <v>783371</v>
      </c>
      <c r="J1450" t="s">
        <v>46</v>
      </c>
      <c r="K1450" t="s">
        <v>1781</v>
      </c>
      <c r="N1450" t="s">
        <v>1782</v>
      </c>
      <c r="Q1450" t="s">
        <v>1780</v>
      </c>
      <c r="R1450">
        <v>2301</v>
      </c>
      <c r="S1450">
        <v>766</v>
      </c>
    </row>
    <row r="1451" spans="1:19" x14ac:dyDescent="0.35">
      <c r="A1451" t="s">
        <v>20</v>
      </c>
      <c r="B1451" t="s">
        <v>21</v>
      </c>
      <c r="C1451" t="s">
        <v>22</v>
      </c>
      <c r="D1451" t="s">
        <v>23</v>
      </c>
      <c r="E1451" t="s">
        <v>5</v>
      </c>
      <c r="G1451" t="s">
        <v>24</v>
      </c>
      <c r="H1451">
        <v>783368</v>
      </c>
      <c r="I1451">
        <v>785245</v>
      </c>
      <c r="J1451" t="s">
        <v>46</v>
      </c>
      <c r="Q1451" t="s">
        <v>1783</v>
      </c>
      <c r="R1451">
        <v>1878</v>
      </c>
    </row>
    <row r="1452" spans="1:19" x14ac:dyDescent="0.35">
      <c r="A1452" t="s">
        <v>27</v>
      </c>
      <c r="B1452" t="s">
        <v>28</v>
      </c>
      <c r="C1452" t="s">
        <v>22</v>
      </c>
      <c r="D1452" t="s">
        <v>23</v>
      </c>
      <c r="E1452" t="s">
        <v>5</v>
      </c>
      <c r="G1452" t="s">
        <v>24</v>
      </c>
      <c r="H1452">
        <v>783368</v>
      </c>
      <c r="I1452">
        <v>785245</v>
      </c>
      <c r="J1452" t="s">
        <v>46</v>
      </c>
      <c r="K1452" t="s">
        <v>1784</v>
      </c>
      <c r="N1452" t="s">
        <v>930</v>
      </c>
      <c r="Q1452" t="s">
        <v>1783</v>
      </c>
      <c r="R1452">
        <v>1878</v>
      </c>
      <c r="S1452">
        <v>625</v>
      </c>
    </row>
    <row r="1453" spans="1:19" x14ac:dyDescent="0.35">
      <c r="A1453" t="s">
        <v>20</v>
      </c>
      <c r="B1453" t="s">
        <v>21</v>
      </c>
      <c r="C1453" t="s">
        <v>22</v>
      </c>
      <c r="D1453" t="s">
        <v>23</v>
      </c>
      <c r="E1453" t="s">
        <v>5</v>
      </c>
      <c r="G1453" t="s">
        <v>24</v>
      </c>
      <c r="H1453">
        <v>785418</v>
      </c>
      <c r="I1453">
        <v>786056</v>
      </c>
      <c r="J1453" t="s">
        <v>46</v>
      </c>
      <c r="Q1453" t="s">
        <v>1785</v>
      </c>
      <c r="R1453">
        <v>639</v>
      </c>
    </row>
    <row r="1454" spans="1:19" x14ac:dyDescent="0.35">
      <c r="A1454" t="s">
        <v>27</v>
      </c>
      <c r="B1454" t="s">
        <v>28</v>
      </c>
      <c r="C1454" t="s">
        <v>22</v>
      </c>
      <c r="D1454" t="s">
        <v>23</v>
      </c>
      <c r="E1454" t="s">
        <v>5</v>
      </c>
      <c r="G1454" t="s">
        <v>24</v>
      </c>
      <c r="H1454">
        <v>785418</v>
      </c>
      <c r="I1454">
        <v>786056</v>
      </c>
      <c r="J1454" t="s">
        <v>46</v>
      </c>
      <c r="K1454" t="s">
        <v>1786</v>
      </c>
      <c r="N1454" t="s">
        <v>1787</v>
      </c>
      <c r="Q1454" t="s">
        <v>1785</v>
      </c>
      <c r="R1454">
        <v>639</v>
      </c>
      <c r="S1454">
        <v>212</v>
      </c>
    </row>
    <row r="1455" spans="1:19" x14ac:dyDescent="0.35">
      <c r="A1455" t="s">
        <v>20</v>
      </c>
      <c r="B1455" t="s">
        <v>21</v>
      </c>
      <c r="C1455" t="s">
        <v>22</v>
      </c>
      <c r="D1455" t="s">
        <v>23</v>
      </c>
      <c r="E1455" t="s">
        <v>5</v>
      </c>
      <c r="G1455" t="s">
        <v>24</v>
      </c>
      <c r="H1455">
        <v>786071</v>
      </c>
      <c r="I1455">
        <v>786358</v>
      </c>
      <c r="J1455" t="s">
        <v>46</v>
      </c>
      <c r="Q1455" t="s">
        <v>1788</v>
      </c>
      <c r="R1455">
        <v>288</v>
      </c>
    </row>
    <row r="1456" spans="1:19" x14ac:dyDescent="0.35">
      <c r="A1456" t="s">
        <v>27</v>
      </c>
      <c r="B1456" t="s">
        <v>28</v>
      </c>
      <c r="C1456" t="s">
        <v>22</v>
      </c>
      <c r="D1456" t="s">
        <v>23</v>
      </c>
      <c r="E1456" t="s">
        <v>5</v>
      </c>
      <c r="G1456" t="s">
        <v>24</v>
      </c>
      <c r="H1456">
        <v>786071</v>
      </c>
      <c r="I1456">
        <v>786358</v>
      </c>
      <c r="J1456" t="s">
        <v>46</v>
      </c>
      <c r="K1456" t="s">
        <v>1789</v>
      </c>
      <c r="N1456" t="s">
        <v>1790</v>
      </c>
      <c r="Q1456" t="s">
        <v>1788</v>
      </c>
      <c r="R1456">
        <v>288</v>
      </c>
      <c r="S1456">
        <v>95</v>
      </c>
    </row>
    <row r="1457" spans="1:19" x14ac:dyDescent="0.35">
      <c r="A1457" t="s">
        <v>20</v>
      </c>
      <c r="B1457" t="s">
        <v>21</v>
      </c>
      <c r="C1457" t="s">
        <v>22</v>
      </c>
      <c r="D1457" t="s">
        <v>23</v>
      </c>
      <c r="E1457" t="s">
        <v>5</v>
      </c>
      <c r="G1457" t="s">
        <v>24</v>
      </c>
      <c r="H1457">
        <v>786764</v>
      </c>
      <c r="I1457">
        <v>786970</v>
      </c>
      <c r="J1457" t="s">
        <v>46</v>
      </c>
      <c r="Q1457" t="s">
        <v>1791</v>
      </c>
      <c r="R1457">
        <v>207</v>
      </c>
    </row>
    <row r="1458" spans="1:19" x14ac:dyDescent="0.35">
      <c r="A1458" t="s">
        <v>27</v>
      </c>
      <c r="B1458" t="s">
        <v>28</v>
      </c>
      <c r="C1458" t="s">
        <v>22</v>
      </c>
      <c r="D1458" t="s">
        <v>23</v>
      </c>
      <c r="E1458" t="s">
        <v>5</v>
      </c>
      <c r="G1458" t="s">
        <v>24</v>
      </c>
      <c r="H1458">
        <v>786764</v>
      </c>
      <c r="I1458">
        <v>786970</v>
      </c>
      <c r="J1458" t="s">
        <v>46</v>
      </c>
      <c r="K1458" t="s">
        <v>1792</v>
      </c>
      <c r="N1458" t="s">
        <v>547</v>
      </c>
      <c r="Q1458" t="s">
        <v>1791</v>
      </c>
      <c r="R1458">
        <v>207</v>
      </c>
      <c r="S1458">
        <v>68</v>
      </c>
    </row>
    <row r="1459" spans="1:19" x14ac:dyDescent="0.35">
      <c r="A1459" t="s">
        <v>20</v>
      </c>
      <c r="B1459" t="s">
        <v>21</v>
      </c>
      <c r="C1459" t="s">
        <v>22</v>
      </c>
      <c r="D1459" t="s">
        <v>23</v>
      </c>
      <c r="E1459" t="s">
        <v>5</v>
      </c>
      <c r="G1459" t="s">
        <v>24</v>
      </c>
      <c r="H1459">
        <v>787203</v>
      </c>
      <c r="I1459">
        <v>788237</v>
      </c>
      <c r="J1459" t="s">
        <v>46</v>
      </c>
      <c r="Q1459" t="s">
        <v>1793</v>
      </c>
      <c r="R1459">
        <v>1035</v>
      </c>
    </row>
    <row r="1460" spans="1:19" x14ac:dyDescent="0.35">
      <c r="A1460" t="s">
        <v>27</v>
      </c>
      <c r="B1460" t="s">
        <v>28</v>
      </c>
      <c r="C1460" t="s">
        <v>22</v>
      </c>
      <c r="D1460" t="s">
        <v>23</v>
      </c>
      <c r="E1460" t="s">
        <v>5</v>
      </c>
      <c r="G1460" t="s">
        <v>24</v>
      </c>
      <c r="H1460">
        <v>787203</v>
      </c>
      <c r="I1460">
        <v>788237</v>
      </c>
      <c r="J1460" t="s">
        <v>46</v>
      </c>
      <c r="K1460" t="s">
        <v>1794</v>
      </c>
      <c r="N1460" t="s">
        <v>1795</v>
      </c>
      <c r="Q1460" t="s">
        <v>1793</v>
      </c>
      <c r="R1460">
        <v>1035</v>
      </c>
      <c r="S1460">
        <v>344</v>
      </c>
    </row>
    <row r="1461" spans="1:19" x14ac:dyDescent="0.35">
      <c r="A1461" t="s">
        <v>20</v>
      </c>
      <c r="B1461" t="s">
        <v>21</v>
      </c>
      <c r="C1461" t="s">
        <v>22</v>
      </c>
      <c r="D1461" t="s">
        <v>23</v>
      </c>
      <c r="E1461" t="s">
        <v>5</v>
      </c>
      <c r="G1461" t="s">
        <v>24</v>
      </c>
      <c r="H1461">
        <v>788238</v>
      </c>
      <c r="I1461">
        <v>788684</v>
      </c>
      <c r="J1461" t="s">
        <v>46</v>
      </c>
      <c r="Q1461" t="s">
        <v>1796</v>
      </c>
      <c r="R1461">
        <v>447</v>
      </c>
    </row>
    <row r="1462" spans="1:19" x14ac:dyDescent="0.35">
      <c r="A1462" t="s">
        <v>27</v>
      </c>
      <c r="B1462" t="s">
        <v>28</v>
      </c>
      <c r="C1462" t="s">
        <v>22</v>
      </c>
      <c r="D1462" t="s">
        <v>23</v>
      </c>
      <c r="E1462" t="s">
        <v>5</v>
      </c>
      <c r="G1462" t="s">
        <v>24</v>
      </c>
      <c r="H1462">
        <v>788238</v>
      </c>
      <c r="I1462">
        <v>788684</v>
      </c>
      <c r="J1462" t="s">
        <v>46</v>
      </c>
      <c r="K1462" t="s">
        <v>1797</v>
      </c>
      <c r="N1462" t="s">
        <v>1430</v>
      </c>
      <c r="Q1462" t="s">
        <v>1796</v>
      </c>
      <c r="R1462">
        <v>447</v>
      </c>
      <c r="S1462">
        <v>148</v>
      </c>
    </row>
    <row r="1463" spans="1:19" x14ac:dyDescent="0.35">
      <c r="A1463" t="s">
        <v>20</v>
      </c>
      <c r="B1463" t="s">
        <v>21</v>
      </c>
      <c r="C1463" t="s">
        <v>22</v>
      </c>
      <c r="D1463" t="s">
        <v>23</v>
      </c>
      <c r="E1463" t="s">
        <v>5</v>
      </c>
      <c r="G1463" t="s">
        <v>24</v>
      </c>
      <c r="H1463">
        <v>788681</v>
      </c>
      <c r="I1463">
        <v>790420</v>
      </c>
      <c r="J1463" t="s">
        <v>46</v>
      </c>
      <c r="Q1463" t="s">
        <v>1798</v>
      </c>
      <c r="R1463">
        <v>1740</v>
      </c>
    </row>
    <row r="1464" spans="1:19" x14ac:dyDescent="0.35">
      <c r="A1464" t="s">
        <v>27</v>
      </c>
      <c r="B1464" t="s">
        <v>28</v>
      </c>
      <c r="C1464" t="s">
        <v>22</v>
      </c>
      <c r="D1464" t="s">
        <v>23</v>
      </c>
      <c r="E1464" t="s">
        <v>5</v>
      </c>
      <c r="G1464" t="s">
        <v>24</v>
      </c>
      <c r="H1464">
        <v>788681</v>
      </c>
      <c r="I1464">
        <v>790420</v>
      </c>
      <c r="J1464" t="s">
        <v>46</v>
      </c>
      <c r="K1464" t="s">
        <v>1799</v>
      </c>
      <c r="N1464" t="s">
        <v>1218</v>
      </c>
      <c r="Q1464" t="s">
        <v>1798</v>
      </c>
      <c r="R1464">
        <v>1740</v>
      </c>
      <c r="S1464">
        <v>579</v>
      </c>
    </row>
    <row r="1465" spans="1:19" x14ac:dyDescent="0.35">
      <c r="A1465" t="s">
        <v>20</v>
      </c>
      <c r="B1465" t="s">
        <v>21</v>
      </c>
      <c r="C1465" t="s">
        <v>22</v>
      </c>
      <c r="D1465" t="s">
        <v>23</v>
      </c>
      <c r="E1465" t="s">
        <v>5</v>
      </c>
      <c r="G1465" t="s">
        <v>24</v>
      </c>
      <c r="H1465">
        <v>790447</v>
      </c>
      <c r="I1465">
        <v>791454</v>
      </c>
      <c r="J1465" t="s">
        <v>46</v>
      </c>
      <c r="Q1465" t="s">
        <v>1800</v>
      </c>
      <c r="R1465">
        <v>1008</v>
      </c>
    </row>
    <row r="1466" spans="1:19" x14ac:dyDescent="0.35">
      <c r="A1466" t="s">
        <v>27</v>
      </c>
      <c r="B1466" t="s">
        <v>28</v>
      </c>
      <c r="C1466" t="s">
        <v>22</v>
      </c>
      <c r="D1466" t="s">
        <v>23</v>
      </c>
      <c r="E1466" t="s">
        <v>5</v>
      </c>
      <c r="G1466" t="s">
        <v>24</v>
      </c>
      <c r="H1466">
        <v>790447</v>
      </c>
      <c r="I1466">
        <v>791454</v>
      </c>
      <c r="J1466" t="s">
        <v>46</v>
      </c>
      <c r="K1466" t="s">
        <v>1801</v>
      </c>
      <c r="N1466" t="s">
        <v>1802</v>
      </c>
      <c r="Q1466" t="s">
        <v>1800</v>
      </c>
      <c r="R1466">
        <v>1008</v>
      </c>
      <c r="S1466">
        <v>335</v>
      </c>
    </row>
    <row r="1467" spans="1:19" x14ac:dyDescent="0.35">
      <c r="A1467" t="s">
        <v>20</v>
      </c>
      <c r="B1467" t="s">
        <v>21</v>
      </c>
      <c r="C1467" t="s">
        <v>22</v>
      </c>
      <c r="D1467" t="s">
        <v>23</v>
      </c>
      <c r="E1467" t="s">
        <v>5</v>
      </c>
      <c r="G1467" t="s">
        <v>24</v>
      </c>
      <c r="H1467">
        <v>791573</v>
      </c>
      <c r="I1467">
        <v>792358</v>
      </c>
      <c r="J1467" t="s">
        <v>25</v>
      </c>
      <c r="Q1467" t="s">
        <v>1803</v>
      </c>
      <c r="R1467">
        <v>786</v>
      </c>
    </row>
    <row r="1468" spans="1:19" x14ac:dyDescent="0.35">
      <c r="A1468" t="s">
        <v>27</v>
      </c>
      <c r="B1468" t="s">
        <v>28</v>
      </c>
      <c r="C1468" t="s">
        <v>22</v>
      </c>
      <c r="D1468" t="s">
        <v>23</v>
      </c>
      <c r="E1468" t="s">
        <v>5</v>
      </c>
      <c r="G1468" t="s">
        <v>24</v>
      </c>
      <c r="H1468">
        <v>791573</v>
      </c>
      <c r="I1468">
        <v>792358</v>
      </c>
      <c r="J1468" t="s">
        <v>25</v>
      </c>
      <c r="K1468" t="s">
        <v>1804</v>
      </c>
      <c r="N1468" t="s">
        <v>1805</v>
      </c>
      <c r="Q1468" t="s">
        <v>1803</v>
      </c>
      <c r="R1468">
        <v>786</v>
      </c>
      <c r="S1468">
        <v>261</v>
      </c>
    </row>
    <row r="1469" spans="1:19" x14ac:dyDescent="0.35">
      <c r="A1469" t="s">
        <v>20</v>
      </c>
      <c r="B1469" t="s">
        <v>21</v>
      </c>
      <c r="C1469" t="s">
        <v>22</v>
      </c>
      <c r="D1469" t="s">
        <v>23</v>
      </c>
      <c r="E1469" t="s">
        <v>5</v>
      </c>
      <c r="G1469" t="s">
        <v>24</v>
      </c>
      <c r="H1469">
        <v>792355</v>
      </c>
      <c r="I1469">
        <v>792993</v>
      </c>
      <c r="J1469" t="s">
        <v>25</v>
      </c>
      <c r="Q1469" t="s">
        <v>1806</v>
      </c>
      <c r="R1469">
        <v>639</v>
      </c>
    </row>
    <row r="1470" spans="1:19" x14ac:dyDescent="0.35">
      <c r="A1470" t="s">
        <v>27</v>
      </c>
      <c r="B1470" t="s">
        <v>28</v>
      </c>
      <c r="C1470" t="s">
        <v>22</v>
      </c>
      <c r="D1470" t="s">
        <v>23</v>
      </c>
      <c r="E1470" t="s">
        <v>5</v>
      </c>
      <c r="G1470" t="s">
        <v>24</v>
      </c>
      <c r="H1470">
        <v>792355</v>
      </c>
      <c r="I1470">
        <v>792993</v>
      </c>
      <c r="J1470" t="s">
        <v>25</v>
      </c>
      <c r="K1470" t="s">
        <v>1807</v>
      </c>
      <c r="N1470" t="s">
        <v>1808</v>
      </c>
      <c r="Q1470" t="s">
        <v>1806</v>
      </c>
      <c r="R1470">
        <v>639</v>
      </c>
      <c r="S1470">
        <v>212</v>
      </c>
    </row>
    <row r="1471" spans="1:19" x14ac:dyDescent="0.35">
      <c r="A1471" t="s">
        <v>20</v>
      </c>
      <c r="B1471" t="s">
        <v>21</v>
      </c>
      <c r="C1471" t="s">
        <v>22</v>
      </c>
      <c r="D1471" t="s">
        <v>23</v>
      </c>
      <c r="E1471" t="s">
        <v>5</v>
      </c>
      <c r="G1471" t="s">
        <v>24</v>
      </c>
      <c r="H1471">
        <v>793164</v>
      </c>
      <c r="I1471">
        <v>793736</v>
      </c>
      <c r="J1471" t="s">
        <v>25</v>
      </c>
      <c r="Q1471" t="s">
        <v>1809</v>
      </c>
      <c r="R1471">
        <v>573</v>
      </c>
    </row>
    <row r="1472" spans="1:19" x14ac:dyDescent="0.35">
      <c r="A1472" t="s">
        <v>27</v>
      </c>
      <c r="B1472" t="s">
        <v>28</v>
      </c>
      <c r="C1472" t="s">
        <v>22</v>
      </c>
      <c r="D1472" t="s">
        <v>23</v>
      </c>
      <c r="E1472" t="s">
        <v>5</v>
      </c>
      <c r="G1472" t="s">
        <v>24</v>
      </c>
      <c r="H1472">
        <v>793164</v>
      </c>
      <c r="I1472">
        <v>793736</v>
      </c>
      <c r="J1472" t="s">
        <v>25</v>
      </c>
      <c r="K1472" t="s">
        <v>1810</v>
      </c>
      <c r="N1472" t="s">
        <v>1811</v>
      </c>
      <c r="Q1472" t="s">
        <v>1809</v>
      </c>
      <c r="R1472">
        <v>573</v>
      </c>
      <c r="S1472">
        <v>190</v>
      </c>
    </row>
    <row r="1473" spans="1:19" x14ac:dyDescent="0.35">
      <c r="A1473" t="s">
        <v>20</v>
      </c>
      <c r="B1473" t="s">
        <v>21</v>
      </c>
      <c r="C1473" t="s">
        <v>22</v>
      </c>
      <c r="D1473" t="s">
        <v>23</v>
      </c>
      <c r="E1473" t="s">
        <v>5</v>
      </c>
      <c r="G1473" t="s">
        <v>24</v>
      </c>
      <c r="H1473">
        <v>793740</v>
      </c>
      <c r="I1473">
        <v>794792</v>
      </c>
      <c r="J1473" t="s">
        <v>25</v>
      </c>
      <c r="Q1473" t="s">
        <v>1812</v>
      </c>
      <c r="R1473">
        <v>1053</v>
      </c>
    </row>
    <row r="1474" spans="1:19" x14ac:dyDescent="0.35">
      <c r="A1474" t="s">
        <v>27</v>
      </c>
      <c r="B1474" t="s">
        <v>28</v>
      </c>
      <c r="C1474" t="s">
        <v>22</v>
      </c>
      <c r="D1474" t="s">
        <v>23</v>
      </c>
      <c r="E1474" t="s">
        <v>5</v>
      </c>
      <c r="G1474" t="s">
        <v>24</v>
      </c>
      <c r="H1474">
        <v>793740</v>
      </c>
      <c r="I1474">
        <v>794792</v>
      </c>
      <c r="J1474" t="s">
        <v>25</v>
      </c>
      <c r="K1474" t="s">
        <v>1813</v>
      </c>
      <c r="N1474" t="s">
        <v>1814</v>
      </c>
      <c r="Q1474" t="s">
        <v>1812</v>
      </c>
      <c r="R1474">
        <v>1053</v>
      </c>
      <c r="S1474">
        <v>350</v>
      </c>
    </row>
    <row r="1475" spans="1:19" x14ac:dyDescent="0.35">
      <c r="A1475" t="s">
        <v>20</v>
      </c>
      <c r="B1475" t="s">
        <v>21</v>
      </c>
      <c r="C1475" t="s">
        <v>22</v>
      </c>
      <c r="D1475" t="s">
        <v>23</v>
      </c>
      <c r="E1475" t="s">
        <v>5</v>
      </c>
      <c r="G1475" t="s">
        <v>24</v>
      </c>
      <c r="H1475">
        <v>794877</v>
      </c>
      <c r="I1475">
        <v>795188</v>
      </c>
      <c r="J1475" t="s">
        <v>46</v>
      </c>
      <c r="Q1475" t="s">
        <v>1815</v>
      </c>
      <c r="R1475">
        <v>312</v>
      </c>
    </row>
    <row r="1476" spans="1:19" x14ac:dyDescent="0.35">
      <c r="A1476" t="s">
        <v>27</v>
      </c>
      <c r="B1476" t="s">
        <v>28</v>
      </c>
      <c r="C1476" t="s">
        <v>22</v>
      </c>
      <c r="D1476" t="s">
        <v>23</v>
      </c>
      <c r="E1476" t="s">
        <v>5</v>
      </c>
      <c r="G1476" t="s">
        <v>24</v>
      </c>
      <c r="H1476">
        <v>794877</v>
      </c>
      <c r="I1476">
        <v>795188</v>
      </c>
      <c r="J1476" t="s">
        <v>46</v>
      </c>
      <c r="K1476" t="s">
        <v>1816</v>
      </c>
      <c r="N1476" t="s">
        <v>52</v>
      </c>
      <c r="Q1476" t="s">
        <v>1815</v>
      </c>
      <c r="R1476">
        <v>312</v>
      </c>
      <c r="S1476">
        <v>103</v>
      </c>
    </row>
    <row r="1477" spans="1:19" x14ac:dyDescent="0.35">
      <c r="A1477" t="s">
        <v>20</v>
      </c>
      <c r="B1477" t="s">
        <v>72</v>
      </c>
      <c r="C1477" t="s">
        <v>22</v>
      </c>
      <c r="D1477" t="s">
        <v>23</v>
      </c>
      <c r="E1477" t="s">
        <v>5</v>
      </c>
      <c r="G1477" t="s">
        <v>24</v>
      </c>
      <c r="H1477">
        <v>795406</v>
      </c>
      <c r="I1477">
        <v>795496</v>
      </c>
      <c r="J1477" t="s">
        <v>25</v>
      </c>
      <c r="Q1477" t="s">
        <v>1817</v>
      </c>
      <c r="R1477">
        <v>91</v>
      </c>
    </row>
    <row r="1478" spans="1:19" x14ac:dyDescent="0.35">
      <c r="A1478" t="s">
        <v>72</v>
      </c>
      <c r="C1478" t="s">
        <v>22</v>
      </c>
      <c r="D1478" t="s">
        <v>23</v>
      </c>
      <c r="E1478" t="s">
        <v>5</v>
      </c>
      <c r="G1478" t="s">
        <v>24</v>
      </c>
      <c r="H1478">
        <v>795406</v>
      </c>
      <c r="I1478">
        <v>795496</v>
      </c>
      <c r="J1478" t="s">
        <v>25</v>
      </c>
      <c r="N1478" t="s">
        <v>950</v>
      </c>
      <c r="Q1478" t="s">
        <v>1817</v>
      </c>
      <c r="R1478">
        <v>91</v>
      </c>
    </row>
    <row r="1479" spans="1:19" x14ac:dyDescent="0.35">
      <c r="A1479" t="s">
        <v>20</v>
      </c>
      <c r="B1479" t="s">
        <v>21</v>
      </c>
      <c r="C1479" t="s">
        <v>22</v>
      </c>
      <c r="D1479" t="s">
        <v>23</v>
      </c>
      <c r="E1479" t="s">
        <v>5</v>
      </c>
      <c r="G1479" t="s">
        <v>24</v>
      </c>
      <c r="H1479">
        <v>795541</v>
      </c>
      <c r="I1479">
        <v>795846</v>
      </c>
      <c r="J1479" t="s">
        <v>25</v>
      </c>
      <c r="Q1479" t="s">
        <v>1818</v>
      </c>
      <c r="R1479">
        <v>306</v>
      </c>
    </row>
    <row r="1480" spans="1:19" x14ac:dyDescent="0.35">
      <c r="A1480" t="s">
        <v>27</v>
      </c>
      <c r="B1480" t="s">
        <v>28</v>
      </c>
      <c r="C1480" t="s">
        <v>22</v>
      </c>
      <c r="D1480" t="s">
        <v>23</v>
      </c>
      <c r="E1480" t="s">
        <v>5</v>
      </c>
      <c r="G1480" t="s">
        <v>24</v>
      </c>
      <c r="H1480">
        <v>795541</v>
      </c>
      <c r="I1480">
        <v>795846</v>
      </c>
      <c r="J1480" t="s">
        <v>25</v>
      </c>
      <c r="K1480" t="s">
        <v>1819</v>
      </c>
      <c r="N1480" t="s">
        <v>52</v>
      </c>
      <c r="Q1480" t="s">
        <v>1818</v>
      </c>
      <c r="R1480">
        <v>306</v>
      </c>
      <c r="S1480">
        <v>101</v>
      </c>
    </row>
    <row r="1481" spans="1:19" x14ac:dyDescent="0.35">
      <c r="A1481" t="s">
        <v>20</v>
      </c>
      <c r="B1481" t="s">
        <v>21</v>
      </c>
      <c r="C1481" t="s">
        <v>22</v>
      </c>
      <c r="D1481" t="s">
        <v>23</v>
      </c>
      <c r="E1481" t="s">
        <v>5</v>
      </c>
      <c r="G1481" t="s">
        <v>24</v>
      </c>
      <c r="H1481">
        <v>795904</v>
      </c>
      <c r="I1481">
        <v>797064</v>
      </c>
      <c r="J1481" t="s">
        <v>25</v>
      </c>
      <c r="Q1481" t="s">
        <v>1820</v>
      </c>
      <c r="R1481">
        <v>1161</v>
      </c>
    </row>
    <row r="1482" spans="1:19" x14ac:dyDescent="0.35">
      <c r="A1482" t="s">
        <v>27</v>
      </c>
      <c r="B1482" t="s">
        <v>28</v>
      </c>
      <c r="C1482" t="s">
        <v>22</v>
      </c>
      <c r="D1482" t="s">
        <v>23</v>
      </c>
      <c r="E1482" t="s">
        <v>5</v>
      </c>
      <c r="G1482" t="s">
        <v>24</v>
      </c>
      <c r="H1482">
        <v>795904</v>
      </c>
      <c r="I1482">
        <v>797064</v>
      </c>
      <c r="J1482" t="s">
        <v>25</v>
      </c>
      <c r="K1482" t="s">
        <v>1821</v>
      </c>
      <c r="N1482" t="s">
        <v>995</v>
      </c>
      <c r="Q1482" t="s">
        <v>1820</v>
      </c>
      <c r="R1482">
        <v>1161</v>
      </c>
      <c r="S1482">
        <v>386</v>
      </c>
    </row>
    <row r="1483" spans="1:19" x14ac:dyDescent="0.35">
      <c r="A1483" t="s">
        <v>20</v>
      </c>
      <c r="B1483" t="s">
        <v>21</v>
      </c>
      <c r="C1483" t="s">
        <v>22</v>
      </c>
      <c r="D1483" t="s">
        <v>23</v>
      </c>
      <c r="E1483" t="s">
        <v>5</v>
      </c>
      <c r="G1483" t="s">
        <v>24</v>
      </c>
      <c r="H1483">
        <v>797870</v>
      </c>
      <c r="I1483">
        <v>798844</v>
      </c>
      <c r="J1483" t="s">
        <v>25</v>
      </c>
      <c r="Q1483" t="s">
        <v>1822</v>
      </c>
      <c r="R1483">
        <v>975</v>
      </c>
    </row>
    <row r="1484" spans="1:19" x14ac:dyDescent="0.35">
      <c r="A1484" t="s">
        <v>27</v>
      </c>
      <c r="B1484" t="s">
        <v>28</v>
      </c>
      <c r="C1484" t="s">
        <v>22</v>
      </c>
      <c r="D1484" t="s">
        <v>23</v>
      </c>
      <c r="E1484" t="s">
        <v>5</v>
      </c>
      <c r="G1484" t="s">
        <v>24</v>
      </c>
      <c r="H1484">
        <v>797870</v>
      </c>
      <c r="I1484">
        <v>798844</v>
      </c>
      <c r="J1484" t="s">
        <v>25</v>
      </c>
      <c r="K1484" t="s">
        <v>1823</v>
      </c>
      <c r="N1484" t="s">
        <v>52</v>
      </c>
      <c r="Q1484" t="s">
        <v>1822</v>
      </c>
      <c r="R1484">
        <v>975</v>
      </c>
      <c r="S1484">
        <v>324</v>
      </c>
    </row>
    <row r="1485" spans="1:19" x14ac:dyDescent="0.35">
      <c r="A1485" t="s">
        <v>20</v>
      </c>
      <c r="B1485" t="s">
        <v>21</v>
      </c>
      <c r="C1485" t="s">
        <v>22</v>
      </c>
      <c r="D1485" t="s">
        <v>23</v>
      </c>
      <c r="E1485" t="s">
        <v>5</v>
      </c>
      <c r="G1485" t="s">
        <v>24</v>
      </c>
      <c r="H1485">
        <v>799105</v>
      </c>
      <c r="I1485">
        <v>800136</v>
      </c>
      <c r="J1485" t="s">
        <v>25</v>
      </c>
      <c r="Q1485" t="s">
        <v>1824</v>
      </c>
      <c r="R1485">
        <v>1032</v>
      </c>
    </row>
    <row r="1486" spans="1:19" x14ac:dyDescent="0.35">
      <c r="A1486" t="s">
        <v>27</v>
      </c>
      <c r="B1486" t="s">
        <v>28</v>
      </c>
      <c r="C1486" t="s">
        <v>22</v>
      </c>
      <c r="D1486" t="s">
        <v>23</v>
      </c>
      <c r="E1486" t="s">
        <v>5</v>
      </c>
      <c r="G1486" t="s">
        <v>24</v>
      </c>
      <c r="H1486">
        <v>799105</v>
      </c>
      <c r="I1486">
        <v>800136</v>
      </c>
      <c r="J1486" t="s">
        <v>25</v>
      </c>
      <c r="K1486" t="s">
        <v>1825</v>
      </c>
      <c r="N1486" t="s">
        <v>1826</v>
      </c>
      <c r="Q1486" t="s">
        <v>1824</v>
      </c>
      <c r="R1486">
        <v>1032</v>
      </c>
      <c r="S1486">
        <v>343</v>
      </c>
    </row>
    <row r="1487" spans="1:19" x14ac:dyDescent="0.35">
      <c r="A1487" t="s">
        <v>20</v>
      </c>
      <c r="B1487" t="s">
        <v>21</v>
      </c>
      <c r="C1487" t="s">
        <v>22</v>
      </c>
      <c r="D1487" t="s">
        <v>23</v>
      </c>
      <c r="E1487" t="s">
        <v>5</v>
      </c>
      <c r="G1487" t="s">
        <v>24</v>
      </c>
      <c r="H1487">
        <v>800257</v>
      </c>
      <c r="I1487">
        <v>800802</v>
      </c>
      <c r="J1487" t="s">
        <v>46</v>
      </c>
      <c r="Q1487" t="s">
        <v>1827</v>
      </c>
      <c r="R1487">
        <v>546</v>
      </c>
    </row>
    <row r="1488" spans="1:19" x14ac:dyDescent="0.35">
      <c r="A1488" t="s">
        <v>27</v>
      </c>
      <c r="B1488" t="s">
        <v>28</v>
      </c>
      <c r="C1488" t="s">
        <v>22</v>
      </c>
      <c r="D1488" t="s">
        <v>23</v>
      </c>
      <c r="E1488" t="s">
        <v>5</v>
      </c>
      <c r="G1488" t="s">
        <v>24</v>
      </c>
      <c r="H1488">
        <v>800257</v>
      </c>
      <c r="I1488">
        <v>800802</v>
      </c>
      <c r="J1488" t="s">
        <v>46</v>
      </c>
      <c r="K1488" t="s">
        <v>1828</v>
      </c>
      <c r="N1488" t="s">
        <v>52</v>
      </c>
      <c r="Q1488" t="s">
        <v>1827</v>
      </c>
      <c r="R1488">
        <v>546</v>
      </c>
      <c r="S1488">
        <v>181</v>
      </c>
    </row>
    <row r="1489" spans="1:19" x14ac:dyDescent="0.35">
      <c r="A1489" t="s">
        <v>20</v>
      </c>
      <c r="B1489" t="s">
        <v>21</v>
      </c>
      <c r="C1489" t="s">
        <v>22</v>
      </c>
      <c r="D1489" t="s">
        <v>23</v>
      </c>
      <c r="E1489" t="s">
        <v>5</v>
      </c>
      <c r="G1489" t="s">
        <v>24</v>
      </c>
      <c r="H1489">
        <v>800799</v>
      </c>
      <c r="I1489">
        <v>802190</v>
      </c>
      <c r="J1489" t="s">
        <v>46</v>
      </c>
      <c r="Q1489" t="s">
        <v>1829</v>
      </c>
      <c r="R1489">
        <v>1392</v>
      </c>
    </row>
    <row r="1490" spans="1:19" x14ac:dyDescent="0.35">
      <c r="A1490" t="s">
        <v>27</v>
      </c>
      <c r="B1490" t="s">
        <v>28</v>
      </c>
      <c r="C1490" t="s">
        <v>22</v>
      </c>
      <c r="D1490" t="s">
        <v>23</v>
      </c>
      <c r="E1490" t="s">
        <v>5</v>
      </c>
      <c r="G1490" t="s">
        <v>24</v>
      </c>
      <c r="H1490">
        <v>800799</v>
      </c>
      <c r="I1490">
        <v>802190</v>
      </c>
      <c r="J1490" t="s">
        <v>46</v>
      </c>
      <c r="K1490" t="s">
        <v>1830</v>
      </c>
      <c r="N1490" t="s">
        <v>570</v>
      </c>
      <c r="Q1490" t="s">
        <v>1829</v>
      </c>
      <c r="R1490">
        <v>1392</v>
      </c>
      <c r="S1490">
        <v>463</v>
      </c>
    </row>
    <row r="1491" spans="1:19" x14ac:dyDescent="0.35">
      <c r="A1491" t="s">
        <v>20</v>
      </c>
      <c r="B1491" t="s">
        <v>21</v>
      </c>
      <c r="C1491" t="s">
        <v>22</v>
      </c>
      <c r="D1491" t="s">
        <v>23</v>
      </c>
      <c r="E1491" t="s">
        <v>5</v>
      </c>
      <c r="G1491" t="s">
        <v>24</v>
      </c>
      <c r="H1491">
        <v>802420</v>
      </c>
      <c r="I1491">
        <v>803043</v>
      </c>
      <c r="J1491" t="s">
        <v>46</v>
      </c>
      <c r="Q1491" t="s">
        <v>1831</v>
      </c>
      <c r="R1491">
        <v>624</v>
      </c>
    </row>
    <row r="1492" spans="1:19" x14ac:dyDescent="0.35">
      <c r="A1492" t="s">
        <v>27</v>
      </c>
      <c r="B1492" t="s">
        <v>28</v>
      </c>
      <c r="C1492" t="s">
        <v>22</v>
      </c>
      <c r="D1492" t="s">
        <v>23</v>
      </c>
      <c r="E1492" t="s">
        <v>5</v>
      </c>
      <c r="G1492" t="s">
        <v>24</v>
      </c>
      <c r="H1492">
        <v>802420</v>
      </c>
      <c r="I1492">
        <v>803043</v>
      </c>
      <c r="J1492" t="s">
        <v>46</v>
      </c>
      <c r="K1492" t="s">
        <v>1832</v>
      </c>
      <c r="N1492" t="s">
        <v>433</v>
      </c>
      <c r="Q1492" t="s">
        <v>1831</v>
      </c>
      <c r="R1492">
        <v>624</v>
      </c>
      <c r="S1492">
        <v>207</v>
      </c>
    </row>
    <row r="1493" spans="1:19" x14ac:dyDescent="0.35">
      <c r="A1493" t="s">
        <v>20</v>
      </c>
      <c r="B1493" t="s">
        <v>21</v>
      </c>
      <c r="C1493" t="s">
        <v>22</v>
      </c>
      <c r="D1493" t="s">
        <v>23</v>
      </c>
      <c r="E1493" t="s">
        <v>5</v>
      </c>
      <c r="G1493" t="s">
        <v>24</v>
      </c>
      <c r="H1493">
        <v>803139</v>
      </c>
      <c r="I1493">
        <v>803831</v>
      </c>
      <c r="J1493" t="s">
        <v>25</v>
      </c>
      <c r="Q1493" t="s">
        <v>1833</v>
      </c>
      <c r="R1493">
        <v>693</v>
      </c>
    </row>
    <row r="1494" spans="1:19" x14ac:dyDescent="0.35">
      <c r="A1494" t="s">
        <v>27</v>
      </c>
      <c r="B1494" t="s">
        <v>28</v>
      </c>
      <c r="C1494" t="s">
        <v>22</v>
      </c>
      <c r="D1494" t="s">
        <v>23</v>
      </c>
      <c r="E1494" t="s">
        <v>5</v>
      </c>
      <c r="G1494" t="s">
        <v>24</v>
      </c>
      <c r="H1494">
        <v>803139</v>
      </c>
      <c r="I1494">
        <v>803831</v>
      </c>
      <c r="J1494" t="s">
        <v>25</v>
      </c>
      <c r="K1494" t="s">
        <v>1834</v>
      </c>
      <c r="N1494" t="s">
        <v>49</v>
      </c>
      <c r="Q1494" t="s">
        <v>1833</v>
      </c>
      <c r="R1494">
        <v>693</v>
      </c>
      <c r="S1494">
        <v>230</v>
      </c>
    </row>
    <row r="1495" spans="1:19" x14ac:dyDescent="0.35">
      <c r="A1495" t="s">
        <v>20</v>
      </c>
      <c r="B1495" t="s">
        <v>21</v>
      </c>
      <c r="C1495" t="s">
        <v>22</v>
      </c>
      <c r="D1495" t="s">
        <v>23</v>
      </c>
      <c r="E1495" t="s">
        <v>5</v>
      </c>
      <c r="G1495" t="s">
        <v>24</v>
      </c>
      <c r="H1495">
        <v>804033</v>
      </c>
      <c r="I1495">
        <v>804701</v>
      </c>
      <c r="J1495" t="s">
        <v>25</v>
      </c>
      <c r="Q1495" t="s">
        <v>1835</v>
      </c>
      <c r="R1495">
        <v>669</v>
      </c>
    </row>
    <row r="1496" spans="1:19" x14ac:dyDescent="0.35">
      <c r="A1496" t="s">
        <v>27</v>
      </c>
      <c r="B1496" t="s">
        <v>28</v>
      </c>
      <c r="C1496" t="s">
        <v>22</v>
      </c>
      <c r="D1496" t="s">
        <v>23</v>
      </c>
      <c r="E1496" t="s">
        <v>5</v>
      </c>
      <c r="G1496" t="s">
        <v>24</v>
      </c>
      <c r="H1496">
        <v>804033</v>
      </c>
      <c r="I1496">
        <v>804701</v>
      </c>
      <c r="J1496" t="s">
        <v>25</v>
      </c>
      <c r="K1496" t="s">
        <v>1836</v>
      </c>
      <c r="N1496" t="s">
        <v>52</v>
      </c>
      <c r="Q1496" t="s">
        <v>1835</v>
      </c>
      <c r="R1496">
        <v>669</v>
      </c>
      <c r="S1496">
        <v>222</v>
      </c>
    </row>
    <row r="1497" spans="1:19" x14ac:dyDescent="0.35">
      <c r="A1497" t="s">
        <v>20</v>
      </c>
      <c r="B1497" t="s">
        <v>21</v>
      </c>
      <c r="C1497" t="s">
        <v>22</v>
      </c>
      <c r="D1497" t="s">
        <v>23</v>
      </c>
      <c r="E1497" t="s">
        <v>5</v>
      </c>
      <c r="G1497" t="s">
        <v>24</v>
      </c>
      <c r="H1497">
        <v>804843</v>
      </c>
      <c r="I1497">
        <v>806222</v>
      </c>
      <c r="J1497" t="s">
        <v>25</v>
      </c>
      <c r="Q1497" t="s">
        <v>1837</v>
      </c>
      <c r="R1497">
        <v>1380</v>
      </c>
    </row>
    <row r="1498" spans="1:19" x14ac:dyDescent="0.35">
      <c r="A1498" t="s">
        <v>27</v>
      </c>
      <c r="B1498" t="s">
        <v>28</v>
      </c>
      <c r="C1498" t="s">
        <v>22</v>
      </c>
      <c r="D1498" t="s">
        <v>23</v>
      </c>
      <c r="E1498" t="s">
        <v>5</v>
      </c>
      <c r="G1498" t="s">
        <v>24</v>
      </c>
      <c r="H1498">
        <v>804843</v>
      </c>
      <c r="I1498">
        <v>806222</v>
      </c>
      <c r="J1498" t="s">
        <v>25</v>
      </c>
      <c r="K1498" t="s">
        <v>1838</v>
      </c>
      <c r="N1498" t="s">
        <v>1839</v>
      </c>
      <c r="Q1498" t="s">
        <v>1837</v>
      </c>
      <c r="R1498">
        <v>1380</v>
      </c>
      <c r="S1498">
        <v>459</v>
      </c>
    </row>
    <row r="1499" spans="1:19" x14ac:dyDescent="0.35">
      <c r="A1499" t="s">
        <v>20</v>
      </c>
      <c r="B1499" t="s">
        <v>21</v>
      </c>
      <c r="C1499" t="s">
        <v>22</v>
      </c>
      <c r="D1499" t="s">
        <v>23</v>
      </c>
      <c r="E1499" t="s">
        <v>5</v>
      </c>
      <c r="G1499" t="s">
        <v>24</v>
      </c>
      <c r="H1499">
        <v>806435</v>
      </c>
      <c r="I1499">
        <v>807820</v>
      </c>
      <c r="J1499" t="s">
        <v>25</v>
      </c>
      <c r="Q1499" t="s">
        <v>1840</v>
      </c>
      <c r="R1499">
        <v>1386</v>
      </c>
    </row>
    <row r="1500" spans="1:19" x14ac:dyDescent="0.35">
      <c r="A1500" t="s">
        <v>27</v>
      </c>
      <c r="B1500" t="s">
        <v>28</v>
      </c>
      <c r="C1500" t="s">
        <v>22</v>
      </c>
      <c r="D1500" t="s">
        <v>23</v>
      </c>
      <c r="E1500" t="s">
        <v>5</v>
      </c>
      <c r="G1500" t="s">
        <v>24</v>
      </c>
      <c r="H1500">
        <v>806435</v>
      </c>
      <c r="I1500">
        <v>807820</v>
      </c>
      <c r="J1500" t="s">
        <v>25</v>
      </c>
      <c r="K1500" t="s">
        <v>1841</v>
      </c>
      <c r="N1500" t="s">
        <v>1842</v>
      </c>
      <c r="Q1500" t="s">
        <v>1840</v>
      </c>
      <c r="R1500">
        <v>1386</v>
      </c>
      <c r="S1500">
        <v>461</v>
      </c>
    </row>
    <row r="1501" spans="1:19" x14ac:dyDescent="0.35">
      <c r="A1501" t="s">
        <v>20</v>
      </c>
      <c r="B1501" t="s">
        <v>21</v>
      </c>
      <c r="C1501" t="s">
        <v>22</v>
      </c>
      <c r="D1501" t="s">
        <v>23</v>
      </c>
      <c r="E1501" t="s">
        <v>5</v>
      </c>
      <c r="G1501" t="s">
        <v>24</v>
      </c>
      <c r="H1501">
        <v>807839</v>
      </c>
      <c r="I1501">
        <v>809071</v>
      </c>
      <c r="J1501" t="s">
        <v>25</v>
      </c>
      <c r="Q1501" t="s">
        <v>1843</v>
      </c>
      <c r="R1501">
        <v>1233</v>
      </c>
    </row>
    <row r="1502" spans="1:19" x14ac:dyDescent="0.35">
      <c r="A1502" t="s">
        <v>27</v>
      </c>
      <c r="B1502" t="s">
        <v>28</v>
      </c>
      <c r="C1502" t="s">
        <v>22</v>
      </c>
      <c r="D1502" t="s">
        <v>23</v>
      </c>
      <c r="E1502" t="s">
        <v>5</v>
      </c>
      <c r="G1502" t="s">
        <v>24</v>
      </c>
      <c r="H1502">
        <v>807839</v>
      </c>
      <c r="I1502">
        <v>809071</v>
      </c>
      <c r="J1502" t="s">
        <v>25</v>
      </c>
      <c r="K1502" t="s">
        <v>1844</v>
      </c>
      <c r="N1502" t="s">
        <v>49</v>
      </c>
      <c r="Q1502" t="s">
        <v>1843</v>
      </c>
      <c r="R1502">
        <v>1233</v>
      </c>
      <c r="S1502">
        <v>410</v>
      </c>
    </row>
    <row r="1503" spans="1:19" x14ac:dyDescent="0.35">
      <c r="A1503" t="s">
        <v>20</v>
      </c>
      <c r="B1503" t="s">
        <v>21</v>
      </c>
      <c r="C1503" t="s">
        <v>22</v>
      </c>
      <c r="D1503" t="s">
        <v>23</v>
      </c>
      <c r="E1503" t="s">
        <v>5</v>
      </c>
      <c r="G1503" t="s">
        <v>24</v>
      </c>
      <c r="H1503">
        <v>809212</v>
      </c>
      <c r="I1503">
        <v>809982</v>
      </c>
      <c r="J1503" t="s">
        <v>46</v>
      </c>
      <c r="Q1503" t="s">
        <v>1845</v>
      </c>
      <c r="R1503">
        <v>771</v>
      </c>
    </row>
    <row r="1504" spans="1:19" x14ac:dyDescent="0.35">
      <c r="A1504" t="s">
        <v>27</v>
      </c>
      <c r="B1504" t="s">
        <v>28</v>
      </c>
      <c r="C1504" t="s">
        <v>22</v>
      </c>
      <c r="D1504" t="s">
        <v>23</v>
      </c>
      <c r="E1504" t="s">
        <v>5</v>
      </c>
      <c r="G1504" t="s">
        <v>24</v>
      </c>
      <c r="H1504">
        <v>809212</v>
      </c>
      <c r="I1504">
        <v>809982</v>
      </c>
      <c r="J1504" t="s">
        <v>46</v>
      </c>
      <c r="K1504" t="s">
        <v>1846</v>
      </c>
      <c r="N1504" t="s">
        <v>1847</v>
      </c>
      <c r="Q1504" t="s">
        <v>1845</v>
      </c>
      <c r="R1504">
        <v>771</v>
      </c>
      <c r="S1504">
        <v>256</v>
      </c>
    </row>
    <row r="1505" spans="1:19" x14ac:dyDescent="0.35">
      <c r="A1505" t="s">
        <v>20</v>
      </c>
      <c r="B1505" t="s">
        <v>21</v>
      </c>
      <c r="C1505" t="s">
        <v>22</v>
      </c>
      <c r="D1505" t="s">
        <v>23</v>
      </c>
      <c r="E1505" t="s">
        <v>5</v>
      </c>
      <c r="G1505" t="s">
        <v>24</v>
      </c>
      <c r="H1505">
        <v>810066</v>
      </c>
      <c r="I1505">
        <v>810950</v>
      </c>
      <c r="J1505" t="s">
        <v>25</v>
      </c>
      <c r="Q1505" t="s">
        <v>1848</v>
      </c>
      <c r="R1505">
        <v>885</v>
      </c>
    </row>
    <row r="1506" spans="1:19" x14ac:dyDescent="0.35">
      <c r="A1506" t="s">
        <v>27</v>
      </c>
      <c r="B1506" t="s">
        <v>28</v>
      </c>
      <c r="C1506" t="s">
        <v>22</v>
      </c>
      <c r="D1506" t="s">
        <v>23</v>
      </c>
      <c r="E1506" t="s">
        <v>5</v>
      </c>
      <c r="G1506" t="s">
        <v>24</v>
      </c>
      <c r="H1506">
        <v>810066</v>
      </c>
      <c r="I1506">
        <v>810950</v>
      </c>
      <c r="J1506" t="s">
        <v>25</v>
      </c>
      <c r="K1506" t="s">
        <v>1849</v>
      </c>
      <c r="N1506" t="s">
        <v>117</v>
      </c>
      <c r="Q1506" t="s">
        <v>1848</v>
      </c>
      <c r="R1506">
        <v>885</v>
      </c>
      <c r="S1506">
        <v>294</v>
      </c>
    </row>
    <row r="1507" spans="1:19" x14ac:dyDescent="0.35">
      <c r="A1507" t="s">
        <v>20</v>
      </c>
      <c r="B1507" t="s">
        <v>21</v>
      </c>
      <c r="C1507" t="s">
        <v>22</v>
      </c>
      <c r="D1507" t="s">
        <v>23</v>
      </c>
      <c r="E1507" t="s">
        <v>5</v>
      </c>
      <c r="G1507" t="s">
        <v>24</v>
      </c>
      <c r="H1507">
        <v>811036</v>
      </c>
      <c r="I1507">
        <v>812712</v>
      </c>
      <c r="J1507" t="s">
        <v>25</v>
      </c>
      <c r="Q1507" t="s">
        <v>1850</v>
      </c>
      <c r="R1507">
        <v>1677</v>
      </c>
    </row>
    <row r="1508" spans="1:19" x14ac:dyDescent="0.35">
      <c r="A1508" t="s">
        <v>27</v>
      </c>
      <c r="B1508" t="s">
        <v>28</v>
      </c>
      <c r="C1508" t="s">
        <v>22</v>
      </c>
      <c r="D1508" t="s">
        <v>23</v>
      </c>
      <c r="E1508" t="s">
        <v>5</v>
      </c>
      <c r="G1508" t="s">
        <v>24</v>
      </c>
      <c r="H1508">
        <v>811036</v>
      </c>
      <c r="I1508">
        <v>812712</v>
      </c>
      <c r="J1508" t="s">
        <v>25</v>
      </c>
      <c r="K1508" t="s">
        <v>1851</v>
      </c>
      <c r="N1508" t="s">
        <v>1852</v>
      </c>
      <c r="Q1508" t="s">
        <v>1850</v>
      </c>
      <c r="R1508">
        <v>1677</v>
      </c>
      <c r="S1508">
        <v>558</v>
      </c>
    </row>
    <row r="1509" spans="1:19" x14ac:dyDescent="0.35">
      <c r="A1509" t="s">
        <v>20</v>
      </c>
      <c r="B1509" t="s">
        <v>21</v>
      </c>
      <c r="C1509" t="s">
        <v>22</v>
      </c>
      <c r="D1509" t="s">
        <v>23</v>
      </c>
      <c r="E1509" t="s">
        <v>5</v>
      </c>
      <c r="G1509" t="s">
        <v>24</v>
      </c>
      <c r="H1509">
        <v>812746</v>
      </c>
      <c r="I1509">
        <v>814080</v>
      </c>
      <c r="J1509" t="s">
        <v>25</v>
      </c>
      <c r="Q1509" t="s">
        <v>1853</v>
      </c>
      <c r="R1509">
        <v>1335</v>
      </c>
    </row>
    <row r="1510" spans="1:19" x14ac:dyDescent="0.35">
      <c r="A1510" t="s">
        <v>27</v>
      </c>
      <c r="B1510" t="s">
        <v>28</v>
      </c>
      <c r="C1510" t="s">
        <v>22</v>
      </c>
      <c r="D1510" t="s">
        <v>23</v>
      </c>
      <c r="E1510" t="s">
        <v>5</v>
      </c>
      <c r="G1510" t="s">
        <v>24</v>
      </c>
      <c r="H1510">
        <v>812746</v>
      </c>
      <c r="I1510">
        <v>814080</v>
      </c>
      <c r="J1510" t="s">
        <v>25</v>
      </c>
      <c r="K1510" t="s">
        <v>1854</v>
      </c>
      <c r="N1510" t="s">
        <v>1855</v>
      </c>
      <c r="Q1510" t="s">
        <v>1853</v>
      </c>
      <c r="R1510">
        <v>1335</v>
      </c>
      <c r="S1510">
        <v>444</v>
      </c>
    </row>
    <row r="1511" spans="1:19" x14ac:dyDescent="0.35">
      <c r="A1511" t="s">
        <v>20</v>
      </c>
      <c r="B1511" t="s">
        <v>21</v>
      </c>
      <c r="C1511" t="s">
        <v>22</v>
      </c>
      <c r="D1511" t="s">
        <v>23</v>
      </c>
      <c r="E1511" t="s">
        <v>5</v>
      </c>
      <c r="G1511" t="s">
        <v>24</v>
      </c>
      <c r="H1511">
        <v>814140</v>
      </c>
      <c r="I1511">
        <v>815519</v>
      </c>
      <c r="J1511" t="s">
        <v>25</v>
      </c>
      <c r="Q1511" t="s">
        <v>1856</v>
      </c>
      <c r="R1511">
        <v>1380</v>
      </c>
    </row>
    <row r="1512" spans="1:19" x14ac:dyDescent="0.35">
      <c r="A1512" t="s">
        <v>27</v>
      </c>
      <c r="B1512" t="s">
        <v>28</v>
      </c>
      <c r="C1512" t="s">
        <v>22</v>
      </c>
      <c r="D1512" t="s">
        <v>23</v>
      </c>
      <c r="E1512" t="s">
        <v>5</v>
      </c>
      <c r="G1512" t="s">
        <v>24</v>
      </c>
      <c r="H1512">
        <v>814140</v>
      </c>
      <c r="I1512">
        <v>815519</v>
      </c>
      <c r="J1512" t="s">
        <v>25</v>
      </c>
      <c r="K1512" t="s">
        <v>1857</v>
      </c>
      <c r="N1512" t="s">
        <v>1858</v>
      </c>
      <c r="Q1512" t="s">
        <v>1856</v>
      </c>
      <c r="R1512">
        <v>1380</v>
      </c>
      <c r="S1512">
        <v>459</v>
      </c>
    </row>
    <row r="1513" spans="1:19" x14ac:dyDescent="0.35">
      <c r="A1513" t="s">
        <v>20</v>
      </c>
      <c r="B1513" t="s">
        <v>21</v>
      </c>
      <c r="C1513" t="s">
        <v>22</v>
      </c>
      <c r="D1513" t="s">
        <v>23</v>
      </c>
      <c r="E1513" t="s">
        <v>5</v>
      </c>
      <c r="G1513" t="s">
        <v>24</v>
      </c>
      <c r="H1513">
        <v>815613</v>
      </c>
      <c r="I1513">
        <v>819173</v>
      </c>
      <c r="J1513" t="s">
        <v>25</v>
      </c>
      <c r="Q1513" t="s">
        <v>1859</v>
      </c>
      <c r="R1513">
        <v>3561</v>
      </c>
    </row>
    <row r="1514" spans="1:19" x14ac:dyDescent="0.35">
      <c r="A1514" t="s">
        <v>27</v>
      </c>
      <c r="B1514" t="s">
        <v>28</v>
      </c>
      <c r="C1514" t="s">
        <v>22</v>
      </c>
      <c r="D1514" t="s">
        <v>23</v>
      </c>
      <c r="E1514" t="s">
        <v>5</v>
      </c>
      <c r="G1514" t="s">
        <v>24</v>
      </c>
      <c r="H1514">
        <v>815613</v>
      </c>
      <c r="I1514">
        <v>819173</v>
      </c>
      <c r="J1514" t="s">
        <v>25</v>
      </c>
      <c r="K1514" t="s">
        <v>1860</v>
      </c>
      <c r="N1514" t="s">
        <v>217</v>
      </c>
      <c r="Q1514" t="s">
        <v>1859</v>
      </c>
      <c r="R1514">
        <v>3561</v>
      </c>
      <c r="S1514">
        <v>1186</v>
      </c>
    </row>
    <row r="1515" spans="1:19" x14ac:dyDescent="0.35">
      <c r="A1515" t="s">
        <v>20</v>
      </c>
      <c r="B1515" t="s">
        <v>21</v>
      </c>
      <c r="C1515" t="s">
        <v>22</v>
      </c>
      <c r="D1515" t="s">
        <v>23</v>
      </c>
      <c r="E1515" t="s">
        <v>5</v>
      </c>
      <c r="G1515" t="s">
        <v>24</v>
      </c>
      <c r="H1515">
        <v>819287</v>
      </c>
      <c r="I1515">
        <v>820453</v>
      </c>
      <c r="J1515" t="s">
        <v>25</v>
      </c>
      <c r="Q1515" t="s">
        <v>1861</v>
      </c>
      <c r="R1515">
        <v>1167</v>
      </c>
    </row>
    <row r="1516" spans="1:19" x14ac:dyDescent="0.35">
      <c r="A1516" t="s">
        <v>27</v>
      </c>
      <c r="B1516" t="s">
        <v>28</v>
      </c>
      <c r="C1516" t="s">
        <v>22</v>
      </c>
      <c r="D1516" t="s">
        <v>23</v>
      </c>
      <c r="E1516" t="s">
        <v>5</v>
      </c>
      <c r="G1516" t="s">
        <v>24</v>
      </c>
      <c r="H1516">
        <v>819287</v>
      </c>
      <c r="I1516">
        <v>820453</v>
      </c>
      <c r="J1516" t="s">
        <v>25</v>
      </c>
      <c r="K1516" t="s">
        <v>1862</v>
      </c>
      <c r="N1516" t="s">
        <v>1863</v>
      </c>
      <c r="Q1516" t="s">
        <v>1861</v>
      </c>
      <c r="R1516">
        <v>1167</v>
      </c>
      <c r="S1516">
        <v>388</v>
      </c>
    </row>
    <row r="1517" spans="1:19" x14ac:dyDescent="0.35">
      <c r="A1517" t="s">
        <v>20</v>
      </c>
      <c r="B1517" t="s">
        <v>21</v>
      </c>
      <c r="C1517" t="s">
        <v>22</v>
      </c>
      <c r="D1517" t="s">
        <v>23</v>
      </c>
      <c r="E1517" t="s">
        <v>5</v>
      </c>
      <c r="G1517" t="s">
        <v>24</v>
      </c>
      <c r="H1517">
        <v>820548</v>
      </c>
      <c r="I1517">
        <v>821720</v>
      </c>
      <c r="J1517" t="s">
        <v>25</v>
      </c>
      <c r="Q1517" t="s">
        <v>1864</v>
      </c>
      <c r="R1517">
        <v>1173</v>
      </c>
    </row>
    <row r="1518" spans="1:19" x14ac:dyDescent="0.35">
      <c r="A1518" t="s">
        <v>27</v>
      </c>
      <c r="B1518" t="s">
        <v>28</v>
      </c>
      <c r="C1518" t="s">
        <v>22</v>
      </c>
      <c r="D1518" t="s">
        <v>23</v>
      </c>
      <c r="E1518" t="s">
        <v>5</v>
      </c>
      <c r="G1518" t="s">
        <v>24</v>
      </c>
      <c r="H1518">
        <v>820548</v>
      </c>
      <c r="I1518">
        <v>821720</v>
      </c>
      <c r="J1518" t="s">
        <v>25</v>
      </c>
      <c r="K1518" t="s">
        <v>1865</v>
      </c>
      <c r="N1518" t="s">
        <v>1430</v>
      </c>
      <c r="Q1518" t="s">
        <v>1864</v>
      </c>
      <c r="R1518">
        <v>1173</v>
      </c>
      <c r="S1518">
        <v>390</v>
      </c>
    </row>
    <row r="1519" spans="1:19" x14ac:dyDescent="0.35">
      <c r="A1519" t="s">
        <v>20</v>
      </c>
      <c r="B1519" t="s">
        <v>21</v>
      </c>
      <c r="C1519" t="s">
        <v>22</v>
      </c>
      <c r="D1519" t="s">
        <v>23</v>
      </c>
      <c r="E1519" t="s">
        <v>5</v>
      </c>
      <c r="G1519" t="s">
        <v>24</v>
      </c>
      <c r="H1519">
        <v>821736</v>
      </c>
      <c r="I1519">
        <v>822938</v>
      </c>
      <c r="J1519" t="s">
        <v>46</v>
      </c>
      <c r="Q1519" t="s">
        <v>1866</v>
      </c>
      <c r="R1519">
        <v>1203</v>
      </c>
    </row>
    <row r="1520" spans="1:19" x14ac:dyDescent="0.35">
      <c r="A1520" t="s">
        <v>27</v>
      </c>
      <c r="B1520" t="s">
        <v>28</v>
      </c>
      <c r="C1520" t="s">
        <v>22</v>
      </c>
      <c r="D1520" t="s">
        <v>23</v>
      </c>
      <c r="E1520" t="s">
        <v>5</v>
      </c>
      <c r="G1520" t="s">
        <v>24</v>
      </c>
      <c r="H1520">
        <v>821736</v>
      </c>
      <c r="I1520">
        <v>822938</v>
      </c>
      <c r="J1520" t="s">
        <v>46</v>
      </c>
      <c r="K1520" t="s">
        <v>1867</v>
      </c>
      <c r="N1520" t="s">
        <v>1795</v>
      </c>
      <c r="Q1520" t="s">
        <v>1866</v>
      </c>
      <c r="R1520">
        <v>1203</v>
      </c>
      <c r="S1520">
        <v>400</v>
      </c>
    </row>
    <row r="1521" spans="1:19" x14ac:dyDescent="0.35">
      <c r="A1521" t="s">
        <v>20</v>
      </c>
      <c r="B1521" t="s">
        <v>21</v>
      </c>
      <c r="C1521" t="s">
        <v>22</v>
      </c>
      <c r="D1521" t="s">
        <v>23</v>
      </c>
      <c r="E1521" t="s">
        <v>5</v>
      </c>
      <c r="G1521" t="s">
        <v>24</v>
      </c>
      <c r="H1521">
        <v>822931</v>
      </c>
      <c r="I1521">
        <v>823374</v>
      </c>
      <c r="J1521" t="s">
        <v>46</v>
      </c>
      <c r="Q1521" t="s">
        <v>1868</v>
      </c>
      <c r="R1521">
        <v>444</v>
      </c>
    </row>
    <row r="1522" spans="1:19" x14ac:dyDescent="0.35">
      <c r="A1522" t="s">
        <v>27</v>
      </c>
      <c r="B1522" t="s">
        <v>28</v>
      </c>
      <c r="C1522" t="s">
        <v>22</v>
      </c>
      <c r="D1522" t="s">
        <v>23</v>
      </c>
      <c r="E1522" t="s">
        <v>5</v>
      </c>
      <c r="G1522" t="s">
        <v>24</v>
      </c>
      <c r="H1522">
        <v>822931</v>
      </c>
      <c r="I1522">
        <v>823374</v>
      </c>
      <c r="J1522" t="s">
        <v>46</v>
      </c>
      <c r="K1522" t="s">
        <v>1869</v>
      </c>
      <c r="N1522" t="s">
        <v>393</v>
      </c>
      <c r="Q1522" t="s">
        <v>1868</v>
      </c>
      <c r="R1522">
        <v>444</v>
      </c>
      <c r="S1522">
        <v>147</v>
      </c>
    </row>
    <row r="1523" spans="1:19" x14ac:dyDescent="0.35">
      <c r="A1523" t="s">
        <v>20</v>
      </c>
      <c r="B1523" t="s">
        <v>21</v>
      </c>
      <c r="C1523" t="s">
        <v>22</v>
      </c>
      <c r="D1523" t="s">
        <v>23</v>
      </c>
      <c r="E1523" t="s">
        <v>5</v>
      </c>
      <c r="G1523" t="s">
        <v>24</v>
      </c>
      <c r="H1523">
        <v>823804</v>
      </c>
      <c r="I1523">
        <v>825405</v>
      </c>
      <c r="J1523" t="s">
        <v>25</v>
      </c>
      <c r="Q1523" t="s">
        <v>1870</v>
      </c>
      <c r="R1523">
        <v>1602</v>
      </c>
    </row>
    <row r="1524" spans="1:19" x14ac:dyDescent="0.35">
      <c r="A1524" t="s">
        <v>27</v>
      </c>
      <c r="B1524" t="s">
        <v>28</v>
      </c>
      <c r="C1524" t="s">
        <v>22</v>
      </c>
      <c r="D1524" t="s">
        <v>23</v>
      </c>
      <c r="E1524" t="s">
        <v>5</v>
      </c>
      <c r="G1524" t="s">
        <v>24</v>
      </c>
      <c r="H1524">
        <v>823804</v>
      </c>
      <c r="I1524">
        <v>825405</v>
      </c>
      <c r="J1524" t="s">
        <v>25</v>
      </c>
      <c r="K1524" t="s">
        <v>1871</v>
      </c>
      <c r="N1524" t="s">
        <v>1872</v>
      </c>
      <c r="Q1524" t="s">
        <v>1870</v>
      </c>
      <c r="R1524">
        <v>1602</v>
      </c>
      <c r="S1524">
        <v>533</v>
      </c>
    </row>
    <row r="1525" spans="1:19" x14ac:dyDescent="0.35">
      <c r="A1525" t="s">
        <v>20</v>
      </c>
      <c r="B1525" t="s">
        <v>21</v>
      </c>
      <c r="C1525" t="s">
        <v>22</v>
      </c>
      <c r="D1525" t="s">
        <v>23</v>
      </c>
      <c r="E1525" t="s">
        <v>5</v>
      </c>
      <c r="G1525" t="s">
        <v>24</v>
      </c>
      <c r="H1525">
        <v>825410</v>
      </c>
      <c r="I1525">
        <v>826249</v>
      </c>
      <c r="J1525" t="s">
        <v>25</v>
      </c>
      <c r="Q1525" t="s">
        <v>1873</v>
      </c>
      <c r="R1525">
        <v>840</v>
      </c>
    </row>
    <row r="1526" spans="1:19" x14ac:dyDescent="0.35">
      <c r="A1526" t="s">
        <v>27</v>
      </c>
      <c r="B1526" t="s">
        <v>28</v>
      </c>
      <c r="C1526" t="s">
        <v>22</v>
      </c>
      <c r="D1526" t="s">
        <v>23</v>
      </c>
      <c r="E1526" t="s">
        <v>5</v>
      </c>
      <c r="G1526" t="s">
        <v>24</v>
      </c>
      <c r="H1526">
        <v>825410</v>
      </c>
      <c r="I1526">
        <v>826249</v>
      </c>
      <c r="J1526" t="s">
        <v>25</v>
      </c>
      <c r="K1526" t="s">
        <v>1874</v>
      </c>
      <c r="N1526" t="s">
        <v>1875</v>
      </c>
      <c r="Q1526" t="s">
        <v>1873</v>
      </c>
      <c r="R1526">
        <v>840</v>
      </c>
      <c r="S1526">
        <v>279</v>
      </c>
    </row>
    <row r="1527" spans="1:19" x14ac:dyDescent="0.35">
      <c r="A1527" t="s">
        <v>20</v>
      </c>
      <c r="B1527" t="s">
        <v>21</v>
      </c>
      <c r="C1527" t="s">
        <v>22</v>
      </c>
      <c r="D1527" t="s">
        <v>23</v>
      </c>
      <c r="E1527" t="s">
        <v>5</v>
      </c>
      <c r="G1527" t="s">
        <v>24</v>
      </c>
      <c r="H1527">
        <v>826246</v>
      </c>
      <c r="I1527">
        <v>827652</v>
      </c>
      <c r="J1527" t="s">
        <v>25</v>
      </c>
      <c r="Q1527" t="s">
        <v>1876</v>
      </c>
      <c r="R1527">
        <v>1407</v>
      </c>
    </row>
    <row r="1528" spans="1:19" x14ac:dyDescent="0.35">
      <c r="A1528" t="s">
        <v>27</v>
      </c>
      <c r="B1528" t="s">
        <v>28</v>
      </c>
      <c r="C1528" t="s">
        <v>22</v>
      </c>
      <c r="D1528" t="s">
        <v>23</v>
      </c>
      <c r="E1528" t="s">
        <v>5</v>
      </c>
      <c r="G1528" t="s">
        <v>24</v>
      </c>
      <c r="H1528">
        <v>826246</v>
      </c>
      <c r="I1528">
        <v>827652</v>
      </c>
      <c r="J1528" t="s">
        <v>25</v>
      </c>
      <c r="K1528" t="s">
        <v>1877</v>
      </c>
      <c r="N1528" t="s">
        <v>570</v>
      </c>
      <c r="Q1528" t="s">
        <v>1876</v>
      </c>
      <c r="R1528">
        <v>1407</v>
      </c>
      <c r="S1528">
        <v>468</v>
      </c>
    </row>
    <row r="1529" spans="1:19" x14ac:dyDescent="0.35">
      <c r="A1529" t="s">
        <v>20</v>
      </c>
      <c r="B1529" t="s">
        <v>21</v>
      </c>
      <c r="C1529" t="s">
        <v>22</v>
      </c>
      <c r="D1529" t="s">
        <v>23</v>
      </c>
      <c r="E1529" t="s">
        <v>5</v>
      </c>
      <c r="G1529" t="s">
        <v>24</v>
      </c>
      <c r="H1529">
        <v>827771</v>
      </c>
      <c r="I1529">
        <v>828802</v>
      </c>
      <c r="J1529" t="s">
        <v>46</v>
      </c>
      <c r="Q1529" t="s">
        <v>1878</v>
      </c>
      <c r="R1529">
        <v>1032</v>
      </c>
    </row>
    <row r="1530" spans="1:19" x14ac:dyDescent="0.35">
      <c r="A1530" t="s">
        <v>27</v>
      </c>
      <c r="B1530" t="s">
        <v>28</v>
      </c>
      <c r="C1530" t="s">
        <v>22</v>
      </c>
      <c r="D1530" t="s">
        <v>23</v>
      </c>
      <c r="E1530" t="s">
        <v>5</v>
      </c>
      <c r="G1530" t="s">
        <v>24</v>
      </c>
      <c r="H1530">
        <v>827771</v>
      </c>
      <c r="I1530">
        <v>828802</v>
      </c>
      <c r="J1530" t="s">
        <v>46</v>
      </c>
      <c r="K1530" t="s">
        <v>1879</v>
      </c>
      <c r="N1530" t="s">
        <v>1880</v>
      </c>
      <c r="Q1530" t="s">
        <v>1878</v>
      </c>
      <c r="R1530">
        <v>1032</v>
      </c>
      <c r="S1530">
        <v>343</v>
      </c>
    </row>
    <row r="1531" spans="1:19" x14ac:dyDescent="0.35">
      <c r="A1531" t="s">
        <v>20</v>
      </c>
      <c r="B1531" t="s">
        <v>21</v>
      </c>
      <c r="C1531" t="s">
        <v>22</v>
      </c>
      <c r="D1531" t="s">
        <v>23</v>
      </c>
      <c r="E1531" t="s">
        <v>5</v>
      </c>
      <c r="G1531" t="s">
        <v>24</v>
      </c>
      <c r="H1531">
        <v>829201</v>
      </c>
      <c r="I1531">
        <v>829515</v>
      </c>
      <c r="J1531" t="s">
        <v>46</v>
      </c>
      <c r="Q1531" t="s">
        <v>1881</v>
      </c>
      <c r="R1531">
        <v>315</v>
      </c>
    </row>
    <row r="1532" spans="1:19" x14ac:dyDescent="0.35">
      <c r="A1532" t="s">
        <v>27</v>
      </c>
      <c r="B1532" t="s">
        <v>28</v>
      </c>
      <c r="C1532" t="s">
        <v>22</v>
      </c>
      <c r="D1532" t="s">
        <v>23</v>
      </c>
      <c r="E1532" t="s">
        <v>5</v>
      </c>
      <c r="G1532" t="s">
        <v>24</v>
      </c>
      <c r="H1532">
        <v>829201</v>
      </c>
      <c r="I1532">
        <v>829515</v>
      </c>
      <c r="J1532" t="s">
        <v>46</v>
      </c>
      <c r="K1532" t="s">
        <v>1882</v>
      </c>
      <c r="N1532" t="s">
        <v>1883</v>
      </c>
      <c r="Q1532" t="s">
        <v>1881</v>
      </c>
      <c r="R1532">
        <v>315</v>
      </c>
      <c r="S1532">
        <v>104</v>
      </c>
    </row>
    <row r="1533" spans="1:19" x14ac:dyDescent="0.35">
      <c r="A1533" t="s">
        <v>20</v>
      </c>
      <c r="B1533" t="s">
        <v>21</v>
      </c>
      <c r="C1533" t="s">
        <v>22</v>
      </c>
      <c r="D1533" t="s">
        <v>23</v>
      </c>
      <c r="E1533" t="s">
        <v>5</v>
      </c>
      <c r="G1533" t="s">
        <v>24</v>
      </c>
      <c r="H1533">
        <v>829524</v>
      </c>
      <c r="I1533">
        <v>829766</v>
      </c>
      <c r="J1533" t="s">
        <v>46</v>
      </c>
      <c r="Q1533" t="s">
        <v>1884</v>
      </c>
      <c r="R1533">
        <v>243</v>
      </c>
    </row>
    <row r="1534" spans="1:19" x14ac:dyDescent="0.35">
      <c r="A1534" t="s">
        <v>27</v>
      </c>
      <c r="B1534" t="s">
        <v>28</v>
      </c>
      <c r="C1534" t="s">
        <v>22</v>
      </c>
      <c r="D1534" t="s">
        <v>23</v>
      </c>
      <c r="E1534" t="s">
        <v>5</v>
      </c>
      <c r="G1534" t="s">
        <v>24</v>
      </c>
      <c r="H1534">
        <v>829524</v>
      </c>
      <c r="I1534">
        <v>829766</v>
      </c>
      <c r="J1534" t="s">
        <v>46</v>
      </c>
      <c r="K1534" t="s">
        <v>1885</v>
      </c>
      <c r="N1534" t="s">
        <v>1886</v>
      </c>
      <c r="Q1534" t="s">
        <v>1884</v>
      </c>
      <c r="R1534">
        <v>243</v>
      </c>
      <c r="S1534">
        <v>80</v>
      </c>
    </row>
    <row r="1535" spans="1:19" x14ac:dyDescent="0.35">
      <c r="A1535" t="s">
        <v>20</v>
      </c>
      <c r="B1535" t="s">
        <v>21</v>
      </c>
      <c r="C1535" t="s">
        <v>22</v>
      </c>
      <c r="D1535" t="s">
        <v>23</v>
      </c>
      <c r="E1535" t="s">
        <v>5</v>
      </c>
      <c r="G1535" t="s">
        <v>24</v>
      </c>
      <c r="H1535">
        <v>830110</v>
      </c>
      <c r="I1535">
        <v>830724</v>
      </c>
      <c r="J1535" t="s">
        <v>25</v>
      </c>
      <c r="Q1535" t="s">
        <v>1887</v>
      </c>
      <c r="R1535">
        <v>615</v>
      </c>
    </row>
    <row r="1536" spans="1:19" x14ac:dyDescent="0.35">
      <c r="A1536" t="s">
        <v>27</v>
      </c>
      <c r="B1536" t="s">
        <v>28</v>
      </c>
      <c r="C1536" t="s">
        <v>22</v>
      </c>
      <c r="D1536" t="s">
        <v>23</v>
      </c>
      <c r="E1536" t="s">
        <v>5</v>
      </c>
      <c r="G1536" t="s">
        <v>24</v>
      </c>
      <c r="H1536">
        <v>830110</v>
      </c>
      <c r="I1536">
        <v>830724</v>
      </c>
      <c r="J1536" t="s">
        <v>25</v>
      </c>
      <c r="K1536" t="s">
        <v>1888</v>
      </c>
      <c r="N1536" t="s">
        <v>1889</v>
      </c>
      <c r="Q1536" t="s">
        <v>1887</v>
      </c>
      <c r="R1536">
        <v>615</v>
      </c>
      <c r="S1536">
        <v>204</v>
      </c>
    </row>
    <row r="1537" spans="1:19" x14ac:dyDescent="0.35">
      <c r="A1537" t="s">
        <v>20</v>
      </c>
      <c r="B1537" t="s">
        <v>21</v>
      </c>
      <c r="C1537" t="s">
        <v>22</v>
      </c>
      <c r="D1537" t="s">
        <v>23</v>
      </c>
      <c r="E1537" t="s">
        <v>5</v>
      </c>
      <c r="G1537" t="s">
        <v>24</v>
      </c>
      <c r="H1537">
        <v>830881</v>
      </c>
      <c r="I1537">
        <v>831993</v>
      </c>
      <c r="J1537" t="s">
        <v>46</v>
      </c>
      <c r="Q1537" t="s">
        <v>1890</v>
      </c>
      <c r="R1537">
        <v>1113</v>
      </c>
    </row>
    <row r="1538" spans="1:19" x14ac:dyDescent="0.35">
      <c r="A1538" t="s">
        <v>27</v>
      </c>
      <c r="B1538" t="s">
        <v>28</v>
      </c>
      <c r="C1538" t="s">
        <v>22</v>
      </c>
      <c r="D1538" t="s">
        <v>23</v>
      </c>
      <c r="E1538" t="s">
        <v>5</v>
      </c>
      <c r="G1538" t="s">
        <v>24</v>
      </c>
      <c r="H1538">
        <v>830881</v>
      </c>
      <c r="I1538">
        <v>831993</v>
      </c>
      <c r="J1538" t="s">
        <v>46</v>
      </c>
      <c r="K1538" t="s">
        <v>1891</v>
      </c>
      <c r="N1538" t="s">
        <v>1892</v>
      </c>
      <c r="Q1538" t="s">
        <v>1890</v>
      </c>
      <c r="R1538">
        <v>1113</v>
      </c>
      <c r="S1538">
        <v>370</v>
      </c>
    </row>
    <row r="1539" spans="1:19" x14ac:dyDescent="0.35">
      <c r="A1539" t="s">
        <v>20</v>
      </c>
      <c r="B1539" t="s">
        <v>21</v>
      </c>
      <c r="C1539" t="s">
        <v>22</v>
      </c>
      <c r="D1539" t="s">
        <v>23</v>
      </c>
      <c r="E1539" t="s">
        <v>5</v>
      </c>
      <c r="G1539" t="s">
        <v>24</v>
      </c>
      <c r="H1539">
        <v>831997</v>
      </c>
      <c r="I1539">
        <v>832689</v>
      </c>
      <c r="J1539" t="s">
        <v>46</v>
      </c>
      <c r="Q1539" t="s">
        <v>1893</v>
      </c>
      <c r="R1539">
        <v>693</v>
      </c>
    </row>
    <row r="1540" spans="1:19" x14ac:dyDescent="0.35">
      <c r="A1540" t="s">
        <v>27</v>
      </c>
      <c r="B1540" t="s">
        <v>28</v>
      </c>
      <c r="C1540" t="s">
        <v>22</v>
      </c>
      <c r="D1540" t="s">
        <v>23</v>
      </c>
      <c r="E1540" t="s">
        <v>5</v>
      </c>
      <c r="G1540" t="s">
        <v>24</v>
      </c>
      <c r="H1540">
        <v>831997</v>
      </c>
      <c r="I1540">
        <v>832689</v>
      </c>
      <c r="J1540" t="s">
        <v>46</v>
      </c>
      <c r="K1540" t="s">
        <v>1894</v>
      </c>
      <c r="N1540" t="s">
        <v>1895</v>
      </c>
      <c r="Q1540" t="s">
        <v>1893</v>
      </c>
      <c r="R1540">
        <v>693</v>
      </c>
      <c r="S1540">
        <v>230</v>
      </c>
    </row>
    <row r="1541" spans="1:19" x14ac:dyDescent="0.35">
      <c r="A1541" t="s">
        <v>20</v>
      </c>
      <c r="B1541" t="s">
        <v>21</v>
      </c>
      <c r="C1541" t="s">
        <v>22</v>
      </c>
      <c r="D1541" t="s">
        <v>23</v>
      </c>
      <c r="E1541" t="s">
        <v>5</v>
      </c>
      <c r="G1541" t="s">
        <v>24</v>
      </c>
      <c r="H1541">
        <v>832762</v>
      </c>
      <c r="I1541">
        <v>833538</v>
      </c>
      <c r="J1541" t="s">
        <v>46</v>
      </c>
      <c r="Q1541" t="s">
        <v>1896</v>
      </c>
      <c r="R1541">
        <v>777</v>
      </c>
    </row>
    <row r="1542" spans="1:19" x14ac:dyDescent="0.35">
      <c r="A1542" t="s">
        <v>27</v>
      </c>
      <c r="B1542" t="s">
        <v>28</v>
      </c>
      <c r="C1542" t="s">
        <v>22</v>
      </c>
      <c r="D1542" t="s">
        <v>23</v>
      </c>
      <c r="E1542" t="s">
        <v>5</v>
      </c>
      <c r="G1542" t="s">
        <v>24</v>
      </c>
      <c r="H1542">
        <v>832762</v>
      </c>
      <c r="I1542">
        <v>833538</v>
      </c>
      <c r="J1542" t="s">
        <v>46</v>
      </c>
      <c r="K1542" t="s">
        <v>1897</v>
      </c>
      <c r="N1542" t="s">
        <v>1898</v>
      </c>
      <c r="Q1542" t="s">
        <v>1896</v>
      </c>
      <c r="R1542">
        <v>777</v>
      </c>
      <c r="S1542">
        <v>258</v>
      </c>
    </row>
    <row r="1543" spans="1:19" x14ac:dyDescent="0.35">
      <c r="A1543" t="s">
        <v>20</v>
      </c>
      <c r="B1543" t="s">
        <v>21</v>
      </c>
      <c r="C1543" t="s">
        <v>22</v>
      </c>
      <c r="D1543" t="s">
        <v>23</v>
      </c>
      <c r="E1543" t="s">
        <v>5</v>
      </c>
      <c r="G1543" t="s">
        <v>24</v>
      </c>
      <c r="H1543">
        <v>833730</v>
      </c>
      <c r="I1543">
        <v>834059</v>
      </c>
      <c r="J1543" t="s">
        <v>46</v>
      </c>
      <c r="Q1543" t="s">
        <v>1899</v>
      </c>
      <c r="R1543">
        <v>330</v>
      </c>
    </row>
    <row r="1544" spans="1:19" x14ac:dyDescent="0.35">
      <c r="A1544" t="s">
        <v>27</v>
      </c>
      <c r="B1544" t="s">
        <v>28</v>
      </c>
      <c r="C1544" t="s">
        <v>22</v>
      </c>
      <c r="D1544" t="s">
        <v>23</v>
      </c>
      <c r="E1544" t="s">
        <v>5</v>
      </c>
      <c r="G1544" t="s">
        <v>24</v>
      </c>
      <c r="H1544">
        <v>833730</v>
      </c>
      <c r="I1544">
        <v>834059</v>
      </c>
      <c r="J1544" t="s">
        <v>46</v>
      </c>
      <c r="K1544" t="s">
        <v>1900</v>
      </c>
      <c r="N1544" t="s">
        <v>1901</v>
      </c>
      <c r="Q1544" t="s">
        <v>1899</v>
      </c>
      <c r="R1544">
        <v>330</v>
      </c>
      <c r="S1544">
        <v>109</v>
      </c>
    </row>
    <row r="1545" spans="1:19" x14ac:dyDescent="0.35">
      <c r="A1545" t="s">
        <v>20</v>
      </c>
      <c r="B1545" t="s">
        <v>21</v>
      </c>
      <c r="C1545" t="s">
        <v>22</v>
      </c>
      <c r="D1545" t="s">
        <v>23</v>
      </c>
      <c r="E1545" t="s">
        <v>5</v>
      </c>
      <c r="G1545" t="s">
        <v>24</v>
      </c>
      <c r="H1545">
        <v>834145</v>
      </c>
      <c r="I1545">
        <v>835077</v>
      </c>
      <c r="J1545" t="s">
        <v>46</v>
      </c>
      <c r="Q1545" t="s">
        <v>1902</v>
      </c>
      <c r="R1545">
        <v>933</v>
      </c>
    </row>
    <row r="1546" spans="1:19" x14ac:dyDescent="0.35">
      <c r="A1546" t="s">
        <v>27</v>
      </c>
      <c r="B1546" t="s">
        <v>28</v>
      </c>
      <c r="C1546" t="s">
        <v>22</v>
      </c>
      <c r="D1546" t="s">
        <v>23</v>
      </c>
      <c r="E1546" t="s">
        <v>5</v>
      </c>
      <c r="G1546" t="s">
        <v>24</v>
      </c>
      <c r="H1546">
        <v>834145</v>
      </c>
      <c r="I1546">
        <v>835077</v>
      </c>
      <c r="J1546" t="s">
        <v>46</v>
      </c>
      <c r="K1546" t="s">
        <v>1903</v>
      </c>
      <c r="N1546" t="s">
        <v>1904</v>
      </c>
      <c r="Q1546" t="s">
        <v>1902</v>
      </c>
      <c r="R1546">
        <v>933</v>
      </c>
      <c r="S1546">
        <v>310</v>
      </c>
    </row>
    <row r="1547" spans="1:19" x14ac:dyDescent="0.35">
      <c r="A1547" t="s">
        <v>20</v>
      </c>
      <c r="B1547" t="s">
        <v>21</v>
      </c>
      <c r="C1547" t="s">
        <v>22</v>
      </c>
      <c r="D1547" t="s">
        <v>23</v>
      </c>
      <c r="E1547" t="s">
        <v>5</v>
      </c>
      <c r="G1547" t="s">
        <v>24</v>
      </c>
      <c r="H1547">
        <v>835124</v>
      </c>
      <c r="I1547">
        <v>835357</v>
      </c>
      <c r="J1547" t="s">
        <v>46</v>
      </c>
      <c r="Q1547" t="s">
        <v>1905</v>
      </c>
      <c r="R1547">
        <v>234</v>
      </c>
    </row>
    <row r="1548" spans="1:19" x14ac:dyDescent="0.35">
      <c r="A1548" t="s">
        <v>27</v>
      </c>
      <c r="B1548" t="s">
        <v>28</v>
      </c>
      <c r="C1548" t="s">
        <v>22</v>
      </c>
      <c r="D1548" t="s">
        <v>23</v>
      </c>
      <c r="E1548" t="s">
        <v>5</v>
      </c>
      <c r="G1548" t="s">
        <v>24</v>
      </c>
      <c r="H1548">
        <v>835124</v>
      </c>
      <c r="I1548">
        <v>835357</v>
      </c>
      <c r="J1548" t="s">
        <v>46</v>
      </c>
      <c r="K1548" t="s">
        <v>1906</v>
      </c>
      <c r="N1548" t="s">
        <v>1907</v>
      </c>
      <c r="Q1548" t="s">
        <v>1905</v>
      </c>
      <c r="R1548">
        <v>234</v>
      </c>
      <c r="S1548">
        <v>77</v>
      </c>
    </row>
    <row r="1549" spans="1:19" x14ac:dyDescent="0.35">
      <c r="A1549" t="s">
        <v>20</v>
      </c>
      <c r="B1549" t="s">
        <v>21</v>
      </c>
      <c r="C1549" t="s">
        <v>22</v>
      </c>
      <c r="D1549" t="s">
        <v>23</v>
      </c>
      <c r="E1549" t="s">
        <v>5</v>
      </c>
      <c r="G1549" t="s">
        <v>24</v>
      </c>
      <c r="H1549">
        <v>835476</v>
      </c>
      <c r="I1549">
        <v>837698</v>
      </c>
      <c r="J1549" t="s">
        <v>46</v>
      </c>
      <c r="Q1549" t="s">
        <v>1908</v>
      </c>
      <c r="R1549">
        <v>2223</v>
      </c>
    </row>
    <row r="1550" spans="1:19" x14ac:dyDescent="0.35">
      <c r="A1550" t="s">
        <v>27</v>
      </c>
      <c r="B1550" t="s">
        <v>28</v>
      </c>
      <c r="C1550" t="s">
        <v>22</v>
      </c>
      <c r="D1550" t="s">
        <v>23</v>
      </c>
      <c r="E1550" t="s">
        <v>5</v>
      </c>
      <c r="G1550" t="s">
        <v>24</v>
      </c>
      <c r="H1550">
        <v>835476</v>
      </c>
      <c r="I1550">
        <v>837698</v>
      </c>
      <c r="J1550" t="s">
        <v>46</v>
      </c>
      <c r="K1550" t="s">
        <v>1909</v>
      </c>
      <c r="N1550" t="s">
        <v>1910</v>
      </c>
      <c r="Q1550" t="s">
        <v>1908</v>
      </c>
      <c r="R1550">
        <v>2223</v>
      </c>
      <c r="S1550">
        <v>740</v>
      </c>
    </row>
    <row r="1551" spans="1:19" x14ac:dyDescent="0.35">
      <c r="A1551" t="s">
        <v>20</v>
      </c>
      <c r="B1551" t="s">
        <v>21</v>
      </c>
      <c r="C1551" t="s">
        <v>22</v>
      </c>
      <c r="D1551" t="s">
        <v>23</v>
      </c>
      <c r="E1551" t="s">
        <v>5</v>
      </c>
      <c r="G1551" t="s">
        <v>24</v>
      </c>
      <c r="H1551">
        <v>837695</v>
      </c>
      <c r="I1551">
        <v>838387</v>
      </c>
      <c r="J1551" t="s">
        <v>46</v>
      </c>
      <c r="Q1551" t="s">
        <v>1911</v>
      </c>
      <c r="R1551">
        <v>693</v>
      </c>
    </row>
    <row r="1552" spans="1:19" x14ac:dyDescent="0.35">
      <c r="A1552" t="s">
        <v>27</v>
      </c>
      <c r="B1552" t="s">
        <v>28</v>
      </c>
      <c r="C1552" t="s">
        <v>22</v>
      </c>
      <c r="D1552" t="s">
        <v>23</v>
      </c>
      <c r="E1552" t="s">
        <v>5</v>
      </c>
      <c r="G1552" t="s">
        <v>24</v>
      </c>
      <c r="H1552">
        <v>837695</v>
      </c>
      <c r="I1552">
        <v>838387</v>
      </c>
      <c r="J1552" t="s">
        <v>46</v>
      </c>
      <c r="K1552" t="s">
        <v>1912</v>
      </c>
      <c r="N1552" t="s">
        <v>1913</v>
      </c>
      <c r="Q1552" t="s">
        <v>1911</v>
      </c>
      <c r="R1552">
        <v>693</v>
      </c>
      <c r="S1552">
        <v>230</v>
      </c>
    </row>
    <row r="1553" spans="1:19" x14ac:dyDescent="0.35">
      <c r="A1553" t="s">
        <v>20</v>
      </c>
      <c r="B1553" t="s">
        <v>21</v>
      </c>
      <c r="C1553" t="s">
        <v>22</v>
      </c>
      <c r="D1553" t="s">
        <v>23</v>
      </c>
      <c r="E1553" t="s">
        <v>5</v>
      </c>
      <c r="G1553" t="s">
        <v>24</v>
      </c>
      <c r="H1553">
        <v>838417</v>
      </c>
      <c r="I1553">
        <v>838677</v>
      </c>
      <c r="J1553" t="s">
        <v>46</v>
      </c>
      <c r="Q1553" t="s">
        <v>1914</v>
      </c>
      <c r="R1553">
        <v>261</v>
      </c>
    </row>
    <row r="1554" spans="1:19" x14ac:dyDescent="0.35">
      <c r="A1554" t="s">
        <v>27</v>
      </c>
      <c r="B1554" t="s">
        <v>28</v>
      </c>
      <c r="C1554" t="s">
        <v>22</v>
      </c>
      <c r="D1554" t="s">
        <v>23</v>
      </c>
      <c r="E1554" t="s">
        <v>5</v>
      </c>
      <c r="G1554" t="s">
        <v>24</v>
      </c>
      <c r="H1554">
        <v>838417</v>
      </c>
      <c r="I1554">
        <v>838677</v>
      </c>
      <c r="J1554" t="s">
        <v>46</v>
      </c>
      <c r="K1554" t="s">
        <v>1915</v>
      </c>
      <c r="N1554" t="s">
        <v>1916</v>
      </c>
      <c r="Q1554" t="s">
        <v>1914</v>
      </c>
      <c r="R1554">
        <v>261</v>
      </c>
      <c r="S1554">
        <v>86</v>
      </c>
    </row>
    <row r="1555" spans="1:19" x14ac:dyDescent="0.35">
      <c r="A1555" t="s">
        <v>20</v>
      </c>
      <c r="B1555" t="s">
        <v>21</v>
      </c>
      <c r="C1555" t="s">
        <v>22</v>
      </c>
      <c r="D1555" t="s">
        <v>23</v>
      </c>
      <c r="E1555" t="s">
        <v>5</v>
      </c>
      <c r="G1555" t="s">
        <v>24</v>
      </c>
      <c r="H1555">
        <v>838755</v>
      </c>
      <c r="I1555">
        <v>839591</v>
      </c>
      <c r="J1555" t="s">
        <v>46</v>
      </c>
      <c r="Q1555" t="s">
        <v>1917</v>
      </c>
      <c r="R1555">
        <v>837</v>
      </c>
    </row>
    <row r="1556" spans="1:19" x14ac:dyDescent="0.35">
      <c r="A1556" t="s">
        <v>27</v>
      </c>
      <c r="B1556" t="s">
        <v>28</v>
      </c>
      <c r="C1556" t="s">
        <v>22</v>
      </c>
      <c r="D1556" t="s">
        <v>23</v>
      </c>
      <c r="E1556" t="s">
        <v>5</v>
      </c>
      <c r="G1556" t="s">
        <v>24</v>
      </c>
      <c r="H1556">
        <v>838755</v>
      </c>
      <c r="I1556">
        <v>839591</v>
      </c>
      <c r="J1556" t="s">
        <v>46</v>
      </c>
      <c r="K1556" t="s">
        <v>1918</v>
      </c>
      <c r="N1556" t="s">
        <v>1919</v>
      </c>
      <c r="Q1556" t="s">
        <v>1917</v>
      </c>
      <c r="R1556">
        <v>837</v>
      </c>
      <c r="S1556">
        <v>278</v>
      </c>
    </row>
    <row r="1557" spans="1:19" x14ac:dyDescent="0.35">
      <c r="A1557" t="s">
        <v>20</v>
      </c>
      <c r="B1557" t="s">
        <v>21</v>
      </c>
      <c r="C1557" t="s">
        <v>22</v>
      </c>
      <c r="D1557" t="s">
        <v>23</v>
      </c>
      <c r="E1557" t="s">
        <v>5</v>
      </c>
      <c r="G1557" t="s">
        <v>24</v>
      </c>
      <c r="H1557">
        <v>839713</v>
      </c>
      <c r="I1557">
        <v>840306</v>
      </c>
      <c r="J1557" t="s">
        <v>46</v>
      </c>
      <c r="Q1557" t="s">
        <v>1920</v>
      </c>
      <c r="R1557">
        <v>594</v>
      </c>
    </row>
    <row r="1558" spans="1:19" x14ac:dyDescent="0.35">
      <c r="A1558" t="s">
        <v>27</v>
      </c>
      <c r="B1558" t="s">
        <v>28</v>
      </c>
      <c r="C1558" t="s">
        <v>22</v>
      </c>
      <c r="D1558" t="s">
        <v>23</v>
      </c>
      <c r="E1558" t="s">
        <v>5</v>
      </c>
      <c r="G1558" t="s">
        <v>24</v>
      </c>
      <c r="H1558">
        <v>839713</v>
      </c>
      <c r="I1558">
        <v>840306</v>
      </c>
      <c r="J1558" t="s">
        <v>46</v>
      </c>
      <c r="K1558" t="s">
        <v>1921</v>
      </c>
      <c r="N1558" t="s">
        <v>481</v>
      </c>
      <c r="Q1558" t="s">
        <v>1920</v>
      </c>
      <c r="R1558">
        <v>594</v>
      </c>
      <c r="S1558">
        <v>197</v>
      </c>
    </row>
    <row r="1559" spans="1:19" x14ac:dyDescent="0.35">
      <c r="A1559" t="s">
        <v>20</v>
      </c>
      <c r="B1559" t="s">
        <v>21</v>
      </c>
      <c r="C1559" t="s">
        <v>22</v>
      </c>
      <c r="D1559" t="s">
        <v>23</v>
      </c>
      <c r="E1559" t="s">
        <v>5</v>
      </c>
      <c r="G1559" t="s">
        <v>24</v>
      </c>
      <c r="H1559">
        <v>840422</v>
      </c>
      <c r="I1559">
        <v>841198</v>
      </c>
      <c r="J1559" t="s">
        <v>46</v>
      </c>
      <c r="Q1559" t="s">
        <v>1922</v>
      </c>
      <c r="R1559">
        <v>777</v>
      </c>
    </row>
    <row r="1560" spans="1:19" x14ac:dyDescent="0.35">
      <c r="A1560" t="s">
        <v>27</v>
      </c>
      <c r="B1560" t="s">
        <v>28</v>
      </c>
      <c r="C1560" t="s">
        <v>22</v>
      </c>
      <c r="D1560" t="s">
        <v>23</v>
      </c>
      <c r="E1560" t="s">
        <v>5</v>
      </c>
      <c r="G1560" t="s">
        <v>24</v>
      </c>
      <c r="H1560">
        <v>840422</v>
      </c>
      <c r="I1560">
        <v>841198</v>
      </c>
      <c r="J1560" t="s">
        <v>46</v>
      </c>
      <c r="K1560" t="s">
        <v>1923</v>
      </c>
      <c r="N1560" t="s">
        <v>1924</v>
      </c>
      <c r="Q1560" t="s">
        <v>1922</v>
      </c>
      <c r="R1560">
        <v>777</v>
      </c>
      <c r="S1560">
        <v>258</v>
      </c>
    </row>
    <row r="1561" spans="1:19" x14ac:dyDescent="0.35">
      <c r="A1561" t="s">
        <v>20</v>
      </c>
      <c r="B1561" t="s">
        <v>21</v>
      </c>
      <c r="C1561" t="s">
        <v>22</v>
      </c>
      <c r="D1561" t="s">
        <v>23</v>
      </c>
      <c r="E1561" t="s">
        <v>5</v>
      </c>
      <c r="G1561" t="s">
        <v>24</v>
      </c>
      <c r="H1561">
        <v>841394</v>
      </c>
      <c r="I1561">
        <v>841732</v>
      </c>
      <c r="J1561" t="s">
        <v>25</v>
      </c>
      <c r="Q1561" t="s">
        <v>1925</v>
      </c>
      <c r="R1561">
        <v>339</v>
      </c>
    </row>
    <row r="1562" spans="1:19" x14ac:dyDescent="0.35">
      <c r="A1562" t="s">
        <v>27</v>
      </c>
      <c r="B1562" t="s">
        <v>28</v>
      </c>
      <c r="C1562" t="s">
        <v>22</v>
      </c>
      <c r="D1562" t="s">
        <v>23</v>
      </c>
      <c r="E1562" t="s">
        <v>5</v>
      </c>
      <c r="G1562" t="s">
        <v>24</v>
      </c>
      <c r="H1562">
        <v>841394</v>
      </c>
      <c r="I1562">
        <v>841732</v>
      </c>
      <c r="J1562" t="s">
        <v>25</v>
      </c>
      <c r="K1562" t="s">
        <v>1926</v>
      </c>
      <c r="N1562" t="s">
        <v>1927</v>
      </c>
      <c r="Q1562" t="s">
        <v>1925</v>
      </c>
      <c r="R1562">
        <v>339</v>
      </c>
      <c r="S1562">
        <v>112</v>
      </c>
    </row>
    <row r="1563" spans="1:19" x14ac:dyDescent="0.35">
      <c r="A1563" t="s">
        <v>20</v>
      </c>
      <c r="B1563" t="s">
        <v>21</v>
      </c>
      <c r="C1563" t="s">
        <v>22</v>
      </c>
      <c r="D1563" t="s">
        <v>23</v>
      </c>
      <c r="E1563" t="s">
        <v>5</v>
      </c>
      <c r="G1563" t="s">
        <v>24</v>
      </c>
      <c r="H1563">
        <v>841765</v>
      </c>
      <c r="I1563">
        <v>842805</v>
      </c>
      <c r="J1563" t="s">
        <v>46</v>
      </c>
      <c r="Q1563" t="s">
        <v>1928</v>
      </c>
      <c r="R1563">
        <v>1041</v>
      </c>
    </row>
    <row r="1564" spans="1:19" x14ac:dyDescent="0.35">
      <c r="A1564" t="s">
        <v>27</v>
      </c>
      <c r="B1564" t="s">
        <v>28</v>
      </c>
      <c r="C1564" t="s">
        <v>22</v>
      </c>
      <c r="D1564" t="s">
        <v>23</v>
      </c>
      <c r="E1564" t="s">
        <v>5</v>
      </c>
      <c r="G1564" t="s">
        <v>24</v>
      </c>
      <c r="H1564">
        <v>841765</v>
      </c>
      <c r="I1564">
        <v>842805</v>
      </c>
      <c r="J1564" t="s">
        <v>46</v>
      </c>
      <c r="K1564" t="s">
        <v>1929</v>
      </c>
      <c r="N1564" t="s">
        <v>1930</v>
      </c>
      <c r="Q1564" t="s">
        <v>1928</v>
      </c>
      <c r="R1564">
        <v>1041</v>
      </c>
      <c r="S1564">
        <v>346</v>
      </c>
    </row>
    <row r="1565" spans="1:19" x14ac:dyDescent="0.35">
      <c r="A1565" t="s">
        <v>20</v>
      </c>
      <c r="B1565" t="s">
        <v>21</v>
      </c>
      <c r="C1565" t="s">
        <v>22</v>
      </c>
      <c r="D1565" t="s">
        <v>23</v>
      </c>
      <c r="E1565" t="s">
        <v>5</v>
      </c>
      <c r="G1565" t="s">
        <v>24</v>
      </c>
      <c r="H1565">
        <v>842843</v>
      </c>
      <c r="I1565">
        <v>844156</v>
      </c>
      <c r="J1565" t="s">
        <v>46</v>
      </c>
      <c r="Q1565" t="s">
        <v>1931</v>
      </c>
      <c r="R1565">
        <v>1314</v>
      </c>
    </row>
    <row r="1566" spans="1:19" x14ac:dyDescent="0.35">
      <c r="A1566" t="s">
        <v>27</v>
      </c>
      <c r="B1566" t="s">
        <v>28</v>
      </c>
      <c r="C1566" t="s">
        <v>22</v>
      </c>
      <c r="D1566" t="s">
        <v>23</v>
      </c>
      <c r="E1566" t="s">
        <v>5</v>
      </c>
      <c r="G1566" t="s">
        <v>24</v>
      </c>
      <c r="H1566">
        <v>842843</v>
      </c>
      <c r="I1566">
        <v>844156</v>
      </c>
      <c r="J1566" t="s">
        <v>46</v>
      </c>
      <c r="K1566" t="s">
        <v>1932</v>
      </c>
      <c r="N1566" t="s">
        <v>1933</v>
      </c>
      <c r="Q1566" t="s">
        <v>1931</v>
      </c>
      <c r="R1566">
        <v>1314</v>
      </c>
      <c r="S1566">
        <v>437</v>
      </c>
    </row>
    <row r="1567" spans="1:19" x14ac:dyDescent="0.35">
      <c r="A1567" t="s">
        <v>20</v>
      </c>
      <c r="B1567" t="s">
        <v>21</v>
      </c>
      <c r="C1567" t="s">
        <v>22</v>
      </c>
      <c r="D1567" t="s">
        <v>23</v>
      </c>
      <c r="E1567" t="s">
        <v>5</v>
      </c>
      <c r="G1567" t="s">
        <v>24</v>
      </c>
      <c r="H1567">
        <v>844364</v>
      </c>
      <c r="I1567">
        <v>845083</v>
      </c>
      <c r="J1567" t="s">
        <v>46</v>
      </c>
      <c r="Q1567" t="s">
        <v>1934</v>
      </c>
      <c r="R1567">
        <v>720</v>
      </c>
    </row>
    <row r="1568" spans="1:19" x14ac:dyDescent="0.35">
      <c r="A1568" t="s">
        <v>27</v>
      </c>
      <c r="B1568" t="s">
        <v>28</v>
      </c>
      <c r="C1568" t="s">
        <v>22</v>
      </c>
      <c r="D1568" t="s">
        <v>23</v>
      </c>
      <c r="E1568" t="s">
        <v>5</v>
      </c>
      <c r="G1568" t="s">
        <v>24</v>
      </c>
      <c r="H1568">
        <v>844364</v>
      </c>
      <c r="I1568">
        <v>845083</v>
      </c>
      <c r="J1568" t="s">
        <v>46</v>
      </c>
      <c r="K1568" t="s">
        <v>1935</v>
      </c>
      <c r="N1568" t="s">
        <v>1936</v>
      </c>
      <c r="Q1568" t="s">
        <v>1934</v>
      </c>
      <c r="R1568">
        <v>720</v>
      </c>
      <c r="S1568">
        <v>239</v>
      </c>
    </row>
    <row r="1569" spans="1:19" x14ac:dyDescent="0.35">
      <c r="A1569" t="s">
        <v>20</v>
      </c>
      <c r="B1569" t="s">
        <v>21</v>
      </c>
      <c r="C1569" t="s">
        <v>22</v>
      </c>
      <c r="D1569" t="s">
        <v>23</v>
      </c>
      <c r="E1569" t="s">
        <v>5</v>
      </c>
      <c r="G1569" t="s">
        <v>24</v>
      </c>
      <c r="H1569">
        <v>845848</v>
      </c>
      <c r="I1569">
        <v>847857</v>
      </c>
      <c r="J1569" t="s">
        <v>25</v>
      </c>
      <c r="Q1569" t="s">
        <v>1937</v>
      </c>
      <c r="R1569">
        <v>2010</v>
      </c>
    </row>
    <row r="1570" spans="1:19" x14ac:dyDescent="0.35">
      <c r="A1570" t="s">
        <v>27</v>
      </c>
      <c r="B1570" t="s">
        <v>28</v>
      </c>
      <c r="C1570" t="s">
        <v>22</v>
      </c>
      <c r="D1570" t="s">
        <v>23</v>
      </c>
      <c r="E1570" t="s">
        <v>5</v>
      </c>
      <c r="G1570" t="s">
        <v>24</v>
      </c>
      <c r="H1570">
        <v>845848</v>
      </c>
      <c r="I1570">
        <v>847857</v>
      </c>
      <c r="J1570" t="s">
        <v>25</v>
      </c>
      <c r="K1570" t="s">
        <v>1938</v>
      </c>
      <c r="N1570" t="s">
        <v>256</v>
      </c>
      <c r="Q1570" t="s">
        <v>1937</v>
      </c>
      <c r="R1570">
        <v>2010</v>
      </c>
      <c r="S1570">
        <v>669</v>
      </c>
    </row>
    <row r="1571" spans="1:19" x14ac:dyDescent="0.35">
      <c r="A1571" t="s">
        <v>20</v>
      </c>
      <c r="B1571" t="s">
        <v>21</v>
      </c>
      <c r="C1571" t="s">
        <v>22</v>
      </c>
      <c r="D1571" t="s">
        <v>23</v>
      </c>
      <c r="E1571" t="s">
        <v>5</v>
      </c>
      <c r="G1571" t="s">
        <v>24</v>
      </c>
      <c r="H1571">
        <v>847991</v>
      </c>
      <c r="I1571">
        <v>848746</v>
      </c>
      <c r="J1571" t="s">
        <v>25</v>
      </c>
      <c r="Q1571" t="s">
        <v>1939</v>
      </c>
      <c r="R1571">
        <v>756</v>
      </c>
    </row>
    <row r="1572" spans="1:19" x14ac:dyDescent="0.35">
      <c r="A1572" t="s">
        <v>27</v>
      </c>
      <c r="B1572" t="s">
        <v>28</v>
      </c>
      <c r="C1572" t="s">
        <v>22</v>
      </c>
      <c r="D1572" t="s">
        <v>23</v>
      </c>
      <c r="E1572" t="s">
        <v>5</v>
      </c>
      <c r="G1572" t="s">
        <v>24</v>
      </c>
      <c r="H1572">
        <v>847991</v>
      </c>
      <c r="I1572">
        <v>848746</v>
      </c>
      <c r="J1572" t="s">
        <v>25</v>
      </c>
      <c r="K1572" t="s">
        <v>1940</v>
      </c>
      <c r="N1572" t="s">
        <v>49</v>
      </c>
      <c r="Q1572" t="s">
        <v>1939</v>
      </c>
      <c r="R1572">
        <v>756</v>
      </c>
      <c r="S1572">
        <v>251</v>
      </c>
    </row>
    <row r="1573" spans="1:19" x14ac:dyDescent="0.35">
      <c r="A1573" t="s">
        <v>20</v>
      </c>
      <c r="B1573" t="s">
        <v>21</v>
      </c>
      <c r="C1573" t="s">
        <v>22</v>
      </c>
      <c r="D1573" t="s">
        <v>23</v>
      </c>
      <c r="E1573" t="s">
        <v>5</v>
      </c>
      <c r="G1573" t="s">
        <v>24</v>
      </c>
      <c r="H1573">
        <v>848841</v>
      </c>
      <c r="I1573">
        <v>849335</v>
      </c>
      <c r="J1573" t="s">
        <v>46</v>
      </c>
      <c r="Q1573" t="s">
        <v>1941</v>
      </c>
      <c r="R1573">
        <v>495</v>
      </c>
    </row>
    <row r="1574" spans="1:19" x14ac:dyDescent="0.35">
      <c r="A1574" t="s">
        <v>27</v>
      </c>
      <c r="B1574" t="s">
        <v>28</v>
      </c>
      <c r="C1574" t="s">
        <v>22</v>
      </c>
      <c r="D1574" t="s">
        <v>23</v>
      </c>
      <c r="E1574" t="s">
        <v>5</v>
      </c>
      <c r="G1574" t="s">
        <v>24</v>
      </c>
      <c r="H1574">
        <v>848841</v>
      </c>
      <c r="I1574">
        <v>849335</v>
      </c>
      <c r="J1574" t="s">
        <v>46</v>
      </c>
      <c r="K1574" t="s">
        <v>1942</v>
      </c>
      <c r="N1574" t="s">
        <v>92</v>
      </c>
      <c r="Q1574" t="s">
        <v>1941</v>
      </c>
      <c r="R1574">
        <v>495</v>
      </c>
      <c r="S1574">
        <v>164</v>
      </c>
    </row>
    <row r="1575" spans="1:19" x14ac:dyDescent="0.35">
      <c r="A1575" t="s">
        <v>20</v>
      </c>
      <c r="B1575" t="s">
        <v>21</v>
      </c>
      <c r="C1575" t="s">
        <v>22</v>
      </c>
      <c r="D1575" t="s">
        <v>23</v>
      </c>
      <c r="E1575" t="s">
        <v>5</v>
      </c>
      <c r="G1575" t="s">
        <v>24</v>
      </c>
      <c r="H1575">
        <v>849388</v>
      </c>
      <c r="I1575">
        <v>850062</v>
      </c>
      <c r="J1575" t="s">
        <v>46</v>
      </c>
      <c r="Q1575" t="s">
        <v>1943</v>
      </c>
      <c r="R1575">
        <v>675</v>
      </c>
    </row>
    <row r="1576" spans="1:19" x14ac:dyDescent="0.35">
      <c r="A1576" t="s">
        <v>27</v>
      </c>
      <c r="B1576" t="s">
        <v>28</v>
      </c>
      <c r="C1576" t="s">
        <v>22</v>
      </c>
      <c r="D1576" t="s">
        <v>23</v>
      </c>
      <c r="E1576" t="s">
        <v>5</v>
      </c>
      <c r="G1576" t="s">
        <v>24</v>
      </c>
      <c r="H1576">
        <v>849388</v>
      </c>
      <c r="I1576">
        <v>850062</v>
      </c>
      <c r="J1576" t="s">
        <v>46</v>
      </c>
      <c r="K1576" t="s">
        <v>1944</v>
      </c>
      <c r="N1576" t="s">
        <v>1945</v>
      </c>
      <c r="Q1576" t="s">
        <v>1943</v>
      </c>
      <c r="R1576">
        <v>675</v>
      </c>
      <c r="S1576">
        <v>224</v>
      </c>
    </row>
    <row r="1577" spans="1:19" x14ac:dyDescent="0.35">
      <c r="A1577" t="s">
        <v>20</v>
      </c>
      <c r="B1577" t="s">
        <v>21</v>
      </c>
      <c r="C1577" t="s">
        <v>22</v>
      </c>
      <c r="D1577" t="s">
        <v>23</v>
      </c>
      <c r="E1577" t="s">
        <v>5</v>
      </c>
      <c r="G1577" t="s">
        <v>24</v>
      </c>
      <c r="H1577">
        <v>850059</v>
      </c>
      <c r="I1577">
        <v>850679</v>
      </c>
      <c r="J1577" t="s">
        <v>46</v>
      </c>
      <c r="Q1577" t="s">
        <v>1946</v>
      </c>
      <c r="R1577">
        <v>621</v>
      </c>
    </row>
    <row r="1578" spans="1:19" x14ac:dyDescent="0.35">
      <c r="A1578" t="s">
        <v>27</v>
      </c>
      <c r="B1578" t="s">
        <v>28</v>
      </c>
      <c r="C1578" t="s">
        <v>22</v>
      </c>
      <c r="D1578" t="s">
        <v>23</v>
      </c>
      <c r="E1578" t="s">
        <v>5</v>
      </c>
      <c r="G1578" t="s">
        <v>24</v>
      </c>
      <c r="H1578">
        <v>850059</v>
      </c>
      <c r="I1578">
        <v>850679</v>
      </c>
      <c r="J1578" t="s">
        <v>46</v>
      </c>
      <c r="K1578" t="s">
        <v>1947</v>
      </c>
      <c r="N1578" t="s">
        <v>1948</v>
      </c>
      <c r="Q1578" t="s">
        <v>1946</v>
      </c>
      <c r="R1578">
        <v>621</v>
      </c>
      <c r="S1578">
        <v>206</v>
      </c>
    </row>
    <row r="1579" spans="1:19" x14ac:dyDescent="0.35">
      <c r="A1579" t="s">
        <v>20</v>
      </c>
      <c r="B1579" t="s">
        <v>21</v>
      </c>
      <c r="C1579" t="s">
        <v>22</v>
      </c>
      <c r="D1579" t="s">
        <v>23</v>
      </c>
      <c r="E1579" t="s">
        <v>5</v>
      </c>
      <c r="G1579" t="s">
        <v>24</v>
      </c>
      <c r="H1579">
        <v>850905</v>
      </c>
      <c r="I1579">
        <v>852290</v>
      </c>
      <c r="J1579" t="s">
        <v>25</v>
      </c>
      <c r="Q1579" t="s">
        <v>1949</v>
      </c>
      <c r="R1579">
        <v>1386</v>
      </c>
    </row>
    <row r="1580" spans="1:19" x14ac:dyDescent="0.35">
      <c r="A1580" t="s">
        <v>27</v>
      </c>
      <c r="B1580" t="s">
        <v>28</v>
      </c>
      <c r="C1580" t="s">
        <v>22</v>
      </c>
      <c r="D1580" t="s">
        <v>23</v>
      </c>
      <c r="E1580" t="s">
        <v>5</v>
      </c>
      <c r="G1580" t="s">
        <v>24</v>
      </c>
      <c r="H1580">
        <v>850905</v>
      </c>
      <c r="I1580">
        <v>852290</v>
      </c>
      <c r="J1580" t="s">
        <v>25</v>
      </c>
      <c r="K1580" t="s">
        <v>1950</v>
      </c>
      <c r="N1580" t="s">
        <v>208</v>
      </c>
      <c r="Q1580" t="s">
        <v>1949</v>
      </c>
      <c r="R1580">
        <v>1386</v>
      </c>
      <c r="S1580">
        <v>461</v>
      </c>
    </row>
    <row r="1581" spans="1:19" x14ac:dyDescent="0.35">
      <c r="A1581" t="s">
        <v>20</v>
      </c>
      <c r="B1581" t="s">
        <v>21</v>
      </c>
      <c r="C1581" t="s">
        <v>22</v>
      </c>
      <c r="D1581" t="s">
        <v>23</v>
      </c>
      <c r="E1581" t="s">
        <v>5</v>
      </c>
      <c r="G1581" t="s">
        <v>24</v>
      </c>
      <c r="H1581">
        <v>852287</v>
      </c>
      <c r="I1581">
        <v>853108</v>
      </c>
      <c r="J1581" t="s">
        <v>25</v>
      </c>
      <c r="Q1581" t="s">
        <v>1951</v>
      </c>
      <c r="R1581">
        <v>822</v>
      </c>
    </row>
    <row r="1582" spans="1:19" x14ac:dyDescent="0.35">
      <c r="A1582" t="s">
        <v>27</v>
      </c>
      <c r="B1582" t="s">
        <v>28</v>
      </c>
      <c r="C1582" t="s">
        <v>22</v>
      </c>
      <c r="D1582" t="s">
        <v>23</v>
      </c>
      <c r="E1582" t="s">
        <v>5</v>
      </c>
      <c r="G1582" t="s">
        <v>24</v>
      </c>
      <c r="H1582">
        <v>852287</v>
      </c>
      <c r="I1582">
        <v>853108</v>
      </c>
      <c r="J1582" t="s">
        <v>25</v>
      </c>
      <c r="K1582" t="s">
        <v>1952</v>
      </c>
      <c r="N1582" t="s">
        <v>1953</v>
      </c>
      <c r="Q1582" t="s">
        <v>1951</v>
      </c>
      <c r="R1582">
        <v>822</v>
      </c>
      <c r="S1582">
        <v>273</v>
      </c>
    </row>
    <row r="1583" spans="1:19" x14ac:dyDescent="0.35">
      <c r="A1583" t="s">
        <v>20</v>
      </c>
      <c r="B1583" t="s">
        <v>21</v>
      </c>
      <c r="C1583" t="s">
        <v>22</v>
      </c>
      <c r="D1583" t="s">
        <v>23</v>
      </c>
      <c r="E1583" t="s">
        <v>5</v>
      </c>
      <c r="G1583" t="s">
        <v>24</v>
      </c>
      <c r="H1583">
        <v>853113</v>
      </c>
      <c r="I1583">
        <v>854396</v>
      </c>
      <c r="J1583" t="s">
        <v>25</v>
      </c>
      <c r="Q1583" t="s">
        <v>1954</v>
      </c>
      <c r="R1583">
        <v>1284</v>
      </c>
    </row>
    <row r="1584" spans="1:19" x14ac:dyDescent="0.35">
      <c r="A1584" t="s">
        <v>27</v>
      </c>
      <c r="B1584" t="s">
        <v>28</v>
      </c>
      <c r="C1584" t="s">
        <v>22</v>
      </c>
      <c r="D1584" t="s">
        <v>23</v>
      </c>
      <c r="E1584" t="s">
        <v>5</v>
      </c>
      <c r="G1584" t="s">
        <v>24</v>
      </c>
      <c r="H1584">
        <v>853113</v>
      </c>
      <c r="I1584">
        <v>854396</v>
      </c>
      <c r="J1584" t="s">
        <v>25</v>
      </c>
      <c r="K1584" t="s">
        <v>1955</v>
      </c>
      <c r="N1584" t="s">
        <v>1956</v>
      </c>
      <c r="Q1584" t="s">
        <v>1954</v>
      </c>
      <c r="R1584">
        <v>1284</v>
      </c>
      <c r="S1584">
        <v>427</v>
      </c>
    </row>
    <row r="1585" spans="1:19" x14ac:dyDescent="0.35">
      <c r="A1585" t="s">
        <v>20</v>
      </c>
      <c r="B1585" t="s">
        <v>21</v>
      </c>
      <c r="C1585" t="s">
        <v>22</v>
      </c>
      <c r="D1585" t="s">
        <v>23</v>
      </c>
      <c r="E1585" t="s">
        <v>5</v>
      </c>
      <c r="G1585" t="s">
        <v>24</v>
      </c>
      <c r="H1585">
        <v>854393</v>
      </c>
      <c r="I1585">
        <v>855799</v>
      </c>
      <c r="J1585" t="s">
        <v>25</v>
      </c>
      <c r="Q1585" t="s">
        <v>1957</v>
      </c>
      <c r="R1585">
        <v>1407</v>
      </c>
    </row>
    <row r="1586" spans="1:19" x14ac:dyDescent="0.35">
      <c r="A1586" t="s">
        <v>27</v>
      </c>
      <c r="B1586" t="s">
        <v>28</v>
      </c>
      <c r="C1586" t="s">
        <v>22</v>
      </c>
      <c r="D1586" t="s">
        <v>23</v>
      </c>
      <c r="E1586" t="s">
        <v>5</v>
      </c>
      <c r="G1586" t="s">
        <v>24</v>
      </c>
      <c r="H1586">
        <v>854393</v>
      </c>
      <c r="I1586">
        <v>855799</v>
      </c>
      <c r="J1586" t="s">
        <v>25</v>
      </c>
      <c r="K1586" t="s">
        <v>1958</v>
      </c>
      <c r="N1586" t="s">
        <v>439</v>
      </c>
      <c r="Q1586" t="s">
        <v>1957</v>
      </c>
      <c r="R1586">
        <v>1407</v>
      </c>
      <c r="S1586">
        <v>468</v>
      </c>
    </row>
    <row r="1587" spans="1:19" x14ac:dyDescent="0.35">
      <c r="A1587" t="s">
        <v>20</v>
      </c>
      <c r="B1587" t="s">
        <v>21</v>
      </c>
      <c r="C1587" t="s">
        <v>22</v>
      </c>
      <c r="D1587" t="s">
        <v>23</v>
      </c>
      <c r="E1587" t="s">
        <v>5</v>
      </c>
      <c r="G1587" t="s">
        <v>24</v>
      </c>
      <c r="H1587">
        <v>855796</v>
      </c>
      <c r="I1587">
        <v>856410</v>
      </c>
      <c r="J1587" t="s">
        <v>25</v>
      </c>
      <c r="Q1587" t="s">
        <v>1959</v>
      </c>
      <c r="R1587">
        <v>615</v>
      </c>
    </row>
    <row r="1588" spans="1:19" x14ac:dyDescent="0.35">
      <c r="A1588" t="s">
        <v>27</v>
      </c>
      <c r="B1588" t="s">
        <v>28</v>
      </c>
      <c r="C1588" t="s">
        <v>22</v>
      </c>
      <c r="D1588" t="s">
        <v>23</v>
      </c>
      <c r="E1588" t="s">
        <v>5</v>
      </c>
      <c r="G1588" t="s">
        <v>24</v>
      </c>
      <c r="H1588">
        <v>855796</v>
      </c>
      <c r="I1588">
        <v>856410</v>
      </c>
      <c r="J1588" t="s">
        <v>25</v>
      </c>
      <c r="K1588" t="s">
        <v>1960</v>
      </c>
      <c r="N1588" t="s">
        <v>52</v>
      </c>
      <c r="Q1588" t="s">
        <v>1959</v>
      </c>
      <c r="R1588">
        <v>615</v>
      </c>
      <c r="S1588">
        <v>204</v>
      </c>
    </row>
    <row r="1589" spans="1:19" x14ac:dyDescent="0.35">
      <c r="A1589" t="s">
        <v>20</v>
      </c>
      <c r="B1589" t="s">
        <v>21</v>
      </c>
      <c r="C1589" t="s">
        <v>22</v>
      </c>
      <c r="D1589" t="s">
        <v>23</v>
      </c>
      <c r="E1589" t="s">
        <v>5</v>
      </c>
      <c r="G1589" t="s">
        <v>24</v>
      </c>
      <c r="H1589">
        <v>856382</v>
      </c>
      <c r="I1589">
        <v>856843</v>
      </c>
      <c r="J1589" t="s">
        <v>46</v>
      </c>
      <c r="Q1589" t="s">
        <v>1961</v>
      </c>
      <c r="R1589">
        <v>462</v>
      </c>
    </row>
    <row r="1590" spans="1:19" x14ac:dyDescent="0.35">
      <c r="A1590" t="s">
        <v>27</v>
      </c>
      <c r="B1590" t="s">
        <v>28</v>
      </c>
      <c r="C1590" t="s">
        <v>22</v>
      </c>
      <c r="D1590" t="s">
        <v>23</v>
      </c>
      <c r="E1590" t="s">
        <v>5</v>
      </c>
      <c r="G1590" t="s">
        <v>24</v>
      </c>
      <c r="H1590">
        <v>856382</v>
      </c>
      <c r="I1590">
        <v>856843</v>
      </c>
      <c r="J1590" t="s">
        <v>46</v>
      </c>
      <c r="K1590" t="s">
        <v>1962</v>
      </c>
      <c r="N1590" t="s">
        <v>49</v>
      </c>
      <c r="Q1590" t="s">
        <v>1961</v>
      </c>
      <c r="R1590">
        <v>462</v>
      </c>
      <c r="S1590">
        <v>153</v>
      </c>
    </row>
    <row r="1591" spans="1:19" x14ac:dyDescent="0.35">
      <c r="A1591" t="s">
        <v>20</v>
      </c>
      <c r="B1591" t="s">
        <v>21</v>
      </c>
      <c r="C1591" t="s">
        <v>22</v>
      </c>
      <c r="D1591" t="s">
        <v>23</v>
      </c>
      <c r="E1591" t="s">
        <v>5</v>
      </c>
      <c r="G1591" t="s">
        <v>24</v>
      </c>
      <c r="H1591">
        <v>856840</v>
      </c>
      <c r="I1591">
        <v>857619</v>
      </c>
      <c r="J1591" t="s">
        <v>46</v>
      </c>
      <c r="Q1591" t="s">
        <v>1963</v>
      </c>
      <c r="R1591">
        <v>780</v>
      </c>
    </row>
    <row r="1592" spans="1:19" x14ac:dyDescent="0.35">
      <c r="A1592" t="s">
        <v>27</v>
      </c>
      <c r="B1592" t="s">
        <v>28</v>
      </c>
      <c r="C1592" t="s">
        <v>22</v>
      </c>
      <c r="D1592" t="s">
        <v>23</v>
      </c>
      <c r="E1592" t="s">
        <v>5</v>
      </c>
      <c r="G1592" t="s">
        <v>24</v>
      </c>
      <c r="H1592">
        <v>856840</v>
      </c>
      <c r="I1592">
        <v>857619</v>
      </c>
      <c r="J1592" t="s">
        <v>46</v>
      </c>
      <c r="K1592" t="s">
        <v>1964</v>
      </c>
      <c r="N1592" t="s">
        <v>960</v>
      </c>
      <c r="Q1592" t="s">
        <v>1963</v>
      </c>
      <c r="R1592">
        <v>780</v>
      </c>
      <c r="S1592">
        <v>259</v>
      </c>
    </row>
    <row r="1593" spans="1:19" x14ac:dyDescent="0.35">
      <c r="A1593" t="s">
        <v>20</v>
      </c>
      <c r="B1593" t="s">
        <v>21</v>
      </c>
      <c r="C1593" t="s">
        <v>22</v>
      </c>
      <c r="D1593" t="s">
        <v>23</v>
      </c>
      <c r="E1593" t="s">
        <v>5</v>
      </c>
      <c r="G1593" t="s">
        <v>24</v>
      </c>
      <c r="H1593">
        <v>857616</v>
      </c>
      <c r="I1593">
        <v>858434</v>
      </c>
      <c r="J1593" t="s">
        <v>46</v>
      </c>
      <c r="Q1593" t="s">
        <v>1965</v>
      </c>
      <c r="R1593">
        <v>819</v>
      </c>
    </row>
    <row r="1594" spans="1:19" x14ac:dyDescent="0.35">
      <c r="A1594" t="s">
        <v>27</v>
      </c>
      <c r="B1594" t="s">
        <v>28</v>
      </c>
      <c r="C1594" t="s">
        <v>22</v>
      </c>
      <c r="D1594" t="s">
        <v>23</v>
      </c>
      <c r="E1594" t="s">
        <v>5</v>
      </c>
      <c r="G1594" t="s">
        <v>24</v>
      </c>
      <c r="H1594">
        <v>857616</v>
      </c>
      <c r="I1594">
        <v>858434</v>
      </c>
      <c r="J1594" t="s">
        <v>46</v>
      </c>
      <c r="K1594" t="s">
        <v>1966</v>
      </c>
      <c r="N1594" t="s">
        <v>52</v>
      </c>
      <c r="Q1594" t="s">
        <v>1965</v>
      </c>
      <c r="R1594">
        <v>819</v>
      </c>
      <c r="S1594">
        <v>272</v>
      </c>
    </row>
    <row r="1595" spans="1:19" x14ac:dyDescent="0.35">
      <c r="A1595" t="s">
        <v>20</v>
      </c>
      <c r="B1595" t="s">
        <v>21</v>
      </c>
      <c r="C1595" t="s">
        <v>22</v>
      </c>
      <c r="D1595" t="s">
        <v>23</v>
      </c>
      <c r="E1595" t="s">
        <v>5</v>
      </c>
      <c r="G1595" t="s">
        <v>24</v>
      </c>
      <c r="H1595">
        <v>858601</v>
      </c>
      <c r="I1595">
        <v>859302</v>
      </c>
      <c r="J1595" t="s">
        <v>25</v>
      </c>
      <c r="Q1595" t="s">
        <v>1967</v>
      </c>
      <c r="R1595">
        <v>702</v>
      </c>
    </row>
    <row r="1596" spans="1:19" x14ac:dyDescent="0.35">
      <c r="A1596" t="s">
        <v>27</v>
      </c>
      <c r="B1596" t="s">
        <v>28</v>
      </c>
      <c r="C1596" t="s">
        <v>22</v>
      </c>
      <c r="D1596" t="s">
        <v>23</v>
      </c>
      <c r="E1596" t="s">
        <v>5</v>
      </c>
      <c r="G1596" t="s">
        <v>24</v>
      </c>
      <c r="H1596">
        <v>858601</v>
      </c>
      <c r="I1596">
        <v>859302</v>
      </c>
      <c r="J1596" t="s">
        <v>25</v>
      </c>
      <c r="K1596" t="s">
        <v>1968</v>
      </c>
      <c r="N1596" t="s">
        <v>52</v>
      </c>
      <c r="Q1596" t="s">
        <v>1967</v>
      </c>
      <c r="R1596">
        <v>702</v>
      </c>
      <c r="S1596">
        <v>233</v>
      </c>
    </row>
    <row r="1597" spans="1:19" x14ac:dyDescent="0.35">
      <c r="A1597" t="s">
        <v>20</v>
      </c>
      <c r="B1597" t="s">
        <v>21</v>
      </c>
      <c r="C1597" t="s">
        <v>22</v>
      </c>
      <c r="D1597" t="s">
        <v>23</v>
      </c>
      <c r="E1597" t="s">
        <v>5</v>
      </c>
      <c r="G1597" t="s">
        <v>24</v>
      </c>
      <c r="H1597">
        <v>859390</v>
      </c>
      <c r="I1597">
        <v>860121</v>
      </c>
      <c r="J1597" t="s">
        <v>46</v>
      </c>
      <c r="Q1597" t="s">
        <v>1969</v>
      </c>
      <c r="R1597">
        <v>732</v>
      </c>
    </row>
    <row r="1598" spans="1:19" x14ac:dyDescent="0.35">
      <c r="A1598" t="s">
        <v>27</v>
      </c>
      <c r="B1598" t="s">
        <v>28</v>
      </c>
      <c r="C1598" t="s">
        <v>22</v>
      </c>
      <c r="D1598" t="s">
        <v>23</v>
      </c>
      <c r="E1598" t="s">
        <v>5</v>
      </c>
      <c r="G1598" t="s">
        <v>24</v>
      </c>
      <c r="H1598">
        <v>859390</v>
      </c>
      <c r="I1598">
        <v>860121</v>
      </c>
      <c r="J1598" t="s">
        <v>46</v>
      </c>
      <c r="K1598" t="s">
        <v>1970</v>
      </c>
      <c r="N1598" t="s">
        <v>1971</v>
      </c>
      <c r="Q1598" t="s">
        <v>1969</v>
      </c>
      <c r="R1598">
        <v>732</v>
      </c>
      <c r="S1598">
        <v>243</v>
      </c>
    </row>
    <row r="1599" spans="1:19" x14ac:dyDescent="0.35">
      <c r="A1599" t="s">
        <v>20</v>
      </c>
      <c r="B1599" t="s">
        <v>21</v>
      </c>
      <c r="C1599" t="s">
        <v>22</v>
      </c>
      <c r="D1599" t="s">
        <v>23</v>
      </c>
      <c r="E1599" t="s">
        <v>5</v>
      </c>
      <c r="G1599" t="s">
        <v>24</v>
      </c>
      <c r="H1599">
        <v>860118</v>
      </c>
      <c r="I1599">
        <v>860933</v>
      </c>
      <c r="J1599" t="s">
        <v>46</v>
      </c>
      <c r="Q1599" t="s">
        <v>1972</v>
      </c>
      <c r="R1599">
        <v>816</v>
      </c>
    </row>
    <row r="1600" spans="1:19" x14ac:dyDescent="0.35">
      <c r="A1600" t="s">
        <v>27</v>
      </c>
      <c r="B1600" t="s">
        <v>28</v>
      </c>
      <c r="C1600" t="s">
        <v>22</v>
      </c>
      <c r="D1600" t="s">
        <v>23</v>
      </c>
      <c r="E1600" t="s">
        <v>5</v>
      </c>
      <c r="G1600" t="s">
        <v>24</v>
      </c>
      <c r="H1600">
        <v>860118</v>
      </c>
      <c r="I1600">
        <v>860933</v>
      </c>
      <c r="J1600" t="s">
        <v>46</v>
      </c>
      <c r="K1600" t="s">
        <v>1973</v>
      </c>
      <c r="N1600" t="s">
        <v>1974</v>
      </c>
      <c r="Q1600" t="s">
        <v>1972</v>
      </c>
      <c r="R1600">
        <v>816</v>
      </c>
      <c r="S1600">
        <v>271</v>
      </c>
    </row>
    <row r="1601" spans="1:19" x14ac:dyDescent="0.35">
      <c r="A1601" t="s">
        <v>20</v>
      </c>
      <c r="B1601" t="s">
        <v>21</v>
      </c>
      <c r="C1601" t="s">
        <v>22</v>
      </c>
      <c r="D1601" t="s">
        <v>23</v>
      </c>
      <c r="E1601" t="s">
        <v>5</v>
      </c>
      <c r="G1601" t="s">
        <v>24</v>
      </c>
      <c r="H1601">
        <v>861048</v>
      </c>
      <c r="I1601">
        <v>861503</v>
      </c>
      <c r="J1601" t="s">
        <v>46</v>
      </c>
      <c r="Q1601" t="s">
        <v>1975</v>
      </c>
      <c r="R1601">
        <v>456</v>
      </c>
    </row>
    <row r="1602" spans="1:19" x14ac:dyDescent="0.35">
      <c r="A1602" t="s">
        <v>27</v>
      </c>
      <c r="B1602" t="s">
        <v>28</v>
      </c>
      <c r="C1602" t="s">
        <v>22</v>
      </c>
      <c r="D1602" t="s">
        <v>23</v>
      </c>
      <c r="E1602" t="s">
        <v>5</v>
      </c>
      <c r="G1602" t="s">
        <v>24</v>
      </c>
      <c r="H1602">
        <v>861048</v>
      </c>
      <c r="I1602">
        <v>861503</v>
      </c>
      <c r="J1602" t="s">
        <v>46</v>
      </c>
      <c r="K1602" t="s">
        <v>1976</v>
      </c>
      <c r="N1602" t="s">
        <v>1977</v>
      </c>
      <c r="Q1602" t="s">
        <v>1975</v>
      </c>
      <c r="R1602">
        <v>456</v>
      </c>
      <c r="S1602">
        <v>151</v>
      </c>
    </row>
    <row r="1603" spans="1:19" x14ac:dyDescent="0.35">
      <c r="A1603" t="s">
        <v>20</v>
      </c>
      <c r="B1603" t="s">
        <v>21</v>
      </c>
      <c r="C1603" t="s">
        <v>22</v>
      </c>
      <c r="D1603" t="s">
        <v>23</v>
      </c>
      <c r="E1603" t="s">
        <v>5</v>
      </c>
      <c r="G1603" t="s">
        <v>24</v>
      </c>
      <c r="H1603">
        <v>861532</v>
      </c>
      <c r="I1603">
        <v>862269</v>
      </c>
      <c r="J1603" t="s">
        <v>46</v>
      </c>
      <c r="Q1603" t="s">
        <v>1978</v>
      </c>
      <c r="R1603">
        <v>738</v>
      </c>
    </row>
    <row r="1604" spans="1:19" x14ac:dyDescent="0.35">
      <c r="A1604" t="s">
        <v>27</v>
      </c>
      <c r="B1604" t="s">
        <v>28</v>
      </c>
      <c r="C1604" t="s">
        <v>22</v>
      </c>
      <c r="D1604" t="s">
        <v>23</v>
      </c>
      <c r="E1604" t="s">
        <v>5</v>
      </c>
      <c r="G1604" t="s">
        <v>24</v>
      </c>
      <c r="H1604">
        <v>861532</v>
      </c>
      <c r="I1604">
        <v>862269</v>
      </c>
      <c r="J1604" t="s">
        <v>46</v>
      </c>
      <c r="K1604" t="s">
        <v>1979</v>
      </c>
      <c r="N1604" t="s">
        <v>1980</v>
      </c>
      <c r="Q1604" t="s">
        <v>1978</v>
      </c>
      <c r="R1604">
        <v>738</v>
      </c>
      <c r="S1604">
        <v>245</v>
      </c>
    </row>
    <row r="1605" spans="1:19" x14ac:dyDescent="0.35">
      <c r="A1605" t="s">
        <v>20</v>
      </c>
      <c r="B1605" t="s">
        <v>21</v>
      </c>
      <c r="C1605" t="s">
        <v>22</v>
      </c>
      <c r="D1605" t="s">
        <v>23</v>
      </c>
      <c r="E1605" t="s">
        <v>5</v>
      </c>
      <c r="G1605" t="s">
        <v>24</v>
      </c>
      <c r="H1605">
        <v>862293</v>
      </c>
      <c r="I1605">
        <v>863219</v>
      </c>
      <c r="J1605" t="s">
        <v>46</v>
      </c>
      <c r="Q1605" t="s">
        <v>1981</v>
      </c>
      <c r="R1605">
        <v>927</v>
      </c>
    </row>
    <row r="1606" spans="1:19" x14ac:dyDescent="0.35">
      <c r="A1606" t="s">
        <v>27</v>
      </c>
      <c r="B1606" t="s">
        <v>28</v>
      </c>
      <c r="C1606" t="s">
        <v>22</v>
      </c>
      <c r="D1606" t="s">
        <v>23</v>
      </c>
      <c r="E1606" t="s">
        <v>5</v>
      </c>
      <c r="G1606" t="s">
        <v>24</v>
      </c>
      <c r="H1606">
        <v>862293</v>
      </c>
      <c r="I1606">
        <v>863219</v>
      </c>
      <c r="J1606" t="s">
        <v>46</v>
      </c>
      <c r="K1606" t="s">
        <v>1982</v>
      </c>
      <c r="N1606" t="s">
        <v>49</v>
      </c>
      <c r="Q1606" t="s">
        <v>1981</v>
      </c>
      <c r="R1606">
        <v>927</v>
      </c>
      <c r="S1606">
        <v>308</v>
      </c>
    </row>
    <row r="1607" spans="1:19" x14ac:dyDescent="0.35">
      <c r="A1607" t="s">
        <v>20</v>
      </c>
      <c r="B1607" t="s">
        <v>21</v>
      </c>
      <c r="C1607" t="s">
        <v>22</v>
      </c>
      <c r="D1607" t="s">
        <v>23</v>
      </c>
      <c r="E1607" t="s">
        <v>5</v>
      </c>
      <c r="G1607" t="s">
        <v>24</v>
      </c>
      <c r="H1607">
        <v>863287</v>
      </c>
      <c r="I1607">
        <v>864027</v>
      </c>
      <c r="J1607" t="s">
        <v>25</v>
      </c>
      <c r="Q1607" t="s">
        <v>1983</v>
      </c>
      <c r="R1607">
        <v>741</v>
      </c>
    </row>
    <row r="1608" spans="1:19" x14ac:dyDescent="0.35">
      <c r="A1608" t="s">
        <v>27</v>
      </c>
      <c r="B1608" t="s">
        <v>28</v>
      </c>
      <c r="C1608" t="s">
        <v>22</v>
      </c>
      <c r="D1608" t="s">
        <v>23</v>
      </c>
      <c r="E1608" t="s">
        <v>5</v>
      </c>
      <c r="G1608" t="s">
        <v>24</v>
      </c>
      <c r="H1608">
        <v>863287</v>
      </c>
      <c r="I1608">
        <v>864027</v>
      </c>
      <c r="J1608" t="s">
        <v>25</v>
      </c>
      <c r="K1608" t="s">
        <v>1984</v>
      </c>
      <c r="N1608" t="s">
        <v>1985</v>
      </c>
      <c r="Q1608" t="s">
        <v>1983</v>
      </c>
      <c r="R1608">
        <v>741</v>
      </c>
      <c r="S1608">
        <v>246</v>
      </c>
    </row>
    <row r="1609" spans="1:19" x14ac:dyDescent="0.35">
      <c r="A1609" t="s">
        <v>20</v>
      </c>
      <c r="B1609" t="s">
        <v>21</v>
      </c>
      <c r="C1609" t="s">
        <v>22</v>
      </c>
      <c r="D1609" t="s">
        <v>23</v>
      </c>
      <c r="E1609" t="s">
        <v>5</v>
      </c>
      <c r="G1609" t="s">
        <v>24</v>
      </c>
      <c r="H1609">
        <v>864115</v>
      </c>
      <c r="I1609">
        <v>864381</v>
      </c>
      <c r="J1609" t="s">
        <v>25</v>
      </c>
      <c r="Q1609" t="s">
        <v>1986</v>
      </c>
      <c r="R1609">
        <v>267</v>
      </c>
    </row>
    <row r="1610" spans="1:19" x14ac:dyDescent="0.35">
      <c r="A1610" t="s">
        <v>27</v>
      </c>
      <c r="B1610" t="s">
        <v>28</v>
      </c>
      <c r="C1610" t="s">
        <v>22</v>
      </c>
      <c r="D1610" t="s">
        <v>23</v>
      </c>
      <c r="E1610" t="s">
        <v>5</v>
      </c>
      <c r="G1610" t="s">
        <v>24</v>
      </c>
      <c r="H1610">
        <v>864115</v>
      </c>
      <c r="I1610">
        <v>864381</v>
      </c>
      <c r="J1610" t="s">
        <v>25</v>
      </c>
      <c r="K1610" t="s">
        <v>1987</v>
      </c>
      <c r="N1610" t="s">
        <v>1988</v>
      </c>
      <c r="Q1610" t="s">
        <v>1986</v>
      </c>
      <c r="R1610">
        <v>267</v>
      </c>
      <c r="S1610">
        <v>88</v>
      </c>
    </row>
    <row r="1611" spans="1:19" x14ac:dyDescent="0.35">
      <c r="A1611" t="s">
        <v>20</v>
      </c>
      <c r="B1611" t="s">
        <v>21</v>
      </c>
      <c r="C1611" t="s">
        <v>22</v>
      </c>
      <c r="D1611" t="s">
        <v>23</v>
      </c>
      <c r="E1611" t="s">
        <v>5</v>
      </c>
      <c r="G1611" t="s">
        <v>24</v>
      </c>
      <c r="H1611">
        <v>864378</v>
      </c>
      <c r="I1611">
        <v>865217</v>
      </c>
      <c r="J1611" t="s">
        <v>25</v>
      </c>
      <c r="Q1611" t="s">
        <v>1989</v>
      </c>
      <c r="R1611">
        <v>840</v>
      </c>
    </row>
    <row r="1612" spans="1:19" x14ac:dyDescent="0.35">
      <c r="A1612" t="s">
        <v>27</v>
      </c>
      <c r="B1612" t="s">
        <v>28</v>
      </c>
      <c r="C1612" t="s">
        <v>22</v>
      </c>
      <c r="D1612" t="s">
        <v>23</v>
      </c>
      <c r="E1612" t="s">
        <v>5</v>
      </c>
      <c r="G1612" t="s">
        <v>24</v>
      </c>
      <c r="H1612">
        <v>864378</v>
      </c>
      <c r="I1612">
        <v>865217</v>
      </c>
      <c r="J1612" t="s">
        <v>25</v>
      </c>
      <c r="K1612" t="s">
        <v>1990</v>
      </c>
      <c r="N1612" t="s">
        <v>1991</v>
      </c>
      <c r="Q1612" t="s">
        <v>1989</v>
      </c>
      <c r="R1612">
        <v>840</v>
      </c>
      <c r="S1612">
        <v>279</v>
      </c>
    </row>
    <row r="1613" spans="1:19" x14ac:dyDescent="0.35">
      <c r="A1613" t="s">
        <v>20</v>
      </c>
      <c r="B1613" t="s">
        <v>21</v>
      </c>
      <c r="C1613" t="s">
        <v>22</v>
      </c>
      <c r="D1613" t="s">
        <v>23</v>
      </c>
      <c r="E1613" t="s">
        <v>5</v>
      </c>
      <c r="G1613" t="s">
        <v>24</v>
      </c>
      <c r="H1613">
        <v>865261</v>
      </c>
      <c r="I1613">
        <v>865794</v>
      </c>
      <c r="J1613" t="s">
        <v>25</v>
      </c>
      <c r="Q1613" t="s">
        <v>1992</v>
      </c>
      <c r="R1613">
        <v>534</v>
      </c>
    </row>
    <row r="1614" spans="1:19" x14ac:dyDescent="0.35">
      <c r="A1614" t="s">
        <v>27</v>
      </c>
      <c r="B1614" t="s">
        <v>28</v>
      </c>
      <c r="C1614" t="s">
        <v>22</v>
      </c>
      <c r="D1614" t="s">
        <v>23</v>
      </c>
      <c r="E1614" t="s">
        <v>5</v>
      </c>
      <c r="G1614" t="s">
        <v>24</v>
      </c>
      <c r="H1614">
        <v>865261</v>
      </c>
      <c r="I1614">
        <v>865794</v>
      </c>
      <c r="J1614" t="s">
        <v>25</v>
      </c>
      <c r="K1614" t="s">
        <v>1993</v>
      </c>
      <c r="N1614" t="s">
        <v>1994</v>
      </c>
      <c r="Q1614" t="s">
        <v>1992</v>
      </c>
      <c r="R1614">
        <v>534</v>
      </c>
      <c r="S1614">
        <v>177</v>
      </c>
    </row>
    <row r="1615" spans="1:19" x14ac:dyDescent="0.35">
      <c r="A1615" t="s">
        <v>20</v>
      </c>
      <c r="B1615" t="s">
        <v>21</v>
      </c>
      <c r="C1615" t="s">
        <v>22</v>
      </c>
      <c r="D1615" t="s">
        <v>23</v>
      </c>
      <c r="E1615" t="s">
        <v>5</v>
      </c>
      <c r="G1615" t="s">
        <v>24</v>
      </c>
      <c r="H1615">
        <v>865815</v>
      </c>
      <c r="I1615">
        <v>867311</v>
      </c>
      <c r="J1615" t="s">
        <v>46</v>
      </c>
      <c r="Q1615" t="s">
        <v>1995</v>
      </c>
      <c r="R1615">
        <v>1497</v>
      </c>
    </row>
    <row r="1616" spans="1:19" x14ac:dyDescent="0.35">
      <c r="A1616" t="s">
        <v>27</v>
      </c>
      <c r="B1616" t="s">
        <v>28</v>
      </c>
      <c r="C1616" t="s">
        <v>22</v>
      </c>
      <c r="D1616" t="s">
        <v>23</v>
      </c>
      <c r="E1616" t="s">
        <v>5</v>
      </c>
      <c r="G1616" t="s">
        <v>24</v>
      </c>
      <c r="H1616">
        <v>865815</v>
      </c>
      <c r="I1616">
        <v>867311</v>
      </c>
      <c r="J1616" t="s">
        <v>46</v>
      </c>
      <c r="K1616" t="s">
        <v>1996</v>
      </c>
      <c r="N1616" t="s">
        <v>1795</v>
      </c>
      <c r="Q1616" t="s">
        <v>1995</v>
      </c>
      <c r="R1616">
        <v>1497</v>
      </c>
      <c r="S1616">
        <v>498</v>
      </c>
    </row>
    <row r="1617" spans="1:19" x14ac:dyDescent="0.35">
      <c r="A1617" t="s">
        <v>20</v>
      </c>
      <c r="B1617" t="s">
        <v>21</v>
      </c>
      <c r="C1617" t="s">
        <v>22</v>
      </c>
      <c r="D1617" t="s">
        <v>23</v>
      </c>
      <c r="E1617" t="s">
        <v>5</v>
      </c>
      <c r="G1617" t="s">
        <v>24</v>
      </c>
      <c r="H1617">
        <v>867568</v>
      </c>
      <c r="I1617">
        <v>868317</v>
      </c>
      <c r="J1617" t="s">
        <v>46</v>
      </c>
      <c r="Q1617" t="s">
        <v>1997</v>
      </c>
      <c r="R1617">
        <v>750</v>
      </c>
    </row>
    <row r="1618" spans="1:19" x14ac:dyDescent="0.35">
      <c r="A1618" t="s">
        <v>27</v>
      </c>
      <c r="B1618" t="s">
        <v>28</v>
      </c>
      <c r="C1618" t="s">
        <v>22</v>
      </c>
      <c r="D1618" t="s">
        <v>23</v>
      </c>
      <c r="E1618" t="s">
        <v>5</v>
      </c>
      <c r="G1618" t="s">
        <v>24</v>
      </c>
      <c r="H1618">
        <v>867568</v>
      </c>
      <c r="I1618">
        <v>868317</v>
      </c>
      <c r="J1618" t="s">
        <v>46</v>
      </c>
      <c r="K1618" t="s">
        <v>1998</v>
      </c>
      <c r="N1618" t="s">
        <v>1999</v>
      </c>
      <c r="Q1618" t="s">
        <v>1997</v>
      </c>
      <c r="R1618">
        <v>750</v>
      </c>
      <c r="S1618">
        <v>249</v>
      </c>
    </row>
    <row r="1619" spans="1:19" x14ac:dyDescent="0.35">
      <c r="A1619" t="s">
        <v>20</v>
      </c>
      <c r="B1619" t="s">
        <v>21</v>
      </c>
      <c r="C1619" t="s">
        <v>22</v>
      </c>
      <c r="D1619" t="s">
        <v>23</v>
      </c>
      <c r="E1619" t="s">
        <v>5</v>
      </c>
      <c r="G1619" t="s">
        <v>24</v>
      </c>
      <c r="H1619">
        <v>868663</v>
      </c>
      <c r="I1619">
        <v>869883</v>
      </c>
      <c r="J1619" t="s">
        <v>25</v>
      </c>
      <c r="Q1619" t="s">
        <v>2000</v>
      </c>
      <c r="R1619">
        <v>1221</v>
      </c>
    </row>
    <row r="1620" spans="1:19" x14ac:dyDescent="0.35">
      <c r="A1620" t="s">
        <v>27</v>
      </c>
      <c r="B1620" t="s">
        <v>28</v>
      </c>
      <c r="C1620" t="s">
        <v>22</v>
      </c>
      <c r="D1620" t="s">
        <v>23</v>
      </c>
      <c r="E1620" t="s">
        <v>5</v>
      </c>
      <c r="G1620" t="s">
        <v>24</v>
      </c>
      <c r="H1620">
        <v>868663</v>
      </c>
      <c r="I1620">
        <v>869883</v>
      </c>
      <c r="J1620" t="s">
        <v>25</v>
      </c>
      <c r="K1620" t="s">
        <v>2001</v>
      </c>
      <c r="N1620" t="s">
        <v>2002</v>
      </c>
      <c r="Q1620" t="s">
        <v>2000</v>
      </c>
      <c r="R1620">
        <v>1221</v>
      </c>
      <c r="S1620">
        <v>406</v>
      </c>
    </row>
    <row r="1621" spans="1:19" x14ac:dyDescent="0.35">
      <c r="A1621" t="s">
        <v>20</v>
      </c>
      <c r="B1621" t="s">
        <v>21</v>
      </c>
      <c r="C1621" t="s">
        <v>22</v>
      </c>
      <c r="D1621" t="s">
        <v>23</v>
      </c>
      <c r="E1621" t="s">
        <v>5</v>
      </c>
      <c r="G1621" t="s">
        <v>24</v>
      </c>
      <c r="H1621">
        <v>869898</v>
      </c>
      <c r="I1621">
        <v>870962</v>
      </c>
      <c r="J1621" t="s">
        <v>25</v>
      </c>
      <c r="Q1621" t="s">
        <v>2003</v>
      </c>
      <c r="R1621">
        <v>1065</v>
      </c>
    </row>
    <row r="1622" spans="1:19" x14ac:dyDescent="0.35">
      <c r="A1622" t="s">
        <v>27</v>
      </c>
      <c r="B1622" t="s">
        <v>28</v>
      </c>
      <c r="C1622" t="s">
        <v>22</v>
      </c>
      <c r="D1622" t="s">
        <v>23</v>
      </c>
      <c r="E1622" t="s">
        <v>5</v>
      </c>
      <c r="G1622" t="s">
        <v>24</v>
      </c>
      <c r="H1622">
        <v>869898</v>
      </c>
      <c r="I1622">
        <v>870962</v>
      </c>
      <c r="J1622" t="s">
        <v>25</v>
      </c>
      <c r="K1622" t="s">
        <v>2004</v>
      </c>
      <c r="N1622" t="s">
        <v>2005</v>
      </c>
      <c r="Q1622" t="s">
        <v>2003</v>
      </c>
      <c r="R1622">
        <v>1065</v>
      </c>
      <c r="S1622">
        <v>354</v>
      </c>
    </row>
    <row r="1623" spans="1:19" x14ac:dyDescent="0.35">
      <c r="A1623" t="s">
        <v>20</v>
      </c>
      <c r="B1623" t="s">
        <v>21</v>
      </c>
      <c r="C1623" t="s">
        <v>22</v>
      </c>
      <c r="D1623" t="s">
        <v>23</v>
      </c>
      <c r="E1623" t="s">
        <v>5</v>
      </c>
      <c r="G1623" t="s">
        <v>24</v>
      </c>
      <c r="H1623">
        <v>870988</v>
      </c>
      <c r="I1623">
        <v>873255</v>
      </c>
      <c r="J1623" t="s">
        <v>25</v>
      </c>
      <c r="Q1623" t="s">
        <v>2006</v>
      </c>
      <c r="R1623">
        <v>2268</v>
      </c>
    </row>
    <row r="1624" spans="1:19" x14ac:dyDescent="0.35">
      <c r="A1624" t="s">
        <v>27</v>
      </c>
      <c r="B1624" t="s">
        <v>28</v>
      </c>
      <c r="C1624" t="s">
        <v>22</v>
      </c>
      <c r="D1624" t="s">
        <v>23</v>
      </c>
      <c r="E1624" t="s">
        <v>5</v>
      </c>
      <c r="G1624" t="s">
        <v>24</v>
      </c>
      <c r="H1624">
        <v>870988</v>
      </c>
      <c r="I1624">
        <v>873255</v>
      </c>
      <c r="J1624" t="s">
        <v>25</v>
      </c>
      <c r="K1624" t="s">
        <v>2007</v>
      </c>
      <c r="N1624" t="s">
        <v>2008</v>
      </c>
      <c r="Q1624" t="s">
        <v>2006</v>
      </c>
      <c r="R1624">
        <v>2268</v>
      </c>
      <c r="S1624">
        <v>755</v>
      </c>
    </row>
    <row r="1625" spans="1:19" x14ac:dyDescent="0.35">
      <c r="A1625" t="s">
        <v>20</v>
      </c>
      <c r="B1625" t="s">
        <v>21</v>
      </c>
      <c r="C1625" t="s">
        <v>22</v>
      </c>
      <c r="D1625" t="s">
        <v>23</v>
      </c>
      <c r="E1625" t="s">
        <v>5</v>
      </c>
      <c r="G1625" t="s">
        <v>24</v>
      </c>
      <c r="H1625">
        <v>873473</v>
      </c>
      <c r="I1625">
        <v>875005</v>
      </c>
      <c r="J1625" t="s">
        <v>25</v>
      </c>
      <c r="Q1625" t="s">
        <v>2009</v>
      </c>
      <c r="R1625">
        <v>1533</v>
      </c>
    </row>
    <row r="1626" spans="1:19" x14ac:dyDescent="0.35">
      <c r="A1626" t="s">
        <v>27</v>
      </c>
      <c r="B1626" t="s">
        <v>28</v>
      </c>
      <c r="C1626" t="s">
        <v>22</v>
      </c>
      <c r="D1626" t="s">
        <v>23</v>
      </c>
      <c r="E1626" t="s">
        <v>5</v>
      </c>
      <c r="G1626" t="s">
        <v>24</v>
      </c>
      <c r="H1626">
        <v>873473</v>
      </c>
      <c r="I1626">
        <v>875005</v>
      </c>
      <c r="J1626" t="s">
        <v>25</v>
      </c>
      <c r="K1626" t="s">
        <v>2010</v>
      </c>
      <c r="N1626" t="s">
        <v>49</v>
      </c>
      <c r="Q1626" t="s">
        <v>2009</v>
      </c>
      <c r="R1626">
        <v>1533</v>
      </c>
      <c r="S1626">
        <v>510</v>
      </c>
    </row>
    <row r="1627" spans="1:19" x14ac:dyDescent="0.35">
      <c r="A1627" t="s">
        <v>20</v>
      </c>
      <c r="B1627" t="s">
        <v>21</v>
      </c>
      <c r="C1627" t="s">
        <v>22</v>
      </c>
      <c r="D1627" t="s">
        <v>23</v>
      </c>
      <c r="E1627" t="s">
        <v>5</v>
      </c>
      <c r="G1627" t="s">
        <v>24</v>
      </c>
      <c r="H1627">
        <v>875140</v>
      </c>
      <c r="I1627">
        <v>876294</v>
      </c>
      <c r="J1627" t="s">
        <v>25</v>
      </c>
      <c r="Q1627" t="s">
        <v>2011</v>
      </c>
      <c r="R1627">
        <v>1155</v>
      </c>
    </row>
    <row r="1628" spans="1:19" x14ac:dyDescent="0.35">
      <c r="A1628" t="s">
        <v>27</v>
      </c>
      <c r="B1628" t="s">
        <v>28</v>
      </c>
      <c r="C1628" t="s">
        <v>22</v>
      </c>
      <c r="D1628" t="s">
        <v>23</v>
      </c>
      <c r="E1628" t="s">
        <v>5</v>
      </c>
      <c r="G1628" t="s">
        <v>24</v>
      </c>
      <c r="H1628">
        <v>875140</v>
      </c>
      <c r="I1628">
        <v>876294</v>
      </c>
      <c r="J1628" t="s">
        <v>25</v>
      </c>
      <c r="K1628" t="s">
        <v>2012</v>
      </c>
      <c r="N1628" t="s">
        <v>2013</v>
      </c>
      <c r="Q1628" t="s">
        <v>2011</v>
      </c>
      <c r="R1628">
        <v>1155</v>
      </c>
      <c r="S1628">
        <v>384</v>
      </c>
    </row>
    <row r="1629" spans="1:19" x14ac:dyDescent="0.35">
      <c r="A1629" t="s">
        <v>20</v>
      </c>
      <c r="B1629" t="s">
        <v>21</v>
      </c>
      <c r="C1629" t="s">
        <v>22</v>
      </c>
      <c r="D1629" t="s">
        <v>23</v>
      </c>
      <c r="E1629" t="s">
        <v>5</v>
      </c>
      <c r="G1629" t="s">
        <v>24</v>
      </c>
      <c r="H1629">
        <v>876421</v>
      </c>
      <c r="I1629">
        <v>877668</v>
      </c>
      <c r="J1629" t="s">
        <v>25</v>
      </c>
      <c r="Q1629" t="s">
        <v>2014</v>
      </c>
      <c r="R1629">
        <v>1248</v>
      </c>
    </row>
    <row r="1630" spans="1:19" x14ac:dyDescent="0.35">
      <c r="A1630" t="s">
        <v>27</v>
      </c>
      <c r="B1630" t="s">
        <v>28</v>
      </c>
      <c r="C1630" t="s">
        <v>22</v>
      </c>
      <c r="D1630" t="s">
        <v>23</v>
      </c>
      <c r="E1630" t="s">
        <v>5</v>
      </c>
      <c r="G1630" t="s">
        <v>24</v>
      </c>
      <c r="H1630">
        <v>876421</v>
      </c>
      <c r="I1630">
        <v>877668</v>
      </c>
      <c r="J1630" t="s">
        <v>25</v>
      </c>
      <c r="K1630" t="s">
        <v>2015</v>
      </c>
      <c r="N1630" t="s">
        <v>2016</v>
      </c>
      <c r="Q1630" t="s">
        <v>2014</v>
      </c>
      <c r="R1630">
        <v>1248</v>
      </c>
      <c r="S1630">
        <v>415</v>
      </c>
    </row>
    <row r="1631" spans="1:19" x14ac:dyDescent="0.35">
      <c r="A1631" t="s">
        <v>20</v>
      </c>
      <c r="B1631" t="s">
        <v>21</v>
      </c>
      <c r="C1631" t="s">
        <v>22</v>
      </c>
      <c r="D1631" t="s">
        <v>23</v>
      </c>
      <c r="E1631" t="s">
        <v>5</v>
      </c>
      <c r="G1631" t="s">
        <v>24</v>
      </c>
      <c r="H1631">
        <v>877689</v>
      </c>
      <c r="I1631">
        <v>879014</v>
      </c>
      <c r="J1631" t="s">
        <v>25</v>
      </c>
      <c r="Q1631" t="s">
        <v>2017</v>
      </c>
      <c r="R1631">
        <v>1326</v>
      </c>
    </row>
    <row r="1632" spans="1:19" x14ac:dyDescent="0.35">
      <c r="A1632" t="s">
        <v>27</v>
      </c>
      <c r="B1632" t="s">
        <v>28</v>
      </c>
      <c r="C1632" t="s">
        <v>22</v>
      </c>
      <c r="D1632" t="s">
        <v>23</v>
      </c>
      <c r="E1632" t="s">
        <v>5</v>
      </c>
      <c r="G1632" t="s">
        <v>24</v>
      </c>
      <c r="H1632">
        <v>877689</v>
      </c>
      <c r="I1632">
        <v>879014</v>
      </c>
      <c r="J1632" t="s">
        <v>25</v>
      </c>
      <c r="K1632" t="s">
        <v>2018</v>
      </c>
      <c r="N1632" t="s">
        <v>2019</v>
      </c>
      <c r="Q1632" t="s">
        <v>2017</v>
      </c>
      <c r="R1632">
        <v>1326</v>
      </c>
      <c r="S1632">
        <v>441</v>
      </c>
    </row>
    <row r="1633" spans="1:19" x14ac:dyDescent="0.35">
      <c r="A1633" t="s">
        <v>20</v>
      </c>
      <c r="B1633" t="s">
        <v>21</v>
      </c>
      <c r="C1633" t="s">
        <v>22</v>
      </c>
      <c r="D1633" t="s">
        <v>23</v>
      </c>
      <c r="E1633" t="s">
        <v>5</v>
      </c>
      <c r="G1633" t="s">
        <v>24</v>
      </c>
      <c r="H1633">
        <v>879011</v>
      </c>
      <c r="I1633">
        <v>880075</v>
      </c>
      <c r="J1633" t="s">
        <v>25</v>
      </c>
      <c r="Q1633" t="s">
        <v>2020</v>
      </c>
      <c r="R1633">
        <v>1065</v>
      </c>
    </row>
    <row r="1634" spans="1:19" x14ac:dyDescent="0.35">
      <c r="A1634" t="s">
        <v>27</v>
      </c>
      <c r="B1634" t="s">
        <v>28</v>
      </c>
      <c r="C1634" t="s">
        <v>22</v>
      </c>
      <c r="D1634" t="s">
        <v>23</v>
      </c>
      <c r="E1634" t="s">
        <v>5</v>
      </c>
      <c r="G1634" t="s">
        <v>24</v>
      </c>
      <c r="H1634">
        <v>879011</v>
      </c>
      <c r="I1634">
        <v>880075</v>
      </c>
      <c r="J1634" t="s">
        <v>25</v>
      </c>
      <c r="K1634" t="s">
        <v>2021</v>
      </c>
      <c r="N1634" t="s">
        <v>2022</v>
      </c>
      <c r="Q1634" t="s">
        <v>2020</v>
      </c>
      <c r="R1634">
        <v>1065</v>
      </c>
      <c r="S1634">
        <v>354</v>
      </c>
    </row>
    <row r="1635" spans="1:19" x14ac:dyDescent="0.35">
      <c r="A1635" t="s">
        <v>20</v>
      </c>
      <c r="B1635" t="s">
        <v>21</v>
      </c>
      <c r="C1635" t="s">
        <v>22</v>
      </c>
      <c r="D1635" t="s">
        <v>23</v>
      </c>
      <c r="E1635" t="s">
        <v>5</v>
      </c>
      <c r="G1635" t="s">
        <v>24</v>
      </c>
      <c r="H1635">
        <v>880072</v>
      </c>
      <c r="I1635">
        <v>881049</v>
      </c>
      <c r="J1635" t="s">
        <v>25</v>
      </c>
      <c r="Q1635" t="s">
        <v>2023</v>
      </c>
      <c r="R1635">
        <v>978</v>
      </c>
    </row>
    <row r="1636" spans="1:19" x14ac:dyDescent="0.35">
      <c r="A1636" t="s">
        <v>27</v>
      </c>
      <c r="B1636" t="s">
        <v>28</v>
      </c>
      <c r="C1636" t="s">
        <v>22</v>
      </c>
      <c r="D1636" t="s">
        <v>23</v>
      </c>
      <c r="E1636" t="s">
        <v>5</v>
      </c>
      <c r="G1636" t="s">
        <v>24</v>
      </c>
      <c r="H1636">
        <v>880072</v>
      </c>
      <c r="I1636">
        <v>881049</v>
      </c>
      <c r="J1636" t="s">
        <v>25</v>
      </c>
      <c r="K1636" t="s">
        <v>2024</v>
      </c>
      <c r="N1636" t="s">
        <v>2025</v>
      </c>
      <c r="Q1636" t="s">
        <v>2023</v>
      </c>
      <c r="R1636">
        <v>978</v>
      </c>
      <c r="S1636">
        <v>325</v>
      </c>
    </row>
    <row r="1637" spans="1:19" x14ac:dyDescent="0.35">
      <c r="A1637" t="s">
        <v>20</v>
      </c>
      <c r="B1637" t="s">
        <v>21</v>
      </c>
      <c r="C1637" t="s">
        <v>22</v>
      </c>
      <c r="D1637" t="s">
        <v>23</v>
      </c>
      <c r="E1637" t="s">
        <v>5</v>
      </c>
      <c r="G1637" t="s">
        <v>24</v>
      </c>
      <c r="H1637">
        <v>881635</v>
      </c>
      <c r="I1637">
        <v>882582</v>
      </c>
      <c r="J1637" t="s">
        <v>25</v>
      </c>
      <c r="Q1637" t="s">
        <v>2026</v>
      </c>
      <c r="R1637">
        <v>948</v>
      </c>
    </row>
    <row r="1638" spans="1:19" x14ac:dyDescent="0.35">
      <c r="A1638" t="s">
        <v>27</v>
      </c>
      <c r="B1638" t="s">
        <v>28</v>
      </c>
      <c r="C1638" t="s">
        <v>22</v>
      </c>
      <c r="D1638" t="s">
        <v>23</v>
      </c>
      <c r="E1638" t="s">
        <v>5</v>
      </c>
      <c r="G1638" t="s">
        <v>24</v>
      </c>
      <c r="H1638">
        <v>881635</v>
      </c>
      <c r="I1638">
        <v>882582</v>
      </c>
      <c r="J1638" t="s">
        <v>25</v>
      </c>
      <c r="K1638" t="s">
        <v>2027</v>
      </c>
      <c r="N1638" t="s">
        <v>52</v>
      </c>
      <c r="Q1638" t="s">
        <v>2026</v>
      </c>
      <c r="R1638">
        <v>948</v>
      </c>
      <c r="S1638">
        <v>315</v>
      </c>
    </row>
    <row r="1639" spans="1:19" x14ac:dyDescent="0.35">
      <c r="A1639" t="s">
        <v>20</v>
      </c>
      <c r="B1639" t="s">
        <v>21</v>
      </c>
      <c r="C1639" t="s">
        <v>22</v>
      </c>
      <c r="D1639" t="s">
        <v>23</v>
      </c>
      <c r="E1639" t="s">
        <v>5</v>
      </c>
      <c r="G1639" t="s">
        <v>24</v>
      </c>
      <c r="H1639">
        <v>882809</v>
      </c>
      <c r="I1639">
        <v>885421</v>
      </c>
      <c r="J1639" t="s">
        <v>25</v>
      </c>
      <c r="Q1639" t="s">
        <v>2028</v>
      </c>
      <c r="R1639">
        <v>2613</v>
      </c>
    </row>
    <row r="1640" spans="1:19" x14ac:dyDescent="0.35">
      <c r="A1640" t="s">
        <v>27</v>
      </c>
      <c r="B1640" t="s">
        <v>28</v>
      </c>
      <c r="C1640" t="s">
        <v>22</v>
      </c>
      <c r="D1640" t="s">
        <v>23</v>
      </c>
      <c r="E1640" t="s">
        <v>5</v>
      </c>
      <c r="G1640" t="s">
        <v>24</v>
      </c>
      <c r="H1640">
        <v>882809</v>
      </c>
      <c r="I1640">
        <v>885421</v>
      </c>
      <c r="J1640" t="s">
        <v>25</v>
      </c>
      <c r="K1640" t="s">
        <v>2029</v>
      </c>
      <c r="N1640" t="s">
        <v>2030</v>
      </c>
      <c r="Q1640" t="s">
        <v>2028</v>
      </c>
      <c r="R1640">
        <v>2613</v>
      </c>
      <c r="S1640">
        <v>870</v>
      </c>
    </row>
    <row r="1641" spans="1:19" x14ac:dyDescent="0.35">
      <c r="A1641" t="s">
        <v>20</v>
      </c>
      <c r="B1641" t="s">
        <v>21</v>
      </c>
      <c r="C1641" t="s">
        <v>22</v>
      </c>
      <c r="D1641" t="s">
        <v>23</v>
      </c>
      <c r="E1641" t="s">
        <v>5</v>
      </c>
      <c r="G1641" t="s">
        <v>24</v>
      </c>
      <c r="H1641">
        <v>885418</v>
      </c>
      <c r="I1641">
        <v>886488</v>
      </c>
      <c r="J1641" t="s">
        <v>25</v>
      </c>
      <c r="Q1641" t="s">
        <v>2031</v>
      </c>
      <c r="R1641">
        <v>1071</v>
      </c>
    </row>
    <row r="1642" spans="1:19" x14ac:dyDescent="0.35">
      <c r="A1642" t="s">
        <v>27</v>
      </c>
      <c r="B1642" t="s">
        <v>28</v>
      </c>
      <c r="C1642" t="s">
        <v>22</v>
      </c>
      <c r="D1642" t="s">
        <v>23</v>
      </c>
      <c r="E1642" t="s">
        <v>5</v>
      </c>
      <c r="G1642" t="s">
        <v>24</v>
      </c>
      <c r="H1642">
        <v>885418</v>
      </c>
      <c r="I1642">
        <v>886488</v>
      </c>
      <c r="J1642" t="s">
        <v>25</v>
      </c>
      <c r="K1642" t="s">
        <v>2032</v>
      </c>
      <c r="N1642" t="s">
        <v>49</v>
      </c>
      <c r="Q1642" t="s">
        <v>2031</v>
      </c>
      <c r="R1642">
        <v>1071</v>
      </c>
      <c r="S1642">
        <v>356</v>
      </c>
    </row>
    <row r="1643" spans="1:19" x14ac:dyDescent="0.35">
      <c r="A1643" t="s">
        <v>20</v>
      </c>
      <c r="B1643" t="s">
        <v>21</v>
      </c>
      <c r="C1643" t="s">
        <v>22</v>
      </c>
      <c r="D1643" t="s">
        <v>23</v>
      </c>
      <c r="E1643" t="s">
        <v>5</v>
      </c>
      <c r="G1643" t="s">
        <v>24</v>
      </c>
      <c r="H1643">
        <v>886552</v>
      </c>
      <c r="I1643">
        <v>888255</v>
      </c>
      <c r="J1643" t="s">
        <v>25</v>
      </c>
      <c r="Q1643" t="s">
        <v>2033</v>
      </c>
      <c r="R1643">
        <v>1704</v>
      </c>
    </row>
    <row r="1644" spans="1:19" x14ac:dyDescent="0.35">
      <c r="A1644" t="s">
        <v>27</v>
      </c>
      <c r="B1644" t="s">
        <v>28</v>
      </c>
      <c r="C1644" t="s">
        <v>22</v>
      </c>
      <c r="D1644" t="s">
        <v>23</v>
      </c>
      <c r="E1644" t="s">
        <v>5</v>
      </c>
      <c r="G1644" t="s">
        <v>24</v>
      </c>
      <c r="H1644">
        <v>886552</v>
      </c>
      <c r="I1644">
        <v>888255</v>
      </c>
      <c r="J1644" t="s">
        <v>25</v>
      </c>
      <c r="K1644" t="s">
        <v>2034</v>
      </c>
      <c r="N1644" t="s">
        <v>256</v>
      </c>
      <c r="Q1644" t="s">
        <v>2033</v>
      </c>
      <c r="R1644">
        <v>1704</v>
      </c>
      <c r="S1644">
        <v>567</v>
      </c>
    </row>
    <row r="1645" spans="1:19" x14ac:dyDescent="0.35">
      <c r="A1645" t="s">
        <v>20</v>
      </c>
      <c r="B1645" t="s">
        <v>21</v>
      </c>
      <c r="C1645" t="s">
        <v>22</v>
      </c>
      <c r="D1645" t="s">
        <v>23</v>
      </c>
      <c r="E1645" t="s">
        <v>5</v>
      </c>
      <c r="G1645" t="s">
        <v>24</v>
      </c>
      <c r="H1645">
        <v>888280</v>
      </c>
      <c r="I1645">
        <v>889590</v>
      </c>
      <c r="J1645" t="s">
        <v>25</v>
      </c>
      <c r="Q1645" t="s">
        <v>2035</v>
      </c>
      <c r="R1645">
        <v>1311</v>
      </c>
    </row>
    <row r="1646" spans="1:19" x14ac:dyDescent="0.35">
      <c r="A1646" t="s">
        <v>27</v>
      </c>
      <c r="B1646" t="s">
        <v>28</v>
      </c>
      <c r="C1646" t="s">
        <v>22</v>
      </c>
      <c r="D1646" t="s">
        <v>23</v>
      </c>
      <c r="E1646" t="s">
        <v>5</v>
      </c>
      <c r="G1646" t="s">
        <v>24</v>
      </c>
      <c r="H1646">
        <v>888280</v>
      </c>
      <c r="I1646">
        <v>889590</v>
      </c>
      <c r="J1646" t="s">
        <v>25</v>
      </c>
      <c r="K1646" t="s">
        <v>2036</v>
      </c>
      <c r="N1646" t="s">
        <v>49</v>
      </c>
      <c r="Q1646" t="s">
        <v>2035</v>
      </c>
      <c r="R1646">
        <v>1311</v>
      </c>
      <c r="S1646">
        <v>436</v>
      </c>
    </row>
    <row r="1647" spans="1:19" x14ac:dyDescent="0.35">
      <c r="A1647" t="s">
        <v>20</v>
      </c>
      <c r="B1647" t="s">
        <v>21</v>
      </c>
      <c r="C1647" t="s">
        <v>22</v>
      </c>
      <c r="D1647" t="s">
        <v>23</v>
      </c>
      <c r="E1647" t="s">
        <v>5</v>
      </c>
      <c r="G1647" t="s">
        <v>24</v>
      </c>
      <c r="H1647">
        <v>889755</v>
      </c>
      <c r="I1647">
        <v>890321</v>
      </c>
      <c r="J1647" t="s">
        <v>25</v>
      </c>
      <c r="Q1647" t="s">
        <v>2037</v>
      </c>
      <c r="R1647">
        <v>567</v>
      </c>
    </row>
    <row r="1648" spans="1:19" x14ac:dyDescent="0.35">
      <c r="A1648" t="s">
        <v>27</v>
      </c>
      <c r="B1648" t="s">
        <v>28</v>
      </c>
      <c r="C1648" t="s">
        <v>22</v>
      </c>
      <c r="D1648" t="s">
        <v>23</v>
      </c>
      <c r="E1648" t="s">
        <v>5</v>
      </c>
      <c r="G1648" t="s">
        <v>24</v>
      </c>
      <c r="H1648">
        <v>889755</v>
      </c>
      <c r="I1648">
        <v>890321</v>
      </c>
      <c r="J1648" t="s">
        <v>25</v>
      </c>
      <c r="K1648" t="s">
        <v>2038</v>
      </c>
      <c r="N1648" t="s">
        <v>2039</v>
      </c>
      <c r="Q1648" t="s">
        <v>2037</v>
      </c>
      <c r="R1648">
        <v>567</v>
      </c>
      <c r="S1648">
        <v>188</v>
      </c>
    </row>
    <row r="1649" spans="1:19" x14ac:dyDescent="0.35">
      <c r="A1649" t="s">
        <v>20</v>
      </c>
      <c r="B1649" t="s">
        <v>21</v>
      </c>
      <c r="C1649" t="s">
        <v>22</v>
      </c>
      <c r="D1649" t="s">
        <v>23</v>
      </c>
      <c r="E1649" t="s">
        <v>5</v>
      </c>
      <c r="G1649" t="s">
        <v>24</v>
      </c>
      <c r="H1649">
        <v>890318</v>
      </c>
      <c r="I1649">
        <v>891334</v>
      </c>
      <c r="J1649" t="s">
        <v>25</v>
      </c>
      <c r="Q1649" t="s">
        <v>2040</v>
      </c>
      <c r="R1649">
        <v>1017</v>
      </c>
    </row>
    <row r="1650" spans="1:19" x14ac:dyDescent="0.35">
      <c r="A1650" t="s">
        <v>27</v>
      </c>
      <c r="B1650" t="s">
        <v>28</v>
      </c>
      <c r="C1650" t="s">
        <v>22</v>
      </c>
      <c r="D1650" t="s">
        <v>23</v>
      </c>
      <c r="E1650" t="s">
        <v>5</v>
      </c>
      <c r="G1650" t="s">
        <v>24</v>
      </c>
      <c r="H1650">
        <v>890318</v>
      </c>
      <c r="I1650">
        <v>891334</v>
      </c>
      <c r="J1650" t="s">
        <v>25</v>
      </c>
      <c r="K1650" t="s">
        <v>2041</v>
      </c>
      <c r="N1650" t="s">
        <v>2042</v>
      </c>
      <c r="Q1650" t="s">
        <v>2040</v>
      </c>
      <c r="R1650">
        <v>1017</v>
      </c>
      <c r="S1650">
        <v>338</v>
      </c>
    </row>
    <row r="1651" spans="1:19" x14ac:dyDescent="0.35">
      <c r="A1651" t="s">
        <v>20</v>
      </c>
      <c r="B1651" t="s">
        <v>21</v>
      </c>
      <c r="C1651" t="s">
        <v>22</v>
      </c>
      <c r="D1651" t="s">
        <v>23</v>
      </c>
      <c r="E1651" t="s">
        <v>5</v>
      </c>
      <c r="G1651" t="s">
        <v>24</v>
      </c>
      <c r="H1651">
        <v>891666</v>
      </c>
      <c r="I1651">
        <v>892574</v>
      </c>
      <c r="J1651" t="s">
        <v>25</v>
      </c>
      <c r="Q1651" t="s">
        <v>2043</v>
      </c>
      <c r="R1651">
        <v>909</v>
      </c>
    </row>
    <row r="1652" spans="1:19" x14ac:dyDescent="0.35">
      <c r="A1652" t="s">
        <v>27</v>
      </c>
      <c r="B1652" t="s">
        <v>28</v>
      </c>
      <c r="C1652" t="s">
        <v>22</v>
      </c>
      <c r="D1652" t="s">
        <v>23</v>
      </c>
      <c r="E1652" t="s">
        <v>5</v>
      </c>
      <c r="G1652" t="s">
        <v>24</v>
      </c>
      <c r="H1652">
        <v>891666</v>
      </c>
      <c r="I1652">
        <v>892574</v>
      </c>
      <c r="J1652" t="s">
        <v>25</v>
      </c>
      <c r="K1652" t="s">
        <v>2044</v>
      </c>
      <c r="N1652" t="s">
        <v>2045</v>
      </c>
      <c r="Q1652" t="s">
        <v>2043</v>
      </c>
      <c r="R1652">
        <v>909</v>
      </c>
      <c r="S1652">
        <v>302</v>
      </c>
    </row>
    <row r="1653" spans="1:19" x14ac:dyDescent="0.35">
      <c r="A1653" t="s">
        <v>20</v>
      </c>
      <c r="B1653" t="s">
        <v>21</v>
      </c>
      <c r="C1653" t="s">
        <v>22</v>
      </c>
      <c r="D1653" t="s">
        <v>23</v>
      </c>
      <c r="E1653" t="s">
        <v>5</v>
      </c>
      <c r="G1653" t="s">
        <v>24</v>
      </c>
      <c r="H1653">
        <v>892620</v>
      </c>
      <c r="I1653">
        <v>893921</v>
      </c>
      <c r="J1653" t="s">
        <v>25</v>
      </c>
      <c r="Q1653" t="s">
        <v>2046</v>
      </c>
      <c r="R1653">
        <v>1302</v>
      </c>
    </row>
    <row r="1654" spans="1:19" x14ac:dyDescent="0.35">
      <c r="A1654" t="s">
        <v>27</v>
      </c>
      <c r="B1654" t="s">
        <v>28</v>
      </c>
      <c r="C1654" t="s">
        <v>22</v>
      </c>
      <c r="D1654" t="s">
        <v>23</v>
      </c>
      <c r="E1654" t="s">
        <v>5</v>
      </c>
      <c r="G1654" t="s">
        <v>24</v>
      </c>
      <c r="H1654">
        <v>892620</v>
      </c>
      <c r="I1654">
        <v>893921</v>
      </c>
      <c r="J1654" t="s">
        <v>25</v>
      </c>
      <c r="K1654" t="s">
        <v>2047</v>
      </c>
      <c r="N1654" t="s">
        <v>52</v>
      </c>
      <c r="Q1654" t="s">
        <v>2046</v>
      </c>
      <c r="R1654">
        <v>1302</v>
      </c>
      <c r="S1654">
        <v>433</v>
      </c>
    </row>
    <row r="1655" spans="1:19" x14ac:dyDescent="0.35">
      <c r="A1655" t="s">
        <v>20</v>
      </c>
      <c r="B1655" t="s">
        <v>21</v>
      </c>
      <c r="C1655" t="s">
        <v>22</v>
      </c>
      <c r="D1655" t="s">
        <v>23</v>
      </c>
      <c r="E1655" t="s">
        <v>5</v>
      </c>
      <c r="G1655" t="s">
        <v>24</v>
      </c>
      <c r="H1655">
        <v>893961</v>
      </c>
      <c r="I1655">
        <v>895472</v>
      </c>
      <c r="J1655" t="s">
        <v>25</v>
      </c>
      <c r="Q1655" t="s">
        <v>2048</v>
      </c>
      <c r="R1655">
        <v>1512</v>
      </c>
    </row>
    <row r="1656" spans="1:19" x14ac:dyDescent="0.35">
      <c r="A1656" t="s">
        <v>27</v>
      </c>
      <c r="B1656" t="s">
        <v>28</v>
      </c>
      <c r="C1656" t="s">
        <v>22</v>
      </c>
      <c r="D1656" t="s">
        <v>23</v>
      </c>
      <c r="E1656" t="s">
        <v>5</v>
      </c>
      <c r="G1656" t="s">
        <v>24</v>
      </c>
      <c r="H1656">
        <v>893961</v>
      </c>
      <c r="I1656">
        <v>895472</v>
      </c>
      <c r="J1656" t="s">
        <v>25</v>
      </c>
      <c r="K1656" t="s">
        <v>2049</v>
      </c>
      <c r="N1656" t="s">
        <v>199</v>
      </c>
      <c r="Q1656" t="s">
        <v>2048</v>
      </c>
      <c r="R1656">
        <v>1512</v>
      </c>
      <c r="S1656">
        <v>503</v>
      </c>
    </row>
    <row r="1657" spans="1:19" x14ac:dyDescent="0.35">
      <c r="A1657" t="s">
        <v>20</v>
      </c>
      <c r="B1657" t="s">
        <v>21</v>
      </c>
      <c r="C1657" t="s">
        <v>22</v>
      </c>
      <c r="D1657" t="s">
        <v>23</v>
      </c>
      <c r="E1657" t="s">
        <v>5</v>
      </c>
      <c r="G1657" t="s">
        <v>24</v>
      </c>
      <c r="H1657">
        <v>895511</v>
      </c>
      <c r="I1657">
        <v>896965</v>
      </c>
      <c r="J1657" t="s">
        <v>25</v>
      </c>
      <c r="Q1657" t="s">
        <v>2050</v>
      </c>
      <c r="R1657">
        <v>1455</v>
      </c>
    </row>
    <row r="1658" spans="1:19" x14ac:dyDescent="0.35">
      <c r="A1658" t="s">
        <v>27</v>
      </c>
      <c r="B1658" t="s">
        <v>28</v>
      </c>
      <c r="C1658" t="s">
        <v>22</v>
      </c>
      <c r="D1658" t="s">
        <v>23</v>
      </c>
      <c r="E1658" t="s">
        <v>5</v>
      </c>
      <c r="G1658" t="s">
        <v>24</v>
      </c>
      <c r="H1658">
        <v>895511</v>
      </c>
      <c r="I1658">
        <v>896965</v>
      </c>
      <c r="J1658" t="s">
        <v>25</v>
      </c>
      <c r="K1658" t="s">
        <v>2051</v>
      </c>
      <c r="N1658" t="s">
        <v>2052</v>
      </c>
      <c r="Q1658" t="s">
        <v>2050</v>
      </c>
      <c r="R1658">
        <v>1455</v>
      </c>
      <c r="S1658">
        <v>484</v>
      </c>
    </row>
    <row r="1659" spans="1:19" x14ac:dyDescent="0.35">
      <c r="A1659" t="s">
        <v>20</v>
      </c>
      <c r="B1659" t="s">
        <v>21</v>
      </c>
      <c r="C1659" t="s">
        <v>22</v>
      </c>
      <c r="D1659" t="s">
        <v>23</v>
      </c>
      <c r="E1659" t="s">
        <v>5</v>
      </c>
      <c r="G1659" t="s">
        <v>24</v>
      </c>
      <c r="H1659">
        <v>896962</v>
      </c>
      <c r="I1659">
        <v>898026</v>
      </c>
      <c r="J1659" t="s">
        <v>25</v>
      </c>
      <c r="Q1659" t="s">
        <v>2053</v>
      </c>
      <c r="R1659">
        <v>1065</v>
      </c>
    </row>
    <row r="1660" spans="1:19" x14ac:dyDescent="0.35">
      <c r="A1660" t="s">
        <v>27</v>
      </c>
      <c r="B1660" t="s">
        <v>28</v>
      </c>
      <c r="C1660" t="s">
        <v>22</v>
      </c>
      <c r="D1660" t="s">
        <v>23</v>
      </c>
      <c r="E1660" t="s">
        <v>5</v>
      </c>
      <c r="G1660" t="s">
        <v>24</v>
      </c>
      <c r="H1660">
        <v>896962</v>
      </c>
      <c r="I1660">
        <v>898026</v>
      </c>
      <c r="J1660" t="s">
        <v>25</v>
      </c>
      <c r="K1660" t="s">
        <v>2054</v>
      </c>
      <c r="N1660" t="s">
        <v>199</v>
      </c>
      <c r="Q1660" t="s">
        <v>2053</v>
      </c>
      <c r="R1660">
        <v>1065</v>
      </c>
      <c r="S1660">
        <v>354</v>
      </c>
    </row>
    <row r="1661" spans="1:19" x14ac:dyDescent="0.35">
      <c r="A1661" t="s">
        <v>20</v>
      </c>
      <c r="B1661" t="s">
        <v>21</v>
      </c>
      <c r="C1661" t="s">
        <v>22</v>
      </c>
      <c r="D1661" t="s">
        <v>23</v>
      </c>
      <c r="E1661" t="s">
        <v>5</v>
      </c>
      <c r="G1661" t="s">
        <v>24</v>
      </c>
      <c r="H1661">
        <v>898026</v>
      </c>
      <c r="I1661">
        <v>898340</v>
      </c>
      <c r="J1661" t="s">
        <v>25</v>
      </c>
      <c r="Q1661" t="s">
        <v>2055</v>
      </c>
      <c r="R1661">
        <v>315</v>
      </c>
    </row>
    <row r="1662" spans="1:19" x14ac:dyDescent="0.35">
      <c r="A1662" t="s">
        <v>27</v>
      </c>
      <c r="B1662" t="s">
        <v>28</v>
      </c>
      <c r="C1662" t="s">
        <v>22</v>
      </c>
      <c r="D1662" t="s">
        <v>23</v>
      </c>
      <c r="E1662" t="s">
        <v>5</v>
      </c>
      <c r="G1662" t="s">
        <v>24</v>
      </c>
      <c r="H1662">
        <v>898026</v>
      </c>
      <c r="I1662">
        <v>898340</v>
      </c>
      <c r="J1662" t="s">
        <v>25</v>
      </c>
      <c r="K1662" t="s">
        <v>2056</v>
      </c>
      <c r="N1662" t="s">
        <v>2057</v>
      </c>
      <c r="Q1662" t="s">
        <v>2055</v>
      </c>
      <c r="R1662">
        <v>315</v>
      </c>
      <c r="S1662">
        <v>104</v>
      </c>
    </row>
    <row r="1663" spans="1:19" x14ac:dyDescent="0.35">
      <c r="A1663" t="s">
        <v>20</v>
      </c>
      <c r="B1663" t="s">
        <v>21</v>
      </c>
      <c r="C1663" t="s">
        <v>22</v>
      </c>
      <c r="D1663" t="s">
        <v>23</v>
      </c>
      <c r="E1663" t="s">
        <v>5</v>
      </c>
      <c r="G1663" t="s">
        <v>24</v>
      </c>
      <c r="H1663">
        <v>898719</v>
      </c>
      <c r="I1663">
        <v>902156</v>
      </c>
      <c r="J1663" t="s">
        <v>25</v>
      </c>
      <c r="Q1663" t="s">
        <v>2058</v>
      </c>
      <c r="R1663">
        <v>3438</v>
      </c>
    </row>
    <row r="1664" spans="1:19" x14ac:dyDescent="0.35">
      <c r="A1664" t="s">
        <v>27</v>
      </c>
      <c r="B1664" t="s">
        <v>28</v>
      </c>
      <c r="C1664" t="s">
        <v>22</v>
      </c>
      <c r="D1664" t="s">
        <v>23</v>
      </c>
      <c r="E1664" t="s">
        <v>5</v>
      </c>
      <c r="G1664" t="s">
        <v>24</v>
      </c>
      <c r="H1664">
        <v>898719</v>
      </c>
      <c r="I1664">
        <v>902156</v>
      </c>
      <c r="J1664" t="s">
        <v>25</v>
      </c>
      <c r="K1664" t="s">
        <v>2059</v>
      </c>
      <c r="N1664" t="s">
        <v>52</v>
      </c>
      <c r="Q1664" t="s">
        <v>2058</v>
      </c>
      <c r="R1664">
        <v>3438</v>
      </c>
      <c r="S1664">
        <v>1145</v>
      </c>
    </row>
    <row r="1665" spans="1:19" x14ac:dyDescent="0.35">
      <c r="A1665" t="s">
        <v>20</v>
      </c>
      <c r="B1665" t="s">
        <v>21</v>
      </c>
      <c r="C1665" t="s">
        <v>22</v>
      </c>
      <c r="D1665" t="s">
        <v>23</v>
      </c>
      <c r="E1665" t="s">
        <v>5</v>
      </c>
      <c r="G1665" t="s">
        <v>24</v>
      </c>
      <c r="H1665">
        <v>903144</v>
      </c>
      <c r="I1665">
        <v>904148</v>
      </c>
      <c r="J1665" t="s">
        <v>46</v>
      </c>
      <c r="Q1665" t="s">
        <v>2060</v>
      </c>
      <c r="R1665">
        <v>1005</v>
      </c>
    </row>
    <row r="1666" spans="1:19" x14ac:dyDescent="0.35">
      <c r="A1666" t="s">
        <v>27</v>
      </c>
      <c r="B1666" t="s">
        <v>28</v>
      </c>
      <c r="C1666" t="s">
        <v>22</v>
      </c>
      <c r="D1666" t="s">
        <v>23</v>
      </c>
      <c r="E1666" t="s">
        <v>5</v>
      </c>
      <c r="G1666" t="s">
        <v>24</v>
      </c>
      <c r="H1666">
        <v>903144</v>
      </c>
      <c r="I1666">
        <v>904148</v>
      </c>
      <c r="J1666" t="s">
        <v>46</v>
      </c>
      <c r="K1666" t="s">
        <v>2061</v>
      </c>
      <c r="N1666" t="s">
        <v>2062</v>
      </c>
      <c r="Q1666" t="s">
        <v>2060</v>
      </c>
      <c r="R1666">
        <v>1005</v>
      </c>
      <c r="S1666">
        <v>334</v>
      </c>
    </row>
    <row r="1667" spans="1:19" x14ac:dyDescent="0.35">
      <c r="A1667" t="s">
        <v>20</v>
      </c>
      <c r="B1667" t="s">
        <v>21</v>
      </c>
      <c r="C1667" t="s">
        <v>22</v>
      </c>
      <c r="D1667" t="s">
        <v>23</v>
      </c>
      <c r="E1667" t="s">
        <v>5</v>
      </c>
      <c r="G1667" t="s">
        <v>24</v>
      </c>
      <c r="H1667">
        <v>904247</v>
      </c>
      <c r="I1667">
        <v>905320</v>
      </c>
      <c r="J1667" t="s">
        <v>46</v>
      </c>
      <c r="Q1667" t="s">
        <v>2063</v>
      </c>
      <c r="R1667">
        <v>1074</v>
      </c>
    </row>
    <row r="1668" spans="1:19" x14ac:dyDescent="0.35">
      <c r="A1668" t="s">
        <v>27</v>
      </c>
      <c r="B1668" t="s">
        <v>28</v>
      </c>
      <c r="C1668" t="s">
        <v>22</v>
      </c>
      <c r="D1668" t="s">
        <v>23</v>
      </c>
      <c r="E1668" t="s">
        <v>5</v>
      </c>
      <c r="G1668" t="s">
        <v>24</v>
      </c>
      <c r="H1668">
        <v>904247</v>
      </c>
      <c r="I1668">
        <v>905320</v>
      </c>
      <c r="J1668" t="s">
        <v>46</v>
      </c>
      <c r="K1668" t="s">
        <v>2064</v>
      </c>
      <c r="N1668" t="s">
        <v>61</v>
      </c>
      <c r="Q1668" t="s">
        <v>2063</v>
      </c>
      <c r="R1668">
        <v>1074</v>
      </c>
      <c r="S1668">
        <v>357</v>
      </c>
    </row>
    <row r="1669" spans="1:19" x14ac:dyDescent="0.35">
      <c r="A1669" t="s">
        <v>20</v>
      </c>
      <c r="B1669" t="s">
        <v>21</v>
      </c>
      <c r="C1669" t="s">
        <v>22</v>
      </c>
      <c r="D1669" t="s">
        <v>23</v>
      </c>
      <c r="E1669" t="s">
        <v>5</v>
      </c>
      <c r="G1669" t="s">
        <v>24</v>
      </c>
      <c r="H1669">
        <v>905317</v>
      </c>
      <c r="I1669">
        <v>906993</v>
      </c>
      <c r="J1669" t="s">
        <v>46</v>
      </c>
      <c r="Q1669" t="s">
        <v>2065</v>
      </c>
      <c r="R1669">
        <v>1677</v>
      </c>
    </row>
    <row r="1670" spans="1:19" x14ac:dyDescent="0.35">
      <c r="A1670" t="s">
        <v>27</v>
      </c>
      <c r="B1670" t="s">
        <v>28</v>
      </c>
      <c r="C1670" t="s">
        <v>22</v>
      </c>
      <c r="D1670" t="s">
        <v>23</v>
      </c>
      <c r="E1670" t="s">
        <v>5</v>
      </c>
      <c r="G1670" t="s">
        <v>24</v>
      </c>
      <c r="H1670">
        <v>905317</v>
      </c>
      <c r="I1670">
        <v>906993</v>
      </c>
      <c r="J1670" t="s">
        <v>46</v>
      </c>
      <c r="K1670" t="s">
        <v>2066</v>
      </c>
      <c r="N1670" t="s">
        <v>293</v>
      </c>
      <c r="Q1670" t="s">
        <v>2065</v>
      </c>
      <c r="R1670">
        <v>1677</v>
      </c>
      <c r="S1670">
        <v>558</v>
      </c>
    </row>
    <row r="1671" spans="1:19" x14ac:dyDescent="0.35">
      <c r="A1671" t="s">
        <v>20</v>
      </c>
      <c r="B1671" t="s">
        <v>21</v>
      </c>
      <c r="C1671" t="s">
        <v>22</v>
      </c>
      <c r="D1671" t="s">
        <v>23</v>
      </c>
      <c r="E1671" t="s">
        <v>5</v>
      </c>
      <c r="G1671" t="s">
        <v>24</v>
      </c>
      <c r="H1671">
        <v>907223</v>
      </c>
      <c r="I1671">
        <v>908266</v>
      </c>
      <c r="J1671" t="s">
        <v>46</v>
      </c>
      <c r="Q1671" t="s">
        <v>2067</v>
      </c>
      <c r="R1671">
        <v>1044</v>
      </c>
    </row>
    <row r="1672" spans="1:19" x14ac:dyDescent="0.35">
      <c r="A1672" t="s">
        <v>27</v>
      </c>
      <c r="B1672" t="s">
        <v>28</v>
      </c>
      <c r="C1672" t="s">
        <v>22</v>
      </c>
      <c r="D1672" t="s">
        <v>23</v>
      </c>
      <c r="E1672" t="s">
        <v>5</v>
      </c>
      <c r="G1672" t="s">
        <v>24</v>
      </c>
      <c r="H1672">
        <v>907223</v>
      </c>
      <c r="I1672">
        <v>908266</v>
      </c>
      <c r="J1672" t="s">
        <v>46</v>
      </c>
      <c r="K1672" t="s">
        <v>2068</v>
      </c>
      <c r="N1672" t="s">
        <v>290</v>
      </c>
      <c r="Q1672" t="s">
        <v>2067</v>
      </c>
      <c r="R1672">
        <v>1044</v>
      </c>
      <c r="S1672">
        <v>347</v>
      </c>
    </row>
    <row r="1673" spans="1:19" x14ac:dyDescent="0.35">
      <c r="A1673" t="s">
        <v>20</v>
      </c>
      <c r="B1673" t="s">
        <v>21</v>
      </c>
      <c r="C1673" t="s">
        <v>22</v>
      </c>
      <c r="D1673" t="s">
        <v>23</v>
      </c>
      <c r="E1673" t="s">
        <v>5</v>
      </c>
      <c r="G1673" t="s">
        <v>24</v>
      </c>
      <c r="H1673">
        <v>908584</v>
      </c>
      <c r="I1673">
        <v>910185</v>
      </c>
      <c r="J1673" t="s">
        <v>46</v>
      </c>
      <c r="Q1673" t="s">
        <v>2069</v>
      </c>
      <c r="R1673">
        <v>1602</v>
      </c>
    </row>
    <row r="1674" spans="1:19" x14ac:dyDescent="0.35">
      <c r="A1674" t="s">
        <v>27</v>
      </c>
      <c r="B1674" t="s">
        <v>28</v>
      </c>
      <c r="C1674" t="s">
        <v>22</v>
      </c>
      <c r="D1674" t="s">
        <v>23</v>
      </c>
      <c r="E1674" t="s">
        <v>5</v>
      </c>
      <c r="G1674" t="s">
        <v>24</v>
      </c>
      <c r="H1674">
        <v>908584</v>
      </c>
      <c r="I1674">
        <v>910185</v>
      </c>
      <c r="J1674" t="s">
        <v>46</v>
      </c>
      <c r="K1674" t="s">
        <v>2070</v>
      </c>
      <c r="N1674" t="s">
        <v>1383</v>
      </c>
      <c r="Q1674" t="s">
        <v>2069</v>
      </c>
      <c r="R1674">
        <v>1602</v>
      </c>
      <c r="S1674">
        <v>533</v>
      </c>
    </row>
    <row r="1675" spans="1:19" x14ac:dyDescent="0.35">
      <c r="A1675" t="s">
        <v>20</v>
      </c>
      <c r="B1675" t="s">
        <v>485</v>
      </c>
      <c r="C1675" t="s">
        <v>22</v>
      </c>
      <c r="D1675" t="s">
        <v>23</v>
      </c>
      <c r="E1675" t="s">
        <v>5</v>
      </c>
      <c r="G1675" t="s">
        <v>24</v>
      </c>
      <c r="H1675">
        <v>911398</v>
      </c>
      <c r="I1675">
        <v>912874</v>
      </c>
      <c r="J1675" t="s">
        <v>25</v>
      </c>
      <c r="Q1675" t="s">
        <v>2071</v>
      </c>
      <c r="R1675">
        <v>1477</v>
      </c>
    </row>
    <row r="1676" spans="1:19" x14ac:dyDescent="0.35">
      <c r="A1676" t="s">
        <v>485</v>
      </c>
      <c r="C1676" t="s">
        <v>22</v>
      </c>
      <c r="D1676" t="s">
        <v>23</v>
      </c>
      <c r="E1676" t="s">
        <v>5</v>
      </c>
      <c r="G1676" t="s">
        <v>24</v>
      </c>
      <c r="H1676">
        <v>911398</v>
      </c>
      <c r="I1676">
        <v>912874</v>
      </c>
      <c r="J1676" t="s">
        <v>25</v>
      </c>
      <c r="N1676" t="s">
        <v>487</v>
      </c>
      <c r="Q1676" t="s">
        <v>2071</v>
      </c>
      <c r="R1676">
        <v>1477</v>
      </c>
    </row>
    <row r="1677" spans="1:19" x14ac:dyDescent="0.35">
      <c r="A1677" t="s">
        <v>20</v>
      </c>
      <c r="B1677" t="s">
        <v>72</v>
      </c>
      <c r="C1677" t="s">
        <v>22</v>
      </c>
      <c r="D1677" t="s">
        <v>23</v>
      </c>
      <c r="E1677" t="s">
        <v>5</v>
      </c>
      <c r="G1677" t="s">
        <v>24</v>
      </c>
      <c r="H1677">
        <v>913057</v>
      </c>
      <c r="I1677">
        <v>913133</v>
      </c>
      <c r="J1677" t="s">
        <v>25</v>
      </c>
      <c r="Q1677" t="s">
        <v>2072</v>
      </c>
      <c r="R1677">
        <v>77</v>
      </c>
    </row>
    <row r="1678" spans="1:19" x14ac:dyDescent="0.35">
      <c r="A1678" t="s">
        <v>72</v>
      </c>
      <c r="C1678" t="s">
        <v>22</v>
      </c>
      <c r="D1678" t="s">
        <v>23</v>
      </c>
      <c r="E1678" t="s">
        <v>5</v>
      </c>
      <c r="G1678" t="s">
        <v>24</v>
      </c>
      <c r="H1678">
        <v>913057</v>
      </c>
      <c r="I1678">
        <v>913133</v>
      </c>
      <c r="J1678" t="s">
        <v>25</v>
      </c>
      <c r="N1678" t="s">
        <v>489</v>
      </c>
      <c r="Q1678" t="s">
        <v>2072</v>
      </c>
      <c r="R1678">
        <v>77</v>
      </c>
    </row>
    <row r="1679" spans="1:19" x14ac:dyDescent="0.35">
      <c r="A1679" t="s">
        <v>20</v>
      </c>
      <c r="B1679" t="s">
        <v>72</v>
      </c>
      <c r="C1679" t="s">
        <v>22</v>
      </c>
      <c r="D1679" t="s">
        <v>23</v>
      </c>
      <c r="E1679" t="s">
        <v>5</v>
      </c>
      <c r="G1679" t="s">
        <v>24</v>
      </c>
      <c r="H1679">
        <v>913200</v>
      </c>
      <c r="I1679">
        <v>913275</v>
      </c>
      <c r="J1679" t="s">
        <v>25</v>
      </c>
      <c r="Q1679" t="s">
        <v>2073</v>
      </c>
      <c r="R1679">
        <v>76</v>
      </c>
    </row>
    <row r="1680" spans="1:19" x14ac:dyDescent="0.35">
      <c r="A1680" t="s">
        <v>72</v>
      </c>
      <c r="C1680" t="s">
        <v>22</v>
      </c>
      <c r="D1680" t="s">
        <v>23</v>
      </c>
      <c r="E1680" t="s">
        <v>5</v>
      </c>
      <c r="G1680" t="s">
        <v>24</v>
      </c>
      <c r="H1680">
        <v>913200</v>
      </c>
      <c r="I1680">
        <v>913275</v>
      </c>
      <c r="J1680" t="s">
        <v>25</v>
      </c>
      <c r="N1680" t="s">
        <v>491</v>
      </c>
      <c r="Q1680" t="s">
        <v>2073</v>
      </c>
      <c r="R1680">
        <v>76</v>
      </c>
    </row>
    <row r="1681" spans="1:19" x14ac:dyDescent="0.35">
      <c r="A1681" t="s">
        <v>20</v>
      </c>
      <c r="B1681" t="s">
        <v>485</v>
      </c>
      <c r="C1681" t="s">
        <v>22</v>
      </c>
      <c r="D1681" t="s">
        <v>23</v>
      </c>
      <c r="E1681" t="s">
        <v>5</v>
      </c>
      <c r="G1681" t="s">
        <v>24</v>
      </c>
      <c r="H1681">
        <v>913637</v>
      </c>
      <c r="I1681">
        <v>916394</v>
      </c>
      <c r="J1681" t="s">
        <v>25</v>
      </c>
      <c r="Q1681" t="s">
        <v>2074</v>
      </c>
      <c r="R1681">
        <v>2758</v>
      </c>
    </row>
    <row r="1682" spans="1:19" x14ac:dyDescent="0.35">
      <c r="A1682" t="s">
        <v>485</v>
      </c>
      <c r="C1682" t="s">
        <v>22</v>
      </c>
      <c r="D1682" t="s">
        <v>23</v>
      </c>
      <c r="E1682" t="s">
        <v>5</v>
      </c>
      <c r="G1682" t="s">
        <v>24</v>
      </c>
      <c r="H1682">
        <v>913637</v>
      </c>
      <c r="I1682">
        <v>916394</v>
      </c>
      <c r="J1682" t="s">
        <v>25</v>
      </c>
      <c r="N1682" t="s">
        <v>493</v>
      </c>
      <c r="Q1682" t="s">
        <v>2074</v>
      </c>
      <c r="R1682">
        <v>2758</v>
      </c>
    </row>
    <row r="1683" spans="1:19" x14ac:dyDescent="0.35">
      <c r="A1683" t="s">
        <v>20</v>
      </c>
      <c r="B1683" t="s">
        <v>485</v>
      </c>
      <c r="C1683" t="s">
        <v>22</v>
      </c>
      <c r="D1683" t="s">
        <v>23</v>
      </c>
      <c r="E1683" t="s">
        <v>5</v>
      </c>
      <c r="G1683" t="s">
        <v>24</v>
      </c>
      <c r="H1683">
        <v>916513</v>
      </c>
      <c r="I1683">
        <v>916627</v>
      </c>
      <c r="J1683" t="s">
        <v>25</v>
      </c>
      <c r="Q1683" t="s">
        <v>2075</v>
      </c>
      <c r="R1683">
        <v>115</v>
      </c>
    </row>
    <row r="1684" spans="1:19" x14ac:dyDescent="0.35">
      <c r="A1684" t="s">
        <v>485</v>
      </c>
      <c r="C1684" t="s">
        <v>22</v>
      </c>
      <c r="D1684" t="s">
        <v>23</v>
      </c>
      <c r="E1684" t="s">
        <v>5</v>
      </c>
      <c r="G1684" t="s">
        <v>24</v>
      </c>
      <c r="H1684">
        <v>916513</v>
      </c>
      <c r="I1684">
        <v>916627</v>
      </c>
      <c r="J1684" t="s">
        <v>25</v>
      </c>
      <c r="N1684" t="s">
        <v>495</v>
      </c>
      <c r="Q1684" t="s">
        <v>2075</v>
      </c>
      <c r="R1684">
        <v>115</v>
      </c>
    </row>
    <row r="1685" spans="1:19" x14ac:dyDescent="0.35">
      <c r="A1685" t="s">
        <v>20</v>
      </c>
      <c r="B1685" t="s">
        <v>72</v>
      </c>
      <c r="C1685" t="s">
        <v>22</v>
      </c>
      <c r="D1685" t="s">
        <v>23</v>
      </c>
      <c r="E1685" t="s">
        <v>5</v>
      </c>
      <c r="G1685" t="s">
        <v>24</v>
      </c>
      <c r="H1685">
        <v>916723</v>
      </c>
      <c r="I1685">
        <v>916799</v>
      </c>
      <c r="J1685" t="s">
        <v>25</v>
      </c>
      <c r="Q1685" t="s">
        <v>2076</v>
      </c>
      <c r="R1685">
        <v>77</v>
      </c>
    </row>
    <row r="1686" spans="1:19" x14ac:dyDescent="0.35">
      <c r="A1686" t="s">
        <v>72</v>
      </c>
      <c r="C1686" t="s">
        <v>22</v>
      </c>
      <c r="D1686" t="s">
        <v>23</v>
      </c>
      <c r="E1686" t="s">
        <v>5</v>
      </c>
      <c r="G1686" t="s">
        <v>24</v>
      </c>
      <c r="H1686">
        <v>916723</v>
      </c>
      <c r="I1686">
        <v>916799</v>
      </c>
      <c r="J1686" t="s">
        <v>25</v>
      </c>
      <c r="N1686" t="s">
        <v>497</v>
      </c>
      <c r="Q1686" t="s">
        <v>2076</v>
      </c>
      <c r="R1686">
        <v>77</v>
      </c>
    </row>
    <row r="1687" spans="1:19" x14ac:dyDescent="0.35">
      <c r="A1687" t="s">
        <v>20</v>
      </c>
      <c r="B1687" t="s">
        <v>21</v>
      </c>
      <c r="C1687" t="s">
        <v>22</v>
      </c>
      <c r="D1687" t="s">
        <v>23</v>
      </c>
      <c r="E1687" t="s">
        <v>5</v>
      </c>
      <c r="G1687" t="s">
        <v>24</v>
      </c>
      <c r="H1687">
        <v>917373</v>
      </c>
      <c r="I1687">
        <v>921860</v>
      </c>
      <c r="J1687" t="s">
        <v>25</v>
      </c>
      <c r="Q1687" t="s">
        <v>2077</v>
      </c>
      <c r="R1687">
        <v>4488</v>
      </c>
    </row>
    <row r="1688" spans="1:19" x14ac:dyDescent="0.35">
      <c r="A1688" t="s">
        <v>27</v>
      </c>
      <c r="B1688" t="s">
        <v>28</v>
      </c>
      <c r="C1688" t="s">
        <v>22</v>
      </c>
      <c r="D1688" t="s">
        <v>23</v>
      </c>
      <c r="E1688" t="s">
        <v>5</v>
      </c>
      <c r="G1688" t="s">
        <v>24</v>
      </c>
      <c r="H1688">
        <v>917373</v>
      </c>
      <c r="I1688">
        <v>921860</v>
      </c>
      <c r="J1688" t="s">
        <v>25</v>
      </c>
      <c r="K1688" t="s">
        <v>2078</v>
      </c>
      <c r="N1688" t="s">
        <v>52</v>
      </c>
      <c r="Q1688" t="s">
        <v>2077</v>
      </c>
      <c r="R1688">
        <v>4488</v>
      </c>
      <c r="S1688">
        <v>1495</v>
      </c>
    </row>
    <row r="1689" spans="1:19" x14ac:dyDescent="0.35">
      <c r="A1689" t="s">
        <v>20</v>
      </c>
      <c r="B1689" t="s">
        <v>21</v>
      </c>
      <c r="C1689" t="s">
        <v>22</v>
      </c>
      <c r="D1689" t="s">
        <v>23</v>
      </c>
      <c r="E1689" t="s">
        <v>5</v>
      </c>
      <c r="G1689" t="s">
        <v>24</v>
      </c>
      <c r="H1689">
        <v>922093</v>
      </c>
      <c r="I1689">
        <v>923418</v>
      </c>
      <c r="J1689" t="s">
        <v>46</v>
      </c>
      <c r="Q1689" t="s">
        <v>2079</v>
      </c>
      <c r="R1689">
        <v>1326</v>
      </c>
    </row>
    <row r="1690" spans="1:19" x14ac:dyDescent="0.35">
      <c r="A1690" t="s">
        <v>27</v>
      </c>
      <c r="B1690" t="s">
        <v>28</v>
      </c>
      <c r="C1690" t="s">
        <v>22</v>
      </c>
      <c r="D1690" t="s">
        <v>23</v>
      </c>
      <c r="E1690" t="s">
        <v>5</v>
      </c>
      <c r="G1690" t="s">
        <v>24</v>
      </c>
      <c r="H1690">
        <v>922093</v>
      </c>
      <c r="I1690">
        <v>923418</v>
      </c>
      <c r="J1690" t="s">
        <v>46</v>
      </c>
      <c r="K1690" t="s">
        <v>2080</v>
      </c>
      <c r="N1690" t="s">
        <v>2081</v>
      </c>
      <c r="Q1690" t="s">
        <v>2079</v>
      </c>
      <c r="R1690">
        <v>1326</v>
      </c>
      <c r="S1690">
        <v>441</v>
      </c>
    </row>
    <row r="1691" spans="1:19" x14ac:dyDescent="0.35">
      <c r="A1691" t="s">
        <v>20</v>
      </c>
      <c r="B1691" t="s">
        <v>21</v>
      </c>
      <c r="C1691" t="s">
        <v>22</v>
      </c>
      <c r="D1691" t="s">
        <v>23</v>
      </c>
      <c r="E1691" t="s">
        <v>5</v>
      </c>
      <c r="G1691" t="s">
        <v>24</v>
      </c>
      <c r="H1691">
        <v>923424</v>
      </c>
      <c r="I1691">
        <v>924887</v>
      </c>
      <c r="J1691" t="s">
        <v>46</v>
      </c>
      <c r="Q1691" t="s">
        <v>2082</v>
      </c>
      <c r="R1691">
        <v>1464</v>
      </c>
    </row>
    <row r="1692" spans="1:19" x14ac:dyDescent="0.35">
      <c r="A1692" t="s">
        <v>27</v>
      </c>
      <c r="B1692" t="s">
        <v>28</v>
      </c>
      <c r="C1692" t="s">
        <v>22</v>
      </c>
      <c r="D1692" t="s">
        <v>23</v>
      </c>
      <c r="E1692" t="s">
        <v>5</v>
      </c>
      <c r="G1692" t="s">
        <v>24</v>
      </c>
      <c r="H1692">
        <v>923424</v>
      </c>
      <c r="I1692">
        <v>924887</v>
      </c>
      <c r="J1692" t="s">
        <v>46</v>
      </c>
      <c r="K1692" t="s">
        <v>2083</v>
      </c>
      <c r="N1692" t="s">
        <v>2084</v>
      </c>
      <c r="Q1692" t="s">
        <v>2082</v>
      </c>
      <c r="R1692">
        <v>1464</v>
      </c>
      <c r="S1692">
        <v>487</v>
      </c>
    </row>
    <row r="1693" spans="1:19" x14ac:dyDescent="0.35">
      <c r="A1693" t="s">
        <v>20</v>
      </c>
      <c r="B1693" t="s">
        <v>21</v>
      </c>
      <c r="C1693" t="s">
        <v>22</v>
      </c>
      <c r="D1693" t="s">
        <v>23</v>
      </c>
      <c r="E1693" t="s">
        <v>5</v>
      </c>
      <c r="G1693" t="s">
        <v>24</v>
      </c>
      <c r="H1693">
        <v>924918</v>
      </c>
      <c r="I1693">
        <v>926234</v>
      </c>
      <c r="J1693" t="s">
        <v>46</v>
      </c>
      <c r="Q1693" t="s">
        <v>2085</v>
      </c>
      <c r="R1693">
        <v>1317</v>
      </c>
    </row>
    <row r="1694" spans="1:19" x14ac:dyDescent="0.35">
      <c r="A1694" t="s">
        <v>27</v>
      </c>
      <c r="B1694" t="s">
        <v>28</v>
      </c>
      <c r="C1694" t="s">
        <v>22</v>
      </c>
      <c r="D1694" t="s">
        <v>23</v>
      </c>
      <c r="E1694" t="s">
        <v>5</v>
      </c>
      <c r="G1694" t="s">
        <v>24</v>
      </c>
      <c r="H1694">
        <v>924918</v>
      </c>
      <c r="I1694">
        <v>926234</v>
      </c>
      <c r="J1694" t="s">
        <v>46</v>
      </c>
      <c r="K1694" t="s">
        <v>2086</v>
      </c>
      <c r="N1694" t="s">
        <v>2087</v>
      </c>
      <c r="Q1694" t="s">
        <v>2085</v>
      </c>
      <c r="R1694">
        <v>1317</v>
      </c>
      <c r="S1694">
        <v>438</v>
      </c>
    </row>
    <row r="1695" spans="1:19" x14ac:dyDescent="0.35">
      <c r="A1695" t="s">
        <v>20</v>
      </c>
      <c r="B1695" t="s">
        <v>21</v>
      </c>
      <c r="C1695" t="s">
        <v>22</v>
      </c>
      <c r="D1695" t="s">
        <v>23</v>
      </c>
      <c r="E1695" t="s">
        <v>5</v>
      </c>
      <c r="G1695" t="s">
        <v>24</v>
      </c>
      <c r="H1695">
        <v>926495</v>
      </c>
      <c r="I1695">
        <v>927526</v>
      </c>
      <c r="J1695" t="s">
        <v>25</v>
      </c>
      <c r="Q1695" t="s">
        <v>2088</v>
      </c>
      <c r="R1695">
        <v>1032</v>
      </c>
    </row>
    <row r="1696" spans="1:19" x14ac:dyDescent="0.35">
      <c r="A1696" t="s">
        <v>27</v>
      </c>
      <c r="B1696" t="s">
        <v>28</v>
      </c>
      <c r="C1696" t="s">
        <v>22</v>
      </c>
      <c r="D1696" t="s">
        <v>23</v>
      </c>
      <c r="E1696" t="s">
        <v>5</v>
      </c>
      <c r="G1696" t="s">
        <v>24</v>
      </c>
      <c r="H1696">
        <v>926495</v>
      </c>
      <c r="I1696">
        <v>927526</v>
      </c>
      <c r="J1696" t="s">
        <v>25</v>
      </c>
      <c r="K1696" t="s">
        <v>2089</v>
      </c>
      <c r="N1696" t="s">
        <v>2090</v>
      </c>
      <c r="Q1696" t="s">
        <v>2088</v>
      </c>
      <c r="R1696">
        <v>1032</v>
      </c>
      <c r="S1696">
        <v>343</v>
      </c>
    </row>
    <row r="1697" spans="1:19" x14ac:dyDescent="0.35">
      <c r="A1697" t="s">
        <v>20</v>
      </c>
      <c r="B1697" t="s">
        <v>21</v>
      </c>
      <c r="C1697" t="s">
        <v>22</v>
      </c>
      <c r="D1697" t="s">
        <v>23</v>
      </c>
      <c r="E1697" t="s">
        <v>5</v>
      </c>
      <c r="G1697" t="s">
        <v>24</v>
      </c>
      <c r="H1697">
        <v>927523</v>
      </c>
      <c r="I1697">
        <v>928698</v>
      </c>
      <c r="J1697" t="s">
        <v>25</v>
      </c>
      <c r="Q1697" t="s">
        <v>2091</v>
      </c>
      <c r="R1697">
        <v>1176</v>
      </c>
    </row>
    <row r="1698" spans="1:19" x14ac:dyDescent="0.35">
      <c r="A1698" t="s">
        <v>27</v>
      </c>
      <c r="B1698" t="s">
        <v>28</v>
      </c>
      <c r="C1698" t="s">
        <v>22</v>
      </c>
      <c r="D1698" t="s">
        <v>23</v>
      </c>
      <c r="E1698" t="s">
        <v>5</v>
      </c>
      <c r="G1698" t="s">
        <v>24</v>
      </c>
      <c r="H1698">
        <v>927523</v>
      </c>
      <c r="I1698">
        <v>928698</v>
      </c>
      <c r="J1698" t="s">
        <v>25</v>
      </c>
      <c r="K1698" t="s">
        <v>2092</v>
      </c>
      <c r="N1698" t="s">
        <v>2093</v>
      </c>
      <c r="Q1698" t="s">
        <v>2091</v>
      </c>
      <c r="R1698">
        <v>1176</v>
      </c>
      <c r="S1698">
        <v>391</v>
      </c>
    </row>
    <row r="1699" spans="1:19" x14ac:dyDescent="0.35">
      <c r="A1699" t="s">
        <v>20</v>
      </c>
      <c r="B1699" t="s">
        <v>21</v>
      </c>
      <c r="C1699" t="s">
        <v>22</v>
      </c>
      <c r="D1699" t="s">
        <v>23</v>
      </c>
      <c r="E1699" t="s">
        <v>5</v>
      </c>
      <c r="G1699" t="s">
        <v>24</v>
      </c>
      <c r="H1699">
        <v>928695</v>
      </c>
      <c r="I1699">
        <v>930143</v>
      </c>
      <c r="J1699" t="s">
        <v>25</v>
      </c>
      <c r="Q1699" t="s">
        <v>2094</v>
      </c>
      <c r="R1699">
        <v>1449</v>
      </c>
    </row>
    <row r="1700" spans="1:19" x14ac:dyDescent="0.35">
      <c r="A1700" t="s">
        <v>27</v>
      </c>
      <c r="B1700" t="s">
        <v>28</v>
      </c>
      <c r="C1700" t="s">
        <v>22</v>
      </c>
      <c r="D1700" t="s">
        <v>23</v>
      </c>
      <c r="E1700" t="s">
        <v>5</v>
      </c>
      <c r="G1700" t="s">
        <v>24</v>
      </c>
      <c r="H1700">
        <v>928695</v>
      </c>
      <c r="I1700">
        <v>930143</v>
      </c>
      <c r="J1700" t="s">
        <v>25</v>
      </c>
      <c r="K1700" t="s">
        <v>2095</v>
      </c>
      <c r="N1700" t="s">
        <v>2096</v>
      </c>
      <c r="Q1700" t="s">
        <v>2094</v>
      </c>
      <c r="R1700">
        <v>1449</v>
      </c>
      <c r="S1700">
        <v>482</v>
      </c>
    </row>
    <row r="1701" spans="1:19" x14ac:dyDescent="0.35">
      <c r="A1701" t="s">
        <v>20</v>
      </c>
      <c r="B1701" t="s">
        <v>21</v>
      </c>
      <c r="C1701" t="s">
        <v>22</v>
      </c>
      <c r="D1701" t="s">
        <v>23</v>
      </c>
      <c r="E1701" t="s">
        <v>5</v>
      </c>
      <c r="G1701" t="s">
        <v>24</v>
      </c>
      <c r="H1701">
        <v>930140</v>
      </c>
      <c r="I1701">
        <v>930946</v>
      </c>
      <c r="J1701" t="s">
        <v>25</v>
      </c>
      <c r="Q1701" t="s">
        <v>2097</v>
      </c>
      <c r="R1701">
        <v>807</v>
      </c>
    </row>
    <row r="1702" spans="1:19" x14ac:dyDescent="0.35">
      <c r="A1702" t="s">
        <v>27</v>
      </c>
      <c r="B1702" t="s">
        <v>28</v>
      </c>
      <c r="C1702" t="s">
        <v>22</v>
      </c>
      <c r="D1702" t="s">
        <v>23</v>
      </c>
      <c r="E1702" t="s">
        <v>5</v>
      </c>
      <c r="G1702" t="s">
        <v>24</v>
      </c>
      <c r="H1702">
        <v>930140</v>
      </c>
      <c r="I1702">
        <v>930946</v>
      </c>
      <c r="J1702" t="s">
        <v>25</v>
      </c>
      <c r="K1702" t="s">
        <v>2098</v>
      </c>
      <c r="N1702" t="s">
        <v>2099</v>
      </c>
      <c r="Q1702" t="s">
        <v>2097</v>
      </c>
      <c r="R1702">
        <v>807</v>
      </c>
      <c r="S1702">
        <v>268</v>
      </c>
    </row>
    <row r="1703" spans="1:19" x14ac:dyDescent="0.35">
      <c r="A1703" t="s">
        <v>20</v>
      </c>
      <c r="B1703" t="s">
        <v>21</v>
      </c>
      <c r="C1703" t="s">
        <v>22</v>
      </c>
      <c r="D1703" t="s">
        <v>23</v>
      </c>
      <c r="E1703" t="s">
        <v>5</v>
      </c>
      <c r="G1703" t="s">
        <v>24</v>
      </c>
      <c r="H1703">
        <v>931092</v>
      </c>
      <c r="I1703">
        <v>932144</v>
      </c>
      <c r="J1703" t="s">
        <v>25</v>
      </c>
      <c r="Q1703" t="s">
        <v>2100</v>
      </c>
      <c r="R1703">
        <v>1053</v>
      </c>
    </row>
    <row r="1704" spans="1:19" x14ac:dyDescent="0.35">
      <c r="A1704" t="s">
        <v>27</v>
      </c>
      <c r="B1704" t="s">
        <v>28</v>
      </c>
      <c r="C1704" t="s">
        <v>22</v>
      </c>
      <c r="D1704" t="s">
        <v>23</v>
      </c>
      <c r="E1704" t="s">
        <v>5</v>
      </c>
      <c r="G1704" t="s">
        <v>24</v>
      </c>
      <c r="H1704">
        <v>931092</v>
      </c>
      <c r="I1704">
        <v>932144</v>
      </c>
      <c r="J1704" t="s">
        <v>25</v>
      </c>
      <c r="K1704" t="s">
        <v>2101</v>
      </c>
      <c r="N1704" t="s">
        <v>1221</v>
      </c>
      <c r="Q1704" t="s">
        <v>2100</v>
      </c>
      <c r="R1704">
        <v>1053</v>
      </c>
      <c r="S1704">
        <v>350</v>
      </c>
    </row>
    <row r="1705" spans="1:19" x14ac:dyDescent="0.35">
      <c r="A1705" t="s">
        <v>20</v>
      </c>
      <c r="B1705" t="s">
        <v>21</v>
      </c>
      <c r="C1705" t="s">
        <v>22</v>
      </c>
      <c r="D1705" t="s">
        <v>23</v>
      </c>
      <c r="E1705" t="s">
        <v>5</v>
      </c>
      <c r="G1705" t="s">
        <v>24</v>
      </c>
      <c r="H1705">
        <v>932148</v>
      </c>
      <c r="I1705">
        <v>933311</v>
      </c>
      <c r="J1705" t="s">
        <v>25</v>
      </c>
      <c r="Q1705" t="s">
        <v>2102</v>
      </c>
      <c r="R1705">
        <v>1164</v>
      </c>
    </row>
    <row r="1706" spans="1:19" x14ac:dyDescent="0.35">
      <c r="A1706" t="s">
        <v>27</v>
      </c>
      <c r="B1706" t="s">
        <v>28</v>
      </c>
      <c r="C1706" t="s">
        <v>22</v>
      </c>
      <c r="D1706" t="s">
        <v>23</v>
      </c>
      <c r="E1706" t="s">
        <v>5</v>
      </c>
      <c r="G1706" t="s">
        <v>24</v>
      </c>
      <c r="H1706">
        <v>932148</v>
      </c>
      <c r="I1706">
        <v>933311</v>
      </c>
      <c r="J1706" t="s">
        <v>25</v>
      </c>
      <c r="K1706" t="s">
        <v>2103</v>
      </c>
      <c r="N1706" t="s">
        <v>293</v>
      </c>
      <c r="Q1706" t="s">
        <v>2102</v>
      </c>
      <c r="R1706">
        <v>1164</v>
      </c>
      <c r="S1706">
        <v>387</v>
      </c>
    </row>
    <row r="1707" spans="1:19" x14ac:dyDescent="0.35">
      <c r="A1707" t="s">
        <v>20</v>
      </c>
      <c r="B1707" t="s">
        <v>21</v>
      </c>
      <c r="C1707" t="s">
        <v>22</v>
      </c>
      <c r="D1707" t="s">
        <v>23</v>
      </c>
      <c r="E1707" t="s">
        <v>5</v>
      </c>
      <c r="G1707" t="s">
        <v>24</v>
      </c>
      <c r="H1707">
        <v>933308</v>
      </c>
      <c r="I1707">
        <v>934411</v>
      </c>
      <c r="J1707" t="s">
        <v>25</v>
      </c>
      <c r="Q1707" t="s">
        <v>2104</v>
      </c>
      <c r="R1707">
        <v>1104</v>
      </c>
    </row>
    <row r="1708" spans="1:19" x14ac:dyDescent="0.35">
      <c r="A1708" t="s">
        <v>27</v>
      </c>
      <c r="B1708" t="s">
        <v>28</v>
      </c>
      <c r="C1708" t="s">
        <v>22</v>
      </c>
      <c r="D1708" t="s">
        <v>23</v>
      </c>
      <c r="E1708" t="s">
        <v>5</v>
      </c>
      <c r="G1708" t="s">
        <v>24</v>
      </c>
      <c r="H1708">
        <v>933308</v>
      </c>
      <c r="I1708">
        <v>934411</v>
      </c>
      <c r="J1708" t="s">
        <v>25</v>
      </c>
      <c r="K1708" t="s">
        <v>2105</v>
      </c>
      <c r="N1708" t="s">
        <v>2106</v>
      </c>
      <c r="Q1708" t="s">
        <v>2104</v>
      </c>
      <c r="R1708">
        <v>1104</v>
      </c>
      <c r="S1708">
        <v>367</v>
      </c>
    </row>
    <row r="1709" spans="1:19" x14ac:dyDescent="0.35">
      <c r="A1709" t="s">
        <v>20</v>
      </c>
      <c r="B1709" t="s">
        <v>21</v>
      </c>
      <c r="C1709" t="s">
        <v>22</v>
      </c>
      <c r="D1709" t="s">
        <v>23</v>
      </c>
      <c r="E1709" t="s">
        <v>5</v>
      </c>
      <c r="G1709" t="s">
        <v>24</v>
      </c>
      <c r="H1709">
        <v>934549</v>
      </c>
      <c r="I1709">
        <v>934887</v>
      </c>
      <c r="J1709" t="s">
        <v>25</v>
      </c>
      <c r="Q1709" t="s">
        <v>2107</v>
      </c>
      <c r="R1709">
        <v>339</v>
      </c>
    </row>
    <row r="1710" spans="1:19" x14ac:dyDescent="0.35">
      <c r="A1710" t="s">
        <v>27</v>
      </c>
      <c r="B1710" t="s">
        <v>28</v>
      </c>
      <c r="C1710" t="s">
        <v>22</v>
      </c>
      <c r="D1710" t="s">
        <v>23</v>
      </c>
      <c r="E1710" t="s">
        <v>5</v>
      </c>
      <c r="G1710" t="s">
        <v>24</v>
      </c>
      <c r="H1710">
        <v>934549</v>
      </c>
      <c r="I1710">
        <v>934887</v>
      </c>
      <c r="J1710" t="s">
        <v>25</v>
      </c>
      <c r="K1710" t="s">
        <v>2108</v>
      </c>
      <c r="N1710" t="s">
        <v>49</v>
      </c>
      <c r="Q1710" t="s">
        <v>2107</v>
      </c>
      <c r="R1710">
        <v>339</v>
      </c>
      <c r="S1710">
        <v>112</v>
      </c>
    </row>
    <row r="1711" spans="1:19" x14ac:dyDescent="0.35">
      <c r="A1711" t="s">
        <v>20</v>
      </c>
      <c r="B1711" t="s">
        <v>21</v>
      </c>
      <c r="C1711" t="s">
        <v>22</v>
      </c>
      <c r="D1711" t="s">
        <v>23</v>
      </c>
      <c r="E1711" t="s">
        <v>5</v>
      </c>
      <c r="G1711" t="s">
        <v>24</v>
      </c>
      <c r="H1711">
        <v>934895</v>
      </c>
      <c r="I1711">
        <v>935452</v>
      </c>
      <c r="J1711" t="s">
        <v>25</v>
      </c>
      <c r="Q1711" t="s">
        <v>2109</v>
      </c>
      <c r="R1711">
        <v>558</v>
      </c>
    </row>
    <row r="1712" spans="1:19" x14ac:dyDescent="0.35">
      <c r="A1712" t="s">
        <v>27</v>
      </c>
      <c r="B1712" t="s">
        <v>28</v>
      </c>
      <c r="C1712" t="s">
        <v>22</v>
      </c>
      <c r="D1712" t="s">
        <v>23</v>
      </c>
      <c r="E1712" t="s">
        <v>5</v>
      </c>
      <c r="G1712" t="s">
        <v>24</v>
      </c>
      <c r="H1712">
        <v>934895</v>
      </c>
      <c r="I1712">
        <v>935452</v>
      </c>
      <c r="J1712" t="s">
        <v>25</v>
      </c>
      <c r="K1712" t="s">
        <v>2110</v>
      </c>
      <c r="N1712" t="s">
        <v>52</v>
      </c>
      <c r="Q1712" t="s">
        <v>2109</v>
      </c>
      <c r="R1712">
        <v>558</v>
      </c>
      <c r="S1712">
        <v>185</v>
      </c>
    </row>
    <row r="1713" spans="1:19" x14ac:dyDescent="0.35">
      <c r="A1713" t="s">
        <v>20</v>
      </c>
      <c r="B1713" t="s">
        <v>21</v>
      </c>
      <c r="C1713" t="s">
        <v>22</v>
      </c>
      <c r="D1713" t="s">
        <v>23</v>
      </c>
      <c r="E1713" t="s">
        <v>5</v>
      </c>
      <c r="G1713" t="s">
        <v>24</v>
      </c>
      <c r="H1713">
        <v>935651</v>
      </c>
      <c r="I1713">
        <v>936979</v>
      </c>
      <c r="J1713" t="s">
        <v>25</v>
      </c>
      <c r="Q1713" t="s">
        <v>2111</v>
      </c>
      <c r="R1713">
        <v>1329</v>
      </c>
    </row>
    <row r="1714" spans="1:19" x14ac:dyDescent="0.35">
      <c r="A1714" t="s">
        <v>27</v>
      </c>
      <c r="B1714" t="s">
        <v>28</v>
      </c>
      <c r="C1714" t="s">
        <v>22</v>
      </c>
      <c r="D1714" t="s">
        <v>23</v>
      </c>
      <c r="E1714" t="s">
        <v>5</v>
      </c>
      <c r="G1714" t="s">
        <v>24</v>
      </c>
      <c r="H1714">
        <v>935651</v>
      </c>
      <c r="I1714">
        <v>936979</v>
      </c>
      <c r="J1714" t="s">
        <v>25</v>
      </c>
      <c r="K1714" t="s">
        <v>2112</v>
      </c>
      <c r="N1714" t="s">
        <v>2087</v>
      </c>
      <c r="Q1714" t="s">
        <v>2111</v>
      </c>
      <c r="R1714">
        <v>1329</v>
      </c>
      <c r="S1714">
        <v>442</v>
      </c>
    </row>
    <row r="1715" spans="1:19" x14ac:dyDescent="0.35">
      <c r="A1715" t="s">
        <v>20</v>
      </c>
      <c r="B1715" t="s">
        <v>21</v>
      </c>
      <c r="C1715" t="s">
        <v>22</v>
      </c>
      <c r="D1715" t="s">
        <v>23</v>
      </c>
      <c r="E1715" t="s">
        <v>5</v>
      </c>
      <c r="G1715" t="s">
        <v>24</v>
      </c>
      <c r="H1715">
        <v>937314</v>
      </c>
      <c r="I1715">
        <v>938249</v>
      </c>
      <c r="J1715" t="s">
        <v>25</v>
      </c>
      <c r="Q1715" t="s">
        <v>2113</v>
      </c>
      <c r="R1715">
        <v>936</v>
      </c>
    </row>
    <row r="1716" spans="1:19" x14ac:dyDescent="0.35">
      <c r="A1716" t="s">
        <v>27</v>
      </c>
      <c r="B1716" t="s">
        <v>28</v>
      </c>
      <c r="C1716" t="s">
        <v>22</v>
      </c>
      <c r="D1716" t="s">
        <v>23</v>
      </c>
      <c r="E1716" t="s">
        <v>5</v>
      </c>
      <c r="G1716" t="s">
        <v>24</v>
      </c>
      <c r="H1716">
        <v>937314</v>
      </c>
      <c r="I1716">
        <v>938249</v>
      </c>
      <c r="J1716" t="s">
        <v>25</v>
      </c>
      <c r="K1716" t="s">
        <v>2114</v>
      </c>
      <c r="N1716" t="s">
        <v>117</v>
      </c>
      <c r="Q1716" t="s">
        <v>2113</v>
      </c>
      <c r="R1716">
        <v>936</v>
      </c>
      <c r="S1716">
        <v>311</v>
      </c>
    </row>
    <row r="1717" spans="1:19" x14ac:dyDescent="0.35">
      <c r="A1717" t="s">
        <v>20</v>
      </c>
      <c r="B1717" t="s">
        <v>21</v>
      </c>
      <c r="C1717" t="s">
        <v>22</v>
      </c>
      <c r="D1717" t="s">
        <v>23</v>
      </c>
      <c r="E1717" t="s">
        <v>5</v>
      </c>
      <c r="G1717" t="s">
        <v>24</v>
      </c>
      <c r="H1717">
        <v>938426</v>
      </c>
      <c r="I1717">
        <v>939598</v>
      </c>
      <c r="J1717" t="s">
        <v>46</v>
      </c>
      <c r="Q1717" t="s">
        <v>2115</v>
      </c>
      <c r="R1717">
        <v>1173</v>
      </c>
    </row>
    <row r="1718" spans="1:19" x14ac:dyDescent="0.35">
      <c r="A1718" t="s">
        <v>27</v>
      </c>
      <c r="B1718" t="s">
        <v>28</v>
      </c>
      <c r="C1718" t="s">
        <v>22</v>
      </c>
      <c r="D1718" t="s">
        <v>23</v>
      </c>
      <c r="E1718" t="s">
        <v>5</v>
      </c>
      <c r="G1718" t="s">
        <v>24</v>
      </c>
      <c r="H1718">
        <v>938426</v>
      </c>
      <c r="I1718">
        <v>939598</v>
      </c>
      <c r="J1718" t="s">
        <v>46</v>
      </c>
      <c r="K1718" t="s">
        <v>2116</v>
      </c>
      <c r="N1718" t="s">
        <v>2117</v>
      </c>
      <c r="Q1718" t="s">
        <v>2115</v>
      </c>
      <c r="R1718">
        <v>1173</v>
      </c>
      <c r="S1718">
        <v>390</v>
      </c>
    </row>
    <row r="1719" spans="1:19" x14ac:dyDescent="0.35">
      <c r="A1719" t="s">
        <v>20</v>
      </c>
      <c r="B1719" t="s">
        <v>21</v>
      </c>
      <c r="C1719" t="s">
        <v>22</v>
      </c>
      <c r="D1719" t="s">
        <v>23</v>
      </c>
      <c r="E1719" t="s">
        <v>5</v>
      </c>
      <c r="G1719" t="s">
        <v>24</v>
      </c>
      <c r="H1719">
        <v>939595</v>
      </c>
      <c r="I1719">
        <v>940959</v>
      </c>
      <c r="J1719" t="s">
        <v>46</v>
      </c>
      <c r="Q1719" t="s">
        <v>2118</v>
      </c>
      <c r="R1719">
        <v>1365</v>
      </c>
    </row>
    <row r="1720" spans="1:19" x14ac:dyDescent="0.35">
      <c r="A1720" t="s">
        <v>27</v>
      </c>
      <c r="B1720" t="s">
        <v>28</v>
      </c>
      <c r="C1720" t="s">
        <v>22</v>
      </c>
      <c r="D1720" t="s">
        <v>23</v>
      </c>
      <c r="E1720" t="s">
        <v>5</v>
      </c>
      <c r="G1720" t="s">
        <v>24</v>
      </c>
      <c r="H1720">
        <v>939595</v>
      </c>
      <c r="I1720">
        <v>940959</v>
      </c>
      <c r="J1720" t="s">
        <v>46</v>
      </c>
      <c r="K1720" t="s">
        <v>2119</v>
      </c>
      <c r="N1720" t="s">
        <v>2120</v>
      </c>
      <c r="Q1720" t="s">
        <v>2118</v>
      </c>
      <c r="R1720">
        <v>1365</v>
      </c>
      <c r="S1720">
        <v>454</v>
      </c>
    </row>
    <row r="1721" spans="1:19" x14ac:dyDescent="0.35">
      <c r="A1721" t="s">
        <v>20</v>
      </c>
      <c r="B1721" t="s">
        <v>21</v>
      </c>
      <c r="C1721" t="s">
        <v>22</v>
      </c>
      <c r="D1721" t="s">
        <v>23</v>
      </c>
      <c r="E1721" t="s">
        <v>5</v>
      </c>
      <c r="G1721" t="s">
        <v>24</v>
      </c>
      <c r="H1721">
        <v>941109</v>
      </c>
      <c r="I1721">
        <v>942164</v>
      </c>
      <c r="J1721" t="s">
        <v>25</v>
      </c>
      <c r="Q1721" t="s">
        <v>2121</v>
      </c>
      <c r="R1721">
        <v>1056</v>
      </c>
    </row>
    <row r="1722" spans="1:19" x14ac:dyDescent="0.35">
      <c r="A1722" t="s">
        <v>27</v>
      </c>
      <c r="B1722" t="s">
        <v>28</v>
      </c>
      <c r="C1722" t="s">
        <v>22</v>
      </c>
      <c r="D1722" t="s">
        <v>23</v>
      </c>
      <c r="E1722" t="s">
        <v>5</v>
      </c>
      <c r="G1722" t="s">
        <v>24</v>
      </c>
      <c r="H1722">
        <v>941109</v>
      </c>
      <c r="I1722">
        <v>942164</v>
      </c>
      <c r="J1722" t="s">
        <v>25</v>
      </c>
      <c r="K1722" t="s">
        <v>2122</v>
      </c>
      <c r="N1722" t="s">
        <v>61</v>
      </c>
      <c r="Q1722" t="s">
        <v>2121</v>
      </c>
      <c r="R1722">
        <v>1056</v>
      </c>
      <c r="S1722">
        <v>351</v>
      </c>
    </row>
    <row r="1723" spans="1:19" x14ac:dyDescent="0.35">
      <c r="A1723" t="s">
        <v>20</v>
      </c>
      <c r="B1723" t="s">
        <v>21</v>
      </c>
      <c r="C1723" t="s">
        <v>22</v>
      </c>
      <c r="D1723" t="s">
        <v>23</v>
      </c>
      <c r="E1723" t="s">
        <v>5</v>
      </c>
      <c r="G1723" t="s">
        <v>24</v>
      </c>
      <c r="H1723">
        <v>942133</v>
      </c>
      <c r="I1723">
        <v>942810</v>
      </c>
      <c r="J1723" t="s">
        <v>25</v>
      </c>
      <c r="Q1723" t="s">
        <v>2123</v>
      </c>
      <c r="R1723">
        <v>678</v>
      </c>
    </row>
    <row r="1724" spans="1:19" x14ac:dyDescent="0.35">
      <c r="A1724" t="s">
        <v>27</v>
      </c>
      <c r="B1724" t="s">
        <v>28</v>
      </c>
      <c r="C1724" t="s">
        <v>22</v>
      </c>
      <c r="D1724" t="s">
        <v>23</v>
      </c>
      <c r="E1724" t="s">
        <v>5</v>
      </c>
      <c r="G1724" t="s">
        <v>24</v>
      </c>
      <c r="H1724">
        <v>942133</v>
      </c>
      <c r="I1724">
        <v>942810</v>
      </c>
      <c r="J1724" t="s">
        <v>25</v>
      </c>
      <c r="K1724" t="s">
        <v>2124</v>
      </c>
      <c r="N1724" t="s">
        <v>293</v>
      </c>
      <c r="Q1724" t="s">
        <v>2123</v>
      </c>
      <c r="R1724">
        <v>678</v>
      </c>
      <c r="S1724">
        <v>225</v>
      </c>
    </row>
    <row r="1725" spans="1:19" x14ac:dyDescent="0.35">
      <c r="A1725" t="s">
        <v>20</v>
      </c>
      <c r="B1725" t="s">
        <v>21</v>
      </c>
      <c r="C1725" t="s">
        <v>22</v>
      </c>
      <c r="D1725" t="s">
        <v>23</v>
      </c>
      <c r="E1725" t="s">
        <v>5</v>
      </c>
      <c r="G1725" t="s">
        <v>24</v>
      </c>
      <c r="H1725">
        <v>942837</v>
      </c>
      <c r="I1725">
        <v>944213</v>
      </c>
      <c r="J1725" t="s">
        <v>25</v>
      </c>
      <c r="Q1725" t="s">
        <v>2125</v>
      </c>
      <c r="R1725">
        <v>1377</v>
      </c>
    </row>
    <row r="1726" spans="1:19" x14ac:dyDescent="0.35">
      <c r="A1726" t="s">
        <v>27</v>
      </c>
      <c r="B1726" t="s">
        <v>28</v>
      </c>
      <c r="C1726" t="s">
        <v>22</v>
      </c>
      <c r="D1726" t="s">
        <v>23</v>
      </c>
      <c r="E1726" t="s">
        <v>5</v>
      </c>
      <c r="G1726" t="s">
        <v>24</v>
      </c>
      <c r="H1726">
        <v>942837</v>
      </c>
      <c r="I1726">
        <v>944213</v>
      </c>
      <c r="J1726" t="s">
        <v>25</v>
      </c>
      <c r="K1726" t="s">
        <v>2126</v>
      </c>
      <c r="N1726" t="s">
        <v>2127</v>
      </c>
      <c r="Q1726" t="s">
        <v>2125</v>
      </c>
      <c r="R1726">
        <v>1377</v>
      </c>
      <c r="S1726">
        <v>458</v>
      </c>
    </row>
    <row r="1727" spans="1:19" x14ac:dyDescent="0.35">
      <c r="A1727" t="s">
        <v>20</v>
      </c>
      <c r="B1727" t="s">
        <v>21</v>
      </c>
      <c r="C1727" t="s">
        <v>22</v>
      </c>
      <c r="D1727" t="s">
        <v>23</v>
      </c>
      <c r="E1727" t="s">
        <v>5</v>
      </c>
      <c r="G1727" t="s">
        <v>24</v>
      </c>
      <c r="H1727">
        <v>944261</v>
      </c>
      <c r="I1727">
        <v>945049</v>
      </c>
      <c r="J1727" t="s">
        <v>25</v>
      </c>
      <c r="Q1727" t="s">
        <v>2128</v>
      </c>
      <c r="R1727">
        <v>789</v>
      </c>
    </row>
    <row r="1728" spans="1:19" x14ac:dyDescent="0.35">
      <c r="A1728" t="s">
        <v>27</v>
      </c>
      <c r="B1728" t="s">
        <v>28</v>
      </c>
      <c r="C1728" t="s">
        <v>22</v>
      </c>
      <c r="D1728" t="s">
        <v>23</v>
      </c>
      <c r="E1728" t="s">
        <v>5</v>
      </c>
      <c r="G1728" t="s">
        <v>24</v>
      </c>
      <c r="H1728">
        <v>944261</v>
      </c>
      <c r="I1728">
        <v>945049</v>
      </c>
      <c r="J1728" t="s">
        <v>25</v>
      </c>
      <c r="K1728" t="s">
        <v>2129</v>
      </c>
      <c r="N1728" t="s">
        <v>2130</v>
      </c>
      <c r="Q1728" t="s">
        <v>2128</v>
      </c>
      <c r="R1728">
        <v>789</v>
      </c>
      <c r="S1728">
        <v>262</v>
      </c>
    </row>
    <row r="1729" spans="1:19" x14ac:dyDescent="0.35">
      <c r="A1729" t="s">
        <v>20</v>
      </c>
      <c r="B1729" t="s">
        <v>21</v>
      </c>
      <c r="C1729" t="s">
        <v>22</v>
      </c>
      <c r="D1729" t="s">
        <v>23</v>
      </c>
      <c r="E1729" t="s">
        <v>5</v>
      </c>
      <c r="G1729" t="s">
        <v>24</v>
      </c>
      <c r="H1729">
        <v>945359</v>
      </c>
      <c r="I1729">
        <v>946225</v>
      </c>
      <c r="J1729" t="s">
        <v>46</v>
      </c>
      <c r="Q1729" t="s">
        <v>2131</v>
      </c>
      <c r="R1729">
        <v>867</v>
      </c>
    </row>
    <row r="1730" spans="1:19" x14ac:dyDescent="0.35">
      <c r="A1730" t="s">
        <v>27</v>
      </c>
      <c r="B1730" t="s">
        <v>28</v>
      </c>
      <c r="C1730" t="s">
        <v>22</v>
      </c>
      <c r="D1730" t="s">
        <v>23</v>
      </c>
      <c r="E1730" t="s">
        <v>5</v>
      </c>
      <c r="G1730" t="s">
        <v>24</v>
      </c>
      <c r="H1730">
        <v>945359</v>
      </c>
      <c r="I1730">
        <v>946225</v>
      </c>
      <c r="J1730" t="s">
        <v>46</v>
      </c>
      <c r="K1730" t="s">
        <v>2132</v>
      </c>
      <c r="N1730" t="s">
        <v>2133</v>
      </c>
      <c r="Q1730" t="s">
        <v>2131</v>
      </c>
      <c r="R1730">
        <v>867</v>
      </c>
      <c r="S1730">
        <v>288</v>
      </c>
    </row>
    <row r="1731" spans="1:19" x14ac:dyDescent="0.35">
      <c r="A1731" t="s">
        <v>20</v>
      </c>
      <c r="B1731" t="s">
        <v>21</v>
      </c>
      <c r="C1731" t="s">
        <v>22</v>
      </c>
      <c r="D1731" t="s">
        <v>23</v>
      </c>
      <c r="E1731" t="s">
        <v>5</v>
      </c>
      <c r="G1731" t="s">
        <v>24</v>
      </c>
      <c r="H1731">
        <v>946445</v>
      </c>
      <c r="I1731">
        <v>947845</v>
      </c>
      <c r="J1731" t="s">
        <v>46</v>
      </c>
      <c r="Q1731" t="s">
        <v>2134</v>
      </c>
      <c r="R1731">
        <v>1401</v>
      </c>
    </row>
    <row r="1732" spans="1:19" x14ac:dyDescent="0.35">
      <c r="A1732" t="s">
        <v>27</v>
      </c>
      <c r="B1732" t="s">
        <v>28</v>
      </c>
      <c r="C1732" t="s">
        <v>22</v>
      </c>
      <c r="D1732" t="s">
        <v>23</v>
      </c>
      <c r="E1732" t="s">
        <v>5</v>
      </c>
      <c r="G1732" t="s">
        <v>24</v>
      </c>
      <c r="H1732">
        <v>946445</v>
      </c>
      <c r="I1732">
        <v>947845</v>
      </c>
      <c r="J1732" t="s">
        <v>46</v>
      </c>
      <c r="K1732" t="s">
        <v>2135</v>
      </c>
      <c r="N1732" t="s">
        <v>2084</v>
      </c>
      <c r="Q1732" t="s">
        <v>2134</v>
      </c>
      <c r="R1732">
        <v>1401</v>
      </c>
      <c r="S1732">
        <v>466</v>
      </c>
    </row>
    <row r="1733" spans="1:19" x14ac:dyDescent="0.35">
      <c r="A1733" t="s">
        <v>20</v>
      </c>
      <c r="B1733" t="s">
        <v>21</v>
      </c>
      <c r="C1733" t="s">
        <v>22</v>
      </c>
      <c r="D1733" t="s">
        <v>23</v>
      </c>
      <c r="E1733" t="s">
        <v>5</v>
      </c>
      <c r="G1733" t="s">
        <v>24</v>
      </c>
      <c r="H1733">
        <v>947854</v>
      </c>
      <c r="I1733">
        <v>949389</v>
      </c>
      <c r="J1733" t="s">
        <v>46</v>
      </c>
      <c r="Q1733" t="s">
        <v>2136</v>
      </c>
      <c r="R1733">
        <v>1536</v>
      </c>
    </row>
    <row r="1734" spans="1:19" x14ac:dyDescent="0.35">
      <c r="A1734" t="s">
        <v>27</v>
      </c>
      <c r="B1734" t="s">
        <v>28</v>
      </c>
      <c r="C1734" t="s">
        <v>22</v>
      </c>
      <c r="D1734" t="s">
        <v>23</v>
      </c>
      <c r="E1734" t="s">
        <v>5</v>
      </c>
      <c r="G1734" t="s">
        <v>24</v>
      </c>
      <c r="H1734">
        <v>947854</v>
      </c>
      <c r="I1734">
        <v>949389</v>
      </c>
      <c r="J1734" t="s">
        <v>46</v>
      </c>
      <c r="K1734" t="s">
        <v>2137</v>
      </c>
      <c r="N1734" t="s">
        <v>2084</v>
      </c>
      <c r="Q1734" t="s">
        <v>2136</v>
      </c>
      <c r="R1734">
        <v>1536</v>
      </c>
      <c r="S1734">
        <v>511</v>
      </c>
    </row>
    <row r="1735" spans="1:19" x14ac:dyDescent="0.35">
      <c r="A1735" t="s">
        <v>20</v>
      </c>
      <c r="B1735" t="s">
        <v>21</v>
      </c>
      <c r="C1735" t="s">
        <v>22</v>
      </c>
      <c r="D1735" t="s">
        <v>23</v>
      </c>
      <c r="E1735" t="s">
        <v>5</v>
      </c>
      <c r="G1735" t="s">
        <v>24</v>
      </c>
      <c r="H1735">
        <v>949402</v>
      </c>
      <c r="I1735">
        <v>950277</v>
      </c>
      <c r="J1735" t="s">
        <v>46</v>
      </c>
      <c r="Q1735" t="s">
        <v>2138</v>
      </c>
      <c r="R1735">
        <v>876</v>
      </c>
    </row>
    <row r="1736" spans="1:19" x14ac:dyDescent="0.35">
      <c r="A1736" t="s">
        <v>27</v>
      </c>
      <c r="B1736" t="s">
        <v>28</v>
      </c>
      <c r="C1736" t="s">
        <v>22</v>
      </c>
      <c r="D1736" t="s">
        <v>23</v>
      </c>
      <c r="E1736" t="s">
        <v>5</v>
      </c>
      <c r="G1736" t="s">
        <v>24</v>
      </c>
      <c r="H1736">
        <v>949402</v>
      </c>
      <c r="I1736">
        <v>950277</v>
      </c>
      <c r="J1736" t="s">
        <v>46</v>
      </c>
      <c r="K1736" t="s">
        <v>2139</v>
      </c>
      <c r="N1736" t="s">
        <v>2140</v>
      </c>
      <c r="Q1736" t="s">
        <v>2138</v>
      </c>
      <c r="R1736">
        <v>876</v>
      </c>
      <c r="S1736">
        <v>291</v>
      </c>
    </row>
    <row r="1737" spans="1:19" x14ac:dyDescent="0.35">
      <c r="A1737" t="s">
        <v>20</v>
      </c>
      <c r="B1737" t="s">
        <v>21</v>
      </c>
      <c r="C1737" t="s">
        <v>22</v>
      </c>
      <c r="D1737" t="s">
        <v>23</v>
      </c>
      <c r="E1737" t="s">
        <v>5</v>
      </c>
      <c r="G1737" t="s">
        <v>24</v>
      </c>
      <c r="H1737">
        <v>950317</v>
      </c>
      <c r="I1737">
        <v>951312</v>
      </c>
      <c r="J1737" t="s">
        <v>46</v>
      </c>
      <c r="Q1737" t="s">
        <v>2141</v>
      </c>
      <c r="R1737">
        <v>996</v>
      </c>
    </row>
    <row r="1738" spans="1:19" x14ac:dyDescent="0.35">
      <c r="A1738" t="s">
        <v>27</v>
      </c>
      <c r="B1738" t="s">
        <v>28</v>
      </c>
      <c r="C1738" t="s">
        <v>22</v>
      </c>
      <c r="D1738" t="s">
        <v>23</v>
      </c>
      <c r="E1738" t="s">
        <v>5</v>
      </c>
      <c r="G1738" t="s">
        <v>24</v>
      </c>
      <c r="H1738">
        <v>950317</v>
      </c>
      <c r="I1738">
        <v>951312</v>
      </c>
      <c r="J1738" t="s">
        <v>46</v>
      </c>
      <c r="K1738" t="s">
        <v>2142</v>
      </c>
      <c r="N1738" t="s">
        <v>199</v>
      </c>
      <c r="Q1738" t="s">
        <v>2141</v>
      </c>
      <c r="R1738">
        <v>996</v>
      </c>
      <c r="S1738">
        <v>331</v>
      </c>
    </row>
    <row r="1739" spans="1:19" x14ac:dyDescent="0.35">
      <c r="A1739" t="s">
        <v>20</v>
      </c>
      <c r="B1739" t="s">
        <v>21</v>
      </c>
      <c r="C1739" t="s">
        <v>22</v>
      </c>
      <c r="D1739" t="s">
        <v>23</v>
      </c>
      <c r="E1739" t="s">
        <v>5</v>
      </c>
      <c r="G1739" t="s">
        <v>24</v>
      </c>
      <c r="H1739">
        <v>951704</v>
      </c>
      <c r="I1739">
        <v>952939</v>
      </c>
      <c r="J1739" t="s">
        <v>46</v>
      </c>
      <c r="Q1739" t="s">
        <v>2143</v>
      </c>
      <c r="R1739">
        <v>1236</v>
      </c>
    </row>
    <row r="1740" spans="1:19" x14ac:dyDescent="0.35">
      <c r="A1740" t="s">
        <v>27</v>
      </c>
      <c r="B1740" t="s">
        <v>28</v>
      </c>
      <c r="C1740" t="s">
        <v>22</v>
      </c>
      <c r="D1740" t="s">
        <v>23</v>
      </c>
      <c r="E1740" t="s">
        <v>5</v>
      </c>
      <c r="G1740" t="s">
        <v>24</v>
      </c>
      <c r="H1740">
        <v>951704</v>
      </c>
      <c r="I1740">
        <v>952939</v>
      </c>
      <c r="J1740" t="s">
        <v>46</v>
      </c>
      <c r="K1740" t="s">
        <v>2144</v>
      </c>
      <c r="N1740" t="s">
        <v>2145</v>
      </c>
      <c r="Q1740" t="s">
        <v>2143</v>
      </c>
      <c r="R1740">
        <v>1236</v>
      </c>
      <c r="S1740">
        <v>411</v>
      </c>
    </row>
    <row r="1741" spans="1:19" x14ac:dyDescent="0.35">
      <c r="A1741" t="s">
        <v>20</v>
      </c>
      <c r="B1741" t="s">
        <v>21</v>
      </c>
      <c r="C1741" t="s">
        <v>22</v>
      </c>
      <c r="D1741" t="s">
        <v>23</v>
      </c>
      <c r="E1741" t="s">
        <v>5</v>
      </c>
      <c r="G1741" t="s">
        <v>24</v>
      </c>
      <c r="H1741">
        <v>952944</v>
      </c>
      <c r="I1741">
        <v>953501</v>
      </c>
      <c r="J1741" t="s">
        <v>46</v>
      </c>
      <c r="Q1741" t="s">
        <v>2146</v>
      </c>
      <c r="R1741">
        <v>558</v>
      </c>
    </row>
    <row r="1742" spans="1:19" x14ac:dyDescent="0.35">
      <c r="A1742" t="s">
        <v>27</v>
      </c>
      <c r="B1742" t="s">
        <v>28</v>
      </c>
      <c r="C1742" t="s">
        <v>22</v>
      </c>
      <c r="D1742" t="s">
        <v>23</v>
      </c>
      <c r="E1742" t="s">
        <v>5</v>
      </c>
      <c r="G1742" t="s">
        <v>24</v>
      </c>
      <c r="H1742">
        <v>952944</v>
      </c>
      <c r="I1742">
        <v>953501</v>
      </c>
      <c r="J1742" t="s">
        <v>46</v>
      </c>
      <c r="K1742" t="s">
        <v>2147</v>
      </c>
      <c r="N1742" t="s">
        <v>2148</v>
      </c>
      <c r="Q1742" t="s">
        <v>2146</v>
      </c>
      <c r="R1742">
        <v>558</v>
      </c>
      <c r="S1742">
        <v>185</v>
      </c>
    </row>
    <row r="1743" spans="1:19" x14ac:dyDescent="0.35">
      <c r="A1743" t="s">
        <v>20</v>
      </c>
      <c r="B1743" t="s">
        <v>21</v>
      </c>
      <c r="C1743" t="s">
        <v>22</v>
      </c>
      <c r="D1743" t="s">
        <v>23</v>
      </c>
      <c r="E1743" t="s">
        <v>5</v>
      </c>
      <c r="G1743" t="s">
        <v>24</v>
      </c>
      <c r="H1743">
        <v>953763</v>
      </c>
      <c r="I1743">
        <v>955358</v>
      </c>
      <c r="J1743" t="s">
        <v>25</v>
      </c>
      <c r="Q1743" t="s">
        <v>2149</v>
      </c>
      <c r="R1743">
        <v>1596</v>
      </c>
    </row>
    <row r="1744" spans="1:19" x14ac:dyDescent="0.35">
      <c r="A1744" t="s">
        <v>27</v>
      </c>
      <c r="B1744" t="s">
        <v>28</v>
      </c>
      <c r="C1744" t="s">
        <v>22</v>
      </c>
      <c r="D1744" t="s">
        <v>23</v>
      </c>
      <c r="E1744" t="s">
        <v>5</v>
      </c>
      <c r="G1744" t="s">
        <v>24</v>
      </c>
      <c r="H1744">
        <v>953763</v>
      </c>
      <c r="I1744">
        <v>955358</v>
      </c>
      <c r="J1744" t="s">
        <v>25</v>
      </c>
      <c r="K1744" t="s">
        <v>2150</v>
      </c>
      <c r="N1744" t="s">
        <v>1607</v>
      </c>
      <c r="Q1744" t="s">
        <v>2149</v>
      </c>
      <c r="R1744">
        <v>1596</v>
      </c>
      <c r="S1744">
        <v>531</v>
      </c>
    </row>
    <row r="1745" spans="1:19" x14ac:dyDescent="0.35">
      <c r="A1745" t="s">
        <v>20</v>
      </c>
      <c r="B1745" t="s">
        <v>21</v>
      </c>
      <c r="C1745" t="s">
        <v>22</v>
      </c>
      <c r="D1745" t="s">
        <v>23</v>
      </c>
      <c r="E1745" t="s">
        <v>5</v>
      </c>
      <c r="G1745" t="s">
        <v>24</v>
      </c>
      <c r="H1745">
        <v>955362</v>
      </c>
      <c r="I1745">
        <v>956432</v>
      </c>
      <c r="J1745" t="s">
        <v>25</v>
      </c>
      <c r="Q1745" t="s">
        <v>2151</v>
      </c>
      <c r="R1745">
        <v>1071</v>
      </c>
    </row>
    <row r="1746" spans="1:19" x14ac:dyDescent="0.35">
      <c r="A1746" t="s">
        <v>27</v>
      </c>
      <c r="B1746" t="s">
        <v>28</v>
      </c>
      <c r="C1746" t="s">
        <v>22</v>
      </c>
      <c r="D1746" t="s">
        <v>23</v>
      </c>
      <c r="E1746" t="s">
        <v>5</v>
      </c>
      <c r="G1746" t="s">
        <v>24</v>
      </c>
      <c r="H1746">
        <v>955362</v>
      </c>
      <c r="I1746">
        <v>956432</v>
      </c>
      <c r="J1746" t="s">
        <v>25</v>
      </c>
      <c r="K1746" t="s">
        <v>2152</v>
      </c>
      <c r="N1746" t="s">
        <v>293</v>
      </c>
      <c r="Q1746" t="s">
        <v>2151</v>
      </c>
      <c r="R1746">
        <v>1071</v>
      </c>
      <c r="S1746">
        <v>356</v>
      </c>
    </row>
    <row r="1747" spans="1:19" x14ac:dyDescent="0.35">
      <c r="A1747" t="s">
        <v>20</v>
      </c>
      <c r="B1747" t="s">
        <v>21</v>
      </c>
      <c r="C1747" t="s">
        <v>22</v>
      </c>
      <c r="D1747" t="s">
        <v>23</v>
      </c>
      <c r="E1747" t="s">
        <v>5</v>
      </c>
      <c r="G1747" t="s">
        <v>24</v>
      </c>
      <c r="H1747">
        <v>956429</v>
      </c>
      <c r="I1747">
        <v>957319</v>
      </c>
      <c r="J1747" t="s">
        <v>25</v>
      </c>
      <c r="Q1747" t="s">
        <v>2153</v>
      </c>
      <c r="R1747">
        <v>891</v>
      </c>
    </row>
    <row r="1748" spans="1:19" x14ac:dyDescent="0.35">
      <c r="A1748" t="s">
        <v>27</v>
      </c>
      <c r="B1748" t="s">
        <v>28</v>
      </c>
      <c r="C1748" t="s">
        <v>22</v>
      </c>
      <c r="D1748" t="s">
        <v>23</v>
      </c>
      <c r="E1748" t="s">
        <v>5</v>
      </c>
      <c r="G1748" t="s">
        <v>24</v>
      </c>
      <c r="H1748">
        <v>956429</v>
      </c>
      <c r="I1748">
        <v>957319</v>
      </c>
      <c r="J1748" t="s">
        <v>25</v>
      </c>
      <c r="K1748" t="s">
        <v>2154</v>
      </c>
      <c r="N1748" t="s">
        <v>293</v>
      </c>
      <c r="Q1748" t="s">
        <v>2153</v>
      </c>
      <c r="R1748">
        <v>891</v>
      </c>
      <c r="S1748">
        <v>296</v>
      </c>
    </row>
    <row r="1749" spans="1:19" x14ac:dyDescent="0.35">
      <c r="A1749" t="s">
        <v>20</v>
      </c>
      <c r="B1749" t="s">
        <v>21</v>
      </c>
      <c r="C1749" t="s">
        <v>22</v>
      </c>
      <c r="D1749" t="s">
        <v>23</v>
      </c>
      <c r="E1749" t="s">
        <v>5</v>
      </c>
      <c r="G1749" t="s">
        <v>24</v>
      </c>
      <c r="H1749">
        <v>957326</v>
      </c>
      <c r="I1749">
        <v>958156</v>
      </c>
      <c r="J1749" t="s">
        <v>25</v>
      </c>
      <c r="Q1749" t="s">
        <v>2155</v>
      </c>
      <c r="R1749">
        <v>831</v>
      </c>
    </row>
    <row r="1750" spans="1:19" x14ac:dyDescent="0.35">
      <c r="A1750" t="s">
        <v>27</v>
      </c>
      <c r="B1750" t="s">
        <v>28</v>
      </c>
      <c r="C1750" t="s">
        <v>22</v>
      </c>
      <c r="D1750" t="s">
        <v>23</v>
      </c>
      <c r="E1750" t="s">
        <v>5</v>
      </c>
      <c r="G1750" t="s">
        <v>24</v>
      </c>
      <c r="H1750">
        <v>957326</v>
      </c>
      <c r="I1750">
        <v>958156</v>
      </c>
      <c r="J1750" t="s">
        <v>25</v>
      </c>
      <c r="K1750" t="s">
        <v>2156</v>
      </c>
      <c r="N1750" t="s">
        <v>61</v>
      </c>
      <c r="Q1750" t="s">
        <v>2155</v>
      </c>
      <c r="R1750">
        <v>831</v>
      </c>
      <c r="S1750">
        <v>276</v>
      </c>
    </row>
    <row r="1751" spans="1:19" x14ac:dyDescent="0.35">
      <c r="A1751" t="s">
        <v>20</v>
      </c>
      <c r="B1751" t="s">
        <v>21</v>
      </c>
      <c r="C1751" t="s">
        <v>22</v>
      </c>
      <c r="D1751" t="s">
        <v>23</v>
      </c>
      <c r="E1751" t="s">
        <v>5</v>
      </c>
      <c r="G1751" t="s">
        <v>24</v>
      </c>
      <c r="H1751">
        <v>958156</v>
      </c>
      <c r="I1751">
        <v>958914</v>
      </c>
      <c r="J1751" t="s">
        <v>25</v>
      </c>
      <c r="Q1751" t="s">
        <v>2157</v>
      </c>
      <c r="R1751">
        <v>759</v>
      </c>
    </row>
    <row r="1752" spans="1:19" x14ac:dyDescent="0.35">
      <c r="A1752" t="s">
        <v>27</v>
      </c>
      <c r="B1752" t="s">
        <v>28</v>
      </c>
      <c r="C1752" t="s">
        <v>22</v>
      </c>
      <c r="D1752" t="s">
        <v>23</v>
      </c>
      <c r="E1752" t="s">
        <v>5</v>
      </c>
      <c r="G1752" t="s">
        <v>24</v>
      </c>
      <c r="H1752">
        <v>958156</v>
      </c>
      <c r="I1752">
        <v>958914</v>
      </c>
      <c r="J1752" t="s">
        <v>25</v>
      </c>
      <c r="K1752" t="s">
        <v>2158</v>
      </c>
      <c r="N1752" t="s">
        <v>61</v>
      </c>
      <c r="Q1752" t="s">
        <v>2157</v>
      </c>
      <c r="R1752">
        <v>759</v>
      </c>
      <c r="S1752">
        <v>252</v>
      </c>
    </row>
    <row r="1753" spans="1:19" x14ac:dyDescent="0.35">
      <c r="A1753" t="s">
        <v>20</v>
      </c>
      <c r="B1753" t="s">
        <v>21</v>
      </c>
      <c r="C1753" t="s">
        <v>22</v>
      </c>
      <c r="D1753" t="s">
        <v>23</v>
      </c>
      <c r="E1753" t="s">
        <v>5</v>
      </c>
      <c r="G1753" t="s">
        <v>24</v>
      </c>
      <c r="H1753">
        <v>959326</v>
      </c>
      <c r="I1753">
        <v>960291</v>
      </c>
      <c r="J1753" t="s">
        <v>46</v>
      </c>
      <c r="Q1753" t="s">
        <v>2159</v>
      </c>
      <c r="R1753">
        <v>966</v>
      </c>
    </row>
    <row r="1754" spans="1:19" x14ac:dyDescent="0.35">
      <c r="A1754" t="s">
        <v>27</v>
      </c>
      <c r="B1754" t="s">
        <v>28</v>
      </c>
      <c r="C1754" t="s">
        <v>22</v>
      </c>
      <c r="D1754" t="s">
        <v>23</v>
      </c>
      <c r="E1754" t="s">
        <v>5</v>
      </c>
      <c r="G1754" t="s">
        <v>24</v>
      </c>
      <c r="H1754">
        <v>959326</v>
      </c>
      <c r="I1754">
        <v>960291</v>
      </c>
      <c r="J1754" t="s">
        <v>46</v>
      </c>
      <c r="K1754" t="s">
        <v>2160</v>
      </c>
      <c r="N1754" t="s">
        <v>117</v>
      </c>
      <c r="Q1754" t="s">
        <v>2159</v>
      </c>
      <c r="R1754">
        <v>966</v>
      </c>
      <c r="S1754">
        <v>321</v>
      </c>
    </row>
    <row r="1755" spans="1:19" x14ac:dyDescent="0.35">
      <c r="A1755" t="s">
        <v>20</v>
      </c>
      <c r="B1755" t="s">
        <v>21</v>
      </c>
      <c r="C1755" t="s">
        <v>22</v>
      </c>
      <c r="D1755" t="s">
        <v>23</v>
      </c>
      <c r="E1755" t="s">
        <v>5</v>
      </c>
      <c r="G1755" t="s">
        <v>24</v>
      </c>
      <c r="H1755">
        <v>960586</v>
      </c>
      <c r="I1755">
        <v>961362</v>
      </c>
      <c r="J1755" t="s">
        <v>46</v>
      </c>
      <c r="Q1755" t="s">
        <v>2161</v>
      </c>
      <c r="R1755">
        <v>777</v>
      </c>
    </row>
    <row r="1756" spans="1:19" x14ac:dyDescent="0.35">
      <c r="A1756" t="s">
        <v>27</v>
      </c>
      <c r="B1756" t="s">
        <v>28</v>
      </c>
      <c r="C1756" t="s">
        <v>22</v>
      </c>
      <c r="D1756" t="s">
        <v>23</v>
      </c>
      <c r="E1756" t="s">
        <v>5</v>
      </c>
      <c r="G1756" t="s">
        <v>24</v>
      </c>
      <c r="H1756">
        <v>960586</v>
      </c>
      <c r="I1756">
        <v>961362</v>
      </c>
      <c r="J1756" t="s">
        <v>46</v>
      </c>
      <c r="K1756" t="s">
        <v>2162</v>
      </c>
      <c r="N1756" t="s">
        <v>2163</v>
      </c>
      <c r="Q1756" t="s">
        <v>2161</v>
      </c>
      <c r="R1756">
        <v>777</v>
      </c>
      <c r="S1756">
        <v>258</v>
      </c>
    </row>
    <row r="1757" spans="1:19" x14ac:dyDescent="0.35">
      <c r="A1757" t="s">
        <v>20</v>
      </c>
      <c r="B1757" t="s">
        <v>21</v>
      </c>
      <c r="C1757" t="s">
        <v>22</v>
      </c>
      <c r="D1757" t="s">
        <v>23</v>
      </c>
      <c r="E1757" t="s">
        <v>5</v>
      </c>
      <c r="G1757" t="s">
        <v>24</v>
      </c>
      <c r="H1757">
        <v>961366</v>
      </c>
      <c r="I1757">
        <v>961635</v>
      </c>
      <c r="J1757" t="s">
        <v>46</v>
      </c>
      <c r="Q1757" t="s">
        <v>2164</v>
      </c>
      <c r="R1757">
        <v>270</v>
      </c>
    </row>
    <row r="1758" spans="1:19" x14ac:dyDescent="0.35">
      <c r="A1758" t="s">
        <v>27</v>
      </c>
      <c r="B1758" t="s">
        <v>28</v>
      </c>
      <c r="C1758" t="s">
        <v>22</v>
      </c>
      <c r="D1758" t="s">
        <v>23</v>
      </c>
      <c r="E1758" t="s">
        <v>5</v>
      </c>
      <c r="G1758" t="s">
        <v>24</v>
      </c>
      <c r="H1758">
        <v>961366</v>
      </c>
      <c r="I1758">
        <v>961635</v>
      </c>
      <c r="J1758" t="s">
        <v>46</v>
      </c>
      <c r="K1758" t="s">
        <v>2165</v>
      </c>
      <c r="N1758" t="s">
        <v>2163</v>
      </c>
      <c r="Q1758" t="s">
        <v>2164</v>
      </c>
      <c r="R1758">
        <v>270</v>
      </c>
      <c r="S1758">
        <v>89</v>
      </c>
    </row>
    <row r="1759" spans="1:19" x14ac:dyDescent="0.35">
      <c r="A1759" t="s">
        <v>20</v>
      </c>
      <c r="B1759" t="s">
        <v>21</v>
      </c>
      <c r="C1759" t="s">
        <v>22</v>
      </c>
      <c r="D1759" t="s">
        <v>23</v>
      </c>
      <c r="E1759" t="s">
        <v>5</v>
      </c>
      <c r="G1759" t="s">
        <v>24</v>
      </c>
      <c r="H1759">
        <v>961635</v>
      </c>
      <c r="I1759">
        <v>961967</v>
      </c>
      <c r="J1759" t="s">
        <v>46</v>
      </c>
      <c r="Q1759" t="s">
        <v>2166</v>
      </c>
      <c r="R1759">
        <v>333</v>
      </c>
    </row>
    <row r="1760" spans="1:19" x14ac:dyDescent="0.35">
      <c r="A1760" t="s">
        <v>27</v>
      </c>
      <c r="B1760" t="s">
        <v>28</v>
      </c>
      <c r="C1760" t="s">
        <v>22</v>
      </c>
      <c r="D1760" t="s">
        <v>23</v>
      </c>
      <c r="E1760" t="s">
        <v>5</v>
      </c>
      <c r="G1760" t="s">
        <v>24</v>
      </c>
      <c r="H1760">
        <v>961635</v>
      </c>
      <c r="I1760">
        <v>961967</v>
      </c>
      <c r="J1760" t="s">
        <v>46</v>
      </c>
      <c r="K1760" t="s">
        <v>2167</v>
      </c>
      <c r="N1760" t="s">
        <v>2168</v>
      </c>
      <c r="Q1760" t="s">
        <v>2166</v>
      </c>
      <c r="R1760">
        <v>333</v>
      </c>
      <c r="S1760">
        <v>110</v>
      </c>
    </row>
    <row r="1761" spans="1:20" x14ac:dyDescent="0.35">
      <c r="A1761" t="s">
        <v>20</v>
      </c>
      <c r="B1761" t="s">
        <v>21</v>
      </c>
      <c r="C1761" t="s">
        <v>22</v>
      </c>
      <c r="D1761" t="s">
        <v>23</v>
      </c>
      <c r="E1761" t="s">
        <v>5</v>
      </c>
      <c r="G1761" t="s">
        <v>24</v>
      </c>
      <c r="H1761">
        <v>961964</v>
      </c>
      <c r="I1761">
        <v>962944</v>
      </c>
      <c r="J1761" t="s">
        <v>46</v>
      </c>
      <c r="Q1761" t="s">
        <v>2169</v>
      </c>
      <c r="R1761">
        <v>981</v>
      </c>
    </row>
    <row r="1762" spans="1:20" x14ac:dyDescent="0.35">
      <c r="A1762" t="s">
        <v>27</v>
      </c>
      <c r="B1762" t="s">
        <v>28</v>
      </c>
      <c r="C1762" t="s">
        <v>22</v>
      </c>
      <c r="D1762" t="s">
        <v>23</v>
      </c>
      <c r="E1762" t="s">
        <v>5</v>
      </c>
      <c r="G1762" t="s">
        <v>24</v>
      </c>
      <c r="H1762">
        <v>961964</v>
      </c>
      <c r="I1762">
        <v>962944</v>
      </c>
      <c r="J1762" t="s">
        <v>46</v>
      </c>
      <c r="K1762" t="s">
        <v>2170</v>
      </c>
      <c r="N1762" t="s">
        <v>348</v>
      </c>
      <c r="Q1762" t="s">
        <v>2169</v>
      </c>
      <c r="R1762">
        <v>981</v>
      </c>
      <c r="S1762">
        <v>326</v>
      </c>
    </row>
    <row r="1763" spans="1:20" x14ac:dyDescent="0.35">
      <c r="A1763" t="s">
        <v>20</v>
      </c>
      <c r="B1763" t="s">
        <v>21</v>
      </c>
      <c r="C1763" t="s">
        <v>22</v>
      </c>
      <c r="D1763" t="s">
        <v>23</v>
      </c>
      <c r="E1763" t="s">
        <v>5</v>
      </c>
      <c r="G1763" t="s">
        <v>24</v>
      </c>
      <c r="H1763">
        <v>964687</v>
      </c>
      <c r="I1763">
        <v>966627</v>
      </c>
      <c r="J1763" t="s">
        <v>25</v>
      </c>
      <c r="Q1763" t="s">
        <v>2171</v>
      </c>
      <c r="R1763">
        <v>1941</v>
      </c>
    </row>
    <row r="1764" spans="1:20" x14ac:dyDescent="0.35">
      <c r="A1764" t="s">
        <v>27</v>
      </c>
      <c r="B1764" t="s">
        <v>28</v>
      </c>
      <c r="C1764" t="s">
        <v>22</v>
      </c>
      <c r="D1764" t="s">
        <v>23</v>
      </c>
      <c r="E1764" t="s">
        <v>5</v>
      </c>
      <c r="G1764" t="s">
        <v>24</v>
      </c>
      <c r="H1764">
        <v>964687</v>
      </c>
      <c r="I1764">
        <v>966627</v>
      </c>
      <c r="J1764" t="s">
        <v>25</v>
      </c>
      <c r="K1764" t="s">
        <v>2172</v>
      </c>
      <c r="N1764" t="s">
        <v>49</v>
      </c>
      <c r="Q1764" t="s">
        <v>2171</v>
      </c>
      <c r="R1764">
        <v>1941</v>
      </c>
      <c r="S1764">
        <v>646</v>
      </c>
    </row>
    <row r="1765" spans="1:20" x14ac:dyDescent="0.35">
      <c r="A1765" t="s">
        <v>20</v>
      </c>
      <c r="B1765" t="s">
        <v>21</v>
      </c>
      <c r="C1765" t="s">
        <v>22</v>
      </c>
      <c r="D1765" t="s">
        <v>23</v>
      </c>
      <c r="E1765" t="s">
        <v>5</v>
      </c>
      <c r="G1765" t="s">
        <v>24</v>
      </c>
      <c r="H1765">
        <v>966643</v>
      </c>
      <c r="I1765">
        <v>966933</v>
      </c>
      <c r="J1765" t="s">
        <v>25</v>
      </c>
      <c r="Q1765" t="s">
        <v>2173</v>
      </c>
      <c r="R1765">
        <v>291</v>
      </c>
    </row>
    <row r="1766" spans="1:20" x14ac:dyDescent="0.35">
      <c r="A1766" t="s">
        <v>27</v>
      </c>
      <c r="B1766" t="s">
        <v>28</v>
      </c>
      <c r="C1766" t="s">
        <v>22</v>
      </c>
      <c r="D1766" t="s">
        <v>23</v>
      </c>
      <c r="E1766" t="s">
        <v>5</v>
      </c>
      <c r="G1766" t="s">
        <v>24</v>
      </c>
      <c r="H1766">
        <v>966643</v>
      </c>
      <c r="I1766">
        <v>966933</v>
      </c>
      <c r="J1766" t="s">
        <v>25</v>
      </c>
      <c r="K1766" t="s">
        <v>2174</v>
      </c>
      <c r="N1766" t="s">
        <v>49</v>
      </c>
      <c r="Q1766" t="s">
        <v>2173</v>
      </c>
      <c r="R1766">
        <v>291</v>
      </c>
      <c r="S1766">
        <v>96</v>
      </c>
    </row>
    <row r="1767" spans="1:20" x14ac:dyDescent="0.35">
      <c r="A1767" t="s">
        <v>20</v>
      </c>
      <c r="B1767" t="s">
        <v>21</v>
      </c>
      <c r="C1767" t="s">
        <v>22</v>
      </c>
      <c r="D1767" t="s">
        <v>23</v>
      </c>
      <c r="E1767" t="s">
        <v>5</v>
      </c>
      <c r="G1767" t="s">
        <v>24</v>
      </c>
      <c r="H1767">
        <v>967217</v>
      </c>
      <c r="I1767">
        <v>967687</v>
      </c>
      <c r="J1767" t="s">
        <v>46</v>
      </c>
      <c r="Q1767" t="s">
        <v>2175</v>
      </c>
      <c r="R1767">
        <v>471</v>
      </c>
    </row>
    <row r="1768" spans="1:20" x14ac:dyDescent="0.35">
      <c r="A1768" t="s">
        <v>27</v>
      </c>
      <c r="B1768" t="s">
        <v>28</v>
      </c>
      <c r="C1768" t="s">
        <v>22</v>
      </c>
      <c r="D1768" t="s">
        <v>23</v>
      </c>
      <c r="E1768" t="s">
        <v>5</v>
      </c>
      <c r="G1768" t="s">
        <v>24</v>
      </c>
      <c r="H1768">
        <v>967217</v>
      </c>
      <c r="I1768">
        <v>967687</v>
      </c>
      <c r="J1768" t="s">
        <v>46</v>
      </c>
      <c r="K1768" t="s">
        <v>2176</v>
      </c>
      <c r="N1768" t="s">
        <v>984</v>
      </c>
      <c r="Q1768" t="s">
        <v>2175</v>
      </c>
      <c r="R1768">
        <v>471</v>
      </c>
      <c r="S1768">
        <v>156</v>
      </c>
    </row>
    <row r="1769" spans="1:20" x14ac:dyDescent="0.35">
      <c r="A1769" t="s">
        <v>20</v>
      </c>
      <c r="B1769" t="s">
        <v>1373</v>
      </c>
      <c r="C1769" t="s">
        <v>22</v>
      </c>
      <c r="D1769" t="s">
        <v>23</v>
      </c>
      <c r="E1769" t="s">
        <v>5</v>
      </c>
      <c r="G1769" t="s">
        <v>24</v>
      </c>
      <c r="H1769">
        <v>967695</v>
      </c>
      <c r="I1769">
        <v>968819</v>
      </c>
      <c r="J1769" t="s">
        <v>46</v>
      </c>
      <c r="Q1769" t="s">
        <v>2177</v>
      </c>
      <c r="R1769">
        <v>1125</v>
      </c>
      <c r="T1769" t="s">
        <v>1375</v>
      </c>
    </row>
    <row r="1770" spans="1:20" x14ac:dyDescent="0.35">
      <c r="A1770" t="s">
        <v>20</v>
      </c>
      <c r="B1770" t="s">
        <v>1373</v>
      </c>
      <c r="C1770" t="s">
        <v>22</v>
      </c>
      <c r="D1770" t="s">
        <v>23</v>
      </c>
      <c r="E1770" t="s">
        <v>5</v>
      </c>
      <c r="G1770" t="s">
        <v>24</v>
      </c>
      <c r="H1770">
        <v>968844</v>
      </c>
      <c r="I1770">
        <v>969686</v>
      </c>
      <c r="J1770" t="s">
        <v>46</v>
      </c>
      <c r="Q1770" t="s">
        <v>2178</v>
      </c>
      <c r="R1770">
        <v>843</v>
      </c>
      <c r="T1770" t="s">
        <v>1375</v>
      </c>
    </row>
    <row r="1771" spans="1:20" x14ac:dyDescent="0.35">
      <c r="A1771" t="s">
        <v>20</v>
      </c>
      <c r="B1771" t="s">
        <v>21</v>
      </c>
      <c r="C1771" t="s">
        <v>22</v>
      </c>
      <c r="D1771" t="s">
        <v>23</v>
      </c>
      <c r="E1771" t="s">
        <v>5</v>
      </c>
      <c r="G1771" t="s">
        <v>24</v>
      </c>
      <c r="H1771">
        <v>969912</v>
      </c>
      <c r="I1771">
        <v>970436</v>
      </c>
      <c r="J1771" t="s">
        <v>46</v>
      </c>
      <c r="Q1771" t="s">
        <v>2179</v>
      </c>
      <c r="R1771">
        <v>525</v>
      </c>
    </row>
    <row r="1772" spans="1:20" x14ac:dyDescent="0.35">
      <c r="A1772" t="s">
        <v>27</v>
      </c>
      <c r="B1772" t="s">
        <v>28</v>
      </c>
      <c r="C1772" t="s">
        <v>22</v>
      </c>
      <c r="D1772" t="s">
        <v>23</v>
      </c>
      <c r="E1772" t="s">
        <v>5</v>
      </c>
      <c r="G1772" t="s">
        <v>24</v>
      </c>
      <c r="H1772">
        <v>969912</v>
      </c>
      <c r="I1772">
        <v>970436</v>
      </c>
      <c r="J1772" t="s">
        <v>46</v>
      </c>
      <c r="K1772" t="s">
        <v>2180</v>
      </c>
      <c r="N1772" t="s">
        <v>49</v>
      </c>
      <c r="Q1772" t="s">
        <v>2179</v>
      </c>
      <c r="R1772">
        <v>525</v>
      </c>
      <c r="S1772">
        <v>174</v>
      </c>
    </row>
    <row r="1773" spans="1:20" x14ac:dyDescent="0.35">
      <c r="A1773" t="s">
        <v>20</v>
      </c>
      <c r="B1773" t="s">
        <v>21</v>
      </c>
      <c r="C1773" t="s">
        <v>22</v>
      </c>
      <c r="D1773" t="s">
        <v>23</v>
      </c>
      <c r="E1773" t="s">
        <v>5</v>
      </c>
      <c r="G1773" t="s">
        <v>24</v>
      </c>
      <c r="H1773">
        <v>970433</v>
      </c>
      <c r="I1773">
        <v>970804</v>
      </c>
      <c r="J1773" t="s">
        <v>46</v>
      </c>
      <c r="Q1773" t="s">
        <v>2181</v>
      </c>
      <c r="R1773">
        <v>372</v>
      </c>
    </row>
    <row r="1774" spans="1:20" x14ac:dyDescent="0.35">
      <c r="A1774" t="s">
        <v>27</v>
      </c>
      <c r="B1774" t="s">
        <v>28</v>
      </c>
      <c r="C1774" t="s">
        <v>22</v>
      </c>
      <c r="D1774" t="s">
        <v>23</v>
      </c>
      <c r="E1774" t="s">
        <v>5</v>
      </c>
      <c r="G1774" t="s">
        <v>24</v>
      </c>
      <c r="H1774">
        <v>970433</v>
      </c>
      <c r="I1774">
        <v>970804</v>
      </c>
      <c r="J1774" t="s">
        <v>46</v>
      </c>
      <c r="K1774" t="s">
        <v>2182</v>
      </c>
      <c r="N1774" t="s">
        <v>49</v>
      </c>
      <c r="Q1774" t="s">
        <v>2181</v>
      </c>
      <c r="R1774">
        <v>372</v>
      </c>
      <c r="S1774">
        <v>123</v>
      </c>
    </row>
    <row r="1775" spans="1:20" x14ac:dyDescent="0.35">
      <c r="A1775" t="s">
        <v>20</v>
      </c>
      <c r="B1775" t="s">
        <v>21</v>
      </c>
      <c r="C1775" t="s">
        <v>22</v>
      </c>
      <c r="D1775" t="s">
        <v>23</v>
      </c>
      <c r="E1775" t="s">
        <v>5</v>
      </c>
      <c r="G1775" t="s">
        <v>24</v>
      </c>
      <c r="H1775">
        <v>970931</v>
      </c>
      <c r="I1775">
        <v>972742</v>
      </c>
      <c r="J1775" t="s">
        <v>46</v>
      </c>
      <c r="Q1775" t="s">
        <v>2183</v>
      </c>
      <c r="R1775">
        <v>1812</v>
      </c>
    </row>
    <row r="1776" spans="1:20" x14ac:dyDescent="0.35">
      <c r="A1776" t="s">
        <v>27</v>
      </c>
      <c r="B1776" t="s">
        <v>28</v>
      </c>
      <c r="C1776" t="s">
        <v>22</v>
      </c>
      <c r="D1776" t="s">
        <v>23</v>
      </c>
      <c r="E1776" t="s">
        <v>5</v>
      </c>
      <c r="G1776" t="s">
        <v>24</v>
      </c>
      <c r="H1776">
        <v>970931</v>
      </c>
      <c r="I1776">
        <v>972742</v>
      </c>
      <c r="J1776" t="s">
        <v>46</v>
      </c>
      <c r="K1776" t="s">
        <v>2184</v>
      </c>
      <c r="N1776" t="s">
        <v>49</v>
      </c>
      <c r="Q1776" t="s">
        <v>2183</v>
      </c>
      <c r="R1776">
        <v>1812</v>
      </c>
      <c r="S1776">
        <v>603</v>
      </c>
    </row>
    <row r="1777" spans="1:20" x14ac:dyDescent="0.35">
      <c r="A1777" t="s">
        <v>20</v>
      </c>
      <c r="B1777" t="s">
        <v>21</v>
      </c>
      <c r="C1777" t="s">
        <v>22</v>
      </c>
      <c r="D1777" t="s">
        <v>23</v>
      </c>
      <c r="E1777" t="s">
        <v>5</v>
      </c>
      <c r="G1777" t="s">
        <v>24</v>
      </c>
      <c r="H1777">
        <v>973250</v>
      </c>
      <c r="I1777">
        <v>973960</v>
      </c>
      <c r="J1777" t="s">
        <v>25</v>
      </c>
      <c r="Q1777" t="s">
        <v>2185</v>
      </c>
      <c r="R1777">
        <v>711</v>
      </c>
    </row>
    <row r="1778" spans="1:20" x14ac:dyDescent="0.35">
      <c r="A1778" t="s">
        <v>27</v>
      </c>
      <c r="B1778" t="s">
        <v>28</v>
      </c>
      <c r="C1778" t="s">
        <v>22</v>
      </c>
      <c r="D1778" t="s">
        <v>23</v>
      </c>
      <c r="E1778" t="s">
        <v>5</v>
      </c>
      <c r="G1778" t="s">
        <v>24</v>
      </c>
      <c r="H1778">
        <v>973250</v>
      </c>
      <c r="I1778">
        <v>973960</v>
      </c>
      <c r="J1778" t="s">
        <v>25</v>
      </c>
      <c r="K1778" t="s">
        <v>2186</v>
      </c>
      <c r="N1778" t="s">
        <v>2187</v>
      </c>
      <c r="Q1778" t="s">
        <v>2185</v>
      </c>
      <c r="R1778">
        <v>711</v>
      </c>
      <c r="S1778">
        <v>236</v>
      </c>
    </row>
    <row r="1779" spans="1:20" x14ac:dyDescent="0.35">
      <c r="A1779" t="s">
        <v>20</v>
      </c>
      <c r="B1779" t="s">
        <v>21</v>
      </c>
      <c r="C1779" t="s">
        <v>22</v>
      </c>
      <c r="D1779" t="s">
        <v>23</v>
      </c>
      <c r="E1779" t="s">
        <v>5</v>
      </c>
      <c r="G1779" t="s">
        <v>24</v>
      </c>
      <c r="H1779">
        <v>973938</v>
      </c>
      <c r="I1779">
        <v>974273</v>
      </c>
      <c r="J1779" t="s">
        <v>46</v>
      </c>
      <c r="Q1779" t="s">
        <v>2188</v>
      </c>
      <c r="R1779">
        <v>336</v>
      </c>
    </row>
    <row r="1780" spans="1:20" x14ac:dyDescent="0.35">
      <c r="A1780" t="s">
        <v>27</v>
      </c>
      <c r="B1780" t="s">
        <v>28</v>
      </c>
      <c r="C1780" t="s">
        <v>22</v>
      </c>
      <c r="D1780" t="s">
        <v>23</v>
      </c>
      <c r="E1780" t="s">
        <v>5</v>
      </c>
      <c r="G1780" t="s">
        <v>24</v>
      </c>
      <c r="H1780">
        <v>973938</v>
      </c>
      <c r="I1780">
        <v>974273</v>
      </c>
      <c r="J1780" t="s">
        <v>46</v>
      </c>
      <c r="K1780" t="s">
        <v>2189</v>
      </c>
      <c r="N1780" t="s">
        <v>52</v>
      </c>
      <c r="Q1780" t="s">
        <v>2188</v>
      </c>
      <c r="R1780">
        <v>336</v>
      </c>
      <c r="S1780">
        <v>111</v>
      </c>
    </row>
    <row r="1781" spans="1:20" x14ac:dyDescent="0.35">
      <c r="A1781" t="s">
        <v>20</v>
      </c>
      <c r="B1781" t="s">
        <v>21</v>
      </c>
      <c r="C1781" t="s">
        <v>22</v>
      </c>
      <c r="D1781" t="s">
        <v>23</v>
      </c>
      <c r="E1781" t="s">
        <v>5</v>
      </c>
      <c r="G1781" t="s">
        <v>24</v>
      </c>
      <c r="H1781">
        <v>974936</v>
      </c>
      <c r="I1781">
        <v>976897</v>
      </c>
      <c r="J1781" t="s">
        <v>25</v>
      </c>
      <c r="Q1781" t="s">
        <v>2190</v>
      </c>
      <c r="R1781">
        <v>1962</v>
      </c>
    </row>
    <row r="1782" spans="1:20" x14ac:dyDescent="0.35">
      <c r="A1782" t="s">
        <v>27</v>
      </c>
      <c r="B1782" t="s">
        <v>28</v>
      </c>
      <c r="C1782" t="s">
        <v>22</v>
      </c>
      <c r="D1782" t="s">
        <v>23</v>
      </c>
      <c r="E1782" t="s">
        <v>5</v>
      </c>
      <c r="G1782" t="s">
        <v>24</v>
      </c>
      <c r="H1782">
        <v>974936</v>
      </c>
      <c r="I1782">
        <v>976897</v>
      </c>
      <c r="J1782" t="s">
        <v>25</v>
      </c>
      <c r="K1782" t="s">
        <v>2191</v>
      </c>
      <c r="N1782" t="s">
        <v>2192</v>
      </c>
      <c r="Q1782" t="s">
        <v>2190</v>
      </c>
      <c r="R1782">
        <v>1962</v>
      </c>
      <c r="S1782">
        <v>653</v>
      </c>
    </row>
    <row r="1783" spans="1:20" x14ac:dyDescent="0.35">
      <c r="A1783" t="s">
        <v>20</v>
      </c>
      <c r="B1783" t="s">
        <v>21</v>
      </c>
      <c r="C1783" t="s">
        <v>22</v>
      </c>
      <c r="D1783" t="s">
        <v>23</v>
      </c>
      <c r="E1783" t="s">
        <v>5</v>
      </c>
      <c r="G1783" t="s">
        <v>24</v>
      </c>
      <c r="H1783">
        <v>976916</v>
      </c>
      <c r="I1783">
        <v>977821</v>
      </c>
      <c r="J1783" t="s">
        <v>46</v>
      </c>
      <c r="Q1783" t="s">
        <v>2193</v>
      </c>
      <c r="R1783">
        <v>906</v>
      </c>
    </row>
    <row r="1784" spans="1:20" x14ac:dyDescent="0.35">
      <c r="A1784" t="s">
        <v>27</v>
      </c>
      <c r="B1784" t="s">
        <v>28</v>
      </c>
      <c r="C1784" t="s">
        <v>22</v>
      </c>
      <c r="D1784" t="s">
        <v>23</v>
      </c>
      <c r="E1784" t="s">
        <v>5</v>
      </c>
      <c r="G1784" t="s">
        <v>24</v>
      </c>
      <c r="H1784">
        <v>976916</v>
      </c>
      <c r="I1784">
        <v>977821</v>
      </c>
      <c r="J1784" t="s">
        <v>46</v>
      </c>
      <c r="K1784" t="s">
        <v>2194</v>
      </c>
      <c r="N1784" t="s">
        <v>2195</v>
      </c>
      <c r="Q1784" t="s">
        <v>2193</v>
      </c>
      <c r="R1784">
        <v>906</v>
      </c>
      <c r="S1784">
        <v>301</v>
      </c>
    </row>
    <row r="1785" spans="1:20" x14ac:dyDescent="0.35">
      <c r="A1785" t="s">
        <v>20</v>
      </c>
      <c r="B1785" t="s">
        <v>21</v>
      </c>
      <c r="C1785" t="s">
        <v>22</v>
      </c>
      <c r="D1785" t="s">
        <v>23</v>
      </c>
      <c r="E1785" t="s">
        <v>5</v>
      </c>
      <c r="G1785" t="s">
        <v>24</v>
      </c>
      <c r="H1785">
        <v>977821</v>
      </c>
      <c r="I1785">
        <v>978279</v>
      </c>
      <c r="J1785" t="s">
        <v>46</v>
      </c>
      <c r="Q1785" t="s">
        <v>2196</v>
      </c>
      <c r="R1785">
        <v>459</v>
      </c>
    </row>
    <row r="1786" spans="1:20" x14ac:dyDescent="0.35">
      <c r="A1786" t="s">
        <v>27</v>
      </c>
      <c r="B1786" t="s">
        <v>28</v>
      </c>
      <c r="C1786" t="s">
        <v>22</v>
      </c>
      <c r="D1786" t="s">
        <v>23</v>
      </c>
      <c r="E1786" t="s">
        <v>5</v>
      </c>
      <c r="G1786" t="s">
        <v>24</v>
      </c>
      <c r="H1786">
        <v>977821</v>
      </c>
      <c r="I1786">
        <v>978279</v>
      </c>
      <c r="J1786" t="s">
        <v>46</v>
      </c>
      <c r="K1786" t="s">
        <v>2197</v>
      </c>
      <c r="N1786" t="s">
        <v>49</v>
      </c>
      <c r="Q1786" t="s">
        <v>2196</v>
      </c>
      <c r="R1786">
        <v>459</v>
      </c>
      <c r="S1786">
        <v>152</v>
      </c>
    </row>
    <row r="1787" spans="1:20" x14ac:dyDescent="0.35">
      <c r="A1787" t="s">
        <v>20</v>
      </c>
      <c r="B1787" t="s">
        <v>21</v>
      </c>
      <c r="C1787" t="s">
        <v>22</v>
      </c>
      <c r="D1787" t="s">
        <v>23</v>
      </c>
      <c r="E1787" t="s">
        <v>5</v>
      </c>
      <c r="G1787" t="s">
        <v>24</v>
      </c>
      <c r="H1787">
        <v>978276</v>
      </c>
      <c r="I1787">
        <v>978554</v>
      </c>
      <c r="J1787" t="s">
        <v>46</v>
      </c>
      <c r="Q1787" t="s">
        <v>2198</v>
      </c>
      <c r="R1787">
        <v>279</v>
      </c>
    </row>
    <row r="1788" spans="1:20" x14ac:dyDescent="0.35">
      <c r="A1788" t="s">
        <v>27</v>
      </c>
      <c r="B1788" t="s">
        <v>28</v>
      </c>
      <c r="C1788" t="s">
        <v>22</v>
      </c>
      <c r="D1788" t="s">
        <v>23</v>
      </c>
      <c r="E1788" t="s">
        <v>5</v>
      </c>
      <c r="G1788" t="s">
        <v>24</v>
      </c>
      <c r="H1788">
        <v>978276</v>
      </c>
      <c r="I1788">
        <v>978554</v>
      </c>
      <c r="J1788" t="s">
        <v>46</v>
      </c>
      <c r="K1788" t="s">
        <v>2199</v>
      </c>
      <c r="N1788" t="s">
        <v>49</v>
      </c>
      <c r="Q1788" t="s">
        <v>2198</v>
      </c>
      <c r="R1788">
        <v>279</v>
      </c>
      <c r="S1788">
        <v>92</v>
      </c>
    </row>
    <row r="1789" spans="1:20" x14ac:dyDescent="0.35">
      <c r="A1789" t="s">
        <v>20</v>
      </c>
      <c r="B1789" t="s">
        <v>21</v>
      </c>
      <c r="C1789" t="s">
        <v>22</v>
      </c>
      <c r="D1789" t="s">
        <v>23</v>
      </c>
      <c r="E1789" t="s">
        <v>5</v>
      </c>
      <c r="G1789" t="s">
        <v>24</v>
      </c>
      <c r="H1789">
        <v>978773</v>
      </c>
      <c r="I1789">
        <v>979678</v>
      </c>
      <c r="J1789" t="s">
        <v>25</v>
      </c>
      <c r="Q1789" t="s">
        <v>2200</v>
      </c>
      <c r="R1789">
        <v>906</v>
      </c>
    </row>
    <row r="1790" spans="1:20" x14ac:dyDescent="0.35">
      <c r="A1790" t="s">
        <v>27</v>
      </c>
      <c r="B1790" t="s">
        <v>28</v>
      </c>
      <c r="C1790" t="s">
        <v>22</v>
      </c>
      <c r="D1790" t="s">
        <v>23</v>
      </c>
      <c r="E1790" t="s">
        <v>5</v>
      </c>
      <c r="G1790" t="s">
        <v>24</v>
      </c>
      <c r="H1790">
        <v>978773</v>
      </c>
      <c r="I1790">
        <v>979678</v>
      </c>
      <c r="J1790" t="s">
        <v>25</v>
      </c>
      <c r="K1790" t="s">
        <v>2201</v>
      </c>
      <c r="N1790" t="s">
        <v>2202</v>
      </c>
      <c r="Q1790" t="s">
        <v>2200</v>
      </c>
      <c r="R1790">
        <v>906</v>
      </c>
      <c r="S1790">
        <v>301</v>
      </c>
    </row>
    <row r="1791" spans="1:20" x14ac:dyDescent="0.35">
      <c r="A1791" t="s">
        <v>20</v>
      </c>
      <c r="B1791" t="s">
        <v>1373</v>
      </c>
      <c r="C1791" t="s">
        <v>22</v>
      </c>
      <c r="D1791" t="s">
        <v>23</v>
      </c>
      <c r="E1791" t="s">
        <v>5</v>
      </c>
      <c r="G1791" t="s">
        <v>24</v>
      </c>
      <c r="H1791">
        <v>979872</v>
      </c>
      <c r="I1791">
        <v>980066</v>
      </c>
      <c r="J1791" t="s">
        <v>46</v>
      </c>
      <c r="Q1791" t="s">
        <v>2203</v>
      </c>
      <c r="R1791">
        <v>195</v>
      </c>
      <c r="T1791" t="s">
        <v>1375</v>
      </c>
    </row>
    <row r="1792" spans="1:20" x14ac:dyDescent="0.35">
      <c r="A1792" t="s">
        <v>20</v>
      </c>
      <c r="B1792" t="s">
        <v>21</v>
      </c>
      <c r="C1792" t="s">
        <v>22</v>
      </c>
      <c r="D1792" t="s">
        <v>23</v>
      </c>
      <c r="E1792" t="s">
        <v>5</v>
      </c>
      <c r="G1792" t="s">
        <v>24</v>
      </c>
      <c r="H1792">
        <v>980281</v>
      </c>
      <c r="I1792">
        <v>980577</v>
      </c>
      <c r="J1792" t="s">
        <v>25</v>
      </c>
      <c r="Q1792" t="s">
        <v>2204</v>
      </c>
      <c r="R1792">
        <v>297</v>
      </c>
    </row>
    <row r="1793" spans="1:19" x14ac:dyDescent="0.35">
      <c r="A1793" t="s">
        <v>27</v>
      </c>
      <c r="B1793" t="s">
        <v>28</v>
      </c>
      <c r="C1793" t="s">
        <v>22</v>
      </c>
      <c r="D1793" t="s">
        <v>23</v>
      </c>
      <c r="E1793" t="s">
        <v>5</v>
      </c>
      <c r="G1793" t="s">
        <v>24</v>
      </c>
      <c r="H1793">
        <v>980281</v>
      </c>
      <c r="I1793">
        <v>980577</v>
      </c>
      <c r="J1793" t="s">
        <v>25</v>
      </c>
      <c r="K1793" t="s">
        <v>2205</v>
      </c>
      <c r="N1793" t="s">
        <v>2206</v>
      </c>
      <c r="Q1793" t="s">
        <v>2204</v>
      </c>
      <c r="R1793">
        <v>297</v>
      </c>
      <c r="S1793">
        <v>98</v>
      </c>
    </row>
    <row r="1794" spans="1:19" x14ac:dyDescent="0.35">
      <c r="A1794" t="s">
        <v>20</v>
      </c>
      <c r="B1794" t="s">
        <v>21</v>
      </c>
      <c r="C1794" t="s">
        <v>22</v>
      </c>
      <c r="D1794" t="s">
        <v>23</v>
      </c>
      <c r="E1794" t="s">
        <v>5</v>
      </c>
      <c r="G1794" t="s">
        <v>24</v>
      </c>
      <c r="H1794">
        <v>980651</v>
      </c>
      <c r="I1794">
        <v>980821</v>
      </c>
      <c r="J1794" t="s">
        <v>25</v>
      </c>
      <c r="Q1794" t="s">
        <v>2207</v>
      </c>
      <c r="R1794">
        <v>171</v>
      </c>
    </row>
    <row r="1795" spans="1:19" x14ac:dyDescent="0.35">
      <c r="A1795" t="s">
        <v>27</v>
      </c>
      <c r="B1795" t="s">
        <v>28</v>
      </c>
      <c r="C1795" t="s">
        <v>22</v>
      </c>
      <c r="D1795" t="s">
        <v>23</v>
      </c>
      <c r="E1795" t="s">
        <v>5</v>
      </c>
      <c r="G1795" t="s">
        <v>24</v>
      </c>
      <c r="H1795">
        <v>980651</v>
      </c>
      <c r="I1795">
        <v>980821</v>
      </c>
      <c r="J1795" t="s">
        <v>25</v>
      </c>
      <c r="K1795" t="s">
        <v>2208</v>
      </c>
      <c r="N1795" t="s">
        <v>52</v>
      </c>
      <c r="Q1795" t="s">
        <v>2207</v>
      </c>
      <c r="R1795">
        <v>171</v>
      </c>
      <c r="S1795">
        <v>56</v>
      </c>
    </row>
    <row r="1796" spans="1:19" x14ac:dyDescent="0.35">
      <c r="A1796" t="s">
        <v>20</v>
      </c>
      <c r="B1796" t="s">
        <v>21</v>
      </c>
      <c r="C1796" t="s">
        <v>22</v>
      </c>
      <c r="D1796" t="s">
        <v>23</v>
      </c>
      <c r="E1796" t="s">
        <v>5</v>
      </c>
      <c r="G1796" t="s">
        <v>24</v>
      </c>
      <c r="H1796">
        <v>980826</v>
      </c>
      <c r="I1796">
        <v>981182</v>
      </c>
      <c r="J1796" t="s">
        <v>25</v>
      </c>
      <c r="Q1796" t="s">
        <v>2209</v>
      </c>
      <c r="R1796">
        <v>357</v>
      </c>
    </row>
    <row r="1797" spans="1:19" x14ac:dyDescent="0.35">
      <c r="A1797" t="s">
        <v>27</v>
      </c>
      <c r="B1797" t="s">
        <v>28</v>
      </c>
      <c r="C1797" t="s">
        <v>22</v>
      </c>
      <c r="D1797" t="s">
        <v>23</v>
      </c>
      <c r="E1797" t="s">
        <v>5</v>
      </c>
      <c r="G1797" t="s">
        <v>24</v>
      </c>
      <c r="H1797">
        <v>980826</v>
      </c>
      <c r="I1797">
        <v>981182</v>
      </c>
      <c r="J1797" t="s">
        <v>25</v>
      </c>
      <c r="K1797" t="s">
        <v>2210</v>
      </c>
      <c r="N1797" t="s">
        <v>52</v>
      </c>
      <c r="Q1797" t="s">
        <v>2209</v>
      </c>
      <c r="R1797">
        <v>357</v>
      </c>
      <c r="S1797">
        <v>118</v>
      </c>
    </row>
    <row r="1798" spans="1:19" x14ac:dyDescent="0.35">
      <c r="A1798" t="s">
        <v>20</v>
      </c>
      <c r="B1798" t="s">
        <v>21</v>
      </c>
      <c r="C1798" t="s">
        <v>22</v>
      </c>
      <c r="D1798" t="s">
        <v>23</v>
      </c>
      <c r="E1798" t="s">
        <v>5</v>
      </c>
      <c r="G1798" t="s">
        <v>24</v>
      </c>
      <c r="H1798">
        <v>981431</v>
      </c>
      <c r="I1798">
        <v>983689</v>
      </c>
      <c r="J1798" t="s">
        <v>25</v>
      </c>
      <c r="Q1798" t="s">
        <v>2211</v>
      </c>
      <c r="R1798">
        <v>2259</v>
      </c>
    </row>
    <row r="1799" spans="1:19" x14ac:dyDescent="0.35">
      <c r="A1799" t="s">
        <v>27</v>
      </c>
      <c r="B1799" t="s">
        <v>28</v>
      </c>
      <c r="C1799" t="s">
        <v>22</v>
      </c>
      <c r="D1799" t="s">
        <v>23</v>
      </c>
      <c r="E1799" t="s">
        <v>5</v>
      </c>
      <c r="G1799" t="s">
        <v>24</v>
      </c>
      <c r="H1799">
        <v>981431</v>
      </c>
      <c r="I1799">
        <v>983689</v>
      </c>
      <c r="J1799" t="s">
        <v>25</v>
      </c>
      <c r="K1799" t="s">
        <v>2212</v>
      </c>
      <c r="N1799" t="s">
        <v>527</v>
      </c>
      <c r="Q1799" t="s">
        <v>2211</v>
      </c>
      <c r="R1799">
        <v>2259</v>
      </c>
      <c r="S1799">
        <v>752</v>
      </c>
    </row>
    <row r="1800" spans="1:19" x14ac:dyDescent="0.35">
      <c r="A1800" t="s">
        <v>20</v>
      </c>
      <c r="B1800" t="s">
        <v>21</v>
      </c>
      <c r="C1800" t="s">
        <v>22</v>
      </c>
      <c r="D1800" t="s">
        <v>23</v>
      </c>
      <c r="E1800" t="s">
        <v>5</v>
      </c>
      <c r="G1800" t="s">
        <v>24</v>
      </c>
      <c r="H1800">
        <v>983701</v>
      </c>
      <c r="I1800">
        <v>984366</v>
      </c>
      <c r="J1800" t="s">
        <v>25</v>
      </c>
      <c r="Q1800" t="s">
        <v>2213</v>
      </c>
      <c r="R1800">
        <v>666</v>
      </c>
    </row>
    <row r="1801" spans="1:19" x14ac:dyDescent="0.35">
      <c r="A1801" t="s">
        <v>27</v>
      </c>
      <c r="B1801" t="s">
        <v>28</v>
      </c>
      <c r="C1801" t="s">
        <v>22</v>
      </c>
      <c r="D1801" t="s">
        <v>23</v>
      </c>
      <c r="E1801" t="s">
        <v>5</v>
      </c>
      <c r="G1801" t="s">
        <v>24</v>
      </c>
      <c r="H1801">
        <v>983701</v>
      </c>
      <c r="I1801">
        <v>984366</v>
      </c>
      <c r="J1801" t="s">
        <v>25</v>
      </c>
      <c r="K1801" t="s">
        <v>2214</v>
      </c>
      <c r="N1801" t="s">
        <v>2215</v>
      </c>
      <c r="Q1801" t="s">
        <v>2213</v>
      </c>
      <c r="R1801">
        <v>666</v>
      </c>
      <c r="S1801">
        <v>221</v>
      </c>
    </row>
    <row r="1802" spans="1:19" x14ac:dyDescent="0.35">
      <c r="A1802" t="s">
        <v>20</v>
      </c>
      <c r="B1802" t="s">
        <v>21</v>
      </c>
      <c r="C1802" t="s">
        <v>22</v>
      </c>
      <c r="D1802" t="s">
        <v>23</v>
      </c>
      <c r="E1802" t="s">
        <v>5</v>
      </c>
      <c r="G1802" t="s">
        <v>24</v>
      </c>
      <c r="H1802">
        <v>984363</v>
      </c>
      <c r="I1802">
        <v>986186</v>
      </c>
      <c r="J1802" t="s">
        <v>25</v>
      </c>
      <c r="Q1802" t="s">
        <v>2216</v>
      </c>
      <c r="R1802">
        <v>1824</v>
      </c>
    </row>
    <row r="1803" spans="1:19" x14ac:dyDescent="0.35">
      <c r="A1803" t="s">
        <v>27</v>
      </c>
      <c r="B1803" t="s">
        <v>28</v>
      </c>
      <c r="C1803" t="s">
        <v>22</v>
      </c>
      <c r="D1803" t="s">
        <v>23</v>
      </c>
      <c r="E1803" t="s">
        <v>5</v>
      </c>
      <c r="G1803" t="s">
        <v>24</v>
      </c>
      <c r="H1803">
        <v>984363</v>
      </c>
      <c r="I1803">
        <v>986186</v>
      </c>
      <c r="J1803" t="s">
        <v>25</v>
      </c>
      <c r="K1803" t="s">
        <v>2217</v>
      </c>
      <c r="N1803" t="s">
        <v>2218</v>
      </c>
      <c r="Q1803" t="s">
        <v>2216</v>
      </c>
      <c r="R1803">
        <v>1824</v>
      </c>
      <c r="S1803">
        <v>607</v>
      </c>
    </row>
    <row r="1804" spans="1:19" x14ac:dyDescent="0.35">
      <c r="A1804" t="s">
        <v>20</v>
      </c>
      <c r="B1804" t="s">
        <v>21</v>
      </c>
      <c r="C1804" t="s">
        <v>22</v>
      </c>
      <c r="D1804" t="s">
        <v>23</v>
      </c>
      <c r="E1804" t="s">
        <v>5</v>
      </c>
      <c r="G1804" t="s">
        <v>24</v>
      </c>
      <c r="H1804">
        <v>986183</v>
      </c>
      <c r="I1804">
        <v>987136</v>
      </c>
      <c r="J1804" t="s">
        <v>25</v>
      </c>
      <c r="Q1804" t="s">
        <v>2219</v>
      </c>
      <c r="R1804">
        <v>954</v>
      </c>
    </row>
    <row r="1805" spans="1:19" x14ac:dyDescent="0.35">
      <c r="A1805" t="s">
        <v>27</v>
      </c>
      <c r="B1805" t="s">
        <v>28</v>
      </c>
      <c r="C1805" t="s">
        <v>22</v>
      </c>
      <c r="D1805" t="s">
        <v>23</v>
      </c>
      <c r="E1805" t="s">
        <v>5</v>
      </c>
      <c r="G1805" t="s">
        <v>24</v>
      </c>
      <c r="H1805">
        <v>986183</v>
      </c>
      <c r="I1805">
        <v>987136</v>
      </c>
      <c r="J1805" t="s">
        <v>25</v>
      </c>
      <c r="K1805" t="s">
        <v>2220</v>
      </c>
      <c r="N1805" t="s">
        <v>2221</v>
      </c>
      <c r="Q1805" t="s">
        <v>2219</v>
      </c>
      <c r="R1805">
        <v>954</v>
      </c>
      <c r="S1805">
        <v>317</v>
      </c>
    </row>
    <row r="1806" spans="1:19" x14ac:dyDescent="0.35">
      <c r="A1806" t="s">
        <v>20</v>
      </c>
      <c r="B1806" t="s">
        <v>21</v>
      </c>
      <c r="C1806" t="s">
        <v>22</v>
      </c>
      <c r="D1806" t="s">
        <v>23</v>
      </c>
      <c r="E1806" t="s">
        <v>5</v>
      </c>
      <c r="G1806" t="s">
        <v>24</v>
      </c>
      <c r="H1806">
        <v>987157</v>
      </c>
      <c r="I1806">
        <v>987843</v>
      </c>
      <c r="J1806" t="s">
        <v>25</v>
      </c>
      <c r="Q1806" t="s">
        <v>2222</v>
      </c>
      <c r="R1806">
        <v>687</v>
      </c>
    </row>
    <row r="1807" spans="1:19" x14ac:dyDescent="0.35">
      <c r="A1807" t="s">
        <v>27</v>
      </c>
      <c r="B1807" t="s">
        <v>28</v>
      </c>
      <c r="C1807" t="s">
        <v>22</v>
      </c>
      <c r="D1807" t="s">
        <v>23</v>
      </c>
      <c r="E1807" t="s">
        <v>5</v>
      </c>
      <c r="G1807" t="s">
        <v>24</v>
      </c>
      <c r="H1807">
        <v>987157</v>
      </c>
      <c r="I1807">
        <v>987843</v>
      </c>
      <c r="J1807" t="s">
        <v>25</v>
      </c>
      <c r="K1807" t="s">
        <v>2223</v>
      </c>
      <c r="N1807" t="s">
        <v>2224</v>
      </c>
      <c r="Q1807" t="s">
        <v>2222</v>
      </c>
      <c r="R1807">
        <v>687</v>
      </c>
      <c r="S1807">
        <v>228</v>
      </c>
    </row>
    <row r="1808" spans="1:19" x14ac:dyDescent="0.35">
      <c r="A1808" t="s">
        <v>20</v>
      </c>
      <c r="B1808" t="s">
        <v>21</v>
      </c>
      <c r="C1808" t="s">
        <v>22</v>
      </c>
      <c r="D1808" t="s">
        <v>23</v>
      </c>
      <c r="E1808" t="s">
        <v>5</v>
      </c>
      <c r="G1808" t="s">
        <v>24</v>
      </c>
      <c r="H1808">
        <v>987840</v>
      </c>
      <c r="I1808">
        <v>988874</v>
      </c>
      <c r="J1808" t="s">
        <v>25</v>
      </c>
      <c r="Q1808" t="s">
        <v>2225</v>
      </c>
      <c r="R1808">
        <v>1035</v>
      </c>
    </row>
    <row r="1809" spans="1:19" x14ac:dyDescent="0.35">
      <c r="A1809" t="s">
        <v>27</v>
      </c>
      <c r="B1809" t="s">
        <v>28</v>
      </c>
      <c r="C1809" t="s">
        <v>22</v>
      </c>
      <c r="D1809" t="s">
        <v>23</v>
      </c>
      <c r="E1809" t="s">
        <v>5</v>
      </c>
      <c r="G1809" t="s">
        <v>24</v>
      </c>
      <c r="H1809">
        <v>987840</v>
      </c>
      <c r="I1809">
        <v>988874</v>
      </c>
      <c r="J1809" t="s">
        <v>25</v>
      </c>
      <c r="K1809" t="s">
        <v>2226</v>
      </c>
      <c r="N1809" t="s">
        <v>509</v>
      </c>
      <c r="Q1809" t="s">
        <v>2225</v>
      </c>
      <c r="R1809">
        <v>1035</v>
      </c>
      <c r="S1809">
        <v>344</v>
      </c>
    </row>
    <row r="1810" spans="1:19" x14ac:dyDescent="0.35">
      <c r="A1810" t="s">
        <v>20</v>
      </c>
      <c r="B1810" t="s">
        <v>21</v>
      </c>
      <c r="C1810" t="s">
        <v>22</v>
      </c>
      <c r="D1810" t="s">
        <v>23</v>
      </c>
      <c r="E1810" t="s">
        <v>5</v>
      </c>
      <c r="G1810" t="s">
        <v>24</v>
      </c>
      <c r="H1810">
        <v>988890</v>
      </c>
      <c r="I1810">
        <v>989177</v>
      </c>
      <c r="J1810" t="s">
        <v>25</v>
      </c>
      <c r="Q1810" t="s">
        <v>2227</v>
      </c>
      <c r="R1810">
        <v>288</v>
      </c>
    </row>
    <row r="1811" spans="1:19" x14ac:dyDescent="0.35">
      <c r="A1811" t="s">
        <v>27</v>
      </c>
      <c r="B1811" t="s">
        <v>28</v>
      </c>
      <c r="C1811" t="s">
        <v>22</v>
      </c>
      <c r="D1811" t="s">
        <v>23</v>
      </c>
      <c r="E1811" t="s">
        <v>5</v>
      </c>
      <c r="G1811" t="s">
        <v>24</v>
      </c>
      <c r="H1811">
        <v>988890</v>
      </c>
      <c r="I1811">
        <v>989177</v>
      </c>
      <c r="J1811" t="s">
        <v>25</v>
      </c>
      <c r="K1811" t="s">
        <v>2228</v>
      </c>
      <c r="N1811" t="s">
        <v>506</v>
      </c>
      <c r="Q1811" t="s">
        <v>2227</v>
      </c>
      <c r="R1811">
        <v>288</v>
      </c>
      <c r="S1811">
        <v>95</v>
      </c>
    </row>
    <row r="1812" spans="1:19" x14ac:dyDescent="0.35">
      <c r="A1812" t="s">
        <v>20</v>
      </c>
      <c r="B1812" t="s">
        <v>21</v>
      </c>
      <c r="C1812" t="s">
        <v>22</v>
      </c>
      <c r="D1812" t="s">
        <v>23</v>
      </c>
      <c r="E1812" t="s">
        <v>5</v>
      </c>
      <c r="G1812" t="s">
        <v>24</v>
      </c>
      <c r="H1812">
        <v>989355</v>
      </c>
      <c r="I1812">
        <v>989657</v>
      </c>
      <c r="J1812" t="s">
        <v>46</v>
      </c>
      <c r="Q1812" t="s">
        <v>2229</v>
      </c>
      <c r="R1812">
        <v>303</v>
      </c>
    </row>
    <row r="1813" spans="1:19" x14ac:dyDescent="0.35">
      <c r="A1813" t="s">
        <v>27</v>
      </c>
      <c r="B1813" t="s">
        <v>28</v>
      </c>
      <c r="C1813" t="s">
        <v>22</v>
      </c>
      <c r="D1813" t="s">
        <v>23</v>
      </c>
      <c r="E1813" t="s">
        <v>5</v>
      </c>
      <c r="G1813" t="s">
        <v>24</v>
      </c>
      <c r="H1813">
        <v>989355</v>
      </c>
      <c r="I1813">
        <v>989657</v>
      </c>
      <c r="J1813" t="s">
        <v>46</v>
      </c>
      <c r="K1813" t="s">
        <v>2230</v>
      </c>
      <c r="N1813" t="s">
        <v>52</v>
      </c>
      <c r="Q1813" t="s">
        <v>2229</v>
      </c>
      <c r="R1813">
        <v>303</v>
      </c>
      <c r="S1813">
        <v>100</v>
      </c>
    </row>
    <row r="1814" spans="1:19" x14ac:dyDescent="0.35">
      <c r="A1814" t="s">
        <v>20</v>
      </c>
      <c r="B1814" t="s">
        <v>21</v>
      </c>
      <c r="C1814" t="s">
        <v>22</v>
      </c>
      <c r="D1814" t="s">
        <v>23</v>
      </c>
      <c r="E1814" t="s">
        <v>5</v>
      </c>
      <c r="G1814" t="s">
        <v>24</v>
      </c>
      <c r="H1814">
        <v>992381</v>
      </c>
      <c r="I1814">
        <v>992809</v>
      </c>
      <c r="J1814" t="s">
        <v>46</v>
      </c>
      <c r="Q1814" t="s">
        <v>2231</v>
      </c>
      <c r="R1814">
        <v>429</v>
      </c>
    </row>
    <row r="1815" spans="1:19" x14ac:dyDescent="0.35">
      <c r="A1815" t="s">
        <v>27</v>
      </c>
      <c r="B1815" t="s">
        <v>28</v>
      </c>
      <c r="C1815" t="s">
        <v>22</v>
      </c>
      <c r="D1815" t="s">
        <v>23</v>
      </c>
      <c r="E1815" t="s">
        <v>5</v>
      </c>
      <c r="G1815" t="s">
        <v>24</v>
      </c>
      <c r="H1815">
        <v>992381</v>
      </c>
      <c r="I1815">
        <v>992809</v>
      </c>
      <c r="J1815" t="s">
        <v>46</v>
      </c>
      <c r="K1815" t="s">
        <v>2232</v>
      </c>
      <c r="N1815" t="s">
        <v>52</v>
      </c>
      <c r="Q1815" t="s">
        <v>2231</v>
      </c>
      <c r="R1815">
        <v>429</v>
      </c>
      <c r="S1815">
        <v>142</v>
      </c>
    </row>
    <row r="1816" spans="1:19" x14ac:dyDescent="0.35">
      <c r="A1816" t="s">
        <v>20</v>
      </c>
      <c r="B1816" t="s">
        <v>21</v>
      </c>
      <c r="C1816" t="s">
        <v>22</v>
      </c>
      <c r="D1816" t="s">
        <v>23</v>
      </c>
      <c r="E1816" t="s">
        <v>5</v>
      </c>
      <c r="G1816" t="s">
        <v>24</v>
      </c>
      <c r="H1816">
        <v>992802</v>
      </c>
      <c r="I1816">
        <v>996059</v>
      </c>
      <c r="J1816" t="s">
        <v>46</v>
      </c>
      <c r="Q1816" t="s">
        <v>2233</v>
      </c>
      <c r="R1816">
        <v>3258</v>
      </c>
    </row>
    <row r="1817" spans="1:19" x14ac:dyDescent="0.35">
      <c r="A1817" t="s">
        <v>27</v>
      </c>
      <c r="B1817" t="s">
        <v>28</v>
      </c>
      <c r="C1817" t="s">
        <v>22</v>
      </c>
      <c r="D1817" t="s">
        <v>23</v>
      </c>
      <c r="E1817" t="s">
        <v>5</v>
      </c>
      <c r="G1817" t="s">
        <v>24</v>
      </c>
      <c r="H1817">
        <v>992802</v>
      </c>
      <c r="I1817">
        <v>996059</v>
      </c>
      <c r="J1817" t="s">
        <v>46</v>
      </c>
      <c r="K1817" t="s">
        <v>2234</v>
      </c>
      <c r="N1817" t="s">
        <v>2235</v>
      </c>
      <c r="Q1817" t="s">
        <v>2233</v>
      </c>
      <c r="R1817">
        <v>3258</v>
      </c>
      <c r="S1817">
        <v>1085</v>
      </c>
    </row>
    <row r="1818" spans="1:19" x14ac:dyDescent="0.35">
      <c r="A1818" t="s">
        <v>20</v>
      </c>
      <c r="B1818" t="s">
        <v>21</v>
      </c>
      <c r="C1818" t="s">
        <v>22</v>
      </c>
      <c r="D1818" t="s">
        <v>23</v>
      </c>
      <c r="E1818" t="s">
        <v>5</v>
      </c>
      <c r="G1818" t="s">
        <v>24</v>
      </c>
      <c r="H1818">
        <v>996371</v>
      </c>
      <c r="I1818">
        <v>998386</v>
      </c>
      <c r="J1818" t="s">
        <v>46</v>
      </c>
      <c r="Q1818" t="s">
        <v>2236</v>
      </c>
      <c r="R1818">
        <v>2016</v>
      </c>
    </row>
    <row r="1819" spans="1:19" x14ac:dyDescent="0.35">
      <c r="A1819" t="s">
        <v>27</v>
      </c>
      <c r="B1819" t="s">
        <v>28</v>
      </c>
      <c r="C1819" t="s">
        <v>22</v>
      </c>
      <c r="D1819" t="s">
        <v>23</v>
      </c>
      <c r="E1819" t="s">
        <v>5</v>
      </c>
      <c r="G1819" t="s">
        <v>24</v>
      </c>
      <c r="H1819">
        <v>996371</v>
      </c>
      <c r="I1819">
        <v>998386</v>
      </c>
      <c r="J1819" t="s">
        <v>46</v>
      </c>
      <c r="K1819" t="s">
        <v>2237</v>
      </c>
      <c r="N1819" t="s">
        <v>564</v>
      </c>
      <c r="Q1819" t="s">
        <v>2236</v>
      </c>
      <c r="R1819">
        <v>2016</v>
      </c>
      <c r="S1819">
        <v>671</v>
      </c>
    </row>
    <row r="1820" spans="1:19" x14ac:dyDescent="0.35">
      <c r="A1820" t="s">
        <v>20</v>
      </c>
      <c r="B1820" t="s">
        <v>21</v>
      </c>
      <c r="C1820" t="s">
        <v>22</v>
      </c>
      <c r="D1820" t="s">
        <v>23</v>
      </c>
      <c r="E1820" t="s">
        <v>5</v>
      </c>
      <c r="G1820" t="s">
        <v>24</v>
      </c>
      <c r="H1820">
        <v>998548</v>
      </c>
      <c r="I1820">
        <v>999531</v>
      </c>
      <c r="J1820" t="s">
        <v>25</v>
      </c>
      <c r="Q1820" t="s">
        <v>2238</v>
      </c>
      <c r="R1820">
        <v>984</v>
      </c>
    </row>
    <row r="1821" spans="1:19" x14ac:dyDescent="0.35">
      <c r="A1821" t="s">
        <v>27</v>
      </c>
      <c r="B1821" t="s">
        <v>28</v>
      </c>
      <c r="C1821" t="s">
        <v>22</v>
      </c>
      <c r="D1821" t="s">
        <v>23</v>
      </c>
      <c r="E1821" t="s">
        <v>5</v>
      </c>
      <c r="G1821" t="s">
        <v>24</v>
      </c>
      <c r="H1821">
        <v>998548</v>
      </c>
      <c r="I1821">
        <v>999531</v>
      </c>
      <c r="J1821" t="s">
        <v>25</v>
      </c>
      <c r="K1821" t="s">
        <v>2239</v>
      </c>
      <c r="N1821" t="s">
        <v>418</v>
      </c>
      <c r="Q1821" t="s">
        <v>2238</v>
      </c>
      <c r="R1821">
        <v>984</v>
      </c>
      <c r="S1821">
        <v>327</v>
      </c>
    </row>
    <row r="1822" spans="1:19" x14ac:dyDescent="0.35">
      <c r="A1822" t="s">
        <v>20</v>
      </c>
      <c r="B1822" t="s">
        <v>21</v>
      </c>
      <c r="C1822" t="s">
        <v>22</v>
      </c>
      <c r="D1822" t="s">
        <v>23</v>
      </c>
      <c r="E1822" t="s">
        <v>5</v>
      </c>
      <c r="G1822" t="s">
        <v>24</v>
      </c>
      <c r="H1822">
        <v>999781</v>
      </c>
      <c r="I1822">
        <v>1001100</v>
      </c>
      <c r="J1822" t="s">
        <v>25</v>
      </c>
      <c r="Q1822" t="s">
        <v>2240</v>
      </c>
      <c r="R1822">
        <v>1320</v>
      </c>
    </row>
    <row r="1823" spans="1:19" x14ac:dyDescent="0.35">
      <c r="A1823" t="s">
        <v>27</v>
      </c>
      <c r="B1823" t="s">
        <v>28</v>
      </c>
      <c r="C1823" t="s">
        <v>22</v>
      </c>
      <c r="D1823" t="s">
        <v>23</v>
      </c>
      <c r="E1823" t="s">
        <v>5</v>
      </c>
      <c r="G1823" t="s">
        <v>24</v>
      </c>
      <c r="H1823">
        <v>999781</v>
      </c>
      <c r="I1823">
        <v>1001100</v>
      </c>
      <c r="J1823" t="s">
        <v>25</v>
      </c>
      <c r="K1823" t="s">
        <v>2241</v>
      </c>
      <c r="N1823" t="s">
        <v>439</v>
      </c>
      <c r="Q1823" t="s">
        <v>2240</v>
      </c>
      <c r="R1823">
        <v>1320</v>
      </c>
      <c r="S1823">
        <v>439</v>
      </c>
    </row>
    <row r="1824" spans="1:19" x14ac:dyDescent="0.35">
      <c r="A1824" t="s">
        <v>20</v>
      </c>
      <c r="B1824" t="s">
        <v>21</v>
      </c>
      <c r="C1824" t="s">
        <v>22</v>
      </c>
      <c r="D1824" t="s">
        <v>23</v>
      </c>
      <c r="E1824" t="s">
        <v>5</v>
      </c>
      <c r="G1824" t="s">
        <v>24</v>
      </c>
      <c r="H1824">
        <v>1001352</v>
      </c>
      <c r="I1824">
        <v>1002242</v>
      </c>
      <c r="J1824" t="s">
        <v>25</v>
      </c>
      <c r="Q1824" t="s">
        <v>2242</v>
      </c>
      <c r="R1824">
        <v>891</v>
      </c>
    </row>
    <row r="1825" spans="1:19" x14ac:dyDescent="0.35">
      <c r="A1825" t="s">
        <v>27</v>
      </c>
      <c r="B1825" t="s">
        <v>28</v>
      </c>
      <c r="C1825" t="s">
        <v>22</v>
      </c>
      <c r="D1825" t="s">
        <v>23</v>
      </c>
      <c r="E1825" t="s">
        <v>5</v>
      </c>
      <c r="G1825" t="s">
        <v>24</v>
      </c>
      <c r="H1825">
        <v>1001352</v>
      </c>
      <c r="I1825">
        <v>1002242</v>
      </c>
      <c r="J1825" t="s">
        <v>25</v>
      </c>
      <c r="K1825" t="s">
        <v>2243</v>
      </c>
      <c r="N1825" t="s">
        <v>418</v>
      </c>
      <c r="Q1825" t="s">
        <v>2242</v>
      </c>
      <c r="R1825">
        <v>891</v>
      </c>
      <c r="S1825">
        <v>296</v>
      </c>
    </row>
    <row r="1826" spans="1:19" x14ac:dyDescent="0.35">
      <c r="A1826" t="s">
        <v>20</v>
      </c>
      <c r="B1826" t="s">
        <v>21</v>
      </c>
      <c r="C1826" t="s">
        <v>22</v>
      </c>
      <c r="D1826" t="s">
        <v>23</v>
      </c>
      <c r="E1826" t="s">
        <v>5</v>
      </c>
      <c r="G1826" t="s">
        <v>24</v>
      </c>
      <c r="H1826">
        <v>1002441</v>
      </c>
      <c r="I1826">
        <v>1002698</v>
      </c>
      <c r="J1826" t="s">
        <v>25</v>
      </c>
      <c r="Q1826" t="s">
        <v>2244</v>
      </c>
      <c r="R1826">
        <v>258</v>
      </c>
    </row>
    <row r="1827" spans="1:19" x14ac:dyDescent="0.35">
      <c r="A1827" t="s">
        <v>27</v>
      </c>
      <c r="B1827" t="s">
        <v>28</v>
      </c>
      <c r="C1827" t="s">
        <v>22</v>
      </c>
      <c r="D1827" t="s">
        <v>23</v>
      </c>
      <c r="E1827" t="s">
        <v>5</v>
      </c>
      <c r="G1827" t="s">
        <v>24</v>
      </c>
      <c r="H1827">
        <v>1002441</v>
      </c>
      <c r="I1827">
        <v>1002698</v>
      </c>
      <c r="J1827" t="s">
        <v>25</v>
      </c>
      <c r="K1827" t="s">
        <v>2245</v>
      </c>
      <c r="N1827" t="s">
        <v>52</v>
      </c>
      <c r="Q1827" t="s">
        <v>2244</v>
      </c>
      <c r="R1827">
        <v>258</v>
      </c>
      <c r="S1827">
        <v>85</v>
      </c>
    </row>
    <row r="1828" spans="1:19" x14ac:dyDescent="0.35">
      <c r="A1828" t="s">
        <v>20</v>
      </c>
      <c r="B1828" t="s">
        <v>21</v>
      </c>
      <c r="C1828" t="s">
        <v>22</v>
      </c>
      <c r="D1828" t="s">
        <v>23</v>
      </c>
      <c r="E1828" t="s">
        <v>5</v>
      </c>
      <c r="G1828" t="s">
        <v>24</v>
      </c>
      <c r="H1828">
        <v>1002695</v>
      </c>
      <c r="I1828">
        <v>1004428</v>
      </c>
      <c r="J1828" t="s">
        <v>25</v>
      </c>
      <c r="Q1828" t="s">
        <v>2246</v>
      </c>
      <c r="R1828">
        <v>1734</v>
      </c>
    </row>
    <row r="1829" spans="1:19" x14ac:dyDescent="0.35">
      <c r="A1829" t="s">
        <v>27</v>
      </c>
      <c r="B1829" t="s">
        <v>28</v>
      </c>
      <c r="C1829" t="s">
        <v>22</v>
      </c>
      <c r="D1829" t="s">
        <v>23</v>
      </c>
      <c r="E1829" t="s">
        <v>5</v>
      </c>
      <c r="G1829" t="s">
        <v>24</v>
      </c>
      <c r="H1829">
        <v>1002695</v>
      </c>
      <c r="I1829">
        <v>1004428</v>
      </c>
      <c r="J1829" t="s">
        <v>25</v>
      </c>
      <c r="K1829" t="s">
        <v>2247</v>
      </c>
      <c r="N1829" t="s">
        <v>61</v>
      </c>
      <c r="Q1829" t="s">
        <v>2246</v>
      </c>
      <c r="R1829">
        <v>1734</v>
      </c>
      <c r="S1829">
        <v>577</v>
      </c>
    </row>
    <row r="1830" spans="1:19" x14ac:dyDescent="0.35">
      <c r="A1830" t="s">
        <v>20</v>
      </c>
      <c r="B1830" t="s">
        <v>21</v>
      </c>
      <c r="C1830" t="s">
        <v>22</v>
      </c>
      <c r="D1830" t="s">
        <v>23</v>
      </c>
      <c r="E1830" t="s">
        <v>5</v>
      </c>
      <c r="G1830" t="s">
        <v>24</v>
      </c>
      <c r="H1830">
        <v>1004425</v>
      </c>
      <c r="I1830">
        <v>1006134</v>
      </c>
      <c r="J1830" t="s">
        <v>25</v>
      </c>
      <c r="Q1830" t="s">
        <v>2248</v>
      </c>
      <c r="R1830">
        <v>1710</v>
      </c>
    </row>
    <row r="1831" spans="1:19" x14ac:dyDescent="0.35">
      <c r="A1831" t="s">
        <v>27</v>
      </c>
      <c r="B1831" t="s">
        <v>28</v>
      </c>
      <c r="C1831" t="s">
        <v>22</v>
      </c>
      <c r="D1831" t="s">
        <v>23</v>
      </c>
      <c r="E1831" t="s">
        <v>5</v>
      </c>
      <c r="G1831" t="s">
        <v>24</v>
      </c>
      <c r="H1831">
        <v>1004425</v>
      </c>
      <c r="I1831">
        <v>1006134</v>
      </c>
      <c r="J1831" t="s">
        <v>25</v>
      </c>
      <c r="K1831" t="s">
        <v>2249</v>
      </c>
      <c r="N1831" t="s">
        <v>61</v>
      </c>
      <c r="Q1831" t="s">
        <v>2248</v>
      </c>
      <c r="R1831">
        <v>1710</v>
      </c>
      <c r="S1831">
        <v>569</v>
      </c>
    </row>
    <row r="1832" spans="1:19" x14ac:dyDescent="0.35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G1832" t="s">
        <v>24</v>
      </c>
      <c r="H1832">
        <v>1006331</v>
      </c>
      <c r="I1832">
        <v>1008442</v>
      </c>
      <c r="J1832" t="s">
        <v>25</v>
      </c>
      <c r="Q1832" t="s">
        <v>2250</v>
      </c>
      <c r="R1832">
        <v>2112</v>
      </c>
    </row>
    <row r="1833" spans="1:19" x14ac:dyDescent="0.35">
      <c r="A1833" t="s">
        <v>27</v>
      </c>
      <c r="B1833" t="s">
        <v>28</v>
      </c>
      <c r="C1833" t="s">
        <v>22</v>
      </c>
      <c r="D1833" t="s">
        <v>23</v>
      </c>
      <c r="E1833" t="s">
        <v>5</v>
      </c>
      <c r="G1833" t="s">
        <v>24</v>
      </c>
      <c r="H1833">
        <v>1006331</v>
      </c>
      <c r="I1833">
        <v>1008442</v>
      </c>
      <c r="J1833" t="s">
        <v>25</v>
      </c>
      <c r="K1833" t="s">
        <v>2251</v>
      </c>
      <c r="N1833" t="s">
        <v>2252</v>
      </c>
      <c r="Q1833" t="s">
        <v>2250</v>
      </c>
      <c r="R1833">
        <v>2112</v>
      </c>
      <c r="S1833">
        <v>703</v>
      </c>
    </row>
    <row r="1834" spans="1:19" x14ac:dyDescent="0.35">
      <c r="A1834" t="s">
        <v>20</v>
      </c>
      <c r="B1834" t="s">
        <v>21</v>
      </c>
      <c r="C1834" t="s">
        <v>22</v>
      </c>
      <c r="D1834" t="s">
        <v>23</v>
      </c>
      <c r="E1834" t="s">
        <v>5</v>
      </c>
      <c r="G1834" t="s">
        <v>24</v>
      </c>
      <c r="H1834">
        <v>1008442</v>
      </c>
      <c r="I1834">
        <v>1008726</v>
      </c>
      <c r="J1834" t="s">
        <v>25</v>
      </c>
      <c r="Q1834" t="s">
        <v>2253</v>
      </c>
      <c r="R1834">
        <v>285</v>
      </c>
    </row>
    <row r="1835" spans="1:19" x14ac:dyDescent="0.35">
      <c r="A1835" t="s">
        <v>27</v>
      </c>
      <c r="B1835" t="s">
        <v>28</v>
      </c>
      <c r="C1835" t="s">
        <v>22</v>
      </c>
      <c r="D1835" t="s">
        <v>23</v>
      </c>
      <c r="E1835" t="s">
        <v>5</v>
      </c>
      <c r="G1835" t="s">
        <v>24</v>
      </c>
      <c r="H1835">
        <v>1008442</v>
      </c>
      <c r="I1835">
        <v>1008726</v>
      </c>
      <c r="J1835" t="s">
        <v>25</v>
      </c>
      <c r="K1835" t="s">
        <v>2254</v>
      </c>
      <c r="N1835" t="s">
        <v>49</v>
      </c>
      <c r="Q1835" t="s">
        <v>2253</v>
      </c>
      <c r="R1835">
        <v>285</v>
      </c>
      <c r="S1835">
        <v>94</v>
      </c>
    </row>
    <row r="1836" spans="1:19" x14ac:dyDescent="0.35">
      <c r="A1836" t="s">
        <v>20</v>
      </c>
      <c r="B1836" t="s">
        <v>21</v>
      </c>
      <c r="C1836" t="s">
        <v>22</v>
      </c>
      <c r="D1836" t="s">
        <v>23</v>
      </c>
      <c r="E1836" t="s">
        <v>5</v>
      </c>
      <c r="G1836" t="s">
        <v>24</v>
      </c>
      <c r="H1836">
        <v>1008727</v>
      </c>
      <c r="I1836">
        <v>1010244</v>
      </c>
      <c r="J1836" t="s">
        <v>25</v>
      </c>
      <c r="Q1836" t="s">
        <v>2255</v>
      </c>
      <c r="R1836">
        <v>1518</v>
      </c>
    </row>
    <row r="1837" spans="1:19" x14ac:dyDescent="0.35">
      <c r="A1837" t="s">
        <v>27</v>
      </c>
      <c r="B1837" t="s">
        <v>28</v>
      </c>
      <c r="C1837" t="s">
        <v>22</v>
      </c>
      <c r="D1837" t="s">
        <v>23</v>
      </c>
      <c r="E1837" t="s">
        <v>5</v>
      </c>
      <c r="G1837" t="s">
        <v>24</v>
      </c>
      <c r="H1837">
        <v>1008727</v>
      </c>
      <c r="I1837">
        <v>1010244</v>
      </c>
      <c r="J1837" t="s">
        <v>25</v>
      </c>
      <c r="K1837" t="s">
        <v>2256</v>
      </c>
      <c r="N1837" t="s">
        <v>2257</v>
      </c>
      <c r="Q1837" t="s">
        <v>2255</v>
      </c>
      <c r="R1837">
        <v>1518</v>
      </c>
      <c r="S1837">
        <v>505</v>
      </c>
    </row>
    <row r="1838" spans="1:19" x14ac:dyDescent="0.35">
      <c r="A1838" t="s">
        <v>20</v>
      </c>
      <c r="B1838" t="s">
        <v>21</v>
      </c>
      <c r="C1838" t="s">
        <v>22</v>
      </c>
      <c r="D1838" t="s">
        <v>23</v>
      </c>
      <c r="E1838" t="s">
        <v>5</v>
      </c>
      <c r="G1838" t="s">
        <v>24</v>
      </c>
      <c r="H1838">
        <v>1010237</v>
      </c>
      <c r="I1838">
        <v>1011478</v>
      </c>
      <c r="J1838" t="s">
        <v>25</v>
      </c>
      <c r="Q1838" t="s">
        <v>2258</v>
      </c>
      <c r="R1838">
        <v>1242</v>
      </c>
    </row>
    <row r="1839" spans="1:19" x14ac:dyDescent="0.35">
      <c r="A1839" t="s">
        <v>27</v>
      </c>
      <c r="B1839" t="s">
        <v>28</v>
      </c>
      <c r="C1839" t="s">
        <v>22</v>
      </c>
      <c r="D1839" t="s">
        <v>23</v>
      </c>
      <c r="E1839" t="s">
        <v>5</v>
      </c>
      <c r="G1839" t="s">
        <v>24</v>
      </c>
      <c r="H1839">
        <v>1010237</v>
      </c>
      <c r="I1839">
        <v>1011478</v>
      </c>
      <c r="J1839" t="s">
        <v>25</v>
      </c>
      <c r="K1839" t="s">
        <v>2259</v>
      </c>
      <c r="N1839" t="s">
        <v>439</v>
      </c>
      <c r="Q1839" t="s">
        <v>2258</v>
      </c>
      <c r="R1839">
        <v>1242</v>
      </c>
      <c r="S1839">
        <v>413</v>
      </c>
    </row>
    <row r="1840" spans="1:19" x14ac:dyDescent="0.35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G1840" t="s">
        <v>24</v>
      </c>
      <c r="H1840">
        <v>1011777</v>
      </c>
      <c r="I1840">
        <v>1012085</v>
      </c>
      <c r="J1840" t="s">
        <v>25</v>
      </c>
      <c r="Q1840" t="s">
        <v>2260</v>
      </c>
      <c r="R1840">
        <v>309</v>
      </c>
    </row>
    <row r="1841" spans="1:19" x14ac:dyDescent="0.35">
      <c r="A1841" t="s">
        <v>27</v>
      </c>
      <c r="B1841" t="s">
        <v>28</v>
      </c>
      <c r="C1841" t="s">
        <v>22</v>
      </c>
      <c r="D1841" t="s">
        <v>23</v>
      </c>
      <c r="E1841" t="s">
        <v>5</v>
      </c>
      <c r="G1841" t="s">
        <v>24</v>
      </c>
      <c r="H1841">
        <v>1011777</v>
      </c>
      <c r="I1841">
        <v>1012085</v>
      </c>
      <c r="J1841" t="s">
        <v>25</v>
      </c>
      <c r="K1841" t="s">
        <v>2261</v>
      </c>
      <c r="N1841" t="s">
        <v>52</v>
      </c>
      <c r="Q1841" t="s">
        <v>2260</v>
      </c>
      <c r="R1841">
        <v>309</v>
      </c>
      <c r="S1841">
        <v>102</v>
      </c>
    </row>
    <row r="1842" spans="1:19" x14ac:dyDescent="0.35">
      <c r="A1842" t="s">
        <v>20</v>
      </c>
      <c r="B1842" t="s">
        <v>21</v>
      </c>
      <c r="C1842" t="s">
        <v>22</v>
      </c>
      <c r="D1842" t="s">
        <v>23</v>
      </c>
      <c r="E1842" t="s">
        <v>5</v>
      </c>
      <c r="G1842" t="s">
        <v>24</v>
      </c>
      <c r="H1842">
        <v>1013873</v>
      </c>
      <c r="I1842">
        <v>1014220</v>
      </c>
      <c r="J1842" t="s">
        <v>46</v>
      </c>
      <c r="Q1842" t="s">
        <v>2262</v>
      </c>
      <c r="R1842">
        <v>348</v>
      </c>
    </row>
    <row r="1843" spans="1:19" x14ac:dyDescent="0.35">
      <c r="A1843" t="s">
        <v>27</v>
      </c>
      <c r="B1843" t="s">
        <v>28</v>
      </c>
      <c r="C1843" t="s">
        <v>22</v>
      </c>
      <c r="D1843" t="s">
        <v>23</v>
      </c>
      <c r="E1843" t="s">
        <v>5</v>
      </c>
      <c r="G1843" t="s">
        <v>24</v>
      </c>
      <c r="H1843">
        <v>1013873</v>
      </c>
      <c r="I1843">
        <v>1014220</v>
      </c>
      <c r="J1843" t="s">
        <v>46</v>
      </c>
      <c r="K1843" t="s">
        <v>2263</v>
      </c>
      <c r="N1843" t="s">
        <v>52</v>
      </c>
      <c r="Q1843" t="s">
        <v>2262</v>
      </c>
      <c r="R1843">
        <v>348</v>
      </c>
      <c r="S1843">
        <v>115</v>
      </c>
    </row>
    <row r="1844" spans="1:19" x14ac:dyDescent="0.35">
      <c r="A1844" t="s">
        <v>20</v>
      </c>
      <c r="B1844" t="s">
        <v>21</v>
      </c>
      <c r="C1844" t="s">
        <v>22</v>
      </c>
      <c r="D1844" t="s">
        <v>23</v>
      </c>
      <c r="E1844" t="s">
        <v>5</v>
      </c>
      <c r="G1844" t="s">
        <v>24</v>
      </c>
      <c r="H1844">
        <v>1014237</v>
      </c>
      <c r="I1844">
        <v>1015280</v>
      </c>
      <c r="J1844" t="s">
        <v>46</v>
      </c>
      <c r="Q1844" t="s">
        <v>2264</v>
      </c>
      <c r="R1844">
        <v>1044</v>
      </c>
    </row>
    <row r="1845" spans="1:19" x14ac:dyDescent="0.35">
      <c r="A1845" t="s">
        <v>27</v>
      </c>
      <c r="B1845" t="s">
        <v>28</v>
      </c>
      <c r="C1845" t="s">
        <v>22</v>
      </c>
      <c r="D1845" t="s">
        <v>23</v>
      </c>
      <c r="E1845" t="s">
        <v>5</v>
      </c>
      <c r="G1845" t="s">
        <v>24</v>
      </c>
      <c r="H1845">
        <v>1014237</v>
      </c>
      <c r="I1845">
        <v>1015280</v>
      </c>
      <c r="J1845" t="s">
        <v>46</v>
      </c>
      <c r="K1845" t="s">
        <v>2265</v>
      </c>
      <c r="N1845" t="s">
        <v>2195</v>
      </c>
      <c r="Q1845" t="s">
        <v>2264</v>
      </c>
      <c r="R1845">
        <v>1044</v>
      </c>
      <c r="S1845">
        <v>347</v>
      </c>
    </row>
    <row r="1846" spans="1:19" x14ac:dyDescent="0.35">
      <c r="A1846" t="s">
        <v>20</v>
      </c>
      <c r="B1846" t="s">
        <v>21</v>
      </c>
      <c r="C1846" t="s">
        <v>22</v>
      </c>
      <c r="D1846" t="s">
        <v>23</v>
      </c>
      <c r="E1846" t="s">
        <v>5</v>
      </c>
      <c r="G1846" t="s">
        <v>24</v>
      </c>
      <c r="H1846">
        <v>1015611</v>
      </c>
      <c r="I1846">
        <v>1015898</v>
      </c>
      <c r="J1846" t="s">
        <v>46</v>
      </c>
      <c r="Q1846" t="s">
        <v>2266</v>
      </c>
      <c r="R1846">
        <v>288</v>
      </c>
    </row>
    <row r="1847" spans="1:19" x14ac:dyDescent="0.35">
      <c r="A1847" t="s">
        <v>27</v>
      </c>
      <c r="B1847" t="s">
        <v>28</v>
      </c>
      <c r="C1847" t="s">
        <v>22</v>
      </c>
      <c r="D1847" t="s">
        <v>23</v>
      </c>
      <c r="E1847" t="s">
        <v>5</v>
      </c>
      <c r="G1847" t="s">
        <v>24</v>
      </c>
      <c r="H1847">
        <v>1015611</v>
      </c>
      <c r="I1847">
        <v>1015898</v>
      </c>
      <c r="J1847" t="s">
        <v>46</v>
      </c>
      <c r="K1847" t="s">
        <v>2267</v>
      </c>
      <c r="N1847" t="s">
        <v>49</v>
      </c>
      <c r="Q1847" t="s">
        <v>2266</v>
      </c>
      <c r="R1847">
        <v>288</v>
      </c>
      <c r="S1847">
        <v>95</v>
      </c>
    </row>
    <row r="1848" spans="1:19" x14ac:dyDescent="0.35">
      <c r="A1848" t="s">
        <v>20</v>
      </c>
      <c r="B1848" t="s">
        <v>21</v>
      </c>
      <c r="C1848" t="s">
        <v>22</v>
      </c>
      <c r="D1848" t="s">
        <v>23</v>
      </c>
      <c r="E1848" t="s">
        <v>5</v>
      </c>
      <c r="G1848" t="s">
        <v>24</v>
      </c>
      <c r="H1848">
        <v>1015897</v>
      </c>
      <c r="I1848">
        <v>1016982</v>
      </c>
      <c r="J1848" t="s">
        <v>25</v>
      </c>
      <c r="Q1848" t="s">
        <v>2268</v>
      </c>
      <c r="R1848">
        <v>1086</v>
      </c>
    </row>
    <row r="1849" spans="1:19" x14ac:dyDescent="0.35">
      <c r="A1849" t="s">
        <v>27</v>
      </c>
      <c r="B1849" t="s">
        <v>28</v>
      </c>
      <c r="C1849" t="s">
        <v>22</v>
      </c>
      <c r="D1849" t="s">
        <v>23</v>
      </c>
      <c r="E1849" t="s">
        <v>5</v>
      </c>
      <c r="G1849" t="s">
        <v>24</v>
      </c>
      <c r="H1849">
        <v>1015897</v>
      </c>
      <c r="I1849">
        <v>1016982</v>
      </c>
      <c r="J1849" t="s">
        <v>25</v>
      </c>
      <c r="K1849" t="s">
        <v>2269</v>
      </c>
      <c r="N1849" t="s">
        <v>52</v>
      </c>
      <c r="Q1849" t="s">
        <v>2268</v>
      </c>
      <c r="R1849">
        <v>1086</v>
      </c>
      <c r="S1849">
        <v>361</v>
      </c>
    </row>
    <row r="1850" spans="1:19" x14ac:dyDescent="0.35">
      <c r="A1850" t="s">
        <v>20</v>
      </c>
      <c r="B1850" t="s">
        <v>21</v>
      </c>
      <c r="C1850" t="s">
        <v>22</v>
      </c>
      <c r="D1850" t="s">
        <v>23</v>
      </c>
      <c r="E1850" t="s">
        <v>5</v>
      </c>
      <c r="G1850" t="s">
        <v>24</v>
      </c>
      <c r="H1850">
        <v>1017082</v>
      </c>
      <c r="I1850">
        <v>1017981</v>
      </c>
      <c r="J1850" t="s">
        <v>25</v>
      </c>
      <c r="Q1850" t="s">
        <v>2270</v>
      </c>
      <c r="R1850">
        <v>900</v>
      </c>
    </row>
    <row r="1851" spans="1:19" x14ac:dyDescent="0.35">
      <c r="A1851" t="s">
        <v>27</v>
      </c>
      <c r="B1851" t="s">
        <v>28</v>
      </c>
      <c r="C1851" t="s">
        <v>22</v>
      </c>
      <c r="D1851" t="s">
        <v>23</v>
      </c>
      <c r="E1851" t="s">
        <v>5</v>
      </c>
      <c r="G1851" t="s">
        <v>24</v>
      </c>
      <c r="H1851">
        <v>1017082</v>
      </c>
      <c r="I1851">
        <v>1017981</v>
      </c>
      <c r="J1851" t="s">
        <v>25</v>
      </c>
      <c r="K1851" t="s">
        <v>2271</v>
      </c>
      <c r="N1851" t="s">
        <v>2272</v>
      </c>
      <c r="Q1851" t="s">
        <v>2270</v>
      </c>
      <c r="R1851">
        <v>900</v>
      </c>
      <c r="S1851">
        <v>299</v>
      </c>
    </row>
    <row r="1852" spans="1:19" x14ac:dyDescent="0.35">
      <c r="A1852" t="s">
        <v>20</v>
      </c>
      <c r="B1852" t="s">
        <v>21</v>
      </c>
      <c r="C1852" t="s">
        <v>22</v>
      </c>
      <c r="D1852" t="s">
        <v>23</v>
      </c>
      <c r="E1852" t="s">
        <v>5</v>
      </c>
      <c r="G1852" t="s">
        <v>24</v>
      </c>
      <c r="H1852">
        <v>1018004</v>
      </c>
      <c r="I1852">
        <v>1019938</v>
      </c>
      <c r="J1852" t="s">
        <v>46</v>
      </c>
      <c r="Q1852" t="s">
        <v>2273</v>
      </c>
      <c r="R1852">
        <v>1935</v>
      </c>
    </row>
    <row r="1853" spans="1:19" x14ac:dyDescent="0.35">
      <c r="A1853" t="s">
        <v>27</v>
      </c>
      <c r="B1853" t="s">
        <v>28</v>
      </c>
      <c r="C1853" t="s">
        <v>22</v>
      </c>
      <c r="D1853" t="s">
        <v>23</v>
      </c>
      <c r="E1853" t="s">
        <v>5</v>
      </c>
      <c r="G1853" t="s">
        <v>24</v>
      </c>
      <c r="H1853">
        <v>1018004</v>
      </c>
      <c r="I1853">
        <v>1019938</v>
      </c>
      <c r="J1853" t="s">
        <v>46</v>
      </c>
      <c r="K1853" t="s">
        <v>2274</v>
      </c>
      <c r="N1853" t="s">
        <v>2192</v>
      </c>
      <c r="Q1853" t="s">
        <v>2273</v>
      </c>
      <c r="R1853">
        <v>1935</v>
      </c>
      <c r="S1853">
        <v>644</v>
      </c>
    </row>
    <row r="1854" spans="1:19" x14ac:dyDescent="0.35">
      <c r="A1854" t="s">
        <v>20</v>
      </c>
      <c r="B1854" t="s">
        <v>21</v>
      </c>
      <c r="C1854" t="s">
        <v>22</v>
      </c>
      <c r="D1854" t="s">
        <v>23</v>
      </c>
      <c r="E1854" t="s">
        <v>5</v>
      </c>
      <c r="G1854" t="s">
        <v>24</v>
      </c>
      <c r="H1854">
        <v>1020087</v>
      </c>
      <c r="I1854">
        <v>1020992</v>
      </c>
      <c r="J1854" t="s">
        <v>25</v>
      </c>
      <c r="Q1854" t="s">
        <v>2275</v>
      </c>
      <c r="R1854">
        <v>906</v>
      </c>
    </row>
    <row r="1855" spans="1:19" x14ac:dyDescent="0.35">
      <c r="A1855" t="s">
        <v>27</v>
      </c>
      <c r="B1855" t="s">
        <v>28</v>
      </c>
      <c r="C1855" t="s">
        <v>22</v>
      </c>
      <c r="D1855" t="s">
        <v>23</v>
      </c>
      <c r="E1855" t="s">
        <v>5</v>
      </c>
      <c r="G1855" t="s">
        <v>24</v>
      </c>
      <c r="H1855">
        <v>1020087</v>
      </c>
      <c r="I1855">
        <v>1020992</v>
      </c>
      <c r="J1855" t="s">
        <v>25</v>
      </c>
      <c r="K1855" t="s">
        <v>2276</v>
      </c>
      <c r="N1855" t="s">
        <v>52</v>
      </c>
      <c r="Q1855" t="s">
        <v>2275</v>
      </c>
      <c r="R1855">
        <v>906</v>
      </c>
      <c r="S1855">
        <v>301</v>
      </c>
    </row>
    <row r="1856" spans="1:19" x14ac:dyDescent="0.35">
      <c r="A1856" t="s">
        <v>20</v>
      </c>
      <c r="B1856" t="s">
        <v>21</v>
      </c>
      <c r="C1856" t="s">
        <v>22</v>
      </c>
      <c r="D1856" t="s">
        <v>23</v>
      </c>
      <c r="E1856" t="s">
        <v>5</v>
      </c>
      <c r="G1856" t="s">
        <v>24</v>
      </c>
      <c r="H1856">
        <v>1021052</v>
      </c>
      <c r="I1856">
        <v>1021921</v>
      </c>
      <c r="J1856" t="s">
        <v>46</v>
      </c>
      <c r="Q1856" t="s">
        <v>2277</v>
      </c>
      <c r="R1856">
        <v>870</v>
      </c>
    </row>
    <row r="1857" spans="1:19" x14ac:dyDescent="0.35">
      <c r="A1857" t="s">
        <v>27</v>
      </c>
      <c r="B1857" t="s">
        <v>28</v>
      </c>
      <c r="C1857" t="s">
        <v>22</v>
      </c>
      <c r="D1857" t="s">
        <v>23</v>
      </c>
      <c r="E1857" t="s">
        <v>5</v>
      </c>
      <c r="G1857" t="s">
        <v>24</v>
      </c>
      <c r="H1857">
        <v>1021052</v>
      </c>
      <c r="I1857">
        <v>1021921</v>
      </c>
      <c r="J1857" t="s">
        <v>46</v>
      </c>
      <c r="K1857" t="s">
        <v>2278</v>
      </c>
      <c r="N1857" t="s">
        <v>2272</v>
      </c>
      <c r="Q1857" t="s">
        <v>2277</v>
      </c>
      <c r="R1857">
        <v>870</v>
      </c>
      <c r="S1857">
        <v>289</v>
      </c>
    </row>
    <row r="1858" spans="1:19" x14ac:dyDescent="0.35">
      <c r="A1858" t="s">
        <v>20</v>
      </c>
      <c r="B1858" t="s">
        <v>21</v>
      </c>
      <c r="C1858" t="s">
        <v>22</v>
      </c>
      <c r="D1858" t="s">
        <v>23</v>
      </c>
      <c r="E1858" t="s">
        <v>5</v>
      </c>
      <c r="G1858" t="s">
        <v>24</v>
      </c>
      <c r="H1858">
        <v>1022400</v>
      </c>
      <c r="I1858">
        <v>1023947</v>
      </c>
      <c r="J1858" t="s">
        <v>46</v>
      </c>
      <c r="Q1858" t="s">
        <v>2279</v>
      </c>
      <c r="R1858">
        <v>1548</v>
      </c>
    </row>
    <row r="1859" spans="1:19" x14ac:dyDescent="0.35">
      <c r="A1859" t="s">
        <v>27</v>
      </c>
      <c r="B1859" t="s">
        <v>28</v>
      </c>
      <c r="C1859" t="s">
        <v>22</v>
      </c>
      <c r="D1859" t="s">
        <v>23</v>
      </c>
      <c r="E1859" t="s">
        <v>5</v>
      </c>
      <c r="G1859" t="s">
        <v>24</v>
      </c>
      <c r="H1859">
        <v>1022400</v>
      </c>
      <c r="I1859">
        <v>1023947</v>
      </c>
      <c r="J1859" t="s">
        <v>46</v>
      </c>
      <c r="K1859" t="s">
        <v>2280</v>
      </c>
      <c r="N1859" t="s">
        <v>464</v>
      </c>
      <c r="Q1859" t="s">
        <v>2279</v>
      </c>
      <c r="R1859">
        <v>1548</v>
      </c>
      <c r="S1859">
        <v>515</v>
      </c>
    </row>
    <row r="1860" spans="1:19" x14ac:dyDescent="0.35">
      <c r="A1860" t="s">
        <v>20</v>
      </c>
      <c r="B1860" t="s">
        <v>21</v>
      </c>
      <c r="C1860" t="s">
        <v>22</v>
      </c>
      <c r="D1860" t="s">
        <v>23</v>
      </c>
      <c r="E1860" t="s">
        <v>5</v>
      </c>
      <c r="G1860" t="s">
        <v>24</v>
      </c>
      <c r="H1860">
        <v>1023974</v>
      </c>
      <c r="I1860">
        <v>1025182</v>
      </c>
      <c r="J1860" t="s">
        <v>46</v>
      </c>
      <c r="Q1860" t="s">
        <v>2281</v>
      </c>
      <c r="R1860">
        <v>1209</v>
      </c>
    </row>
    <row r="1861" spans="1:19" x14ac:dyDescent="0.35">
      <c r="A1861" t="s">
        <v>27</v>
      </c>
      <c r="B1861" t="s">
        <v>28</v>
      </c>
      <c r="C1861" t="s">
        <v>22</v>
      </c>
      <c r="D1861" t="s">
        <v>23</v>
      </c>
      <c r="E1861" t="s">
        <v>5</v>
      </c>
      <c r="G1861" t="s">
        <v>24</v>
      </c>
      <c r="H1861">
        <v>1023974</v>
      </c>
      <c r="I1861">
        <v>1025182</v>
      </c>
      <c r="J1861" t="s">
        <v>46</v>
      </c>
      <c r="K1861" t="s">
        <v>2282</v>
      </c>
      <c r="N1861" t="s">
        <v>300</v>
      </c>
      <c r="Q1861" t="s">
        <v>2281</v>
      </c>
      <c r="R1861">
        <v>1209</v>
      </c>
      <c r="S1861">
        <v>402</v>
      </c>
    </row>
    <row r="1862" spans="1:19" x14ac:dyDescent="0.35">
      <c r="A1862" t="s">
        <v>20</v>
      </c>
      <c r="B1862" t="s">
        <v>21</v>
      </c>
      <c r="C1862" t="s">
        <v>22</v>
      </c>
      <c r="D1862" t="s">
        <v>23</v>
      </c>
      <c r="E1862" t="s">
        <v>5</v>
      </c>
      <c r="G1862" t="s">
        <v>24</v>
      </c>
      <c r="H1862">
        <v>1025255</v>
      </c>
      <c r="I1862">
        <v>1026727</v>
      </c>
      <c r="J1862" t="s">
        <v>46</v>
      </c>
      <c r="Q1862" t="s">
        <v>2283</v>
      </c>
      <c r="R1862">
        <v>1473</v>
      </c>
    </row>
    <row r="1863" spans="1:19" x14ac:dyDescent="0.35">
      <c r="A1863" t="s">
        <v>27</v>
      </c>
      <c r="B1863" t="s">
        <v>28</v>
      </c>
      <c r="C1863" t="s">
        <v>22</v>
      </c>
      <c r="D1863" t="s">
        <v>23</v>
      </c>
      <c r="E1863" t="s">
        <v>5</v>
      </c>
      <c r="G1863" t="s">
        <v>24</v>
      </c>
      <c r="H1863">
        <v>1025255</v>
      </c>
      <c r="I1863">
        <v>1026727</v>
      </c>
      <c r="J1863" t="s">
        <v>46</v>
      </c>
      <c r="K1863" t="s">
        <v>2284</v>
      </c>
      <c r="N1863" t="s">
        <v>2285</v>
      </c>
      <c r="Q1863" t="s">
        <v>2283</v>
      </c>
      <c r="R1863">
        <v>1473</v>
      </c>
      <c r="S1863">
        <v>490</v>
      </c>
    </row>
    <row r="1864" spans="1:19" x14ac:dyDescent="0.35">
      <c r="A1864" t="s">
        <v>20</v>
      </c>
      <c r="B1864" t="s">
        <v>21</v>
      </c>
      <c r="C1864" t="s">
        <v>22</v>
      </c>
      <c r="D1864" t="s">
        <v>23</v>
      </c>
      <c r="E1864" t="s">
        <v>5</v>
      </c>
      <c r="G1864" t="s">
        <v>24</v>
      </c>
      <c r="H1864">
        <v>1026794</v>
      </c>
      <c r="I1864">
        <v>1027267</v>
      </c>
      <c r="J1864" t="s">
        <v>46</v>
      </c>
      <c r="Q1864" t="s">
        <v>2286</v>
      </c>
      <c r="R1864">
        <v>474</v>
      </c>
    </row>
    <row r="1865" spans="1:19" x14ac:dyDescent="0.35">
      <c r="A1865" t="s">
        <v>27</v>
      </c>
      <c r="B1865" t="s">
        <v>28</v>
      </c>
      <c r="C1865" t="s">
        <v>22</v>
      </c>
      <c r="D1865" t="s">
        <v>23</v>
      </c>
      <c r="E1865" t="s">
        <v>5</v>
      </c>
      <c r="G1865" t="s">
        <v>24</v>
      </c>
      <c r="H1865">
        <v>1026794</v>
      </c>
      <c r="I1865">
        <v>1027267</v>
      </c>
      <c r="J1865" t="s">
        <v>46</v>
      </c>
      <c r="K1865" t="s">
        <v>2287</v>
      </c>
      <c r="N1865" t="s">
        <v>92</v>
      </c>
      <c r="Q1865" t="s">
        <v>2286</v>
      </c>
      <c r="R1865">
        <v>474</v>
      </c>
      <c r="S1865">
        <v>157</v>
      </c>
    </row>
    <row r="1866" spans="1:19" x14ac:dyDescent="0.35">
      <c r="A1866" t="s">
        <v>20</v>
      </c>
      <c r="B1866" t="s">
        <v>21</v>
      </c>
      <c r="C1866" t="s">
        <v>22</v>
      </c>
      <c r="D1866" t="s">
        <v>23</v>
      </c>
      <c r="E1866" t="s">
        <v>5</v>
      </c>
      <c r="G1866" t="s">
        <v>24</v>
      </c>
      <c r="H1866">
        <v>1027507</v>
      </c>
      <c r="I1866">
        <v>1028394</v>
      </c>
      <c r="J1866" t="s">
        <v>25</v>
      </c>
      <c r="Q1866" t="s">
        <v>2288</v>
      </c>
      <c r="R1866">
        <v>888</v>
      </c>
    </row>
    <row r="1867" spans="1:19" x14ac:dyDescent="0.35">
      <c r="A1867" t="s">
        <v>27</v>
      </c>
      <c r="B1867" t="s">
        <v>28</v>
      </c>
      <c r="C1867" t="s">
        <v>22</v>
      </c>
      <c r="D1867" t="s">
        <v>23</v>
      </c>
      <c r="E1867" t="s">
        <v>5</v>
      </c>
      <c r="G1867" t="s">
        <v>24</v>
      </c>
      <c r="H1867">
        <v>1027507</v>
      </c>
      <c r="I1867">
        <v>1028394</v>
      </c>
      <c r="J1867" t="s">
        <v>25</v>
      </c>
      <c r="K1867" t="s">
        <v>2289</v>
      </c>
      <c r="N1867" t="s">
        <v>418</v>
      </c>
      <c r="Q1867" t="s">
        <v>2288</v>
      </c>
      <c r="R1867">
        <v>888</v>
      </c>
      <c r="S1867">
        <v>295</v>
      </c>
    </row>
    <row r="1868" spans="1:19" x14ac:dyDescent="0.35">
      <c r="A1868" t="s">
        <v>20</v>
      </c>
      <c r="B1868" t="s">
        <v>21</v>
      </c>
      <c r="C1868" t="s">
        <v>22</v>
      </c>
      <c r="D1868" t="s">
        <v>23</v>
      </c>
      <c r="E1868" t="s">
        <v>5</v>
      </c>
      <c r="G1868" t="s">
        <v>24</v>
      </c>
      <c r="H1868">
        <v>1028416</v>
      </c>
      <c r="I1868">
        <v>1030113</v>
      </c>
      <c r="J1868" t="s">
        <v>46</v>
      </c>
      <c r="Q1868" t="s">
        <v>2290</v>
      </c>
      <c r="R1868">
        <v>1698</v>
      </c>
    </row>
    <row r="1869" spans="1:19" x14ac:dyDescent="0.35">
      <c r="A1869" t="s">
        <v>27</v>
      </c>
      <c r="B1869" t="s">
        <v>28</v>
      </c>
      <c r="C1869" t="s">
        <v>22</v>
      </c>
      <c r="D1869" t="s">
        <v>23</v>
      </c>
      <c r="E1869" t="s">
        <v>5</v>
      </c>
      <c r="G1869" t="s">
        <v>24</v>
      </c>
      <c r="H1869">
        <v>1028416</v>
      </c>
      <c r="I1869">
        <v>1030113</v>
      </c>
      <c r="J1869" t="s">
        <v>46</v>
      </c>
      <c r="K1869" t="s">
        <v>2291</v>
      </c>
      <c r="N1869" t="s">
        <v>559</v>
      </c>
      <c r="Q1869" t="s">
        <v>2290</v>
      </c>
      <c r="R1869">
        <v>1698</v>
      </c>
      <c r="S1869">
        <v>565</v>
      </c>
    </row>
    <row r="1870" spans="1:19" x14ac:dyDescent="0.35">
      <c r="A1870" t="s">
        <v>20</v>
      </c>
      <c r="B1870" t="s">
        <v>21</v>
      </c>
      <c r="C1870" t="s">
        <v>22</v>
      </c>
      <c r="D1870" t="s">
        <v>23</v>
      </c>
      <c r="E1870" t="s">
        <v>5</v>
      </c>
      <c r="G1870" t="s">
        <v>24</v>
      </c>
      <c r="H1870">
        <v>1030118</v>
      </c>
      <c r="I1870">
        <v>1031929</v>
      </c>
      <c r="J1870" t="s">
        <v>46</v>
      </c>
      <c r="Q1870" t="s">
        <v>2292</v>
      </c>
      <c r="R1870">
        <v>1812</v>
      </c>
    </row>
    <row r="1871" spans="1:19" x14ac:dyDescent="0.35">
      <c r="A1871" t="s">
        <v>27</v>
      </c>
      <c r="B1871" t="s">
        <v>28</v>
      </c>
      <c r="C1871" t="s">
        <v>22</v>
      </c>
      <c r="D1871" t="s">
        <v>23</v>
      </c>
      <c r="E1871" t="s">
        <v>5</v>
      </c>
      <c r="G1871" t="s">
        <v>24</v>
      </c>
      <c r="H1871">
        <v>1030118</v>
      </c>
      <c r="I1871">
        <v>1031929</v>
      </c>
      <c r="J1871" t="s">
        <v>46</v>
      </c>
      <c r="K1871" t="s">
        <v>2293</v>
      </c>
      <c r="N1871" t="s">
        <v>559</v>
      </c>
      <c r="Q1871" t="s">
        <v>2292</v>
      </c>
      <c r="R1871">
        <v>1812</v>
      </c>
      <c r="S1871">
        <v>603</v>
      </c>
    </row>
    <row r="1872" spans="1:19" x14ac:dyDescent="0.35">
      <c r="A1872" t="s">
        <v>20</v>
      </c>
      <c r="B1872" t="s">
        <v>21</v>
      </c>
      <c r="C1872" t="s">
        <v>22</v>
      </c>
      <c r="D1872" t="s">
        <v>23</v>
      </c>
      <c r="E1872" t="s">
        <v>5</v>
      </c>
      <c r="G1872" t="s">
        <v>24</v>
      </c>
      <c r="H1872">
        <v>1032303</v>
      </c>
      <c r="I1872">
        <v>1034465</v>
      </c>
      <c r="J1872" t="s">
        <v>25</v>
      </c>
      <c r="Q1872" t="s">
        <v>2294</v>
      </c>
      <c r="R1872">
        <v>2163</v>
      </c>
    </row>
    <row r="1873" spans="1:19" x14ac:dyDescent="0.35">
      <c r="A1873" t="s">
        <v>27</v>
      </c>
      <c r="B1873" t="s">
        <v>28</v>
      </c>
      <c r="C1873" t="s">
        <v>22</v>
      </c>
      <c r="D1873" t="s">
        <v>23</v>
      </c>
      <c r="E1873" t="s">
        <v>5</v>
      </c>
      <c r="G1873" t="s">
        <v>24</v>
      </c>
      <c r="H1873">
        <v>1032303</v>
      </c>
      <c r="I1873">
        <v>1034465</v>
      </c>
      <c r="J1873" t="s">
        <v>25</v>
      </c>
      <c r="K1873" t="s">
        <v>2295</v>
      </c>
      <c r="N1873" t="s">
        <v>564</v>
      </c>
      <c r="Q1873" t="s">
        <v>2294</v>
      </c>
      <c r="R1873">
        <v>2163</v>
      </c>
      <c r="S1873">
        <v>720</v>
      </c>
    </row>
    <row r="1874" spans="1:19" x14ac:dyDescent="0.35">
      <c r="A1874" t="s">
        <v>20</v>
      </c>
      <c r="B1874" t="s">
        <v>21</v>
      </c>
      <c r="C1874" t="s">
        <v>22</v>
      </c>
      <c r="D1874" t="s">
        <v>23</v>
      </c>
      <c r="E1874" t="s">
        <v>5</v>
      </c>
      <c r="G1874" t="s">
        <v>24</v>
      </c>
      <c r="H1874">
        <v>1034468</v>
      </c>
      <c r="I1874">
        <v>1035709</v>
      </c>
      <c r="J1874" t="s">
        <v>25</v>
      </c>
      <c r="Q1874" t="s">
        <v>2296</v>
      </c>
      <c r="R1874">
        <v>1242</v>
      </c>
    </row>
    <row r="1875" spans="1:19" x14ac:dyDescent="0.35">
      <c r="A1875" t="s">
        <v>27</v>
      </c>
      <c r="B1875" t="s">
        <v>28</v>
      </c>
      <c r="C1875" t="s">
        <v>22</v>
      </c>
      <c r="D1875" t="s">
        <v>23</v>
      </c>
      <c r="E1875" t="s">
        <v>5</v>
      </c>
      <c r="G1875" t="s">
        <v>24</v>
      </c>
      <c r="H1875">
        <v>1034468</v>
      </c>
      <c r="I1875">
        <v>1035709</v>
      </c>
      <c r="J1875" t="s">
        <v>25</v>
      </c>
      <c r="K1875" t="s">
        <v>2297</v>
      </c>
      <c r="N1875" t="s">
        <v>439</v>
      </c>
      <c r="Q1875" t="s">
        <v>2296</v>
      </c>
      <c r="R1875">
        <v>1242</v>
      </c>
      <c r="S1875">
        <v>413</v>
      </c>
    </row>
    <row r="1876" spans="1:19" x14ac:dyDescent="0.35">
      <c r="A1876" t="s">
        <v>20</v>
      </c>
      <c r="B1876" t="s">
        <v>21</v>
      </c>
      <c r="C1876" t="s">
        <v>22</v>
      </c>
      <c r="D1876" t="s">
        <v>23</v>
      </c>
      <c r="E1876" t="s">
        <v>5</v>
      </c>
      <c r="G1876" t="s">
        <v>24</v>
      </c>
      <c r="H1876">
        <v>1035756</v>
      </c>
      <c r="I1876">
        <v>1037231</v>
      </c>
      <c r="J1876" t="s">
        <v>46</v>
      </c>
      <c r="Q1876" t="s">
        <v>2298</v>
      </c>
      <c r="R1876">
        <v>1476</v>
      </c>
    </row>
    <row r="1877" spans="1:19" x14ac:dyDescent="0.35">
      <c r="A1877" t="s">
        <v>27</v>
      </c>
      <c r="B1877" t="s">
        <v>28</v>
      </c>
      <c r="C1877" t="s">
        <v>22</v>
      </c>
      <c r="D1877" t="s">
        <v>23</v>
      </c>
      <c r="E1877" t="s">
        <v>5</v>
      </c>
      <c r="G1877" t="s">
        <v>24</v>
      </c>
      <c r="H1877">
        <v>1035756</v>
      </c>
      <c r="I1877">
        <v>1037231</v>
      </c>
      <c r="J1877" t="s">
        <v>46</v>
      </c>
      <c r="K1877" t="s">
        <v>2299</v>
      </c>
      <c r="N1877" t="s">
        <v>2300</v>
      </c>
      <c r="Q1877" t="s">
        <v>2298</v>
      </c>
      <c r="R1877">
        <v>1476</v>
      </c>
      <c r="S1877">
        <v>491</v>
      </c>
    </row>
    <row r="1878" spans="1:19" x14ac:dyDescent="0.35">
      <c r="A1878" t="s">
        <v>20</v>
      </c>
      <c r="B1878" t="s">
        <v>21</v>
      </c>
      <c r="C1878" t="s">
        <v>22</v>
      </c>
      <c r="D1878" t="s">
        <v>23</v>
      </c>
      <c r="E1878" t="s">
        <v>5</v>
      </c>
      <c r="G1878" t="s">
        <v>24</v>
      </c>
      <c r="H1878">
        <v>1037228</v>
      </c>
      <c r="I1878">
        <v>1040548</v>
      </c>
      <c r="J1878" t="s">
        <v>46</v>
      </c>
      <c r="Q1878" t="s">
        <v>2301</v>
      </c>
      <c r="R1878">
        <v>3321</v>
      </c>
    </row>
    <row r="1879" spans="1:19" x14ac:dyDescent="0.35">
      <c r="A1879" t="s">
        <v>27</v>
      </c>
      <c r="B1879" t="s">
        <v>28</v>
      </c>
      <c r="C1879" t="s">
        <v>22</v>
      </c>
      <c r="D1879" t="s">
        <v>23</v>
      </c>
      <c r="E1879" t="s">
        <v>5</v>
      </c>
      <c r="G1879" t="s">
        <v>24</v>
      </c>
      <c r="H1879">
        <v>1037228</v>
      </c>
      <c r="I1879">
        <v>1040548</v>
      </c>
      <c r="J1879" t="s">
        <v>46</v>
      </c>
      <c r="K1879" t="s">
        <v>2302</v>
      </c>
      <c r="N1879" t="s">
        <v>2303</v>
      </c>
      <c r="Q1879" t="s">
        <v>2301</v>
      </c>
      <c r="R1879">
        <v>3321</v>
      </c>
      <c r="S1879">
        <v>1106</v>
      </c>
    </row>
    <row r="1880" spans="1:19" x14ac:dyDescent="0.35">
      <c r="A1880" t="s">
        <v>20</v>
      </c>
      <c r="B1880" t="s">
        <v>21</v>
      </c>
      <c r="C1880" t="s">
        <v>22</v>
      </c>
      <c r="D1880" t="s">
        <v>23</v>
      </c>
      <c r="E1880" t="s">
        <v>5</v>
      </c>
      <c r="G1880" t="s">
        <v>24</v>
      </c>
      <c r="H1880">
        <v>1040580</v>
      </c>
      <c r="I1880">
        <v>1041401</v>
      </c>
      <c r="J1880" t="s">
        <v>46</v>
      </c>
      <c r="Q1880" t="s">
        <v>2304</v>
      </c>
      <c r="R1880">
        <v>822</v>
      </c>
    </row>
    <row r="1881" spans="1:19" x14ac:dyDescent="0.35">
      <c r="A1881" t="s">
        <v>27</v>
      </c>
      <c r="B1881" t="s">
        <v>28</v>
      </c>
      <c r="C1881" t="s">
        <v>22</v>
      </c>
      <c r="D1881" t="s">
        <v>23</v>
      </c>
      <c r="E1881" t="s">
        <v>5</v>
      </c>
      <c r="G1881" t="s">
        <v>24</v>
      </c>
      <c r="H1881">
        <v>1040580</v>
      </c>
      <c r="I1881">
        <v>1041401</v>
      </c>
      <c r="J1881" t="s">
        <v>46</v>
      </c>
      <c r="K1881" t="s">
        <v>2305</v>
      </c>
      <c r="N1881" t="s">
        <v>52</v>
      </c>
      <c r="Q1881" t="s">
        <v>2304</v>
      </c>
      <c r="R1881">
        <v>822</v>
      </c>
      <c r="S1881">
        <v>273</v>
      </c>
    </row>
    <row r="1882" spans="1:19" x14ac:dyDescent="0.35">
      <c r="A1882" t="s">
        <v>20</v>
      </c>
      <c r="B1882" t="s">
        <v>21</v>
      </c>
      <c r="C1882" t="s">
        <v>22</v>
      </c>
      <c r="D1882" t="s">
        <v>23</v>
      </c>
      <c r="E1882" t="s">
        <v>5</v>
      </c>
      <c r="G1882" t="s">
        <v>24</v>
      </c>
      <c r="H1882">
        <v>1041568</v>
      </c>
      <c r="I1882">
        <v>1042230</v>
      </c>
      <c r="J1882" t="s">
        <v>46</v>
      </c>
      <c r="Q1882" t="s">
        <v>2306</v>
      </c>
      <c r="R1882">
        <v>663</v>
      </c>
    </row>
    <row r="1883" spans="1:19" x14ac:dyDescent="0.35">
      <c r="A1883" t="s">
        <v>27</v>
      </c>
      <c r="B1883" t="s">
        <v>28</v>
      </c>
      <c r="C1883" t="s">
        <v>22</v>
      </c>
      <c r="D1883" t="s">
        <v>23</v>
      </c>
      <c r="E1883" t="s">
        <v>5</v>
      </c>
      <c r="G1883" t="s">
        <v>24</v>
      </c>
      <c r="H1883">
        <v>1041568</v>
      </c>
      <c r="I1883">
        <v>1042230</v>
      </c>
      <c r="J1883" t="s">
        <v>46</v>
      </c>
      <c r="K1883" t="s">
        <v>2307</v>
      </c>
      <c r="N1883" t="s">
        <v>2308</v>
      </c>
      <c r="Q1883" t="s">
        <v>2306</v>
      </c>
      <c r="R1883">
        <v>663</v>
      </c>
      <c r="S1883">
        <v>220</v>
      </c>
    </row>
    <row r="1884" spans="1:19" x14ac:dyDescent="0.35">
      <c r="A1884" t="s">
        <v>20</v>
      </c>
      <c r="B1884" t="s">
        <v>21</v>
      </c>
      <c r="C1884" t="s">
        <v>22</v>
      </c>
      <c r="D1884" t="s">
        <v>23</v>
      </c>
      <c r="E1884" t="s">
        <v>5</v>
      </c>
      <c r="G1884" t="s">
        <v>24</v>
      </c>
      <c r="H1884">
        <v>1042302</v>
      </c>
      <c r="I1884">
        <v>1042922</v>
      </c>
      <c r="J1884" t="s">
        <v>46</v>
      </c>
      <c r="Q1884" t="s">
        <v>2309</v>
      </c>
      <c r="R1884">
        <v>621</v>
      </c>
    </row>
    <row r="1885" spans="1:19" x14ac:dyDescent="0.35">
      <c r="A1885" t="s">
        <v>27</v>
      </c>
      <c r="B1885" t="s">
        <v>28</v>
      </c>
      <c r="C1885" t="s">
        <v>22</v>
      </c>
      <c r="D1885" t="s">
        <v>23</v>
      </c>
      <c r="E1885" t="s">
        <v>5</v>
      </c>
      <c r="G1885" t="s">
        <v>24</v>
      </c>
      <c r="H1885">
        <v>1042302</v>
      </c>
      <c r="I1885">
        <v>1042922</v>
      </c>
      <c r="J1885" t="s">
        <v>46</v>
      </c>
      <c r="K1885" t="s">
        <v>2310</v>
      </c>
      <c r="N1885" t="s">
        <v>52</v>
      </c>
      <c r="Q1885" t="s">
        <v>2309</v>
      </c>
      <c r="R1885">
        <v>621</v>
      </c>
      <c r="S1885">
        <v>206</v>
      </c>
    </row>
    <row r="1886" spans="1:19" x14ac:dyDescent="0.35">
      <c r="A1886" t="s">
        <v>20</v>
      </c>
      <c r="B1886" t="s">
        <v>21</v>
      </c>
      <c r="C1886" t="s">
        <v>22</v>
      </c>
      <c r="D1886" t="s">
        <v>23</v>
      </c>
      <c r="E1886" t="s">
        <v>5</v>
      </c>
      <c r="G1886" t="s">
        <v>24</v>
      </c>
      <c r="H1886">
        <v>1042948</v>
      </c>
      <c r="I1886">
        <v>1043574</v>
      </c>
      <c r="J1886" t="s">
        <v>46</v>
      </c>
      <c r="Q1886" t="s">
        <v>2311</v>
      </c>
      <c r="R1886">
        <v>627</v>
      </c>
    </row>
    <row r="1887" spans="1:19" x14ac:dyDescent="0.35">
      <c r="A1887" t="s">
        <v>27</v>
      </c>
      <c r="B1887" t="s">
        <v>28</v>
      </c>
      <c r="C1887" t="s">
        <v>22</v>
      </c>
      <c r="D1887" t="s">
        <v>23</v>
      </c>
      <c r="E1887" t="s">
        <v>5</v>
      </c>
      <c r="G1887" t="s">
        <v>24</v>
      </c>
      <c r="H1887">
        <v>1042948</v>
      </c>
      <c r="I1887">
        <v>1043574</v>
      </c>
      <c r="J1887" t="s">
        <v>46</v>
      </c>
      <c r="K1887" t="s">
        <v>2312</v>
      </c>
      <c r="N1887" t="s">
        <v>52</v>
      </c>
      <c r="Q1887" t="s">
        <v>2311</v>
      </c>
      <c r="R1887">
        <v>627</v>
      </c>
      <c r="S1887">
        <v>208</v>
      </c>
    </row>
    <row r="1888" spans="1:19" x14ac:dyDescent="0.35">
      <c r="A1888" t="s">
        <v>20</v>
      </c>
      <c r="B1888" t="s">
        <v>21</v>
      </c>
      <c r="C1888" t="s">
        <v>22</v>
      </c>
      <c r="D1888" t="s">
        <v>23</v>
      </c>
      <c r="E1888" t="s">
        <v>5</v>
      </c>
      <c r="G1888" t="s">
        <v>24</v>
      </c>
      <c r="H1888">
        <v>1043594</v>
      </c>
      <c r="I1888">
        <v>1045147</v>
      </c>
      <c r="J1888" t="s">
        <v>46</v>
      </c>
      <c r="Q1888" t="s">
        <v>2313</v>
      </c>
      <c r="R1888">
        <v>1554</v>
      </c>
    </row>
    <row r="1889" spans="1:19" x14ac:dyDescent="0.35">
      <c r="A1889" t="s">
        <v>27</v>
      </c>
      <c r="B1889" t="s">
        <v>28</v>
      </c>
      <c r="C1889" t="s">
        <v>22</v>
      </c>
      <c r="D1889" t="s">
        <v>23</v>
      </c>
      <c r="E1889" t="s">
        <v>5</v>
      </c>
      <c r="G1889" t="s">
        <v>24</v>
      </c>
      <c r="H1889">
        <v>1043594</v>
      </c>
      <c r="I1889">
        <v>1045147</v>
      </c>
      <c r="J1889" t="s">
        <v>46</v>
      </c>
      <c r="K1889" t="s">
        <v>2314</v>
      </c>
      <c r="N1889" t="s">
        <v>52</v>
      </c>
      <c r="Q1889" t="s">
        <v>2313</v>
      </c>
      <c r="R1889">
        <v>1554</v>
      </c>
      <c r="S1889">
        <v>517</v>
      </c>
    </row>
    <row r="1890" spans="1:19" x14ac:dyDescent="0.35">
      <c r="A1890" t="s">
        <v>20</v>
      </c>
      <c r="B1890" t="s">
        <v>21</v>
      </c>
      <c r="C1890" t="s">
        <v>22</v>
      </c>
      <c r="D1890" t="s">
        <v>23</v>
      </c>
      <c r="E1890" t="s">
        <v>5</v>
      </c>
      <c r="G1890" t="s">
        <v>24</v>
      </c>
      <c r="H1890">
        <v>1045186</v>
      </c>
      <c r="I1890">
        <v>1045488</v>
      </c>
      <c r="J1890" t="s">
        <v>46</v>
      </c>
      <c r="Q1890" t="s">
        <v>2315</v>
      </c>
      <c r="R1890">
        <v>303</v>
      </c>
    </row>
    <row r="1891" spans="1:19" x14ac:dyDescent="0.35">
      <c r="A1891" t="s">
        <v>27</v>
      </c>
      <c r="B1891" t="s">
        <v>28</v>
      </c>
      <c r="C1891" t="s">
        <v>22</v>
      </c>
      <c r="D1891" t="s">
        <v>23</v>
      </c>
      <c r="E1891" t="s">
        <v>5</v>
      </c>
      <c r="G1891" t="s">
        <v>24</v>
      </c>
      <c r="H1891">
        <v>1045186</v>
      </c>
      <c r="I1891">
        <v>1045488</v>
      </c>
      <c r="J1891" t="s">
        <v>46</v>
      </c>
      <c r="K1891" t="s">
        <v>2316</v>
      </c>
      <c r="N1891" t="s">
        <v>52</v>
      </c>
      <c r="Q1891" t="s">
        <v>2315</v>
      </c>
      <c r="R1891">
        <v>303</v>
      </c>
      <c r="S1891">
        <v>100</v>
      </c>
    </row>
    <row r="1892" spans="1:19" x14ac:dyDescent="0.35">
      <c r="A1892" t="s">
        <v>20</v>
      </c>
      <c r="B1892" t="s">
        <v>21</v>
      </c>
      <c r="C1892" t="s">
        <v>22</v>
      </c>
      <c r="D1892" t="s">
        <v>23</v>
      </c>
      <c r="E1892" t="s">
        <v>5</v>
      </c>
      <c r="G1892" t="s">
        <v>24</v>
      </c>
      <c r="H1892">
        <v>1045571</v>
      </c>
      <c r="I1892">
        <v>1045894</v>
      </c>
      <c r="J1892" t="s">
        <v>46</v>
      </c>
      <c r="Q1892" t="s">
        <v>2317</v>
      </c>
      <c r="R1892">
        <v>324</v>
      </c>
    </row>
    <row r="1893" spans="1:19" x14ac:dyDescent="0.35">
      <c r="A1893" t="s">
        <v>27</v>
      </c>
      <c r="B1893" t="s">
        <v>28</v>
      </c>
      <c r="C1893" t="s">
        <v>22</v>
      </c>
      <c r="D1893" t="s">
        <v>23</v>
      </c>
      <c r="E1893" t="s">
        <v>5</v>
      </c>
      <c r="G1893" t="s">
        <v>24</v>
      </c>
      <c r="H1893">
        <v>1045571</v>
      </c>
      <c r="I1893">
        <v>1045894</v>
      </c>
      <c r="J1893" t="s">
        <v>46</v>
      </c>
      <c r="K1893" t="s">
        <v>2318</v>
      </c>
      <c r="N1893" t="s">
        <v>52</v>
      </c>
      <c r="Q1893" t="s">
        <v>2317</v>
      </c>
      <c r="R1893">
        <v>324</v>
      </c>
      <c r="S1893">
        <v>107</v>
      </c>
    </row>
    <row r="1894" spans="1:19" x14ac:dyDescent="0.35">
      <c r="A1894" t="s">
        <v>20</v>
      </c>
      <c r="B1894" t="s">
        <v>21</v>
      </c>
      <c r="C1894" t="s">
        <v>22</v>
      </c>
      <c r="D1894" t="s">
        <v>23</v>
      </c>
      <c r="E1894" t="s">
        <v>5</v>
      </c>
      <c r="G1894" t="s">
        <v>24</v>
      </c>
      <c r="H1894">
        <v>1045956</v>
      </c>
      <c r="I1894">
        <v>1046273</v>
      </c>
      <c r="J1894" t="s">
        <v>46</v>
      </c>
      <c r="Q1894" t="s">
        <v>2319</v>
      </c>
      <c r="R1894">
        <v>318</v>
      </c>
    </row>
    <row r="1895" spans="1:19" x14ac:dyDescent="0.35">
      <c r="A1895" t="s">
        <v>27</v>
      </c>
      <c r="B1895" t="s">
        <v>28</v>
      </c>
      <c r="C1895" t="s">
        <v>22</v>
      </c>
      <c r="D1895" t="s">
        <v>23</v>
      </c>
      <c r="E1895" t="s">
        <v>5</v>
      </c>
      <c r="G1895" t="s">
        <v>24</v>
      </c>
      <c r="H1895">
        <v>1045956</v>
      </c>
      <c r="I1895">
        <v>1046273</v>
      </c>
      <c r="J1895" t="s">
        <v>46</v>
      </c>
      <c r="K1895" t="s">
        <v>2320</v>
      </c>
      <c r="N1895" t="s">
        <v>52</v>
      </c>
      <c r="Q1895" t="s">
        <v>2319</v>
      </c>
      <c r="R1895">
        <v>318</v>
      </c>
      <c r="S1895">
        <v>105</v>
      </c>
    </row>
    <row r="1896" spans="1:19" x14ac:dyDescent="0.35">
      <c r="A1896" t="s">
        <v>20</v>
      </c>
      <c r="B1896" t="s">
        <v>21</v>
      </c>
      <c r="C1896" t="s">
        <v>22</v>
      </c>
      <c r="D1896" t="s">
        <v>23</v>
      </c>
      <c r="E1896" t="s">
        <v>5</v>
      </c>
      <c r="G1896" t="s">
        <v>24</v>
      </c>
      <c r="H1896">
        <v>1046826</v>
      </c>
      <c r="I1896">
        <v>1047863</v>
      </c>
      <c r="J1896" t="s">
        <v>46</v>
      </c>
      <c r="Q1896" t="s">
        <v>2321</v>
      </c>
      <c r="R1896">
        <v>1038</v>
      </c>
    </row>
    <row r="1897" spans="1:19" x14ac:dyDescent="0.35">
      <c r="A1897" t="s">
        <v>27</v>
      </c>
      <c r="B1897" t="s">
        <v>28</v>
      </c>
      <c r="C1897" t="s">
        <v>22</v>
      </c>
      <c r="D1897" t="s">
        <v>23</v>
      </c>
      <c r="E1897" t="s">
        <v>5</v>
      </c>
      <c r="G1897" t="s">
        <v>24</v>
      </c>
      <c r="H1897">
        <v>1046826</v>
      </c>
      <c r="I1897">
        <v>1047863</v>
      </c>
      <c r="J1897" t="s">
        <v>46</v>
      </c>
      <c r="K1897" t="s">
        <v>2322</v>
      </c>
      <c r="N1897" t="s">
        <v>49</v>
      </c>
      <c r="Q1897" t="s">
        <v>2321</v>
      </c>
      <c r="R1897">
        <v>1038</v>
      </c>
      <c r="S1897">
        <v>345</v>
      </c>
    </row>
    <row r="1898" spans="1:19" x14ac:dyDescent="0.35">
      <c r="A1898" t="s">
        <v>20</v>
      </c>
      <c r="B1898" t="s">
        <v>21</v>
      </c>
      <c r="C1898" t="s">
        <v>22</v>
      </c>
      <c r="D1898" t="s">
        <v>23</v>
      </c>
      <c r="E1898" t="s">
        <v>5</v>
      </c>
      <c r="G1898" t="s">
        <v>24</v>
      </c>
      <c r="H1898">
        <v>1048054</v>
      </c>
      <c r="I1898">
        <v>1049676</v>
      </c>
      <c r="J1898" t="s">
        <v>25</v>
      </c>
      <c r="Q1898" t="s">
        <v>2323</v>
      </c>
      <c r="R1898">
        <v>1623</v>
      </c>
    </row>
    <row r="1899" spans="1:19" x14ac:dyDescent="0.35">
      <c r="A1899" t="s">
        <v>27</v>
      </c>
      <c r="B1899" t="s">
        <v>28</v>
      </c>
      <c r="C1899" t="s">
        <v>22</v>
      </c>
      <c r="D1899" t="s">
        <v>23</v>
      </c>
      <c r="E1899" t="s">
        <v>5</v>
      </c>
      <c r="G1899" t="s">
        <v>24</v>
      </c>
      <c r="H1899">
        <v>1048054</v>
      </c>
      <c r="I1899">
        <v>1049676</v>
      </c>
      <c r="J1899" t="s">
        <v>25</v>
      </c>
      <c r="K1899" t="s">
        <v>2324</v>
      </c>
      <c r="N1899" t="s">
        <v>61</v>
      </c>
      <c r="Q1899" t="s">
        <v>2323</v>
      </c>
      <c r="R1899">
        <v>1623</v>
      </c>
      <c r="S1899">
        <v>540</v>
      </c>
    </row>
    <row r="1900" spans="1:19" x14ac:dyDescent="0.35">
      <c r="A1900" t="s">
        <v>20</v>
      </c>
      <c r="B1900" t="s">
        <v>21</v>
      </c>
      <c r="C1900" t="s">
        <v>22</v>
      </c>
      <c r="D1900" t="s">
        <v>23</v>
      </c>
      <c r="E1900" t="s">
        <v>5</v>
      </c>
      <c r="G1900" t="s">
        <v>24</v>
      </c>
      <c r="H1900">
        <v>1049803</v>
      </c>
      <c r="I1900">
        <v>1050846</v>
      </c>
      <c r="J1900" t="s">
        <v>25</v>
      </c>
      <c r="Q1900" t="s">
        <v>2325</v>
      </c>
      <c r="R1900">
        <v>1044</v>
      </c>
    </row>
    <row r="1901" spans="1:19" x14ac:dyDescent="0.35">
      <c r="A1901" t="s">
        <v>27</v>
      </c>
      <c r="B1901" t="s">
        <v>28</v>
      </c>
      <c r="C1901" t="s">
        <v>22</v>
      </c>
      <c r="D1901" t="s">
        <v>23</v>
      </c>
      <c r="E1901" t="s">
        <v>5</v>
      </c>
      <c r="G1901" t="s">
        <v>24</v>
      </c>
      <c r="H1901">
        <v>1049803</v>
      </c>
      <c r="I1901">
        <v>1050846</v>
      </c>
      <c r="J1901" t="s">
        <v>25</v>
      </c>
      <c r="K1901" t="s">
        <v>2326</v>
      </c>
      <c r="N1901" t="s">
        <v>418</v>
      </c>
      <c r="Q1901" t="s">
        <v>2325</v>
      </c>
      <c r="R1901">
        <v>1044</v>
      </c>
      <c r="S1901">
        <v>347</v>
      </c>
    </row>
    <row r="1902" spans="1:19" x14ac:dyDescent="0.35">
      <c r="A1902" t="s">
        <v>20</v>
      </c>
      <c r="B1902" t="s">
        <v>21</v>
      </c>
      <c r="C1902" t="s">
        <v>22</v>
      </c>
      <c r="D1902" t="s">
        <v>23</v>
      </c>
      <c r="E1902" t="s">
        <v>5</v>
      </c>
      <c r="G1902" t="s">
        <v>24</v>
      </c>
      <c r="H1902">
        <v>1051001</v>
      </c>
      <c r="I1902">
        <v>1053043</v>
      </c>
      <c r="J1902" t="s">
        <v>25</v>
      </c>
      <c r="Q1902" t="s">
        <v>2327</v>
      </c>
      <c r="R1902">
        <v>2043</v>
      </c>
    </row>
    <row r="1903" spans="1:19" x14ac:dyDescent="0.35">
      <c r="A1903" t="s">
        <v>27</v>
      </c>
      <c r="B1903" t="s">
        <v>28</v>
      </c>
      <c r="C1903" t="s">
        <v>22</v>
      </c>
      <c r="D1903" t="s">
        <v>23</v>
      </c>
      <c r="E1903" t="s">
        <v>5</v>
      </c>
      <c r="G1903" t="s">
        <v>24</v>
      </c>
      <c r="H1903">
        <v>1051001</v>
      </c>
      <c r="I1903">
        <v>1053043</v>
      </c>
      <c r="J1903" t="s">
        <v>25</v>
      </c>
      <c r="K1903" t="s">
        <v>2328</v>
      </c>
      <c r="N1903" t="s">
        <v>564</v>
      </c>
      <c r="Q1903" t="s">
        <v>2327</v>
      </c>
      <c r="R1903">
        <v>2043</v>
      </c>
      <c r="S1903">
        <v>680</v>
      </c>
    </row>
    <row r="1904" spans="1:19" x14ac:dyDescent="0.35">
      <c r="A1904" t="s">
        <v>20</v>
      </c>
      <c r="B1904" t="s">
        <v>21</v>
      </c>
      <c r="C1904" t="s">
        <v>22</v>
      </c>
      <c r="D1904" t="s">
        <v>23</v>
      </c>
      <c r="E1904" t="s">
        <v>5</v>
      </c>
      <c r="G1904" t="s">
        <v>24</v>
      </c>
      <c r="H1904">
        <v>1053088</v>
      </c>
      <c r="I1904">
        <v>1054857</v>
      </c>
      <c r="J1904" t="s">
        <v>25</v>
      </c>
      <c r="Q1904" t="s">
        <v>2329</v>
      </c>
      <c r="R1904">
        <v>1770</v>
      </c>
    </row>
    <row r="1905" spans="1:19" x14ac:dyDescent="0.35">
      <c r="A1905" t="s">
        <v>27</v>
      </c>
      <c r="B1905" t="s">
        <v>28</v>
      </c>
      <c r="C1905" t="s">
        <v>22</v>
      </c>
      <c r="D1905" t="s">
        <v>23</v>
      </c>
      <c r="E1905" t="s">
        <v>5</v>
      </c>
      <c r="G1905" t="s">
        <v>24</v>
      </c>
      <c r="H1905">
        <v>1053088</v>
      </c>
      <c r="I1905">
        <v>1054857</v>
      </c>
      <c r="J1905" t="s">
        <v>25</v>
      </c>
      <c r="K1905" t="s">
        <v>2330</v>
      </c>
      <c r="N1905" t="s">
        <v>61</v>
      </c>
      <c r="Q1905" t="s">
        <v>2329</v>
      </c>
      <c r="R1905">
        <v>1770</v>
      </c>
      <c r="S1905">
        <v>589</v>
      </c>
    </row>
    <row r="1906" spans="1:19" x14ac:dyDescent="0.35">
      <c r="A1906" t="s">
        <v>20</v>
      </c>
      <c r="B1906" t="s">
        <v>21</v>
      </c>
      <c r="C1906" t="s">
        <v>22</v>
      </c>
      <c r="D1906" t="s">
        <v>23</v>
      </c>
      <c r="E1906" t="s">
        <v>5</v>
      </c>
      <c r="G1906" t="s">
        <v>24</v>
      </c>
      <c r="H1906">
        <v>1054854</v>
      </c>
      <c r="I1906">
        <v>1056632</v>
      </c>
      <c r="J1906" t="s">
        <v>25</v>
      </c>
      <c r="Q1906" t="s">
        <v>2331</v>
      </c>
      <c r="R1906">
        <v>1779</v>
      </c>
    </row>
    <row r="1907" spans="1:19" x14ac:dyDescent="0.35">
      <c r="A1907" t="s">
        <v>27</v>
      </c>
      <c r="B1907" t="s">
        <v>28</v>
      </c>
      <c r="C1907" t="s">
        <v>22</v>
      </c>
      <c r="D1907" t="s">
        <v>23</v>
      </c>
      <c r="E1907" t="s">
        <v>5</v>
      </c>
      <c r="G1907" t="s">
        <v>24</v>
      </c>
      <c r="H1907">
        <v>1054854</v>
      </c>
      <c r="I1907">
        <v>1056632</v>
      </c>
      <c r="J1907" t="s">
        <v>25</v>
      </c>
      <c r="K1907" t="s">
        <v>2332</v>
      </c>
      <c r="N1907" t="s">
        <v>559</v>
      </c>
      <c r="Q1907" t="s">
        <v>2331</v>
      </c>
      <c r="R1907">
        <v>1779</v>
      </c>
      <c r="S1907">
        <v>592</v>
      </c>
    </row>
    <row r="1908" spans="1:19" x14ac:dyDescent="0.35">
      <c r="A1908" t="s">
        <v>20</v>
      </c>
      <c r="B1908" t="s">
        <v>21</v>
      </c>
      <c r="C1908" t="s">
        <v>22</v>
      </c>
      <c r="D1908" t="s">
        <v>23</v>
      </c>
      <c r="E1908" t="s">
        <v>5</v>
      </c>
      <c r="G1908" t="s">
        <v>24</v>
      </c>
      <c r="H1908">
        <v>1056769</v>
      </c>
      <c r="I1908">
        <v>1057284</v>
      </c>
      <c r="J1908" t="s">
        <v>25</v>
      </c>
      <c r="Q1908" t="s">
        <v>2333</v>
      </c>
      <c r="R1908">
        <v>516</v>
      </c>
    </row>
    <row r="1909" spans="1:19" x14ac:dyDescent="0.35">
      <c r="A1909" t="s">
        <v>27</v>
      </c>
      <c r="B1909" t="s">
        <v>28</v>
      </c>
      <c r="C1909" t="s">
        <v>22</v>
      </c>
      <c r="D1909" t="s">
        <v>23</v>
      </c>
      <c r="E1909" t="s">
        <v>5</v>
      </c>
      <c r="G1909" t="s">
        <v>24</v>
      </c>
      <c r="H1909">
        <v>1056769</v>
      </c>
      <c r="I1909">
        <v>1057284</v>
      </c>
      <c r="J1909" t="s">
        <v>25</v>
      </c>
      <c r="K1909" t="s">
        <v>2334</v>
      </c>
      <c r="N1909" t="s">
        <v>1948</v>
      </c>
      <c r="Q1909" t="s">
        <v>2333</v>
      </c>
      <c r="R1909">
        <v>516</v>
      </c>
      <c r="S1909">
        <v>171</v>
      </c>
    </row>
    <row r="1910" spans="1:19" x14ac:dyDescent="0.35">
      <c r="A1910" t="s">
        <v>20</v>
      </c>
      <c r="B1910" t="s">
        <v>21</v>
      </c>
      <c r="C1910" t="s">
        <v>22</v>
      </c>
      <c r="D1910" t="s">
        <v>23</v>
      </c>
      <c r="E1910" t="s">
        <v>5</v>
      </c>
      <c r="G1910" t="s">
        <v>24</v>
      </c>
      <c r="H1910">
        <v>1057291</v>
      </c>
      <c r="I1910">
        <v>1058247</v>
      </c>
      <c r="J1910" t="s">
        <v>25</v>
      </c>
      <c r="Q1910" t="s">
        <v>2335</v>
      </c>
      <c r="R1910">
        <v>957</v>
      </c>
    </row>
    <row r="1911" spans="1:19" x14ac:dyDescent="0.35">
      <c r="A1911" t="s">
        <v>27</v>
      </c>
      <c r="B1911" t="s">
        <v>28</v>
      </c>
      <c r="C1911" t="s">
        <v>22</v>
      </c>
      <c r="D1911" t="s">
        <v>23</v>
      </c>
      <c r="E1911" t="s">
        <v>5</v>
      </c>
      <c r="G1911" t="s">
        <v>24</v>
      </c>
      <c r="H1911">
        <v>1057291</v>
      </c>
      <c r="I1911">
        <v>1058247</v>
      </c>
      <c r="J1911" t="s">
        <v>25</v>
      </c>
      <c r="K1911" t="s">
        <v>2336</v>
      </c>
      <c r="N1911" t="s">
        <v>2337</v>
      </c>
      <c r="Q1911" t="s">
        <v>2335</v>
      </c>
      <c r="R1911">
        <v>957</v>
      </c>
      <c r="S1911">
        <v>318</v>
      </c>
    </row>
    <row r="1912" spans="1:19" x14ac:dyDescent="0.35">
      <c r="A1912" t="s">
        <v>20</v>
      </c>
      <c r="B1912" t="s">
        <v>21</v>
      </c>
      <c r="C1912" t="s">
        <v>22</v>
      </c>
      <c r="D1912" t="s">
        <v>23</v>
      </c>
      <c r="E1912" t="s">
        <v>5</v>
      </c>
      <c r="G1912" t="s">
        <v>24</v>
      </c>
      <c r="H1912">
        <v>1058367</v>
      </c>
      <c r="I1912">
        <v>1060751</v>
      </c>
      <c r="J1912" t="s">
        <v>25</v>
      </c>
      <c r="Q1912" t="s">
        <v>2338</v>
      </c>
      <c r="R1912">
        <v>2385</v>
      </c>
    </row>
    <row r="1913" spans="1:19" x14ac:dyDescent="0.35">
      <c r="A1913" t="s">
        <v>27</v>
      </c>
      <c r="B1913" t="s">
        <v>28</v>
      </c>
      <c r="C1913" t="s">
        <v>22</v>
      </c>
      <c r="D1913" t="s">
        <v>23</v>
      </c>
      <c r="E1913" t="s">
        <v>5</v>
      </c>
      <c r="G1913" t="s">
        <v>24</v>
      </c>
      <c r="H1913">
        <v>1058367</v>
      </c>
      <c r="I1913">
        <v>1060751</v>
      </c>
      <c r="J1913" t="s">
        <v>25</v>
      </c>
      <c r="K1913" t="s">
        <v>2339</v>
      </c>
      <c r="N1913" t="s">
        <v>2252</v>
      </c>
      <c r="Q1913" t="s">
        <v>2338</v>
      </c>
      <c r="R1913">
        <v>2385</v>
      </c>
      <c r="S1913">
        <v>794</v>
      </c>
    </row>
    <row r="1914" spans="1:19" x14ac:dyDescent="0.35">
      <c r="A1914" t="s">
        <v>20</v>
      </c>
      <c r="B1914" t="s">
        <v>21</v>
      </c>
      <c r="C1914" t="s">
        <v>22</v>
      </c>
      <c r="D1914" t="s">
        <v>23</v>
      </c>
      <c r="E1914" t="s">
        <v>5</v>
      </c>
      <c r="G1914" t="s">
        <v>24</v>
      </c>
      <c r="H1914">
        <v>1060811</v>
      </c>
      <c r="I1914">
        <v>1063969</v>
      </c>
      <c r="J1914" t="s">
        <v>46</v>
      </c>
      <c r="Q1914" t="s">
        <v>2340</v>
      </c>
      <c r="R1914">
        <v>3159</v>
      </c>
    </row>
    <row r="1915" spans="1:19" x14ac:dyDescent="0.35">
      <c r="A1915" t="s">
        <v>27</v>
      </c>
      <c r="B1915" t="s">
        <v>28</v>
      </c>
      <c r="C1915" t="s">
        <v>22</v>
      </c>
      <c r="D1915" t="s">
        <v>23</v>
      </c>
      <c r="E1915" t="s">
        <v>5</v>
      </c>
      <c r="G1915" t="s">
        <v>24</v>
      </c>
      <c r="H1915">
        <v>1060811</v>
      </c>
      <c r="I1915">
        <v>1063969</v>
      </c>
      <c r="J1915" t="s">
        <v>46</v>
      </c>
      <c r="K1915" t="s">
        <v>2341</v>
      </c>
      <c r="N1915" t="s">
        <v>2342</v>
      </c>
      <c r="Q1915" t="s">
        <v>2340</v>
      </c>
      <c r="R1915">
        <v>3159</v>
      </c>
      <c r="S1915">
        <v>1052</v>
      </c>
    </row>
    <row r="1916" spans="1:19" x14ac:dyDescent="0.35">
      <c r="A1916" t="s">
        <v>20</v>
      </c>
      <c r="B1916" t="s">
        <v>21</v>
      </c>
      <c r="C1916" t="s">
        <v>22</v>
      </c>
      <c r="D1916" t="s">
        <v>23</v>
      </c>
      <c r="E1916" t="s">
        <v>5</v>
      </c>
      <c r="G1916" t="s">
        <v>24</v>
      </c>
      <c r="H1916">
        <v>1064008</v>
      </c>
      <c r="I1916">
        <v>1065204</v>
      </c>
      <c r="J1916" t="s">
        <v>46</v>
      </c>
      <c r="Q1916" t="s">
        <v>2343</v>
      </c>
      <c r="R1916">
        <v>1197</v>
      </c>
    </row>
    <row r="1917" spans="1:19" x14ac:dyDescent="0.35">
      <c r="A1917" t="s">
        <v>27</v>
      </c>
      <c r="B1917" t="s">
        <v>28</v>
      </c>
      <c r="C1917" t="s">
        <v>22</v>
      </c>
      <c r="D1917" t="s">
        <v>23</v>
      </c>
      <c r="E1917" t="s">
        <v>5</v>
      </c>
      <c r="G1917" t="s">
        <v>24</v>
      </c>
      <c r="H1917">
        <v>1064008</v>
      </c>
      <c r="I1917">
        <v>1065204</v>
      </c>
      <c r="J1917" t="s">
        <v>46</v>
      </c>
      <c r="K1917" t="s">
        <v>2344</v>
      </c>
      <c r="N1917" t="s">
        <v>300</v>
      </c>
      <c r="Q1917" t="s">
        <v>2343</v>
      </c>
      <c r="R1917">
        <v>1197</v>
      </c>
      <c r="S1917">
        <v>398</v>
      </c>
    </row>
    <row r="1918" spans="1:19" x14ac:dyDescent="0.35">
      <c r="A1918" t="s">
        <v>20</v>
      </c>
      <c r="B1918" t="s">
        <v>21</v>
      </c>
      <c r="C1918" t="s">
        <v>22</v>
      </c>
      <c r="D1918" t="s">
        <v>23</v>
      </c>
      <c r="E1918" t="s">
        <v>5</v>
      </c>
      <c r="G1918" t="s">
        <v>24</v>
      </c>
      <c r="H1918">
        <v>1065421</v>
      </c>
      <c r="I1918">
        <v>1066032</v>
      </c>
      <c r="J1918" t="s">
        <v>46</v>
      </c>
      <c r="Q1918" t="s">
        <v>2345</v>
      </c>
      <c r="R1918">
        <v>612</v>
      </c>
    </row>
    <row r="1919" spans="1:19" x14ac:dyDescent="0.35">
      <c r="A1919" t="s">
        <v>27</v>
      </c>
      <c r="B1919" t="s">
        <v>28</v>
      </c>
      <c r="C1919" t="s">
        <v>22</v>
      </c>
      <c r="D1919" t="s">
        <v>23</v>
      </c>
      <c r="E1919" t="s">
        <v>5</v>
      </c>
      <c r="G1919" t="s">
        <v>24</v>
      </c>
      <c r="H1919">
        <v>1065421</v>
      </c>
      <c r="I1919">
        <v>1066032</v>
      </c>
      <c r="J1919" t="s">
        <v>46</v>
      </c>
      <c r="K1919" t="s">
        <v>2346</v>
      </c>
      <c r="N1919" t="s">
        <v>433</v>
      </c>
      <c r="Q1919" t="s">
        <v>2345</v>
      </c>
      <c r="R1919">
        <v>612</v>
      </c>
      <c r="S1919">
        <v>203</v>
      </c>
    </row>
    <row r="1920" spans="1:19" x14ac:dyDescent="0.35">
      <c r="A1920" t="s">
        <v>20</v>
      </c>
      <c r="B1920" t="s">
        <v>21</v>
      </c>
      <c r="C1920" t="s">
        <v>22</v>
      </c>
      <c r="D1920" t="s">
        <v>23</v>
      </c>
      <c r="E1920" t="s">
        <v>5</v>
      </c>
      <c r="G1920" t="s">
        <v>24</v>
      </c>
      <c r="H1920">
        <v>1066225</v>
      </c>
      <c r="I1920">
        <v>1066587</v>
      </c>
      <c r="J1920" t="s">
        <v>25</v>
      </c>
      <c r="Q1920" t="s">
        <v>2347</v>
      </c>
      <c r="R1920">
        <v>363</v>
      </c>
    </row>
    <row r="1921" spans="1:19" x14ac:dyDescent="0.35">
      <c r="A1921" t="s">
        <v>27</v>
      </c>
      <c r="B1921" t="s">
        <v>28</v>
      </c>
      <c r="C1921" t="s">
        <v>22</v>
      </c>
      <c r="D1921" t="s">
        <v>23</v>
      </c>
      <c r="E1921" t="s">
        <v>5</v>
      </c>
      <c r="G1921" t="s">
        <v>24</v>
      </c>
      <c r="H1921">
        <v>1066225</v>
      </c>
      <c r="I1921">
        <v>1066587</v>
      </c>
      <c r="J1921" t="s">
        <v>25</v>
      </c>
      <c r="K1921" t="s">
        <v>2348</v>
      </c>
      <c r="N1921" t="s">
        <v>49</v>
      </c>
      <c r="Q1921" t="s">
        <v>2347</v>
      </c>
      <c r="R1921">
        <v>363</v>
      </c>
      <c r="S1921">
        <v>120</v>
      </c>
    </row>
    <row r="1922" spans="1:19" x14ac:dyDescent="0.35">
      <c r="A1922" t="s">
        <v>20</v>
      </c>
      <c r="B1922" t="s">
        <v>21</v>
      </c>
      <c r="C1922" t="s">
        <v>22</v>
      </c>
      <c r="D1922" t="s">
        <v>23</v>
      </c>
      <c r="E1922" t="s">
        <v>5</v>
      </c>
      <c r="G1922" t="s">
        <v>24</v>
      </c>
      <c r="H1922">
        <v>1066674</v>
      </c>
      <c r="I1922">
        <v>1067690</v>
      </c>
      <c r="J1922" t="s">
        <v>46</v>
      </c>
      <c r="Q1922" t="s">
        <v>2349</v>
      </c>
      <c r="R1922">
        <v>1017</v>
      </c>
    </row>
    <row r="1923" spans="1:19" x14ac:dyDescent="0.35">
      <c r="A1923" t="s">
        <v>27</v>
      </c>
      <c r="B1923" t="s">
        <v>28</v>
      </c>
      <c r="C1923" t="s">
        <v>22</v>
      </c>
      <c r="D1923" t="s">
        <v>23</v>
      </c>
      <c r="E1923" t="s">
        <v>5</v>
      </c>
      <c r="G1923" t="s">
        <v>24</v>
      </c>
      <c r="H1923">
        <v>1066674</v>
      </c>
      <c r="I1923">
        <v>1067690</v>
      </c>
      <c r="J1923" t="s">
        <v>46</v>
      </c>
      <c r="K1923" t="s">
        <v>2350</v>
      </c>
      <c r="N1923" t="s">
        <v>2351</v>
      </c>
      <c r="Q1923" t="s">
        <v>2349</v>
      </c>
      <c r="R1923">
        <v>1017</v>
      </c>
      <c r="S1923">
        <v>338</v>
      </c>
    </row>
    <row r="1924" spans="1:19" x14ac:dyDescent="0.35">
      <c r="A1924" t="s">
        <v>20</v>
      </c>
      <c r="B1924" t="s">
        <v>21</v>
      </c>
      <c r="C1924" t="s">
        <v>22</v>
      </c>
      <c r="D1924" t="s">
        <v>23</v>
      </c>
      <c r="E1924" t="s">
        <v>5</v>
      </c>
      <c r="G1924" t="s">
        <v>24</v>
      </c>
      <c r="H1924">
        <v>1067830</v>
      </c>
      <c r="I1924">
        <v>1068282</v>
      </c>
      <c r="J1924" t="s">
        <v>46</v>
      </c>
      <c r="Q1924" t="s">
        <v>2352</v>
      </c>
      <c r="R1924">
        <v>453</v>
      </c>
    </row>
    <row r="1925" spans="1:19" x14ac:dyDescent="0.35">
      <c r="A1925" t="s">
        <v>27</v>
      </c>
      <c r="B1925" t="s">
        <v>28</v>
      </c>
      <c r="C1925" t="s">
        <v>22</v>
      </c>
      <c r="D1925" t="s">
        <v>23</v>
      </c>
      <c r="E1925" t="s">
        <v>5</v>
      </c>
      <c r="G1925" t="s">
        <v>24</v>
      </c>
      <c r="H1925">
        <v>1067830</v>
      </c>
      <c r="I1925">
        <v>1068282</v>
      </c>
      <c r="J1925" t="s">
        <v>46</v>
      </c>
      <c r="K1925" t="s">
        <v>2353</v>
      </c>
      <c r="N1925" t="s">
        <v>2354</v>
      </c>
      <c r="Q1925" t="s">
        <v>2352</v>
      </c>
      <c r="R1925">
        <v>453</v>
      </c>
      <c r="S1925">
        <v>150</v>
      </c>
    </row>
    <row r="1926" spans="1:19" x14ac:dyDescent="0.35">
      <c r="A1926" t="s">
        <v>20</v>
      </c>
      <c r="B1926" t="s">
        <v>21</v>
      </c>
      <c r="C1926" t="s">
        <v>22</v>
      </c>
      <c r="D1926" t="s">
        <v>23</v>
      </c>
      <c r="E1926" t="s">
        <v>5</v>
      </c>
      <c r="G1926" t="s">
        <v>24</v>
      </c>
      <c r="H1926">
        <v>1068315</v>
      </c>
      <c r="I1926">
        <v>1069571</v>
      </c>
      <c r="J1926" t="s">
        <v>46</v>
      </c>
      <c r="Q1926" t="s">
        <v>2355</v>
      </c>
      <c r="R1926">
        <v>1257</v>
      </c>
    </row>
    <row r="1927" spans="1:19" x14ac:dyDescent="0.35">
      <c r="A1927" t="s">
        <v>27</v>
      </c>
      <c r="B1927" t="s">
        <v>28</v>
      </c>
      <c r="C1927" t="s">
        <v>22</v>
      </c>
      <c r="D1927" t="s">
        <v>23</v>
      </c>
      <c r="E1927" t="s">
        <v>5</v>
      </c>
      <c r="G1927" t="s">
        <v>24</v>
      </c>
      <c r="H1927">
        <v>1068315</v>
      </c>
      <c r="I1927">
        <v>1069571</v>
      </c>
      <c r="J1927" t="s">
        <v>46</v>
      </c>
      <c r="K1927" t="s">
        <v>2356</v>
      </c>
      <c r="N1927" t="s">
        <v>2357</v>
      </c>
      <c r="Q1927" t="s">
        <v>2355</v>
      </c>
      <c r="R1927">
        <v>1257</v>
      </c>
      <c r="S1927">
        <v>418</v>
      </c>
    </row>
    <row r="1928" spans="1:19" x14ac:dyDescent="0.35">
      <c r="A1928" t="s">
        <v>20</v>
      </c>
      <c r="B1928" t="s">
        <v>21</v>
      </c>
      <c r="C1928" t="s">
        <v>22</v>
      </c>
      <c r="D1928" t="s">
        <v>23</v>
      </c>
      <c r="E1928" t="s">
        <v>5</v>
      </c>
      <c r="G1928" t="s">
        <v>24</v>
      </c>
      <c r="H1928">
        <v>1069623</v>
      </c>
      <c r="I1928">
        <v>1070207</v>
      </c>
      <c r="J1928" t="s">
        <v>46</v>
      </c>
      <c r="Q1928" t="s">
        <v>2358</v>
      </c>
      <c r="R1928">
        <v>585</v>
      </c>
    </row>
    <row r="1929" spans="1:19" x14ac:dyDescent="0.35">
      <c r="A1929" t="s">
        <v>27</v>
      </c>
      <c r="B1929" t="s">
        <v>28</v>
      </c>
      <c r="C1929" t="s">
        <v>22</v>
      </c>
      <c r="D1929" t="s">
        <v>23</v>
      </c>
      <c r="E1929" t="s">
        <v>5</v>
      </c>
      <c r="G1929" t="s">
        <v>24</v>
      </c>
      <c r="H1929">
        <v>1069623</v>
      </c>
      <c r="I1929">
        <v>1070207</v>
      </c>
      <c r="J1929" t="s">
        <v>46</v>
      </c>
      <c r="K1929" t="s">
        <v>2359</v>
      </c>
      <c r="N1929" t="s">
        <v>2357</v>
      </c>
      <c r="Q1929" t="s">
        <v>2358</v>
      </c>
      <c r="R1929">
        <v>585</v>
      </c>
      <c r="S1929">
        <v>194</v>
      </c>
    </row>
    <row r="1930" spans="1:19" x14ac:dyDescent="0.35">
      <c r="A1930" t="s">
        <v>20</v>
      </c>
      <c r="B1930" t="s">
        <v>21</v>
      </c>
      <c r="C1930" t="s">
        <v>22</v>
      </c>
      <c r="D1930" t="s">
        <v>23</v>
      </c>
      <c r="E1930" t="s">
        <v>5</v>
      </c>
      <c r="G1930" t="s">
        <v>24</v>
      </c>
      <c r="H1930">
        <v>1070304</v>
      </c>
      <c r="I1930">
        <v>1070882</v>
      </c>
      <c r="J1930" t="s">
        <v>46</v>
      </c>
      <c r="Q1930" t="s">
        <v>2360</v>
      </c>
      <c r="R1930">
        <v>579</v>
      </c>
    </row>
    <row r="1931" spans="1:19" x14ac:dyDescent="0.35">
      <c r="A1931" t="s">
        <v>27</v>
      </c>
      <c r="B1931" t="s">
        <v>28</v>
      </c>
      <c r="C1931" t="s">
        <v>22</v>
      </c>
      <c r="D1931" t="s">
        <v>23</v>
      </c>
      <c r="E1931" t="s">
        <v>5</v>
      </c>
      <c r="G1931" t="s">
        <v>24</v>
      </c>
      <c r="H1931">
        <v>1070304</v>
      </c>
      <c r="I1931">
        <v>1070882</v>
      </c>
      <c r="J1931" t="s">
        <v>46</v>
      </c>
      <c r="K1931" t="s">
        <v>2361</v>
      </c>
      <c r="N1931" t="s">
        <v>2357</v>
      </c>
      <c r="Q1931" t="s">
        <v>2360</v>
      </c>
      <c r="R1931">
        <v>579</v>
      </c>
      <c r="S1931">
        <v>192</v>
      </c>
    </row>
    <row r="1932" spans="1:19" x14ac:dyDescent="0.35">
      <c r="A1932" t="s">
        <v>20</v>
      </c>
      <c r="B1932" t="s">
        <v>21</v>
      </c>
      <c r="C1932" t="s">
        <v>22</v>
      </c>
      <c r="D1932" t="s">
        <v>23</v>
      </c>
      <c r="E1932" t="s">
        <v>5</v>
      </c>
      <c r="G1932" t="s">
        <v>24</v>
      </c>
      <c r="H1932">
        <v>1071198</v>
      </c>
      <c r="I1932">
        <v>1071530</v>
      </c>
      <c r="J1932" t="s">
        <v>46</v>
      </c>
      <c r="Q1932" t="s">
        <v>2362</v>
      </c>
      <c r="R1932">
        <v>333</v>
      </c>
    </row>
    <row r="1933" spans="1:19" x14ac:dyDescent="0.35">
      <c r="A1933" t="s">
        <v>27</v>
      </c>
      <c r="B1933" t="s">
        <v>28</v>
      </c>
      <c r="C1933" t="s">
        <v>22</v>
      </c>
      <c r="D1933" t="s">
        <v>23</v>
      </c>
      <c r="E1933" t="s">
        <v>5</v>
      </c>
      <c r="G1933" t="s">
        <v>24</v>
      </c>
      <c r="H1933">
        <v>1071198</v>
      </c>
      <c r="I1933">
        <v>1071530</v>
      </c>
      <c r="J1933" t="s">
        <v>46</v>
      </c>
      <c r="K1933" t="s">
        <v>2363</v>
      </c>
      <c r="N1933" t="s">
        <v>2364</v>
      </c>
      <c r="Q1933" t="s">
        <v>2362</v>
      </c>
      <c r="R1933">
        <v>333</v>
      </c>
      <c r="S1933">
        <v>110</v>
      </c>
    </row>
    <row r="1934" spans="1:19" x14ac:dyDescent="0.35">
      <c r="A1934" t="s">
        <v>20</v>
      </c>
      <c r="B1934" t="s">
        <v>21</v>
      </c>
      <c r="C1934" t="s">
        <v>22</v>
      </c>
      <c r="D1934" t="s">
        <v>23</v>
      </c>
      <c r="E1934" t="s">
        <v>5</v>
      </c>
      <c r="G1934" t="s">
        <v>24</v>
      </c>
      <c r="H1934">
        <v>1071767</v>
      </c>
      <c r="I1934">
        <v>1072774</v>
      </c>
      <c r="J1934" t="s">
        <v>25</v>
      </c>
      <c r="Q1934" t="s">
        <v>2365</v>
      </c>
      <c r="R1934">
        <v>1008</v>
      </c>
    </row>
    <row r="1935" spans="1:19" x14ac:dyDescent="0.35">
      <c r="A1935" t="s">
        <v>27</v>
      </c>
      <c r="B1935" t="s">
        <v>28</v>
      </c>
      <c r="C1935" t="s">
        <v>22</v>
      </c>
      <c r="D1935" t="s">
        <v>23</v>
      </c>
      <c r="E1935" t="s">
        <v>5</v>
      </c>
      <c r="G1935" t="s">
        <v>24</v>
      </c>
      <c r="H1935">
        <v>1071767</v>
      </c>
      <c r="I1935">
        <v>1072774</v>
      </c>
      <c r="J1935" t="s">
        <v>25</v>
      </c>
      <c r="K1935" t="s">
        <v>2366</v>
      </c>
      <c r="N1935" t="s">
        <v>49</v>
      </c>
      <c r="Q1935" t="s">
        <v>2365</v>
      </c>
      <c r="R1935">
        <v>1008</v>
      </c>
      <c r="S1935">
        <v>335</v>
      </c>
    </row>
    <row r="1936" spans="1:19" x14ac:dyDescent="0.35">
      <c r="A1936" t="s">
        <v>20</v>
      </c>
      <c r="B1936" t="s">
        <v>21</v>
      </c>
      <c r="C1936" t="s">
        <v>22</v>
      </c>
      <c r="D1936" t="s">
        <v>23</v>
      </c>
      <c r="E1936" t="s">
        <v>5</v>
      </c>
      <c r="G1936" t="s">
        <v>24</v>
      </c>
      <c r="H1936">
        <v>1072865</v>
      </c>
      <c r="I1936">
        <v>1073089</v>
      </c>
      <c r="J1936" t="s">
        <v>25</v>
      </c>
      <c r="Q1936" t="s">
        <v>2367</v>
      </c>
      <c r="R1936">
        <v>225</v>
      </c>
    </row>
    <row r="1937" spans="1:19" x14ac:dyDescent="0.35">
      <c r="A1937" t="s">
        <v>27</v>
      </c>
      <c r="B1937" t="s">
        <v>28</v>
      </c>
      <c r="C1937" t="s">
        <v>22</v>
      </c>
      <c r="D1937" t="s">
        <v>23</v>
      </c>
      <c r="E1937" t="s">
        <v>5</v>
      </c>
      <c r="G1937" t="s">
        <v>24</v>
      </c>
      <c r="H1937">
        <v>1072865</v>
      </c>
      <c r="I1937">
        <v>1073089</v>
      </c>
      <c r="J1937" t="s">
        <v>25</v>
      </c>
      <c r="K1937" t="s">
        <v>2368</v>
      </c>
      <c r="N1937" t="s">
        <v>49</v>
      </c>
      <c r="Q1937" t="s">
        <v>2367</v>
      </c>
      <c r="R1937">
        <v>225</v>
      </c>
      <c r="S1937">
        <v>74</v>
      </c>
    </row>
    <row r="1938" spans="1:19" x14ac:dyDescent="0.35">
      <c r="A1938" t="s">
        <v>20</v>
      </c>
      <c r="B1938" t="s">
        <v>21</v>
      </c>
      <c r="C1938" t="s">
        <v>22</v>
      </c>
      <c r="D1938" t="s">
        <v>23</v>
      </c>
      <c r="E1938" t="s">
        <v>5</v>
      </c>
      <c r="G1938" t="s">
        <v>24</v>
      </c>
      <c r="H1938">
        <v>1073120</v>
      </c>
      <c r="I1938">
        <v>1074049</v>
      </c>
      <c r="J1938" t="s">
        <v>46</v>
      </c>
      <c r="Q1938" t="s">
        <v>2369</v>
      </c>
      <c r="R1938">
        <v>930</v>
      </c>
    </row>
    <row r="1939" spans="1:19" x14ac:dyDescent="0.35">
      <c r="A1939" t="s">
        <v>27</v>
      </c>
      <c r="B1939" t="s">
        <v>28</v>
      </c>
      <c r="C1939" t="s">
        <v>22</v>
      </c>
      <c r="D1939" t="s">
        <v>23</v>
      </c>
      <c r="E1939" t="s">
        <v>5</v>
      </c>
      <c r="G1939" t="s">
        <v>24</v>
      </c>
      <c r="H1939">
        <v>1073120</v>
      </c>
      <c r="I1939">
        <v>1074049</v>
      </c>
      <c r="J1939" t="s">
        <v>46</v>
      </c>
      <c r="K1939" t="s">
        <v>2370</v>
      </c>
      <c r="N1939" t="s">
        <v>2371</v>
      </c>
      <c r="Q1939" t="s">
        <v>2369</v>
      </c>
      <c r="R1939">
        <v>930</v>
      </c>
      <c r="S1939">
        <v>309</v>
      </c>
    </row>
    <row r="1940" spans="1:19" x14ac:dyDescent="0.35">
      <c r="A1940" t="s">
        <v>20</v>
      </c>
      <c r="B1940" t="s">
        <v>21</v>
      </c>
      <c r="C1940" t="s">
        <v>22</v>
      </c>
      <c r="D1940" t="s">
        <v>23</v>
      </c>
      <c r="E1940" t="s">
        <v>5</v>
      </c>
      <c r="G1940" t="s">
        <v>24</v>
      </c>
      <c r="H1940">
        <v>1074046</v>
      </c>
      <c r="I1940">
        <v>1075140</v>
      </c>
      <c r="J1940" t="s">
        <v>46</v>
      </c>
      <c r="Q1940" t="s">
        <v>2372</v>
      </c>
      <c r="R1940">
        <v>1095</v>
      </c>
    </row>
    <row r="1941" spans="1:19" x14ac:dyDescent="0.35">
      <c r="A1941" t="s">
        <v>27</v>
      </c>
      <c r="B1941" t="s">
        <v>28</v>
      </c>
      <c r="C1941" t="s">
        <v>22</v>
      </c>
      <c r="D1941" t="s">
        <v>23</v>
      </c>
      <c r="E1941" t="s">
        <v>5</v>
      </c>
      <c r="G1941" t="s">
        <v>24</v>
      </c>
      <c r="H1941">
        <v>1074046</v>
      </c>
      <c r="I1941">
        <v>1075140</v>
      </c>
      <c r="J1941" t="s">
        <v>46</v>
      </c>
      <c r="K1941" t="s">
        <v>2373</v>
      </c>
      <c r="N1941" t="s">
        <v>49</v>
      </c>
      <c r="Q1941" t="s">
        <v>2372</v>
      </c>
      <c r="R1941">
        <v>1095</v>
      </c>
      <c r="S1941">
        <v>364</v>
      </c>
    </row>
    <row r="1942" spans="1:19" x14ac:dyDescent="0.35">
      <c r="A1942" t="s">
        <v>20</v>
      </c>
      <c r="B1942" t="s">
        <v>21</v>
      </c>
      <c r="C1942" t="s">
        <v>22</v>
      </c>
      <c r="D1942" t="s">
        <v>23</v>
      </c>
      <c r="E1942" t="s">
        <v>5</v>
      </c>
      <c r="G1942" t="s">
        <v>24</v>
      </c>
      <c r="H1942">
        <v>1075137</v>
      </c>
      <c r="I1942">
        <v>1075901</v>
      </c>
      <c r="J1942" t="s">
        <v>46</v>
      </c>
      <c r="Q1942" t="s">
        <v>2374</v>
      </c>
      <c r="R1942">
        <v>765</v>
      </c>
    </row>
    <row r="1943" spans="1:19" x14ac:dyDescent="0.35">
      <c r="A1943" t="s">
        <v>27</v>
      </c>
      <c r="B1943" t="s">
        <v>28</v>
      </c>
      <c r="C1943" t="s">
        <v>22</v>
      </c>
      <c r="D1943" t="s">
        <v>23</v>
      </c>
      <c r="E1943" t="s">
        <v>5</v>
      </c>
      <c r="G1943" t="s">
        <v>24</v>
      </c>
      <c r="H1943">
        <v>1075137</v>
      </c>
      <c r="I1943">
        <v>1075901</v>
      </c>
      <c r="J1943" t="s">
        <v>46</v>
      </c>
      <c r="K1943" t="s">
        <v>2375</v>
      </c>
      <c r="N1943" t="s">
        <v>49</v>
      </c>
      <c r="Q1943" t="s">
        <v>2374</v>
      </c>
      <c r="R1943">
        <v>765</v>
      </c>
      <c r="S1943">
        <v>254</v>
      </c>
    </row>
    <row r="1944" spans="1:19" x14ac:dyDescent="0.35">
      <c r="A1944" t="s">
        <v>20</v>
      </c>
      <c r="B1944" t="s">
        <v>21</v>
      </c>
      <c r="C1944" t="s">
        <v>22</v>
      </c>
      <c r="D1944" t="s">
        <v>23</v>
      </c>
      <c r="E1944" t="s">
        <v>5</v>
      </c>
      <c r="G1944" t="s">
        <v>24</v>
      </c>
      <c r="H1944">
        <v>1075898</v>
      </c>
      <c r="I1944">
        <v>1077058</v>
      </c>
      <c r="J1944" t="s">
        <v>46</v>
      </c>
      <c r="Q1944" t="s">
        <v>2376</v>
      </c>
      <c r="R1944">
        <v>1161</v>
      </c>
    </row>
    <row r="1945" spans="1:19" x14ac:dyDescent="0.35">
      <c r="A1945" t="s">
        <v>27</v>
      </c>
      <c r="B1945" t="s">
        <v>28</v>
      </c>
      <c r="C1945" t="s">
        <v>22</v>
      </c>
      <c r="D1945" t="s">
        <v>23</v>
      </c>
      <c r="E1945" t="s">
        <v>5</v>
      </c>
      <c r="G1945" t="s">
        <v>24</v>
      </c>
      <c r="H1945">
        <v>1075898</v>
      </c>
      <c r="I1945">
        <v>1077058</v>
      </c>
      <c r="J1945" t="s">
        <v>46</v>
      </c>
      <c r="K1945" t="s">
        <v>2377</v>
      </c>
      <c r="N1945" t="s">
        <v>49</v>
      </c>
      <c r="Q1945" t="s">
        <v>2376</v>
      </c>
      <c r="R1945">
        <v>1161</v>
      </c>
      <c r="S1945">
        <v>386</v>
      </c>
    </row>
    <row r="1946" spans="1:19" x14ac:dyDescent="0.35">
      <c r="A1946" t="s">
        <v>20</v>
      </c>
      <c r="B1946" t="s">
        <v>21</v>
      </c>
      <c r="C1946" t="s">
        <v>22</v>
      </c>
      <c r="D1946" t="s">
        <v>23</v>
      </c>
      <c r="E1946" t="s">
        <v>5</v>
      </c>
      <c r="G1946" t="s">
        <v>24</v>
      </c>
      <c r="H1946">
        <v>1077598</v>
      </c>
      <c r="I1946">
        <v>1078173</v>
      </c>
      <c r="J1946" t="s">
        <v>25</v>
      </c>
      <c r="Q1946" t="s">
        <v>2378</v>
      </c>
      <c r="R1946">
        <v>576</v>
      </c>
    </row>
    <row r="1947" spans="1:19" x14ac:dyDescent="0.35">
      <c r="A1947" t="s">
        <v>27</v>
      </c>
      <c r="B1947" t="s">
        <v>28</v>
      </c>
      <c r="C1947" t="s">
        <v>22</v>
      </c>
      <c r="D1947" t="s">
        <v>23</v>
      </c>
      <c r="E1947" t="s">
        <v>5</v>
      </c>
      <c r="G1947" t="s">
        <v>24</v>
      </c>
      <c r="H1947">
        <v>1077598</v>
      </c>
      <c r="I1947">
        <v>1078173</v>
      </c>
      <c r="J1947" t="s">
        <v>25</v>
      </c>
      <c r="K1947" t="s">
        <v>2379</v>
      </c>
      <c r="N1947" t="s">
        <v>2380</v>
      </c>
      <c r="Q1947" t="s">
        <v>2378</v>
      </c>
      <c r="R1947">
        <v>576</v>
      </c>
      <c r="S1947">
        <v>191</v>
      </c>
    </row>
    <row r="1948" spans="1:19" x14ac:dyDescent="0.35">
      <c r="A1948" t="s">
        <v>20</v>
      </c>
      <c r="B1948" t="s">
        <v>21</v>
      </c>
      <c r="C1948" t="s">
        <v>22</v>
      </c>
      <c r="D1948" t="s">
        <v>23</v>
      </c>
      <c r="E1948" t="s">
        <v>5</v>
      </c>
      <c r="G1948" t="s">
        <v>24</v>
      </c>
      <c r="H1948">
        <v>1078241</v>
      </c>
      <c r="I1948">
        <v>1080781</v>
      </c>
      <c r="J1948" t="s">
        <v>25</v>
      </c>
      <c r="Q1948" t="s">
        <v>2381</v>
      </c>
      <c r="R1948">
        <v>2541</v>
      </c>
    </row>
    <row r="1949" spans="1:19" x14ac:dyDescent="0.35">
      <c r="A1949" t="s">
        <v>27</v>
      </c>
      <c r="B1949" t="s">
        <v>28</v>
      </c>
      <c r="C1949" t="s">
        <v>22</v>
      </c>
      <c r="D1949" t="s">
        <v>23</v>
      </c>
      <c r="E1949" t="s">
        <v>5</v>
      </c>
      <c r="G1949" t="s">
        <v>24</v>
      </c>
      <c r="H1949">
        <v>1078241</v>
      </c>
      <c r="I1949">
        <v>1080781</v>
      </c>
      <c r="J1949" t="s">
        <v>25</v>
      </c>
      <c r="K1949" t="s">
        <v>2382</v>
      </c>
      <c r="N1949" t="s">
        <v>2383</v>
      </c>
      <c r="Q1949" t="s">
        <v>2381</v>
      </c>
      <c r="R1949">
        <v>2541</v>
      </c>
      <c r="S1949">
        <v>846</v>
      </c>
    </row>
    <row r="1950" spans="1:19" x14ac:dyDescent="0.35">
      <c r="A1950" t="s">
        <v>20</v>
      </c>
      <c r="B1950" t="s">
        <v>21</v>
      </c>
      <c r="C1950" t="s">
        <v>22</v>
      </c>
      <c r="D1950" t="s">
        <v>23</v>
      </c>
      <c r="E1950" t="s">
        <v>5</v>
      </c>
      <c r="G1950" t="s">
        <v>24</v>
      </c>
      <c r="H1950">
        <v>1080895</v>
      </c>
      <c r="I1950">
        <v>1082055</v>
      </c>
      <c r="J1950" t="s">
        <v>25</v>
      </c>
      <c r="Q1950" t="s">
        <v>2384</v>
      </c>
      <c r="R1950">
        <v>1161</v>
      </c>
    </row>
    <row r="1951" spans="1:19" x14ac:dyDescent="0.35">
      <c r="A1951" t="s">
        <v>27</v>
      </c>
      <c r="B1951" t="s">
        <v>28</v>
      </c>
      <c r="C1951" t="s">
        <v>22</v>
      </c>
      <c r="D1951" t="s">
        <v>23</v>
      </c>
      <c r="E1951" t="s">
        <v>5</v>
      </c>
      <c r="G1951" t="s">
        <v>24</v>
      </c>
      <c r="H1951">
        <v>1080895</v>
      </c>
      <c r="I1951">
        <v>1082055</v>
      </c>
      <c r="J1951" t="s">
        <v>25</v>
      </c>
      <c r="K1951" t="s">
        <v>2385</v>
      </c>
      <c r="N1951" t="s">
        <v>2386</v>
      </c>
      <c r="Q1951" t="s">
        <v>2384</v>
      </c>
      <c r="R1951">
        <v>1161</v>
      </c>
      <c r="S1951">
        <v>386</v>
      </c>
    </row>
    <row r="1952" spans="1:19" x14ac:dyDescent="0.35">
      <c r="A1952" t="s">
        <v>20</v>
      </c>
      <c r="B1952" t="s">
        <v>21</v>
      </c>
      <c r="C1952" t="s">
        <v>22</v>
      </c>
      <c r="D1952" t="s">
        <v>23</v>
      </c>
      <c r="E1952" t="s">
        <v>5</v>
      </c>
      <c r="G1952" t="s">
        <v>24</v>
      </c>
      <c r="H1952">
        <v>1082129</v>
      </c>
      <c r="I1952">
        <v>1082425</v>
      </c>
      <c r="J1952" t="s">
        <v>25</v>
      </c>
      <c r="Q1952" t="s">
        <v>2387</v>
      </c>
      <c r="R1952">
        <v>297</v>
      </c>
    </row>
    <row r="1953" spans="1:19" x14ac:dyDescent="0.35">
      <c r="A1953" t="s">
        <v>27</v>
      </c>
      <c r="B1953" t="s">
        <v>28</v>
      </c>
      <c r="C1953" t="s">
        <v>22</v>
      </c>
      <c r="D1953" t="s">
        <v>23</v>
      </c>
      <c r="E1953" t="s">
        <v>5</v>
      </c>
      <c r="G1953" t="s">
        <v>24</v>
      </c>
      <c r="H1953">
        <v>1082129</v>
      </c>
      <c r="I1953">
        <v>1082425</v>
      </c>
      <c r="J1953" t="s">
        <v>25</v>
      </c>
      <c r="K1953" t="s">
        <v>2388</v>
      </c>
      <c r="N1953" t="s">
        <v>2389</v>
      </c>
      <c r="Q1953" t="s">
        <v>2387</v>
      </c>
      <c r="R1953">
        <v>297</v>
      </c>
      <c r="S1953">
        <v>98</v>
      </c>
    </row>
    <row r="1954" spans="1:19" x14ac:dyDescent="0.35">
      <c r="A1954" t="s">
        <v>20</v>
      </c>
      <c r="B1954" t="s">
        <v>21</v>
      </c>
      <c r="C1954" t="s">
        <v>22</v>
      </c>
      <c r="D1954" t="s">
        <v>23</v>
      </c>
      <c r="E1954" t="s">
        <v>5</v>
      </c>
      <c r="G1954" t="s">
        <v>24</v>
      </c>
      <c r="H1954">
        <v>1082456</v>
      </c>
      <c r="I1954">
        <v>1083298</v>
      </c>
      <c r="J1954" t="s">
        <v>25</v>
      </c>
      <c r="Q1954" t="s">
        <v>2390</v>
      </c>
      <c r="R1954">
        <v>843</v>
      </c>
    </row>
    <row r="1955" spans="1:19" x14ac:dyDescent="0.35">
      <c r="A1955" t="s">
        <v>27</v>
      </c>
      <c r="B1955" t="s">
        <v>28</v>
      </c>
      <c r="C1955" t="s">
        <v>22</v>
      </c>
      <c r="D1955" t="s">
        <v>23</v>
      </c>
      <c r="E1955" t="s">
        <v>5</v>
      </c>
      <c r="G1955" t="s">
        <v>24</v>
      </c>
      <c r="H1955">
        <v>1082456</v>
      </c>
      <c r="I1955">
        <v>1083298</v>
      </c>
      <c r="J1955" t="s">
        <v>25</v>
      </c>
      <c r="K1955" t="s">
        <v>2391</v>
      </c>
      <c r="N1955" t="s">
        <v>2392</v>
      </c>
      <c r="Q1955" t="s">
        <v>2390</v>
      </c>
      <c r="R1955">
        <v>843</v>
      </c>
      <c r="S1955">
        <v>280</v>
      </c>
    </row>
    <row r="1956" spans="1:19" x14ac:dyDescent="0.35">
      <c r="A1956" t="s">
        <v>20</v>
      </c>
      <c r="B1956" t="s">
        <v>21</v>
      </c>
      <c r="C1956" t="s">
        <v>22</v>
      </c>
      <c r="D1956" t="s">
        <v>23</v>
      </c>
      <c r="E1956" t="s">
        <v>5</v>
      </c>
      <c r="G1956" t="s">
        <v>24</v>
      </c>
      <c r="H1956">
        <v>1083320</v>
      </c>
      <c r="I1956">
        <v>1083982</v>
      </c>
      <c r="J1956" t="s">
        <v>25</v>
      </c>
      <c r="Q1956" t="s">
        <v>2393</v>
      </c>
      <c r="R1956">
        <v>663</v>
      </c>
    </row>
    <row r="1957" spans="1:19" x14ac:dyDescent="0.35">
      <c r="A1957" t="s">
        <v>27</v>
      </c>
      <c r="B1957" t="s">
        <v>28</v>
      </c>
      <c r="C1957" t="s">
        <v>22</v>
      </c>
      <c r="D1957" t="s">
        <v>23</v>
      </c>
      <c r="E1957" t="s">
        <v>5</v>
      </c>
      <c r="G1957" t="s">
        <v>24</v>
      </c>
      <c r="H1957">
        <v>1083320</v>
      </c>
      <c r="I1957">
        <v>1083982</v>
      </c>
      <c r="J1957" t="s">
        <v>25</v>
      </c>
      <c r="K1957" t="s">
        <v>2394</v>
      </c>
      <c r="N1957" t="s">
        <v>2389</v>
      </c>
      <c r="Q1957" t="s">
        <v>2393</v>
      </c>
      <c r="R1957">
        <v>663</v>
      </c>
      <c r="S1957">
        <v>220</v>
      </c>
    </row>
    <row r="1958" spans="1:19" x14ac:dyDescent="0.35">
      <c r="A1958" t="s">
        <v>20</v>
      </c>
      <c r="B1958" t="s">
        <v>21</v>
      </c>
      <c r="C1958" t="s">
        <v>22</v>
      </c>
      <c r="D1958" t="s">
        <v>23</v>
      </c>
      <c r="E1958" t="s">
        <v>5</v>
      </c>
      <c r="G1958" t="s">
        <v>24</v>
      </c>
      <c r="H1958">
        <v>1083996</v>
      </c>
      <c r="I1958">
        <v>1084274</v>
      </c>
      <c r="J1958" t="s">
        <v>25</v>
      </c>
      <c r="Q1958" t="s">
        <v>2395</v>
      </c>
      <c r="R1958">
        <v>279</v>
      </c>
    </row>
    <row r="1959" spans="1:19" x14ac:dyDescent="0.35">
      <c r="A1959" t="s">
        <v>27</v>
      </c>
      <c r="B1959" t="s">
        <v>28</v>
      </c>
      <c r="C1959" t="s">
        <v>22</v>
      </c>
      <c r="D1959" t="s">
        <v>23</v>
      </c>
      <c r="E1959" t="s">
        <v>5</v>
      </c>
      <c r="G1959" t="s">
        <v>24</v>
      </c>
      <c r="H1959">
        <v>1083996</v>
      </c>
      <c r="I1959">
        <v>1084274</v>
      </c>
      <c r="J1959" t="s">
        <v>25</v>
      </c>
      <c r="K1959" t="s">
        <v>2396</v>
      </c>
      <c r="N1959" t="s">
        <v>2389</v>
      </c>
      <c r="Q1959" t="s">
        <v>2395</v>
      </c>
      <c r="R1959">
        <v>279</v>
      </c>
      <c r="S1959">
        <v>92</v>
      </c>
    </row>
    <row r="1960" spans="1:19" x14ac:dyDescent="0.35">
      <c r="A1960" t="s">
        <v>20</v>
      </c>
      <c r="B1960" t="s">
        <v>21</v>
      </c>
      <c r="C1960" t="s">
        <v>22</v>
      </c>
      <c r="D1960" t="s">
        <v>23</v>
      </c>
      <c r="E1960" t="s">
        <v>5</v>
      </c>
      <c r="G1960" t="s">
        <v>24</v>
      </c>
      <c r="H1960">
        <v>1084367</v>
      </c>
      <c r="I1960">
        <v>1085095</v>
      </c>
      <c r="J1960" t="s">
        <v>25</v>
      </c>
      <c r="Q1960" t="s">
        <v>2397</v>
      </c>
      <c r="R1960">
        <v>729</v>
      </c>
    </row>
    <row r="1961" spans="1:19" x14ac:dyDescent="0.35">
      <c r="A1961" t="s">
        <v>27</v>
      </c>
      <c r="B1961" t="s">
        <v>28</v>
      </c>
      <c r="C1961" t="s">
        <v>22</v>
      </c>
      <c r="D1961" t="s">
        <v>23</v>
      </c>
      <c r="E1961" t="s">
        <v>5</v>
      </c>
      <c r="G1961" t="s">
        <v>24</v>
      </c>
      <c r="H1961">
        <v>1084367</v>
      </c>
      <c r="I1961">
        <v>1085095</v>
      </c>
      <c r="J1961" t="s">
        <v>25</v>
      </c>
      <c r="K1961" t="s">
        <v>2398</v>
      </c>
      <c r="N1961" t="s">
        <v>2399</v>
      </c>
      <c r="Q1961" t="s">
        <v>2397</v>
      </c>
      <c r="R1961">
        <v>729</v>
      </c>
      <c r="S1961">
        <v>242</v>
      </c>
    </row>
    <row r="1962" spans="1:19" x14ac:dyDescent="0.35">
      <c r="A1962" t="s">
        <v>20</v>
      </c>
      <c r="B1962" t="s">
        <v>21</v>
      </c>
      <c r="C1962" t="s">
        <v>22</v>
      </c>
      <c r="D1962" t="s">
        <v>23</v>
      </c>
      <c r="E1962" t="s">
        <v>5</v>
      </c>
      <c r="G1962" t="s">
        <v>24</v>
      </c>
      <c r="H1962">
        <v>1085136</v>
      </c>
      <c r="I1962">
        <v>1085987</v>
      </c>
      <c r="J1962" t="s">
        <v>25</v>
      </c>
      <c r="Q1962" t="s">
        <v>2400</v>
      </c>
      <c r="R1962">
        <v>852</v>
      </c>
    </row>
    <row r="1963" spans="1:19" x14ac:dyDescent="0.35">
      <c r="A1963" t="s">
        <v>27</v>
      </c>
      <c r="B1963" t="s">
        <v>28</v>
      </c>
      <c r="C1963" t="s">
        <v>22</v>
      </c>
      <c r="D1963" t="s">
        <v>23</v>
      </c>
      <c r="E1963" t="s">
        <v>5</v>
      </c>
      <c r="G1963" t="s">
        <v>24</v>
      </c>
      <c r="H1963">
        <v>1085136</v>
      </c>
      <c r="I1963">
        <v>1085987</v>
      </c>
      <c r="J1963" t="s">
        <v>25</v>
      </c>
      <c r="K1963" t="s">
        <v>2401</v>
      </c>
      <c r="N1963" t="s">
        <v>2402</v>
      </c>
      <c r="Q1963" t="s">
        <v>2400</v>
      </c>
      <c r="R1963">
        <v>852</v>
      </c>
      <c r="S1963">
        <v>283</v>
      </c>
    </row>
    <row r="1964" spans="1:19" x14ac:dyDescent="0.35">
      <c r="A1964" t="s">
        <v>20</v>
      </c>
      <c r="B1964" t="s">
        <v>21</v>
      </c>
      <c r="C1964" t="s">
        <v>22</v>
      </c>
      <c r="D1964" t="s">
        <v>23</v>
      </c>
      <c r="E1964" t="s">
        <v>5</v>
      </c>
      <c r="G1964" t="s">
        <v>24</v>
      </c>
      <c r="H1964">
        <v>1085984</v>
      </c>
      <c r="I1964">
        <v>1086826</v>
      </c>
      <c r="J1964" t="s">
        <v>25</v>
      </c>
      <c r="Q1964" t="s">
        <v>2403</v>
      </c>
      <c r="R1964">
        <v>843</v>
      </c>
    </row>
    <row r="1965" spans="1:19" x14ac:dyDescent="0.35">
      <c r="A1965" t="s">
        <v>27</v>
      </c>
      <c r="B1965" t="s">
        <v>28</v>
      </c>
      <c r="C1965" t="s">
        <v>22</v>
      </c>
      <c r="D1965" t="s">
        <v>23</v>
      </c>
      <c r="E1965" t="s">
        <v>5</v>
      </c>
      <c r="G1965" t="s">
        <v>24</v>
      </c>
      <c r="H1965">
        <v>1085984</v>
      </c>
      <c r="I1965">
        <v>1086826</v>
      </c>
      <c r="J1965" t="s">
        <v>25</v>
      </c>
      <c r="K1965" t="s">
        <v>2404</v>
      </c>
      <c r="N1965" t="s">
        <v>52</v>
      </c>
      <c r="Q1965" t="s">
        <v>2403</v>
      </c>
      <c r="R1965">
        <v>843</v>
      </c>
      <c r="S1965">
        <v>280</v>
      </c>
    </row>
    <row r="1966" spans="1:19" x14ac:dyDescent="0.35">
      <c r="A1966" t="s">
        <v>20</v>
      </c>
      <c r="B1966" t="s">
        <v>21</v>
      </c>
      <c r="C1966" t="s">
        <v>22</v>
      </c>
      <c r="D1966" t="s">
        <v>23</v>
      </c>
      <c r="E1966" t="s">
        <v>5</v>
      </c>
      <c r="G1966" t="s">
        <v>24</v>
      </c>
      <c r="H1966">
        <v>1086840</v>
      </c>
      <c r="I1966">
        <v>1087109</v>
      </c>
      <c r="J1966" t="s">
        <v>25</v>
      </c>
      <c r="Q1966" t="s">
        <v>2405</v>
      </c>
      <c r="R1966">
        <v>270</v>
      </c>
    </row>
    <row r="1967" spans="1:19" x14ac:dyDescent="0.35">
      <c r="A1967" t="s">
        <v>27</v>
      </c>
      <c r="B1967" t="s">
        <v>28</v>
      </c>
      <c r="C1967" t="s">
        <v>22</v>
      </c>
      <c r="D1967" t="s">
        <v>23</v>
      </c>
      <c r="E1967" t="s">
        <v>5</v>
      </c>
      <c r="G1967" t="s">
        <v>24</v>
      </c>
      <c r="H1967">
        <v>1086840</v>
      </c>
      <c r="I1967">
        <v>1087109</v>
      </c>
      <c r="J1967" t="s">
        <v>25</v>
      </c>
      <c r="K1967" t="s">
        <v>2406</v>
      </c>
      <c r="N1967" t="s">
        <v>2407</v>
      </c>
      <c r="Q1967" t="s">
        <v>2405</v>
      </c>
      <c r="R1967">
        <v>270</v>
      </c>
      <c r="S1967">
        <v>89</v>
      </c>
    </row>
    <row r="1968" spans="1:19" x14ac:dyDescent="0.35">
      <c r="A1968" t="s">
        <v>20</v>
      </c>
      <c r="B1968" t="s">
        <v>21</v>
      </c>
      <c r="C1968" t="s">
        <v>22</v>
      </c>
      <c r="D1968" t="s">
        <v>23</v>
      </c>
      <c r="E1968" t="s">
        <v>5</v>
      </c>
      <c r="G1968" t="s">
        <v>24</v>
      </c>
      <c r="H1968">
        <v>1087120</v>
      </c>
      <c r="I1968">
        <v>1087641</v>
      </c>
      <c r="J1968" t="s">
        <v>25</v>
      </c>
      <c r="Q1968" t="s">
        <v>2408</v>
      </c>
      <c r="R1968">
        <v>522</v>
      </c>
    </row>
    <row r="1969" spans="1:19" x14ac:dyDescent="0.35">
      <c r="A1969" t="s">
        <v>27</v>
      </c>
      <c r="B1969" t="s">
        <v>28</v>
      </c>
      <c r="C1969" t="s">
        <v>22</v>
      </c>
      <c r="D1969" t="s">
        <v>23</v>
      </c>
      <c r="E1969" t="s">
        <v>5</v>
      </c>
      <c r="G1969" t="s">
        <v>24</v>
      </c>
      <c r="H1969">
        <v>1087120</v>
      </c>
      <c r="I1969">
        <v>1087641</v>
      </c>
      <c r="J1969" t="s">
        <v>25</v>
      </c>
      <c r="K1969" t="s">
        <v>2409</v>
      </c>
      <c r="N1969" t="s">
        <v>2410</v>
      </c>
      <c r="Q1969" t="s">
        <v>2408</v>
      </c>
      <c r="R1969">
        <v>522</v>
      </c>
      <c r="S1969">
        <v>173</v>
      </c>
    </row>
    <row r="1970" spans="1:19" x14ac:dyDescent="0.35">
      <c r="A1970" t="s">
        <v>20</v>
      </c>
      <c r="B1970" t="s">
        <v>21</v>
      </c>
      <c r="C1970" t="s">
        <v>22</v>
      </c>
      <c r="D1970" t="s">
        <v>23</v>
      </c>
      <c r="E1970" t="s">
        <v>5</v>
      </c>
      <c r="G1970" t="s">
        <v>24</v>
      </c>
      <c r="H1970">
        <v>1087641</v>
      </c>
      <c r="I1970">
        <v>1089230</v>
      </c>
      <c r="J1970" t="s">
        <v>25</v>
      </c>
      <c r="Q1970" t="s">
        <v>2411</v>
      </c>
      <c r="R1970">
        <v>1590</v>
      </c>
    </row>
    <row r="1971" spans="1:19" x14ac:dyDescent="0.35">
      <c r="A1971" t="s">
        <v>27</v>
      </c>
      <c r="B1971" t="s">
        <v>28</v>
      </c>
      <c r="C1971" t="s">
        <v>22</v>
      </c>
      <c r="D1971" t="s">
        <v>23</v>
      </c>
      <c r="E1971" t="s">
        <v>5</v>
      </c>
      <c r="G1971" t="s">
        <v>24</v>
      </c>
      <c r="H1971">
        <v>1087641</v>
      </c>
      <c r="I1971">
        <v>1089230</v>
      </c>
      <c r="J1971" t="s">
        <v>25</v>
      </c>
      <c r="K1971" t="s">
        <v>2412</v>
      </c>
      <c r="N1971" t="s">
        <v>815</v>
      </c>
      <c r="Q1971" t="s">
        <v>2411</v>
      </c>
      <c r="R1971">
        <v>1590</v>
      </c>
      <c r="S1971">
        <v>529</v>
      </c>
    </row>
    <row r="1972" spans="1:19" x14ac:dyDescent="0.35">
      <c r="A1972" t="s">
        <v>20</v>
      </c>
      <c r="B1972" t="s">
        <v>21</v>
      </c>
      <c r="C1972" t="s">
        <v>22</v>
      </c>
      <c r="D1972" t="s">
        <v>23</v>
      </c>
      <c r="E1972" t="s">
        <v>5</v>
      </c>
      <c r="G1972" t="s">
        <v>24</v>
      </c>
      <c r="H1972">
        <v>1089413</v>
      </c>
      <c r="I1972">
        <v>1089712</v>
      </c>
      <c r="J1972" t="s">
        <v>25</v>
      </c>
      <c r="Q1972" t="s">
        <v>2413</v>
      </c>
      <c r="R1972">
        <v>300</v>
      </c>
    </row>
    <row r="1973" spans="1:19" x14ac:dyDescent="0.35">
      <c r="A1973" t="s">
        <v>27</v>
      </c>
      <c r="B1973" t="s">
        <v>28</v>
      </c>
      <c r="C1973" t="s">
        <v>22</v>
      </c>
      <c r="D1973" t="s">
        <v>23</v>
      </c>
      <c r="E1973" t="s">
        <v>5</v>
      </c>
      <c r="G1973" t="s">
        <v>24</v>
      </c>
      <c r="H1973">
        <v>1089413</v>
      </c>
      <c r="I1973">
        <v>1089712</v>
      </c>
      <c r="J1973" t="s">
        <v>25</v>
      </c>
      <c r="K1973" t="s">
        <v>2414</v>
      </c>
      <c r="N1973" t="s">
        <v>49</v>
      </c>
      <c r="Q1973" t="s">
        <v>2413</v>
      </c>
      <c r="R1973">
        <v>300</v>
      </c>
      <c r="S1973">
        <v>99</v>
      </c>
    </row>
    <row r="1974" spans="1:19" x14ac:dyDescent="0.35">
      <c r="A1974" t="s">
        <v>20</v>
      </c>
      <c r="B1974" t="s">
        <v>21</v>
      </c>
      <c r="C1974" t="s">
        <v>22</v>
      </c>
      <c r="D1974" t="s">
        <v>23</v>
      </c>
      <c r="E1974" t="s">
        <v>5</v>
      </c>
      <c r="G1974" t="s">
        <v>24</v>
      </c>
      <c r="H1974">
        <v>1089777</v>
      </c>
      <c r="I1974">
        <v>1090697</v>
      </c>
      <c r="J1974" t="s">
        <v>25</v>
      </c>
      <c r="Q1974" t="s">
        <v>2415</v>
      </c>
      <c r="R1974">
        <v>921</v>
      </c>
    </row>
    <row r="1975" spans="1:19" x14ac:dyDescent="0.35">
      <c r="A1975" t="s">
        <v>27</v>
      </c>
      <c r="B1975" t="s">
        <v>28</v>
      </c>
      <c r="C1975" t="s">
        <v>22</v>
      </c>
      <c r="D1975" t="s">
        <v>23</v>
      </c>
      <c r="E1975" t="s">
        <v>5</v>
      </c>
      <c r="G1975" t="s">
        <v>24</v>
      </c>
      <c r="H1975">
        <v>1089777</v>
      </c>
      <c r="I1975">
        <v>1090697</v>
      </c>
      <c r="J1975" t="s">
        <v>25</v>
      </c>
      <c r="K1975" t="s">
        <v>2416</v>
      </c>
      <c r="N1975" t="s">
        <v>2417</v>
      </c>
      <c r="Q1975" t="s">
        <v>2415</v>
      </c>
      <c r="R1975">
        <v>921</v>
      </c>
      <c r="S1975">
        <v>306</v>
      </c>
    </row>
    <row r="1976" spans="1:19" x14ac:dyDescent="0.35">
      <c r="A1976" t="s">
        <v>20</v>
      </c>
      <c r="B1976" t="s">
        <v>21</v>
      </c>
      <c r="C1976" t="s">
        <v>22</v>
      </c>
      <c r="D1976" t="s">
        <v>23</v>
      </c>
      <c r="E1976" t="s">
        <v>5</v>
      </c>
      <c r="G1976" t="s">
        <v>24</v>
      </c>
      <c r="H1976">
        <v>1090746</v>
      </c>
      <c r="I1976">
        <v>1091897</v>
      </c>
      <c r="J1976" t="s">
        <v>25</v>
      </c>
      <c r="Q1976" t="s">
        <v>2418</v>
      </c>
      <c r="R1976">
        <v>1152</v>
      </c>
    </row>
    <row r="1977" spans="1:19" x14ac:dyDescent="0.35">
      <c r="A1977" t="s">
        <v>27</v>
      </c>
      <c r="B1977" t="s">
        <v>28</v>
      </c>
      <c r="C1977" t="s">
        <v>22</v>
      </c>
      <c r="D1977" t="s">
        <v>23</v>
      </c>
      <c r="E1977" t="s">
        <v>5</v>
      </c>
      <c r="G1977" t="s">
        <v>24</v>
      </c>
      <c r="H1977">
        <v>1090746</v>
      </c>
      <c r="I1977">
        <v>1091897</v>
      </c>
      <c r="J1977" t="s">
        <v>25</v>
      </c>
      <c r="K1977" t="s">
        <v>2419</v>
      </c>
      <c r="N1977" t="s">
        <v>2420</v>
      </c>
      <c r="Q1977" t="s">
        <v>2418</v>
      </c>
      <c r="R1977">
        <v>1152</v>
      </c>
      <c r="S1977">
        <v>383</v>
      </c>
    </row>
    <row r="1978" spans="1:19" x14ac:dyDescent="0.35">
      <c r="A1978" t="s">
        <v>20</v>
      </c>
      <c r="B1978" t="s">
        <v>21</v>
      </c>
      <c r="C1978" t="s">
        <v>22</v>
      </c>
      <c r="D1978" t="s">
        <v>23</v>
      </c>
      <c r="E1978" t="s">
        <v>5</v>
      </c>
      <c r="G1978" t="s">
        <v>24</v>
      </c>
      <c r="H1978">
        <v>1091959</v>
      </c>
      <c r="I1978">
        <v>1093290</v>
      </c>
      <c r="J1978" t="s">
        <v>25</v>
      </c>
      <c r="Q1978" t="s">
        <v>2421</v>
      </c>
      <c r="R1978">
        <v>1332</v>
      </c>
    </row>
    <row r="1979" spans="1:19" x14ac:dyDescent="0.35">
      <c r="A1979" t="s">
        <v>27</v>
      </c>
      <c r="B1979" t="s">
        <v>28</v>
      </c>
      <c r="C1979" t="s">
        <v>22</v>
      </c>
      <c r="D1979" t="s">
        <v>23</v>
      </c>
      <c r="E1979" t="s">
        <v>5</v>
      </c>
      <c r="G1979" t="s">
        <v>24</v>
      </c>
      <c r="H1979">
        <v>1091959</v>
      </c>
      <c r="I1979">
        <v>1093290</v>
      </c>
      <c r="J1979" t="s">
        <v>25</v>
      </c>
      <c r="K1979" t="s">
        <v>2422</v>
      </c>
      <c r="N1979" t="s">
        <v>2423</v>
      </c>
      <c r="Q1979" t="s">
        <v>2421</v>
      </c>
      <c r="R1979">
        <v>1332</v>
      </c>
      <c r="S1979">
        <v>443</v>
      </c>
    </row>
    <row r="1980" spans="1:19" x14ac:dyDescent="0.35">
      <c r="A1980" t="s">
        <v>20</v>
      </c>
      <c r="B1980" t="s">
        <v>21</v>
      </c>
      <c r="C1980" t="s">
        <v>22</v>
      </c>
      <c r="D1980" t="s">
        <v>23</v>
      </c>
      <c r="E1980" t="s">
        <v>5</v>
      </c>
      <c r="G1980" t="s">
        <v>24</v>
      </c>
      <c r="H1980">
        <v>1093227</v>
      </c>
      <c r="I1980">
        <v>1094297</v>
      </c>
      <c r="J1980" t="s">
        <v>25</v>
      </c>
      <c r="Q1980" t="s">
        <v>2424</v>
      </c>
      <c r="R1980">
        <v>1071</v>
      </c>
    </row>
    <row r="1981" spans="1:19" x14ac:dyDescent="0.35">
      <c r="A1981" t="s">
        <v>27</v>
      </c>
      <c r="B1981" t="s">
        <v>28</v>
      </c>
      <c r="C1981" t="s">
        <v>22</v>
      </c>
      <c r="D1981" t="s">
        <v>23</v>
      </c>
      <c r="E1981" t="s">
        <v>5</v>
      </c>
      <c r="G1981" t="s">
        <v>24</v>
      </c>
      <c r="H1981">
        <v>1093227</v>
      </c>
      <c r="I1981">
        <v>1094297</v>
      </c>
      <c r="J1981" t="s">
        <v>25</v>
      </c>
      <c r="K1981" t="s">
        <v>2425</v>
      </c>
      <c r="N1981" t="s">
        <v>2426</v>
      </c>
      <c r="Q1981" t="s">
        <v>2424</v>
      </c>
      <c r="R1981">
        <v>1071</v>
      </c>
      <c r="S1981">
        <v>356</v>
      </c>
    </row>
    <row r="1982" spans="1:19" x14ac:dyDescent="0.35">
      <c r="A1982" t="s">
        <v>20</v>
      </c>
      <c r="B1982" t="s">
        <v>21</v>
      </c>
      <c r="C1982" t="s">
        <v>22</v>
      </c>
      <c r="D1982" t="s">
        <v>23</v>
      </c>
      <c r="E1982" t="s">
        <v>5</v>
      </c>
      <c r="G1982" t="s">
        <v>24</v>
      </c>
      <c r="H1982">
        <v>1094639</v>
      </c>
      <c r="I1982">
        <v>1095883</v>
      </c>
      <c r="J1982" t="s">
        <v>25</v>
      </c>
      <c r="Q1982" t="s">
        <v>2427</v>
      </c>
      <c r="R1982">
        <v>1245</v>
      </c>
    </row>
    <row r="1983" spans="1:19" x14ac:dyDescent="0.35">
      <c r="A1983" t="s">
        <v>27</v>
      </c>
      <c r="B1983" t="s">
        <v>28</v>
      </c>
      <c r="C1983" t="s">
        <v>22</v>
      </c>
      <c r="D1983" t="s">
        <v>23</v>
      </c>
      <c r="E1983" t="s">
        <v>5</v>
      </c>
      <c r="G1983" t="s">
        <v>24</v>
      </c>
      <c r="H1983">
        <v>1094639</v>
      </c>
      <c r="I1983">
        <v>1095883</v>
      </c>
      <c r="J1983" t="s">
        <v>25</v>
      </c>
      <c r="K1983" t="s">
        <v>2428</v>
      </c>
      <c r="N1983" t="s">
        <v>2429</v>
      </c>
      <c r="Q1983" t="s">
        <v>2427</v>
      </c>
      <c r="R1983">
        <v>1245</v>
      </c>
      <c r="S1983">
        <v>414</v>
      </c>
    </row>
    <row r="1984" spans="1:19" x14ac:dyDescent="0.35">
      <c r="A1984" t="s">
        <v>20</v>
      </c>
      <c r="B1984" t="s">
        <v>21</v>
      </c>
      <c r="C1984" t="s">
        <v>22</v>
      </c>
      <c r="D1984" t="s">
        <v>23</v>
      </c>
      <c r="E1984" t="s">
        <v>5</v>
      </c>
      <c r="G1984" t="s">
        <v>24</v>
      </c>
      <c r="H1984">
        <v>1095989</v>
      </c>
      <c r="I1984">
        <v>1096216</v>
      </c>
      <c r="J1984" t="s">
        <v>46</v>
      </c>
      <c r="Q1984" t="s">
        <v>2430</v>
      </c>
      <c r="R1984">
        <v>228</v>
      </c>
    </row>
    <row r="1985" spans="1:19" x14ac:dyDescent="0.35">
      <c r="A1985" t="s">
        <v>27</v>
      </c>
      <c r="B1985" t="s">
        <v>28</v>
      </c>
      <c r="C1985" t="s">
        <v>22</v>
      </c>
      <c r="D1985" t="s">
        <v>23</v>
      </c>
      <c r="E1985" t="s">
        <v>5</v>
      </c>
      <c r="G1985" t="s">
        <v>24</v>
      </c>
      <c r="H1985">
        <v>1095989</v>
      </c>
      <c r="I1985">
        <v>1096216</v>
      </c>
      <c r="J1985" t="s">
        <v>46</v>
      </c>
      <c r="K1985" t="s">
        <v>2431</v>
      </c>
      <c r="N1985" t="s">
        <v>2432</v>
      </c>
      <c r="Q1985" t="s">
        <v>2430</v>
      </c>
      <c r="R1985">
        <v>228</v>
      </c>
      <c r="S1985">
        <v>75</v>
      </c>
    </row>
    <row r="1986" spans="1:19" x14ac:dyDescent="0.35">
      <c r="A1986" t="s">
        <v>20</v>
      </c>
      <c r="B1986" t="s">
        <v>21</v>
      </c>
      <c r="C1986" t="s">
        <v>22</v>
      </c>
      <c r="D1986" t="s">
        <v>23</v>
      </c>
      <c r="E1986" t="s">
        <v>5</v>
      </c>
      <c r="G1986" t="s">
        <v>24</v>
      </c>
      <c r="H1986">
        <v>1096275</v>
      </c>
      <c r="I1986">
        <v>1096658</v>
      </c>
      <c r="J1986" t="s">
        <v>46</v>
      </c>
      <c r="Q1986" t="s">
        <v>2433</v>
      </c>
      <c r="R1986">
        <v>384</v>
      </c>
    </row>
    <row r="1987" spans="1:19" x14ac:dyDescent="0.35">
      <c r="A1987" t="s">
        <v>27</v>
      </c>
      <c r="B1987" t="s">
        <v>28</v>
      </c>
      <c r="C1987" t="s">
        <v>22</v>
      </c>
      <c r="D1987" t="s">
        <v>23</v>
      </c>
      <c r="E1987" t="s">
        <v>5</v>
      </c>
      <c r="G1987" t="s">
        <v>24</v>
      </c>
      <c r="H1987">
        <v>1096275</v>
      </c>
      <c r="I1987">
        <v>1096658</v>
      </c>
      <c r="J1987" t="s">
        <v>46</v>
      </c>
      <c r="K1987" t="s">
        <v>2434</v>
      </c>
      <c r="N1987" t="s">
        <v>2435</v>
      </c>
      <c r="Q1987" t="s">
        <v>2433</v>
      </c>
      <c r="R1987">
        <v>384</v>
      </c>
      <c r="S1987">
        <v>127</v>
      </c>
    </row>
    <row r="1988" spans="1:19" x14ac:dyDescent="0.35">
      <c r="A1988" t="s">
        <v>20</v>
      </c>
      <c r="B1988" t="s">
        <v>21</v>
      </c>
      <c r="C1988" t="s">
        <v>22</v>
      </c>
      <c r="D1988" t="s">
        <v>23</v>
      </c>
      <c r="E1988" t="s">
        <v>5</v>
      </c>
      <c r="G1988" t="s">
        <v>24</v>
      </c>
      <c r="H1988">
        <v>1097019</v>
      </c>
      <c r="I1988">
        <v>1097930</v>
      </c>
      <c r="J1988" t="s">
        <v>46</v>
      </c>
      <c r="Q1988" t="s">
        <v>2436</v>
      </c>
      <c r="R1988">
        <v>912</v>
      </c>
    </row>
    <row r="1989" spans="1:19" x14ac:dyDescent="0.35">
      <c r="A1989" t="s">
        <v>27</v>
      </c>
      <c r="B1989" t="s">
        <v>28</v>
      </c>
      <c r="C1989" t="s">
        <v>22</v>
      </c>
      <c r="D1989" t="s">
        <v>23</v>
      </c>
      <c r="E1989" t="s">
        <v>5</v>
      </c>
      <c r="G1989" t="s">
        <v>24</v>
      </c>
      <c r="H1989">
        <v>1097019</v>
      </c>
      <c r="I1989">
        <v>1097930</v>
      </c>
      <c r="J1989" t="s">
        <v>46</v>
      </c>
      <c r="K1989" t="s">
        <v>2437</v>
      </c>
      <c r="N1989" t="s">
        <v>49</v>
      </c>
      <c r="Q1989" t="s">
        <v>2436</v>
      </c>
      <c r="R1989">
        <v>912</v>
      </c>
      <c r="S1989">
        <v>303</v>
      </c>
    </row>
    <row r="1990" spans="1:19" x14ac:dyDescent="0.35">
      <c r="A1990" t="s">
        <v>20</v>
      </c>
      <c r="B1990" t="s">
        <v>21</v>
      </c>
      <c r="C1990" t="s">
        <v>22</v>
      </c>
      <c r="D1990" t="s">
        <v>23</v>
      </c>
      <c r="E1990" t="s">
        <v>5</v>
      </c>
      <c r="G1990" t="s">
        <v>24</v>
      </c>
      <c r="H1990">
        <v>1098816</v>
      </c>
      <c r="I1990">
        <v>1099739</v>
      </c>
      <c r="J1990" t="s">
        <v>25</v>
      </c>
      <c r="Q1990" t="s">
        <v>2438</v>
      </c>
      <c r="R1990">
        <v>924</v>
      </c>
    </row>
    <row r="1991" spans="1:19" x14ac:dyDescent="0.35">
      <c r="A1991" t="s">
        <v>27</v>
      </c>
      <c r="B1991" t="s">
        <v>28</v>
      </c>
      <c r="C1991" t="s">
        <v>22</v>
      </c>
      <c r="D1991" t="s">
        <v>23</v>
      </c>
      <c r="E1991" t="s">
        <v>5</v>
      </c>
      <c r="G1991" t="s">
        <v>24</v>
      </c>
      <c r="H1991">
        <v>1098816</v>
      </c>
      <c r="I1991">
        <v>1099739</v>
      </c>
      <c r="J1991" t="s">
        <v>25</v>
      </c>
      <c r="K1991" t="s">
        <v>2439</v>
      </c>
      <c r="N1991" t="s">
        <v>2440</v>
      </c>
      <c r="Q1991" t="s">
        <v>2438</v>
      </c>
      <c r="R1991">
        <v>924</v>
      </c>
      <c r="S1991">
        <v>307</v>
      </c>
    </row>
    <row r="1992" spans="1:19" x14ac:dyDescent="0.35">
      <c r="A1992" t="s">
        <v>20</v>
      </c>
      <c r="B1992" t="s">
        <v>21</v>
      </c>
      <c r="C1992" t="s">
        <v>22</v>
      </c>
      <c r="D1992" t="s">
        <v>23</v>
      </c>
      <c r="E1992" t="s">
        <v>5</v>
      </c>
      <c r="G1992" t="s">
        <v>24</v>
      </c>
      <c r="H1992">
        <v>1099736</v>
      </c>
      <c r="I1992">
        <v>1102021</v>
      </c>
      <c r="J1992" t="s">
        <v>25</v>
      </c>
      <c r="Q1992" t="s">
        <v>2441</v>
      </c>
      <c r="R1992">
        <v>2286</v>
      </c>
    </row>
    <row r="1993" spans="1:19" x14ac:dyDescent="0.35">
      <c r="A1993" t="s">
        <v>27</v>
      </c>
      <c r="B1993" t="s">
        <v>28</v>
      </c>
      <c r="C1993" t="s">
        <v>22</v>
      </c>
      <c r="D1993" t="s">
        <v>23</v>
      </c>
      <c r="E1993" t="s">
        <v>5</v>
      </c>
      <c r="G1993" t="s">
        <v>24</v>
      </c>
      <c r="H1993">
        <v>1099736</v>
      </c>
      <c r="I1993">
        <v>1102021</v>
      </c>
      <c r="J1993" t="s">
        <v>25</v>
      </c>
      <c r="K1993" t="s">
        <v>2442</v>
      </c>
      <c r="N1993" t="s">
        <v>399</v>
      </c>
      <c r="Q1993" t="s">
        <v>2441</v>
      </c>
      <c r="R1993">
        <v>2286</v>
      </c>
      <c r="S1993">
        <v>761</v>
      </c>
    </row>
    <row r="1994" spans="1:19" x14ac:dyDescent="0.35">
      <c r="A1994" t="s">
        <v>20</v>
      </c>
      <c r="B1994" t="s">
        <v>21</v>
      </c>
      <c r="C1994" t="s">
        <v>22</v>
      </c>
      <c r="D1994" t="s">
        <v>23</v>
      </c>
      <c r="E1994" t="s">
        <v>5</v>
      </c>
      <c r="G1994" t="s">
        <v>24</v>
      </c>
      <c r="H1994">
        <v>1102146</v>
      </c>
      <c r="I1994">
        <v>1103447</v>
      </c>
      <c r="J1994" t="s">
        <v>25</v>
      </c>
      <c r="Q1994" t="s">
        <v>2443</v>
      </c>
      <c r="R1994">
        <v>1302</v>
      </c>
    </row>
    <row r="1995" spans="1:19" x14ac:dyDescent="0.35">
      <c r="A1995" t="s">
        <v>27</v>
      </c>
      <c r="B1995" t="s">
        <v>28</v>
      </c>
      <c r="C1995" t="s">
        <v>22</v>
      </c>
      <c r="D1995" t="s">
        <v>23</v>
      </c>
      <c r="E1995" t="s">
        <v>5</v>
      </c>
      <c r="G1995" t="s">
        <v>24</v>
      </c>
      <c r="H1995">
        <v>1102146</v>
      </c>
      <c r="I1995">
        <v>1103447</v>
      </c>
      <c r="J1995" t="s">
        <v>25</v>
      </c>
      <c r="K1995" t="s">
        <v>2444</v>
      </c>
      <c r="N1995" t="s">
        <v>2445</v>
      </c>
      <c r="Q1995" t="s">
        <v>2443</v>
      </c>
      <c r="R1995">
        <v>1302</v>
      </c>
      <c r="S1995">
        <v>433</v>
      </c>
    </row>
    <row r="1996" spans="1:19" x14ac:dyDescent="0.35">
      <c r="A1996" t="s">
        <v>20</v>
      </c>
      <c r="B1996" t="s">
        <v>21</v>
      </c>
      <c r="C1996" t="s">
        <v>22</v>
      </c>
      <c r="D1996" t="s">
        <v>23</v>
      </c>
      <c r="E1996" t="s">
        <v>5</v>
      </c>
      <c r="G1996" t="s">
        <v>24</v>
      </c>
      <c r="H1996">
        <v>1103444</v>
      </c>
      <c r="I1996">
        <v>1104445</v>
      </c>
      <c r="J1996" t="s">
        <v>46</v>
      </c>
      <c r="Q1996" t="s">
        <v>2446</v>
      </c>
      <c r="R1996">
        <v>1002</v>
      </c>
    </row>
    <row r="1997" spans="1:19" x14ac:dyDescent="0.35">
      <c r="A1997" t="s">
        <v>27</v>
      </c>
      <c r="B1997" t="s">
        <v>28</v>
      </c>
      <c r="C1997" t="s">
        <v>22</v>
      </c>
      <c r="D1997" t="s">
        <v>23</v>
      </c>
      <c r="E1997" t="s">
        <v>5</v>
      </c>
      <c r="G1997" t="s">
        <v>24</v>
      </c>
      <c r="H1997">
        <v>1103444</v>
      </c>
      <c r="I1997">
        <v>1104445</v>
      </c>
      <c r="J1997" t="s">
        <v>46</v>
      </c>
      <c r="K1997" t="s">
        <v>2447</v>
      </c>
      <c r="N1997" t="s">
        <v>2448</v>
      </c>
      <c r="Q1997" t="s">
        <v>2446</v>
      </c>
      <c r="R1997">
        <v>1002</v>
      </c>
      <c r="S1997">
        <v>333</v>
      </c>
    </row>
    <row r="1998" spans="1:19" x14ac:dyDescent="0.35">
      <c r="A1998" t="s">
        <v>20</v>
      </c>
      <c r="B1998" t="s">
        <v>21</v>
      </c>
      <c r="C1998" t="s">
        <v>22</v>
      </c>
      <c r="D1998" t="s">
        <v>23</v>
      </c>
      <c r="E1998" t="s">
        <v>5</v>
      </c>
      <c r="G1998" t="s">
        <v>24</v>
      </c>
      <c r="H1998">
        <v>1104553</v>
      </c>
      <c r="I1998">
        <v>1104939</v>
      </c>
      <c r="J1998" t="s">
        <v>46</v>
      </c>
      <c r="Q1998" t="s">
        <v>2449</v>
      </c>
      <c r="R1998">
        <v>387</v>
      </c>
    </row>
    <row r="1999" spans="1:19" x14ac:dyDescent="0.35">
      <c r="A1999" t="s">
        <v>27</v>
      </c>
      <c r="B1999" t="s">
        <v>28</v>
      </c>
      <c r="C1999" t="s">
        <v>22</v>
      </c>
      <c r="D1999" t="s">
        <v>23</v>
      </c>
      <c r="E1999" t="s">
        <v>5</v>
      </c>
      <c r="G1999" t="s">
        <v>24</v>
      </c>
      <c r="H1999">
        <v>1104553</v>
      </c>
      <c r="I1999">
        <v>1104939</v>
      </c>
      <c r="J1999" t="s">
        <v>46</v>
      </c>
      <c r="K1999" t="s">
        <v>2450</v>
      </c>
      <c r="N1999" t="s">
        <v>2451</v>
      </c>
      <c r="Q1999" t="s">
        <v>2449</v>
      </c>
      <c r="R1999">
        <v>387</v>
      </c>
      <c r="S1999">
        <v>128</v>
      </c>
    </row>
    <row r="2000" spans="1:19" x14ac:dyDescent="0.35">
      <c r="A2000" t="s">
        <v>20</v>
      </c>
      <c r="B2000" t="s">
        <v>21</v>
      </c>
      <c r="C2000" t="s">
        <v>22</v>
      </c>
      <c r="D2000" t="s">
        <v>23</v>
      </c>
      <c r="E2000" t="s">
        <v>5</v>
      </c>
      <c r="G2000" t="s">
        <v>24</v>
      </c>
      <c r="H2000">
        <v>1105426</v>
      </c>
      <c r="I2000">
        <v>1105827</v>
      </c>
      <c r="J2000" t="s">
        <v>25</v>
      </c>
      <c r="Q2000" t="s">
        <v>2452</v>
      </c>
      <c r="R2000">
        <v>402</v>
      </c>
    </row>
    <row r="2001" spans="1:19" x14ac:dyDescent="0.35">
      <c r="A2001" t="s">
        <v>27</v>
      </c>
      <c r="B2001" t="s">
        <v>28</v>
      </c>
      <c r="C2001" t="s">
        <v>22</v>
      </c>
      <c r="D2001" t="s">
        <v>23</v>
      </c>
      <c r="E2001" t="s">
        <v>5</v>
      </c>
      <c r="G2001" t="s">
        <v>24</v>
      </c>
      <c r="H2001">
        <v>1105426</v>
      </c>
      <c r="I2001">
        <v>1105827</v>
      </c>
      <c r="J2001" t="s">
        <v>25</v>
      </c>
      <c r="K2001" t="s">
        <v>2453</v>
      </c>
      <c r="N2001" t="s">
        <v>49</v>
      </c>
      <c r="Q2001" t="s">
        <v>2452</v>
      </c>
      <c r="R2001">
        <v>402</v>
      </c>
      <c r="S2001">
        <v>133</v>
      </c>
    </row>
    <row r="2002" spans="1:19" x14ac:dyDescent="0.35">
      <c r="A2002" t="s">
        <v>20</v>
      </c>
      <c r="B2002" t="s">
        <v>21</v>
      </c>
      <c r="C2002" t="s">
        <v>22</v>
      </c>
      <c r="D2002" t="s">
        <v>23</v>
      </c>
      <c r="E2002" t="s">
        <v>5</v>
      </c>
      <c r="G2002" t="s">
        <v>24</v>
      </c>
      <c r="H2002">
        <v>1106021</v>
      </c>
      <c r="I2002">
        <v>1107172</v>
      </c>
      <c r="J2002" t="s">
        <v>46</v>
      </c>
      <c r="Q2002" t="s">
        <v>2454</v>
      </c>
      <c r="R2002">
        <v>1152</v>
      </c>
    </row>
    <row r="2003" spans="1:19" x14ac:dyDescent="0.35">
      <c r="A2003" t="s">
        <v>27</v>
      </c>
      <c r="B2003" t="s">
        <v>28</v>
      </c>
      <c r="C2003" t="s">
        <v>22</v>
      </c>
      <c r="D2003" t="s">
        <v>23</v>
      </c>
      <c r="E2003" t="s">
        <v>5</v>
      </c>
      <c r="G2003" t="s">
        <v>24</v>
      </c>
      <c r="H2003">
        <v>1106021</v>
      </c>
      <c r="I2003">
        <v>1107172</v>
      </c>
      <c r="J2003" t="s">
        <v>46</v>
      </c>
      <c r="K2003" t="s">
        <v>2455</v>
      </c>
      <c r="N2003" t="s">
        <v>2386</v>
      </c>
      <c r="Q2003" t="s">
        <v>2454</v>
      </c>
      <c r="R2003">
        <v>1152</v>
      </c>
      <c r="S2003">
        <v>383</v>
      </c>
    </row>
    <row r="2004" spans="1:19" x14ac:dyDescent="0.35">
      <c r="A2004" t="s">
        <v>20</v>
      </c>
      <c r="B2004" t="s">
        <v>21</v>
      </c>
      <c r="C2004" t="s">
        <v>22</v>
      </c>
      <c r="D2004" t="s">
        <v>23</v>
      </c>
      <c r="E2004" t="s">
        <v>5</v>
      </c>
      <c r="G2004" t="s">
        <v>24</v>
      </c>
      <c r="H2004">
        <v>1107226</v>
      </c>
      <c r="I2004">
        <v>1108746</v>
      </c>
      <c r="J2004" t="s">
        <v>46</v>
      </c>
      <c r="Q2004" t="s">
        <v>2456</v>
      </c>
      <c r="R2004">
        <v>1521</v>
      </c>
    </row>
    <row r="2005" spans="1:19" x14ac:dyDescent="0.35">
      <c r="A2005" t="s">
        <v>27</v>
      </c>
      <c r="B2005" t="s">
        <v>28</v>
      </c>
      <c r="C2005" t="s">
        <v>22</v>
      </c>
      <c r="D2005" t="s">
        <v>23</v>
      </c>
      <c r="E2005" t="s">
        <v>5</v>
      </c>
      <c r="G2005" t="s">
        <v>24</v>
      </c>
      <c r="H2005">
        <v>1107226</v>
      </c>
      <c r="I2005">
        <v>1108746</v>
      </c>
      <c r="J2005" t="s">
        <v>46</v>
      </c>
      <c r="K2005" t="s">
        <v>2457</v>
      </c>
      <c r="N2005" t="s">
        <v>2458</v>
      </c>
      <c r="Q2005" t="s">
        <v>2456</v>
      </c>
      <c r="R2005">
        <v>1521</v>
      </c>
      <c r="S2005">
        <v>506</v>
      </c>
    </row>
    <row r="2006" spans="1:19" x14ac:dyDescent="0.35">
      <c r="A2006" t="s">
        <v>20</v>
      </c>
      <c r="B2006" t="s">
        <v>21</v>
      </c>
      <c r="C2006" t="s">
        <v>22</v>
      </c>
      <c r="D2006" t="s">
        <v>23</v>
      </c>
      <c r="E2006" t="s">
        <v>5</v>
      </c>
      <c r="G2006" t="s">
        <v>24</v>
      </c>
      <c r="H2006">
        <v>1109040</v>
      </c>
      <c r="I2006">
        <v>1111001</v>
      </c>
      <c r="J2006" t="s">
        <v>25</v>
      </c>
      <c r="Q2006" t="s">
        <v>2459</v>
      </c>
      <c r="R2006">
        <v>1962</v>
      </c>
    </row>
    <row r="2007" spans="1:19" x14ac:dyDescent="0.35">
      <c r="A2007" t="s">
        <v>27</v>
      </c>
      <c r="B2007" t="s">
        <v>28</v>
      </c>
      <c r="C2007" t="s">
        <v>22</v>
      </c>
      <c r="D2007" t="s">
        <v>23</v>
      </c>
      <c r="E2007" t="s">
        <v>5</v>
      </c>
      <c r="G2007" t="s">
        <v>24</v>
      </c>
      <c r="H2007">
        <v>1109040</v>
      </c>
      <c r="I2007">
        <v>1111001</v>
      </c>
      <c r="J2007" t="s">
        <v>25</v>
      </c>
      <c r="K2007" t="s">
        <v>2460</v>
      </c>
      <c r="N2007" t="s">
        <v>2461</v>
      </c>
      <c r="Q2007" t="s">
        <v>2459</v>
      </c>
      <c r="R2007">
        <v>1962</v>
      </c>
      <c r="S2007">
        <v>653</v>
      </c>
    </row>
    <row r="2008" spans="1:19" x14ac:dyDescent="0.35">
      <c r="A2008" t="s">
        <v>20</v>
      </c>
      <c r="B2008" t="s">
        <v>21</v>
      </c>
      <c r="C2008" t="s">
        <v>22</v>
      </c>
      <c r="D2008" t="s">
        <v>23</v>
      </c>
      <c r="E2008" t="s">
        <v>5</v>
      </c>
      <c r="G2008" t="s">
        <v>24</v>
      </c>
      <c r="H2008">
        <v>1111161</v>
      </c>
      <c r="I2008">
        <v>1112291</v>
      </c>
      <c r="J2008" t="s">
        <v>25</v>
      </c>
      <c r="Q2008" t="s">
        <v>2462</v>
      </c>
      <c r="R2008">
        <v>1131</v>
      </c>
    </row>
    <row r="2009" spans="1:19" x14ac:dyDescent="0.35">
      <c r="A2009" t="s">
        <v>27</v>
      </c>
      <c r="B2009" t="s">
        <v>28</v>
      </c>
      <c r="C2009" t="s">
        <v>22</v>
      </c>
      <c r="D2009" t="s">
        <v>23</v>
      </c>
      <c r="E2009" t="s">
        <v>5</v>
      </c>
      <c r="G2009" t="s">
        <v>24</v>
      </c>
      <c r="H2009">
        <v>1111161</v>
      </c>
      <c r="I2009">
        <v>1112291</v>
      </c>
      <c r="J2009" t="s">
        <v>25</v>
      </c>
      <c r="K2009" t="s">
        <v>2463</v>
      </c>
      <c r="N2009" t="s">
        <v>2464</v>
      </c>
      <c r="Q2009" t="s">
        <v>2462</v>
      </c>
      <c r="R2009">
        <v>1131</v>
      </c>
      <c r="S2009">
        <v>376</v>
      </c>
    </row>
    <row r="2010" spans="1:19" x14ac:dyDescent="0.35">
      <c r="A2010" t="s">
        <v>20</v>
      </c>
      <c r="B2010" t="s">
        <v>21</v>
      </c>
      <c r="C2010" t="s">
        <v>22</v>
      </c>
      <c r="D2010" t="s">
        <v>23</v>
      </c>
      <c r="E2010" t="s">
        <v>5</v>
      </c>
      <c r="G2010" t="s">
        <v>24</v>
      </c>
      <c r="H2010">
        <v>1112304</v>
      </c>
      <c r="I2010">
        <v>1114025</v>
      </c>
      <c r="J2010" t="s">
        <v>25</v>
      </c>
      <c r="Q2010" t="s">
        <v>2465</v>
      </c>
      <c r="R2010">
        <v>1722</v>
      </c>
    </row>
    <row r="2011" spans="1:19" x14ac:dyDescent="0.35">
      <c r="A2011" t="s">
        <v>27</v>
      </c>
      <c r="B2011" t="s">
        <v>28</v>
      </c>
      <c r="C2011" t="s">
        <v>22</v>
      </c>
      <c r="D2011" t="s">
        <v>23</v>
      </c>
      <c r="E2011" t="s">
        <v>5</v>
      </c>
      <c r="G2011" t="s">
        <v>24</v>
      </c>
      <c r="H2011">
        <v>1112304</v>
      </c>
      <c r="I2011">
        <v>1114025</v>
      </c>
      <c r="J2011" t="s">
        <v>25</v>
      </c>
      <c r="K2011" t="s">
        <v>2466</v>
      </c>
      <c r="N2011" t="s">
        <v>52</v>
      </c>
      <c r="Q2011" t="s">
        <v>2465</v>
      </c>
      <c r="R2011">
        <v>1722</v>
      </c>
      <c r="S2011">
        <v>573</v>
      </c>
    </row>
    <row r="2012" spans="1:19" x14ac:dyDescent="0.35">
      <c r="A2012" t="s">
        <v>20</v>
      </c>
      <c r="B2012" t="s">
        <v>21</v>
      </c>
      <c r="C2012" t="s">
        <v>22</v>
      </c>
      <c r="D2012" t="s">
        <v>23</v>
      </c>
      <c r="E2012" t="s">
        <v>5</v>
      </c>
      <c r="G2012" t="s">
        <v>24</v>
      </c>
      <c r="H2012">
        <v>1114135</v>
      </c>
      <c r="I2012">
        <v>1115001</v>
      </c>
      <c r="J2012" t="s">
        <v>25</v>
      </c>
      <c r="Q2012" t="s">
        <v>2467</v>
      </c>
      <c r="R2012">
        <v>867</v>
      </c>
    </row>
    <row r="2013" spans="1:19" x14ac:dyDescent="0.35">
      <c r="A2013" t="s">
        <v>27</v>
      </c>
      <c r="B2013" t="s">
        <v>28</v>
      </c>
      <c r="C2013" t="s">
        <v>22</v>
      </c>
      <c r="D2013" t="s">
        <v>23</v>
      </c>
      <c r="E2013" t="s">
        <v>5</v>
      </c>
      <c r="G2013" t="s">
        <v>24</v>
      </c>
      <c r="H2013">
        <v>1114135</v>
      </c>
      <c r="I2013">
        <v>1115001</v>
      </c>
      <c r="J2013" t="s">
        <v>25</v>
      </c>
      <c r="K2013" t="s">
        <v>2468</v>
      </c>
      <c r="N2013" t="s">
        <v>733</v>
      </c>
      <c r="Q2013" t="s">
        <v>2467</v>
      </c>
      <c r="R2013">
        <v>867</v>
      </c>
      <c r="S2013">
        <v>288</v>
      </c>
    </row>
    <row r="2014" spans="1:19" x14ac:dyDescent="0.35">
      <c r="A2014" t="s">
        <v>20</v>
      </c>
      <c r="B2014" t="s">
        <v>21</v>
      </c>
      <c r="C2014" t="s">
        <v>22</v>
      </c>
      <c r="D2014" t="s">
        <v>23</v>
      </c>
      <c r="E2014" t="s">
        <v>5</v>
      </c>
      <c r="G2014" t="s">
        <v>24</v>
      </c>
      <c r="H2014">
        <v>1115015</v>
      </c>
      <c r="I2014">
        <v>1116124</v>
      </c>
      <c r="J2014" t="s">
        <v>25</v>
      </c>
      <c r="Q2014" t="s">
        <v>2469</v>
      </c>
      <c r="R2014">
        <v>1110</v>
      </c>
    </row>
    <row r="2015" spans="1:19" x14ac:dyDescent="0.35">
      <c r="A2015" t="s">
        <v>27</v>
      </c>
      <c r="B2015" t="s">
        <v>28</v>
      </c>
      <c r="C2015" t="s">
        <v>22</v>
      </c>
      <c r="D2015" t="s">
        <v>23</v>
      </c>
      <c r="E2015" t="s">
        <v>5</v>
      </c>
      <c r="G2015" t="s">
        <v>24</v>
      </c>
      <c r="H2015">
        <v>1115015</v>
      </c>
      <c r="I2015">
        <v>1116124</v>
      </c>
      <c r="J2015" t="s">
        <v>25</v>
      </c>
      <c r="K2015" t="s">
        <v>2470</v>
      </c>
      <c r="N2015" t="s">
        <v>49</v>
      </c>
      <c r="Q2015" t="s">
        <v>2469</v>
      </c>
      <c r="R2015">
        <v>1110</v>
      </c>
      <c r="S2015">
        <v>369</v>
      </c>
    </row>
    <row r="2016" spans="1:19" x14ac:dyDescent="0.35">
      <c r="A2016" t="s">
        <v>20</v>
      </c>
      <c r="B2016" t="s">
        <v>21</v>
      </c>
      <c r="C2016" t="s">
        <v>22</v>
      </c>
      <c r="D2016" t="s">
        <v>23</v>
      </c>
      <c r="E2016" t="s">
        <v>5</v>
      </c>
      <c r="G2016" t="s">
        <v>24</v>
      </c>
      <c r="H2016">
        <v>1116104</v>
      </c>
      <c r="I2016">
        <v>1117336</v>
      </c>
      <c r="J2016" t="s">
        <v>46</v>
      </c>
      <c r="Q2016" t="s">
        <v>2471</v>
      </c>
      <c r="R2016">
        <v>1233</v>
      </c>
    </row>
    <row r="2017" spans="1:19" x14ac:dyDescent="0.35">
      <c r="A2017" t="s">
        <v>27</v>
      </c>
      <c r="B2017" t="s">
        <v>28</v>
      </c>
      <c r="C2017" t="s">
        <v>22</v>
      </c>
      <c r="D2017" t="s">
        <v>23</v>
      </c>
      <c r="E2017" t="s">
        <v>5</v>
      </c>
      <c r="G2017" t="s">
        <v>24</v>
      </c>
      <c r="H2017">
        <v>1116104</v>
      </c>
      <c r="I2017">
        <v>1117336</v>
      </c>
      <c r="J2017" t="s">
        <v>46</v>
      </c>
      <c r="K2017" t="s">
        <v>2472</v>
      </c>
      <c r="N2017" t="s">
        <v>2473</v>
      </c>
      <c r="Q2017" t="s">
        <v>2471</v>
      </c>
      <c r="R2017">
        <v>1233</v>
      </c>
      <c r="S2017">
        <v>410</v>
      </c>
    </row>
    <row r="2018" spans="1:19" x14ac:dyDescent="0.35">
      <c r="A2018" t="s">
        <v>20</v>
      </c>
      <c r="B2018" t="s">
        <v>21</v>
      </c>
      <c r="C2018" t="s">
        <v>22</v>
      </c>
      <c r="D2018" t="s">
        <v>23</v>
      </c>
      <c r="E2018" t="s">
        <v>5</v>
      </c>
      <c r="G2018" t="s">
        <v>24</v>
      </c>
      <c r="H2018">
        <v>1117496</v>
      </c>
      <c r="I2018">
        <v>1118449</v>
      </c>
      <c r="J2018" t="s">
        <v>46</v>
      </c>
      <c r="Q2018" t="s">
        <v>2474</v>
      </c>
      <c r="R2018">
        <v>954</v>
      </c>
    </row>
    <row r="2019" spans="1:19" x14ac:dyDescent="0.35">
      <c r="A2019" t="s">
        <v>27</v>
      </c>
      <c r="B2019" t="s">
        <v>28</v>
      </c>
      <c r="C2019" t="s">
        <v>22</v>
      </c>
      <c r="D2019" t="s">
        <v>23</v>
      </c>
      <c r="E2019" t="s">
        <v>5</v>
      </c>
      <c r="G2019" t="s">
        <v>24</v>
      </c>
      <c r="H2019">
        <v>1117496</v>
      </c>
      <c r="I2019">
        <v>1118449</v>
      </c>
      <c r="J2019" t="s">
        <v>46</v>
      </c>
      <c r="K2019" t="s">
        <v>2475</v>
      </c>
      <c r="N2019" t="s">
        <v>2476</v>
      </c>
      <c r="Q2019" t="s">
        <v>2474</v>
      </c>
      <c r="R2019">
        <v>954</v>
      </c>
      <c r="S2019">
        <v>317</v>
      </c>
    </row>
    <row r="2020" spans="1:19" x14ac:dyDescent="0.35">
      <c r="A2020" t="s">
        <v>20</v>
      </c>
      <c r="B2020" t="s">
        <v>21</v>
      </c>
      <c r="C2020" t="s">
        <v>22</v>
      </c>
      <c r="D2020" t="s">
        <v>23</v>
      </c>
      <c r="E2020" t="s">
        <v>5</v>
      </c>
      <c r="G2020" t="s">
        <v>24</v>
      </c>
      <c r="H2020">
        <v>1118665</v>
      </c>
      <c r="I2020">
        <v>1120761</v>
      </c>
      <c r="J2020" t="s">
        <v>46</v>
      </c>
      <c r="Q2020" t="s">
        <v>2477</v>
      </c>
      <c r="R2020">
        <v>2097</v>
      </c>
    </row>
    <row r="2021" spans="1:19" x14ac:dyDescent="0.35">
      <c r="A2021" t="s">
        <v>27</v>
      </c>
      <c r="B2021" t="s">
        <v>28</v>
      </c>
      <c r="C2021" t="s">
        <v>22</v>
      </c>
      <c r="D2021" t="s">
        <v>23</v>
      </c>
      <c r="E2021" t="s">
        <v>5</v>
      </c>
      <c r="G2021" t="s">
        <v>24</v>
      </c>
      <c r="H2021">
        <v>1118665</v>
      </c>
      <c r="I2021">
        <v>1120761</v>
      </c>
      <c r="J2021" t="s">
        <v>46</v>
      </c>
      <c r="K2021" t="s">
        <v>2478</v>
      </c>
      <c r="N2021" t="s">
        <v>2479</v>
      </c>
      <c r="Q2021" t="s">
        <v>2477</v>
      </c>
      <c r="R2021">
        <v>2097</v>
      </c>
      <c r="S2021">
        <v>698</v>
      </c>
    </row>
    <row r="2022" spans="1:19" x14ac:dyDescent="0.35">
      <c r="A2022" t="s">
        <v>20</v>
      </c>
      <c r="B2022" t="s">
        <v>21</v>
      </c>
      <c r="C2022" t="s">
        <v>22</v>
      </c>
      <c r="D2022" t="s">
        <v>23</v>
      </c>
      <c r="E2022" t="s">
        <v>5</v>
      </c>
      <c r="G2022" t="s">
        <v>24</v>
      </c>
      <c r="H2022">
        <v>1120804</v>
      </c>
      <c r="I2022">
        <v>1122537</v>
      </c>
      <c r="J2022" t="s">
        <v>46</v>
      </c>
      <c r="Q2022" t="s">
        <v>2480</v>
      </c>
      <c r="R2022">
        <v>1734</v>
      </c>
    </row>
    <row r="2023" spans="1:19" x14ac:dyDescent="0.35">
      <c r="A2023" t="s">
        <v>27</v>
      </c>
      <c r="B2023" t="s">
        <v>28</v>
      </c>
      <c r="C2023" t="s">
        <v>22</v>
      </c>
      <c r="D2023" t="s">
        <v>23</v>
      </c>
      <c r="E2023" t="s">
        <v>5</v>
      </c>
      <c r="G2023" t="s">
        <v>24</v>
      </c>
      <c r="H2023">
        <v>1120804</v>
      </c>
      <c r="I2023">
        <v>1122537</v>
      </c>
      <c r="J2023" t="s">
        <v>46</v>
      </c>
      <c r="K2023" t="s">
        <v>2481</v>
      </c>
      <c r="N2023" t="s">
        <v>2482</v>
      </c>
      <c r="Q2023" t="s">
        <v>2480</v>
      </c>
      <c r="R2023">
        <v>1734</v>
      </c>
      <c r="S2023">
        <v>577</v>
      </c>
    </row>
    <row r="2024" spans="1:19" x14ac:dyDescent="0.35">
      <c r="A2024" t="s">
        <v>20</v>
      </c>
      <c r="B2024" t="s">
        <v>21</v>
      </c>
      <c r="C2024" t="s">
        <v>22</v>
      </c>
      <c r="D2024" t="s">
        <v>23</v>
      </c>
      <c r="E2024" t="s">
        <v>5</v>
      </c>
      <c r="G2024" t="s">
        <v>24</v>
      </c>
      <c r="H2024">
        <v>1122551</v>
      </c>
      <c r="I2024">
        <v>1123429</v>
      </c>
      <c r="J2024" t="s">
        <v>46</v>
      </c>
      <c r="Q2024" t="s">
        <v>2483</v>
      </c>
      <c r="R2024">
        <v>879</v>
      </c>
    </row>
    <row r="2025" spans="1:19" x14ac:dyDescent="0.35">
      <c r="A2025" t="s">
        <v>27</v>
      </c>
      <c r="B2025" t="s">
        <v>28</v>
      </c>
      <c r="C2025" t="s">
        <v>22</v>
      </c>
      <c r="D2025" t="s">
        <v>23</v>
      </c>
      <c r="E2025" t="s">
        <v>5</v>
      </c>
      <c r="G2025" t="s">
        <v>24</v>
      </c>
      <c r="H2025">
        <v>1122551</v>
      </c>
      <c r="I2025">
        <v>1123429</v>
      </c>
      <c r="J2025" t="s">
        <v>46</v>
      </c>
      <c r="K2025" t="s">
        <v>2484</v>
      </c>
      <c r="N2025" t="s">
        <v>2485</v>
      </c>
      <c r="Q2025" t="s">
        <v>2483</v>
      </c>
      <c r="R2025">
        <v>879</v>
      </c>
      <c r="S2025">
        <v>292</v>
      </c>
    </row>
    <row r="2026" spans="1:19" x14ac:dyDescent="0.35">
      <c r="A2026" t="s">
        <v>20</v>
      </c>
      <c r="B2026" t="s">
        <v>21</v>
      </c>
      <c r="C2026" t="s">
        <v>22</v>
      </c>
      <c r="D2026" t="s">
        <v>23</v>
      </c>
      <c r="E2026" t="s">
        <v>5</v>
      </c>
      <c r="G2026" t="s">
        <v>24</v>
      </c>
      <c r="H2026">
        <v>1123777</v>
      </c>
      <c r="I2026">
        <v>1124187</v>
      </c>
      <c r="J2026" t="s">
        <v>25</v>
      </c>
      <c r="Q2026" t="s">
        <v>2486</v>
      </c>
      <c r="R2026">
        <v>411</v>
      </c>
    </row>
    <row r="2027" spans="1:19" x14ac:dyDescent="0.35">
      <c r="A2027" t="s">
        <v>27</v>
      </c>
      <c r="B2027" t="s">
        <v>28</v>
      </c>
      <c r="C2027" t="s">
        <v>22</v>
      </c>
      <c r="D2027" t="s">
        <v>23</v>
      </c>
      <c r="E2027" t="s">
        <v>5</v>
      </c>
      <c r="G2027" t="s">
        <v>24</v>
      </c>
      <c r="H2027">
        <v>1123777</v>
      </c>
      <c r="I2027">
        <v>1124187</v>
      </c>
      <c r="J2027" t="s">
        <v>25</v>
      </c>
      <c r="K2027" t="s">
        <v>2487</v>
      </c>
      <c r="N2027" t="s">
        <v>2488</v>
      </c>
      <c r="Q2027" t="s">
        <v>2486</v>
      </c>
      <c r="R2027">
        <v>411</v>
      </c>
      <c r="S2027">
        <v>136</v>
      </c>
    </row>
    <row r="2028" spans="1:19" x14ac:dyDescent="0.35">
      <c r="A2028" t="s">
        <v>20</v>
      </c>
      <c r="B2028" t="s">
        <v>21</v>
      </c>
      <c r="C2028" t="s">
        <v>22</v>
      </c>
      <c r="D2028" t="s">
        <v>23</v>
      </c>
      <c r="E2028" t="s">
        <v>5</v>
      </c>
      <c r="G2028" t="s">
        <v>24</v>
      </c>
      <c r="H2028">
        <v>1124295</v>
      </c>
      <c r="I2028">
        <v>1125338</v>
      </c>
      <c r="J2028" t="s">
        <v>46</v>
      </c>
      <c r="Q2028" t="s">
        <v>2489</v>
      </c>
      <c r="R2028">
        <v>1044</v>
      </c>
    </row>
    <row r="2029" spans="1:19" x14ac:dyDescent="0.35">
      <c r="A2029" t="s">
        <v>27</v>
      </c>
      <c r="B2029" t="s">
        <v>28</v>
      </c>
      <c r="C2029" t="s">
        <v>22</v>
      </c>
      <c r="D2029" t="s">
        <v>23</v>
      </c>
      <c r="E2029" t="s">
        <v>5</v>
      </c>
      <c r="G2029" t="s">
        <v>24</v>
      </c>
      <c r="H2029">
        <v>1124295</v>
      </c>
      <c r="I2029">
        <v>1125338</v>
      </c>
      <c r="J2029" t="s">
        <v>46</v>
      </c>
      <c r="K2029" t="s">
        <v>2490</v>
      </c>
      <c r="N2029" t="s">
        <v>2491</v>
      </c>
      <c r="Q2029" t="s">
        <v>2489</v>
      </c>
      <c r="R2029">
        <v>1044</v>
      </c>
      <c r="S2029">
        <v>347</v>
      </c>
    </row>
    <row r="2030" spans="1:19" x14ac:dyDescent="0.35">
      <c r="A2030" t="s">
        <v>20</v>
      </c>
      <c r="B2030" t="s">
        <v>21</v>
      </c>
      <c r="C2030" t="s">
        <v>22</v>
      </c>
      <c r="D2030" t="s">
        <v>23</v>
      </c>
      <c r="E2030" t="s">
        <v>5</v>
      </c>
      <c r="G2030" t="s">
        <v>24</v>
      </c>
      <c r="H2030">
        <v>1125844</v>
      </c>
      <c r="I2030">
        <v>1127841</v>
      </c>
      <c r="J2030" t="s">
        <v>46</v>
      </c>
      <c r="Q2030" t="s">
        <v>2492</v>
      </c>
      <c r="R2030">
        <v>1998</v>
      </c>
    </row>
    <row r="2031" spans="1:19" x14ac:dyDescent="0.35">
      <c r="A2031" t="s">
        <v>27</v>
      </c>
      <c r="B2031" t="s">
        <v>28</v>
      </c>
      <c r="C2031" t="s">
        <v>22</v>
      </c>
      <c r="D2031" t="s">
        <v>23</v>
      </c>
      <c r="E2031" t="s">
        <v>5</v>
      </c>
      <c r="G2031" t="s">
        <v>24</v>
      </c>
      <c r="H2031">
        <v>1125844</v>
      </c>
      <c r="I2031">
        <v>1127841</v>
      </c>
      <c r="J2031" t="s">
        <v>46</v>
      </c>
      <c r="K2031" t="s">
        <v>2493</v>
      </c>
      <c r="N2031" t="s">
        <v>2494</v>
      </c>
      <c r="Q2031" t="s">
        <v>2492</v>
      </c>
      <c r="R2031">
        <v>1998</v>
      </c>
      <c r="S2031">
        <v>665</v>
      </c>
    </row>
    <row r="2032" spans="1:19" x14ac:dyDescent="0.35">
      <c r="A2032" t="s">
        <v>20</v>
      </c>
      <c r="B2032" t="s">
        <v>21</v>
      </c>
      <c r="C2032" t="s">
        <v>22</v>
      </c>
      <c r="D2032" t="s">
        <v>23</v>
      </c>
      <c r="E2032" t="s">
        <v>5</v>
      </c>
      <c r="G2032" t="s">
        <v>24</v>
      </c>
      <c r="H2032">
        <v>1127986</v>
      </c>
      <c r="I2032">
        <v>1129308</v>
      </c>
      <c r="J2032" t="s">
        <v>46</v>
      </c>
      <c r="Q2032" t="s">
        <v>2495</v>
      </c>
      <c r="R2032">
        <v>1323</v>
      </c>
    </row>
    <row r="2033" spans="1:19" x14ac:dyDescent="0.35">
      <c r="A2033" t="s">
        <v>27</v>
      </c>
      <c r="B2033" t="s">
        <v>28</v>
      </c>
      <c r="C2033" t="s">
        <v>22</v>
      </c>
      <c r="D2033" t="s">
        <v>23</v>
      </c>
      <c r="E2033" t="s">
        <v>5</v>
      </c>
      <c r="G2033" t="s">
        <v>24</v>
      </c>
      <c r="H2033">
        <v>1127986</v>
      </c>
      <c r="I2033">
        <v>1129308</v>
      </c>
      <c r="J2033" t="s">
        <v>46</v>
      </c>
      <c r="K2033" t="s">
        <v>2496</v>
      </c>
      <c r="N2033" t="s">
        <v>2497</v>
      </c>
      <c r="Q2033" t="s">
        <v>2495</v>
      </c>
      <c r="R2033">
        <v>1323</v>
      </c>
      <c r="S2033">
        <v>440</v>
      </c>
    </row>
    <row r="2034" spans="1:19" x14ac:dyDescent="0.35">
      <c r="A2034" t="s">
        <v>20</v>
      </c>
      <c r="B2034" t="s">
        <v>21</v>
      </c>
      <c r="C2034" t="s">
        <v>22</v>
      </c>
      <c r="D2034" t="s">
        <v>23</v>
      </c>
      <c r="E2034" t="s">
        <v>5</v>
      </c>
      <c r="G2034" t="s">
        <v>24</v>
      </c>
      <c r="H2034">
        <v>1129301</v>
      </c>
      <c r="I2034">
        <v>1130296</v>
      </c>
      <c r="J2034" t="s">
        <v>46</v>
      </c>
      <c r="Q2034" t="s">
        <v>2498</v>
      </c>
      <c r="R2034">
        <v>996</v>
      </c>
    </row>
    <row r="2035" spans="1:19" x14ac:dyDescent="0.35">
      <c r="A2035" t="s">
        <v>27</v>
      </c>
      <c r="B2035" t="s">
        <v>28</v>
      </c>
      <c r="C2035" t="s">
        <v>22</v>
      </c>
      <c r="D2035" t="s">
        <v>23</v>
      </c>
      <c r="E2035" t="s">
        <v>5</v>
      </c>
      <c r="G2035" t="s">
        <v>24</v>
      </c>
      <c r="H2035">
        <v>1129301</v>
      </c>
      <c r="I2035">
        <v>1130296</v>
      </c>
      <c r="J2035" t="s">
        <v>46</v>
      </c>
      <c r="K2035" t="s">
        <v>2499</v>
      </c>
      <c r="N2035" t="s">
        <v>2500</v>
      </c>
      <c r="Q2035" t="s">
        <v>2498</v>
      </c>
      <c r="R2035">
        <v>996</v>
      </c>
      <c r="S2035">
        <v>331</v>
      </c>
    </row>
    <row r="2036" spans="1:19" x14ac:dyDescent="0.35">
      <c r="A2036" t="s">
        <v>20</v>
      </c>
      <c r="B2036" t="s">
        <v>21</v>
      </c>
      <c r="C2036" t="s">
        <v>22</v>
      </c>
      <c r="D2036" t="s">
        <v>23</v>
      </c>
      <c r="E2036" t="s">
        <v>5</v>
      </c>
      <c r="G2036" t="s">
        <v>24</v>
      </c>
      <c r="H2036">
        <v>1130284</v>
      </c>
      <c r="I2036">
        <v>1131192</v>
      </c>
      <c r="J2036" t="s">
        <v>46</v>
      </c>
      <c r="Q2036" t="s">
        <v>2501</v>
      </c>
      <c r="R2036">
        <v>909</v>
      </c>
    </row>
    <row r="2037" spans="1:19" x14ac:dyDescent="0.35">
      <c r="A2037" t="s">
        <v>27</v>
      </c>
      <c r="B2037" t="s">
        <v>28</v>
      </c>
      <c r="C2037" t="s">
        <v>22</v>
      </c>
      <c r="D2037" t="s">
        <v>23</v>
      </c>
      <c r="E2037" t="s">
        <v>5</v>
      </c>
      <c r="G2037" t="s">
        <v>24</v>
      </c>
      <c r="H2037">
        <v>1130284</v>
      </c>
      <c r="I2037">
        <v>1131192</v>
      </c>
      <c r="J2037" t="s">
        <v>46</v>
      </c>
      <c r="K2037" t="s">
        <v>2502</v>
      </c>
      <c r="N2037" t="s">
        <v>2503</v>
      </c>
      <c r="Q2037" t="s">
        <v>2501</v>
      </c>
      <c r="R2037">
        <v>909</v>
      </c>
      <c r="S2037">
        <v>302</v>
      </c>
    </row>
    <row r="2038" spans="1:19" x14ac:dyDescent="0.35">
      <c r="A2038" t="s">
        <v>20</v>
      </c>
      <c r="B2038" t="s">
        <v>21</v>
      </c>
      <c r="C2038" t="s">
        <v>22</v>
      </c>
      <c r="D2038" t="s">
        <v>23</v>
      </c>
      <c r="E2038" t="s">
        <v>5</v>
      </c>
      <c r="G2038" t="s">
        <v>24</v>
      </c>
      <c r="H2038">
        <v>1131189</v>
      </c>
      <c r="I2038">
        <v>1132148</v>
      </c>
      <c r="J2038" t="s">
        <v>46</v>
      </c>
      <c r="Q2038" t="s">
        <v>2504</v>
      </c>
      <c r="R2038">
        <v>960</v>
      </c>
    </row>
    <row r="2039" spans="1:19" x14ac:dyDescent="0.35">
      <c r="A2039" t="s">
        <v>27</v>
      </c>
      <c r="B2039" t="s">
        <v>28</v>
      </c>
      <c r="C2039" t="s">
        <v>22</v>
      </c>
      <c r="D2039" t="s">
        <v>23</v>
      </c>
      <c r="E2039" t="s">
        <v>5</v>
      </c>
      <c r="G2039" t="s">
        <v>24</v>
      </c>
      <c r="H2039">
        <v>1131189</v>
      </c>
      <c r="I2039">
        <v>1132148</v>
      </c>
      <c r="J2039" t="s">
        <v>46</v>
      </c>
      <c r="K2039" t="s">
        <v>2505</v>
      </c>
      <c r="N2039" t="s">
        <v>2506</v>
      </c>
      <c r="Q2039" t="s">
        <v>2504</v>
      </c>
      <c r="R2039">
        <v>960</v>
      </c>
      <c r="S2039">
        <v>319</v>
      </c>
    </row>
    <row r="2040" spans="1:19" x14ac:dyDescent="0.35">
      <c r="A2040" t="s">
        <v>20</v>
      </c>
      <c r="B2040" t="s">
        <v>21</v>
      </c>
      <c r="C2040" t="s">
        <v>22</v>
      </c>
      <c r="D2040" t="s">
        <v>23</v>
      </c>
      <c r="E2040" t="s">
        <v>5</v>
      </c>
      <c r="G2040" t="s">
        <v>24</v>
      </c>
      <c r="H2040">
        <v>1132145</v>
      </c>
      <c r="I2040">
        <v>1133590</v>
      </c>
      <c r="J2040" t="s">
        <v>46</v>
      </c>
      <c r="Q2040" t="s">
        <v>2507</v>
      </c>
      <c r="R2040">
        <v>1446</v>
      </c>
    </row>
    <row r="2041" spans="1:19" x14ac:dyDescent="0.35">
      <c r="A2041" t="s">
        <v>27</v>
      </c>
      <c r="B2041" t="s">
        <v>28</v>
      </c>
      <c r="C2041" t="s">
        <v>22</v>
      </c>
      <c r="D2041" t="s">
        <v>23</v>
      </c>
      <c r="E2041" t="s">
        <v>5</v>
      </c>
      <c r="G2041" t="s">
        <v>24</v>
      </c>
      <c r="H2041">
        <v>1132145</v>
      </c>
      <c r="I2041">
        <v>1133590</v>
      </c>
      <c r="J2041" t="s">
        <v>46</v>
      </c>
      <c r="K2041" t="s">
        <v>2508</v>
      </c>
      <c r="N2041" t="s">
        <v>2509</v>
      </c>
      <c r="Q2041" t="s">
        <v>2507</v>
      </c>
      <c r="R2041">
        <v>1446</v>
      </c>
      <c r="S2041">
        <v>481</v>
      </c>
    </row>
    <row r="2042" spans="1:19" x14ac:dyDescent="0.35">
      <c r="A2042" t="s">
        <v>20</v>
      </c>
      <c r="B2042" t="s">
        <v>21</v>
      </c>
      <c r="C2042" t="s">
        <v>22</v>
      </c>
      <c r="D2042" t="s">
        <v>23</v>
      </c>
      <c r="E2042" t="s">
        <v>5</v>
      </c>
      <c r="G2042" t="s">
        <v>24</v>
      </c>
      <c r="H2042">
        <v>1133587</v>
      </c>
      <c r="I2042">
        <v>1134750</v>
      </c>
      <c r="J2042" t="s">
        <v>46</v>
      </c>
      <c r="Q2042" t="s">
        <v>2510</v>
      </c>
      <c r="R2042">
        <v>1164</v>
      </c>
    </row>
    <row r="2043" spans="1:19" x14ac:dyDescent="0.35">
      <c r="A2043" t="s">
        <v>27</v>
      </c>
      <c r="B2043" t="s">
        <v>28</v>
      </c>
      <c r="C2043" t="s">
        <v>22</v>
      </c>
      <c r="D2043" t="s">
        <v>23</v>
      </c>
      <c r="E2043" t="s">
        <v>5</v>
      </c>
      <c r="G2043" t="s">
        <v>24</v>
      </c>
      <c r="H2043">
        <v>1133587</v>
      </c>
      <c r="I2043">
        <v>1134750</v>
      </c>
      <c r="J2043" t="s">
        <v>46</v>
      </c>
      <c r="K2043" t="s">
        <v>2511</v>
      </c>
      <c r="N2043" t="s">
        <v>2512</v>
      </c>
      <c r="Q2043" t="s">
        <v>2510</v>
      </c>
      <c r="R2043">
        <v>1164</v>
      </c>
      <c r="S2043">
        <v>387</v>
      </c>
    </row>
    <row r="2044" spans="1:19" x14ac:dyDescent="0.35">
      <c r="A2044" t="s">
        <v>20</v>
      </c>
      <c r="B2044" t="s">
        <v>21</v>
      </c>
      <c r="C2044" t="s">
        <v>22</v>
      </c>
      <c r="D2044" t="s">
        <v>23</v>
      </c>
      <c r="E2044" t="s">
        <v>5</v>
      </c>
      <c r="G2044" t="s">
        <v>24</v>
      </c>
      <c r="H2044">
        <v>1134750</v>
      </c>
      <c r="I2044">
        <v>1135928</v>
      </c>
      <c r="J2044" t="s">
        <v>46</v>
      </c>
      <c r="Q2044" t="s">
        <v>2513</v>
      </c>
      <c r="R2044">
        <v>1179</v>
      </c>
    </row>
    <row r="2045" spans="1:19" x14ac:dyDescent="0.35">
      <c r="A2045" t="s">
        <v>27</v>
      </c>
      <c r="B2045" t="s">
        <v>28</v>
      </c>
      <c r="C2045" t="s">
        <v>22</v>
      </c>
      <c r="D2045" t="s">
        <v>23</v>
      </c>
      <c r="E2045" t="s">
        <v>5</v>
      </c>
      <c r="G2045" t="s">
        <v>24</v>
      </c>
      <c r="H2045">
        <v>1134750</v>
      </c>
      <c r="I2045">
        <v>1135928</v>
      </c>
      <c r="J2045" t="s">
        <v>46</v>
      </c>
      <c r="K2045" t="s">
        <v>2514</v>
      </c>
      <c r="N2045" t="s">
        <v>2515</v>
      </c>
      <c r="Q2045" t="s">
        <v>2513</v>
      </c>
      <c r="R2045">
        <v>1179</v>
      </c>
      <c r="S2045">
        <v>392</v>
      </c>
    </row>
    <row r="2046" spans="1:19" x14ac:dyDescent="0.35">
      <c r="A2046" t="s">
        <v>20</v>
      </c>
      <c r="B2046" t="s">
        <v>21</v>
      </c>
      <c r="C2046" t="s">
        <v>22</v>
      </c>
      <c r="D2046" t="s">
        <v>23</v>
      </c>
      <c r="E2046" t="s">
        <v>5</v>
      </c>
      <c r="G2046" t="s">
        <v>24</v>
      </c>
      <c r="H2046">
        <v>1135925</v>
      </c>
      <c r="I2046">
        <v>1137358</v>
      </c>
      <c r="J2046" t="s">
        <v>46</v>
      </c>
      <c r="Q2046" t="s">
        <v>2516</v>
      </c>
      <c r="R2046">
        <v>1434</v>
      </c>
    </row>
    <row r="2047" spans="1:19" x14ac:dyDescent="0.35">
      <c r="A2047" t="s">
        <v>27</v>
      </c>
      <c r="B2047" t="s">
        <v>28</v>
      </c>
      <c r="C2047" t="s">
        <v>22</v>
      </c>
      <c r="D2047" t="s">
        <v>23</v>
      </c>
      <c r="E2047" t="s">
        <v>5</v>
      </c>
      <c r="G2047" t="s">
        <v>24</v>
      </c>
      <c r="H2047">
        <v>1135925</v>
      </c>
      <c r="I2047">
        <v>1137358</v>
      </c>
      <c r="J2047" t="s">
        <v>46</v>
      </c>
      <c r="K2047" t="s">
        <v>2517</v>
      </c>
      <c r="N2047" t="s">
        <v>2518</v>
      </c>
      <c r="Q2047" t="s">
        <v>2516</v>
      </c>
      <c r="R2047">
        <v>1434</v>
      </c>
      <c r="S2047">
        <v>477</v>
      </c>
    </row>
    <row r="2048" spans="1:19" x14ac:dyDescent="0.35">
      <c r="A2048" t="s">
        <v>20</v>
      </c>
      <c r="B2048" t="s">
        <v>21</v>
      </c>
      <c r="C2048" t="s">
        <v>22</v>
      </c>
      <c r="D2048" t="s">
        <v>23</v>
      </c>
      <c r="E2048" t="s">
        <v>5</v>
      </c>
      <c r="G2048" t="s">
        <v>24</v>
      </c>
      <c r="H2048">
        <v>1137369</v>
      </c>
      <c r="I2048">
        <v>1138451</v>
      </c>
      <c r="J2048" t="s">
        <v>46</v>
      </c>
      <c r="Q2048" t="s">
        <v>2519</v>
      </c>
      <c r="R2048">
        <v>1083</v>
      </c>
    </row>
    <row r="2049" spans="1:19" x14ac:dyDescent="0.35">
      <c r="A2049" t="s">
        <v>27</v>
      </c>
      <c r="B2049" t="s">
        <v>28</v>
      </c>
      <c r="C2049" t="s">
        <v>22</v>
      </c>
      <c r="D2049" t="s">
        <v>23</v>
      </c>
      <c r="E2049" t="s">
        <v>5</v>
      </c>
      <c r="G2049" t="s">
        <v>24</v>
      </c>
      <c r="H2049">
        <v>1137369</v>
      </c>
      <c r="I2049">
        <v>1138451</v>
      </c>
      <c r="J2049" t="s">
        <v>46</v>
      </c>
      <c r="K2049" t="s">
        <v>2520</v>
      </c>
      <c r="N2049" t="s">
        <v>2521</v>
      </c>
      <c r="Q2049" t="s">
        <v>2519</v>
      </c>
      <c r="R2049">
        <v>1083</v>
      </c>
      <c r="S2049">
        <v>360</v>
      </c>
    </row>
    <row r="2050" spans="1:19" x14ac:dyDescent="0.35">
      <c r="A2050" t="s">
        <v>20</v>
      </c>
      <c r="B2050" t="s">
        <v>21</v>
      </c>
      <c r="C2050" t="s">
        <v>22</v>
      </c>
      <c r="D2050" t="s">
        <v>23</v>
      </c>
      <c r="E2050" t="s">
        <v>5</v>
      </c>
      <c r="G2050" t="s">
        <v>24</v>
      </c>
      <c r="H2050">
        <v>1138485</v>
      </c>
      <c r="I2050">
        <v>1139951</v>
      </c>
      <c r="J2050" t="s">
        <v>46</v>
      </c>
      <c r="Q2050" t="s">
        <v>2522</v>
      </c>
      <c r="R2050">
        <v>1467</v>
      </c>
    </row>
    <row r="2051" spans="1:19" x14ac:dyDescent="0.35">
      <c r="A2051" t="s">
        <v>27</v>
      </c>
      <c r="B2051" t="s">
        <v>28</v>
      </c>
      <c r="C2051" t="s">
        <v>22</v>
      </c>
      <c r="D2051" t="s">
        <v>23</v>
      </c>
      <c r="E2051" t="s">
        <v>5</v>
      </c>
      <c r="G2051" t="s">
        <v>24</v>
      </c>
      <c r="H2051">
        <v>1138485</v>
      </c>
      <c r="I2051">
        <v>1139951</v>
      </c>
      <c r="J2051" t="s">
        <v>46</v>
      </c>
      <c r="K2051" t="s">
        <v>2523</v>
      </c>
      <c r="N2051" t="s">
        <v>2524</v>
      </c>
      <c r="Q2051" t="s">
        <v>2522</v>
      </c>
      <c r="R2051">
        <v>1467</v>
      </c>
      <c r="S2051">
        <v>488</v>
      </c>
    </row>
    <row r="2052" spans="1:19" x14ac:dyDescent="0.35">
      <c r="A2052" t="s">
        <v>20</v>
      </c>
      <c r="B2052" t="s">
        <v>21</v>
      </c>
      <c r="C2052" t="s">
        <v>22</v>
      </c>
      <c r="D2052" t="s">
        <v>23</v>
      </c>
      <c r="E2052" t="s">
        <v>5</v>
      </c>
      <c r="G2052" t="s">
        <v>24</v>
      </c>
      <c r="H2052">
        <v>1139948</v>
      </c>
      <c r="I2052">
        <v>1141429</v>
      </c>
      <c r="J2052" t="s">
        <v>46</v>
      </c>
      <c r="Q2052" t="s">
        <v>2525</v>
      </c>
      <c r="R2052">
        <v>1482</v>
      </c>
    </row>
    <row r="2053" spans="1:19" x14ac:dyDescent="0.35">
      <c r="A2053" t="s">
        <v>27</v>
      </c>
      <c r="B2053" t="s">
        <v>28</v>
      </c>
      <c r="C2053" t="s">
        <v>22</v>
      </c>
      <c r="D2053" t="s">
        <v>23</v>
      </c>
      <c r="E2053" t="s">
        <v>5</v>
      </c>
      <c r="G2053" t="s">
        <v>24</v>
      </c>
      <c r="H2053">
        <v>1139948</v>
      </c>
      <c r="I2053">
        <v>1141429</v>
      </c>
      <c r="J2053" t="s">
        <v>46</v>
      </c>
      <c r="K2053" t="s">
        <v>2526</v>
      </c>
      <c r="N2053" t="s">
        <v>2527</v>
      </c>
      <c r="Q2053" t="s">
        <v>2525</v>
      </c>
      <c r="R2053">
        <v>1482</v>
      </c>
      <c r="S2053">
        <v>493</v>
      </c>
    </row>
    <row r="2054" spans="1:19" x14ac:dyDescent="0.35">
      <c r="A2054" t="s">
        <v>20</v>
      </c>
      <c r="B2054" t="s">
        <v>21</v>
      </c>
      <c r="C2054" t="s">
        <v>22</v>
      </c>
      <c r="D2054" t="s">
        <v>23</v>
      </c>
      <c r="E2054" t="s">
        <v>5</v>
      </c>
      <c r="G2054" t="s">
        <v>24</v>
      </c>
      <c r="H2054">
        <v>1141416</v>
      </c>
      <c r="I2054">
        <v>1143215</v>
      </c>
      <c r="J2054" t="s">
        <v>46</v>
      </c>
      <c r="Q2054" t="s">
        <v>2528</v>
      </c>
      <c r="R2054">
        <v>1800</v>
      </c>
    </row>
    <row r="2055" spans="1:19" x14ac:dyDescent="0.35">
      <c r="A2055" t="s">
        <v>27</v>
      </c>
      <c r="B2055" t="s">
        <v>28</v>
      </c>
      <c r="C2055" t="s">
        <v>22</v>
      </c>
      <c r="D2055" t="s">
        <v>23</v>
      </c>
      <c r="E2055" t="s">
        <v>5</v>
      </c>
      <c r="G2055" t="s">
        <v>24</v>
      </c>
      <c r="H2055">
        <v>1141416</v>
      </c>
      <c r="I2055">
        <v>1143215</v>
      </c>
      <c r="J2055" t="s">
        <v>46</v>
      </c>
      <c r="K2055" t="s">
        <v>2529</v>
      </c>
      <c r="N2055" t="s">
        <v>2530</v>
      </c>
      <c r="Q2055" t="s">
        <v>2528</v>
      </c>
      <c r="R2055">
        <v>1800</v>
      </c>
      <c r="S2055">
        <v>599</v>
      </c>
    </row>
    <row r="2056" spans="1:19" x14ac:dyDescent="0.35">
      <c r="A2056" t="s">
        <v>20</v>
      </c>
      <c r="B2056" t="s">
        <v>21</v>
      </c>
      <c r="C2056" t="s">
        <v>22</v>
      </c>
      <c r="D2056" t="s">
        <v>23</v>
      </c>
      <c r="E2056" t="s">
        <v>5</v>
      </c>
      <c r="G2056" t="s">
        <v>24</v>
      </c>
      <c r="H2056">
        <v>1143212</v>
      </c>
      <c r="I2056">
        <v>1143682</v>
      </c>
      <c r="J2056" t="s">
        <v>46</v>
      </c>
      <c r="Q2056" t="s">
        <v>2531</v>
      </c>
      <c r="R2056">
        <v>471</v>
      </c>
    </row>
    <row r="2057" spans="1:19" x14ac:dyDescent="0.35">
      <c r="A2057" t="s">
        <v>27</v>
      </c>
      <c r="B2057" t="s">
        <v>28</v>
      </c>
      <c r="C2057" t="s">
        <v>22</v>
      </c>
      <c r="D2057" t="s">
        <v>23</v>
      </c>
      <c r="E2057" t="s">
        <v>5</v>
      </c>
      <c r="G2057" t="s">
        <v>24</v>
      </c>
      <c r="H2057">
        <v>1143212</v>
      </c>
      <c r="I2057">
        <v>1143682</v>
      </c>
      <c r="J2057" t="s">
        <v>46</v>
      </c>
      <c r="K2057" t="s">
        <v>2532</v>
      </c>
      <c r="N2057" t="s">
        <v>2533</v>
      </c>
      <c r="Q2057" t="s">
        <v>2531</v>
      </c>
      <c r="R2057">
        <v>471</v>
      </c>
      <c r="S2057">
        <v>156</v>
      </c>
    </row>
    <row r="2058" spans="1:19" x14ac:dyDescent="0.35">
      <c r="A2058" t="s">
        <v>20</v>
      </c>
      <c r="B2058" t="s">
        <v>21</v>
      </c>
      <c r="C2058" t="s">
        <v>22</v>
      </c>
      <c r="D2058" t="s">
        <v>23</v>
      </c>
      <c r="E2058" t="s">
        <v>5</v>
      </c>
      <c r="G2058" t="s">
        <v>24</v>
      </c>
      <c r="H2058">
        <v>1143679</v>
      </c>
      <c r="I2058">
        <v>1144659</v>
      </c>
      <c r="J2058" t="s">
        <v>46</v>
      </c>
      <c r="Q2058" t="s">
        <v>2534</v>
      </c>
      <c r="R2058">
        <v>981</v>
      </c>
    </row>
    <row r="2059" spans="1:19" x14ac:dyDescent="0.35">
      <c r="A2059" t="s">
        <v>27</v>
      </c>
      <c r="B2059" t="s">
        <v>28</v>
      </c>
      <c r="C2059" t="s">
        <v>22</v>
      </c>
      <c r="D2059" t="s">
        <v>23</v>
      </c>
      <c r="E2059" t="s">
        <v>5</v>
      </c>
      <c r="G2059" t="s">
        <v>24</v>
      </c>
      <c r="H2059">
        <v>1143679</v>
      </c>
      <c r="I2059">
        <v>1144659</v>
      </c>
      <c r="J2059" t="s">
        <v>46</v>
      </c>
      <c r="K2059" t="s">
        <v>2535</v>
      </c>
      <c r="N2059" t="s">
        <v>2536</v>
      </c>
      <c r="Q2059" t="s">
        <v>2534</v>
      </c>
      <c r="R2059">
        <v>981</v>
      </c>
      <c r="S2059">
        <v>326</v>
      </c>
    </row>
    <row r="2060" spans="1:19" x14ac:dyDescent="0.35">
      <c r="A2060" t="s">
        <v>20</v>
      </c>
      <c r="B2060" t="s">
        <v>21</v>
      </c>
      <c r="C2060" t="s">
        <v>22</v>
      </c>
      <c r="D2060" t="s">
        <v>23</v>
      </c>
      <c r="E2060" t="s">
        <v>5</v>
      </c>
      <c r="G2060" t="s">
        <v>24</v>
      </c>
      <c r="H2060">
        <v>1144656</v>
      </c>
      <c r="I2060">
        <v>1145123</v>
      </c>
      <c r="J2060" t="s">
        <v>46</v>
      </c>
      <c r="Q2060" t="s">
        <v>2537</v>
      </c>
      <c r="R2060">
        <v>468</v>
      </c>
    </row>
    <row r="2061" spans="1:19" x14ac:dyDescent="0.35">
      <c r="A2061" t="s">
        <v>27</v>
      </c>
      <c r="B2061" t="s">
        <v>28</v>
      </c>
      <c r="C2061" t="s">
        <v>22</v>
      </c>
      <c r="D2061" t="s">
        <v>23</v>
      </c>
      <c r="E2061" t="s">
        <v>5</v>
      </c>
      <c r="G2061" t="s">
        <v>24</v>
      </c>
      <c r="H2061">
        <v>1144656</v>
      </c>
      <c r="I2061">
        <v>1145123</v>
      </c>
      <c r="J2061" t="s">
        <v>46</v>
      </c>
      <c r="K2061" t="s">
        <v>2538</v>
      </c>
      <c r="N2061" t="s">
        <v>2539</v>
      </c>
      <c r="Q2061" t="s">
        <v>2537</v>
      </c>
      <c r="R2061">
        <v>468</v>
      </c>
      <c r="S2061">
        <v>155</v>
      </c>
    </row>
    <row r="2062" spans="1:19" x14ac:dyDescent="0.35">
      <c r="A2062" t="s">
        <v>20</v>
      </c>
      <c r="B2062" t="s">
        <v>2540</v>
      </c>
      <c r="C2062" t="s">
        <v>22</v>
      </c>
      <c r="D2062" t="s">
        <v>23</v>
      </c>
      <c r="E2062" t="s">
        <v>5</v>
      </c>
      <c r="G2062" t="s">
        <v>24</v>
      </c>
      <c r="H2062">
        <v>1145454</v>
      </c>
      <c r="I2062">
        <v>1145802</v>
      </c>
      <c r="J2062" t="s">
        <v>46</v>
      </c>
      <c r="O2062" t="s">
        <v>2541</v>
      </c>
      <c r="Q2062" t="s">
        <v>2542</v>
      </c>
      <c r="R2062">
        <v>349</v>
      </c>
    </row>
    <row r="2063" spans="1:19" x14ac:dyDescent="0.35">
      <c r="A2063" t="s">
        <v>2540</v>
      </c>
      <c r="C2063" t="s">
        <v>22</v>
      </c>
      <c r="D2063" t="s">
        <v>23</v>
      </c>
      <c r="E2063" t="s">
        <v>5</v>
      </c>
      <c r="G2063" t="s">
        <v>24</v>
      </c>
      <c r="H2063">
        <v>1145454</v>
      </c>
      <c r="I2063">
        <v>1145802</v>
      </c>
      <c r="J2063" t="s">
        <v>46</v>
      </c>
      <c r="N2063" t="s">
        <v>2543</v>
      </c>
      <c r="O2063" t="s">
        <v>2541</v>
      </c>
      <c r="Q2063" t="s">
        <v>2542</v>
      </c>
      <c r="R2063">
        <v>349</v>
      </c>
    </row>
    <row r="2064" spans="1:19" x14ac:dyDescent="0.35">
      <c r="A2064" t="s">
        <v>20</v>
      </c>
      <c r="B2064" t="s">
        <v>21</v>
      </c>
      <c r="C2064" t="s">
        <v>22</v>
      </c>
      <c r="D2064" t="s">
        <v>23</v>
      </c>
      <c r="E2064" t="s">
        <v>5</v>
      </c>
      <c r="G2064" t="s">
        <v>24</v>
      </c>
      <c r="H2064">
        <v>1145882</v>
      </c>
      <c r="I2064">
        <v>1146607</v>
      </c>
      <c r="J2064" t="s">
        <v>46</v>
      </c>
      <c r="Q2064" t="s">
        <v>2544</v>
      </c>
      <c r="R2064">
        <v>726</v>
      </c>
    </row>
    <row r="2065" spans="1:19" x14ac:dyDescent="0.35">
      <c r="A2065" t="s">
        <v>27</v>
      </c>
      <c r="B2065" t="s">
        <v>28</v>
      </c>
      <c r="C2065" t="s">
        <v>22</v>
      </c>
      <c r="D2065" t="s">
        <v>23</v>
      </c>
      <c r="E2065" t="s">
        <v>5</v>
      </c>
      <c r="G2065" t="s">
        <v>24</v>
      </c>
      <c r="H2065">
        <v>1145882</v>
      </c>
      <c r="I2065">
        <v>1146607</v>
      </c>
      <c r="J2065" t="s">
        <v>46</v>
      </c>
      <c r="K2065" t="s">
        <v>2545</v>
      </c>
      <c r="N2065" t="s">
        <v>2546</v>
      </c>
      <c r="Q2065" t="s">
        <v>2544</v>
      </c>
      <c r="R2065">
        <v>726</v>
      </c>
      <c r="S2065">
        <v>241</v>
      </c>
    </row>
    <row r="2066" spans="1:19" x14ac:dyDescent="0.35">
      <c r="A2066" t="s">
        <v>20</v>
      </c>
      <c r="B2066" t="s">
        <v>21</v>
      </c>
      <c r="C2066" t="s">
        <v>22</v>
      </c>
      <c r="D2066" t="s">
        <v>23</v>
      </c>
      <c r="E2066" t="s">
        <v>5</v>
      </c>
      <c r="G2066" t="s">
        <v>24</v>
      </c>
      <c r="H2066">
        <v>1146614</v>
      </c>
      <c r="I2066">
        <v>1147387</v>
      </c>
      <c r="J2066" t="s">
        <v>46</v>
      </c>
      <c r="Q2066" t="s">
        <v>2547</v>
      </c>
      <c r="R2066">
        <v>774</v>
      </c>
    </row>
    <row r="2067" spans="1:19" x14ac:dyDescent="0.35">
      <c r="A2067" t="s">
        <v>27</v>
      </c>
      <c r="B2067" t="s">
        <v>28</v>
      </c>
      <c r="C2067" t="s">
        <v>22</v>
      </c>
      <c r="D2067" t="s">
        <v>23</v>
      </c>
      <c r="E2067" t="s">
        <v>5</v>
      </c>
      <c r="G2067" t="s">
        <v>24</v>
      </c>
      <c r="H2067">
        <v>1146614</v>
      </c>
      <c r="I2067">
        <v>1147387</v>
      </c>
      <c r="J2067" t="s">
        <v>46</v>
      </c>
      <c r="K2067" t="s">
        <v>2548</v>
      </c>
      <c r="N2067" t="s">
        <v>49</v>
      </c>
      <c r="Q2067" t="s">
        <v>2547</v>
      </c>
      <c r="R2067">
        <v>774</v>
      </c>
      <c r="S2067">
        <v>257</v>
      </c>
    </row>
    <row r="2068" spans="1:19" x14ac:dyDescent="0.35">
      <c r="A2068" t="s">
        <v>20</v>
      </c>
      <c r="B2068" t="s">
        <v>21</v>
      </c>
      <c r="C2068" t="s">
        <v>22</v>
      </c>
      <c r="D2068" t="s">
        <v>23</v>
      </c>
      <c r="E2068" t="s">
        <v>5</v>
      </c>
      <c r="G2068" t="s">
        <v>24</v>
      </c>
      <c r="H2068">
        <v>1147596</v>
      </c>
      <c r="I2068">
        <v>1148090</v>
      </c>
      <c r="J2068" t="s">
        <v>46</v>
      </c>
      <c r="Q2068" t="s">
        <v>2549</v>
      </c>
      <c r="R2068">
        <v>495</v>
      </c>
    </row>
    <row r="2069" spans="1:19" x14ac:dyDescent="0.35">
      <c r="A2069" t="s">
        <v>27</v>
      </c>
      <c r="B2069" t="s">
        <v>28</v>
      </c>
      <c r="C2069" t="s">
        <v>22</v>
      </c>
      <c r="D2069" t="s">
        <v>23</v>
      </c>
      <c r="E2069" t="s">
        <v>5</v>
      </c>
      <c r="G2069" t="s">
        <v>24</v>
      </c>
      <c r="H2069">
        <v>1147596</v>
      </c>
      <c r="I2069">
        <v>1148090</v>
      </c>
      <c r="J2069" t="s">
        <v>46</v>
      </c>
      <c r="K2069" t="s">
        <v>2550</v>
      </c>
      <c r="N2069" t="s">
        <v>427</v>
      </c>
      <c r="Q2069" t="s">
        <v>2549</v>
      </c>
      <c r="R2069">
        <v>495</v>
      </c>
      <c r="S2069">
        <v>164</v>
      </c>
    </row>
    <row r="2070" spans="1:19" x14ac:dyDescent="0.35">
      <c r="A2070" t="s">
        <v>20</v>
      </c>
      <c r="B2070" t="s">
        <v>21</v>
      </c>
      <c r="C2070" t="s">
        <v>22</v>
      </c>
      <c r="D2070" t="s">
        <v>23</v>
      </c>
      <c r="E2070" t="s">
        <v>5</v>
      </c>
      <c r="G2070" t="s">
        <v>24</v>
      </c>
      <c r="H2070">
        <v>1148144</v>
      </c>
      <c r="I2070">
        <v>1148602</v>
      </c>
      <c r="J2070" t="s">
        <v>46</v>
      </c>
      <c r="Q2070" t="s">
        <v>2551</v>
      </c>
      <c r="R2070">
        <v>459</v>
      </c>
    </row>
    <row r="2071" spans="1:19" x14ac:dyDescent="0.35">
      <c r="A2071" t="s">
        <v>27</v>
      </c>
      <c r="B2071" t="s">
        <v>28</v>
      </c>
      <c r="C2071" t="s">
        <v>22</v>
      </c>
      <c r="D2071" t="s">
        <v>23</v>
      </c>
      <c r="E2071" t="s">
        <v>5</v>
      </c>
      <c r="G2071" t="s">
        <v>24</v>
      </c>
      <c r="H2071">
        <v>1148144</v>
      </c>
      <c r="I2071">
        <v>1148602</v>
      </c>
      <c r="J2071" t="s">
        <v>46</v>
      </c>
      <c r="K2071" t="s">
        <v>2552</v>
      </c>
      <c r="N2071" t="s">
        <v>2553</v>
      </c>
      <c r="Q2071" t="s">
        <v>2551</v>
      </c>
      <c r="R2071">
        <v>459</v>
      </c>
      <c r="S2071">
        <v>152</v>
      </c>
    </row>
    <row r="2072" spans="1:19" x14ac:dyDescent="0.35">
      <c r="A2072" t="s">
        <v>20</v>
      </c>
      <c r="B2072" t="s">
        <v>21</v>
      </c>
      <c r="C2072" t="s">
        <v>22</v>
      </c>
      <c r="D2072" t="s">
        <v>23</v>
      </c>
      <c r="E2072" t="s">
        <v>5</v>
      </c>
      <c r="G2072" t="s">
        <v>24</v>
      </c>
      <c r="H2072">
        <v>1148599</v>
      </c>
      <c r="I2072">
        <v>1148955</v>
      </c>
      <c r="J2072" t="s">
        <v>46</v>
      </c>
      <c r="Q2072" t="s">
        <v>2554</v>
      </c>
      <c r="R2072">
        <v>357</v>
      </c>
    </row>
    <row r="2073" spans="1:19" x14ac:dyDescent="0.35">
      <c r="A2073" t="s">
        <v>27</v>
      </c>
      <c r="B2073" t="s">
        <v>28</v>
      </c>
      <c r="C2073" t="s">
        <v>22</v>
      </c>
      <c r="D2073" t="s">
        <v>23</v>
      </c>
      <c r="E2073" t="s">
        <v>5</v>
      </c>
      <c r="G2073" t="s">
        <v>24</v>
      </c>
      <c r="H2073">
        <v>1148599</v>
      </c>
      <c r="I2073">
        <v>1148955</v>
      </c>
      <c r="J2073" t="s">
        <v>46</v>
      </c>
      <c r="K2073" t="s">
        <v>2555</v>
      </c>
      <c r="N2073" t="s">
        <v>2556</v>
      </c>
      <c r="Q2073" t="s">
        <v>2554</v>
      </c>
      <c r="R2073">
        <v>357</v>
      </c>
      <c r="S2073">
        <v>118</v>
      </c>
    </row>
    <row r="2074" spans="1:19" x14ac:dyDescent="0.35">
      <c r="A2074" t="s">
        <v>20</v>
      </c>
      <c r="B2074" t="s">
        <v>21</v>
      </c>
      <c r="C2074" t="s">
        <v>22</v>
      </c>
      <c r="D2074" t="s">
        <v>23</v>
      </c>
      <c r="E2074" t="s">
        <v>5</v>
      </c>
      <c r="G2074" t="s">
        <v>24</v>
      </c>
      <c r="H2074">
        <v>1149198</v>
      </c>
      <c r="I2074">
        <v>1149695</v>
      </c>
      <c r="J2074" t="s">
        <v>25</v>
      </c>
      <c r="Q2074" t="s">
        <v>2557</v>
      </c>
      <c r="R2074">
        <v>498</v>
      </c>
    </row>
    <row r="2075" spans="1:19" x14ac:dyDescent="0.35">
      <c r="A2075" t="s">
        <v>27</v>
      </c>
      <c r="B2075" t="s">
        <v>28</v>
      </c>
      <c r="C2075" t="s">
        <v>22</v>
      </c>
      <c r="D2075" t="s">
        <v>23</v>
      </c>
      <c r="E2075" t="s">
        <v>5</v>
      </c>
      <c r="G2075" t="s">
        <v>24</v>
      </c>
      <c r="H2075">
        <v>1149198</v>
      </c>
      <c r="I2075">
        <v>1149695</v>
      </c>
      <c r="J2075" t="s">
        <v>25</v>
      </c>
      <c r="K2075" t="s">
        <v>2558</v>
      </c>
      <c r="N2075" t="s">
        <v>2559</v>
      </c>
      <c r="Q2075" t="s">
        <v>2557</v>
      </c>
      <c r="R2075">
        <v>498</v>
      </c>
      <c r="S2075">
        <v>165</v>
      </c>
    </row>
    <row r="2076" spans="1:19" x14ac:dyDescent="0.35">
      <c r="A2076" t="s">
        <v>20</v>
      </c>
      <c r="B2076" t="s">
        <v>21</v>
      </c>
      <c r="C2076" t="s">
        <v>22</v>
      </c>
      <c r="D2076" t="s">
        <v>23</v>
      </c>
      <c r="E2076" t="s">
        <v>5</v>
      </c>
      <c r="G2076" t="s">
        <v>24</v>
      </c>
      <c r="H2076">
        <v>1149768</v>
      </c>
      <c r="I2076">
        <v>1152179</v>
      </c>
      <c r="J2076" t="s">
        <v>25</v>
      </c>
      <c r="Q2076" t="s">
        <v>2560</v>
      </c>
      <c r="R2076">
        <v>2412</v>
      </c>
    </row>
    <row r="2077" spans="1:19" x14ac:dyDescent="0.35">
      <c r="A2077" t="s">
        <v>27</v>
      </c>
      <c r="B2077" t="s">
        <v>28</v>
      </c>
      <c r="C2077" t="s">
        <v>22</v>
      </c>
      <c r="D2077" t="s">
        <v>23</v>
      </c>
      <c r="E2077" t="s">
        <v>5</v>
      </c>
      <c r="G2077" t="s">
        <v>24</v>
      </c>
      <c r="H2077">
        <v>1149768</v>
      </c>
      <c r="I2077">
        <v>1152179</v>
      </c>
      <c r="J2077" t="s">
        <v>25</v>
      </c>
      <c r="K2077" t="s">
        <v>2561</v>
      </c>
      <c r="N2077" t="s">
        <v>2562</v>
      </c>
      <c r="Q2077" t="s">
        <v>2560</v>
      </c>
      <c r="R2077">
        <v>2412</v>
      </c>
      <c r="S2077">
        <v>803</v>
      </c>
    </row>
    <row r="2078" spans="1:19" x14ac:dyDescent="0.35">
      <c r="A2078" t="s">
        <v>20</v>
      </c>
      <c r="B2078" t="s">
        <v>21</v>
      </c>
      <c r="C2078" t="s">
        <v>22</v>
      </c>
      <c r="D2078" t="s">
        <v>23</v>
      </c>
      <c r="E2078" t="s">
        <v>5</v>
      </c>
      <c r="G2078" t="s">
        <v>24</v>
      </c>
      <c r="H2078">
        <v>1152216</v>
      </c>
      <c r="I2078">
        <v>1153013</v>
      </c>
      <c r="J2078" t="s">
        <v>25</v>
      </c>
      <c r="Q2078" t="s">
        <v>2563</v>
      </c>
      <c r="R2078">
        <v>798</v>
      </c>
    </row>
    <row r="2079" spans="1:19" x14ac:dyDescent="0.35">
      <c r="A2079" t="s">
        <v>27</v>
      </c>
      <c r="B2079" t="s">
        <v>28</v>
      </c>
      <c r="C2079" t="s">
        <v>22</v>
      </c>
      <c r="D2079" t="s">
        <v>23</v>
      </c>
      <c r="E2079" t="s">
        <v>5</v>
      </c>
      <c r="G2079" t="s">
        <v>24</v>
      </c>
      <c r="H2079">
        <v>1152216</v>
      </c>
      <c r="I2079">
        <v>1153013</v>
      </c>
      <c r="J2079" t="s">
        <v>25</v>
      </c>
      <c r="K2079" t="s">
        <v>2564</v>
      </c>
      <c r="N2079" t="s">
        <v>2565</v>
      </c>
      <c r="Q2079" t="s">
        <v>2563</v>
      </c>
      <c r="R2079">
        <v>798</v>
      </c>
      <c r="S2079">
        <v>265</v>
      </c>
    </row>
    <row r="2080" spans="1:19" x14ac:dyDescent="0.35">
      <c r="A2080" t="s">
        <v>20</v>
      </c>
      <c r="B2080" t="s">
        <v>21</v>
      </c>
      <c r="C2080" t="s">
        <v>22</v>
      </c>
      <c r="D2080" t="s">
        <v>23</v>
      </c>
      <c r="E2080" t="s">
        <v>5</v>
      </c>
      <c r="G2080" t="s">
        <v>24</v>
      </c>
      <c r="H2080">
        <v>1153010</v>
      </c>
      <c r="I2080">
        <v>1153954</v>
      </c>
      <c r="J2080" t="s">
        <v>25</v>
      </c>
      <c r="Q2080" t="s">
        <v>2566</v>
      </c>
      <c r="R2080">
        <v>945</v>
      </c>
    </row>
    <row r="2081" spans="1:19" x14ac:dyDescent="0.35">
      <c r="A2081" t="s">
        <v>27</v>
      </c>
      <c r="B2081" t="s">
        <v>28</v>
      </c>
      <c r="C2081" t="s">
        <v>22</v>
      </c>
      <c r="D2081" t="s">
        <v>23</v>
      </c>
      <c r="E2081" t="s">
        <v>5</v>
      </c>
      <c r="G2081" t="s">
        <v>24</v>
      </c>
      <c r="H2081">
        <v>1153010</v>
      </c>
      <c r="I2081">
        <v>1153954</v>
      </c>
      <c r="J2081" t="s">
        <v>25</v>
      </c>
      <c r="K2081" t="s">
        <v>2567</v>
      </c>
      <c r="N2081" t="s">
        <v>2568</v>
      </c>
      <c r="Q2081" t="s">
        <v>2566</v>
      </c>
      <c r="R2081">
        <v>945</v>
      </c>
      <c r="S2081">
        <v>314</v>
      </c>
    </row>
    <row r="2082" spans="1:19" x14ac:dyDescent="0.35">
      <c r="A2082" t="s">
        <v>20</v>
      </c>
      <c r="B2082" t="s">
        <v>21</v>
      </c>
      <c r="C2082" t="s">
        <v>22</v>
      </c>
      <c r="D2082" t="s">
        <v>23</v>
      </c>
      <c r="E2082" t="s">
        <v>5</v>
      </c>
      <c r="G2082" t="s">
        <v>24</v>
      </c>
      <c r="H2082">
        <v>1153951</v>
      </c>
      <c r="I2082">
        <v>1155216</v>
      </c>
      <c r="J2082" t="s">
        <v>25</v>
      </c>
      <c r="Q2082" t="s">
        <v>2569</v>
      </c>
      <c r="R2082">
        <v>1266</v>
      </c>
    </row>
    <row r="2083" spans="1:19" x14ac:dyDescent="0.35">
      <c r="A2083" t="s">
        <v>27</v>
      </c>
      <c r="B2083" t="s">
        <v>28</v>
      </c>
      <c r="C2083" t="s">
        <v>22</v>
      </c>
      <c r="D2083" t="s">
        <v>23</v>
      </c>
      <c r="E2083" t="s">
        <v>5</v>
      </c>
      <c r="G2083" t="s">
        <v>24</v>
      </c>
      <c r="H2083">
        <v>1153951</v>
      </c>
      <c r="I2083">
        <v>1155216</v>
      </c>
      <c r="J2083" t="s">
        <v>25</v>
      </c>
      <c r="K2083" t="s">
        <v>2570</v>
      </c>
      <c r="N2083" t="s">
        <v>2571</v>
      </c>
      <c r="Q2083" t="s">
        <v>2569</v>
      </c>
      <c r="R2083">
        <v>1266</v>
      </c>
      <c r="S2083">
        <v>421</v>
      </c>
    </row>
    <row r="2084" spans="1:19" x14ac:dyDescent="0.35">
      <c r="A2084" t="s">
        <v>20</v>
      </c>
      <c r="B2084" t="s">
        <v>21</v>
      </c>
      <c r="C2084" t="s">
        <v>22</v>
      </c>
      <c r="D2084" t="s">
        <v>23</v>
      </c>
      <c r="E2084" t="s">
        <v>5</v>
      </c>
      <c r="G2084" t="s">
        <v>24</v>
      </c>
      <c r="H2084">
        <v>1155261</v>
      </c>
      <c r="I2084">
        <v>1155911</v>
      </c>
      <c r="J2084" t="s">
        <v>25</v>
      </c>
      <c r="Q2084" t="s">
        <v>2572</v>
      </c>
      <c r="R2084">
        <v>651</v>
      </c>
    </row>
    <row r="2085" spans="1:19" x14ac:dyDescent="0.35">
      <c r="A2085" t="s">
        <v>27</v>
      </c>
      <c r="B2085" t="s">
        <v>28</v>
      </c>
      <c r="C2085" t="s">
        <v>22</v>
      </c>
      <c r="D2085" t="s">
        <v>23</v>
      </c>
      <c r="E2085" t="s">
        <v>5</v>
      </c>
      <c r="G2085" t="s">
        <v>24</v>
      </c>
      <c r="H2085">
        <v>1155261</v>
      </c>
      <c r="I2085">
        <v>1155911</v>
      </c>
      <c r="J2085" t="s">
        <v>25</v>
      </c>
      <c r="K2085" t="s">
        <v>2573</v>
      </c>
      <c r="N2085" t="s">
        <v>49</v>
      </c>
      <c r="Q2085" t="s">
        <v>2572</v>
      </c>
      <c r="R2085">
        <v>651</v>
      </c>
      <c r="S2085">
        <v>216</v>
      </c>
    </row>
    <row r="2086" spans="1:19" x14ac:dyDescent="0.35">
      <c r="A2086" t="s">
        <v>20</v>
      </c>
      <c r="B2086" t="s">
        <v>21</v>
      </c>
      <c r="C2086" t="s">
        <v>22</v>
      </c>
      <c r="D2086" t="s">
        <v>23</v>
      </c>
      <c r="E2086" t="s">
        <v>5</v>
      </c>
      <c r="G2086" t="s">
        <v>24</v>
      </c>
      <c r="H2086">
        <v>1155908</v>
      </c>
      <c r="I2086">
        <v>1157548</v>
      </c>
      <c r="J2086" t="s">
        <v>25</v>
      </c>
      <c r="Q2086" t="s">
        <v>2574</v>
      </c>
      <c r="R2086">
        <v>1641</v>
      </c>
    </row>
    <row r="2087" spans="1:19" x14ac:dyDescent="0.35">
      <c r="A2087" t="s">
        <v>27</v>
      </c>
      <c r="B2087" t="s">
        <v>28</v>
      </c>
      <c r="C2087" t="s">
        <v>22</v>
      </c>
      <c r="D2087" t="s">
        <v>23</v>
      </c>
      <c r="E2087" t="s">
        <v>5</v>
      </c>
      <c r="G2087" t="s">
        <v>24</v>
      </c>
      <c r="H2087">
        <v>1155908</v>
      </c>
      <c r="I2087">
        <v>1157548</v>
      </c>
      <c r="J2087" t="s">
        <v>25</v>
      </c>
      <c r="K2087" t="s">
        <v>2575</v>
      </c>
      <c r="N2087" t="s">
        <v>49</v>
      </c>
      <c r="Q2087" t="s">
        <v>2574</v>
      </c>
      <c r="R2087">
        <v>1641</v>
      </c>
      <c r="S2087">
        <v>546</v>
      </c>
    </row>
    <row r="2088" spans="1:19" x14ac:dyDescent="0.35">
      <c r="A2088" t="s">
        <v>20</v>
      </c>
      <c r="B2088" t="s">
        <v>21</v>
      </c>
      <c r="C2088" t="s">
        <v>22</v>
      </c>
      <c r="D2088" t="s">
        <v>23</v>
      </c>
      <c r="E2088" t="s">
        <v>5</v>
      </c>
      <c r="G2088" t="s">
        <v>24</v>
      </c>
      <c r="H2088">
        <v>1157443</v>
      </c>
      <c r="I2088">
        <v>1158396</v>
      </c>
      <c r="J2088" t="s">
        <v>46</v>
      </c>
      <c r="Q2088" t="s">
        <v>2576</v>
      </c>
      <c r="R2088">
        <v>954</v>
      </c>
    </row>
    <row r="2089" spans="1:19" x14ac:dyDescent="0.35">
      <c r="A2089" t="s">
        <v>27</v>
      </c>
      <c r="B2089" t="s">
        <v>28</v>
      </c>
      <c r="C2089" t="s">
        <v>22</v>
      </c>
      <c r="D2089" t="s">
        <v>23</v>
      </c>
      <c r="E2089" t="s">
        <v>5</v>
      </c>
      <c r="G2089" t="s">
        <v>24</v>
      </c>
      <c r="H2089">
        <v>1157443</v>
      </c>
      <c r="I2089">
        <v>1158396</v>
      </c>
      <c r="J2089" t="s">
        <v>46</v>
      </c>
      <c r="K2089" t="s">
        <v>2577</v>
      </c>
      <c r="N2089" t="s">
        <v>2578</v>
      </c>
      <c r="Q2089" t="s">
        <v>2576</v>
      </c>
      <c r="R2089">
        <v>954</v>
      </c>
      <c r="S2089">
        <v>317</v>
      </c>
    </row>
    <row r="2090" spans="1:19" x14ac:dyDescent="0.35">
      <c r="A2090" t="s">
        <v>20</v>
      </c>
      <c r="B2090" t="s">
        <v>21</v>
      </c>
      <c r="C2090" t="s">
        <v>22</v>
      </c>
      <c r="D2090" t="s">
        <v>23</v>
      </c>
      <c r="E2090" t="s">
        <v>5</v>
      </c>
      <c r="G2090" t="s">
        <v>24</v>
      </c>
      <c r="H2090">
        <v>1158739</v>
      </c>
      <c r="I2090">
        <v>1159161</v>
      </c>
      <c r="J2090" t="s">
        <v>25</v>
      </c>
      <c r="Q2090" t="s">
        <v>2579</v>
      </c>
      <c r="R2090">
        <v>423</v>
      </c>
    </row>
    <row r="2091" spans="1:19" x14ac:dyDescent="0.35">
      <c r="A2091" t="s">
        <v>27</v>
      </c>
      <c r="B2091" t="s">
        <v>28</v>
      </c>
      <c r="C2091" t="s">
        <v>22</v>
      </c>
      <c r="D2091" t="s">
        <v>23</v>
      </c>
      <c r="E2091" t="s">
        <v>5</v>
      </c>
      <c r="G2091" t="s">
        <v>24</v>
      </c>
      <c r="H2091">
        <v>1158739</v>
      </c>
      <c r="I2091">
        <v>1159161</v>
      </c>
      <c r="J2091" t="s">
        <v>25</v>
      </c>
      <c r="K2091" t="s">
        <v>2580</v>
      </c>
      <c r="N2091" t="s">
        <v>49</v>
      </c>
      <c r="Q2091" t="s">
        <v>2579</v>
      </c>
      <c r="R2091">
        <v>423</v>
      </c>
      <c r="S2091">
        <v>140</v>
      </c>
    </row>
    <row r="2092" spans="1:19" x14ac:dyDescent="0.35">
      <c r="A2092" t="s">
        <v>20</v>
      </c>
      <c r="B2092" t="s">
        <v>21</v>
      </c>
      <c r="C2092" t="s">
        <v>22</v>
      </c>
      <c r="D2092" t="s">
        <v>23</v>
      </c>
      <c r="E2092" t="s">
        <v>5</v>
      </c>
      <c r="G2092" t="s">
        <v>24</v>
      </c>
      <c r="H2092">
        <v>1159249</v>
      </c>
      <c r="I2092">
        <v>1160091</v>
      </c>
      <c r="J2092" t="s">
        <v>25</v>
      </c>
      <c r="Q2092" t="s">
        <v>2581</v>
      </c>
      <c r="R2092">
        <v>843</v>
      </c>
    </row>
    <row r="2093" spans="1:19" x14ac:dyDescent="0.35">
      <c r="A2093" t="s">
        <v>27</v>
      </c>
      <c r="B2093" t="s">
        <v>28</v>
      </c>
      <c r="C2093" t="s">
        <v>22</v>
      </c>
      <c r="D2093" t="s">
        <v>23</v>
      </c>
      <c r="E2093" t="s">
        <v>5</v>
      </c>
      <c r="G2093" t="s">
        <v>24</v>
      </c>
      <c r="H2093">
        <v>1159249</v>
      </c>
      <c r="I2093">
        <v>1160091</v>
      </c>
      <c r="J2093" t="s">
        <v>25</v>
      </c>
      <c r="K2093" t="s">
        <v>2582</v>
      </c>
      <c r="N2093" t="s">
        <v>2583</v>
      </c>
      <c r="Q2093" t="s">
        <v>2581</v>
      </c>
      <c r="R2093">
        <v>843</v>
      </c>
      <c r="S2093">
        <v>280</v>
      </c>
    </row>
    <row r="2094" spans="1:19" x14ac:dyDescent="0.35">
      <c r="A2094" t="s">
        <v>20</v>
      </c>
      <c r="B2094" t="s">
        <v>72</v>
      </c>
      <c r="C2094" t="s">
        <v>22</v>
      </c>
      <c r="D2094" t="s">
        <v>23</v>
      </c>
      <c r="E2094" t="s">
        <v>5</v>
      </c>
      <c r="G2094" t="s">
        <v>24</v>
      </c>
      <c r="H2094">
        <v>1160163</v>
      </c>
      <c r="I2094">
        <v>1160238</v>
      </c>
      <c r="J2094" t="s">
        <v>25</v>
      </c>
      <c r="Q2094" t="s">
        <v>2584</v>
      </c>
      <c r="R2094">
        <v>76</v>
      </c>
    </row>
    <row r="2095" spans="1:19" x14ac:dyDescent="0.35">
      <c r="A2095" t="s">
        <v>72</v>
      </c>
      <c r="C2095" t="s">
        <v>22</v>
      </c>
      <c r="D2095" t="s">
        <v>23</v>
      </c>
      <c r="E2095" t="s">
        <v>5</v>
      </c>
      <c r="G2095" t="s">
        <v>24</v>
      </c>
      <c r="H2095">
        <v>1160163</v>
      </c>
      <c r="I2095">
        <v>1160238</v>
      </c>
      <c r="J2095" t="s">
        <v>25</v>
      </c>
      <c r="N2095" t="s">
        <v>2585</v>
      </c>
      <c r="Q2095" t="s">
        <v>2584</v>
      </c>
      <c r="R2095">
        <v>76</v>
      </c>
    </row>
    <row r="2096" spans="1:19" x14ac:dyDescent="0.35">
      <c r="A2096" t="s">
        <v>20</v>
      </c>
      <c r="B2096" t="s">
        <v>21</v>
      </c>
      <c r="C2096" t="s">
        <v>22</v>
      </c>
      <c r="D2096" t="s">
        <v>23</v>
      </c>
      <c r="E2096" t="s">
        <v>5</v>
      </c>
      <c r="G2096" t="s">
        <v>24</v>
      </c>
      <c r="H2096">
        <v>1160356</v>
      </c>
      <c r="I2096">
        <v>1160613</v>
      </c>
      <c r="J2096" t="s">
        <v>25</v>
      </c>
      <c r="Q2096" t="s">
        <v>2586</v>
      </c>
      <c r="R2096">
        <v>258</v>
      </c>
    </row>
    <row r="2097" spans="1:19" x14ac:dyDescent="0.35">
      <c r="A2097" t="s">
        <v>27</v>
      </c>
      <c r="B2097" t="s">
        <v>28</v>
      </c>
      <c r="C2097" t="s">
        <v>22</v>
      </c>
      <c r="D2097" t="s">
        <v>23</v>
      </c>
      <c r="E2097" t="s">
        <v>5</v>
      </c>
      <c r="G2097" t="s">
        <v>24</v>
      </c>
      <c r="H2097">
        <v>1160356</v>
      </c>
      <c r="I2097">
        <v>1160613</v>
      </c>
      <c r="J2097" t="s">
        <v>25</v>
      </c>
      <c r="K2097" t="s">
        <v>2587</v>
      </c>
      <c r="N2097" t="s">
        <v>284</v>
      </c>
      <c r="Q2097" t="s">
        <v>2586</v>
      </c>
      <c r="R2097">
        <v>258</v>
      </c>
      <c r="S2097">
        <v>85</v>
      </c>
    </row>
    <row r="2098" spans="1:19" x14ac:dyDescent="0.35">
      <c r="A2098" t="s">
        <v>20</v>
      </c>
      <c r="B2098" t="s">
        <v>21</v>
      </c>
      <c r="C2098" t="s">
        <v>22</v>
      </c>
      <c r="D2098" t="s">
        <v>23</v>
      </c>
      <c r="E2098" t="s">
        <v>5</v>
      </c>
      <c r="G2098" t="s">
        <v>24</v>
      </c>
      <c r="H2098">
        <v>1162666</v>
      </c>
      <c r="I2098">
        <v>1162995</v>
      </c>
      <c r="J2098" t="s">
        <v>46</v>
      </c>
      <c r="Q2098" t="s">
        <v>2588</v>
      </c>
      <c r="R2098">
        <v>330</v>
      </c>
    </row>
    <row r="2099" spans="1:19" x14ac:dyDescent="0.35">
      <c r="A2099" t="s">
        <v>27</v>
      </c>
      <c r="B2099" t="s">
        <v>28</v>
      </c>
      <c r="C2099" t="s">
        <v>22</v>
      </c>
      <c r="D2099" t="s">
        <v>23</v>
      </c>
      <c r="E2099" t="s">
        <v>5</v>
      </c>
      <c r="G2099" t="s">
        <v>24</v>
      </c>
      <c r="H2099">
        <v>1162666</v>
      </c>
      <c r="I2099">
        <v>1162995</v>
      </c>
      <c r="J2099" t="s">
        <v>46</v>
      </c>
      <c r="K2099" t="s">
        <v>2589</v>
      </c>
      <c r="N2099" t="s">
        <v>2590</v>
      </c>
      <c r="Q2099" t="s">
        <v>2588</v>
      </c>
      <c r="R2099">
        <v>330</v>
      </c>
      <c r="S2099">
        <v>109</v>
      </c>
    </row>
    <row r="2100" spans="1:19" x14ac:dyDescent="0.35">
      <c r="A2100" t="s">
        <v>20</v>
      </c>
      <c r="B2100" t="s">
        <v>21</v>
      </c>
      <c r="C2100" t="s">
        <v>22</v>
      </c>
      <c r="D2100" t="s">
        <v>23</v>
      </c>
      <c r="E2100" t="s">
        <v>5</v>
      </c>
      <c r="G2100" t="s">
        <v>24</v>
      </c>
      <c r="H2100">
        <v>1162992</v>
      </c>
      <c r="I2100">
        <v>1163294</v>
      </c>
      <c r="J2100" t="s">
        <v>46</v>
      </c>
      <c r="Q2100" t="s">
        <v>2591</v>
      </c>
      <c r="R2100">
        <v>303</v>
      </c>
    </row>
    <row r="2101" spans="1:19" x14ac:dyDescent="0.35">
      <c r="A2101" t="s">
        <v>27</v>
      </c>
      <c r="B2101" t="s">
        <v>28</v>
      </c>
      <c r="C2101" t="s">
        <v>22</v>
      </c>
      <c r="D2101" t="s">
        <v>23</v>
      </c>
      <c r="E2101" t="s">
        <v>5</v>
      </c>
      <c r="G2101" t="s">
        <v>24</v>
      </c>
      <c r="H2101">
        <v>1162992</v>
      </c>
      <c r="I2101">
        <v>1163294</v>
      </c>
      <c r="J2101" t="s">
        <v>46</v>
      </c>
      <c r="K2101" t="s">
        <v>2592</v>
      </c>
      <c r="N2101" t="s">
        <v>52</v>
      </c>
      <c r="Q2101" t="s">
        <v>2591</v>
      </c>
      <c r="R2101">
        <v>303</v>
      </c>
      <c r="S2101">
        <v>100</v>
      </c>
    </row>
    <row r="2102" spans="1:19" x14ac:dyDescent="0.35">
      <c r="A2102" t="s">
        <v>20</v>
      </c>
      <c r="B2102" t="s">
        <v>21</v>
      </c>
      <c r="C2102" t="s">
        <v>22</v>
      </c>
      <c r="D2102" t="s">
        <v>23</v>
      </c>
      <c r="E2102" t="s">
        <v>5</v>
      </c>
      <c r="G2102" t="s">
        <v>24</v>
      </c>
      <c r="H2102">
        <v>1163653</v>
      </c>
      <c r="I2102">
        <v>1164162</v>
      </c>
      <c r="J2102" t="s">
        <v>25</v>
      </c>
      <c r="Q2102" t="s">
        <v>2593</v>
      </c>
      <c r="R2102">
        <v>510</v>
      </c>
    </row>
    <row r="2103" spans="1:19" x14ac:dyDescent="0.35">
      <c r="A2103" t="s">
        <v>27</v>
      </c>
      <c r="B2103" t="s">
        <v>28</v>
      </c>
      <c r="C2103" t="s">
        <v>22</v>
      </c>
      <c r="D2103" t="s">
        <v>23</v>
      </c>
      <c r="E2103" t="s">
        <v>5</v>
      </c>
      <c r="G2103" t="s">
        <v>24</v>
      </c>
      <c r="H2103">
        <v>1163653</v>
      </c>
      <c r="I2103">
        <v>1164162</v>
      </c>
      <c r="J2103" t="s">
        <v>25</v>
      </c>
      <c r="K2103" t="s">
        <v>2594</v>
      </c>
      <c r="N2103" t="s">
        <v>92</v>
      </c>
      <c r="Q2103" t="s">
        <v>2593</v>
      </c>
      <c r="R2103">
        <v>510</v>
      </c>
      <c r="S2103">
        <v>169</v>
      </c>
    </row>
    <row r="2104" spans="1:19" x14ac:dyDescent="0.35">
      <c r="A2104" t="s">
        <v>20</v>
      </c>
      <c r="B2104" t="s">
        <v>21</v>
      </c>
      <c r="C2104" t="s">
        <v>22</v>
      </c>
      <c r="D2104" t="s">
        <v>23</v>
      </c>
      <c r="E2104" t="s">
        <v>5</v>
      </c>
      <c r="G2104" t="s">
        <v>24</v>
      </c>
      <c r="H2104">
        <v>1164259</v>
      </c>
      <c r="I2104">
        <v>1165851</v>
      </c>
      <c r="J2104" t="s">
        <v>25</v>
      </c>
      <c r="Q2104" t="s">
        <v>2595</v>
      </c>
      <c r="R2104">
        <v>1593</v>
      </c>
    </row>
    <row r="2105" spans="1:19" x14ac:dyDescent="0.35">
      <c r="A2105" t="s">
        <v>27</v>
      </c>
      <c r="B2105" t="s">
        <v>28</v>
      </c>
      <c r="C2105" t="s">
        <v>22</v>
      </c>
      <c r="D2105" t="s">
        <v>23</v>
      </c>
      <c r="E2105" t="s">
        <v>5</v>
      </c>
      <c r="G2105" t="s">
        <v>24</v>
      </c>
      <c r="H2105">
        <v>1164259</v>
      </c>
      <c r="I2105">
        <v>1165851</v>
      </c>
      <c r="J2105" t="s">
        <v>25</v>
      </c>
      <c r="K2105" t="s">
        <v>2596</v>
      </c>
      <c r="N2105" t="s">
        <v>1607</v>
      </c>
      <c r="Q2105" t="s">
        <v>2595</v>
      </c>
      <c r="R2105">
        <v>1593</v>
      </c>
      <c r="S2105">
        <v>530</v>
      </c>
    </row>
    <row r="2106" spans="1:19" x14ac:dyDescent="0.35">
      <c r="A2106" t="s">
        <v>20</v>
      </c>
      <c r="B2106" t="s">
        <v>21</v>
      </c>
      <c r="C2106" t="s">
        <v>22</v>
      </c>
      <c r="D2106" t="s">
        <v>23</v>
      </c>
      <c r="E2106" t="s">
        <v>5</v>
      </c>
      <c r="G2106" t="s">
        <v>24</v>
      </c>
      <c r="H2106">
        <v>1165951</v>
      </c>
      <c r="I2106">
        <v>1166892</v>
      </c>
      <c r="J2106" t="s">
        <v>25</v>
      </c>
      <c r="Q2106" t="s">
        <v>2597</v>
      </c>
      <c r="R2106">
        <v>942</v>
      </c>
    </row>
    <row r="2107" spans="1:19" x14ac:dyDescent="0.35">
      <c r="A2107" t="s">
        <v>27</v>
      </c>
      <c r="B2107" t="s">
        <v>28</v>
      </c>
      <c r="C2107" t="s">
        <v>22</v>
      </c>
      <c r="D2107" t="s">
        <v>23</v>
      </c>
      <c r="E2107" t="s">
        <v>5</v>
      </c>
      <c r="G2107" t="s">
        <v>24</v>
      </c>
      <c r="H2107">
        <v>1165951</v>
      </c>
      <c r="I2107">
        <v>1166892</v>
      </c>
      <c r="J2107" t="s">
        <v>25</v>
      </c>
      <c r="K2107" t="s">
        <v>2598</v>
      </c>
      <c r="N2107" t="s">
        <v>293</v>
      </c>
      <c r="Q2107" t="s">
        <v>2597</v>
      </c>
      <c r="R2107">
        <v>942</v>
      </c>
      <c r="S2107">
        <v>313</v>
      </c>
    </row>
    <row r="2108" spans="1:19" x14ac:dyDescent="0.35">
      <c r="A2108" t="s">
        <v>20</v>
      </c>
      <c r="B2108" t="s">
        <v>21</v>
      </c>
      <c r="C2108" t="s">
        <v>22</v>
      </c>
      <c r="D2108" t="s">
        <v>23</v>
      </c>
      <c r="E2108" t="s">
        <v>5</v>
      </c>
      <c r="G2108" t="s">
        <v>24</v>
      </c>
      <c r="H2108">
        <v>1166913</v>
      </c>
      <c r="I2108">
        <v>1167857</v>
      </c>
      <c r="J2108" t="s">
        <v>25</v>
      </c>
      <c r="Q2108" t="s">
        <v>2599</v>
      </c>
      <c r="R2108">
        <v>945</v>
      </c>
    </row>
    <row r="2109" spans="1:19" x14ac:dyDescent="0.35">
      <c r="A2109" t="s">
        <v>27</v>
      </c>
      <c r="B2109" t="s">
        <v>28</v>
      </c>
      <c r="C2109" t="s">
        <v>22</v>
      </c>
      <c r="D2109" t="s">
        <v>23</v>
      </c>
      <c r="E2109" t="s">
        <v>5</v>
      </c>
      <c r="G2109" t="s">
        <v>24</v>
      </c>
      <c r="H2109">
        <v>1166913</v>
      </c>
      <c r="I2109">
        <v>1167857</v>
      </c>
      <c r="J2109" t="s">
        <v>25</v>
      </c>
      <c r="K2109" t="s">
        <v>2600</v>
      </c>
      <c r="N2109" t="s">
        <v>293</v>
      </c>
      <c r="Q2109" t="s">
        <v>2599</v>
      </c>
      <c r="R2109">
        <v>945</v>
      </c>
      <c r="S2109">
        <v>314</v>
      </c>
    </row>
    <row r="2110" spans="1:19" x14ac:dyDescent="0.35">
      <c r="A2110" t="s">
        <v>20</v>
      </c>
      <c r="B2110" t="s">
        <v>21</v>
      </c>
      <c r="C2110" t="s">
        <v>22</v>
      </c>
      <c r="D2110" t="s">
        <v>23</v>
      </c>
      <c r="E2110" t="s">
        <v>5</v>
      </c>
      <c r="G2110" t="s">
        <v>24</v>
      </c>
      <c r="H2110">
        <v>1167861</v>
      </c>
      <c r="I2110">
        <v>1169486</v>
      </c>
      <c r="J2110" t="s">
        <v>25</v>
      </c>
      <c r="Q2110" t="s">
        <v>2601</v>
      </c>
      <c r="R2110">
        <v>1626</v>
      </c>
    </row>
    <row r="2111" spans="1:19" x14ac:dyDescent="0.35">
      <c r="A2111" t="s">
        <v>27</v>
      </c>
      <c r="B2111" t="s">
        <v>28</v>
      </c>
      <c r="C2111" t="s">
        <v>22</v>
      </c>
      <c r="D2111" t="s">
        <v>23</v>
      </c>
      <c r="E2111" t="s">
        <v>5</v>
      </c>
      <c r="G2111" t="s">
        <v>24</v>
      </c>
      <c r="H2111">
        <v>1167861</v>
      </c>
      <c r="I2111">
        <v>1169486</v>
      </c>
      <c r="J2111" t="s">
        <v>25</v>
      </c>
      <c r="K2111" t="s">
        <v>2602</v>
      </c>
      <c r="N2111" t="s">
        <v>61</v>
      </c>
      <c r="Q2111" t="s">
        <v>2601</v>
      </c>
      <c r="R2111">
        <v>1626</v>
      </c>
      <c r="S2111">
        <v>541</v>
      </c>
    </row>
    <row r="2112" spans="1:19" x14ac:dyDescent="0.35">
      <c r="A2112" t="s">
        <v>20</v>
      </c>
      <c r="B2112" t="s">
        <v>21</v>
      </c>
      <c r="C2112" t="s">
        <v>22</v>
      </c>
      <c r="D2112" t="s">
        <v>23</v>
      </c>
      <c r="E2112" t="s">
        <v>5</v>
      </c>
      <c r="G2112" t="s">
        <v>24</v>
      </c>
      <c r="H2112">
        <v>1169495</v>
      </c>
      <c r="I2112">
        <v>1170952</v>
      </c>
      <c r="J2112" t="s">
        <v>25</v>
      </c>
      <c r="Q2112" t="s">
        <v>2603</v>
      </c>
      <c r="R2112">
        <v>1458</v>
      </c>
    </row>
    <row r="2113" spans="1:19" x14ac:dyDescent="0.35">
      <c r="A2113" t="s">
        <v>27</v>
      </c>
      <c r="B2113" t="s">
        <v>28</v>
      </c>
      <c r="C2113" t="s">
        <v>22</v>
      </c>
      <c r="D2113" t="s">
        <v>23</v>
      </c>
      <c r="E2113" t="s">
        <v>5</v>
      </c>
      <c r="G2113" t="s">
        <v>24</v>
      </c>
      <c r="H2113">
        <v>1169495</v>
      </c>
      <c r="I2113">
        <v>1170952</v>
      </c>
      <c r="J2113" t="s">
        <v>25</v>
      </c>
      <c r="K2113" t="s">
        <v>2604</v>
      </c>
      <c r="N2113" t="s">
        <v>2605</v>
      </c>
      <c r="Q2113" t="s">
        <v>2603</v>
      </c>
      <c r="R2113">
        <v>1458</v>
      </c>
      <c r="S2113">
        <v>485</v>
      </c>
    </row>
    <row r="2114" spans="1:19" x14ac:dyDescent="0.35">
      <c r="A2114" t="s">
        <v>20</v>
      </c>
      <c r="B2114" t="s">
        <v>21</v>
      </c>
      <c r="C2114" t="s">
        <v>22</v>
      </c>
      <c r="D2114" t="s">
        <v>23</v>
      </c>
      <c r="E2114" t="s">
        <v>5</v>
      </c>
      <c r="G2114" t="s">
        <v>24</v>
      </c>
      <c r="H2114">
        <v>1170967</v>
      </c>
      <c r="I2114">
        <v>1172160</v>
      </c>
      <c r="J2114" t="s">
        <v>25</v>
      </c>
      <c r="Q2114" t="s">
        <v>2606</v>
      </c>
      <c r="R2114">
        <v>1194</v>
      </c>
    </row>
    <row r="2115" spans="1:19" x14ac:dyDescent="0.35">
      <c r="A2115" t="s">
        <v>27</v>
      </c>
      <c r="B2115" t="s">
        <v>28</v>
      </c>
      <c r="C2115" t="s">
        <v>22</v>
      </c>
      <c r="D2115" t="s">
        <v>23</v>
      </c>
      <c r="E2115" t="s">
        <v>5</v>
      </c>
      <c r="G2115" t="s">
        <v>24</v>
      </c>
      <c r="H2115">
        <v>1170967</v>
      </c>
      <c r="I2115">
        <v>1172160</v>
      </c>
      <c r="J2115" t="s">
        <v>25</v>
      </c>
      <c r="K2115" t="s">
        <v>2607</v>
      </c>
      <c r="N2115" t="s">
        <v>2608</v>
      </c>
      <c r="Q2115" t="s">
        <v>2606</v>
      </c>
      <c r="R2115">
        <v>1194</v>
      </c>
      <c r="S2115">
        <v>397</v>
      </c>
    </row>
    <row r="2116" spans="1:19" x14ac:dyDescent="0.35">
      <c r="A2116" t="s">
        <v>20</v>
      </c>
      <c r="B2116" t="s">
        <v>21</v>
      </c>
      <c r="C2116" t="s">
        <v>22</v>
      </c>
      <c r="D2116" t="s">
        <v>23</v>
      </c>
      <c r="E2116" t="s">
        <v>5</v>
      </c>
      <c r="G2116" t="s">
        <v>24</v>
      </c>
      <c r="H2116">
        <v>1172317</v>
      </c>
      <c r="I2116">
        <v>1173843</v>
      </c>
      <c r="J2116" t="s">
        <v>25</v>
      </c>
      <c r="Q2116" t="s">
        <v>2609</v>
      </c>
      <c r="R2116">
        <v>1527</v>
      </c>
    </row>
    <row r="2117" spans="1:19" x14ac:dyDescent="0.35">
      <c r="A2117" t="s">
        <v>27</v>
      </c>
      <c r="B2117" t="s">
        <v>28</v>
      </c>
      <c r="C2117" t="s">
        <v>22</v>
      </c>
      <c r="D2117" t="s">
        <v>23</v>
      </c>
      <c r="E2117" t="s">
        <v>5</v>
      </c>
      <c r="G2117" t="s">
        <v>24</v>
      </c>
      <c r="H2117">
        <v>1172317</v>
      </c>
      <c r="I2117">
        <v>1173843</v>
      </c>
      <c r="J2117" t="s">
        <v>25</v>
      </c>
      <c r="K2117" t="s">
        <v>2610</v>
      </c>
      <c r="N2117" t="s">
        <v>316</v>
      </c>
      <c r="Q2117" t="s">
        <v>2609</v>
      </c>
      <c r="R2117">
        <v>1527</v>
      </c>
      <c r="S2117">
        <v>508</v>
      </c>
    </row>
    <row r="2118" spans="1:19" x14ac:dyDescent="0.35">
      <c r="A2118" t="s">
        <v>20</v>
      </c>
      <c r="B2118" t="s">
        <v>21</v>
      </c>
      <c r="C2118" t="s">
        <v>22</v>
      </c>
      <c r="D2118" t="s">
        <v>23</v>
      </c>
      <c r="E2118" t="s">
        <v>5</v>
      </c>
      <c r="G2118" t="s">
        <v>24</v>
      </c>
      <c r="H2118">
        <v>1173890</v>
      </c>
      <c r="I2118">
        <v>1174483</v>
      </c>
      <c r="J2118" t="s">
        <v>25</v>
      </c>
      <c r="Q2118" t="s">
        <v>2611</v>
      </c>
      <c r="R2118">
        <v>594</v>
      </c>
    </row>
    <row r="2119" spans="1:19" x14ac:dyDescent="0.35">
      <c r="A2119" t="s">
        <v>27</v>
      </c>
      <c r="B2119" t="s">
        <v>28</v>
      </c>
      <c r="C2119" t="s">
        <v>22</v>
      </c>
      <c r="D2119" t="s">
        <v>23</v>
      </c>
      <c r="E2119" t="s">
        <v>5</v>
      </c>
      <c r="G2119" t="s">
        <v>24</v>
      </c>
      <c r="H2119">
        <v>1173890</v>
      </c>
      <c r="I2119">
        <v>1174483</v>
      </c>
      <c r="J2119" t="s">
        <v>25</v>
      </c>
      <c r="K2119" t="s">
        <v>2612</v>
      </c>
      <c r="N2119" t="s">
        <v>52</v>
      </c>
      <c r="Q2119" t="s">
        <v>2611</v>
      </c>
      <c r="R2119">
        <v>594</v>
      </c>
      <c r="S2119">
        <v>197</v>
      </c>
    </row>
    <row r="2120" spans="1:19" x14ac:dyDescent="0.35">
      <c r="A2120" t="s">
        <v>20</v>
      </c>
      <c r="B2120" t="s">
        <v>21</v>
      </c>
      <c r="C2120" t="s">
        <v>22</v>
      </c>
      <c r="D2120" t="s">
        <v>23</v>
      </c>
      <c r="E2120" t="s">
        <v>5</v>
      </c>
      <c r="G2120" t="s">
        <v>24</v>
      </c>
      <c r="H2120">
        <v>1174513</v>
      </c>
      <c r="I2120">
        <v>1175127</v>
      </c>
      <c r="J2120" t="s">
        <v>25</v>
      </c>
      <c r="Q2120" t="s">
        <v>2613</v>
      </c>
      <c r="R2120">
        <v>615</v>
      </c>
    </row>
    <row r="2121" spans="1:19" x14ac:dyDescent="0.35">
      <c r="A2121" t="s">
        <v>27</v>
      </c>
      <c r="B2121" t="s">
        <v>28</v>
      </c>
      <c r="C2121" t="s">
        <v>22</v>
      </c>
      <c r="D2121" t="s">
        <v>23</v>
      </c>
      <c r="E2121" t="s">
        <v>5</v>
      </c>
      <c r="G2121" t="s">
        <v>24</v>
      </c>
      <c r="H2121">
        <v>1174513</v>
      </c>
      <c r="I2121">
        <v>1175127</v>
      </c>
      <c r="J2121" t="s">
        <v>25</v>
      </c>
      <c r="K2121" t="s">
        <v>2614</v>
      </c>
      <c r="N2121" t="s">
        <v>95</v>
      </c>
      <c r="Q2121" t="s">
        <v>2613</v>
      </c>
      <c r="R2121">
        <v>615</v>
      </c>
      <c r="S2121">
        <v>204</v>
      </c>
    </row>
    <row r="2122" spans="1:19" x14ac:dyDescent="0.35">
      <c r="A2122" t="s">
        <v>20</v>
      </c>
      <c r="B2122" t="s">
        <v>21</v>
      </c>
      <c r="C2122" t="s">
        <v>22</v>
      </c>
      <c r="D2122" t="s">
        <v>23</v>
      </c>
      <c r="E2122" t="s">
        <v>5</v>
      </c>
      <c r="G2122" t="s">
        <v>24</v>
      </c>
      <c r="H2122">
        <v>1175151</v>
      </c>
      <c r="I2122">
        <v>1175369</v>
      </c>
      <c r="J2122" t="s">
        <v>46</v>
      </c>
      <c r="Q2122" t="s">
        <v>2615</v>
      </c>
      <c r="R2122">
        <v>219</v>
      </c>
    </row>
    <row r="2123" spans="1:19" x14ac:dyDescent="0.35">
      <c r="A2123" t="s">
        <v>27</v>
      </c>
      <c r="B2123" t="s">
        <v>28</v>
      </c>
      <c r="C2123" t="s">
        <v>22</v>
      </c>
      <c r="D2123" t="s">
        <v>23</v>
      </c>
      <c r="E2123" t="s">
        <v>5</v>
      </c>
      <c r="G2123" t="s">
        <v>24</v>
      </c>
      <c r="H2123">
        <v>1175151</v>
      </c>
      <c r="I2123">
        <v>1175369</v>
      </c>
      <c r="J2123" t="s">
        <v>46</v>
      </c>
      <c r="K2123" t="s">
        <v>2616</v>
      </c>
      <c r="N2123" t="s">
        <v>2617</v>
      </c>
      <c r="Q2123" t="s">
        <v>2615</v>
      </c>
      <c r="R2123">
        <v>219</v>
      </c>
      <c r="S2123">
        <v>72</v>
      </c>
    </row>
    <row r="2124" spans="1:19" x14ac:dyDescent="0.35">
      <c r="A2124" t="s">
        <v>20</v>
      </c>
      <c r="B2124" t="s">
        <v>21</v>
      </c>
      <c r="C2124" t="s">
        <v>22</v>
      </c>
      <c r="D2124" t="s">
        <v>23</v>
      </c>
      <c r="E2124" t="s">
        <v>5</v>
      </c>
      <c r="G2124" t="s">
        <v>24</v>
      </c>
      <c r="H2124">
        <v>1175483</v>
      </c>
      <c r="I2124">
        <v>1176532</v>
      </c>
      <c r="J2124" t="s">
        <v>46</v>
      </c>
      <c r="Q2124" t="s">
        <v>2618</v>
      </c>
      <c r="R2124">
        <v>1050</v>
      </c>
    </row>
    <row r="2125" spans="1:19" x14ac:dyDescent="0.35">
      <c r="A2125" t="s">
        <v>27</v>
      </c>
      <c r="B2125" t="s">
        <v>28</v>
      </c>
      <c r="C2125" t="s">
        <v>22</v>
      </c>
      <c r="D2125" t="s">
        <v>23</v>
      </c>
      <c r="E2125" t="s">
        <v>5</v>
      </c>
      <c r="G2125" t="s">
        <v>24</v>
      </c>
      <c r="H2125">
        <v>1175483</v>
      </c>
      <c r="I2125">
        <v>1176532</v>
      </c>
      <c r="J2125" t="s">
        <v>46</v>
      </c>
      <c r="K2125" t="s">
        <v>2619</v>
      </c>
      <c r="N2125" t="s">
        <v>663</v>
      </c>
      <c r="Q2125" t="s">
        <v>2618</v>
      </c>
      <c r="R2125">
        <v>1050</v>
      </c>
      <c r="S2125">
        <v>349</v>
      </c>
    </row>
    <row r="2126" spans="1:19" x14ac:dyDescent="0.35">
      <c r="A2126" t="s">
        <v>20</v>
      </c>
      <c r="B2126" t="s">
        <v>21</v>
      </c>
      <c r="C2126" t="s">
        <v>22</v>
      </c>
      <c r="D2126" t="s">
        <v>23</v>
      </c>
      <c r="E2126" t="s">
        <v>5</v>
      </c>
      <c r="G2126" t="s">
        <v>24</v>
      </c>
      <c r="H2126">
        <v>1176529</v>
      </c>
      <c r="I2126">
        <v>1179009</v>
      </c>
      <c r="J2126" t="s">
        <v>46</v>
      </c>
      <c r="Q2126" t="s">
        <v>2620</v>
      </c>
      <c r="R2126">
        <v>2481</v>
      </c>
    </row>
    <row r="2127" spans="1:19" x14ac:dyDescent="0.35">
      <c r="A2127" t="s">
        <v>27</v>
      </c>
      <c r="B2127" t="s">
        <v>28</v>
      </c>
      <c r="C2127" t="s">
        <v>22</v>
      </c>
      <c r="D2127" t="s">
        <v>23</v>
      </c>
      <c r="E2127" t="s">
        <v>5</v>
      </c>
      <c r="G2127" t="s">
        <v>24</v>
      </c>
      <c r="H2127">
        <v>1176529</v>
      </c>
      <c r="I2127">
        <v>1179009</v>
      </c>
      <c r="J2127" t="s">
        <v>46</v>
      </c>
      <c r="K2127" t="s">
        <v>2621</v>
      </c>
      <c r="N2127" t="s">
        <v>1525</v>
      </c>
      <c r="Q2127" t="s">
        <v>2620</v>
      </c>
      <c r="R2127">
        <v>2481</v>
      </c>
      <c r="S2127">
        <v>826</v>
      </c>
    </row>
    <row r="2128" spans="1:19" x14ac:dyDescent="0.35">
      <c r="A2128" t="s">
        <v>20</v>
      </c>
      <c r="B2128" t="s">
        <v>21</v>
      </c>
      <c r="C2128" t="s">
        <v>22</v>
      </c>
      <c r="D2128" t="s">
        <v>23</v>
      </c>
      <c r="E2128" t="s">
        <v>5</v>
      </c>
      <c r="G2128" t="s">
        <v>24</v>
      </c>
      <c r="H2128">
        <v>1179289</v>
      </c>
      <c r="I2128">
        <v>1180005</v>
      </c>
      <c r="J2128" t="s">
        <v>25</v>
      </c>
      <c r="Q2128" t="s">
        <v>2622</v>
      </c>
      <c r="R2128">
        <v>717</v>
      </c>
    </row>
    <row r="2129" spans="1:19" x14ac:dyDescent="0.35">
      <c r="A2129" t="s">
        <v>27</v>
      </c>
      <c r="B2129" t="s">
        <v>28</v>
      </c>
      <c r="C2129" t="s">
        <v>22</v>
      </c>
      <c r="D2129" t="s">
        <v>23</v>
      </c>
      <c r="E2129" t="s">
        <v>5</v>
      </c>
      <c r="G2129" t="s">
        <v>24</v>
      </c>
      <c r="H2129">
        <v>1179289</v>
      </c>
      <c r="I2129">
        <v>1180005</v>
      </c>
      <c r="J2129" t="s">
        <v>25</v>
      </c>
      <c r="K2129" t="s">
        <v>2623</v>
      </c>
      <c r="N2129" t="s">
        <v>2624</v>
      </c>
      <c r="Q2129" t="s">
        <v>2622</v>
      </c>
      <c r="R2129">
        <v>717</v>
      </c>
      <c r="S2129">
        <v>238</v>
      </c>
    </row>
    <row r="2130" spans="1:19" x14ac:dyDescent="0.35">
      <c r="A2130" t="s">
        <v>20</v>
      </c>
      <c r="B2130" t="s">
        <v>21</v>
      </c>
      <c r="C2130" t="s">
        <v>22</v>
      </c>
      <c r="D2130" t="s">
        <v>23</v>
      </c>
      <c r="E2130" t="s">
        <v>5</v>
      </c>
      <c r="G2130" t="s">
        <v>24</v>
      </c>
      <c r="H2130">
        <v>1180230</v>
      </c>
      <c r="I2130">
        <v>1180565</v>
      </c>
      <c r="J2130" t="s">
        <v>25</v>
      </c>
      <c r="Q2130" t="s">
        <v>2625</v>
      </c>
      <c r="R2130">
        <v>336</v>
      </c>
    </row>
    <row r="2131" spans="1:19" x14ac:dyDescent="0.35">
      <c r="A2131" t="s">
        <v>27</v>
      </c>
      <c r="B2131" t="s">
        <v>28</v>
      </c>
      <c r="C2131" t="s">
        <v>22</v>
      </c>
      <c r="D2131" t="s">
        <v>23</v>
      </c>
      <c r="E2131" t="s">
        <v>5</v>
      </c>
      <c r="G2131" t="s">
        <v>24</v>
      </c>
      <c r="H2131">
        <v>1180230</v>
      </c>
      <c r="I2131">
        <v>1180565</v>
      </c>
      <c r="J2131" t="s">
        <v>25</v>
      </c>
      <c r="K2131" t="s">
        <v>2626</v>
      </c>
      <c r="N2131" t="s">
        <v>52</v>
      </c>
      <c r="Q2131" t="s">
        <v>2625</v>
      </c>
      <c r="R2131">
        <v>336</v>
      </c>
      <c r="S2131">
        <v>111</v>
      </c>
    </row>
    <row r="2132" spans="1:19" x14ac:dyDescent="0.35">
      <c r="A2132" t="s">
        <v>20</v>
      </c>
      <c r="B2132" t="s">
        <v>21</v>
      </c>
      <c r="C2132" t="s">
        <v>22</v>
      </c>
      <c r="D2132" t="s">
        <v>23</v>
      </c>
      <c r="E2132" t="s">
        <v>5</v>
      </c>
      <c r="G2132" t="s">
        <v>24</v>
      </c>
      <c r="H2132">
        <v>1180876</v>
      </c>
      <c r="I2132">
        <v>1182678</v>
      </c>
      <c r="J2132" t="s">
        <v>25</v>
      </c>
      <c r="Q2132" t="s">
        <v>2627</v>
      </c>
      <c r="R2132">
        <v>1803</v>
      </c>
    </row>
    <row r="2133" spans="1:19" x14ac:dyDescent="0.35">
      <c r="A2133" t="s">
        <v>27</v>
      </c>
      <c r="B2133" t="s">
        <v>28</v>
      </c>
      <c r="C2133" t="s">
        <v>22</v>
      </c>
      <c r="D2133" t="s">
        <v>23</v>
      </c>
      <c r="E2133" t="s">
        <v>5</v>
      </c>
      <c r="G2133" t="s">
        <v>24</v>
      </c>
      <c r="H2133">
        <v>1180876</v>
      </c>
      <c r="I2133">
        <v>1182678</v>
      </c>
      <c r="J2133" t="s">
        <v>25</v>
      </c>
      <c r="K2133" t="s">
        <v>2628</v>
      </c>
      <c r="N2133" t="s">
        <v>2629</v>
      </c>
      <c r="Q2133" t="s">
        <v>2627</v>
      </c>
      <c r="R2133">
        <v>1803</v>
      </c>
      <c r="S2133">
        <v>600</v>
      </c>
    </row>
    <row r="2134" spans="1:19" x14ac:dyDescent="0.35">
      <c r="A2134" t="s">
        <v>20</v>
      </c>
      <c r="B2134" t="s">
        <v>21</v>
      </c>
      <c r="C2134" t="s">
        <v>22</v>
      </c>
      <c r="D2134" t="s">
        <v>23</v>
      </c>
      <c r="E2134" t="s">
        <v>5</v>
      </c>
      <c r="G2134" t="s">
        <v>24</v>
      </c>
      <c r="H2134">
        <v>1182865</v>
      </c>
      <c r="I2134">
        <v>1184376</v>
      </c>
      <c r="J2134" t="s">
        <v>25</v>
      </c>
      <c r="Q2134" t="s">
        <v>2630</v>
      </c>
      <c r="R2134">
        <v>1512</v>
      </c>
    </row>
    <row r="2135" spans="1:19" x14ac:dyDescent="0.35">
      <c r="A2135" t="s">
        <v>27</v>
      </c>
      <c r="B2135" t="s">
        <v>28</v>
      </c>
      <c r="C2135" t="s">
        <v>22</v>
      </c>
      <c r="D2135" t="s">
        <v>23</v>
      </c>
      <c r="E2135" t="s">
        <v>5</v>
      </c>
      <c r="G2135" t="s">
        <v>24</v>
      </c>
      <c r="H2135">
        <v>1182865</v>
      </c>
      <c r="I2135">
        <v>1184376</v>
      </c>
      <c r="J2135" t="s">
        <v>25</v>
      </c>
      <c r="K2135" t="s">
        <v>2631</v>
      </c>
      <c r="N2135" t="s">
        <v>2632</v>
      </c>
      <c r="Q2135" t="s">
        <v>2630</v>
      </c>
      <c r="R2135">
        <v>1512</v>
      </c>
      <c r="S2135">
        <v>503</v>
      </c>
    </row>
    <row r="2136" spans="1:19" x14ac:dyDescent="0.35">
      <c r="A2136" t="s">
        <v>20</v>
      </c>
      <c r="B2136" t="s">
        <v>21</v>
      </c>
      <c r="C2136" t="s">
        <v>22</v>
      </c>
      <c r="D2136" t="s">
        <v>23</v>
      </c>
      <c r="E2136" t="s">
        <v>5</v>
      </c>
      <c r="G2136" t="s">
        <v>24</v>
      </c>
      <c r="H2136">
        <v>1184452</v>
      </c>
      <c r="I2136">
        <v>1184637</v>
      </c>
      <c r="J2136" t="s">
        <v>25</v>
      </c>
      <c r="Q2136" t="s">
        <v>2633</v>
      </c>
      <c r="R2136">
        <v>186</v>
      </c>
    </row>
    <row r="2137" spans="1:19" x14ac:dyDescent="0.35">
      <c r="A2137" t="s">
        <v>27</v>
      </c>
      <c r="B2137" t="s">
        <v>28</v>
      </c>
      <c r="C2137" t="s">
        <v>22</v>
      </c>
      <c r="D2137" t="s">
        <v>23</v>
      </c>
      <c r="E2137" t="s">
        <v>5</v>
      </c>
      <c r="G2137" t="s">
        <v>24</v>
      </c>
      <c r="H2137">
        <v>1184452</v>
      </c>
      <c r="I2137">
        <v>1184637</v>
      </c>
      <c r="J2137" t="s">
        <v>25</v>
      </c>
      <c r="K2137" t="s">
        <v>2634</v>
      </c>
      <c r="N2137" t="s">
        <v>248</v>
      </c>
      <c r="Q2137" t="s">
        <v>2633</v>
      </c>
      <c r="R2137">
        <v>186</v>
      </c>
      <c r="S2137">
        <v>61</v>
      </c>
    </row>
    <row r="2138" spans="1:19" x14ac:dyDescent="0.35">
      <c r="A2138" t="s">
        <v>20</v>
      </c>
      <c r="B2138" t="s">
        <v>21</v>
      </c>
      <c r="C2138" t="s">
        <v>22</v>
      </c>
      <c r="D2138" t="s">
        <v>23</v>
      </c>
      <c r="E2138" t="s">
        <v>5</v>
      </c>
      <c r="G2138" t="s">
        <v>24</v>
      </c>
      <c r="H2138">
        <v>1184734</v>
      </c>
      <c r="I2138">
        <v>1185558</v>
      </c>
      <c r="J2138" t="s">
        <v>25</v>
      </c>
      <c r="Q2138" t="s">
        <v>2635</v>
      </c>
      <c r="R2138">
        <v>825</v>
      </c>
    </row>
    <row r="2139" spans="1:19" x14ac:dyDescent="0.35">
      <c r="A2139" t="s">
        <v>27</v>
      </c>
      <c r="B2139" t="s">
        <v>28</v>
      </c>
      <c r="C2139" t="s">
        <v>22</v>
      </c>
      <c r="D2139" t="s">
        <v>23</v>
      </c>
      <c r="E2139" t="s">
        <v>5</v>
      </c>
      <c r="G2139" t="s">
        <v>24</v>
      </c>
      <c r="H2139">
        <v>1184734</v>
      </c>
      <c r="I2139">
        <v>1185558</v>
      </c>
      <c r="J2139" t="s">
        <v>25</v>
      </c>
      <c r="K2139" t="s">
        <v>2636</v>
      </c>
      <c r="N2139" t="s">
        <v>2637</v>
      </c>
      <c r="Q2139" t="s">
        <v>2635</v>
      </c>
      <c r="R2139">
        <v>825</v>
      </c>
      <c r="S2139">
        <v>274</v>
      </c>
    </row>
    <row r="2140" spans="1:19" x14ac:dyDescent="0.35">
      <c r="A2140" t="s">
        <v>20</v>
      </c>
      <c r="B2140" t="s">
        <v>21</v>
      </c>
      <c r="C2140" t="s">
        <v>22</v>
      </c>
      <c r="D2140" t="s">
        <v>23</v>
      </c>
      <c r="E2140" t="s">
        <v>5</v>
      </c>
      <c r="G2140" t="s">
        <v>24</v>
      </c>
      <c r="H2140">
        <v>1185564</v>
      </c>
      <c r="I2140">
        <v>1185857</v>
      </c>
      <c r="J2140" t="s">
        <v>25</v>
      </c>
      <c r="Q2140" t="s">
        <v>2638</v>
      </c>
      <c r="R2140">
        <v>294</v>
      </c>
    </row>
    <row r="2141" spans="1:19" x14ac:dyDescent="0.35">
      <c r="A2141" t="s">
        <v>27</v>
      </c>
      <c r="B2141" t="s">
        <v>28</v>
      </c>
      <c r="C2141" t="s">
        <v>22</v>
      </c>
      <c r="D2141" t="s">
        <v>23</v>
      </c>
      <c r="E2141" t="s">
        <v>5</v>
      </c>
      <c r="G2141" t="s">
        <v>24</v>
      </c>
      <c r="H2141">
        <v>1185564</v>
      </c>
      <c r="I2141">
        <v>1185857</v>
      </c>
      <c r="J2141" t="s">
        <v>25</v>
      </c>
      <c r="K2141" t="s">
        <v>2639</v>
      </c>
      <c r="N2141" t="s">
        <v>2640</v>
      </c>
      <c r="Q2141" t="s">
        <v>2638</v>
      </c>
      <c r="R2141">
        <v>294</v>
      </c>
      <c r="S2141">
        <v>97</v>
      </c>
    </row>
    <row r="2142" spans="1:19" x14ac:dyDescent="0.35">
      <c r="A2142" t="s">
        <v>20</v>
      </c>
      <c r="B2142" t="s">
        <v>21</v>
      </c>
      <c r="C2142" t="s">
        <v>22</v>
      </c>
      <c r="D2142" t="s">
        <v>23</v>
      </c>
      <c r="E2142" t="s">
        <v>5</v>
      </c>
      <c r="G2142" t="s">
        <v>24</v>
      </c>
      <c r="H2142">
        <v>1185854</v>
      </c>
      <c r="I2142">
        <v>1186069</v>
      </c>
      <c r="J2142" t="s">
        <v>25</v>
      </c>
      <c r="Q2142" t="s">
        <v>2641</v>
      </c>
      <c r="R2142">
        <v>216</v>
      </c>
    </row>
    <row r="2143" spans="1:19" x14ac:dyDescent="0.35">
      <c r="A2143" t="s">
        <v>27</v>
      </c>
      <c r="B2143" t="s">
        <v>28</v>
      </c>
      <c r="C2143" t="s">
        <v>22</v>
      </c>
      <c r="D2143" t="s">
        <v>23</v>
      </c>
      <c r="E2143" t="s">
        <v>5</v>
      </c>
      <c r="G2143" t="s">
        <v>24</v>
      </c>
      <c r="H2143">
        <v>1185854</v>
      </c>
      <c r="I2143">
        <v>1186069</v>
      </c>
      <c r="J2143" t="s">
        <v>25</v>
      </c>
      <c r="K2143" t="s">
        <v>2642</v>
      </c>
      <c r="N2143" t="s">
        <v>2643</v>
      </c>
      <c r="Q2143" t="s">
        <v>2641</v>
      </c>
      <c r="R2143">
        <v>216</v>
      </c>
      <c r="S2143">
        <v>71</v>
      </c>
    </row>
    <row r="2144" spans="1:19" x14ac:dyDescent="0.35">
      <c r="A2144" t="s">
        <v>20</v>
      </c>
      <c r="B2144" t="s">
        <v>21</v>
      </c>
      <c r="C2144" t="s">
        <v>22</v>
      </c>
      <c r="D2144" t="s">
        <v>23</v>
      </c>
      <c r="E2144" t="s">
        <v>5</v>
      </c>
      <c r="G2144" t="s">
        <v>24</v>
      </c>
      <c r="H2144">
        <v>1186073</v>
      </c>
      <c r="I2144">
        <v>1186930</v>
      </c>
      <c r="J2144" t="s">
        <v>25</v>
      </c>
      <c r="Q2144" t="s">
        <v>2644</v>
      </c>
      <c r="R2144">
        <v>858</v>
      </c>
    </row>
    <row r="2145" spans="1:19" x14ac:dyDescent="0.35">
      <c r="A2145" t="s">
        <v>27</v>
      </c>
      <c r="B2145" t="s">
        <v>28</v>
      </c>
      <c r="C2145" t="s">
        <v>22</v>
      </c>
      <c r="D2145" t="s">
        <v>23</v>
      </c>
      <c r="E2145" t="s">
        <v>5</v>
      </c>
      <c r="G2145" t="s">
        <v>24</v>
      </c>
      <c r="H2145">
        <v>1186073</v>
      </c>
      <c r="I2145">
        <v>1186930</v>
      </c>
      <c r="J2145" t="s">
        <v>25</v>
      </c>
      <c r="K2145" t="s">
        <v>2645</v>
      </c>
      <c r="N2145" t="s">
        <v>49</v>
      </c>
      <c r="Q2145" t="s">
        <v>2644</v>
      </c>
      <c r="R2145">
        <v>858</v>
      </c>
      <c r="S2145">
        <v>285</v>
      </c>
    </row>
    <row r="2146" spans="1:19" x14ac:dyDescent="0.35">
      <c r="A2146" t="s">
        <v>20</v>
      </c>
      <c r="B2146" t="s">
        <v>21</v>
      </c>
      <c r="C2146" t="s">
        <v>22</v>
      </c>
      <c r="D2146" t="s">
        <v>23</v>
      </c>
      <c r="E2146" t="s">
        <v>5</v>
      </c>
      <c r="G2146" t="s">
        <v>24</v>
      </c>
      <c r="H2146">
        <v>1186940</v>
      </c>
      <c r="I2146">
        <v>1187254</v>
      </c>
      <c r="J2146" t="s">
        <v>25</v>
      </c>
      <c r="Q2146" t="s">
        <v>2646</v>
      </c>
      <c r="R2146">
        <v>315</v>
      </c>
    </row>
    <row r="2147" spans="1:19" x14ac:dyDescent="0.35">
      <c r="A2147" t="s">
        <v>27</v>
      </c>
      <c r="B2147" t="s">
        <v>28</v>
      </c>
      <c r="C2147" t="s">
        <v>22</v>
      </c>
      <c r="D2147" t="s">
        <v>23</v>
      </c>
      <c r="E2147" t="s">
        <v>5</v>
      </c>
      <c r="G2147" t="s">
        <v>24</v>
      </c>
      <c r="H2147">
        <v>1186940</v>
      </c>
      <c r="I2147">
        <v>1187254</v>
      </c>
      <c r="J2147" t="s">
        <v>25</v>
      </c>
      <c r="K2147" t="s">
        <v>2647</v>
      </c>
      <c r="N2147" t="s">
        <v>52</v>
      </c>
      <c r="Q2147" t="s">
        <v>2646</v>
      </c>
      <c r="R2147">
        <v>315</v>
      </c>
      <c r="S2147">
        <v>104</v>
      </c>
    </row>
    <row r="2148" spans="1:19" x14ac:dyDescent="0.35">
      <c r="A2148" t="s">
        <v>20</v>
      </c>
      <c r="B2148" t="s">
        <v>21</v>
      </c>
      <c r="C2148" t="s">
        <v>22</v>
      </c>
      <c r="D2148" t="s">
        <v>23</v>
      </c>
      <c r="E2148" t="s">
        <v>5</v>
      </c>
      <c r="G2148" t="s">
        <v>24</v>
      </c>
      <c r="H2148">
        <v>1187423</v>
      </c>
      <c r="I2148">
        <v>1188226</v>
      </c>
      <c r="J2148" t="s">
        <v>46</v>
      </c>
      <c r="Q2148" t="s">
        <v>2648</v>
      </c>
      <c r="R2148">
        <v>804</v>
      </c>
    </row>
    <row r="2149" spans="1:19" x14ac:dyDescent="0.35">
      <c r="A2149" t="s">
        <v>27</v>
      </c>
      <c r="B2149" t="s">
        <v>28</v>
      </c>
      <c r="C2149" t="s">
        <v>22</v>
      </c>
      <c r="D2149" t="s">
        <v>23</v>
      </c>
      <c r="E2149" t="s">
        <v>5</v>
      </c>
      <c r="G2149" t="s">
        <v>24</v>
      </c>
      <c r="H2149">
        <v>1187423</v>
      </c>
      <c r="I2149">
        <v>1188226</v>
      </c>
      <c r="J2149" t="s">
        <v>46</v>
      </c>
      <c r="K2149" t="s">
        <v>2649</v>
      </c>
      <c r="N2149" t="s">
        <v>61</v>
      </c>
      <c r="Q2149" t="s">
        <v>2648</v>
      </c>
      <c r="R2149">
        <v>804</v>
      </c>
      <c r="S2149">
        <v>267</v>
      </c>
    </row>
    <row r="2150" spans="1:19" x14ac:dyDescent="0.35">
      <c r="A2150" t="s">
        <v>20</v>
      </c>
      <c r="B2150" t="s">
        <v>21</v>
      </c>
      <c r="C2150" t="s">
        <v>22</v>
      </c>
      <c r="D2150" t="s">
        <v>23</v>
      </c>
      <c r="E2150" t="s">
        <v>5</v>
      </c>
      <c r="G2150" t="s">
        <v>24</v>
      </c>
      <c r="H2150">
        <v>1188229</v>
      </c>
      <c r="I2150">
        <v>1189326</v>
      </c>
      <c r="J2150" t="s">
        <v>46</v>
      </c>
      <c r="Q2150" t="s">
        <v>2650</v>
      </c>
      <c r="R2150">
        <v>1098</v>
      </c>
    </row>
    <row r="2151" spans="1:19" x14ac:dyDescent="0.35">
      <c r="A2151" t="s">
        <v>27</v>
      </c>
      <c r="B2151" t="s">
        <v>28</v>
      </c>
      <c r="C2151" t="s">
        <v>22</v>
      </c>
      <c r="D2151" t="s">
        <v>23</v>
      </c>
      <c r="E2151" t="s">
        <v>5</v>
      </c>
      <c r="G2151" t="s">
        <v>24</v>
      </c>
      <c r="H2151">
        <v>1188229</v>
      </c>
      <c r="I2151">
        <v>1189326</v>
      </c>
      <c r="J2151" t="s">
        <v>46</v>
      </c>
      <c r="K2151" t="s">
        <v>2651</v>
      </c>
      <c r="N2151" t="s">
        <v>2106</v>
      </c>
      <c r="Q2151" t="s">
        <v>2650</v>
      </c>
      <c r="R2151">
        <v>1098</v>
      </c>
      <c r="S2151">
        <v>365</v>
      </c>
    </row>
    <row r="2152" spans="1:19" x14ac:dyDescent="0.35">
      <c r="A2152" t="s">
        <v>20</v>
      </c>
      <c r="B2152" t="s">
        <v>21</v>
      </c>
      <c r="C2152" t="s">
        <v>22</v>
      </c>
      <c r="D2152" t="s">
        <v>23</v>
      </c>
      <c r="E2152" t="s">
        <v>5</v>
      </c>
      <c r="G2152" t="s">
        <v>24</v>
      </c>
      <c r="H2152">
        <v>1189330</v>
      </c>
      <c r="I2152">
        <v>1190526</v>
      </c>
      <c r="J2152" t="s">
        <v>46</v>
      </c>
      <c r="Q2152" t="s">
        <v>2652</v>
      </c>
      <c r="R2152">
        <v>1197</v>
      </c>
    </row>
    <row r="2153" spans="1:19" x14ac:dyDescent="0.35">
      <c r="A2153" t="s">
        <v>27</v>
      </c>
      <c r="B2153" t="s">
        <v>28</v>
      </c>
      <c r="C2153" t="s">
        <v>22</v>
      </c>
      <c r="D2153" t="s">
        <v>23</v>
      </c>
      <c r="E2153" t="s">
        <v>5</v>
      </c>
      <c r="G2153" t="s">
        <v>24</v>
      </c>
      <c r="H2153">
        <v>1189330</v>
      </c>
      <c r="I2153">
        <v>1190526</v>
      </c>
      <c r="J2153" t="s">
        <v>46</v>
      </c>
      <c r="K2153" t="s">
        <v>2653</v>
      </c>
      <c r="N2153" t="s">
        <v>2106</v>
      </c>
      <c r="Q2153" t="s">
        <v>2652</v>
      </c>
      <c r="R2153">
        <v>1197</v>
      </c>
      <c r="S2153">
        <v>398</v>
      </c>
    </row>
    <row r="2154" spans="1:19" x14ac:dyDescent="0.35">
      <c r="A2154" t="s">
        <v>20</v>
      </c>
      <c r="B2154" t="s">
        <v>21</v>
      </c>
      <c r="C2154" t="s">
        <v>22</v>
      </c>
      <c r="D2154" t="s">
        <v>23</v>
      </c>
      <c r="E2154" t="s">
        <v>5</v>
      </c>
      <c r="G2154" t="s">
        <v>24</v>
      </c>
      <c r="H2154">
        <v>1190626</v>
      </c>
      <c r="I2154">
        <v>1191648</v>
      </c>
      <c r="J2154" t="s">
        <v>46</v>
      </c>
      <c r="Q2154" t="s">
        <v>2654</v>
      </c>
      <c r="R2154">
        <v>1023</v>
      </c>
    </row>
    <row r="2155" spans="1:19" x14ac:dyDescent="0.35">
      <c r="A2155" t="s">
        <v>27</v>
      </c>
      <c r="B2155" t="s">
        <v>28</v>
      </c>
      <c r="C2155" t="s">
        <v>22</v>
      </c>
      <c r="D2155" t="s">
        <v>23</v>
      </c>
      <c r="E2155" t="s">
        <v>5</v>
      </c>
      <c r="G2155" t="s">
        <v>24</v>
      </c>
      <c r="H2155">
        <v>1190626</v>
      </c>
      <c r="I2155">
        <v>1191648</v>
      </c>
      <c r="J2155" t="s">
        <v>46</v>
      </c>
      <c r="K2155" t="s">
        <v>2655</v>
      </c>
      <c r="N2155" t="s">
        <v>2656</v>
      </c>
      <c r="Q2155" t="s">
        <v>2654</v>
      </c>
      <c r="R2155">
        <v>1023</v>
      </c>
      <c r="S2155">
        <v>340</v>
      </c>
    </row>
    <row r="2156" spans="1:19" x14ac:dyDescent="0.35">
      <c r="A2156" t="s">
        <v>20</v>
      </c>
      <c r="B2156" t="s">
        <v>21</v>
      </c>
      <c r="C2156" t="s">
        <v>22</v>
      </c>
      <c r="D2156" t="s">
        <v>23</v>
      </c>
      <c r="E2156" t="s">
        <v>5</v>
      </c>
      <c r="G2156" t="s">
        <v>24</v>
      </c>
      <c r="H2156">
        <v>1191973</v>
      </c>
      <c r="I2156">
        <v>1193007</v>
      </c>
      <c r="J2156" t="s">
        <v>25</v>
      </c>
      <c r="Q2156" t="s">
        <v>2657</v>
      </c>
      <c r="R2156">
        <v>1035</v>
      </c>
    </row>
    <row r="2157" spans="1:19" x14ac:dyDescent="0.35">
      <c r="A2157" t="s">
        <v>27</v>
      </c>
      <c r="B2157" t="s">
        <v>28</v>
      </c>
      <c r="C2157" t="s">
        <v>22</v>
      </c>
      <c r="D2157" t="s">
        <v>23</v>
      </c>
      <c r="E2157" t="s">
        <v>5</v>
      </c>
      <c r="G2157" t="s">
        <v>24</v>
      </c>
      <c r="H2157">
        <v>1191973</v>
      </c>
      <c r="I2157">
        <v>1193007</v>
      </c>
      <c r="J2157" t="s">
        <v>25</v>
      </c>
      <c r="K2157" t="s">
        <v>2658</v>
      </c>
      <c r="N2157" t="s">
        <v>2476</v>
      </c>
      <c r="Q2157" t="s">
        <v>2657</v>
      </c>
      <c r="R2157">
        <v>1035</v>
      </c>
      <c r="S2157">
        <v>344</v>
      </c>
    </row>
    <row r="2158" spans="1:19" x14ac:dyDescent="0.35">
      <c r="A2158" t="s">
        <v>20</v>
      </c>
      <c r="B2158" t="s">
        <v>21</v>
      </c>
      <c r="C2158" t="s">
        <v>22</v>
      </c>
      <c r="D2158" t="s">
        <v>23</v>
      </c>
      <c r="E2158" t="s">
        <v>5</v>
      </c>
      <c r="G2158" t="s">
        <v>24</v>
      </c>
      <c r="H2158">
        <v>1193230</v>
      </c>
      <c r="I2158">
        <v>1194330</v>
      </c>
      <c r="J2158" t="s">
        <v>25</v>
      </c>
      <c r="Q2158" t="s">
        <v>2659</v>
      </c>
      <c r="R2158">
        <v>1101</v>
      </c>
    </row>
    <row r="2159" spans="1:19" x14ac:dyDescent="0.35">
      <c r="A2159" t="s">
        <v>27</v>
      </c>
      <c r="B2159" t="s">
        <v>28</v>
      </c>
      <c r="C2159" t="s">
        <v>22</v>
      </c>
      <c r="D2159" t="s">
        <v>23</v>
      </c>
      <c r="E2159" t="s">
        <v>5</v>
      </c>
      <c r="G2159" t="s">
        <v>24</v>
      </c>
      <c r="H2159">
        <v>1193230</v>
      </c>
      <c r="I2159">
        <v>1194330</v>
      </c>
      <c r="J2159" t="s">
        <v>25</v>
      </c>
      <c r="K2159" t="s">
        <v>2660</v>
      </c>
      <c r="N2159" t="s">
        <v>2661</v>
      </c>
      <c r="Q2159" t="s">
        <v>2659</v>
      </c>
      <c r="R2159">
        <v>1101</v>
      </c>
      <c r="S2159">
        <v>366</v>
      </c>
    </row>
    <row r="2160" spans="1:19" x14ac:dyDescent="0.35">
      <c r="A2160" t="s">
        <v>20</v>
      </c>
      <c r="B2160" t="s">
        <v>21</v>
      </c>
      <c r="C2160" t="s">
        <v>22</v>
      </c>
      <c r="D2160" t="s">
        <v>23</v>
      </c>
      <c r="E2160" t="s">
        <v>5</v>
      </c>
      <c r="G2160" t="s">
        <v>24</v>
      </c>
      <c r="H2160">
        <v>1194391</v>
      </c>
      <c r="I2160">
        <v>1194822</v>
      </c>
      <c r="J2160" t="s">
        <v>46</v>
      </c>
      <c r="Q2160" t="s">
        <v>2662</v>
      </c>
      <c r="R2160">
        <v>432</v>
      </c>
    </row>
    <row r="2161" spans="1:19" x14ac:dyDescent="0.35">
      <c r="A2161" t="s">
        <v>27</v>
      </c>
      <c r="B2161" t="s">
        <v>28</v>
      </c>
      <c r="C2161" t="s">
        <v>22</v>
      </c>
      <c r="D2161" t="s">
        <v>23</v>
      </c>
      <c r="E2161" t="s">
        <v>5</v>
      </c>
      <c r="G2161" t="s">
        <v>24</v>
      </c>
      <c r="H2161">
        <v>1194391</v>
      </c>
      <c r="I2161">
        <v>1194822</v>
      </c>
      <c r="J2161" t="s">
        <v>46</v>
      </c>
      <c r="K2161" t="s">
        <v>2663</v>
      </c>
      <c r="N2161" t="s">
        <v>2664</v>
      </c>
      <c r="Q2161" t="s">
        <v>2662</v>
      </c>
      <c r="R2161">
        <v>432</v>
      </c>
      <c r="S2161">
        <v>143</v>
      </c>
    </row>
    <row r="2162" spans="1:19" x14ac:dyDescent="0.35">
      <c r="A2162" t="s">
        <v>20</v>
      </c>
      <c r="B2162" t="s">
        <v>21</v>
      </c>
      <c r="C2162" t="s">
        <v>22</v>
      </c>
      <c r="D2162" t="s">
        <v>23</v>
      </c>
      <c r="E2162" t="s">
        <v>5</v>
      </c>
      <c r="G2162" t="s">
        <v>24</v>
      </c>
      <c r="H2162">
        <v>1194849</v>
      </c>
      <c r="I2162">
        <v>1195733</v>
      </c>
      <c r="J2162" t="s">
        <v>46</v>
      </c>
      <c r="Q2162" t="s">
        <v>2665</v>
      </c>
      <c r="R2162">
        <v>885</v>
      </c>
    </row>
    <row r="2163" spans="1:19" x14ac:dyDescent="0.35">
      <c r="A2163" t="s">
        <v>27</v>
      </c>
      <c r="B2163" t="s">
        <v>28</v>
      </c>
      <c r="C2163" t="s">
        <v>22</v>
      </c>
      <c r="D2163" t="s">
        <v>23</v>
      </c>
      <c r="E2163" t="s">
        <v>5</v>
      </c>
      <c r="G2163" t="s">
        <v>24</v>
      </c>
      <c r="H2163">
        <v>1194849</v>
      </c>
      <c r="I2163">
        <v>1195733</v>
      </c>
      <c r="J2163" t="s">
        <v>46</v>
      </c>
      <c r="K2163" t="s">
        <v>2666</v>
      </c>
      <c r="N2163" t="s">
        <v>2667</v>
      </c>
      <c r="Q2163" t="s">
        <v>2665</v>
      </c>
      <c r="R2163">
        <v>885</v>
      </c>
      <c r="S2163">
        <v>294</v>
      </c>
    </row>
    <row r="2164" spans="1:19" x14ac:dyDescent="0.35">
      <c r="A2164" t="s">
        <v>20</v>
      </c>
      <c r="B2164" t="s">
        <v>21</v>
      </c>
      <c r="C2164" t="s">
        <v>22</v>
      </c>
      <c r="D2164" t="s">
        <v>23</v>
      </c>
      <c r="E2164" t="s">
        <v>5</v>
      </c>
      <c r="G2164" t="s">
        <v>24</v>
      </c>
      <c r="H2164">
        <v>1195765</v>
      </c>
      <c r="I2164">
        <v>1196640</v>
      </c>
      <c r="J2164" t="s">
        <v>46</v>
      </c>
      <c r="Q2164" t="s">
        <v>2668</v>
      </c>
      <c r="R2164">
        <v>876</v>
      </c>
    </row>
    <row r="2165" spans="1:19" x14ac:dyDescent="0.35">
      <c r="A2165" t="s">
        <v>27</v>
      </c>
      <c r="B2165" t="s">
        <v>28</v>
      </c>
      <c r="C2165" t="s">
        <v>22</v>
      </c>
      <c r="D2165" t="s">
        <v>23</v>
      </c>
      <c r="E2165" t="s">
        <v>5</v>
      </c>
      <c r="G2165" t="s">
        <v>24</v>
      </c>
      <c r="H2165">
        <v>1195765</v>
      </c>
      <c r="I2165">
        <v>1196640</v>
      </c>
      <c r="J2165" t="s">
        <v>46</v>
      </c>
      <c r="K2165" t="s">
        <v>2669</v>
      </c>
      <c r="N2165" t="s">
        <v>2670</v>
      </c>
      <c r="Q2165" t="s">
        <v>2668</v>
      </c>
      <c r="R2165">
        <v>876</v>
      </c>
      <c r="S2165">
        <v>291</v>
      </c>
    </row>
    <row r="2166" spans="1:19" x14ac:dyDescent="0.35">
      <c r="A2166" t="s">
        <v>20</v>
      </c>
      <c r="B2166" t="s">
        <v>21</v>
      </c>
      <c r="C2166" t="s">
        <v>22</v>
      </c>
      <c r="D2166" t="s">
        <v>23</v>
      </c>
      <c r="E2166" t="s">
        <v>5</v>
      </c>
      <c r="G2166" t="s">
        <v>24</v>
      </c>
      <c r="H2166">
        <v>1196999</v>
      </c>
      <c r="I2166">
        <v>1197886</v>
      </c>
      <c r="J2166" t="s">
        <v>25</v>
      </c>
      <c r="Q2166" t="s">
        <v>2671</v>
      </c>
      <c r="R2166">
        <v>888</v>
      </c>
    </row>
    <row r="2167" spans="1:19" x14ac:dyDescent="0.35">
      <c r="A2167" t="s">
        <v>27</v>
      </c>
      <c r="B2167" t="s">
        <v>28</v>
      </c>
      <c r="C2167" t="s">
        <v>22</v>
      </c>
      <c r="D2167" t="s">
        <v>23</v>
      </c>
      <c r="E2167" t="s">
        <v>5</v>
      </c>
      <c r="G2167" t="s">
        <v>24</v>
      </c>
      <c r="H2167">
        <v>1196999</v>
      </c>
      <c r="I2167">
        <v>1197886</v>
      </c>
      <c r="J2167" t="s">
        <v>25</v>
      </c>
      <c r="K2167" t="s">
        <v>2672</v>
      </c>
      <c r="N2167" t="s">
        <v>2673</v>
      </c>
      <c r="Q2167" t="s">
        <v>2671</v>
      </c>
      <c r="R2167">
        <v>888</v>
      </c>
      <c r="S2167">
        <v>295</v>
      </c>
    </row>
    <row r="2168" spans="1:19" x14ac:dyDescent="0.35">
      <c r="A2168" t="s">
        <v>20</v>
      </c>
      <c r="B2168" t="s">
        <v>21</v>
      </c>
      <c r="C2168" t="s">
        <v>22</v>
      </c>
      <c r="D2168" t="s">
        <v>23</v>
      </c>
      <c r="E2168" t="s">
        <v>5</v>
      </c>
      <c r="G2168" t="s">
        <v>24</v>
      </c>
      <c r="H2168">
        <v>1198007</v>
      </c>
      <c r="I2168">
        <v>1199470</v>
      </c>
      <c r="J2168" t="s">
        <v>25</v>
      </c>
      <c r="Q2168" t="s">
        <v>2674</v>
      </c>
      <c r="R2168">
        <v>1464</v>
      </c>
    </row>
    <row r="2169" spans="1:19" x14ac:dyDescent="0.35">
      <c r="A2169" t="s">
        <v>27</v>
      </c>
      <c r="B2169" t="s">
        <v>28</v>
      </c>
      <c r="C2169" t="s">
        <v>22</v>
      </c>
      <c r="D2169" t="s">
        <v>23</v>
      </c>
      <c r="E2169" t="s">
        <v>5</v>
      </c>
      <c r="G2169" t="s">
        <v>24</v>
      </c>
      <c r="H2169">
        <v>1198007</v>
      </c>
      <c r="I2169">
        <v>1199470</v>
      </c>
      <c r="J2169" t="s">
        <v>25</v>
      </c>
      <c r="K2169" t="s">
        <v>2675</v>
      </c>
      <c r="N2169" t="s">
        <v>2676</v>
      </c>
      <c r="Q2169" t="s">
        <v>2674</v>
      </c>
      <c r="R2169">
        <v>1464</v>
      </c>
      <c r="S2169">
        <v>487</v>
      </c>
    </row>
    <row r="2170" spans="1:19" x14ac:dyDescent="0.35">
      <c r="A2170" t="s">
        <v>20</v>
      </c>
      <c r="B2170" t="s">
        <v>21</v>
      </c>
      <c r="C2170" t="s">
        <v>22</v>
      </c>
      <c r="D2170" t="s">
        <v>23</v>
      </c>
      <c r="E2170" t="s">
        <v>5</v>
      </c>
      <c r="G2170" t="s">
        <v>24</v>
      </c>
      <c r="H2170">
        <v>1199508</v>
      </c>
      <c r="I2170">
        <v>1201040</v>
      </c>
      <c r="J2170" t="s">
        <v>25</v>
      </c>
      <c r="Q2170" t="s">
        <v>2677</v>
      </c>
      <c r="R2170">
        <v>1533</v>
      </c>
    </row>
    <row r="2171" spans="1:19" x14ac:dyDescent="0.35">
      <c r="A2171" t="s">
        <v>27</v>
      </c>
      <c r="B2171" t="s">
        <v>28</v>
      </c>
      <c r="C2171" t="s">
        <v>22</v>
      </c>
      <c r="D2171" t="s">
        <v>23</v>
      </c>
      <c r="E2171" t="s">
        <v>5</v>
      </c>
      <c r="G2171" t="s">
        <v>24</v>
      </c>
      <c r="H2171">
        <v>1199508</v>
      </c>
      <c r="I2171">
        <v>1201040</v>
      </c>
      <c r="J2171" t="s">
        <v>25</v>
      </c>
      <c r="K2171" t="s">
        <v>2678</v>
      </c>
      <c r="N2171" t="s">
        <v>2679</v>
      </c>
      <c r="Q2171" t="s">
        <v>2677</v>
      </c>
      <c r="R2171">
        <v>1533</v>
      </c>
      <c r="S2171">
        <v>510</v>
      </c>
    </row>
    <row r="2172" spans="1:19" x14ac:dyDescent="0.35">
      <c r="A2172" t="s">
        <v>20</v>
      </c>
      <c r="B2172" t="s">
        <v>21</v>
      </c>
      <c r="C2172" t="s">
        <v>22</v>
      </c>
      <c r="D2172" t="s">
        <v>23</v>
      </c>
      <c r="E2172" t="s">
        <v>5</v>
      </c>
      <c r="G2172" t="s">
        <v>24</v>
      </c>
      <c r="H2172">
        <v>1201234</v>
      </c>
      <c r="I2172">
        <v>1203066</v>
      </c>
      <c r="J2172" t="s">
        <v>25</v>
      </c>
      <c r="Q2172" t="s">
        <v>2680</v>
      </c>
      <c r="R2172">
        <v>1833</v>
      </c>
    </row>
    <row r="2173" spans="1:19" x14ac:dyDescent="0.35">
      <c r="A2173" t="s">
        <v>27</v>
      </c>
      <c r="B2173" t="s">
        <v>28</v>
      </c>
      <c r="C2173" t="s">
        <v>22</v>
      </c>
      <c r="D2173" t="s">
        <v>23</v>
      </c>
      <c r="E2173" t="s">
        <v>5</v>
      </c>
      <c r="G2173" t="s">
        <v>24</v>
      </c>
      <c r="H2173">
        <v>1201234</v>
      </c>
      <c r="I2173">
        <v>1203066</v>
      </c>
      <c r="J2173" t="s">
        <v>25</v>
      </c>
      <c r="K2173" t="s">
        <v>2681</v>
      </c>
      <c r="N2173" t="s">
        <v>61</v>
      </c>
      <c r="Q2173" t="s">
        <v>2680</v>
      </c>
      <c r="R2173">
        <v>1833</v>
      </c>
      <c r="S2173">
        <v>610</v>
      </c>
    </row>
    <row r="2174" spans="1:19" x14ac:dyDescent="0.35">
      <c r="A2174" t="s">
        <v>20</v>
      </c>
      <c r="B2174" t="s">
        <v>21</v>
      </c>
      <c r="C2174" t="s">
        <v>22</v>
      </c>
      <c r="D2174" t="s">
        <v>23</v>
      </c>
      <c r="E2174" t="s">
        <v>5</v>
      </c>
      <c r="G2174" t="s">
        <v>24</v>
      </c>
      <c r="H2174">
        <v>1203101</v>
      </c>
      <c r="I2174">
        <v>1203481</v>
      </c>
      <c r="J2174" t="s">
        <v>25</v>
      </c>
      <c r="Q2174" t="s">
        <v>2682</v>
      </c>
      <c r="R2174">
        <v>381</v>
      </c>
    </row>
    <row r="2175" spans="1:19" x14ac:dyDescent="0.35">
      <c r="A2175" t="s">
        <v>27</v>
      </c>
      <c r="B2175" t="s">
        <v>28</v>
      </c>
      <c r="C2175" t="s">
        <v>22</v>
      </c>
      <c r="D2175" t="s">
        <v>23</v>
      </c>
      <c r="E2175" t="s">
        <v>5</v>
      </c>
      <c r="G2175" t="s">
        <v>24</v>
      </c>
      <c r="H2175">
        <v>1203101</v>
      </c>
      <c r="I2175">
        <v>1203481</v>
      </c>
      <c r="J2175" t="s">
        <v>25</v>
      </c>
      <c r="K2175" t="s">
        <v>2683</v>
      </c>
      <c r="N2175" t="s">
        <v>52</v>
      </c>
      <c r="Q2175" t="s">
        <v>2682</v>
      </c>
      <c r="R2175">
        <v>381</v>
      </c>
      <c r="S2175">
        <v>126</v>
      </c>
    </row>
    <row r="2176" spans="1:19" x14ac:dyDescent="0.35">
      <c r="A2176" t="s">
        <v>20</v>
      </c>
      <c r="B2176" t="s">
        <v>21</v>
      </c>
      <c r="C2176" t="s">
        <v>22</v>
      </c>
      <c r="D2176" t="s">
        <v>23</v>
      </c>
      <c r="E2176" t="s">
        <v>5</v>
      </c>
      <c r="G2176" t="s">
        <v>24</v>
      </c>
      <c r="H2176">
        <v>1203553</v>
      </c>
      <c r="I2176">
        <v>1204389</v>
      </c>
      <c r="J2176" t="s">
        <v>46</v>
      </c>
      <c r="Q2176" t="s">
        <v>2684</v>
      </c>
      <c r="R2176">
        <v>837</v>
      </c>
    </row>
    <row r="2177" spans="1:19" x14ac:dyDescent="0.35">
      <c r="A2177" t="s">
        <v>27</v>
      </c>
      <c r="B2177" t="s">
        <v>28</v>
      </c>
      <c r="C2177" t="s">
        <v>22</v>
      </c>
      <c r="D2177" t="s">
        <v>23</v>
      </c>
      <c r="E2177" t="s">
        <v>5</v>
      </c>
      <c r="G2177" t="s">
        <v>24</v>
      </c>
      <c r="H2177">
        <v>1203553</v>
      </c>
      <c r="I2177">
        <v>1204389</v>
      </c>
      <c r="J2177" t="s">
        <v>46</v>
      </c>
      <c r="K2177" t="s">
        <v>2685</v>
      </c>
      <c r="N2177" t="s">
        <v>293</v>
      </c>
      <c r="Q2177" t="s">
        <v>2684</v>
      </c>
      <c r="R2177">
        <v>837</v>
      </c>
      <c r="S2177">
        <v>278</v>
      </c>
    </row>
    <row r="2178" spans="1:19" x14ac:dyDescent="0.35">
      <c r="A2178" t="s">
        <v>20</v>
      </c>
      <c r="B2178" t="s">
        <v>21</v>
      </c>
      <c r="C2178" t="s">
        <v>22</v>
      </c>
      <c r="D2178" t="s">
        <v>23</v>
      </c>
      <c r="E2178" t="s">
        <v>5</v>
      </c>
      <c r="G2178" t="s">
        <v>24</v>
      </c>
      <c r="H2178">
        <v>1204389</v>
      </c>
      <c r="I2178">
        <v>1205381</v>
      </c>
      <c r="J2178" t="s">
        <v>46</v>
      </c>
      <c r="Q2178" t="s">
        <v>2686</v>
      </c>
      <c r="R2178">
        <v>993</v>
      </c>
    </row>
    <row r="2179" spans="1:19" x14ac:dyDescent="0.35">
      <c r="A2179" t="s">
        <v>27</v>
      </c>
      <c r="B2179" t="s">
        <v>28</v>
      </c>
      <c r="C2179" t="s">
        <v>22</v>
      </c>
      <c r="D2179" t="s">
        <v>23</v>
      </c>
      <c r="E2179" t="s">
        <v>5</v>
      </c>
      <c r="G2179" t="s">
        <v>24</v>
      </c>
      <c r="H2179">
        <v>1204389</v>
      </c>
      <c r="I2179">
        <v>1205381</v>
      </c>
      <c r="J2179" t="s">
        <v>46</v>
      </c>
      <c r="K2179" t="s">
        <v>2687</v>
      </c>
      <c r="N2179" t="s">
        <v>293</v>
      </c>
      <c r="Q2179" t="s">
        <v>2686</v>
      </c>
      <c r="R2179">
        <v>993</v>
      </c>
      <c r="S2179">
        <v>330</v>
      </c>
    </row>
    <row r="2180" spans="1:19" x14ac:dyDescent="0.35">
      <c r="A2180" t="s">
        <v>20</v>
      </c>
      <c r="B2180" t="s">
        <v>21</v>
      </c>
      <c r="C2180" t="s">
        <v>22</v>
      </c>
      <c r="D2180" t="s">
        <v>23</v>
      </c>
      <c r="E2180" t="s">
        <v>5</v>
      </c>
      <c r="G2180" t="s">
        <v>24</v>
      </c>
      <c r="H2180">
        <v>1205378</v>
      </c>
      <c r="I2180">
        <v>1206544</v>
      </c>
      <c r="J2180" t="s">
        <v>46</v>
      </c>
      <c r="Q2180" t="s">
        <v>2688</v>
      </c>
      <c r="R2180">
        <v>1167</v>
      </c>
    </row>
    <row r="2181" spans="1:19" x14ac:dyDescent="0.35">
      <c r="A2181" t="s">
        <v>27</v>
      </c>
      <c r="B2181" t="s">
        <v>28</v>
      </c>
      <c r="C2181" t="s">
        <v>22</v>
      </c>
      <c r="D2181" t="s">
        <v>23</v>
      </c>
      <c r="E2181" t="s">
        <v>5</v>
      </c>
      <c r="G2181" t="s">
        <v>24</v>
      </c>
      <c r="H2181">
        <v>1205378</v>
      </c>
      <c r="I2181">
        <v>1206544</v>
      </c>
      <c r="J2181" t="s">
        <v>46</v>
      </c>
      <c r="K2181" t="s">
        <v>2689</v>
      </c>
      <c r="N2181" t="s">
        <v>2690</v>
      </c>
      <c r="Q2181" t="s">
        <v>2688</v>
      </c>
      <c r="R2181">
        <v>1167</v>
      </c>
      <c r="S2181">
        <v>388</v>
      </c>
    </row>
    <row r="2182" spans="1:19" x14ac:dyDescent="0.35">
      <c r="A2182" t="s">
        <v>20</v>
      </c>
      <c r="B2182" t="s">
        <v>21</v>
      </c>
      <c r="C2182" t="s">
        <v>22</v>
      </c>
      <c r="D2182" t="s">
        <v>23</v>
      </c>
      <c r="E2182" t="s">
        <v>5</v>
      </c>
      <c r="G2182" t="s">
        <v>24</v>
      </c>
      <c r="H2182">
        <v>1206643</v>
      </c>
      <c r="I2182">
        <v>1207752</v>
      </c>
      <c r="J2182" t="s">
        <v>46</v>
      </c>
      <c r="Q2182" t="s">
        <v>2691</v>
      </c>
      <c r="R2182">
        <v>1110</v>
      </c>
    </row>
    <row r="2183" spans="1:19" x14ac:dyDescent="0.35">
      <c r="A2183" t="s">
        <v>27</v>
      </c>
      <c r="B2183" t="s">
        <v>28</v>
      </c>
      <c r="C2183" t="s">
        <v>22</v>
      </c>
      <c r="D2183" t="s">
        <v>23</v>
      </c>
      <c r="E2183" t="s">
        <v>5</v>
      </c>
      <c r="G2183" t="s">
        <v>24</v>
      </c>
      <c r="H2183">
        <v>1206643</v>
      </c>
      <c r="I2183">
        <v>1207752</v>
      </c>
      <c r="J2183" t="s">
        <v>46</v>
      </c>
      <c r="K2183" t="s">
        <v>2692</v>
      </c>
      <c r="N2183" t="s">
        <v>290</v>
      </c>
      <c r="Q2183" t="s">
        <v>2691</v>
      </c>
      <c r="R2183">
        <v>1110</v>
      </c>
      <c r="S2183">
        <v>369</v>
      </c>
    </row>
    <row r="2184" spans="1:19" x14ac:dyDescent="0.35">
      <c r="A2184" t="s">
        <v>20</v>
      </c>
      <c r="B2184" t="s">
        <v>21</v>
      </c>
      <c r="C2184" t="s">
        <v>22</v>
      </c>
      <c r="D2184" t="s">
        <v>23</v>
      </c>
      <c r="E2184" t="s">
        <v>5</v>
      </c>
      <c r="G2184" t="s">
        <v>24</v>
      </c>
      <c r="H2184">
        <v>1207986</v>
      </c>
      <c r="I2184">
        <v>1209260</v>
      </c>
      <c r="J2184" t="s">
        <v>25</v>
      </c>
      <c r="Q2184" t="s">
        <v>2693</v>
      </c>
      <c r="R2184">
        <v>1275</v>
      </c>
    </row>
    <row r="2185" spans="1:19" x14ac:dyDescent="0.35">
      <c r="A2185" t="s">
        <v>27</v>
      </c>
      <c r="B2185" t="s">
        <v>28</v>
      </c>
      <c r="C2185" t="s">
        <v>22</v>
      </c>
      <c r="D2185" t="s">
        <v>23</v>
      </c>
      <c r="E2185" t="s">
        <v>5</v>
      </c>
      <c r="G2185" t="s">
        <v>24</v>
      </c>
      <c r="H2185">
        <v>1207986</v>
      </c>
      <c r="I2185">
        <v>1209260</v>
      </c>
      <c r="J2185" t="s">
        <v>25</v>
      </c>
      <c r="K2185" t="s">
        <v>2694</v>
      </c>
      <c r="N2185" t="s">
        <v>2695</v>
      </c>
      <c r="Q2185" t="s">
        <v>2693</v>
      </c>
      <c r="R2185">
        <v>1275</v>
      </c>
      <c r="S2185">
        <v>424</v>
      </c>
    </row>
    <row r="2186" spans="1:19" x14ac:dyDescent="0.35">
      <c r="A2186" t="s">
        <v>20</v>
      </c>
      <c r="B2186" t="s">
        <v>21</v>
      </c>
      <c r="C2186" t="s">
        <v>22</v>
      </c>
      <c r="D2186" t="s">
        <v>23</v>
      </c>
      <c r="E2186" t="s">
        <v>5</v>
      </c>
      <c r="G2186" t="s">
        <v>24</v>
      </c>
      <c r="H2186">
        <v>1209394</v>
      </c>
      <c r="I2186">
        <v>1209801</v>
      </c>
      <c r="J2186" t="s">
        <v>46</v>
      </c>
      <c r="Q2186" t="s">
        <v>2696</v>
      </c>
      <c r="R2186">
        <v>408</v>
      </c>
    </row>
    <row r="2187" spans="1:19" x14ac:dyDescent="0.35">
      <c r="A2187" t="s">
        <v>27</v>
      </c>
      <c r="B2187" t="s">
        <v>28</v>
      </c>
      <c r="C2187" t="s">
        <v>22</v>
      </c>
      <c r="D2187" t="s">
        <v>23</v>
      </c>
      <c r="E2187" t="s">
        <v>5</v>
      </c>
      <c r="G2187" t="s">
        <v>24</v>
      </c>
      <c r="H2187">
        <v>1209394</v>
      </c>
      <c r="I2187">
        <v>1209801</v>
      </c>
      <c r="J2187" t="s">
        <v>46</v>
      </c>
      <c r="K2187" t="s">
        <v>2697</v>
      </c>
      <c r="N2187" t="s">
        <v>2698</v>
      </c>
      <c r="Q2187" t="s">
        <v>2696</v>
      </c>
      <c r="R2187">
        <v>408</v>
      </c>
      <c r="S2187">
        <v>135</v>
      </c>
    </row>
    <row r="2188" spans="1:19" x14ac:dyDescent="0.35">
      <c r="A2188" t="s">
        <v>20</v>
      </c>
      <c r="B2188" t="s">
        <v>21</v>
      </c>
      <c r="C2188" t="s">
        <v>22</v>
      </c>
      <c r="D2188" t="s">
        <v>23</v>
      </c>
      <c r="E2188" t="s">
        <v>5</v>
      </c>
      <c r="G2188" t="s">
        <v>24</v>
      </c>
      <c r="H2188">
        <v>1210454</v>
      </c>
      <c r="I2188">
        <v>1211374</v>
      </c>
      <c r="J2188" t="s">
        <v>25</v>
      </c>
      <c r="Q2188" t="s">
        <v>2699</v>
      </c>
      <c r="R2188">
        <v>921</v>
      </c>
    </row>
    <row r="2189" spans="1:19" x14ac:dyDescent="0.35">
      <c r="A2189" t="s">
        <v>27</v>
      </c>
      <c r="B2189" t="s">
        <v>28</v>
      </c>
      <c r="C2189" t="s">
        <v>22</v>
      </c>
      <c r="D2189" t="s">
        <v>23</v>
      </c>
      <c r="E2189" t="s">
        <v>5</v>
      </c>
      <c r="G2189" t="s">
        <v>24</v>
      </c>
      <c r="H2189">
        <v>1210454</v>
      </c>
      <c r="I2189">
        <v>1211374</v>
      </c>
      <c r="J2189" t="s">
        <v>25</v>
      </c>
      <c r="K2189" t="s">
        <v>2700</v>
      </c>
      <c r="N2189" t="s">
        <v>2701</v>
      </c>
      <c r="Q2189" t="s">
        <v>2699</v>
      </c>
      <c r="R2189">
        <v>921</v>
      </c>
      <c r="S2189">
        <v>306</v>
      </c>
    </row>
    <row r="2190" spans="1:19" x14ac:dyDescent="0.35">
      <c r="A2190" t="s">
        <v>20</v>
      </c>
      <c r="B2190" t="s">
        <v>21</v>
      </c>
      <c r="C2190" t="s">
        <v>22</v>
      </c>
      <c r="D2190" t="s">
        <v>23</v>
      </c>
      <c r="E2190" t="s">
        <v>5</v>
      </c>
      <c r="G2190" t="s">
        <v>24</v>
      </c>
      <c r="H2190">
        <v>1211485</v>
      </c>
      <c r="I2190">
        <v>1212210</v>
      </c>
      <c r="J2190" t="s">
        <v>46</v>
      </c>
      <c r="Q2190" t="s">
        <v>2702</v>
      </c>
      <c r="R2190">
        <v>726</v>
      </c>
    </row>
    <row r="2191" spans="1:19" x14ac:dyDescent="0.35">
      <c r="A2191" t="s">
        <v>27</v>
      </c>
      <c r="B2191" t="s">
        <v>28</v>
      </c>
      <c r="C2191" t="s">
        <v>22</v>
      </c>
      <c r="D2191" t="s">
        <v>23</v>
      </c>
      <c r="E2191" t="s">
        <v>5</v>
      </c>
      <c r="G2191" t="s">
        <v>24</v>
      </c>
      <c r="H2191">
        <v>1211485</v>
      </c>
      <c r="I2191">
        <v>1212210</v>
      </c>
      <c r="J2191" t="s">
        <v>46</v>
      </c>
      <c r="K2191" t="s">
        <v>2703</v>
      </c>
      <c r="N2191" t="s">
        <v>52</v>
      </c>
      <c r="Q2191" t="s">
        <v>2702</v>
      </c>
      <c r="R2191">
        <v>726</v>
      </c>
      <c r="S2191">
        <v>241</v>
      </c>
    </row>
    <row r="2192" spans="1:19" x14ac:dyDescent="0.35">
      <c r="A2192" t="s">
        <v>20</v>
      </c>
      <c r="B2192" t="s">
        <v>21</v>
      </c>
      <c r="C2192" t="s">
        <v>22</v>
      </c>
      <c r="D2192" t="s">
        <v>23</v>
      </c>
      <c r="E2192" t="s">
        <v>5</v>
      </c>
      <c r="G2192" t="s">
        <v>24</v>
      </c>
      <c r="H2192">
        <v>1212409</v>
      </c>
      <c r="I2192">
        <v>1212678</v>
      </c>
      <c r="J2192" t="s">
        <v>46</v>
      </c>
      <c r="Q2192" t="s">
        <v>2704</v>
      </c>
      <c r="R2192">
        <v>270</v>
      </c>
    </row>
    <row r="2193" spans="1:19" x14ac:dyDescent="0.35">
      <c r="A2193" t="s">
        <v>27</v>
      </c>
      <c r="B2193" t="s">
        <v>28</v>
      </c>
      <c r="C2193" t="s">
        <v>22</v>
      </c>
      <c r="D2193" t="s">
        <v>23</v>
      </c>
      <c r="E2193" t="s">
        <v>5</v>
      </c>
      <c r="G2193" t="s">
        <v>24</v>
      </c>
      <c r="H2193">
        <v>1212409</v>
      </c>
      <c r="I2193">
        <v>1212678</v>
      </c>
      <c r="J2193" t="s">
        <v>46</v>
      </c>
      <c r="K2193" t="s">
        <v>2705</v>
      </c>
      <c r="N2193" t="s">
        <v>52</v>
      </c>
      <c r="Q2193" t="s">
        <v>2704</v>
      </c>
      <c r="R2193">
        <v>270</v>
      </c>
      <c r="S2193">
        <v>89</v>
      </c>
    </row>
    <row r="2194" spans="1:19" x14ac:dyDescent="0.35">
      <c r="A2194" t="s">
        <v>20</v>
      </c>
      <c r="B2194" t="s">
        <v>21</v>
      </c>
      <c r="C2194" t="s">
        <v>22</v>
      </c>
      <c r="D2194" t="s">
        <v>23</v>
      </c>
      <c r="E2194" t="s">
        <v>5</v>
      </c>
      <c r="G2194" t="s">
        <v>24</v>
      </c>
      <c r="H2194">
        <v>1212863</v>
      </c>
      <c r="I2194">
        <v>1213660</v>
      </c>
      <c r="J2194" t="s">
        <v>25</v>
      </c>
      <c r="Q2194" t="s">
        <v>2706</v>
      </c>
      <c r="R2194">
        <v>798</v>
      </c>
    </row>
    <row r="2195" spans="1:19" x14ac:dyDescent="0.35">
      <c r="A2195" t="s">
        <v>27</v>
      </c>
      <c r="B2195" t="s">
        <v>28</v>
      </c>
      <c r="C2195" t="s">
        <v>22</v>
      </c>
      <c r="D2195" t="s">
        <v>23</v>
      </c>
      <c r="E2195" t="s">
        <v>5</v>
      </c>
      <c r="G2195" t="s">
        <v>24</v>
      </c>
      <c r="H2195">
        <v>1212863</v>
      </c>
      <c r="I2195">
        <v>1213660</v>
      </c>
      <c r="J2195" t="s">
        <v>25</v>
      </c>
      <c r="K2195" t="s">
        <v>2707</v>
      </c>
      <c r="N2195" t="s">
        <v>1936</v>
      </c>
      <c r="Q2195" t="s">
        <v>2706</v>
      </c>
      <c r="R2195">
        <v>798</v>
      </c>
      <c r="S2195">
        <v>265</v>
      </c>
    </row>
    <row r="2196" spans="1:19" x14ac:dyDescent="0.35">
      <c r="A2196" t="s">
        <v>20</v>
      </c>
      <c r="B2196" t="s">
        <v>21</v>
      </c>
      <c r="C2196" t="s">
        <v>22</v>
      </c>
      <c r="D2196" t="s">
        <v>23</v>
      </c>
      <c r="E2196" t="s">
        <v>5</v>
      </c>
      <c r="G2196" t="s">
        <v>24</v>
      </c>
      <c r="H2196">
        <v>1213848</v>
      </c>
      <c r="I2196">
        <v>1214456</v>
      </c>
      <c r="J2196" t="s">
        <v>25</v>
      </c>
      <c r="Q2196" t="s">
        <v>2708</v>
      </c>
      <c r="R2196">
        <v>609</v>
      </c>
    </row>
    <row r="2197" spans="1:19" x14ac:dyDescent="0.35">
      <c r="A2197" t="s">
        <v>27</v>
      </c>
      <c r="B2197" t="s">
        <v>28</v>
      </c>
      <c r="C2197" t="s">
        <v>22</v>
      </c>
      <c r="D2197" t="s">
        <v>23</v>
      </c>
      <c r="E2197" t="s">
        <v>5</v>
      </c>
      <c r="G2197" t="s">
        <v>24</v>
      </c>
      <c r="H2197">
        <v>1213848</v>
      </c>
      <c r="I2197">
        <v>1214456</v>
      </c>
      <c r="J2197" t="s">
        <v>25</v>
      </c>
      <c r="K2197" t="s">
        <v>2709</v>
      </c>
      <c r="N2197" t="s">
        <v>2710</v>
      </c>
      <c r="Q2197" t="s">
        <v>2708</v>
      </c>
      <c r="R2197">
        <v>609</v>
      </c>
      <c r="S2197">
        <v>202</v>
      </c>
    </row>
    <row r="2198" spans="1:19" x14ac:dyDescent="0.35">
      <c r="A2198" t="s">
        <v>20</v>
      </c>
      <c r="B2198" t="s">
        <v>21</v>
      </c>
      <c r="C2198" t="s">
        <v>22</v>
      </c>
      <c r="D2198" t="s">
        <v>23</v>
      </c>
      <c r="E2198" t="s">
        <v>5</v>
      </c>
      <c r="G2198" t="s">
        <v>24</v>
      </c>
      <c r="H2198">
        <v>1214718</v>
      </c>
      <c r="I2198">
        <v>1215140</v>
      </c>
      <c r="J2198" t="s">
        <v>46</v>
      </c>
      <c r="Q2198" t="s">
        <v>2711</v>
      </c>
      <c r="R2198">
        <v>423</v>
      </c>
    </row>
    <row r="2199" spans="1:19" x14ac:dyDescent="0.35">
      <c r="A2199" t="s">
        <v>27</v>
      </c>
      <c r="B2199" t="s">
        <v>28</v>
      </c>
      <c r="C2199" t="s">
        <v>22</v>
      </c>
      <c r="D2199" t="s">
        <v>23</v>
      </c>
      <c r="E2199" t="s">
        <v>5</v>
      </c>
      <c r="G2199" t="s">
        <v>24</v>
      </c>
      <c r="H2199">
        <v>1214718</v>
      </c>
      <c r="I2199">
        <v>1215140</v>
      </c>
      <c r="J2199" t="s">
        <v>46</v>
      </c>
      <c r="K2199" t="s">
        <v>2712</v>
      </c>
      <c r="N2199" t="s">
        <v>1074</v>
      </c>
      <c r="Q2199" t="s">
        <v>2711</v>
      </c>
      <c r="R2199">
        <v>423</v>
      </c>
      <c r="S2199">
        <v>140</v>
      </c>
    </row>
    <row r="2200" spans="1:19" x14ac:dyDescent="0.35">
      <c r="A2200" t="s">
        <v>20</v>
      </c>
      <c r="B2200" t="s">
        <v>21</v>
      </c>
      <c r="C2200" t="s">
        <v>22</v>
      </c>
      <c r="D2200" t="s">
        <v>23</v>
      </c>
      <c r="E2200" t="s">
        <v>5</v>
      </c>
      <c r="G2200" t="s">
        <v>24</v>
      </c>
      <c r="H2200">
        <v>1215225</v>
      </c>
      <c r="I2200">
        <v>1217558</v>
      </c>
      <c r="J2200" t="s">
        <v>25</v>
      </c>
      <c r="Q2200" t="s">
        <v>2713</v>
      </c>
      <c r="R2200">
        <v>2334</v>
      </c>
    </row>
    <row r="2201" spans="1:19" x14ac:dyDescent="0.35">
      <c r="A2201" t="s">
        <v>27</v>
      </c>
      <c r="B2201" t="s">
        <v>28</v>
      </c>
      <c r="C2201" t="s">
        <v>22</v>
      </c>
      <c r="D2201" t="s">
        <v>23</v>
      </c>
      <c r="E2201" t="s">
        <v>5</v>
      </c>
      <c r="G2201" t="s">
        <v>24</v>
      </c>
      <c r="H2201">
        <v>1215225</v>
      </c>
      <c r="I2201">
        <v>1217558</v>
      </c>
      <c r="J2201" t="s">
        <v>25</v>
      </c>
      <c r="K2201" t="s">
        <v>2714</v>
      </c>
      <c r="N2201" t="s">
        <v>2715</v>
      </c>
      <c r="Q2201" t="s">
        <v>2713</v>
      </c>
      <c r="R2201">
        <v>2334</v>
      </c>
      <c r="S2201">
        <v>777</v>
      </c>
    </row>
    <row r="2202" spans="1:19" x14ac:dyDescent="0.35">
      <c r="A2202" t="s">
        <v>20</v>
      </c>
      <c r="B2202" t="s">
        <v>21</v>
      </c>
      <c r="C2202" t="s">
        <v>22</v>
      </c>
      <c r="D2202" t="s">
        <v>23</v>
      </c>
      <c r="E2202" t="s">
        <v>5</v>
      </c>
      <c r="G2202" t="s">
        <v>24</v>
      </c>
      <c r="H2202">
        <v>1217621</v>
      </c>
      <c r="I2202">
        <v>1217887</v>
      </c>
      <c r="J2202" t="s">
        <v>25</v>
      </c>
      <c r="Q2202" t="s">
        <v>2716</v>
      </c>
      <c r="R2202">
        <v>267</v>
      </c>
    </row>
    <row r="2203" spans="1:19" x14ac:dyDescent="0.35">
      <c r="A2203" t="s">
        <v>27</v>
      </c>
      <c r="B2203" t="s">
        <v>28</v>
      </c>
      <c r="C2203" t="s">
        <v>22</v>
      </c>
      <c r="D2203" t="s">
        <v>23</v>
      </c>
      <c r="E2203" t="s">
        <v>5</v>
      </c>
      <c r="G2203" t="s">
        <v>24</v>
      </c>
      <c r="H2203">
        <v>1217621</v>
      </c>
      <c r="I2203">
        <v>1217887</v>
      </c>
      <c r="J2203" t="s">
        <v>25</v>
      </c>
      <c r="K2203" t="s">
        <v>2717</v>
      </c>
      <c r="N2203" t="s">
        <v>52</v>
      </c>
      <c r="Q2203" t="s">
        <v>2716</v>
      </c>
      <c r="R2203">
        <v>267</v>
      </c>
      <c r="S2203">
        <v>88</v>
      </c>
    </row>
    <row r="2204" spans="1:19" x14ac:dyDescent="0.35">
      <c r="A2204" t="s">
        <v>20</v>
      </c>
      <c r="B2204" t="s">
        <v>21</v>
      </c>
      <c r="C2204" t="s">
        <v>22</v>
      </c>
      <c r="D2204" t="s">
        <v>23</v>
      </c>
      <c r="E2204" t="s">
        <v>5</v>
      </c>
      <c r="G2204" t="s">
        <v>24</v>
      </c>
      <c r="H2204">
        <v>1217884</v>
      </c>
      <c r="I2204">
        <v>1218939</v>
      </c>
      <c r="J2204" t="s">
        <v>46</v>
      </c>
      <c r="Q2204" t="s">
        <v>2718</v>
      </c>
      <c r="R2204">
        <v>1056</v>
      </c>
    </row>
    <row r="2205" spans="1:19" x14ac:dyDescent="0.35">
      <c r="A2205" t="s">
        <v>27</v>
      </c>
      <c r="B2205" t="s">
        <v>28</v>
      </c>
      <c r="C2205" t="s">
        <v>22</v>
      </c>
      <c r="D2205" t="s">
        <v>23</v>
      </c>
      <c r="E2205" t="s">
        <v>5</v>
      </c>
      <c r="G2205" t="s">
        <v>24</v>
      </c>
      <c r="H2205">
        <v>1217884</v>
      </c>
      <c r="I2205">
        <v>1218939</v>
      </c>
      <c r="J2205" t="s">
        <v>46</v>
      </c>
      <c r="K2205" t="s">
        <v>2719</v>
      </c>
      <c r="N2205" t="s">
        <v>418</v>
      </c>
      <c r="Q2205" t="s">
        <v>2718</v>
      </c>
      <c r="R2205">
        <v>1056</v>
      </c>
      <c r="S2205">
        <v>351</v>
      </c>
    </row>
    <row r="2206" spans="1:19" x14ac:dyDescent="0.35">
      <c r="A2206" t="s">
        <v>20</v>
      </c>
      <c r="B2206" t="s">
        <v>21</v>
      </c>
      <c r="C2206" t="s">
        <v>22</v>
      </c>
      <c r="D2206" t="s">
        <v>23</v>
      </c>
      <c r="E2206" t="s">
        <v>5</v>
      </c>
      <c r="G2206" t="s">
        <v>24</v>
      </c>
      <c r="H2206">
        <v>1219044</v>
      </c>
      <c r="I2206">
        <v>1220468</v>
      </c>
      <c r="J2206" t="s">
        <v>46</v>
      </c>
      <c r="Q2206" t="s">
        <v>2720</v>
      </c>
      <c r="R2206">
        <v>1425</v>
      </c>
    </row>
    <row r="2207" spans="1:19" x14ac:dyDescent="0.35">
      <c r="A2207" t="s">
        <v>27</v>
      </c>
      <c r="B2207" t="s">
        <v>28</v>
      </c>
      <c r="C2207" t="s">
        <v>22</v>
      </c>
      <c r="D2207" t="s">
        <v>23</v>
      </c>
      <c r="E2207" t="s">
        <v>5</v>
      </c>
      <c r="G2207" t="s">
        <v>24</v>
      </c>
      <c r="H2207">
        <v>1219044</v>
      </c>
      <c r="I2207">
        <v>1220468</v>
      </c>
      <c r="J2207" t="s">
        <v>46</v>
      </c>
      <c r="K2207" t="s">
        <v>2721</v>
      </c>
      <c r="N2207" t="s">
        <v>2722</v>
      </c>
      <c r="Q2207" t="s">
        <v>2720</v>
      </c>
      <c r="R2207">
        <v>1425</v>
      </c>
      <c r="S2207">
        <v>474</v>
      </c>
    </row>
    <row r="2208" spans="1:19" x14ac:dyDescent="0.35">
      <c r="A2208" t="s">
        <v>20</v>
      </c>
      <c r="B2208" t="s">
        <v>21</v>
      </c>
      <c r="C2208" t="s">
        <v>22</v>
      </c>
      <c r="D2208" t="s">
        <v>23</v>
      </c>
      <c r="E2208" t="s">
        <v>5</v>
      </c>
      <c r="G2208" t="s">
        <v>24</v>
      </c>
      <c r="H2208">
        <v>1220465</v>
      </c>
      <c r="I2208">
        <v>1221280</v>
      </c>
      <c r="J2208" t="s">
        <v>46</v>
      </c>
      <c r="Q2208" t="s">
        <v>2723</v>
      </c>
      <c r="R2208">
        <v>816</v>
      </c>
    </row>
    <row r="2209" spans="1:19" x14ac:dyDescent="0.35">
      <c r="A2209" t="s">
        <v>27</v>
      </c>
      <c r="B2209" t="s">
        <v>28</v>
      </c>
      <c r="C2209" t="s">
        <v>22</v>
      </c>
      <c r="D2209" t="s">
        <v>23</v>
      </c>
      <c r="E2209" t="s">
        <v>5</v>
      </c>
      <c r="G2209" t="s">
        <v>24</v>
      </c>
      <c r="H2209">
        <v>1220465</v>
      </c>
      <c r="I2209">
        <v>1221280</v>
      </c>
      <c r="J2209" t="s">
        <v>46</v>
      </c>
      <c r="K2209" t="s">
        <v>2724</v>
      </c>
      <c r="N2209" t="s">
        <v>2725</v>
      </c>
      <c r="Q2209" t="s">
        <v>2723</v>
      </c>
      <c r="R2209">
        <v>816</v>
      </c>
      <c r="S2209">
        <v>271</v>
      </c>
    </row>
    <row r="2210" spans="1:19" x14ac:dyDescent="0.35">
      <c r="A2210" t="s">
        <v>20</v>
      </c>
      <c r="B2210" t="s">
        <v>21</v>
      </c>
      <c r="C2210" t="s">
        <v>22</v>
      </c>
      <c r="D2210" t="s">
        <v>23</v>
      </c>
      <c r="E2210" t="s">
        <v>5</v>
      </c>
      <c r="G2210" t="s">
        <v>24</v>
      </c>
      <c r="H2210">
        <v>1221288</v>
      </c>
      <c r="I2210">
        <v>1222679</v>
      </c>
      <c r="J2210" t="s">
        <v>46</v>
      </c>
      <c r="Q2210" t="s">
        <v>2726</v>
      </c>
      <c r="R2210">
        <v>1392</v>
      </c>
    </row>
    <row r="2211" spans="1:19" x14ac:dyDescent="0.35">
      <c r="A2211" t="s">
        <v>27</v>
      </c>
      <c r="B2211" t="s">
        <v>28</v>
      </c>
      <c r="C2211" t="s">
        <v>22</v>
      </c>
      <c r="D2211" t="s">
        <v>23</v>
      </c>
      <c r="E2211" t="s">
        <v>5</v>
      </c>
      <c r="G2211" t="s">
        <v>24</v>
      </c>
      <c r="H2211">
        <v>1221288</v>
      </c>
      <c r="I2211">
        <v>1222679</v>
      </c>
      <c r="J2211" t="s">
        <v>46</v>
      </c>
      <c r="K2211" t="s">
        <v>2727</v>
      </c>
      <c r="N2211" t="s">
        <v>2728</v>
      </c>
      <c r="Q2211" t="s">
        <v>2726</v>
      </c>
      <c r="R2211">
        <v>1392</v>
      </c>
      <c r="S2211">
        <v>463</v>
      </c>
    </row>
    <row r="2212" spans="1:19" x14ac:dyDescent="0.35">
      <c r="A2212" t="s">
        <v>20</v>
      </c>
      <c r="B2212" t="s">
        <v>21</v>
      </c>
      <c r="C2212" t="s">
        <v>22</v>
      </c>
      <c r="D2212" t="s">
        <v>23</v>
      </c>
      <c r="E2212" t="s">
        <v>5</v>
      </c>
      <c r="G2212" t="s">
        <v>24</v>
      </c>
      <c r="H2212">
        <v>1222921</v>
      </c>
      <c r="I2212">
        <v>1223427</v>
      </c>
      <c r="J2212" t="s">
        <v>46</v>
      </c>
      <c r="Q2212" t="s">
        <v>2729</v>
      </c>
      <c r="R2212">
        <v>507</v>
      </c>
    </row>
    <row r="2213" spans="1:19" x14ac:dyDescent="0.35">
      <c r="A2213" t="s">
        <v>27</v>
      </c>
      <c r="B2213" t="s">
        <v>28</v>
      </c>
      <c r="C2213" t="s">
        <v>22</v>
      </c>
      <c r="D2213" t="s">
        <v>23</v>
      </c>
      <c r="E2213" t="s">
        <v>5</v>
      </c>
      <c r="G2213" t="s">
        <v>24</v>
      </c>
      <c r="H2213">
        <v>1222921</v>
      </c>
      <c r="I2213">
        <v>1223427</v>
      </c>
      <c r="J2213" t="s">
        <v>46</v>
      </c>
      <c r="K2213" t="s">
        <v>2730</v>
      </c>
      <c r="N2213" t="s">
        <v>2731</v>
      </c>
      <c r="Q2213" t="s">
        <v>2729</v>
      </c>
      <c r="R2213">
        <v>507</v>
      </c>
      <c r="S2213">
        <v>168</v>
      </c>
    </row>
    <row r="2214" spans="1:19" x14ac:dyDescent="0.35">
      <c r="A2214" t="s">
        <v>20</v>
      </c>
      <c r="B2214" t="s">
        <v>21</v>
      </c>
      <c r="C2214" t="s">
        <v>22</v>
      </c>
      <c r="D2214" t="s">
        <v>23</v>
      </c>
      <c r="E2214" t="s">
        <v>5</v>
      </c>
      <c r="G2214" t="s">
        <v>24</v>
      </c>
      <c r="H2214">
        <v>1223706</v>
      </c>
      <c r="I2214">
        <v>1225967</v>
      </c>
      <c r="J2214" t="s">
        <v>25</v>
      </c>
      <c r="Q2214" t="s">
        <v>2732</v>
      </c>
      <c r="R2214">
        <v>2262</v>
      </c>
    </row>
    <row r="2215" spans="1:19" x14ac:dyDescent="0.35">
      <c r="A2215" t="s">
        <v>27</v>
      </c>
      <c r="B2215" t="s">
        <v>28</v>
      </c>
      <c r="C2215" t="s">
        <v>22</v>
      </c>
      <c r="D2215" t="s">
        <v>23</v>
      </c>
      <c r="E2215" t="s">
        <v>5</v>
      </c>
      <c r="G2215" t="s">
        <v>24</v>
      </c>
      <c r="H2215">
        <v>1223706</v>
      </c>
      <c r="I2215">
        <v>1225967</v>
      </c>
      <c r="J2215" t="s">
        <v>25</v>
      </c>
      <c r="K2215" t="s">
        <v>2733</v>
      </c>
      <c r="N2215" t="s">
        <v>1218</v>
      </c>
      <c r="Q2215" t="s">
        <v>2732</v>
      </c>
      <c r="R2215">
        <v>2262</v>
      </c>
      <c r="S2215">
        <v>753</v>
      </c>
    </row>
    <row r="2216" spans="1:19" x14ac:dyDescent="0.35">
      <c r="A2216" t="s">
        <v>20</v>
      </c>
      <c r="B2216" t="s">
        <v>21</v>
      </c>
      <c r="C2216" t="s">
        <v>22</v>
      </c>
      <c r="D2216" t="s">
        <v>23</v>
      </c>
      <c r="E2216" t="s">
        <v>5</v>
      </c>
      <c r="G2216" t="s">
        <v>24</v>
      </c>
      <c r="H2216">
        <v>1226067</v>
      </c>
      <c r="I2216">
        <v>1228820</v>
      </c>
      <c r="J2216" t="s">
        <v>46</v>
      </c>
      <c r="Q2216" t="s">
        <v>2734</v>
      </c>
      <c r="R2216">
        <v>2754</v>
      </c>
    </row>
    <row r="2217" spans="1:19" x14ac:dyDescent="0.35">
      <c r="A2217" t="s">
        <v>27</v>
      </c>
      <c r="B2217" t="s">
        <v>28</v>
      </c>
      <c r="C2217" t="s">
        <v>22</v>
      </c>
      <c r="D2217" t="s">
        <v>23</v>
      </c>
      <c r="E2217" t="s">
        <v>5</v>
      </c>
      <c r="G2217" t="s">
        <v>24</v>
      </c>
      <c r="H2217">
        <v>1226067</v>
      </c>
      <c r="I2217">
        <v>1228820</v>
      </c>
      <c r="J2217" t="s">
        <v>46</v>
      </c>
      <c r="K2217" t="s">
        <v>2735</v>
      </c>
      <c r="N2217" t="s">
        <v>2736</v>
      </c>
      <c r="Q2217" t="s">
        <v>2734</v>
      </c>
      <c r="R2217">
        <v>2754</v>
      </c>
      <c r="S2217">
        <v>917</v>
      </c>
    </row>
    <row r="2218" spans="1:19" x14ac:dyDescent="0.35">
      <c r="A2218" t="s">
        <v>20</v>
      </c>
      <c r="B2218" t="s">
        <v>21</v>
      </c>
      <c r="C2218" t="s">
        <v>22</v>
      </c>
      <c r="D2218" t="s">
        <v>23</v>
      </c>
      <c r="E2218" t="s">
        <v>5</v>
      </c>
      <c r="G2218" t="s">
        <v>24</v>
      </c>
      <c r="H2218">
        <v>1228942</v>
      </c>
      <c r="I2218">
        <v>1229604</v>
      </c>
      <c r="J2218" t="s">
        <v>46</v>
      </c>
      <c r="Q2218" t="s">
        <v>2737</v>
      </c>
      <c r="R2218">
        <v>663</v>
      </c>
    </row>
    <row r="2219" spans="1:19" x14ac:dyDescent="0.35">
      <c r="A2219" t="s">
        <v>27</v>
      </c>
      <c r="B2219" t="s">
        <v>28</v>
      </c>
      <c r="C2219" t="s">
        <v>22</v>
      </c>
      <c r="D2219" t="s">
        <v>23</v>
      </c>
      <c r="E2219" t="s">
        <v>5</v>
      </c>
      <c r="G2219" t="s">
        <v>24</v>
      </c>
      <c r="H2219">
        <v>1228942</v>
      </c>
      <c r="I2219">
        <v>1229604</v>
      </c>
      <c r="J2219" t="s">
        <v>46</v>
      </c>
      <c r="K2219" t="s">
        <v>2738</v>
      </c>
      <c r="N2219" t="s">
        <v>2739</v>
      </c>
      <c r="Q2219" t="s">
        <v>2737</v>
      </c>
      <c r="R2219">
        <v>663</v>
      </c>
      <c r="S2219">
        <v>220</v>
      </c>
    </row>
    <row r="2220" spans="1:19" x14ac:dyDescent="0.35">
      <c r="A2220" t="s">
        <v>20</v>
      </c>
      <c r="B2220" t="s">
        <v>21</v>
      </c>
      <c r="C2220" t="s">
        <v>22</v>
      </c>
      <c r="D2220" t="s">
        <v>23</v>
      </c>
      <c r="E2220" t="s">
        <v>5</v>
      </c>
      <c r="G2220" t="s">
        <v>24</v>
      </c>
      <c r="H2220">
        <v>1229625</v>
      </c>
      <c r="I2220">
        <v>1230767</v>
      </c>
      <c r="J2220" t="s">
        <v>46</v>
      </c>
      <c r="Q2220" t="s">
        <v>2740</v>
      </c>
      <c r="R2220">
        <v>1143</v>
      </c>
    </row>
    <row r="2221" spans="1:19" x14ac:dyDescent="0.35">
      <c r="A2221" t="s">
        <v>27</v>
      </c>
      <c r="B2221" t="s">
        <v>28</v>
      </c>
      <c r="C2221" t="s">
        <v>22</v>
      </c>
      <c r="D2221" t="s">
        <v>23</v>
      </c>
      <c r="E2221" t="s">
        <v>5</v>
      </c>
      <c r="G2221" t="s">
        <v>24</v>
      </c>
      <c r="H2221">
        <v>1229625</v>
      </c>
      <c r="I2221">
        <v>1230767</v>
      </c>
      <c r="J2221" t="s">
        <v>46</v>
      </c>
      <c r="K2221" t="s">
        <v>2741</v>
      </c>
      <c r="N2221" t="s">
        <v>2742</v>
      </c>
      <c r="Q2221" t="s">
        <v>2740</v>
      </c>
      <c r="R2221">
        <v>1143</v>
      </c>
      <c r="S2221">
        <v>380</v>
      </c>
    </row>
    <row r="2222" spans="1:19" x14ac:dyDescent="0.35">
      <c r="A2222" t="s">
        <v>20</v>
      </c>
      <c r="B2222" t="s">
        <v>21</v>
      </c>
      <c r="C2222" t="s">
        <v>22</v>
      </c>
      <c r="D2222" t="s">
        <v>23</v>
      </c>
      <c r="E2222" t="s">
        <v>5</v>
      </c>
      <c r="G2222" t="s">
        <v>24</v>
      </c>
      <c r="H2222">
        <v>1230813</v>
      </c>
      <c r="I2222">
        <v>1231844</v>
      </c>
      <c r="J2222" t="s">
        <v>46</v>
      </c>
      <c r="Q2222" t="s">
        <v>2743</v>
      </c>
      <c r="R2222">
        <v>1032</v>
      </c>
    </row>
    <row r="2223" spans="1:19" x14ac:dyDescent="0.35">
      <c r="A2223" t="s">
        <v>27</v>
      </c>
      <c r="B2223" t="s">
        <v>28</v>
      </c>
      <c r="C2223" t="s">
        <v>22</v>
      </c>
      <c r="D2223" t="s">
        <v>23</v>
      </c>
      <c r="E2223" t="s">
        <v>5</v>
      </c>
      <c r="G2223" t="s">
        <v>24</v>
      </c>
      <c r="H2223">
        <v>1230813</v>
      </c>
      <c r="I2223">
        <v>1231844</v>
      </c>
      <c r="J2223" t="s">
        <v>46</v>
      </c>
      <c r="K2223" t="s">
        <v>2744</v>
      </c>
      <c r="N2223" t="s">
        <v>2745</v>
      </c>
      <c r="Q2223" t="s">
        <v>2743</v>
      </c>
      <c r="R2223">
        <v>1032</v>
      </c>
      <c r="S2223">
        <v>343</v>
      </c>
    </row>
    <row r="2224" spans="1:19" x14ac:dyDescent="0.35">
      <c r="A2224" t="s">
        <v>20</v>
      </c>
      <c r="B2224" t="s">
        <v>21</v>
      </c>
      <c r="C2224" t="s">
        <v>22</v>
      </c>
      <c r="D2224" t="s">
        <v>23</v>
      </c>
      <c r="E2224" t="s">
        <v>5</v>
      </c>
      <c r="G2224" t="s">
        <v>24</v>
      </c>
      <c r="H2224">
        <v>1232009</v>
      </c>
      <c r="I2224">
        <v>1232905</v>
      </c>
      <c r="J2224" t="s">
        <v>46</v>
      </c>
      <c r="Q2224" t="s">
        <v>2746</v>
      </c>
      <c r="R2224">
        <v>897</v>
      </c>
    </row>
    <row r="2225" spans="1:19" x14ac:dyDescent="0.35">
      <c r="A2225" t="s">
        <v>27</v>
      </c>
      <c r="B2225" t="s">
        <v>28</v>
      </c>
      <c r="C2225" t="s">
        <v>22</v>
      </c>
      <c r="D2225" t="s">
        <v>23</v>
      </c>
      <c r="E2225" t="s">
        <v>5</v>
      </c>
      <c r="G2225" t="s">
        <v>24</v>
      </c>
      <c r="H2225">
        <v>1232009</v>
      </c>
      <c r="I2225">
        <v>1232905</v>
      </c>
      <c r="J2225" t="s">
        <v>46</v>
      </c>
      <c r="K2225" t="s">
        <v>2747</v>
      </c>
      <c r="N2225" t="s">
        <v>52</v>
      </c>
      <c r="Q2225" t="s">
        <v>2746</v>
      </c>
      <c r="R2225">
        <v>897</v>
      </c>
      <c r="S2225">
        <v>298</v>
      </c>
    </row>
    <row r="2226" spans="1:19" x14ac:dyDescent="0.35">
      <c r="A2226" t="s">
        <v>20</v>
      </c>
      <c r="B2226" t="s">
        <v>21</v>
      </c>
      <c r="C2226" t="s">
        <v>22</v>
      </c>
      <c r="D2226" t="s">
        <v>23</v>
      </c>
      <c r="E2226" t="s">
        <v>5</v>
      </c>
      <c r="G2226" t="s">
        <v>24</v>
      </c>
      <c r="H2226">
        <v>1233049</v>
      </c>
      <c r="I2226">
        <v>1234149</v>
      </c>
      <c r="J2226" t="s">
        <v>46</v>
      </c>
      <c r="Q2226" t="s">
        <v>2748</v>
      </c>
      <c r="R2226">
        <v>1101</v>
      </c>
    </row>
    <row r="2227" spans="1:19" x14ac:dyDescent="0.35">
      <c r="A2227" t="s">
        <v>27</v>
      </c>
      <c r="B2227" t="s">
        <v>28</v>
      </c>
      <c r="C2227" t="s">
        <v>22</v>
      </c>
      <c r="D2227" t="s">
        <v>23</v>
      </c>
      <c r="E2227" t="s">
        <v>5</v>
      </c>
      <c r="G2227" t="s">
        <v>24</v>
      </c>
      <c r="H2227">
        <v>1233049</v>
      </c>
      <c r="I2227">
        <v>1234149</v>
      </c>
      <c r="J2227" t="s">
        <v>46</v>
      </c>
      <c r="K2227" t="s">
        <v>2749</v>
      </c>
      <c r="N2227" t="s">
        <v>2750</v>
      </c>
      <c r="Q2227" t="s">
        <v>2748</v>
      </c>
      <c r="R2227">
        <v>1101</v>
      </c>
      <c r="S2227">
        <v>366</v>
      </c>
    </row>
    <row r="2228" spans="1:19" x14ac:dyDescent="0.35">
      <c r="A2228" t="s">
        <v>20</v>
      </c>
      <c r="B2228" t="s">
        <v>21</v>
      </c>
      <c r="C2228" t="s">
        <v>22</v>
      </c>
      <c r="D2228" t="s">
        <v>23</v>
      </c>
      <c r="E2228" t="s">
        <v>5</v>
      </c>
      <c r="G2228" t="s">
        <v>24</v>
      </c>
      <c r="H2228">
        <v>1234411</v>
      </c>
      <c r="I2228">
        <v>1235331</v>
      </c>
      <c r="J2228" t="s">
        <v>25</v>
      </c>
      <c r="Q2228" t="s">
        <v>2751</v>
      </c>
      <c r="R2228">
        <v>921</v>
      </c>
    </row>
    <row r="2229" spans="1:19" x14ac:dyDescent="0.35">
      <c r="A2229" t="s">
        <v>27</v>
      </c>
      <c r="B2229" t="s">
        <v>28</v>
      </c>
      <c r="C2229" t="s">
        <v>22</v>
      </c>
      <c r="D2229" t="s">
        <v>23</v>
      </c>
      <c r="E2229" t="s">
        <v>5</v>
      </c>
      <c r="G2229" t="s">
        <v>24</v>
      </c>
      <c r="H2229">
        <v>1234411</v>
      </c>
      <c r="I2229">
        <v>1235331</v>
      </c>
      <c r="J2229" t="s">
        <v>25</v>
      </c>
      <c r="K2229" t="s">
        <v>2752</v>
      </c>
      <c r="N2229" t="s">
        <v>117</v>
      </c>
      <c r="Q2229" t="s">
        <v>2751</v>
      </c>
      <c r="R2229">
        <v>921</v>
      </c>
      <c r="S2229">
        <v>306</v>
      </c>
    </row>
    <row r="2230" spans="1:19" x14ac:dyDescent="0.35">
      <c r="A2230" t="s">
        <v>20</v>
      </c>
      <c r="B2230" t="s">
        <v>21</v>
      </c>
      <c r="C2230" t="s">
        <v>22</v>
      </c>
      <c r="D2230" t="s">
        <v>23</v>
      </c>
      <c r="E2230" t="s">
        <v>5</v>
      </c>
      <c r="G2230" t="s">
        <v>24</v>
      </c>
      <c r="H2230">
        <v>1235532</v>
      </c>
      <c r="I2230">
        <v>1235813</v>
      </c>
      <c r="J2230" t="s">
        <v>25</v>
      </c>
      <c r="Q2230" t="s">
        <v>2753</v>
      </c>
      <c r="R2230">
        <v>282</v>
      </c>
    </row>
    <row r="2231" spans="1:19" x14ac:dyDescent="0.35">
      <c r="A2231" t="s">
        <v>27</v>
      </c>
      <c r="B2231" t="s">
        <v>28</v>
      </c>
      <c r="C2231" t="s">
        <v>22</v>
      </c>
      <c r="D2231" t="s">
        <v>23</v>
      </c>
      <c r="E2231" t="s">
        <v>5</v>
      </c>
      <c r="G2231" t="s">
        <v>24</v>
      </c>
      <c r="H2231">
        <v>1235532</v>
      </c>
      <c r="I2231">
        <v>1235813</v>
      </c>
      <c r="J2231" t="s">
        <v>25</v>
      </c>
      <c r="K2231" t="s">
        <v>2754</v>
      </c>
      <c r="N2231" t="s">
        <v>49</v>
      </c>
      <c r="Q2231" t="s">
        <v>2753</v>
      </c>
      <c r="R2231">
        <v>282</v>
      </c>
      <c r="S2231">
        <v>93</v>
      </c>
    </row>
    <row r="2232" spans="1:19" x14ac:dyDescent="0.35">
      <c r="A2232" t="s">
        <v>20</v>
      </c>
      <c r="B2232" t="s">
        <v>21</v>
      </c>
      <c r="C2232" t="s">
        <v>22</v>
      </c>
      <c r="D2232" t="s">
        <v>23</v>
      </c>
      <c r="E2232" t="s">
        <v>5</v>
      </c>
      <c r="G2232" t="s">
        <v>24</v>
      </c>
      <c r="H2232">
        <v>1236100</v>
      </c>
      <c r="I2232">
        <v>1236342</v>
      </c>
      <c r="J2232" t="s">
        <v>46</v>
      </c>
      <c r="Q2232" t="s">
        <v>2755</v>
      </c>
      <c r="R2232">
        <v>243</v>
      </c>
    </row>
    <row r="2233" spans="1:19" x14ac:dyDescent="0.35">
      <c r="A2233" t="s">
        <v>27</v>
      </c>
      <c r="B2233" t="s">
        <v>28</v>
      </c>
      <c r="C2233" t="s">
        <v>22</v>
      </c>
      <c r="D2233" t="s">
        <v>23</v>
      </c>
      <c r="E2233" t="s">
        <v>5</v>
      </c>
      <c r="G2233" t="s">
        <v>24</v>
      </c>
      <c r="H2233">
        <v>1236100</v>
      </c>
      <c r="I2233">
        <v>1236342</v>
      </c>
      <c r="J2233" t="s">
        <v>46</v>
      </c>
      <c r="K2233" t="s">
        <v>2756</v>
      </c>
      <c r="N2233" t="s">
        <v>2757</v>
      </c>
      <c r="Q2233" t="s">
        <v>2755</v>
      </c>
      <c r="R2233">
        <v>243</v>
      </c>
      <c r="S2233">
        <v>80</v>
      </c>
    </row>
    <row r="2234" spans="1:19" x14ac:dyDescent="0.35">
      <c r="A2234" t="s">
        <v>20</v>
      </c>
      <c r="B2234" t="s">
        <v>21</v>
      </c>
      <c r="C2234" t="s">
        <v>22</v>
      </c>
      <c r="D2234" t="s">
        <v>23</v>
      </c>
      <c r="E2234" t="s">
        <v>5</v>
      </c>
      <c r="G2234" t="s">
        <v>24</v>
      </c>
      <c r="H2234">
        <v>1236659</v>
      </c>
      <c r="I2234">
        <v>1237168</v>
      </c>
      <c r="J2234" t="s">
        <v>25</v>
      </c>
      <c r="Q2234" t="s">
        <v>2758</v>
      </c>
      <c r="R2234">
        <v>510</v>
      </c>
    </row>
    <row r="2235" spans="1:19" x14ac:dyDescent="0.35">
      <c r="A2235" t="s">
        <v>27</v>
      </c>
      <c r="B2235" t="s">
        <v>28</v>
      </c>
      <c r="C2235" t="s">
        <v>22</v>
      </c>
      <c r="D2235" t="s">
        <v>23</v>
      </c>
      <c r="E2235" t="s">
        <v>5</v>
      </c>
      <c r="G2235" t="s">
        <v>24</v>
      </c>
      <c r="H2235">
        <v>1236659</v>
      </c>
      <c r="I2235">
        <v>1237168</v>
      </c>
      <c r="J2235" t="s">
        <v>25</v>
      </c>
      <c r="K2235" t="s">
        <v>2759</v>
      </c>
      <c r="N2235" t="s">
        <v>2760</v>
      </c>
      <c r="Q2235" t="s">
        <v>2758</v>
      </c>
      <c r="R2235">
        <v>510</v>
      </c>
      <c r="S2235">
        <v>169</v>
      </c>
    </row>
    <row r="2236" spans="1:19" x14ac:dyDescent="0.35">
      <c r="A2236" t="s">
        <v>20</v>
      </c>
      <c r="B2236" t="s">
        <v>21</v>
      </c>
      <c r="C2236" t="s">
        <v>22</v>
      </c>
      <c r="D2236" t="s">
        <v>23</v>
      </c>
      <c r="E2236" t="s">
        <v>5</v>
      </c>
      <c r="G2236" t="s">
        <v>24</v>
      </c>
      <c r="H2236">
        <v>1237274</v>
      </c>
      <c r="I2236">
        <v>1237948</v>
      </c>
      <c r="J2236" t="s">
        <v>25</v>
      </c>
      <c r="Q2236" t="s">
        <v>2761</v>
      </c>
      <c r="R2236">
        <v>675</v>
      </c>
    </row>
    <row r="2237" spans="1:19" x14ac:dyDescent="0.35">
      <c r="A2237" t="s">
        <v>27</v>
      </c>
      <c r="B2237" t="s">
        <v>28</v>
      </c>
      <c r="C2237" t="s">
        <v>22</v>
      </c>
      <c r="D2237" t="s">
        <v>23</v>
      </c>
      <c r="E2237" t="s">
        <v>5</v>
      </c>
      <c r="G2237" t="s">
        <v>24</v>
      </c>
      <c r="H2237">
        <v>1237274</v>
      </c>
      <c r="I2237">
        <v>1237948</v>
      </c>
      <c r="J2237" t="s">
        <v>25</v>
      </c>
      <c r="K2237" t="s">
        <v>2762</v>
      </c>
      <c r="N2237" t="s">
        <v>49</v>
      </c>
      <c r="Q2237" t="s">
        <v>2761</v>
      </c>
      <c r="R2237">
        <v>675</v>
      </c>
      <c r="S2237">
        <v>224</v>
      </c>
    </row>
    <row r="2238" spans="1:19" x14ac:dyDescent="0.35">
      <c r="A2238" t="s">
        <v>20</v>
      </c>
      <c r="B2238" t="s">
        <v>21</v>
      </c>
      <c r="C2238" t="s">
        <v>22</v>
      </c>
      <c r="D2238" t="s">
        <v>23</v>
      </c>
      <c r="E2238" t="s">
        <v>5</v>
      </c>
      <c r="G2238" t="s">
        <v>24</v>
      </c>
      <c r="H2238">
        <v>1238015</v>
      </c>
      <c r="I2238">
        <v>1239919</v>
      </c>
      <c r="J2238" t="s">
        <v>46</v>
      </c>
      <c r="Q2238" t="s">
        <v>2763</v>
      </c>
      <c r="R2238">
        <v>1905</v>
      </c>
    </row>
    <row r="2239" spans="1:19" x14ac:dyDescent="0.35">
      <c r="A2239" t="s">
        <v>27</v>
      </c>
      <c r="B2239" t="s">
        <v>28</v>
      </c>
      <c r="C2239" t="s">
        <v>22</v>
      </c>
      <c r="D2239" t="s">
        <v>23</v>
      </c>
      <c r="E2239" t="s">
        <v>5</v>
      </c>
      <c r="G2239" t="s">
        <v>24</v>
      </c>
      <c r="H2239">
        <v>1238015</v>
      </c>
      <c r="I2239">
        <v>1239919</v>
      </c>
      <c r="J2239" t="s">
        <v>46</v>
      </c>
      <c r="K2239" t="s">
        <v>2764</v>
      </c>
      <c r="N2239" t="s">
        <v>2765</v>
      </c>
      <c r="Q2239" t="s">
        <v>2763</v>
      </c>
      <c r="R2239">
        <v>1905</v>
      </c>
      <c r="S2239">
        <v>634</v>
      </c>
    </row>
    <row r="2240" spans="1:19" x14ac:dyDescent="0.35">
      <c r="A2240" t="s">
        <v>20</v>
      </c>
      <c r="B2240" t="s">
        <v>21</v>
      </c>
      <c r="C2240" t="s">
        <v>22</v>
      </c>
      <c r="D2240" t="s">
        <v>23</v>
      </c>
      <c r="E2240" t="s">
        <v>5</v>
      </c>
      <c r="G2240" t="s">
        <v>24</v>
      </c>
      <c r="H2240">
        <v>1240770</v>
      </c>
      <c r="I2240">
        <v>1241870</v>
      </c>
      <c r="J2240" t="s">
        <v>46</v>
      </c>
      <c r="Q2240" t="s">
        <v>2766</v>
      </c>
      <c r="R2240">
        <v>1101</v>
      </c>
    </row>
    <row r="2241" spans="1:19" x14ac:dyDescent="0.35">
      <c r="A2241" t="s">
        <v>27</v>
      </c>
      <c r="B2241" t="s">
        <v>28</v>
      </c>
      <c r="C2241" t="s">
        <v>22</v>
      </c>
      <c r="D2241" t="s">
        <v>23</v>
      </c>
      <c r="E2241" t="s">
        <v>5</v>
      </c>
      <c r="G2241" t="s">
        <v>24</v>
      </c>
      <c r="H2241">
        <v>1240770</v>
      </c>
      <c r="I2241">
        <v>1241870</v>
      </c>
      <c r="J2241" t="s">
        <v>46</v>
      </c>
      <c r="K2241" t="s">
        <v>2767</v>
      </c>
      <c r="N2241" t="s">
        <v>2768</v>
      </c>
      <c r="Q2241" t="s">
        <v>2766</v>
      </c>
      <c r="R2241">
        <v>1101</v>
      </c>
      <c r="S2241">
        <v>366</v>
      </c>
    </row>
    <row r="2242" spans="1:19" x14ac:dyDescent="0.35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G2242" t="s">
        <v>24</v>
      </c>
      <c r="H2242">
        <v>1242055</v>
      </c>
      <c r="I2242">
        <v>1242261</v>
      </c>
      <c r="J2242" t="s">
        <v>25</v>
      </c>
      <c r="Q2242" t="s">
        <v>2769</v>
      </c>
      <c r="R2242">
        <v>207</v>
      </c>
    </row>
    <row r="2243" spans="1:19" x14ac:dyDescent="0.35">
      <c r="A2243" t="s">
        <v>27</v>
      </c>
      <c r="B2243" t="s">
        <v>28</v>
      </c>
      <c r="C2243" t="s">
        <v>22</v>
      </c>
      <c r="D2243" t="s">
        <v>23</v>
      </c>
      <c r="E2243" t="s">
        <v>5</v>
      </c>
      <c r="G2243" t="s">
        <v>24</v>
      </c>
      <c r="H2243">
        <v>1242055</v>
      </c>
      <c r="I2243">
        <v>1242261</v>
      </c>
      <c r="J2243" t="s">
        <v>25</v>
      </c>
      <c r="K2243" t="s">
        <v>2770</v>
      </c>
      <c r="N2243" t="s">
        <v>2771</v>
      </c>
      <c r="Q2243" t="s">
        <v>2769</v>
      </c>
      <c r="R2243">
        <v>207</v>
      </c>
      <c r="S2243">
        <v>68</v>
      </c>
    </row>
    <row r="2244" spans="1:19" x14ac:dyDescent="0.35">
      <c r="A2244" t="s">
        <v>20</v>
      </c>
      <c r="B2244" t="s">
        <v>21</v>
      </c>
      <c r="C2244" t="s">
        <v>22</v>
      </c>
      <c r="D2244" t="s">
        <v>23</v>
      </c>
      <c r="E2244" t="s">
        <v>5</v>
      </c>
      <c r="G2244" t="s">
        <v>24</v>
      </c>
      <c r="H2244">
        <v>1242251</v>
      </c>
      <c r="I2244">
        <v>1243084</v>
      </c>
      <c r="J2244" t="s">
        <v>46</v>
      </c>
      <c r="Q2244" t="s">
        <v>2772</v>
      </c>
      <c r="R2244">
        <v>834</v>
      </c>
    </row>
    <row r="2245" spans="1:19" x14ac:dyDescent="0.35">
      <c r="A2245" t="s">
        <v>27</v>
      </c>
      <c r="B2245" t="s">
        <v>28</v>
      </c>
      <c r="C2245" t="s">
        <v>22</v>
      </c>
      <c r="D2245" t="s">
        <v>23</v>
      </c>
      <c r="E2245" t="s">
        <v>5</v>
      </c>
      <c r="G2245" t="s">
        <v>24</v>
      </c>
      <c r="H2245">
        <v>1242251</v>
      </c>
      <c r="I2245">
        <v>1243084</v>
      </c>
      <c r="J2245" t="s">
        <v>46</v>
      </c>
      <c r="K2245" t="s">
        <v>2773</v>
      </c>
      <c r="N2245" t="s">
        <v>2774</v>
      </c>
      <c r="Q2245" t="s">
        <v>2772</v>
      </c>
      <c r="R2245">
        <v>834</v>
      </c>
      <c r="S2245">
        <v>277</v>
      </c>
    </row>
    <row r="2246" spans="1:19" x14ac:dyDescent="0.35">
      <c r="A2246" t="s">
        <v>20</v>
      </c>
      <c r="B2246" t="s">
        <v>21</v>
      </c>
      <c r="C2246" t="s">
        <v>22</v>
      </c>
      <c r="D2246" t="s">
        <v>23</v>
      </c>
      <c r="E2246" t="s">
        <v>5</v>
      </c>
      <c r="G2246" t="s">
        <v>24</v>
      </c>
      <c r="H2246">
        <v>1243289</v>
      </c>
      <c r="I2246">
        <v>1243792</v>
      </c>
      <c r="J2246" t="s">
        <v>25</v>
      </c>
      <c r="Q2246" t="s">
        <v>2775</v>
      </c>
      <c r="R2246">
        <v>504</v>
      </c>
    </row>
    <row r="2247" spans="1:19" x14ac:dyDescent="0.35">
      <c r="A2247" t="s">
        <v>27</v>
      </c>
      <c r="B2247" t="s">
        <v>28</v>
      </c>
      <c r="C2247" t="s">
        <v>22</v>
      </c>
      <c r="D2247" t="s">
        <v>23</v>
      </c>
      <c r="E2247" t="s">
        <v>5</v>
      </c>
      <c r="G2247" t="s">
        <v>24</v>
      </c>
      <c r="H2247">
        <v>1243289</v>
      </c>
      <c r="I2247">
        <v>1243792</v>
      </c>
      <c r="J2247" t="s">
        <v>25</v>
      </c>
      <c r="K2247" t="s">
        <v>2776</v>
      </c>
      <c r="N2247" t="s">
        <v>2777</v>
      </c>
      <c r="Q2247" t="s">
        <v>2775</v>
      </c>
      <c r="R2247">
        <v>504</v>
      </c>
      <c r="S2247">
        <v>167</v>
      </c>
    </row>
    <row r="2248" spans="1:19" x14ac:dyDescent="0.35">
      <c r="A2248" t="s">
        <v>20</v>
      </c>
      <c r="B2248" t="s">
        <v>21</v>
      </c>
      <c r="C2248" t="s">
        <v>22</v>
      </c>
      <c r="D2248" t="s">
        <v>23</v>
      </c>
      <c r="E2248" t="s">
        <v>5</v>
      </c>
      <c r="G2248" t="s">
        <v>24</v>
      </c>
      <c r="H2248">
        <v>1243796</v>
      </c>
      <c r="I2248">
        <v>1244890</v>
      </c>
      <c r="J2248" t="s">
        <v>25</v>
      </c>
      <c r="Q2248" t="s">
        <v>2778</v>
      </c>
      <c r="R2248">
        <v>1095</v>
      </c>
    </row>
    <row r="2249" spans="1:19" x14ac:dyDescent="0.35">
      <c r="A2249" t="s">
        <v>27</v>
      </c>
      <c r="B2249" t="s">
        <v>28</v>
      </c>
      <c r="C2249" t="s">
        <v>22</v>
      </c>
      <c r="D2249" t="s">
        <v>23</v>
      </c>
      <c r="E2249" t="s">
        <v>5</v>
      </c>
      <c r="G2249" t="s">
        <v>24</v>
      </c>
      <c r="H2249">
        <v>1243796</v>
      </c>
      <c r="I2249">
        <v>1244890</v>
      </c>
      <c r="J2249" t="s">
        <v>25</v>
      </c>
      <c r="K2249" t="s">
        <v>2779</v>
      </c>
      <c r="N2249" t="s">
        <v>2780</v>
      </c>
      <c r="Q2249" t="s">
        <v>2778</v>
      </c>
      <c r="R2249">
        <v>1095</v>
      </c>
      <c r="S2249">
        <v>364</v>
      </c>
    </row>
    <row r="2250" spans="1:19" x14ac:dyDescent="0.35">
      <c r="A2250" t="s">
        <v>20</v>
      </c>
      <c r="B2250" t="s">
        <v>21</v>
      </c>
      <c r="C2250" t="s">
        <v>22</v>
      </c>
      <c r="D2250" t="s">
        <v>23</v>
      </c>
      <c r="E2250" t="s">
        <v>5</v>
      </c>
      <c r="G2250" t="s">
        <v>24</v>
      </c>
      <c r="H2250">
        <v>1244987</v>
      </c>
      <c r="I2250">
        <v>1245748</v>
      </c>
      <c r="J2250" t="s">
        <v>25</v>
      </c>
      <c r="Q2250" t="s">
        <v>2781</v>
      </c>
      <c r="R2250">
        <v>762</v>
      </c>
    </row>
    <row r="2251" spans="1:19" x14ac:dyDescent="0.35">
      <c r="A2251" t="s">
        <v>27</v>
      </c>
      <c r="B2251" t="s">
        <v>28</v>
      </c>
      <c r="C2251" t="s">
        <v>22</v>
      </c>
      <c r="D2251" t="s">
        <v>23</v>
      </c>
      <c r="E2251" t="s">
        <v>5</v>
      </c>
      <c r="G2251" t="s">
        <v>24</v>
      </c>
      <c r="H2251">
        <v>1244987</v>
      </c>
      <c r="I2251">
        <v>1245748</v>
      </c>
      <c r="J2251" t="s">
        <v>25</v>
      </c>
      <c r="K2251" t="s">
        <v>2782</v>
      </c>
      <c r="N2251" t="s">
        <v>1430</v>
      </c>
      <c r="Q2251" t="s">
        <v>2781</v>
      </c>
      <c r="R2251">
        <v>762</v>
      </c>
      <c r="S2251">
        <v>253</v>
      </c>
    </row>
    <row r="2252" spans="1:19" x14ac:dyDescent="0.35">
      <c r="A2252" t="s">
        <v>20</v>
      </c>
      <c r="B2252" t="s">
        <v>21</v>
      </c>
      <c r="C2252" t="s">
        <v>22</v>
      </c>
      <c r="D2252" t="s">
        <v>23</v>
      </c>
      <c r="E2252" t="s">
        <v>5</v>
      </c>
      <c r="G2252" t="s">
        <v>24</v>
      </c>
      <c r="H2252">
        <v>1245766</v>
      </c>
      <c r="I2252">
        <v>1247328</v>
      </c>
      <c r="J2252" t="s">
        <v>46</v>
      </c>
      <c r="Q2252" t="s">
        <v>2783</v>
      </c>
      <c r="R2252">
        <v>1563</v>
      </c>
    </row>
    <row r="2253" spans="1:19" x14ac:dyDescent="0.35">
      <c r="A2253" t="s">
        <v>27</v>
      </c>
      <c r="B2253" t="s">
        <v>28</v>
      </c>
      <c r="C2253" t="s">
        <v>22</v>
      </c>
      <c r="D2253" t="s">
        <v>23</v>
      </c>
      <c r="E2253" t="s">
        <v>5</v>
      </c>
      <c r="G2253" t="s">
        <v>24</v>
      </c>
      <c r="H2253">
        <v>1245766</v>
      </c>
      <c r="I2253">
        <v>1247328</v>
      </c>
      <c r="J2253" t="s">
        <v>46</v>
      </c>
      <c r="K2253" t="s">
        <v>2784</v>
      </c>
      <c r="N2253" t="s">
        <v>256</v>
      </c>
      <c r="Q2253" t="s">
        <v>2783</v>
      </c>
      <c r="R2253">
        <v>1563</v>
      </c>
      <c r="S2253">
        <v>520</v>
      </c>
    </row>
    <row r="2254" spans="1:19" x14ac:dyDescent="0.35">
      <c r="A2254" t="s">
        <v>20</v>
      </c>
      <c r="B2254" t="s">
        <v>21</v>
      </c>
      <c r="C2254" t="s">
        <v>22</v>
      </c>
      <c r="D2254" t="s">
        <v>23</v>
      </c>
      <c r="E2254" t="s">
        <v>5</v>
      </c>
      <c r="G2254" t="s">
        <v>24</v>
      </c>
      <c r="H2254">
        <v>1247554</v>
      </c>
      <c r="I2254">
        <v>1248885</v>
      </c>
      <c r="J2254" t="s">
        <v>25</v>
      </c>
      <c r="Q2254" t="s">
        <v>2785</v>
      </c>
      <c r="R2254">
        <v>1332</v>
      </c>
    </row>
    <row r="2255" spans="1:19" x14ac:dyDescent="0.35">
      <c r="A2255" t="s">
        <v>27</v>
      </c>
      <c r="B2255" t="s">
        <v>28</v>
      </c>
      <c r="C2255" t="s">
        <v>22</v>
      </c>
      <c r="D2255" t="s">
        <v>23</v>
      </c>
      <c r="E2255" t="s">
        <v>5</v>
      </c>
      <c r="G2255" t="s">
        <v>24</v>
      </c>
      <c r="H2255">
        <v>1247554</v>
      </c>
      <c r="I2255">
        <v>1248885</v>
      </c>
      <c r="J2255" t="s">
        <v>25</v>
      </c>
      <c r="K2255" t="s">
        <v>2786</v>
      </c>
      <c r="N2255" t="s">
        <v>52</v>
      </c>
      <c r="Q2255" t="s">
        <v>2785</v>
      </c>
      <c r="R2255">
        <v>1332</v>
      </c>
      <c r="S2255">
        <v>443</v>
      </c>
    </row>
    <row r="2256" spans="1:19" x14ac:dyDescent="0.35">
      <c r="A2256" t="s">
        <v>20</v>
      </c>
      <c r="B2256" t="s">
        <v>21</v>
      </c>
      <c r="C2256" t="s">
        <v>22</v>
      </c>
      <c r="D2256" t="s">
        <v>23</v>
      </c>
      <c r="E2256" t="s">
        <v>5</v>
      </c>
      <c r="G2256" t="s">
        <v>24</v>
      </c>
      <c r="H2256">
        <v>1248972</v>
      </c>
      <c r="I2256">
        <v>1249592</v>
      </c>
      <c r="J2256" t="s">
        <v>46</v>
      </c>
      <c r="Q2256" t="s">
        <v>2787</v>
      </c>
      <c r="R2256">
        <v>621</v>
      </c>
    </row>
    <row r="2257" spans="1:19" x14ac:dyDescent="0.35">
      <c r="A2257" t="s">
        <v>27</v>
      </c>
      <c r="B2257" t="s">
        <v>28</v>
      </c>
      <c r="C2257" t="s">
        <v>22</v>
      </c>
      <c r="D2257" t="s">
        <v>23</v>
      </c>
      <c r="E2257" t="s">
        <v>5</v>
      </c>
      <c r="G2257" t="s">
        <v>24</v>
      </c>
      <c r="H2257">
        <v>1248972</v>
      </c>
      <c r="I2257">
        <v>1249592</v>
      </c>
      <c r="J2257" t="s">
        <v>46</v>
      </c>
      <c r="K2257" t="s">
        <v>2788</v>
      </c>
      <c r="N2257" t="s">
        <v>2789</v>
      </c>
      <c r="Q2257" t="s">
        <v>2787</v>
      </c>
      <c r="R2257">
        <v>621</v>
      </c>
      <c r="S2257">
        <v>206</v>
      </c>
    </row>
    <row r="2258" spans="1:19" x14ac:dyDescent="0.35">
      <c r="A2258" t="s">
        <v>20</v>
      </c>
      <c r="B2258" t="s">
        <v>21</v>
      </c>
      <c r="C2258" t="s">
        <v>22</v>
      </c>
      <c r="D2258" t="s">
        <v>23</v>
      </c>
      <c r="E2258" t="s">
        <v>5</v>
      </c>
      <c r="G2258" t="s">
        <v>24</v>
      </c>
      <c r="H2258">
        <v>1249831</v>
      </c>
      <c r="I2258">
        <v>1250835</v>
      </c>
      <c r="J2258" t="s">
        <v>46</v>
      </c>
      <c r="Q2258" t="s">
        <v>2790</v>
      </c>
      <c r="R2258">
        <v>1005</v>
      </c>
    </row>
    <row r="2259" spans="1:19" x14ac:dyDescent="0.35">
      <c r="A2259" t="s">
        <v>27</v>
      </c>
      <c r="B2259" t="s">
        <v>28</v>
      </c>
      <c r="C2259" t="s">
        <v>22</v>
      </c>
      <c r="D2259" t="s">
        <v>23</v>
      </c>
      <c r="E2259" t="s">
        <v>5</v>
      </c>
      <c r="G2259" t="s">
        <v>24</v>
      </c>
      <c r="H2259">
        <v>1249831</v>
      </c>
      <c r="I2259">
        <v>1250835</v>
      </c>
      <c r="J2259" t="s">
        <v>46</v>
      </c>
      <c r="K2259" t="s">
        <v>2791</v>
      </c>
      <c r="N2259" t="s">
        <v>278</v>
      </c>
      <c r="Q2259" t="s">
        <v>2790</v>
      </c>
      <c r="R2259">
        <v>1005</v>
      </c>
      <c r="S2259">
        <v>334</v>
      </c>
    </row>
    <row r="2260" spans="1:19" x14ac:dyDescent="0.35">
      <c r="A2260" t="s">
        <v>20</v>
      </c>
      <c r="B2260" t="s">
        <v>21</v>
      </c>
      <c r="C2260" t="s">
        <v>22</v>
      </c>
      <c r="D2260" t="s">
        <v>23</v>
      </c>
      <c r="E2260" t="s">
        <v>5</v>
      </c>
      <c r="G2260" t="s">
        <v>24</v>
      </c>
      <c r="H2260">
        <v>1251265</v>
      </c>
      <c r="I2260">
        <v>1252044</v>
      </c>
      <c r="J2260" t="s">
        <v>25</v>
      </c>
      <c r="Q2260" t="s">
        <v>2792</v>
      </c>
      <c r="R2260">
        <v>780</v>
      </c>
    </row>
    <row r="2261" spans="1:19" x14ac:dyDescent="0.35">
      <c r="A2261" t="s">
        <v>27</v>
      </c>
      <c r="B2261" t="s">
        <v>28</v>
      </c>
      <c r="C2261" t="s">
        <v>22</v>
      </c>
      <c r="D2261" t="s">
        <v>23</v>
      </c>
      <c r="E2261" t="s">
        <v>5</v>
      </c>
      <c r="G2261" t="s">
        <v>24</v>
      </c>
      <c r="H2261">
        <v>1251265</v>
      </c>
      <c r="I2261">
        <v>1252044</v>
      </c>
      <c r="J2261" t="s">
        <v>25</v>
      </c>
      <c r="K2261" t="s">
        <v>2793</v>
      </c>
      <c r="N2261" t="s">
        <v>2794</v>
      </c>
      <c r="Q2261" t="s">
        <v>2792</v>
      </c>
      <c r="R2261">
        <v>780</v>
      </c>
      <c r="S2261">
        <v>259</v>
      </c>
    </row>
    <row r="2262" spans="1:19" x14ac:dyDescent="0.35">
      <c r="A2262" t="s">
        <v>20</v>
      </c>
      <c r="B2262" t="s">
        <v>21</v>
      </c>
      <c r="C2262" t="s">
        <v>22</v>
      </c>
      <c r="D2262" t="s">
        <v>23</v>
      </c>
      <c r="E2262" t="s">
        <v>5</v>
      </c>
      <c r="G2262" t="s">
        <v>24</v>
      </c>
      <c r="H2262">
        <v>1252054</v>
      </c>
      <c r="I2262">
        <v>1252509</v>
      </c>
      <c r="J2262" t="s">
        <v>25</v>
      </c>
      <c r="Q2262" t="s">
        <v>2795</v>
      </c>
      <c r="R2262">
        <v>456</v>
      </c>
    </row>
    <row r="2263" spans="1:19" x14ac:dyDescent="0.35">
      <c r="A2263" t="s">
        <v>27</v>
      </c>
      <c r="B2263" t="s">
        <v>28</v>
      </c>
      <c r="C2263" t="s">
        <v>22</v>
      </c>
      <c r="D2263" t="s">
        <v>23</v>
      </c>
      <c r="E2263" t="s">
        <v>5</v>
      </c>
      <c r="G2263" t="s">
        <v>24</v>
      </c>
      <c r="H2263">
        <v>1252054</v>
      </c>
      <c r="I2263">
        <v>1252509</v>
      </c>
      <c r="J2263" t="s">
        <v>25</v>
      </c>
      <c r="K2263" t="s">
        <v>2796</v>
      </c>
      <c r="N2263" t="s">
        <v>2797</v>
      </c>
      <c r="Q2263" t="s">
        <v>2795</v>
      </c>
      <c r="R2263">
        <v>456</v>
      </c>
      <c r="S2263">
        <v>151</v>
      </c>
    </row>
    <row r="2264" spans="1:19" x14ac:dyDescent="0.35">
      <c r="A2264" t="s">
        <v>20</v>
      </c>
      <c r="B2264" t="s">
        <v>21</v>
      </c>
      <c r="C2264" t="s">
        <v>22</v>
      </c>
      <c r="D2264" t="s">
        <v>23</v>
      </c>
      <c r="E2264" t="s">
        <v>5</v>
      </c>
      <c r="G2264" t="s">
        <v>24</v>
      </c>
      <c r="H2264">
        <v>1252513</v>
      </c>
      <c r="I2264">
        <v>1253496</v>
      </c>
      <c r="J2264" t="s">
        <v>46</v>
      </c>
      <c r="Q2264" t="s">
        <v>2798</v>
      </c>
      <c r="R2264">
        <v>984</v>
      </c>
    </row>
    <row r="2265" spans="1:19" x14ac:dyDescent="0.35">
      <c r="A2265" t="s">
        <v>27</v>
      </c>
      <c r="B2265" t="s">
        <v>28</v>
      </c>
      <c r="C2265" t="s">
        <v>22</v>
      </c>
      <c r="D2265" t="s">
        <v>23</v>
      </c>
      <c r="E2265" t="s">
        <v>5</v>
      </c>
      <c r="G2265" t="s">
        <v>24</v>
      </c>
      <c r="H2265">
        <v>1252513</v>
      </c>
      <c r="I2265">
        <v>1253496</v>
      </c>
      <c r="J2265" t="s">
        <v>46</v>
      </c>
      <c r="K2265" t="s">
        <v>2799</v>
      </c>
      <c r="N2265" t="s">
        <v>2045</v>
      </c>
      <c r="Q2265" t="s">
        <v>2798</v>
      </c>
      <c r="R2265">
        <v>984</v>
      </c>
      <c r="S2265">
        <v>327</v>
      </c>
    </row>
    <row r="2266" spans="1:19" x14ac:dyDescent="0.35">
      <c r="A2266" t="s">
        <v>20</v>
      </c>
      <c r="B2266" t="s">
        <v>21</v>
      </c>
      <c r="C2266" t="s">
        <v>22</v>
      </c>
      <c r="D2266" t="s">
        <v>23</v>
      </c>
      <c r="E2266" t="s">
        <v>5</v>
      </c>
      <c r="G2266" t="s">
        <v>24</v>
      </c>
      <c r="H2266">
        <v>1253602</v>
      </c>
      <c r="I2266">
        <v>1254537</v>
      </c>
      <c r="J2266" t="s">
        <v>25</v>
      </c>
      <c r="Q2266" t="s">
        <v>2800</v>
      </c>
      <c r="R2266">
        <v>936</v>
      </c>
    </row>
    <row r="2267" spans="1:19" x14ac:dyDescent="0.35">
      <c r="A2267" t="s">
        <v>27</v>
      </c>
      <c r="B2267" t="s">
        <v>28</v>
      </c>
      <c r="C2267" t="s">
        <v>22</v>
      </c>
      <c r="D2267" t="s">
        <v>23</v>
      </c>
      <c r="E2267" t="s">
        <v>5</v>
      </c>
      <c r="G2267" t="s">
        <v>24</v>
      </c>
      <c r="H2267">
        <v>1253602</v>
      </c>
      <c r="I2267">
        <v>1254537</v>
      </c>
      <c r="J2267" t="s">
        <v>25</v>
      </c>
      <c r="K2267" t="s">
        <v>2801</v>
      </c>
      <c r="N2267" t="s">
        <v>117</v>
      </c>
      <c r="Q2267" t="s">
        <v>2800</v>
      </c>
      <c r="R2267">
        <v>936</v>
      </c>
      <c r="S2267">
        <v>311</v>
      </c>
    </row>
    <row r="2268" spans="1:19" x14ac:dyDescent="0.35">
      <c r="A2268" t="s">
        <v>20</v>
      </c>
      <c r="B2268" t="s">
        <v>21</v>
      </c>
      <c r="C2268" t="s">
        <v>22</v>
      </c>
      <c r="D2268" t="s">
        <v>23</v>
      </c>
      <c r="E2268" t="s">
        <v>5</v>
      </c>
      <c r="G2268" t="s">
        <v>24</v>
      </c>
      <c r="H2268">
        <v>1254632</v>
      </c>
      <c r="I2268">
        <v>1254847</v>
      </c>
      <c r="J2268" t="s">
        <v>25</v>
      </c>
      <c r="Q2268" t="s">
        <v>2802</v>
      </c>
      <c r="R2268">
        <v>216</v>
      </c>
    </row>
    <row r="2269" spans="1:19" x14ac:dyDescent="0.35">
      <c r="A2269" t="s">
        <v>27</v>
      </c>
      <c r="B2269" t="s">
        <v>28</v>
      </c>
      <c r="C2269" t="s">
        <v>22</v>
      </c>
      <c r="D2269" t="s">
        <v>23</v>
      </c>
      <c r="E2269" t="s">
        <v>5</v>
      </c>
      <c r="G2269" t="s">
        <v>24</v>
      </c>
      <c r="H2269">
        <v>1254632</v>
      </c>
      <c r="I2269">
        <v>1254847</v>
      </c>
      <c r="J2269" t="s">
        <v>25</v>
      </c>
      <c r="K2269" t="s">
        <v>2803</v>
      </c>
      <c r="N2269" t="s">
        <v>984</v>
      </c>
      <c r="Q2269" t="s">
        <v>2802</v>
      </c>
      <c r="R2269">
        <v>216</v>
      </c>
      <c r="S2269">
        <v>71</v>
      </c>
    </row>
    <row r="2270" spans="1:19" x14ac:dyDescent="0.35">
      <c r="A2270" t="s">
        <v>20</v>
      </c>
      <c r="B2270" t="s">
        <v>21</v>
      </c>
      <c r="C2270" t="s">
        <v>22</v>
      </c>
      <c r="D2270" t="s">
        <v>23</v>
      </c>
      <c r="E2270" t="s">
        <v>5</v>
      </c>
      <c r="G2270" t="s">
        <v>24</v>
      </c>
      <c r="H2270">
        <v>1254841</v>
      </c>
      <c r="I2270">
        <v>1255206</v>
      </c>
      <c r="J2270" t="s">
        <v>25</v>
      </c>
      <c r="Q2270" t="s">
        <v>2804</v>
      </c>
      <c r="R2270">
        <v>366</v>
      </c>
    </row>
    <row r="2271" spans="1:19" x14ac:dyDescent="0.35">
      <c r="A2271" t="s">
        <v>27</v>
      </c>
      <c r="B2271" t="s">
        <v>28</v>
      </c>
      <c r="C2271" t="s">
        <v>22</v>
      </c>
      <c r="D2271" t="s">
        <v>23</v>
      </c>
      <c r="E2271" t="s">
        <v>5</v>
      </c>
      <c r="G2271" t="s">
        <v>24</v>
      </c>
      <c r="H2271">
        <v>1254841</v>
      </c>
      <c r="I2271">
        <v>1255206</v>
      </c>
      <c r="J2271" t="s">
        <v>25</v>
      </c>
      <c r="K2271" t="s">
        <v>2805</v>
      </c>
      <c r="N2271" t="s">
        <v>287</v>
      </c>
      <c r="Q2271" t="s">
        <v>2804</v>
      </c>
      <c r="R2271">
        <v>366</v>
      </c>
      <c r="S2271">
        <v>121</v>
      </c>
    </row>
    <row r="2272" spans="1:19" x14ac:dyDescent="0.35">
      <c r="A2272" t="s">
        <v>20</v>
      </c>
      <c r="B2272" t="s">
        <v>21</v>
      </c>
      <c r="C2272" t="s">
        <v>22</v>
      </c>
      <c r="D2272" t="s">
        <v>23</v>
      </c>
      <c r="E2272" t="s">
        <v>5</v>
      </c>
      <c r="G2272" t="s">
        <v>24</v>
      </c>
      <c r="H2272">
        <v>1255244</v>
      </c>
      <c r="I2272">
        <v>1255588</v>
      </c>
      <c r="J2272" t="s">
        <v>25</v>
      </c>
      <c r="Q2272" t="s">
        <v>2806</v>
      </c>
      <c r="R2272">
        <v>345</v>
      </c>
    </row>
    <row r="2273" spans="1:19" x14ac:dyDescent="0.35">
      <c r="A2273" t="s">
        <v>27</v>
      </c>
      <c r="B2273" t="s">
        <v>28</v>
      </c>
      <c r="C2273" t="s">
        <v>22</v>
      </c>
      <c r="D2273" t="s">
        <v>23</v>
      </c>
      <c r="E2273" t="s">
        <v>5</v>
      </c>
      <c r="G2273" t="s">
        <v>24</v>
      </c>
      <c r="H2273">
        <v>1255244</v>
      </c>
      <c r="I2273">
        <v>1255588</v>
      </c>
      <c r="J2273" t="s">
        <v>25</v>
      </c>
      <c r="K2273" t="s">
        <v>2807</v>
      </c>
      <c r="N2273" t="s">
        <v>2808</v>
      </c>
      <c r="Q2273" t="s">
        <v>2806</v>
      </c>
      <c r="R2273">
        <v>345</v>
      </c>
      <c r="S2273">
        <v>114</v>
      </c>
    </row>
    <row r="2274" spans="1:19" x14ac:dyDescent="0.35">
      <c r="A2274" t="s">
        <v>20</v>
      </c>
      <c r="B2274" t="s">
        <v>21</v>
      </c>
      <c r="C2274" t="s">
        <v>22</v>
      </c>
      <c r="D2274" t="s">
        <v>23</v>
      </c>
      <c r="E2274" t="s">
        <v>5</v>
      </c>
      <c r="G2274" t="s">
        <v>24</v>
      </c>
      <c r="H2274">
        <v>1255763</v>
      </c>
      <c r="I2274">
        <v>1256059</v>
      </c>
      <c r="J2274" t="s">
        <v>25</v>
      </c>
      <c r="Q2274" t="s">
        <v>2809</v>
      </c>
      <c r="R2274">
        <v>297</v>
      </c>
    </row>
    <row r="2275" spans="1:19" x14ac:dyDescent="0.35">
      <c r="A2275" t="s">
        <v>27</v>
      </c>
      <c r="B2275" t="s">
        <v>28</v>
      </c>
      <c r="C2275" t="s">
        <v>22</v>
      </c>
      <c r="D2275" t="s">
        <v>23</v>
      </c>
      <c r="E2275" t="s">
        <v>5</v>
      </c>
      <c r="G2275" t="s">
        <v>24</v>
      </c>
      <c r="H2275">
        <v>1255763</v>
      </c>
      <c r="I2275">
        <v>1256059</v>
      </c>
      <c r="J2275" t="s">
        <v>25</v>
      </c>
      <c r="K2275" t="s">
        <v>2810</v>
      </c>
      <c r="N2275" t="s">
        <v>2811</v>
      </c>
      <c r="Q2275" t="s">
        <v>2809</v>
      </c>
      <c r="R2275">
        <v>297</v>
      </c>
      <c r="S2275">
        <v>98</v>
      </c>
    </row>
    <row r="2276" spans="1:19" x14ac:dyDescent="0.35">
      <c r="A2276" t="s">
        <v>20</v>
      </c>
      <c r="B2276" t="s">
        <v>21</v>
      </c>
      <c r="C2276" t="s">
        <v>22</v>
      </c>
      <c r="D2276" t="s">
        <v>23</v>
      </c>
      <c r="E2276" t="s">
        <v>5</v>
      </c>
      <c r="G2276" t="s">
        <v>24</v>
      </c>
      <c r="H2276">
        <v>1256071</v>
      </c>
      <c r="I2276">
        <v>1256376</v>
      </c>
      <c r="J2276" t="s">
        <v>25</v>
      </c>
      <c r="Q2276" t="s">
        <v>2812</v>
      </c>
      <c r="R2276">
        <v>306</v>
      </c>
    </row>
    <row r="2277" spans="1:19" x14ac:dyDescent="0.35">
      <c r="A2277" t="s">
        <v>27</v>
      </c>
      <c r="B2277" t="s">
        <v>28</v>
      </c>
      <c r="C2277" t="s">
        <v>22</v>
      </c>
      <c r="D2277" t="s">
        <v>23</v>
      </c>
      <c r="E2277" t="s">
        <v>5</v>
      </c>
      <c r="G2277" t="s">
        <v>24</v>
      </c>
      <c r="H2277">
        <v>1256071</v>
      </c>
      <c r="I2277">
        <v>1256376</v>
      </c>
      <c r="J2277" t="s">
        <v>25</v>
      </c>
      <c r="K2277" t="s">
        <v>2813</v>
      </c>
      <c r="N2277" t="s">
        <v>45</v>
      </c>
      <c r="Q2277" t="s">
        <v>2812</v>
      </c>
      <c r="R2277">
        <v>306</v>
      </c>
      <c r="S2277">
        <v>101</v>
      </c>
    </row>
    <row r="2278" spans="1:19" x14ac:dyDescent="0.35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G2278" t="s">
        <v>24</v>
      </c>
      <c r="H2278">
        <v>1256531</v>
      </c>
      <c r="I2278">
        <v>1257316</v>
      </c>
      <c r="J2278" t="s">
        <v>25</v>
      </c>
      <c r="Q2278" t="s">
        <v>2814</v>
      </c>
      <c r="R2278">
        <v>786</v>
      </c>
    </row>
    <row r="2279" spans="1:19" x14ac:dyDescent="0.35">
      <c r="A2279" t="s">
        <v>27</v>
      </c>
      <c r="B2279" t="s">
        <v>28</v>
      </c>
      <c r="C2279" t="s">
        <v>22</v>
      </c>
      <c r="D2279" t="s">
        <v>23</v>
      </c>
      <c r="E2279" t="s">
        <v>5</v>
      </c>
      <c r="G2279" t="s">
        <v>24</v>
      </c>
      <c r="H2279">
        <v>1256531</v>
      </c>
      <c r="I2279">
        <v>1257316</v>
      </c>
      <c r="J2279" t="s">
        <v>25</v>
      </c>
      <c r="K2279" t="s">
        <v>2815</v>
      </c>
      <c r="N2279" t="s">
        <v>61</v>
      </c>
      <c r="Q2279" t="s">
        <v>2814</v>
      </c>
      <c r="R2279">
        <v>786</v>
      </c>
      <c r="S2279">
        <v>261</v>
      </c>
    </row>
    <row r="2280" spans="1:19" x14ac:dyDescent="0.35">
      <c r="A2280" t="s">
        <v>20</v>
      </c>
      <c r="B2280" t="s">
        <v>21</v>
      </c>
      <c r="C2280" t="s">
        <v>22</v>
      </c>
      <c r="D2280" t="s">
        <v>23</v>
      </c>
      <c r="E2280" t="s">
        <v>5</v>
      </c>
      <c r="G2280" t="s">
        <v>24</v>
      </c>
      <c r="H2280">
        <v>1257313</v>
      </c>
      <c r="I2280">
        <v>1258014</v>
      </c>
      <c r="J2280" t="s">
        <v>25</v>
      </c>
      <c r="Q2280" t="s">
        <v>2816</v>
      </c>
      <c r="R2280">
        <v>702</v>
      </c>
    </row>
    <row r="2281" spans="1:19" x14ac:dyDescent="0.35">
      <c r="A2281" t="s">
        <v>27</v>
      </c>
      <c r="B2281" t="s">
        <v>28</v>
      </c>
      <c r="C2281" t="s">
        <v>22</v>
      </c>
      <c r="D2281" t="s">
        <v>23</v>
      </c>
      <c r="E2281" t="s">
        <v>5</v>
      </c>
      <c r="G2281" t="s">
        <v>24</v>
      </c>
      <c r="H2281">
        <v>1257313</v>
      </c>
      <c r="I2281">
        <v>1258014</v>
      </c>
      <c r="J2281" t="s">
        <v>25</v>
      </c>
      <c r="K2281" t="s">
        <v>2817</v>
      </c>
      <c r="N2281" t="s">
        <v>2818</v>
      </c>
      <c r="Q2281" t="s">
        <v>2816</v>
      </c>
      <c r="R2281">
        <v>702</v>
      </c>
      <c r="S2281">
        <v>233</v>
      </c>
    </row>
    <row r="2282" spans="1:19" x14ac:dyDescent="0.35">
      <c r="A2282" t="s">
        <v>20</v>
      </c>
      <c r="B2282" t="s">
        <v>21</v>
      </c>
      <c r="C2282" t="s">
        <v>22</v>
      </c>
      <c r="D2282" t="s">
        <v>23</v>
      </c>
      <c r="E2282" t="s">
        <v>5</v>
      </c>
      <c r="G2282" t="s">
        <v>24</v>
      </c>
      <c r="H2282">
        <v>1258016</v>
      </c>
      <c r="I2282">
        <v>1259197</v>
      </c>
      <c r="J2282" t="s">
        <v>25</v>
      </c>
      <c r="Q2282" t="s">
        <v>2819</v>
      </c>
      <c r="R2282">
        <v>1182</v>
      </c>
    </row>
    <row r="2283" spans="1:19" x14ac:dyDescent="0.35">
      <c r="A2283" t="s">
        <v>27</v>
      </c>
      <c r="B2283" t="s">
        <v>28</v>
      </c>
      <c r="C2283" t="s">
        <v>22</v>
      </c>
      <c r="D2283" t="s">
        <v>23</v>
      </c>
      <c r="E2283" t="s">
        <v>5</v>
      </c>
      <c r="G2283" t="s">
        <v>24</v>
      </c>
      <c r="H2283">
        <v>1258016</v>
      </c>
      <c r="I2283">
        <v>1259197</v>
      </c>
      <c r="J2283" t="s">
        <v>25</v>
      </c>
      <c r="K2283" t="s">
        <v>2820</v>
      </c>
      <c r="N2283" t="s">
        <v>2821</v>
      </c>
      <c r="Q2283" t="s">
        <v>2819</v>
      </c>
      <c r="R2283">
        <v>1182</v>
      </c>
      <c r="S2283">
        <v>393</v>
      </c>
    </row>
    <row r="2284" spans="1:19" x14ac:dyDescent="0.35">
      <c r="A2284" t="s">
        <v>20</v>
      </c>
      <c r="B2284" t="s">
        <v>21</v>
      </c>
      <c r="C2284" t="s">
        <v>22</v>
      </c>
      <c r="D2284" t="s">
        <v>23</v>
      </c>
      <c r="E2284" t="s">
        <v>5</v>
      </c>
      <c r="G2284" t="s">
        <v>24</v>
      </c>
      <c r="H2284">
        <v>1259241</v>
      </c>
      <c r="I2284">
        <v>1259966</v>
      </c>
      <c r="J2284" t="s">
        <v>25</v>
      </c>
      <c r="Q2284" t="s">
        <v>2822</v>
      </c>
      <c r="R2284">
        <v>726</v>
      </c>
    </row>
    <row r="2285" spans="1:19" x14ac:dyDescent="0.35">
      <c r="A2285" t="s">
        <v>27</v>
      </c>
      <c r="B2285" t="s">
        <v>28</v>
      </c>
      <c r="C2285" t="s">
        <v>22</v>
      </c>
      <c r="D2285" t="s">
        <v>23</v>
      </c>
      <c r="E2285" t="s">
        <v>5</v>
      </c>
      <c r="G2285" t="s">
        <v>24</v>
      </c>
      <c r="H2285">
        <v>1259241</v>
      </c>
      <c r="I2285">
        <v>1259966</v>
      </c>
      <c r="J2285" t="s">
        <v>25</v>
      </c>
      <c r="K2285" t="s">
        <v>2823</v>
      </c>
      <c r="N2285" t="s">
        <v>2824</v>
      </c>
      <c r="Q2285" t="s">
        <v>2822</v>
      </c>
      <c r="R2285">
        <v>726</v>
      </c>
      <c r="S2285">
        <v>241</v>
      </c>
    </row>
    <row r="2286" spans="1:19" x14ac:dyDescent="0.35">
      <c r="A2286" t="s">
        <v>20</v>
      </c>
      <c r="B2286" t="s">
        <v>21</v>
      </c>
      <c r="C2286" t="s">
        <v>22</v>
      </c>
      <c r="D2286" t="s">
        <v>23</v>
      </c>
      <c r="E2286" t="s">
        <v>5</v>
      </c>
      <c r="G2286" t="s">
        <v>24</v>
      </c>
      <c r="H2286">
        <v>1260070</v>
      </c>
      <c r="I2286">
        <v>1260540</v>
      </c>
      <c r="J2286" t="s">
        <v>46</v>
      </c>
      <c r="Q2286" t="s">
        <v>2825</v>
      </c>
      <c r="R2286">
        <v>471</v>
      </c>
    </row>
    <row r="2287" spans="1:19" x14ac:dyDescent="0.35">
      <c r="A2287" t="s">
        <v>27</v>
      </c>
      <c r="B2287" t="s">
        <v>28</v>
      </c>
      <c r="C2287" t="s">
        <v>22</v>
      </c>
      <c r="D2287" t="s">
        <v>23</v>
      </c>
      <c r="E2287" t="s">
        <v>5</v>
      </c>
      <c r="G2287" t="s">
        <v>24</v>
      </c>
      <c r="H2287">
        <v>1260070</v>
      </c>
      <c r="I2287">
        <v>1260540</v>
      </c>
      <c r="J2287" t="s">
        <v>46</v>
      </c>
      <c r="K2287" t="s">
        <v>2826</v>
      </c>
      <c r="N2287" t="s">
        <v>2827</v>
      </c>
      <c r="Q2287" t="s">
        <v>2825</v>
      </c>
      <c r="R2287">
        <v>471</v>
      </c>
      <c r="S2287">
        <v>156</v>
      </c>
    </row>
    <row r="2288" spans="1:19" x14ac:dyDescent="0.35">
      <c r="A2288" t="s">
        <v>20</v>
      </c>
      <c r="B2288" t="s">
        <v>21</v>
      </c>
      <c r="C2288" t="s">
        <v>22</v>
      </c>
      <c r="D2288" t="s">
        <v>23</v>
      </c>
      <c r="E2288" t="s">
        <v>5</v>
      </c>
      <c r="G2288" t="s">
        <v>24</v>
      </c>
      <c r="H2288">
        <v>1260786</v>
      </c>
      <c r="I2288">
        <v>1262828</v>
      </c>
      <c r="J2288" t="s">
        <v>46</v>
      </c>
      <c r="Q2288" t="s">
        <v>2828</v>
      </c>
      <c r="R2288">
        <v>2043</v>
      </c>
    </row>
    <row r="2289" spans="1:19" x14ac:dyDescent="0.35">
      <c r="A2289" t="s">
        <v>27</v>
      </c>
      <c r="B2289" t="s">
        <v>28</v>
      </c>
      <c r="C2289" t="s">
        <v>22</v>
      </c>
      <c r="D2289" t="s">
        <v>23</v>
      </c>
      <c r="E2289" t="s">
        <v>5</v>
      </c>
      <c r="G2289" t="s">
        <v>24</v>
      </c>
      <c r="H2289">
        <v>1260786</v>
      </c>
      <c r="I2289">
        <v>1262828</v>
      </c>
      <c r="J2289" t="s">
        <v>46</v>
      </c>
      <c r="K2289" t="s">
        <v>2829</v>
      </c>
      <c r="N2289" t="s">
        <v>2830</v>
      </c>
      <c r="Q2289" t="s">
        <v>2828</v>
      </c>
      <c r="R2289">
        <v>2043</v>
      </c>
      <c r="S2289">
        <v>680</v>
      </c>
    </row>
    <row r="2290" spans="1:19" x14ac:dyDescent="0.35">
      <c r="A2290" t="s">
        <v>20</v>
      </c>
      <c r="B2290" t="s">
        <v>21</v>
      </c>
      <c r="C2290" t="s">
        <v>22</v>
      </c>
      <c r="D2290" t="s">
        <v>23</v>
      </c>
      <c r="E2290" t="s">
        <v>5</v>
      </c>
      <c r="G2290" t="s">
        <v>24</v>
      </c>
      <c r="H2290">
        <v>1263169</v>
      </c>
      <c r="I2290">
        <v>1263387</v>
      </c>
      <c r="J2290" t="s">
        <v>46</v>
      </c>
      <c r="Q2290" t="s">
        <v>2831</v>
      </c>
      <c r="R2290">
        <v>219</v>
      </c>
    </row>
    <row r="2291" spans="1:19" x14ac:dyDescent="0.35">
      <c r="A2291" t="s">
        <v>27</v>
      </c>
      <c r="B2291" t="s">
        <v>28</v>
      </c>
      <c r="C2291" t="s">
        <v>22</v>
      </c>
      <c r="D2291" t="s">
        <v>23</v>
      </c>
      <c r="E2291" t="s">
        <v>5</v>
      </c>
      <c r="G2291" t="s">
        <v>24</v>
      </c>
      <c r="H2291">
        <v>1263169</v>
      </c>
      <c r="I2291">
        <v>1263387</v>
      </c>
      <c r="J2291" t="s">
        <v>46</v>
      </c>
      <c r="K2291" t="s">
        <v>2832</v>
      </c>
      <c r="N2291" t="s">
        <v>2833</v>
      </c>
      <c r="Q2291" t="s">
        <v>2831</v>
      </c>
      <c r="R2291">
        <v>219</v>
      </c>
      <c r="S2291">
        <v>72</v>
      </c>
    </row>
    <row r="2292" spans="1:19" x14ac:dyDescent="0.35">
      <c r="A2292" t="s">
        <v>20</v>
      </c>
      <c r="B2292" t="s">
        <v>21</v>
      </c>
      <c r="C2292" t="s">
        <v>22</v>
      </c>
      <c r="D2292" t="s">
        <v>23</v>
      </c>
      <c r="E2292" t="s">
        <v>5</v>
      </c>
      <c r="G2292" t="s">
        <v>24</v>
      </c>
      <c r="H2292">
        <v>1263498</v>
      </c>
      <c r="I2292">
        <v>1264625</v>
      </c>
      <c r="J2292" t="s">
        <v>46</v>
      </c>
      <c r="Q2292" t="s">
        <v>2834</v>
      </c>
      <c r="R2292">
        <v>1128</v>
      </c>
    </row>
    <row r="2293" spans="1:19" x14ac:dyDescent="0.35">
      <c r="A2293" t="s">
        <v>27</v>
      </c>
      <c r="B2293" t="s">
        <v>28</v>
      </c>
      <c r="C2293" t="s">
        <v>22</v>
      </c>
      <c r="D2293" t="s">
        <v>23</v>
      </c>
      <c r="E2293" t="s">
        <v>5</v>
      </c>
      <c r="G2293" t="s">
        <v>24</v>
      </c>
      <c r="H2293">
        <v>1263498</v>
      </c>
      <c r="I2293">
        <v>1264625</v>
      </c>
      <c r="J2293" t="s">
        <v>46</v>
      </c>
      <c r="K2293" t="s">
        <v>2835</v>
      </c>
      <c r="N2293" t="s">
        <v>2308</v>
      </c>
      <c r="Q2293" t="s">
        <v>2834</v>
      </c>
      <c r="R2293">
        <v>1128</v>
      </c>
      <c r="S2293">
        <v>375</v>
      </c>
    </row>
    <row r="2294" spans="1:19" x14ac:dyDescent="0.35">
      <c r="A2294" t="s">
        <v>20</v>
      </c>
      <c r="B2294" t="s">
        <v>21</v>
      </c>
      <c r="C2294" t="s">
        <v>22</v>
      </c>
      <c r="D2294" t="s">
        <v>23</v>
      </c>
      <c r="E2294" t="s">
        <v>5</v>
      </c>
      <c r="G2294" t="s">
        <v>24</v>
      </c>
      <c r="H2294">
        <v>1264641</v>
      </c>
      <c r="I2294">
        <v>1265969</v>
      </c>
      <c r="J2294" t="s">
        <v>46</v>
      </c>
      <c r="Q2294" t="s">
        <v>2836</v>
      </c>
      <c r="R2294">
        <v>1329</v>
      </c>
    </row>
    <row r="2295" spans="1:19" x14ac:dyDescent="0.35">
      <c r="A2295" t="s">
        <v>27</v>
      </c>
      <c r="B2295" t="s">
        <v>28</v>
      </c>
      <c r="C2295" t="s">
        <v>22</v>
      </c>
      <c r="D2295" t="s">
        <v>23</v>
      </c>
      <c r="E2295" t="s">
        <v>5</v>
      </c>
      <c r="G2295" t="s">
        <v>24</v>
      </c>
      <c r="H2295">
        <v>1264641</v>
      </c>
      <c r="I2295">
        <v>1265969</v>
      </c>
      <c r="J2295" t="s">
        <v>46</v>
      </c>
      <c r="K2295" t="s">
        <v>2837</v>
      </c>
      <c r="N2295" t="s">
        <v>2838</v>
      </c>
      <c r="Q2295" t="s">
        <v>2836</v>
      </c>
      <c r="R2295">
        <v>1329</v>
      </c>
      <c r="S2295">
        <v>442</v>
      </c>
    </row>
    <row r="2296" spans="1:19" x14ac:dyDescent="0.35">
      <c r="A2296" t="s">
        <v>20</v>
      </c>
      <c r="B2296" t="s">
        <v>21</v>
      </c>
      <c r="C2296" t="s">
        <v>22</v>
      </c>
      <c r="D2296" t="s">
        <v>23</v>
      </c>
      <c r="E2296" t="s">
        <v>5</v>
      </c>
      <c r="G2296" t="s">
        <v>24</v>
      </c>
      <c r="H2296">
        <v>1266121</v>
      </c>
      <c r="I2296">
        <v>1267626</v>
      </c>
      <c r="J2296" t="s">
        <v>46</v>
      </c>
      <c r="Q2296" t="s">
        <v>2839</v>
      </c>
      <c r="R2296">
        <v>1506</v>
      </c>
    </row>
    <row r="2297" spans="1:19" x14ac:dyDescent="0.35">
      <c r="A2297" t="s">
        <v>27</v>
      </c>
      <c r="B2297" t="s">
        <v>28</v>
      </c>
      <c r="C2297" t="s">
        <v>22</v>
      </c>
      <c r="D2297" t="s">
        <v>23</v>
      </c>
      <c r="E2297" t="s">
        <v>5</v>
      </c>
      <c r="G2297" t="s">
        <v>24</v>
      </c>
      <c r="H2297">
        <v>1266121</v>
      </c>
      <c r="I2297">
        <v>1267626</v>
      </c>
      <c r="J2297" t="s">
        <v>46</v>
      </c>
      <c r="K2297" t="s">
        <v>2840</v>
      </c>
      <c r="N2297" t="s">
        <v>52</v>
      </c>
      <c r="Q2297" t="s">
        <v>2839</v>
      </c>
      <c r="R2297">
        <v>1506</v>
      </c>
      <c r="S2297">
        <v>501</v>
      </c>
    </row>
    <row r="2298" spans="1:19" x14ac:dyDescent="0.35">
      <c r="A2298" t="s">
        <v>20</v>
      </c>
      <c r="B2298" t="s">
        <v>21</v>
      </c>
      <c r="C2298" t="s">
        <v>22</v>
      </c>
      <c r="D2298" t="s">
        <v>23</v>
      </c>
      <c r="E2298" t="s">
        <v>5</v>
      </c>
      <c r="G2298" t="s">
        <v>24</v>
      </c>
      <c r="H2298">
        <v>1267737</v>
      </c>
      <c r="I2298">
        <v>1268528</v>
      </c>
      <c r="J2298" t="s">
        <v>46</v>
      </c>
      <c r="Q2298" t="s">
        <v>2841</v>
      </c>
      <c r="R2298">
        <v>792</v>
      </c>
    </row>
    <row r="2299" spans="1:19" x14ac:dyDescent="0.35">
      <c r="A2299" t="s">
        <v>27</v>
      </c>
      <c r="B2299" t="s">
        <v>28</v>
      </c>
      <c r="C2299" t="s">
        <v>22</v>
      </c>
      <c r="D2299" t="s">
        <v>23</v>
      </c>
      <c r="E2299" t="s">
        <v>5</v>
      </c>
      <c r="G2299" t="s">
        <v>24</v>
      </c>
      <c r="H2299">
        <v>1267737</v>
      </c>
      <c r="I2299">
        <v>1268528</v>
      </c>
      <c r="J2299" t="s">
        <v>46</v>
      </c>
      <c r="K2299" t="s">
        <v>2842</v>
      </c>
      <c r="N2299" t="s">
        <v>2843</v>
      </c>
      <c r="Q2299" t="s">
        <v>2841</v>
      </c>
      <c r="R2299">
        <v>792</v>
      </c>
      <c r="S2299">
        <v>263</v>
      </c>
    </row>
    <row r="2300" spans="1:19" x14ac:dyDescent="0.35">
      <c r="A2300" t="s">
        <v>20</v>
      </c>
      <c r="B2300" t="s">
        <v>21</v>
      </c>
      <c r="C2300" t="s">
        <v>22</v>
      </c>
      <c r="D2300" t="s">
        <v>23</v>
      </c>
      <c r="E2300" t="s">
        <v>5</v>
      </c>
      <c r="G2300" t="s">
        <v>24</v>
      </c>
      <c r="H2300">
        <v>1268670</v>
      </c>
      <c r="I2300">
        <v>1269233</v>
      </c>
      <c r="J2300" t="s">
        <v>46</v>
      </c>
      <c r="Q2300" t="s">
        <v>2844</v>
      </c>
      <c r="R2300">
        <v>564</v>
      </c>
    </row>
    <row r="2301" spans="1:19" x14ac:dyDescent="0.35">
      <c r="A2301" t="s">
        <v>27</v>
      </c>
      <c r="B2301" t="s">
        <v>28</v>
      </c>
      <c r="C2301" t="s">
        <v>22</v>
      </c>
      <c r="D2301" t="s">
        <v>23</v>
      </c>
      <c r="E2301" t="s">
        <v>5</v>
      </c>
      <c r="G2301" t="s">
        <v>24</v>
      </c>
      <c r="H2301">
        <v>1268670</v>
      </c>
      <c r="I2301">
        <v>1269233</v>
      </c>
      <c r="J2301" t="s">
        <v>46</v>
      </c>
      <c r="K2301" t="s">
        <v>2845</v>
      </c>
      <c r="N2301" t="s">
        <v>2846</v>
      </c>
      <c r="Q2301" t="s">
        <v>2844</v>
      </c>
      <c r="R2301">
        <v>564</v>
      </c>
      <c r="S2301">
        <v>187</v>
      </c>
    </row>
    <row r="2302" spans="1:19" x14ac:dyDescent="0.35">
      <c r="A2302" t="s">
        <v>20</v>
      </c>
      <c r="B2302" t="s">
        <v>21</v>
      </c>
      <c r="C2302" t="s">
        <v>22</v>
      </c>
      <c r="D2302" t="s">
        <v>23</v>
      </c>
      <c r="E2302" t="s">
        <v>5</v>
      </c>
      <c r="G2302" t="s">
        <v>24</v>
      </c>
      <c r="H2302">
        <v>1269339</v>
      </c>
      <c r="I2302">
        <v>1270415</v>
      </c>
      <c r="J2302" t="s">
        <v>25</v>
      </c>
      <c r="Q2302" t="s">
        <v>2847</v>
      </c>
      <c r="R2302">
        <v>1077</v>
      </c>
    </row>
    <row r="2303" spans="1:19" x14ac:dyDescent="0.35">
      <c r="A2303" t="s">
        <v>27</v>
      </c>
      <c r="B2303" t="s">
        <v>28</v>
      </c>
      <c r="C2303" t="s">
        <v>22</v>
      </c>
      <c r="D2303" t="s">
        <v>23</v>
      </c>
      <c r="E2303" t="s">
        <v>5</v>
      </c>
      <c r="G2303" t="s">
        <v>24</v>
      </c>
      <c r="H2303">
        <v>1269339</v>
      </c>
      <c r="I2303">
        <v>1270415</v>
      </c>
      <c r="J2303" t="s">
        <v>25</v>
      </c>
      <c r="K2303" t="s">
        <v>2848</v>
      </c>
      <c r="N2303" t="s">
        <v>2849</v>
      </c>
      <c r="Q2303" t="s">
        <v>2847</v>
      </c>
      <c r="R2303">
        <v>1077</v>
      </c>
      <c r="S2303">
        <v>358</v>
      </c>
    </row>
    <row r="2304" spans="1:19" x14ac:dyDescent="0.35">
      <c r="A2304" t="s">
        <v>20</v>
      </c>
      <c r="B2304" t="s">
        <v>21</v>
      </c>
      <c r="C2304" t="s">
        <v>22</v>
      </c>
      <c r="D2304" t="s">
        <v>23</v>
      </c>
      <c r="E2304" t="s">
        <v>5</v>
      </c>
      <c r="G2304" t="s">
        <v>24</v>
      </c>
      <c r="H2304">
        <v>1270423</v>
      </c>
      <c r="I2304">
        <v>1272255</v>
      </c>
      <c r="J2304" t="s">
        <v>46</v>
      </c>
      <c r="Q2304" t="s">
        <v>2850</v>
      </c>
      <c r="R2304">
        <v>1833</v>
      </c>
    </row>
    <row r="2305" spans="1:19" x14ac:dyDescent="0.35">
      <c r="A2305" t="s">
        <v>27</v>
      </c>
      <c r="B2305" t="s">
        <v>28</v>
      </c>
      <c r="C2305" t="s">
        <v>22</v>
      </c>
      <c r="D2305" t="s">
        <v>23</v>
      </c>
      <c r="E2305" t="s">
        <v>5</v>
      </c>
      <c r="G2305" t="s">
        <v>24</v>
      </c>
      <c r="H2305">
        <v>1270423</v>
      </c>
      <c r="I2305">
        <v>1272255</v>
      </c>
      <c r="J2305" t="s">
        <v>46</v>
      </c>
      <c r="K2305" t="s">
        <v>2851</v>
      </c>
      <c r="N2305" t="s">
        <v>2852</v>
      </c>
      <c r="Q2305" t="s">
        <v>2850</v>
      </c>
      <c r="R2305">
        <v>1833</v>
      </c>
      <c r="S2305">
        <v>610</v>
      </c>
    </row>
    <row r="2306" spans="1:19" x14ac:dyDescent="0.35">
      <c r="A2306" t="s">
        <v>20</v>
      </c>
      <c r="B2306" t="s">
        <v>21</v>
      </c>
      <c r="C2306" t="s">
        <v>22</v>
      </c>
      <c r="D2306" t="s">
        <v>23</v>
      </c>
      <c r="E2306" t="s">
        <v>5</v>
      </c>
      <c r="G2306" t="s">
        <v>24</v>
      </c>
      <c r="H2306">
        <v>1272670</v>
      </c>
      <c r="I2306">
        <v>1273320</v>
      </c>
      <c r="J2306" t="s">
        <v>46</v>
      </c>
      <c r="Q2306" t="s">
        <v>2853</v>
      </c>
      <c r="R2306">
        <v>651</v>
      </c>
    </row>
    <row r="2307" spans="1:19" x14ac:dyDescent="0.35">
      <c r="A2307" t="s">
        <v>27</v>
      </c>
      <c r="B2307" t="s">
        <v>28</v>
      </c>
      <c r="C2307" t="s">
        <v>22</v>
      </c>
      <c r="D2307" t="s">
        <v>23</v>
      </c>
      <c r="E2307" t="s">
        <v>5</v>
      </c>
      <c r="G2307" t="s">
        <v>24</v>
      </c>
      <c r="H2307">
        <v>1272670</v>
      </c>
      <c r="I2307">
        <v>1273320</v>
      </c>
      <c r="J2307" t="s">
        <v>46</v>
      </c>
      <c r="K2307" t="s">
        <v>2854</v>
      </c>
      <c r="N2307" t="s">
        <v>2855</v>
      </c>
      <c r="Q2307" t="s">
        <v>2853</v>
      </c>
      <c r="R2307">
        <v>651</v>
      </c>
      <c r="S2307">
        <v>216</v>
      </c>
    </row>
    <row r="2308" spans="1:19" x14ac:dyDescent="0.35">
      <c r="A2308" t="s">
        <v>20</v>
      </c>
      <c r="B2308" t="s">
        <v>21</v>
      </c>
      <c r="C2308" t="s">
        <v>22</v>
      </c>
      <c r="D2308" t="s">
        <v>23</v>
      </c>
      <c r="E2308" t="s">
        <v>5</v>
      </c>
      <c r="G2308" t="s">
        <v>24</v>
      </c>
      <c r="H2308">
        <v>1273377</v>
      </c>
      <c r="I2308">
        <v>1273898</v>
      </c>
      <c r="J2308" t="s">
        <v>46</v>
      </c>
      <c r="Q2308" t="s">
        <v>2856</v>
      </c>
      <c r="R2308">
        <v>522</v>
      </c>
    </row>
    <row r="2309" spans="1:19" x14ac:dyDescent="0.35">
      <c r="A2309" t="s">
        <v>27</v>
      </c>
      <c r="B2309" t="s">
        <v>28</v>
      </c>
      <c r="C2309" t="s">
        <v>22</v>
      </c>
      <c r="D2309" t="s">
        <v>23</v>
      </c>
      <c r="E2309" t="s">
        <v>5</v>
      </c>
      <c r="G2309" t="s">
        <v>24</v>
      </c>
      <c r="H2309">
        <v>1273377</v>
      </c>
      <c r="I2309">
        <v>1273898</v>
      </c>
      <c r="J2309" t="s">
        <v>46</v>
      </c>
      <c r="K2309" t="s">
        <v>2857</v>
      </c>
      <c r="N2309" t="s">
        <v>52</v>
      </c>
      <c r="Q2309" t="s">
        <v>2856</v>
      </c>
      <c r="R2309">
        <v>522</v>
      </c>
      <c r="S2309">
        <v>173</v>
      </c>
    </row>
    <row r="2310" spans="1:19" x14ac:dyDescent="0.35">
      <c r="A2310" t="s">
        <v>20</v>
      </c>
      <c r="B2310" t="s">
        <v>21</v>
      </c>
      <c r="C2310" t="s">
        <v>22</v>
      </c>
      <c r="D2310" t="s">
        <v>23</v>
      </c>
      <c r="E2310" t="s">
        <v>5</v>
      </c>
      <c r="G2310" t="s">
        <v>24</v>
      </c>
      <c r="H2310">
        <v>1273936</v>
      </c>
      <c r="I2310">
        <v>1274196</v>
      </c>
      <c r="J2310" t="s">
        <v>25</v>
      </c>
      <c r="Q2310" t="s">
        <v>2858</v>
      </c>
      <c r="R2310">
        <v>261</v>
      </c>
    </row>
    <row r="2311" spans="1:19" x14ac:dyDescent="0.35">
      <c r="A2311" t="s">
        <v>27</v>
      </c>
      <c r="B2311" t="s">
        <v>28</v>
      </c>
      <c r="C2311" t="s">
        <v>22</v>
      </c>
      <c r="D2311" t="s">
        <v>23</v>
      </c>
      <c r="E2311" t="s">
        <v>5</v>
      </c>
      <c r="G2311" t="s">
        <v>24</v>
      </c>
      <c r="H2311">
        <v>1273936</v>
      </c>
      <c r="I2311">
        <v>1274196</v>
      </c>
      <c r="J2311" t="s">
        <v>25</v>
      </c>
      <c r="K2311" t="s">
        <v>2859</v>
      </c>
      <c r="N2311" t="s">
        <v>52</v>
      </c>
      <c r="Q2311" t="s">
        <v>2858</v>
      </c>
      <c r="R2311">
        <v>261</v>
      </c>
      <c r="S2311">
        <v>86</v>
      </c>
    </row>
    <row r="2312" spans="1:19" x14ac:dyDescent="0.35">
      <c r="A2312" t="s">
        <v>20</v>
      </c>
      <c r="B2312" t="s">
        <v>21</v>
      </c>
      <c r="C2312" t="s">
        <v>22</v>
      </c>
      <c r="D2312" t="s">
        <v>23</v>
      </c>
      <c r="E2312" t="s">
        <v>5</v>
      </c>
      <c r="G2312" t="s">
        <v>24</v>
      </c>
      <c r="H2312">
        <v>1274272</v>
      </c>
      <c r="I2312">
        <v>1274625</v>
      </c>
      <c r="J2312" t="s">
        <v>25</v>
      </c>
      <c r="Q2312" t="s">
        <v>2860</v>
      </c>
      <c r="R2312">
        <v>354</v>
      </c>
    </row>
    <row r="2313" spans="1:19" x14ac:dyDescent="0.35">
      <c r="A2313" t="s">
        <v>27</v>
      </c>
      <c r="B2313" t="s">
        <v>28</v>
      </c>
      <c r="C2313" t="s">
        <v>22</v>
      </c>
      <c r="D2313" t="s">
        <v>23</v>
      </c>
      <c r="E2313" t="s">
        <v>5</v>
      </c>
      <c r="G2313" t="s">
        <v>24</v>
      </c>
      <c r="H2313">
        <v>1274272</v>
      </c>
      <c r="I2313">
        <v>1274625</v>
      </c>
      <c r="J2313" t="s">
        <v>25</v>
      </c>
      <c r="K2313" t="s">
        <v>2861</v>
      </c>
      <c r="N2313" t="s">
        <v>2862</v>
      </c>
      <c r="Q2313" t="s">
        <v>2860</v>
      </c>
      <c r="R2313">
        <v>354</v>
      </c>
      <c r="S2313">
        <v>117</v>
      </c>
    </row>
    <row r="2314" spans="1:19" x14ac:dyDescent="0.35">
      <c r="A2314" t="s">
        <v>20</v>
      </c>
      <c r="B2314" t="s">
        <v>21</v>
      </c>
      <c r="C2314" t="s">
        <v>22</v>
      </c>
      <c r="D2314" t="s">
        <v>23</v>
      </c>
      <c r="E2314" t="s">
        <v>5</v>
      </c>
      <c r="G2314" t="s">
        <v>24</v>
      </c>
      <c r="H2314">
        <v>1274874</v>
      </c>
      <c r="I2314">
        <v>1275626</v>
      </c>
      <c r="J2314" t="s">
        <v>25</v>
      </c>
      <c r="Q2314" t="s">
        <v>2863</v>
      </c>
      <c r="R2314">
        <v>753</v>
      </c>
    </row>
    <row r="2315" spans="1:19" x14ac:dyDescent="0.35">
      <c r="A2315" t="s">
        <v>27</v>
      </c>
      <c r="B2315" t="s">
        <v>28</v>
      </c>
      <c r="C2315" t="s">
        <v>22</v>
      </c>
      <c r="D2315" t="s">
        <v>23</v>
      </c>
      <c r="E2315" t="s">
        <v>5</v>
      </c>
      <c r="G2315" t="s">
        <v>24</v>
      </c>
      <c r="H2315">
        <v>1274874</v>
      </c>
      <c r="I2315">
        <v>1275626</v>
      </c>
      <c r="J2315" t="s">
        <v>25</v>
      </c>
      <c r="K2315" t="s">
        <v>2864</v>
      </c>
      <c r="N2315" t="s">
        <v>2865</v>
      </c>
      <c r="Q2315" t="s">
        <v>2863</v>
      </c>
      <c r="R2315">
        <v>753</v>
      </c>
      <c r="S2315">
        <v>250</v>
      </c>
    </row>
    <row r="2316" spans="1:19" x14ac:dyDescent="0.35">
      <c r="A2316" t="s">
        <v>20</v>
      </c>
      <c r="B2316" t="s">
        <v>21</v>
      </c>
      <c r="C2316" t="s">
        <v>22</v>
      </c>
      <c r="D2316" t="s">
        <v>23</v>
      </c>
      <c r="E2316" t="s">
        <v>5</v>
      </c>
      <c r="G2316" t="s">
        <v>24</v>
      </c>
      <c r="H2316">
        <v>1275623</v>
      </c>
      <c r="I2316">
        <v>1276441</v>
      </c>
      <c r="J2316" t="s">
        <v>25</v>
      </c>
      <c r="Q2316" t="s">
        <v>2866</v>
      </c>
      <c r="R2316">
        <v>819</v>
      </c>
    </row>
    <row r="2317" spans="1:19" x14ac:dyDescent="0.35">
      <c r="A2317" t="s">
        <v>27</v>
      </c>
      <c r="B2317" t="s">
        <v>28</v>
      </c>
      <c r="C2317" t="s">
        <v>22</v>
      </c>
      <c r="D2317" t="s">
        <v>23</v>
      </c>
      <c r="E2317" t="s">
        <v>5</v>
      </c>
      <c r="G2317" t="s">
        <v>24</v>
      </c>
      <c r="H2317">
        <v>1275623</v>
      </c>
      <c r="I2317">
        <v>1276441</v>
      </c>
      <c r="J2317" t="s">
        <v>25</v>
      </c>
      <c r="K2317" t="s">
        <v>2867</v>
      </c>
      <c r="N2317" t="s">
        <v>1575</v>
      </c>
      <c r="Q2317" t="s">
        <v>2866</v>
      </c>
      <c r="R2317">
        <v>819</v>
      </c>
      <c r="S2317">
        <v>272</v>
      </c>
    </row>
    <row r="2318" spans="1:19" x14ac:dyDescent="0.35">
      <c r="A2318" t="s">
        <v>20</v>
      </c>
      <c r="B2318" t="s">
        <v>21</v>
      </c>
      <c r="C2318" t="s">
        <v>22</v>
      </c>
      <c r="D2318" t="s">
        <v>23</v>
      </c>
      <c r="E2318" t="s">
        <v>5</v>
      </c>
      <c r="G2318" t="s">
        <v>24</v>
      </c>
      <c r="H2318">
        <v>1276676</v>
      </c>
      <c r="I2318">
        <v>1277464</v>
      </c>
      <c r="J2318" t="s">
        <v>25</v>
      </c>
      <c r="Q2318" t="s">
        <v>2868</v>
      </c>
      <c r="R2318">
        <v>789</v>
      </c>
    </row>
    <row r="2319" spans="1:19" x14ac:dyDescent="0.35">
      <c r="A2319" t="s">
        <v>27</v>
      </c>
      <c r="B2319" t="s">
        <v>28</v>
      </c>
      <c r="C2319" t="s">
        <v>22</v>
      </c>
      <c r="D2319" t="s">
        <v>23</v>
      </c>
      <c r="E2319" t="s">
        <v>5</v>
      </c>
      <c r="G2319" t="s">
        <v>24</v>
      </c>
      <c r="H2319">
        <v>1276676</v>
      </c>
      <c r="I2319">
        <v>1277464</v>
      </c>
      <c r="J2319" t="s">
        <v>25</v>
      </c>
      <c r="K2319" t="s">
        <v>2869</v>
      </c>
      <c r="N2319" t="s">
        <v>2870</v>
      </c>
      <c r="Q2319" t="s">
        <v>2868</v>
      </c>
      <c r="R2319">
        <v>789</v>
      </c>
      <c r="S2319">
        <v>262</v>
      </c>
    </row>
    <row r="2320" spans="1:19" x14ac:dyDescent="0.35">
      <c r="A2320" t="s">
        <v>20</v>
      </c>
      <c r="B2320" t="s">
        <v>21</v>
      </c>
      <c r="C2320" t="s">
        <v>22</v>
      </c>
      <c r="D2320" t="s">
        <v>23</v>
      </c>
      <c r="E2320" t="s">
        <v>5</v>
      </c>
      <c r="G2320" t="s">
        <v>24</v>
      </c>
      <c r="H2320">
        <v>1277461</v>
      </c>
      <c r="I2320">
        <v>1277970</v>
      </c>
      <c r="J2320" t="s">
        <v>25</v>
      </c>
      <c r="Q2320" t="s">
        <v>2871</v>
      </c>
      <c r="R2320">
        <v>510</v>
      </c>
    </row>
    <row r="2321" spans="1:19" x14ac:dyDescent="0.35">
      <c r="A2321" t="s">
        <v>27</v>
      </c>
      <c r="B2321" t="s">
        <v>28</v>
      </c>
      <c r="C2321" t="s">
        <v>22</v>
      </c>
      <c r="D2321" t="s">
        <v>23</v>
      </c>
      <c r="E2321" t="s">
        <v>5</v>
      </c>
      <c r="G2321" t="s">
        <v>24</v>
      </c>
      <c r="H2321">
        <v>1277461</v>
      </c>
      <c r="I2321">
        <v>1277970</v>
      </c>
      <c r="J2321" t="s">
        <v>25</v>
      </c>
      <c r="K2321" t="s">
        <v>2872</v>
      </c>
      <c r="N2321" t="s">
        <v>2873</v>
      </c>
      <c r="Q2321" t="s">
        <v>2871</v>
      </c>
      <c r="R2321">
        <v>510</v>
      </c>
      <c r="S2321">
        <v>169</v>
      </c>
    </row>
    <row r="2322" spans="1:19" x14ac:dyDescent="0.35">
      <c r="A2322" t="s">
        <v>20</v>
      </c>
      <c r="B2322" t="s">
        <v>21</v>
      </c>
      <c r="C2322" t="s">
        <v>22</v>
      </c>
      <c r="D2322" t="s">
        <v>23</v>
      </c>
      <c r="E2322" t="s">
        <v>5</v>
      </c>
      <c r="G2322" t="s">
        <v>24</v>
      </c>
      <c r="H2322">
        <v>1277967</v>
      </c>
      <c r="I2322">
        <v>1278605</v>
      </c>
      <c r="J2322" t="s">
        <v>25</v>
      </c>
      <c r="Q2322" t="s">
        <v>2874</v>
      </c>
      <c r="R2322">
        <v>639</v>
      </c>
    </row>
    <row r="2323" spans="1:19" x14ac:dyDescent="0.35">
      <c r="A2323" t="s">
        <v>27</v>
      </c>
      <c r="B2323" t="s">
        <v>28</v>
      </c>
      <c r="C2323" t="s">
        <v>22</v>
      </c>
      <c r="D2323" t="s">
        <v>23</v>
      </c>
      <c r="E2323" t="s">
        <v>5</v>
      </c>
      <c r="G2323" t="s">
        <v>24</v>
      </c>
      <c r="H2323">
        <v>1277967</v>
      </c>
      <c r="I2323">
        <v>1278605</v>
      </c>
      <c r="J2323" t="s">
        <v>25</v>
      </c>
      <c r="K2323" t="s">
        <v>2875</v>
      </c>
      <c r="N2323" t="s">
        <v>2876</v>
      </c>
      <c r="Q2323" t="s">
        <v>2874</v>
      </c>
      <c r="R2323">
        <v>639</v>
      </c>
      <c r="S2323">
        <v>212</v>
      </c>
    </row>
    <row r="2324" spans="1:19" x14ac:dyDescent="0.35">
      <c r="A2324" t="s">
        <v>20</v>
      </c>
      <c r="B2324" t="s">
        <v>21</v>
      </c>
      <c r="C2324" t="s">
        <v>22</v>
      </c>
      <c r="D2324" t="s">
        <v>23</v>
      </c>
      <c r="E2324" t="s">
        <v>5</v>
      </c>
      <c r="G2324" t="s">
        <v>24</v>
      </c>
      <c r="H2324">
        <v>1278609</v>
      </c>
      <c r="I2324">
        <v>1279661</v>
      </c>
      <c r="J2324" t="s">
        <v>25</v>
      </c>
      <c r="Q2324" t="s">
        <v>2877</v>
      </c>
      <c r="R2324">
        <v>1053</v>
      </c>
    </row>
    <row r="2325" spans="1:19" x14ac:dyDescent="0.35">
      <c r="A2325" t="s">
        <v>27</v>
      </c>
      <c r="B2325" t="s">
        <v>28</v>
      </c>
      <c r="C2325" t="s">
        <v>22</v>
      </c>
      <c r="D2325" t="s">
        <v>23</v>
      </c>
      <c r="E2325" t="s">
        <v>5</v>
      </c>
      <c r="G2325" t="s">
        <v>24</v>
      </c>
      <c r="H2325">
        <v>1278609</v>
      </c>
      <c r="I2325">
        <v>1279661</v>
      </c>
      <c r="J2325" t="s">
        <v>25</v>
      </c>
      <c r="K2325" t="s">
        <v>2878</v>
      </c>
      <c r="N2325" t="s">
        <v>2879</v>
      </c>
      <c r="Q2325" t="s">
        <v>2877</v>
      </c>
      <c r="R2325">
        <v>1053</v>
      </c>
      <c r="S2325">
        <v>350</v>
      </c>
    </row>
    <row r="2326" spans="1:19" x14ac:dyDescent="0.35">
      <c r="A2326" t="s">
        <v>20</v>
      </c>
      <c r="B2326" t="s">
        <v>21</v>
      </c>
      <c r="C2326" t="s">
        <v>22</v>
      </c>
      <c r="D2326" t="s">
        <v>23</v>
      </c>
      <c r="E2326" t="s">
        <v>5</v>
      </c>
      <c r="G2326" t="s">
        <v>24</v>
      </c>
      <c r="H2326">
        <v>1279658</v>
      </c>
      <c r="I2326">
        <v>1280107</v>
      </c>
      <c r="J2326" t="s">
        <v>25</v>
      </c>
      <c r="Q2326" t="s">
        <v>2880</v>
      </c>
      <c r="R2326">
        <v>450</v>
      </c>
    </row>
    <row r="2327" spans="1:19" x14ac:dyDescent="0.35">
      <c r="A2327" t="s">
        <v>27</v>
      </c>
      <c r="B2327" t="s">
        <v>28</v>
      </c>
      <c r="C2327" t="s">
        <v>22</v>
      </c>
      <c r="D2327" t="s">
        <v>23</v>
      </c>
      <c r="E2327" t="s">
        <v>5</v>
      </c>
      <c r="G2327" t="s">
        <v>24</v>
      </c>
      <c r="H2327">
        <v>1279658</v>
      </c>
      <c r="I2327">
        <v>1280107</v>
      </c>
      <c r="J2327" t="s">
        <v>25</v>
      </c>
      <c r="K2327" t="s">
        <v>2881</v>
      </c>
      <c r="N2327" t="s">
        <v>2882</v>
      </c>
      <c r="Q2327" t="s">
        <v>2880</v>
      </c>
      <c r="R2327">
        <v>450</v>
      </c>
      <c r="S2327">
        <v>149</v>
      </c>
    </row>
    <row r="2328" spans="1:19" x14ac:dyDescent="0.35">
      <c r="A2328" t="s">
        <v>20</v>
      </c>
      <c r="B2328" t="s">
        <v>21</v>
      </c>
      <c r="C2328" t="s">
        <v>22</v>
      </c>
      <c r="D2328" t="s">
        <v>23</v>
      </c>
      <c r="E2328" t="s">
        <v>5</v>
      </c>
      <c r="G2328" t="s">
        <v>24</v>
      </c>
      <c r="H2328">
        <v>1280130</v>
      </c>
      <c r="I2328">
        <v>1281056</v>
      </c>
      <c r="J2328" t="s">
        <v>25</v>
      </c>
      <c r="Q2328" t="s">
        <v>2883</v>
      </c>
      <c r="R2328">
        <v>927</v>
      </c>
    </row>
    <row r="2329" spans="1:19" x14ac:dyDescent="0.35">
      <c r="A2329" t="s">
        <v>27</v>
      </c>
      <c r="B2329" t="s">
        <v>28</v>
      </c>
      <c r="C2329" t="s">
        <v>22</v>
      </c>
      <c r="D2329" t="s">
        <v>23</v>
      </c>
      <c r="E2329" t="s">
        <v>5</v>
      </c>
      <c r="G2329" t="s">
        <v>24</v>
      </c>
      <c r="H2329">
        <v>1280130</v>
      </c>
      <c r="I2329">
        <v>1281056</v>
      </c>
      <c r="J2329" t="s">
        <v>25</v>
      </c>
      <c r="K2329" t="s">
        <v>2884</v>
      </c>
      <c r="N2329" t="s">
        <v>1479</v>
      </c>
      <c r="Q2329" t="s">
        <v>2883</v>
      </c>
      <c r="R2329">
        <v>927</v>
      </c>
      <c r="S2329">
        <v>308</v>
      </c>
    </row>
    <row r="2330" spans="1:19" x14ac:dyDescent="0.35">
      <c r="A2330" t="s">
        <v>20</v>
      </c>
      <c r="B2330" t="s">
        <v>21</v>
      </c>
      <c r="C2330" t="s">
        <v>22</v>
      </c>
      <c r="D2330" t="s">
        <v>23</v>
      </c>
      <c r="E2330" t="s">
        <v>5</v>
      </c>
      <c r="G2330" t="s">
        <v>24</v>
      </c>
      <c r="H2330">
        <v>1281084</v>
      </c>
      <c r="I2330">
        <v>1281584</v>
      </c>
      <c r="J2330" t="s">
        <v>25</v>
      </c>
      <c r="Q2330" t="s">
        <v>2885</v>
      </c>
      <c r="R2330">
        <v>501</v>
      </c>
    </row>
    <row r="2331" spans="1:19" x14ac:dyDescent="0.35">
      <c r="A2331" t="s">
        <v>27</v>
      </c>
      <c r="B2331" t="s">
        <v>28</v>
      </c>
      <c r="C2331" t="s">
        <v>22</v>
      </c>
      <c r="D2331" t="s">
        <v>23</v>
      </c>
      <c r="E2331" t="s">
        <v>5</v>
      </c>
      <c r="G2331" t="s">
        <v>24</v>
      </c>
      <c r="H2331">
        <v>1281084</v>
      </c>
      <c r="I2331">
        <v>1281584</v>
      </c>
      <c r="J2331" t="s">
        <v>25</v>
      </c>
      <c r="K2331" t="s">
        <v>2886</v>
      </c>
      <c r="N2331" t="s">
        <v>2887</v>
      </c>
      <c r="Q2331" t="s">
        <v>2885</v>
      </c>
      <c r="R2331">
        <v>501</v>
      </c>
      <c r="S2331">
        <v>166</v>
      </c>
    </row>
    <row r="2332" spans="1:19" x14ac:dyDescent="0.35">
      <c r="A2332" t="s">
        <v>20</v>
      </c>
      <c r="B2332" t="s">
        <v>21</v>
      </c>
      <c r="C2332" t="s">
        <v>22</v>
      </c>
      <c r="D2332" t="s">
        <v>23</v>
      </c>
      <c r="E2332" t="s">
        <v>5</v>
      </c>
      <c r="G2332" t="s">
        <v>24</v>
      </c>
      <c r="H2332">
        <v>1281601</v>
      </c>
      <c r="I2332">
        <v>1282626</v>
      </c>
      <c r="J2332" t="s">
        <v>25</v>
      </c>
      <c r="Q2332" t="s">
        <v>2888</v>
      </c>
      <c r="R2332">
        <v>1026</v>
      </c>
    </row>
    <row r="2333" spans="1:19" x14ac:dyDescent="0.35">
      <c r="A2333" t="s">
        <v>27</v>
      </c>
      <c r="B2333" t="s">
        <v>28</v>
      </c>
      <c r="C2333" t="s">
        <v>22</v>
      </c>
      <c r="D2333" t="s">
        <v>23</v>
      </c>
      <c r="E2333" t="s">
        <v>5</v>
      </c>
      <c r="G2333" t="s">
        <v>24</v>
      </c>
      <c r="H2333">
        <v>1281601</v>
      </c>
      <c r="I2333">
        <v>1282626</v>
      </c>
      <c r="J2333" t="s">
        <v>25</v>
      </c>
      <c r="K2333" t="s">
        <v>2889</v>
      </c>
      <c r="N2333" t="s">
        <v>52</v>
      </c>
      <c r="Q2333" t="s">
        <v>2888</v>
      </c>
      <c r="R2333">
        <v>1026</v>
      </c>
      <c r="S2333">
        <v>341</v>
      </c>
    </row>
    <row r="2334" spans="1:19" x14ac:dyDescent="0.35">
      <c r="A2334" t="s">
        <v>20</v>
      </c>
      <c r="B2334" t="s">
        <v>21</v>
      </c>
      <c r="C2334" t="s">
        <v>22</v>
      </c>
      <c r="D2334" t="s">
        <v>23</v>
      </c>
      <c r="E2334" t="s">
        <v>5</v>
      </c>
      <c r="G2334" t="s">
        <v>24</v>
      </c>
      <c r="H2334">
        <v>1282972</v>
      </c>
      <c r="I2334">
        <v>1284303</v>
      </c>
      <c r="J2334" t="s">
        <v>25</v>
      </c>
      <c r="Q2334" t="s">
        <v>2890</v>
      </c>
      <c r="R2334">
        <v>1332</v>
      </c>
    </row>
    <row r="2335" spans="1:19" x14ac:dyDescent="0.35">
      <c r="A2335" t="s">
        <v>27</v>
      </c>
      <c r="B2335" t="s">
        <v>28</v>
      </c>
      <c r="C2335" t="s">
        <v>22</v>
      </c>
      <c r="D2335" t="s">
        <v>23</v>
      </c>
      <c r="E2335" t="s">
        <v>5</v>
      </c>
      <c r="G2335" t="s">
        <v>24</v>
      </c>
      <c r="H2335">
        <v>1282972</v>
      </c>
      <c r="I2335">
        <v>1284303</v>
      </c>
      <c r="J2335" t="s">
        <v>25</v>
      </c>
      <c r="K2335" t="s">
        <v>2891</v>
      </c>
      <c r="N2335" t="s">
        <v>2892</v>
      </c>
      <c r="Q2335" t="s">
        <v>2890</v>
      </c>
      <c r="R2335">
        <v>1332</v>
      </c>
      <c r="S2335">
        <v>443</v>
      </c>
    </row>
    <row r="2336" spans="1:19" x14ac:dyDescent="0.35">
      <c r="A2336" t="s">
        <v>20</v>
      </c>
      <c r="B2336" t="s">
        <v>21</v>
      </c>
      <c r="C2336" t="s">
        <v>22</v>
      </c>
      <c r="D2336" t="s">
        <v>23</v>
      </c>
      <c r="E2336" t="s">
        <v>5</v>
      </c>
      <c r="G2336" t="s">
        <v>24</v>
      </c>
      <c r="H2336">
        <v>1284456</v>
      </c>
      <c r="I2336">
        <v>1284941</v>
      </c>
      <c r="J2336" t="s">
        <v>25</v>
      </c>
      <c r="Q2336" t="s">
        <v>2893</v>
      </c>
      <c r="R2336">
        <v>486</v>
      </c>
    </row>
    <row r="2337" spans="1:19" x14ac:dyDescent="0.35">
      <c r="A2337" t="s">
        <v>27</v>
      </c>
      <c r="B2337" t="s">
        <v>28</v>
      </c>
      <c r="C2337" t="s">
        <v>22</v>
      </c>
      <c r="D2337" t="s">
        <v>23</v>
      </c>
      <c r="E2337" t="s">
        <v>5</v>
      </c>
      <c r="G2337" t="s">
        <v>24</v>
      </c>
      <c r="H2337">
        <v>1284456</v>
      </c>
      <c r="I2337">
        <v>1284941</v>
      </c>
      <c r="J2337" t="s">
        <v>25</v>
      </c>
      <c r="K2337" t="s">
        <v>2894</v>
      </c>
      <c r="N2337" t="s">
        <v>2308</v>
      </c>
      <c r="Q2337" t="s">
        <v>2893</v>
      </c>
      <c r="R2337">
        <v>486</v>
      </c>
      <c r="S2337">
        <v>161</v>
      </c>
    </row>
    <row r="2338" spans="1:19" x14ac:dyDescent="0.35">
      <c r="A2338" t="s">
        <v>20</v>
      </c>
      <c r="B2338" t="s">
        <v>21</v>
      </c>
      <c r="C2338" t="s">
        <v>22</v>
      </c>
      <c r="D2338" t="s">
        <v>23</v>
      </c>
      <c r="E2338" t="s">
        <v>5</v>
      </c>
      <c r="G2338" t="s">
        <v>24</v>
      </c>
      <c r="H2338">
        <v>1285359</v>
      </c>
      <c r="I2338">
        <v>1286198</v>
      </c>
      <c r="J2338" t="s">
        <v>25</v>
      </c>
      <c r="Q2338" t="s">
        <v>2895</v>
      </c>
      <c r="R2338">
        <v>840</v>
      </c>
    </row>
    <row r="2339" spans="1:19" x14ac:dyDescent="0.35">
      <c r="A2339" t="s">
        <v>27</v>
      </c>
      <c r="B2339" t="s">
        <v>28</v>
      </c>
      <c r="C2339" t="s">
        <v>22</v>
      </c>
      <c r="D2339" t="s">
        <v>23</v>
      </c>
      <c r="E2339" t="s">
        <v>5</v>
      </c>
      <c r="G2339" t="s">
        <v>24</v>
      </c>
      <c r="H2339">
        <v>1285359</v>
      </c>
      <c r="I2339">
        <v>1286198</v>
      </c>
      <c r="J2339" t="s">
        <v>25</v>
      </c>
      <c r="K2339" t="s">
        <v>2896</v>
      </c>
      <c r="N2339" t="s">
        <v>49</v>
      </c>
      <c r="Q2339" t="s">
        <v>2895</v>
      </c>
      <c r="R2339">
        <v>840</v>
      </c>
      <c r="S2339">
        <v>279</v>
      </c>
    </row>
    <row r="2340" spans="1:19" x14ac:dyDescent="0.35">
      <c r="A2340" t="s">
        <v>20</v>
      </c>
      <c r="B2340" t="s">
        <v>21</v>
      </c>
      <c r="C2340" t="s">
        <v>22</v>
      </c>
      <c r="D2340" t="s">
        <v>23</v>
      </c>
      <c r="E2340" t="s">
        <v>5</v>
      </c>
      <c r="G2340" t="s">
        <v>24</v>
      </c>
      <c r="H2340">
        <v>1286212</v>
      </c>
      <c r="I2340">
        <v>1287600</v>
      </c>
      <c r="J2340" t="s">
        <v>25</v>
      </c>
      <c r="Q2340" t="s">
        <v>2897</v>
      </c>
      <c r="R2340">
        <v>1389</v>
      </c>
    </row>
    <row r="2341" spans="1:19" x14ac:dyDescent="0.35">
      <c r="A2341" t="s">
        <v>27</v>
      </c>
      <c r="B2341" t="s">
        <v>28</v>
      </c>
      <c r="C2341" t="s">
        <v>22</v>
      </c>
      <c r="D2341" t="s">
        <v>23</v>
      </c>
      <c r="E2341" t="s">
        <v>5</v>
      </c>
      <c r="G2341" t="s">
        <v>24</v>
      </c>
      <c r="H2341">
        <v>1286212</v>
      </c>
      <c r="I2341">
        <v>1287600</v>
      </c>
      <c r="J2341" t="s">
        <v>25</v>
      </c>
      <c r="K2341" t="s">
        <v>2898</v>
      </c>
      <c r="N2341" t="s">
        <v>2899</v>
      </c>
      <c r="Q2341" t="s">
        <v>2897</v>
      </c>
      <c r="R2341">
        <v>1389</v>
      </c>
      <c r="S2341">
        <v>462</v>
      </c>
    </row>
    <row r="2342" spans="1:19" x14ac:dyDescent="0.35">
      <c r="A2342" t="s">
        <v>20</v>
      </c>
      <c r="B2342" t="s">
        <v>21</v>
      </c>
      <c r="C2342" t="s">
        <v>22</v>
      </c>
      <c r="D2342" t="s">
        <v>23</v>
      </c>
      <c r="E2342" t="s">
        <v>5</v>
      </c>
      <c r="G2342" t="s">
        <v>24</v>
      </c>
      <c r="H2342">
        <v>1287740</v>
      </c>
      <c r="I2342">
        <v>1289662</v>
      </c>
      <c r="J2342" t="s">
        <v>25</v>
      </c>
      <c r="Q2342" t="s">
        <v>2900</v>
      </c>
      <c r="R2342">
        <v>1923</v>
      </c>
    </row>
    <row r="2343" spans="1:19" x14ac:dyDescent="0.35">
      <c r="A2343" t="s">
        <v>27</v>
      </c>
      <c r="B2343" t="s">
        <v>28</v>
      </c>
      <c r="C2343" t="s">
        <v>22</v>
      </c>
      <c r="D2343" t="s">
        <v>23</v>
      </c>
      <c r="E2343" t="s">
        <v>5</v>
      </c>
      <c r="G2343" t="s">
        <v>24</v>
      </c>
      <c r="H2343">
        <v>1287740</v>
      </c>
      <c r="I2343">
        <v>1289662</v>
      </c>
      <c r="J2343" t="s">
        <v>25</v>
      </c>
      <c r="K2343" t="s">
        <v>2901</v>
      </c>
      <c r="N2343" t="s">
        <v>2902</v>
      </c>
      <c r="Q2343" t="s">
        <v>2900</v>
      </c>
      <c r="R2343">
        <v>1923</v>
      </c>
      <c r="S2343">
        <v>640</v>
      </c>
    </row>
    <row r="2344" spans="1:19" x14ac:dyDescent="0.35">
      <c r="A2344" t="s">
        <v>20</v>
      </c>
      <c r="B2344" t="s">
        <v>21</v>
      </c>
      <c r="C2344" t="s">
        <v>22</v>
      </c>
      <c r="D2344" t="s">
        <v>23</v>
      </c>
      <c r="E2344" t="s">
        <v>5</v>
      </c>
      <c r="G2344" t="s">
        <v>24</v>
      </c>
      <c r="H2344">
        <v>1289667</v>
      </c>
      <c r="I2344">
        <v>1290857</v>
      </c>
      <c r="J2344" t="s">
        <v>25</v>
      </c>
      <c r="Q2344" t="s">
        <v>2903</v>
      </c>
      <c r="R2344">
        <v>1191</v>
      </c>
    </row>
    <row r="2345" spans="1:19" x14ac:dyDescent="0.35">
      <c r="A2345" t="s">
        <v>27</v>
      </c>
      <c r="B2345" t="s">
        <v>28</v>
      </c>
      <c r="C2345" t="s">
        <v>22</v>
      </c>
      <c r="D2345" t="s">
        <v>23</v>
      </c>
      <c r="E2345" t="s">
        <v>5</v>
      </c>
      <c r="G2345" t="s">
        <v>24</v>
      </c>
      <c r="H2345">
        <v>1289667</v>
      </c>
      <c r="I2345">
        <v>1290857</v>
      </c>
      <c r="J2345" t="s">
        <v>25</v>
      </c>
      <c r="K2345" t="s">
        <v>2904</v>
      </c>
      <c r="N2345" t="s">
        <v>2905</v>
      </c>
      <c r="Q2345" t="s">
        <v>2903</v>
      </c>
      <c r="R2345">
        <v>1191</v>
      </c>
      <c r="S2345">
        <v>396</v>
      </c>
    </row>
    <row r="2346" spans="1:19" x14ac:dyDescent="0.35">
      <c r="A2346" t="s">
        <v>20</v>
      </c>
      <c r="B2346" t="s">
        <v>21</v>
      </c>
      <c r="C2346" t="s">
        <v>22</v>
      </c>
      <c r="D2346" t="s">
        <v>23</v>
      </c>
      <c r="E2346" t="s">
        <v>5</v>
      </c>
      <c r="G2346" t="s">
        <v>24</v>
      </c>
      <c r="H2346">
        <v>1291010</v>
      </c>
      <c r="I2346">
        <v>1292368</v>
      </c>
      <c r="J2346" t="s">
        <v>25</v>
      </c>
      <c r="Q2346" t="s">
        <v>2906</v>
      </c>
      <c r="R2346">
        <v>1359</v>
      </c>
    </row>
    <row r="2347" spans="1:19" x14ac:dyDescent="0.35">
      <c r="A2347" t="s">
        <v>27</v>
      </c>
      <c r="B2347" t="s">
        <v>28</v>
      </c>
      <c r="C2347" t="s">
        <v>22</v>
      </c>
      <c r="D2347" t="s">
        <v>23</v>
      </c>
      <c r="E2347" t="s">
        <v>5</v>
      </c>
      <c r="G2347" t="s">
        <v>24</v>
      </c>
      <c r="H2347">
        <v>1291010</v>
      </c>
      <c r="I2347">
        <v>1292368</v>
      </c>
      <c r="J2347" t="s">
        <v>25</v>
      </c>
      <c r="K2347" t="s">
        <v>2907</v>
      </c>
      <c r="N2347" t="s">
        <v>2908</v>
      </c>
      <c r="Q2347" t="s">
        <v>2906</v>
      </c>
      <c r="R2347">
        <v>1359</v>
      </c>
      <c r="S2347">
        <v>452</v>
      </c>
    </row>
    <row r="2348" spans="1:19" x14ac:dyDescent="0.35">
      <c r="A2348" t="s">
        <v>20</v>
      </c>
      <c r="B2348" t="s">
        <v>21</v>
      </c>
      <c r="C2348" t="s">
        <v>22</v>
      </c>
      <c r="D2348" t="s">
        <v>23</v>
      </c>
      <c r="E2348" t="s">
        <v>5</v>
      </c>
      <c r="G2348" t="s">
        <v>24</v>
      </c>
      <c r="H2348">
        <v>1292422</v>
      </c>
      <c r="I2348">
        <v>1294488</v>
      </c>
      <c r="J2348" t="s">
        <v>46</v>
      </c>
      <c r="Q2348" t="s">
        <v>2909</v>
      </c>
      <c r="R2348">
        <v>2067</v>
      </c>
    </row>
    <row r="2349" spans="1:19" x14ac:dyDescent="0.35">
      <c r="A2349" t="s">
        <v>27</v>
      </c>
      <c r="B2349" t="s">
        <v>28</v>
      </c>
      <c r="C2349" t="s">
        <v>22</v>
      </c>
      <c r="D2349" t="s">
        <v>23</v>
      </c>
      <c r="E2349" t="s">
        <v>5</v>
      </c>
      <c r="G2349" t="s">
        <v>24</v>
      </c>
      <c r="H2349">
        <v>1292422</v>
      </c>
      <c r="I2349">
        <v>1294488</v>
      </c>
      <c r="J2349" t="s">
        <v>46</v>
      </c>
      <c r="K2349" t="s">
        <v>2910</v>
      </c>
      <c r="N2349" t="s">
        <v>52</v>
      </c>
      <c r="Q2349" t="s">
        <v>2909</v>
      </c>
      <c r="R2349">
        <v>2067</v>
      </c>
      <c r="S2349">
        <v>688</v>
      </c>
    </row>
    <row r="2350" spans="1:19" x14ac:dyDescent="0.35">
      <c r="A2350" t="s">
        <v>20</v>
      </c>
      <c r="B2350" t="s">
        <v>21</v>
      </c>
      <c r="C2350" t="s">
        <v>22</v>
      </c>
      <c r="D2350" t="s">
        <v>23</v>
      </c>
      <c r="E2350" t="s">
        <v>5</v>
      </c>
      <c r="G2350" t="s">
        <v>24</v>
      </c>
      <c r="H2350">
        <v>1294737</v>
      </c>
      <c r="I2350">
        <v>1295552</v>
      </c>
      <c r="J2350" t="s">
        <v>25</v>
      </c>
      <c r="Q2350" t="s">
        <v>2911</v>
      </c>
      <c r="R2350">
        <v>816</v>
      </c>
    </row>
    <row r="2351" spans="1:19" x14ac:dyDescent="0.35">
      <c r="A2351" t="s">
        <v>27</v>
      </c>
      <c r="B2351" t="s">
        <v>28</v>
      </c>
      <c r="C2351" t="s">
        <v>22</v>
      </c>
      <c r="D2351" t="s">
        <v>23</v>
      </c>
      <c r="E2351" t="s">
        <v>5</v>
      </c>
      <c r="G2351" t="s">
        <v>24</v>
      </c>
      <c r="H2351">
        <v>1294737</v>
      </c>
      <c r="I2351">
        <v>1295552</v>
      </c>
      <c r="J2351" t="s">
        <v>25</v>
      </c>
      <c r="K2351" t="s">
        <v>2912</v>
      </c>
      <c r="N2351" t="s">
        <v>2913</v>
      </c>
      <c r="Q2351" t="s">
        <v>2911</v>
      </c>
      <c r="R2351">
        <v>816</v>
      </c>
      <c r="S2351">
        <v>271</v>
      </c>
    </row>
    <row r="2352" spans="1:19" x14ac:dyDescent="0.35">
      <c r="A2352" t="s">
        <v>20</v>
      </c>
      <c r="B2352" t="s">
        <v>21</v>
      </c>
      <c r="C2352" t="s">
        <v>22</v>
      </c>
      <c r="D2352" t="s">
        <v>23</v>
      </c>
      <c r="E2352" t="s">
        <v>5</v>
      </c>
      <c r="G2352" t="s">
        <v>24</v>
      </c>
      <c r="H2352">
        <v>1295549</v>
      </c>
      <c r="I2352">
        <v>1296382</v>
      </c>
      <c r="J2352" t="s">
        <v>25</v>
      </c>
      <c r="Q2352" t="s">
        <v>2914</v>
      </c>
      <c r="R2352">
        <v>834</v>
      </c>
    </row>
    <row r="2353" spans="1:19" x14ac:dyDescent="0.35">
      <c r="A2353" t="s">
        <v>27</v>
      </c>
      <c r="B2353" t="s">
        <v>28</v>
      </c>
      <c r="C2353" t="s">
        <v>22</v>
      </c>
      <c r="D2353" t="s">
        <v>23</v>
      </c>
      <c r="E2353" t="s">
        <v>5</v>
      </c>
      <c r="G2353" t="s">
        <v>24</v>
      </c>
      <c r="H2353">
        <v>1295549</v>
      </c>
      <c r="I2353">
        <v>1296382</v>
      </c>
      <c r="J2353" t="s">
        <v>25</v>
      </c>
      <c r="K2353" t="s">
        <v>2915</v>
      </c>
      <c r="N2353" t="s">
        <v>2916</v>
      </c>
      <c r="Q2353" t="s">
        <v>2914</v>
      </c>
      <c r="R2353">
        <v>834</v>
      </c>
      <c r="S2353">
        <v>277</v>
      </c>
    </row>
    <row r="2354" spans="1:19" x14ac:dyDescent="0.35">
      <c r="A2354" t="s">
        <v>20</v>
      </c>
      <c r="B2354" t="s">
        <v>21</v>
      </c>
      <c r="C2354" t="s">
        <v>22</v>
      </c>
      <c r="D2354" t="s">
        <v>23</v>
      </c>
      <c r="E2354" t="s">
        <v>5</v>
      </c>
      <c r="G2354" t="s">
        <v>24</v>
      </c>
      <c r="H2354">
        <v>1296596</v>
      </c>
      <c r="I2354">
        <v>1297750</v>
      </c>
      <c r="J2354" t="s">
        <v>25</v>
      </c>
      <c r="Q2354" t="s">
        <v>2917</v>
      </c>
      <c r="R2354">
        <v>1155</v>
      </c>
    </row>
    <row r="2355" spans="1:19" x14ac:dyDescent="0.35">
      <c r="A2355" t="s">
        <v>27</v>
      </c>
      <c r="B2355" t="s">
        <v>28</v>
      </c>
      <c r="C2355" t="s">
        <v>22</v>
      </c>
      <c r="D2355" t="s">
        <v>23</v>
      </c>
      <c r="E2355" t="s">
        <v>5</v>
      </c>
      <c r="G2355" t="s">
        <v>24</v>
      </c>
      <c r="H2355">
        <v>1296596</v>
      </c>
      <c r="I2355">
        <v>1297750</v>
      </c>
      <c r="J2355" t="s">
        <v>25</v>
      </c>
      <c r="K2355" t="s">
        <v>2918</v>
      </c>
      <c r="N2355" t="s">
        <v>2919</v>
      </c>
      <c r="Q2355" t="s">
        <v>2917</v>
      </c>
      <c r="R2355">
        <v>1155</v>
      </c>
      <c r="S2355">
        <v>384</v>
      </c>
    </row>
    <row r="2356" spans="1:19" x14ac:dyDescent="0.35">
      <c r="A2356" t="s">
        <v>20</v>
      </c>
      <c r="B2356" t="s">
        <v>21</v>
      </c>
      <c r="C2356" t="s">
        <v>22</v>
      </c>
      <c r="D2356" t="s">
        <v>23</v>
      </c>
      <c r="E2356" t="s">
        <v>5</v>
      </c>
      <c r="G2356" t="s">
        <v>24</v>
      </c>
      <c r="H2356">
        <v>1297869</v>
      </c>
      <c r="I2356">
        <v>1299023</v>
      </c>
      <c r="J2356" t="s">
        <v>25</v>
      </c>
      <c r="Q2356" t="s">
        <v>2920</v>
      </c>
      <c r="R2356">
        <v>1155</v>
      </c>
    </row>
    <row r="2357" spans="1:19" x14ac:dyDescent="0.35">
      <c r="A2357" t="s">
        <v>27</v>
      </c>
      <c r="B2357" t="s">
        <v>28</v>
      </c>
      <c r="C2357" t="s">
        <v>22</v>
      </c>
      <c r="D2357" t="s">
        <v>23</v>
      </c>
      <c r="E2357" t="s">
        <v>5</v>
      </c>
      <c r="G2357" t="s">
        <v>24</v>
      </c>
      <c r="H2357">
        <v>1297869</v>
      </c>
      <c r="I2357">
        <v>1299023</v>
      </c>
      <c r="J2357" t="s">
        <v>25</v>
      </c>
      <c r="K2357" t="s">
        <v>2921</v>
      </c>
      <c r="N2357" t="s">
        <v>2922</v>
      </c>
      <c r="Q2357" t="s">
        <v>2920</v>
      </c>
      <c r="R2357">
        <v>1155</v>
      </c>
      <c r="S2357">
        <v>384</v>
      </c>
    </row>
    <row r="2358" spans="1:19" x14ac:dyDescent="0.35">
      <c r="A2358" t="s">
        <v>20</v>
      </c>
      <c r="B2358" t="s">
        <v>21</v>
      </c>
      <c r="C2358" t="s">
        <v>22</v>
      </c>
      <c r="D2358" t="s">
        <v>23</v>
      </c>
      <c r="E2358" t="s">
        <v>5</v>
      </c>
      <c r="G2358" t="s">
        <v>24</v>
      </c>
      <c r="H2358">
        <v>1299126</v>
      </c>
      <c r="I2358">
        <v>1300415</v>
      </c>
      <c r="J2358" t="s">
        <v>25</v>
      </c>
      <c r="Q2358" t="s">
        <v>2923</v>
      </c>
      <c r="R2358">
        <v>1290</v>
      </c>
    </row>
    <row r="2359" spans="1:19" x14ac:dyDescent="0.35">
      <c r="A2359" t="s">
        <v>27</v>
      </c>
      <c r="B2359" t="s">
        <v>28</v>
      </c>
      <c r="C2359" t="s">
        <v>22</v>
      </c>
      <c r="D2359" t="s">
        <v>23</v>
      </c>
      <c r="E2359" t="s">
        <v>5</v>
      </c>
      <c r="G2359" t="s">
        <v>24</v>
      </c>
      <c r="H2359">
        <v>1299126</v>
      </c>
      <c r="I2359">
        <v>1300415</v>
      </c>
      <c r="J2359" t="s">
        <v>25</v>
      </c>
      <c r="K2359" t="s">
        <v>2924</v>
      </c>
      <c r="N2359" t="s">
        <v>2925</v>
      </c>
      <c r="Q2359" t="s">
        <v>2923</v>
      </c>
      <c r="R2359">
        <v>1290</v>
      </c>
      <c r="S2359">
        <v>429</v>
      </c>
    </row>
    <row r="2360" spans="1:19" x14ac:dyDescent="0.35">
      <c r="A2360" t="s">
        <v>20</v>
      </c>
      <c r="B2360" t="s">
        <v>21</v>
      </c>
      <c r="C2360" t="s">
        <v>22</v>
      </c>
      <c r="D2360" t="s">
        <v>23</v>
      </c>
      <c r="E2360" t="s">
        <v>5</v>
      </c>
      <c r="G2360" t="s">
        <v>24</v>
      </c>
      <c r="H2360">
        <v>1300534</v>
      </c>
      <c r="I2360">
        <v>1302567</v>
      </c>
      <c r="J2360" t="s">
        <v>25</v>
      </c>
      <c r="Q2360" t="s">
        <v>2926</v>
      </c>
      <c r="R2360">
        <v>2034</v>
      </c>
    </row>
    <row r="2361" spans="1:19" x14ac:dyDescent="0.35">
      <c r="A2361" t="s">
        <v>27</v>
      </c>
      <c r="B2361" t="s">
        <v>28</v>
      </c>
      <c r="C2361" t="s">
        <v>22</v>
      </c>
      <c r="D2361" t="s">
        <v>23</v>
      </c>
      <c r="E2361" t="s">
        <v>5</v>
      </c>
      <c r="G2361" t="s">
        <v>24</v>
      </c>
      <c r="H2361">
        <v>1300534</v>
      </c>
      <c r="I2361">
        <v>1302567</v>
      </c>
      <c r="J2361" t="s">
        <v>25</v>
      </c>
      <c r="K2361" t="s">
        <v>2927</v>
      </c>
      <c r="N2361" t="s">
        <v>52</v>
      </c>
      <c r="Q2361" t="s">
        <v>2926</v>
      </c>
      <c r="R2361">
        <v>2034</v>
      </c>
      <c r="S2361">
        <v>677</v>
      </c>
    </row>
    <row r="2362" spans="1:19" x14ac:dyDescent="0.35">
      <c r="A2362" t="s">
        <v>20</v>
      </c>
      <c r="B2362" t="s">
        <v>21</v>
      </c>
      <c r="C2362" t="s">
        <v>22</v>
      </c>
      <c r="D2362" t="s">
        <v>23</v>
      </c>
      <c r="E2362" t="s">
        <v>5</v>
      </c>
      <c r="G2362" t="s">
        <v>24</v>
      </c>
      <c r="H2362">
        <v>1302568</v>
      </c>
      <c r="I2362">
        <v>1303155</v>
      </c>
      <c r="J2362" t="s">
        <v>25</v>
      </c>
      <c r="Q2362" t="s">
        <v>2928</v>
      </c>
      <c r="R2362">
        <v>588</v>
      </c>
    </row>
    <row r="2363" spans="1:19" x14ac:dyDescent="0.35">
      <c r="A2363" t="s">
        <v>27</v>
      </c>
      <c r="B2363" t="s">
        <v>28</v>
      </c>
      <c r="C2363" t="s">
        <v>22</v>
      </c>
      <c r="D2363" t="s">
        <v>23</v>
      </c>
      <c r="E2363" t="s">
        <v>5</v>
      </c>
      <c r="G2363" t="s">
        <v>24</v>
      </c>
      <c r="H2363">
        <v>1302568</v>
      </c>
      <c r="I2363">
        <v>1303155</v>
      </c>
      <c r="J2363" t="s">
        <v>25</v>
      </c>
      <c r="K2363" t="s">
        <v>2929</v>
      </c>
      <c r="N2363" t="s">
        <v>52</v>
      </c>
      <c r="Q2363" t="s">
        <v>2928</v>
      </c>
      <c r="R2363">
        <v>588</v>
      </c>
      <c r="S2363">
        <v>195</v>
      </c>
    </row>
    <row r="2364" spans="1:19" x14ac:dyDescent="0.35">
      <c r="A2364" t="s">
        <v>20</v>
      </c>
      <c r="B2364" t="s">
        <v>21</v>
      </c>
      <c r="C2364" t="s">
        <v>22</v>
      </c>
      <c r="D2364" t="s">
        <v>23</v>
      </c>
      <c r="E2364" t="s">
        <v>5</v>
      </c>
      <c r="G2364" t="s">
        <v>24</v>
      </c>
      <c r="H2364">
        <v>1303469</v>
      </c>
      <c r="I2364">
        <v>1305169</v>
      </c>
      <c r="J2364" t="s">
        <v>46</v>
      </c>
      <c r="Q2364" t="s">
        <v>2930</v>
      </c>
      <c r="R2364">
        <v>1701</v>
      </c>
    </row>
    <row r="2365" spans="1:19" x14ac:dyDescent="0.35">
      <c r="A2365" t="s">
        <v>27</v>
      </c>
      <c r="B2365" t="s">
        <v>28</v>
      </c>
      <c r="C2365" t="s">
        <v>22</v>
      </c>
      <c r="D2365" t="s">
        <v>23</v>
      </c>
      <c r="E2365" t="s">
        <v>5</v>
      </c>
      <c r="G2365" t="s">
        <v>24</v>
      </c>
      <c r="H2365">
        <v>1303469</v>
      </c>
      <c r="I2365">
        <v>1305169</v>
      </c>
      <c r="J2365" t="s">
        <v>46</v>
      </c>
      <c r="K2365" t="s">
        <v>2931</v>
      </c>
      <c r="N2365" t="s">
        <v>256</v>
      </c>
      <c r="Q2365" t="s">
        <v>2930</v>
      </c>
      <c r="R2365">
        <v>1701</v>
      </c>
      <c r="S2365">
        <v>566</v>
      </c>
    </row>
    <row r="2366" spans="1:19" x14ac:dyDescent="0.35">
      <c r="A2366" t="s">
        <v>20</v>
      </c>
      <c r="B2366" t="s">
        <v>21</v>
      </c>
      <c r="C2366" t="s">
        <v>22</v>
      </c>
      <c r="D2366" t="s">
        <v>23</v>
      </c>
      <c r="E2366" t="s">
        <v>5</v>
      </c>
      <c r="G2366" t="s">
        <v>24</v>
      </c>
      <c r="H2366">
        <v>1305537</v>
      </c>
      <c r="I2366">
        <v>1306436</v>
      </c>
      <c r="J2366" t="s">
        <v>46</v>
      </c>
      <c r="Q2366" t="s">
        <v>2932</v>
      </c>
      <c r="R2366">
        <v>900</v>
      </c>
    </row>
    <row r="2367" spans="1:19" x14ac:dyDescent="0.35">
      <c r="A2367" t="s">
        <v>27</v>
      </c>
      <c r="B2367" t="s">
        <v>28</v>
      </c>
      <c r="C2367" t="s">
        <v>22</v>
      </c>
      <c r="D2367" t="s">
        <v>23</v>
      </c>
      <c r="E2367" t="s">
        <v>5</v>
      </c>
      <c r="G2367" t="s">
        <v>24</v>
      </c>
      <c r="H2367">
        <v>1305537</v>
      </c>
      <c r="I2367">
        <v>1306436</v>
      </c>
      <c r="J2367" t="s">
        <v>46</v>
      </c>
      <c r="K2367" t="s">
        <v>2933</v>
      </c>
      <c r="N2367" t="s">
        <v>2701</v>
      </c>
      <c r="Q2367" t="s">
        <v>2932</v>
      </c>
      <c r="R2367">
        <v>900</v>
      </c>
      <c r="S2367">
        <v>299</v>
      </c>
    </row>
    <row r="2368" spans="1:19" x14ac:dyDescent="0.35">
      <c r="A2368" t="s">
        <v>20</v>
      </c>
      <c r="B2368" t="s">
        <v>21</v>
      </c>
      <c r="C2368" t="s">
        <v>22</v>
      </c>
      <c r="D2368" t="s">
        <v>23</v>
      </c>
      <c r="E2368" t="s">
        <v>5</v>
      </c>
      <c r="G2368" t="s">
        <v>24</v>
      </c>
      <c r="H2368">
        <v>1306656</v>
      </c>
      <c r="I2368">
        <v>1307687</v>
      </c>
      <c r="J2368" t="s">
        <v>46</v>
      </c>
      <c r="Q2368" t="s">
        <v>2934</v>
      </c>
      <c r="R2368">
        <v>1032</v>
      </c>
    </row>
    <row r="2369" spans="1:19" x14ac:dyDescent="0.35">
      <c r="A2369" t="s">
        <v>27</v>
      </c>
      <c r="B2369" t="s">
        <v>28</v>
      </c>
      <c r="C2369" t="s">
        <v>22</v>
      </c>
      <c r="D2369" t="s">
        <v>23</v>
      </c>
      <c r="E2369" t="s">
        <v>5</v>
      </c>
      <c r="G2369" t="s">
        <v>24</v>
      </c>
      <c r="H2369">
        <v>1306656</v>
      </c>
      <c r="I2369">
        <v>1307687</v>
      </c>
      <c r="J2369" t="s">
        <v>46</v>
      </c>
      <c r="K2369" t="s">
        <v>2935</v>
      </c>
      <c r="N2369" t="s">
        <v>2936</v>
      </c>
      <c r="Q2369" t="s">
        <v>2934</v>
      </c>
      <c r="R2369">
        <v>1032</v>
      </c>
      <c r="S2369">
        <v>343</v>
      </c>
    </row>
    <row r="2370" spans="1:19" x14ac:dyDescent="0.35">
      <c r="A2370" t="s">
        <v>20</v>
      </c>
      <c r="B2370" t="s">
        <v>21</v>
      </c>
      <c r="C2370" t="s">
        <v>22</v>
      </c>
      <c r="D2370" t="s">
        <v>23</v>
      </c>
      <c r="E2370" t="s">
        <v>5</v>
      </c>
      <c r="G2370" t="s">
        <v>24</v>
      </c>
      <c r="H2370">
        <v>1307770</v>
      </c>
      <c r="I2370">
        <v>1308183</v>
      </c>
      <c r="J2370" t="s">
        <v>25</v>
      </c>
      <c r="Q2370" t="s">
        <v>2937</v>
      </c>
      <c r="R2370">
        <v>414</v>
      </c>
    </row>
    <row r="2371" spans="1:19" x14ac:dyDescent="0.35">
      <c r="A2371" t="s">
        <v>27</v>
      </c>
      <c r="B2371" t="s">
        <v>28</v>
      </c>
      <c r="C2371" t="s">
        <v>22</v>
      </c>
      <c r="D2371" t="s">
        <v>23</v>
      </c>
      <c r="E2371" t="s">
        <v>5</v>
      </c>
      <c r="G2371" t="s">
        <v>24</v>
      </c>
      <c r="H2371">
        <v>1307770</v>
      </c>
      <c r="I2371">
        <v>1308183</v>
      </c>
      <c r="J2371" t="s">
        <v>25</v>
      </c>
      <c r="K2371" t="s">
        <v>2938</v>
      </c>
      <c r="N2371" t="s">
        <v>52</v>
      </c>
      <c r="Q2371" t="s">
        <v>2937</v>
      </c>
      <c r="R2371">
        <v>414</v>
      </c>
      <c r="S2371">
        <v>137</v>
      </c>
    </row>
    <row r="2372" spans="1:19" x14ac:dyDescent="0.35">
      <c r="A2372" t="s">
        <v>20</v>
      </c>
      <c r="B2372" t="s">
        <v>21</v>
      </c>
      <c r="C2372" t="s">
        <v>22</v>
      </c>
      <c r="D2372" t="s">
        <v>23</v>
      </c>
      <c r="E2372" t="s">
        <v>5</v>
      </c>
      <c r="G2372" t="s">
        <v>24</v>
      </c>
      <c r="H2372">
        <v>1308173</v>
      </c>
      <c r="I2372">
        <v>1308628</v>
      </c>
      <c r="J2372" t="s">
        <v>25</v>
      </c>
      <c r="Q2372" t="s">
        <v>2939</v>
      </c>
      <c r="R2372">
        <v>456</v>
      </c>
    </row>
    <row r="2373" spans="1:19" x14ac:dyDescent="0.35">
      <c r="A2373" t="s">
        <v>27</v>
      </c>
      <c r="B2373" t="s">
        <v>28</v>
      </c>
      <c r="C2373" t="s">
        <v>22</v>
      </c>
      <c r="D2373" t="s">
        <v>23</v>
      </c>
      <c r="E2373" t="s">
        <v>5</v>
      </c>
      <c r="G2373" t="s">
        <v>24</v>
      </c>
      <c r="H2373">
        <v>1308173</v>
      </c>
      <c r="I2373">
        <v>1308628</v>
      </c>
      <c r="J2373" t="s">
        <v>25</v>
      </c>
      <c r="K2373" t="s">
        <v>2940</v>
      </c>
      <c r="N2373" t="s">
        <v>2941</v>
      </c>
      <c r="Q2373" t="s">
        <v>2939</v>
      </c>
      <c r="R2373">
        <v>456</v>
      </c>
      <c r="S2373">
        <v>151</v>
      </c>
    </row>
    <row r="2374" spans="1:19" x14ac:dyDescent="0.35">
      <c r="A2374" t="s">
        <v>20</v>
      </c>
      <c r="B2374" t="s">
        <v>21</v>
      </c>
      <c r="C2374" t="s">
        <v>22</v>
      </c>
      <c r="D2374" t="s">
        <v>23</v>
      </c>
      <c r="E2374" t="s">
        <v>5</v>
      </c>
      <c r="G2374" t="s">
        <v>24</v>
      </c>
      <c r="H2374">
        <v>1308659</v>
      </c>
      <c r="I2374">
        <v>1310119</v>
      </c>
      <c r="J2374" t="s">
        <v>46</v>
      </c>
      <c r="Q2374" t="s">
        <v>2942</v>
      </c>
      <c r="R2374">
        <v>1461</v>
      </c>
    </row>
    <row r="2375" spans="1:19" x14ac:dyDescent="0.35">
      <c r="A2375" t="s">
        <v>27</v>
      </c>
      <c r="B2375" t="s">
        <v>28</v>
      </c>
      <c r="C2375" t="s">
        <v>22</v>
      </c>
      <c r="D2375" t="s">
        <v>23</v>
      </c>
      <c r="E2375" t="s">
        <v>5</v>
      </c>
      <c r="G2375" t="s">
        <v>24</v>
      </c>
      <c r="H2375">
        <v>1308659</v>
      </c>
      <c r="I2375">
        <v>1310119</v>
      </c>
      <c r="J2375" t="s">
        <v>46</v>
      </c>
      <c r="K2375" t="s">
        <v>2943</v>
      </c>
      <c r="N2375" t="s">
        <v>439</v>
      </c>
      <c r="Q2375" t="s">
        <v>2942</v>
      </c>
      <c r="R2375">
        <v>1461</v>
      </c>
      <c r="S2375">
        <v>486</v>
      </c>
    </row>
    <row r="2376" spans="1:19" x14ac:dyDescent="0.35">
      <c r="A2376" t="s">
        <v>20</v>
      </c>
      <c r="B2376" t="s">
        <v>21</v>
      </c>
      <c r="C2376" t="s">
        <v>22</v>
      </c>
      <c r="D2376" t="s">
        <v>23</v>
      </c>
      <c r="E2376" t="s">
        <v>5</v>
      </c>
      <c r="G2376" t="s">
        <v>24</v>
      </c>
      <c r="H2376">
        <v>1310195</v>
      </c>
      <c r="I2376">
        <v>1311133</v>
      </c>
      <c r="J2376" t="s">
        <v>25</v>
      </c>
      <c r="Q2376" t="s">
        <v>2944</v>
      </c>
      <c r="R2376">
        <v>939</v>
      </c>
    </row>
    <row r="2377" spans="1:19" x14ac:dyDescent="0.35">
      <c r="A2377" t="s">
        <v>27</v>
      </c>
      <c r="B2377" t="s">
        <v>28</v>
      </c>
      <c r="C2377" t="s">
        <v>22</v>
      </c>
      <c r="D2377" t="s">
        <v>23</v>
      </c>
      <c r="E2377" t="s">
        <v>5</v>
      </c>
      <c r="G2377" t="s">
        <v>24</v>
      </c>
      <c r="H2377">
        <v>1310195</v>
      </c>
      <c r="I2377">
        <v>1311133</v>
      </c>
      <c r="J2377" t="s">
        <v>25</v>
      </c>
      <c r="K2377" t="s">
        <v>2945</v>
      </c>
      <c r="N2377" t="s">
        <v>481</v>
      </c>
      <c r="Q2377" t="s">
        <v>2944</v>
      </c>
      <c r="R2377">
        <v>939</v>
      </c>
      <c r="S2377">
        <v>312</v>
      </c>
    </row>
    <row r="2378" spans="1:19" x14ac:dyDescent="0.35">
      <c r="A2378" t="s">
        <v>20</v>
      </c>
      <c r="B2378" t="s">
        <v>21</v>
      </c>
      <c r="C2378" t="s">
        <v>22</v>
      </c>
      <c r="D2378" t="s">
        <v>23</v>
      </c>
      <c r="E2378" t="s">
        <v>5</v>
      </c>
      <c r="G2378" t="s">
        <v>24</v>
      </c>
      <c r="H2378">
        <v>1311278</v>
      </c>
      <c r="I2378">
        <v>1311832</v>
      </c>
      <c r="J2378" t="s">
        <v>25</v>
      </c>
      <c r="Q2378" t="s">
        <v>2946</v>
      </c>
      <c r="R2378">
        <v>555</v>
      </c>
    </row>
    <row r="2379" spans="1:19" x14ac:dyDescent="0.35">
      <c r="A2379" t="s">
        <v>27</v>
      </c>
      <c r="B2379" t="s">
        <v>28</v>
      </c>
      <c r="C2379" t="s">
        <v>22</v>
      </c>
      <c r="D2379" t="s">
        <v>23</v>
      </c>
      <c r="E2379" t="s">
        <v>5</v>
      </c>
      <c r="G2379" t="s">
        <v>24</v>
      </c>
      <c r="H2379">
        <v>1311278</v>
      </c>
      <c r="I2379">
        <v>1311832</v>
      </c>
      <c r="J2379" t="s">
        <v>25</v>
      </c>
      <c r="K2379" t="s">
        <v>2947</v>
      </c>
      <c r="N2379" t="s">
        <v>433</v>
      </c>
      <c r="Q2379" t="s">
        <v>2946</v>
      </c>
      <c r="R2379">
        <v>555</v>
      </c>
      <c r="S2379">
        <v>184</v>
      </c>
    </row>
    <row r="2380" spans="1:19" x14ac:dyDescent="0.35">
      <c r="A2380" t="s">
        <v>20</v>
      </c>
      <c r="B2380" t="s">
        <v>21</v>
      </c>
      <c r="C2380" t="s">
        <v>22</v>
      </c>
      <c r="D2380" t="s">
        <v>23</v>
      </c>
      <c r="E2380" t="s">
        <v>5</v>
      </c>
      <c r="G2380" t="s">
        <v>24</v>
      </c>
      <c r="H2380">
        <v>1312016</v>
      </c>
      <c r="I2380">
        <v>1313119</v>
      </c>
      <c r="J2380" t="s">
        <v>25</v>
      </c>
      <c r="Q2380" t="s">
        <v>2948</v>
      </c>
      <c r="R2380">
        <v>1104</v>
      </c>
    </row>
    <row r="2381" spans="1:19" x14ac:dyDescent="0.35">
      <c r="A2381" t="s">
        <v>27</v>
      </c>
      <c r="B2381" t="s">
        <v>28</v>
      </c>
      <c r="C2381" t="s">
        <v>22</v>
      </c>
      <c r="D2381" t="s">
        <v>23</v>
      </c>
      <c r="E2381" t="s">
        <v>5</v>
      </c>
      <c r="G2381" t="s">
        <v>24</v>
      </c>
      <c r="H2381">
        <v>1312016</v>
      </c>
      <c r="I2381">
        <v>1313119</v>
      </c>
      <c r="J2381" t="s">
        <v>25</v>
      </c>
      <c r="K2381" t="s">
        <v>2949</v>
      </c>
      <c r="N2381" t="s">
        <v>300</v>
      </c>
      <c r="Q2381" t="s">
        <v>2948</v>
      </c>
      <c r="R2381">
        <v>1104</v>
      </c>
      <c r="S2381">
        <v>367</v>
      </c>
    </row>
    <row r="2382" spans="1:19" x14ac:dyDescent="0.35">
      <c r="A2382" t="s">
        <v>20</v>
      </c>
      <c r="B2382" t="s">
        <v>21</v>
      </c>
      <c r="C2382" t="s">
        <v>22</v>
      </c>
      <c r="D2382" t="s">
        <v>23</v>
      </c>
      <c r="E2382" t="s">
        <v>5</v>
      </c>
      <c r="G2382" t="s">
        <v>24</v>
      </c>
      <c r="H2382">
        <v>1313128</v>
      </c>
      <c r="I2382">
        <v>1316286</v>
      </c>
      <c r="J2382" t="s">
        <v>25</v>
      </c>
      <c r="Q2382" t="s">
        <v>2950</v>
      </c>
      <c r="R2382">
        <v>3159</v>
      </c>
    </row>
    <row r="2383" spans="1:19" x14ac:dyDescent="0.35">
      <c r="A2383" t="s">
        <v>27</v>
      </c>
      <c r="B2383" t="s">
        <v>28</v>
      </c>
      <c r="C2383" t="s">
        <v>22</v>
      </c>
      <c r="D2383" t="s">
        <v>23</v>
      </c>
      <c r="E2383" t="s">
        <v>5</v>
      </c>
      <c r="G2383" t="s">
        <v>24</v>
      </c>
      <c r="H2383">
        <v>1313128</v>
      </c>
      <c r="I2383">
        <v>1316286</v>
      </c>
      <c r="J2383" t="s">
        <v>25</v>
      </c>
      <c r="K2383" t="s">
        <v>2951</v>
      </c>
      <c r="N2383" t="s">
        <v>2342</v>
      </c>
      <c r="Q2383" t="s">
        <v>2950</v>
      </c>
      <c r="R2383">
        <v>3159</v>
      </c>
      <c r="S2383">
        <v>1052</v>
      </c>
    </row>
    <row r="2384" spans="1:19" x14ac:dyDescent="0.35">
      <c r="A2384" t="s">
        <v>20</v>
      </c>
      <c r="B2384" t="s">
        <v>21</v>
      </c>
      <c r="C2384" t="s">
        <v>22</v>
      </c>
      <c r="D2384" t="s">
        <v>23</v>
      </c>
      <c r="E2384" t="s">
        <v>5</v>
      </c>
      <c r="G2384" t="s">
        <v>24</v>
      </c>
      <c r="H2384">
        <v>1316672</v>
      </c>
      <c r="I2384">
        <v>1317862</v>
      </c>
      <c r="J2384" t="s">
        <v>46</v>
      </c>
      <c r="Q2384" t="s">
        <v>2952</v>
      </c>
      <c r="R2384">
        <v>1191</v>
      </c>
    </row>
    <row r="2385" spans="1:19" x14ac:dyDescent="0.35">
      <c r="A2385" t="s">
        <v>27</v>
      </c>
      <c r="B2385" t="s">
        <v>28</v>
      </c>
      <c r="C2385" t="s">
        <v>22</v>
      </c>
      <c r="D2385" t="s">
        <v>23</v>
      </c>
      <c r="E2385" t="s">
        <v>5</v>
      </c>
      <c r="G2385" t="s">
        <v>24</v>
      </c>
      <c r="H2385">
        <v>1316672</v>
      </c>
      <c r="I2385">
        <v>1317862</v>
      </c>
      <c r="J2385" t="s">
        <v>46</v>
      </c>
      <c r="K2385" t="s">
        <v>2953</v>
      </c>
      <c r="N2385" t="s">
        <v>2954</v>
      </c>
      <c r="Q2385" t="s">
        <v>2952</v>
      </c>
      <c r="R2385">
        <v>1191</v>
      </c>
      <c r="S2385">
        <v>396</v>
      </c>
    </row>
    <row r="2386" spans="1:19" x14ac:dyDescent="0.35">
      <c r="A2386" t="s">
        <v>20</v>
      </c>
      <c r="B2386" t="s">
        <v>21</v>
      </c>
      <c r="C2386" t="s">
        <v>22</v>
      </c>
      <c r="D2386" t="s">
        <v>23</v>
      </c>
      <c r="E2386" t="s">
        <v>5</v>
      </c>
      <c r="G2386" t="s">
        <v>24</v>
      </c>
      <c r="H2386">
        <v>1318039</v>
      </c>
      <c r="I2386">
        <v>1319892</v>
      </c>
      <c r="J2386" t="s">
        <v>25</v>
      </c>
      <c r="Q2386" t="s">
        <v>2955</v>
      </c>
      <c r="R2386">
        <v>1854</v>
      </c>
    </row>
    <row r="2387" spans="1:19" x14ac:dyDescent="0.35">
      <c r="A2387" t="s">
        <v>27</v>
      </c>
      <c r="B2387" t="s">
        <v>28</v>
      </c>
      <c r="C2387" t="s">
        <v>22</v>
      </c>
      <c r="D2387" t="s">
        <v>23</v>
      </c>
      <c r="E2387" t="s">
        <v>5</v>
      </c>
      <c r="G2387" t="s">
        <v>24</v>
      </c>
      <c r="H2387">
        <v>1318039</v>
      </c>
      <c r="I2387">
        <v>1319892</v>
      </c>
      <c r="J2387" t="s">
        <v>25</v>
      </c>
      <c r="K2387" t="s">
        <v>2956</v>
      </c>
      <c r="N2387" t="s">
        <v>559</v>
      </c>
      <c r="Q2387" t="s">
        <v>2955</v>
      </c>
      <c r="R2387">
        <v>1854</v>
      </c>
      <c r="S2387">
        <v>617</v>
      </c>
    </row>
    <row r="2388" spans="1:19" x14ac:dyDescent="0.35">
      <c r="A2388" t="s">
        <v>20</v>
      </c>
      <c r="B2388" t="s">
        <v>21</v>
      </c>
      <c r="C2388" t="s">
        <v>22</v>
      </c>
      <c r="D2388" t="s">
        <v>23</v>
      </c>
      <c r="E2388" t="s">
        <v>5</v>
      </c>
      <c r="G2388" t="s">
        <v>24</v>
      </c>
      <c r="H2388">
        <v>1320030</v>
      </c>
      <c r="I2388">
        <v>1323491</v>
      </c>
      <c r="J2388" t="s">
        <v>25</v>
      </c>
      <c r="Q2388" t="s">
        <v>2957</v>
      </c>
      <c r="R2388">
        <v>3462</v>
      </c>
    </row>
    <row r="2389" spans="1:19" x14ac:dyDescent="0.35">
      <c r="A2389" t="s">
        <v>27</v>
      </c>
      <c r="B2389" t="s">
        <v>28</v>
      </c>
      <c r="C2389" t="s">
        <v>22</v>
      </c>
      <c r="D2389" t="s">
        <v>23</v>
      </c>
      <c r="E2389" t="s">
        <v>5</v>
      </c>
      <c r="G2389" t="s">
        <v>24</v>
      </c>
      <c r="H2389">
        <v>1320030</v>
      </c>
      <c r="I2389">
        <v>1323491</v>
      </c>
      <c r="J2389" t="s">
        <v>25</v>
      </c>
      <c r="K2389" t="s">
        <v>2958</v>
      </c>
      <c r="N2389" t="s">
        <v>2959</v>
      </c>
      <c r="Q2389" t="s">
        <v>2957</v>
      </c>
      <c r="R2389">
        <v>3462</v>
      </c>
      <c r="S2389">
        <v>1153</v>
      </c>
    </row>
    <row r="2390" spans="1:19" x14ac:dyDescent="0.35">
      <c r="A2390" t="s">
        <v>20</v>
      </c>
      <c r="B2390" t="s">
        <v>21</v>
      </c>
      <c r="C2390" t="s">
        <v>22</v>
      </c>
      <c r="D2390" t="s">
        <v>23</v>
      </c>
      <c r="E2390" t="s">
        <v>5</v>
      </c>
      <c r="G2390" t="s">
        <v>24</v>
      </c>
      <c r="H2390">
        <v>1323541</v>
      </c>
      <c r="I2390">
        <v>1324518</v>
      </c>
      <c r="J2390" t="s">
        <v>25</v>
      </c>
      <c r="Q2390" t="s">
        <v>2960</v>
      </c>
      <c r="R2390">
        <v>978</v>
      </c>
    </row>
    <row r="2391" spans="1:19" x14ac:dyDescent="0.35">
      <c r="A2391" t="s">
        <v>27</v>
      </c>
      <c r="B2391" t="s">
        <v>28</v>
      </c>
      <c r="C2391" t="s">
        <v>22</v>
      </c>
      <c r="D2391" t="s">
        <v>23</v>
      </c>
      <c r="E2391" t="s">
        <v>5</v>
      </c>
      <c r="G2391" t="s">
        <v>24</v>
      </c>
      <c r="H2391">
        <v>1323541</v>
      </c>
      <c r="I2391">
        <v>1324518</v>
      </c>
      <c r="J2391" t="s">
        <v>25</v>
      </c>
      <c r="K2391" t="s">
        <v>2961</v>
      </c>
      <c r="N2391" t="s">
        <v>110</v>
      </c>
      <c r="Q2391" t="s">
        <v>2960</v>
      </c>
      <c r="R2391">
        <v>978</v>
      </c>
      <c r="S2391">
        <v>325</v>
      </c>
    </row>
    <row r="2392" spans="1:19" x14ac:dyDescent="0.35">
      <c r="A2392" t="s">
        <v>20</v>
      </c>
      <c r="B2392" t="s">
        <v>21</v>
      </c>
      <c r="C2392" t="s">
        <v>22</v>
      </c>
      <c r="D2392" t="s">
        <v>23</v>
      </c>
      <c r="E2392" t="s">
        <v>5</v>
      </c>
      <c r="G2392" t="s">
        <v>24</v>
      </c>
      <c r="H2392">
        <v>1324576</v>
      </c>
      <c r="I2392">
        <v>1325091</v>
      </c>
      <c r="J2392" t="s">
        <v>25</v>
      </c>
      <c r="Q2392" t="s">
        <v>2962</v>
      </c>
      <c r="R2392">
        <v>516</v>
      </c>
    </row>
    <row r="2393" spans="1:19" x14ac:dyDescent="0.35">
      <c r="A2393" t="s">
        <v>27</v>
      </c>
      <c r="B2393" t="s">
        <v>28</v>
      </c>
      <c r="C2393" t="s">
        <v>22</v>
      </c>
      <c r="D2393" t="s">
        <v>23</v>
      </c>
      <c r="E2393" t="s">
        <v>5</v>
      </c>
      <c r="G2393" t="s">
        <v>24</v>
      </c>
      <c r="H2393">
        <v>1324576</v>
      </c>
      <c r="I2393">
        <v>1325091</v>
      </c>
      <c r="J2393" t="s">
        <v>25</v>
      </c>
      <c r="K2393" t="s">
        <v>2963</v>
      </c>
      <c r="N2393" t="s">
        <v>2964</v>
      </c>
      <c r="Q2393" t="s">
        <v>2962</v>
      </c>
      <c r="R2393">
        <v>516</v>
      </c>
      <c r="S2393">
        <v>171</v>
      </c>
    </row>
    <row r="2394" spans="1:19" x14ac:dyDescent="0.35">
      <c r="A2394" t="s">
        <v>20</v>
      </c>
      <c r="B2394" t="s">
        <v>21</v>
      </c>
      <c r="C2394" t="s">
        <v>22</v>
      </c>
      <c r="D2394" t="s">
        <v>23</v>
      </c>
      <c r="E2394" t="s">
        <v>5</v>
      </c>
      <c r="G2394" t="s">
        <v>24</v>
      </c>
      <c r="H2394">
        <v>1325101</v>
      </c>
      <c r="I2394">
        <v>1326567</v>
      </c>
      <c r="J2394" t="s">
        <v>25</v>
      </c>
      <c r="Q2394" t="s">
        <v>2965</v>
      </c>
      <c r="R2394">
        <v>1467</v>
      </c>
    </row>
    <row r="2395" spans="1:19" x14ac:dyDescent="0.35">
      <c r="A2395" t="s">
        <v>27</v>
      </c>
      <c r="B2395" t="s">
        <v>28</v>
      </c>
      <c r="C2395" t="s">
        <v>22</v>
      </c>
      <c r="D2395" t="s">
        <v>23</v>
      </c>
      <c r="E2395" t="s">
        <v>5</v>
      </c>
      <c r="G2395" t="s">
        <v>24</v>
      </c>
      <c r="H2395">
        <v>1325101</v>
      </c>
      <c r="I2395">
        <v>1326567</v>
      </c>
      <c r="J2395" t="s">
        <v>25</v>
      </c>
      <c r="K2395" t="s">
        <v>2966</v>
      </c>
      <c r="N2395" t="s">
        <v>2096</v>
      </c>
      <c r="Q2395" t="s">
        <v>2965</v>
      </c>
      <c r="R2395">
        <v>1467</v>
      </c>
      <c r="S2395">
        <v>488</v>
      </c>
    </row>
    <row r="2396" spans="1:19" x14ac:dyDescent="0.35">
      <c r="A2396" t="s">
        <v>20</v>
      </c>
      <c r="B2396" t="s">
        <v>21</v>
      </c>
      <c r="C2396" t="s">
        <v>22</v>
      </c>
      <c r="D2396" t="s">
        <v>23</v>
      </c>
      <c r="E2396" t="s">
        <v>5</v>
      </c>
      <c r="G2396" t="s">
        <v>24</v>
      </c>
      <c r="H2396">
        <v>1326652</v>
      </c>
      <c r="I2396">
        <v>1326966</v>
      </c>
      <c r="J2396" t="s">
        <v>25</v>
      </c>
      <c r="Q2396" t="s">
        <v>2967</v>
      </c>
      <c r="R2396">
        <v>315</v>
      </c>
    </row>
    <row r="2397" spans="1:19" x14ac:dyDescent="0.35">
      <c r="A2397" t="s">
        <v>27</v>
      </c>
      <c r="B2397" t="s">
        <v>28</v>
      </c>
      <c r="C2397" t="s">
        <v>22</v>
      </c>
      <c r="D2397" t="s">
        <v>23</v>
      </c>
      <c r="E2397" t="s">
        <v>5</v>
      </c>
      <c r="G2397" t="s">
        <v>24</v>
      </c>
      <c r="H2397">
        <v>1326652</v>
      </c>
      <c r="I2397">
        <v>1326966</v>
      </c>
      <c r="J2397" t="s">
        <v>25</v>
      </c>
      <c r="K2397" t="s">
        <v>2968</v>
      </c>
      <c r="N2397" t="s">
        <v>481</v>
      </c>
      <c r="Q2397" t="s">
        <v>2967</v>
      </c>
      <c r="R2397">
        <v>315</v>
      </c>
      <c r="S2397">
        <v>104</v>
      </c>
    </row>
    <row r="2398" spans="1:19" x14ac:dyDescent="0.35">
      <c r="A2398" t="s">
        <v>20</v>
      </c>
      <c r="B2398" t="s">
        <v>21</v>
      </c>
      <c r="C2398" t="s">
        <v>22</v>
      </c>
      <c r="D2398" t="s">
        <v>23</v>
      </c>
      <c r="E2398" t="s">
        <v>5</v>
      </c>
      <c r="G2398" t="s">
        <v>24</v>
      </c>
      <c r="H2398">
        <v>1327572</v>
      </c>
      <c r="I2398">
        <v>1328000</v>
      </c>
      <c r="J2398" t="s">
        <v>25</v>
      </c>
      <c r="Q2398" t="s">
        <v>2969</v>
      </c>
      <c r="R2398">
        <v>429</v>
      </c>
    </row>
    <row r="2399" spans="1:19" x14ac:dyDescent="0.35">
      <c r="A2399" t="s">
        <v>27</v>
      </c>
      <c r="B2399" t="s">
        <v>28</v>
      </c>
      <c r="C2399" t="s">
        <v>22</v>
      </c>
      <c r="D2399" t="s">
        <v>23</v>
      </c>
      <c r="E2399" t="s">
        <v>5</v>
      </c>
      <c r="G2399" t="s">
        <v>24</v>
      </c>
      <c r="H2399">
        <v>1327572</v>
      </c>
      <c r="I2399">
        <v>1328000</v>
      </c>
      <c r="J2399" t="s">
        <v>25</v>
      </c>
      <c r="K2399" t="s">
        <v>2970</v>
      </c>
      <c r="N2399" t="s">
        <v>2971</v>
      </c>
      <c r="Q2399" t="s">
        <v>2969</v>
      </c>
      <c r="R2399">
        <v>429</v>
      </c>
      <c r="S2399">
        <v>142</v>
      </c>
    </row>
    <row r="2400" spans="1:19" x14ac:dyDescent="0.35">
      <c r="A2400" t="s">
        <v>20</v>
      </c>
      <c r="B2400" t="s">
        <v>21</v>
      </c>
      <c r="C2400" t="s">
        <v>22</v>
      </c>
      <c r="D2400" t="s">
        <v>23</v>
      </c>
      <c r="E2400" t="s">
        <v>5</v>
      </c>
      <c r="G2400" t="s">
        <v>24</v>
      </c>
      <c r="H2400">
        <v>1328024</v>
      </c>
      <c r="I2400">
        <v>1328332</v>
      </c>
      <c r="J2400" t="s">
        <v>25</v>
      </c>
      <c r="Q2400" t="s">
        <v>2972</v>
      </c>
      <c r="R2400">
        <v>309</v>
      </c>
    </row>
    <row r="2401" spans="1:19" x14ac:dyDescent="0.35">
      <c r="A2401" t="s">
        <v>27</v>
      </c>
      <c r="B2401" t="s">
        <v>28</v>
      </c>
      <c r="C2401" t="s">
        <v>22</v>
      </c>
      <c r="D2401" t="s">
        <v>23</v>
      </c>
      <c r="E2401" t="s">
        <v>5</v>
      </c>
      <c r="G2401" t="s">
        <v>24</v>
      </c>
      <c r="H2401">
        <v>1328024</v>
      </c>
      <c r="I2401">
        <v>1328332</v>
      </c>
      <c r="J2401" t="s">
        <v>25</v>
      </c>
      <c r="K2401" t="s">
        <v>2973</v>
      </c>
      <c r="N2401" t="s">
        <v>2974</v>
      </c>
      <c r="Q2401" t="s">
        <v>2972</v>
      </c>
      <c r="R2401">
        <v>309</v>
      </c>
      <c r="S2401">
        <v>102</v>
      </c>
    </row>
    <row r="2402" spans="1:19" x14ac:dyDescent="0.35">
      <c r="A2402" t="s">
        <v>20</v>
      </c>
      <c r="B2402" t="s">
        <v>21</v>
      </c>
      <c r="C2402" t="s">
        <v>22</v>
      </c>
      <c r="D2402" t="s">
        <v>23</v>
      </c>
      <c r="E2402" t="s">
        <v>5</v>
      </c>
      <c r="G2402" t="s">
        <v>24</v>
      </c>
      <c r="H2402">
        <v>1329614</v>
      </c>
      <c r="I2402">
        <v>1330456</v>
      </c>
      <c r="J2402" t="s">
        <v>25</v>
      </c>
      <c r="Q2402" t="s">
        <v>2975</v>
      </c>
      <c r="R2402">
        <v>843</v>
      </c>
    </row>
    <row r="2403" spans="1:19" x14ac:dyDescent="0.35">
      <c r="A2403" t="s">
        <v>27</v>
      </c>
      <c r="B2403" t="s">
        <v>28</v>
      </c>
      <c r="C2403" t="s">
        <v>22</v>
      </c>
      <c r="D2403" t="s">
        <v>23</v>
      </c>
      <c r="E2403" t="s">
        <v>5</v>
      </c>
      <c r="G2403" t="s">
        <v>24</v>
      </c>
      <c r="H2403">
        <v>1329614</v>
      </c>
      <c r="I2403">
        <v>1330456</v>
      </c>
      <c r="J2403" t="s">
        <v>25</v>
      </c>
      <c r="K2403" t="s">
        <v>2976</v>
      </c>
      <c r="N2403" t="s">
        <v>2977</v>
      </c>
      <c r="Q2403" t="s">
        <v>2975</v>
      </c>
      <c r="R2403">
        <v>843</v>
      </c>
      <c r="S2403">
        <v>280</v>
      </c>
    </row>
    <row r="2404" spans="1:19" x14ac:dyDescent="0.35">
      <c r="A2404" t="s">
        <v>20</v>
      </c>
      <c r="B2404" t="s">
        <v>21</v>
      </c>
      <c r="C2404" t="s">
        <v>22</v>
      </c>
      <c r="D2404" t="s">
        <v>23</v>
      </c>
      <c r="E2404" t="s">
        <v>5</v>
      </c>
      <c r="G2404" t="s">
        <v>24</v>
      </c>
      <c r="H2404">
        <v>1330513</v>
      </c>
      <c r="I2404">
        <v>1331808</v>
      </c>
      <c r="J2404" t="s">
        <v>46</v>
      </c>
      <c r="Q2404" t="s">
        <v>2978</v>
      </c>
      <c r="R2404">
        <v>1296</v>
      </c>
    </row>
    <row r="2405" spans="1:19" x14ac:dyDescent="0.35">
      <c r="A2405" t="s">
        <v>27</v>
      </c>
      <c r="B2405" t="s">
        <v>28</v>
      </c>
      <c r="C2405" t="s">
        <v>22</v>
      </c>
      <c r="D2405" t="s">
        <v>23</v>
      </c>
      <c r="E2405" t="s">
        <v>5</v>
      </c>
      <c r="G2405" t="s">
        <v>24</v>
      </c>
      <c r="H2405">
        <v>1330513</v>
      </c>
      <c r="I2405">
        <v>1331808</v>
      </c>
      <c r="J2405" t="s">
        <v>46</v>
      </c>
      <c r="K2405" t="s">
        <v>2979</v>
      </c>
      <c r="N2405" t="s">
        <v>2980</v>
      </c>
      <c r="Q2405" t="s">
        <v>2978</v>
      </c>
      <c r="R2405">
        <v>1296</v>
      </c>
      <c r="S2405">
        <v>431</v>
      </c>
    </row>
    <row r="2406" spans="1:19" x14ac:dyDescent="0.35">
      <c r="A2406" t="s">
        <v>20</v>
      </c>
      <c r="B2406" t="s">
        <v>21</v>
      </c>
      <c r="C2406" t="s">
        <v>22</v>
      </c>
      <c r="D2406" t="s">
        <v>23</v>
      </c>
      <c r="E2406" t="s">
        <v>5</v>
      </c>
      <c r="G2406" t="s">
        <v>24</v>
      </c>
      <c r="H2406">
        <v>1332022</v>
      </c>
      <c r="I2406">
        <v>1332360</v>
      </c>
      <c r="J2406" t="s">
        <v>46</v>
      </c>
      <c r="Q2406" t="s">
        <v>2981</v>
      </c>
      <c r="R2406">
        <v>339</v>
      </c>
    </row>
    <row r="2407" spans="1:19" x14ac:dyDescent="0.35">
      <c r="A2407" t="s">
        <v>27</v>
      </c>
      <c r="B2407" t="s">
        <v>28</v>
      </c>
      <c r="C2407" t="s">
        <v>22</v>
      </c>
      <c r="D2407" t="s">
        <v>23</v>
      </c>
      <c r="E2407" t="s">
        <v>5</v>
      </c>
      <c r="G2407" t="s">
        <v>24</v>
      </c>
      <c r="H2407">
        <v>1332022</v>
      </c>
      <c r="I2407">
        <v>1332360</v>
      </c>
      <c r="J2407" t="s">
        <v>46</v>
      </c>
      <c r="K2407" t="s">
        <v>2982</v>
      </c>
      <c r="N2407" t="s">
        <v>1516</v>
      </c>
      <c r="Q2407" t="s">
        <v>2981</v>
      </c>
      <c r="R2407">
        <v>339</v>
      </c>
      <c r="S2407">
        <v>112</v>
      </c>
    </row>
    <row r="2408" spans="1:19" x14ac:dyDescent="0.35">
      <c r="A2408" t="s">
        <v>20</v>
      </c>
      <c r="B2408" t="s">
        <v>21</v>
      </c>
      <c r="C2408" t="s">
        <v>22</v>
      </c>
      <c r="D2408" t="s">
        <v>23</v>
      </c>
      <c r="E2408" t="s">
        <v>5</v>
      </c>
      <c r="G2408" t="s">
        <v>24</v>
      </c>
      <c r="H2408">
        <v>1332809</v>
      </c>
      <c r="I2408">
        <v>1333675</v>
      </c>
      <c r="J2408" t="s">
        <v>46</v>
      </c>
      <c r="Q2408" t="s">
        <v>2983</v>
      </c>
      <c r="R2408">
        <v>867</v>
      </c>
    </row>
    <row r="2409" spans="1:19" x14ac:dyDescent="0.35">
      <c r="A2409" t="s">
        <v>27</v>
      </c>
      <c r="B2409" t="s">
        <v>28</v>
      </c>
      <c r="C2409" t="s">
        <v>22</v>
      </c>
      <c r="D2409" t="s">
        <v>23</v>
      </c>
      <c r="E2409" t="s">
        <v>5</v>
      </c>
      <c r="G2409" t="s">
        <v>24</v>
      </c>
      <c r="H2409">
        <v>1332809</v>
      </c>
      <c r="I2409">
        <v>1333675</v>
      </c>
      <c r="J2409" t="s">
        <v>46</v>
      </c>
      <c r="K2409" t="s">
        <v>2984</v>
      </c>
      <c r="N2409" t="s">
        <v>2985</v>
      </c>
      <c r="Q2409" t="s">
        <v>2983</v>
      </c>
      <c r="R2409">
        <v>867</v>
      </c>
      <c r="S2409">
        <v>288</v>
      </c>
    </row>
    <row r="2410" spans="1:19" x14ac:dyDescent="0.35">
      <c r="A2410" t="s">
        <v>20</v>
      </c>
      <c r="B2410" t="s">
        <v>21</v>
      </c>
      <c r="C2410" t="s">
        <v>22</v>
      </c>
      <c r="D2410" t="s">
        <v>23</v>
      </c>
      <c r="E2410" t="s">
        <v>5</v>
      </c>
      <c r="G2410" t="s">
        <v>24</v>
      </c>
      <c r="H2410">
        <v>1333672</v>
      </c>
      <c r="I2410">
        <v>1335096</v>
      </c>
      <c r="J2410" t="s">
        <v>46</v>
      </c>
      <c r="Q2410" t="s">
        <v>2986</v>
      </c>
      <c r="R2410">
        <v>1425</v>
      </c>
    </row>
    <row r="2411" spans="1:19" x14ac:dyDescent="0.35">
      <c r="A2411" t="s">
        <v>27</v>
      </c>
      <c r="B2411" t="s">
        <v>28</v>
      </c>
      <c r="C2411" t="s">
        <v>22</v>
      </c>
      <c r="D2411" t="s">
        <v>23</v>
      </c>
      <c r="E2411" t="s">
        <v>5</v>
      </c>
      <c r="G2411" t="s">
        <v>24</v>
      </c>
      <c r="H2411">
        <v>1333672</v>
      </c>
      <c r="I2411">
        <v>1335096</v>
      </c>
      <c r="J2411" t="s">
        <v>46</v>
      </c>
      <c r="K2411" t="s">
        <v>2987</v>
      </c>
      <c r="N2411" t="s">
        <v>2988</v>
      </c>
      <c r="Q2411" t="s">
        <v>2986</v>
      </c>
      <c r="R2411">
        <v>1425</v>
      </c>
      <c r="S2411">
        <v>474</v>
      </c>
    </row>
    <row r="2412" spans="1:19" x14ac:dyDescent="0.35">
      <c r="A2412" t="s">
        <v>20</v>
      </c>
      <c r="B2412" t="s">
        <v>21</v>
      </c>
      <c r="C2412" t="s">
        <v>22</v>
      </c>
      <c r="D2412" t="s">
        <v>23</v>
      </c>
      <c r="E2412" t="s">
        <v>5</v>
      </c>
      <c r="G2412" t="s">
        <v>24</v>
      </c>
      <c r="H2412">
        <v>1335113</v>
      </c>
      <c r="I2412">
        <v>1337314</v>
      </c>
      <c r="J2412" t="s">
        <v>46</v>
      </c>
      <c r="Q2412" t="s">
        <v>2989</v>
      </c>
      <c r="R2412">
        <v>2202</v>
      </c>
    </row>
    <row r="2413" spans="1:19" x14ac:dyDescent="0.35">
      <c r="A2413" t="s">
        <v>27</v>
      </c>
      <c r="B2413" t="s">
        <v>28</v>
      </c>
      <c r="C2413" t="s">
        <v>22</v>
      </c>
      <c r="D2413" t="s">
        <v>23</v>
      </c>
      <c r="E2413" t="s">
        <v>5</v>
      </c>
      <c r="G2413" t="s">
        <v>24</v>
      </c>
      <c r="H2413">
        <v>1335113</v>
      </c>
      <c r="I2413">
        <v>1337314</v>
      </c>
      <c r="J2413" t="s">
        <v>46</v>
      </c>
      <c r="K2413" t="s">
        <v>2990</v>
      </c>
      <c r="N2413" t="s">
        <v>2991</v>
      </c>
      <c r="Q2413" t="s">
        <v>2989</v>
      </c>
      <c r="R2413">
        <v>2202</v>
      </c>
      <c r="S2413">
        <v>733</v>
      </c>
    </row>
    <row r="2414" spans="1:19" x14ac:dyDescent="0.35">
      <c r="A2414" t="s">
        <v>20</v>
      </c>
      <c r="B2414" t="s">
        <v>21</v>
      </c>
      <c r="C2414" t="s">
        <v>22</v>
      </c>
      <c r="D2414" t="s">
        <v>23</v>
      </c>
      <c r="E2414" t="s">
        <v>5</v>
      </c>
      <c r="G2414" t="s">
        <v>24</v>
      </c>
      <c r="H2414">
        <v>1337522</v>
      </c>
      <c r="I2414">
        <v>1339018</v>
      </c>
      <c r="J2414" t="s">
        <v>25</v>
      </c>
      <c r="Q2414" t="s">
        <v>2992</v>
      </c>
      <c r="R2414">
        <v>1497</v>
      </c>
    </row>
    <row r="2415" spans="1:19" x14ac:dyDescent="0.35">
      <c r="A2415" t="s">
        <v>27</v>
      </c>
      <c r="B2415" t="s">
        <v>28</v>
      </c>
      <c r="C2415" t="s">
        <v>22</v>
      </c>
      <c r="D2415" t="s">
        <v>23</v>
      </c>
      <c r="E2415" t="s">
        <v>5</v>
      </c>
      <c r="G2415" t="s">
        <v>24</v>
      </c>
      <c r="H2415">
        <v>1337522</v>
      </c>
      <c r="I2415">
        <v>1339018</v>
      </c>
      <c r="J2415" t="s">
        <v>25</v>
      </c>
      <c r="K2415" t="s">
        <v>2993</v>
      </c>
      <c r="N2415" t="s">
        <v>2994</v>
      </c>
      <c r="Q2415" t="s">
        <v>2992</v>
      </c>
      <c r="R2415">
        <v>1497</v>
      </c>
      <c r="S2415">
        <v>498</v>
      </c>
    </row>
    <row r="2416" spans="1:19" x14ac:dyDescent="0.35">
      <c r="A2416" t="s">
        <v>20</v>
      </c>
      <c r="B2416" t="s">
        <v>21</v>
      </c>
      <c r="C2416" t="s">
        <v>22</v>
      </c>
      <c r="D2416" t="s">
        <v>23</v>
      </c>
      <c r="E2416" t="s">
        <v>5</v>
      </c>
      <c r="G2416" t="s">
        <v>24</v>
      </c>
      <c r="H2416">
        <v>1339162</v>
      </c>
      <c r="I2416">
        <v>1340364</v>
      </c>
      <c r="J2416" t="s">
        <v>25</v>
      </c>
      <c r="Q2416" t="s">
        <v>2995</v>
      </c>
      <c r="R2416">
        <v>1203</v>
      </c>
    </row>
    <row r="2417" spans="1:19" x14ac:dyDescent="0.35">
      <c r="A2417" t="s">
        <v>27</v>
      </c>
      <c r="B2417" t="s">
        <v>28</v>
      </c>
      <c r="C2417" t="s">
        <v>22</v>
      </c>
      <c r="D2417" t="s">
        <v>23</v>
      </c>
      <c r="E2417" t="s">
        <v>5</v>
      </c>
      <c r="G2417" t="s">
        <v>24</v>
      </c>
      <c r="H2417">
        <v>1339162</v>
      </c>
      <c r="I2417">
        <v>1340364</v>
      </c>
      <c r="J2417" t="s">
        <v>25</v>
      </c>
      <c r="K2417" t="s">
        <v>2996</v>
      </c>
      <c r="N2417" t="s">
        <v>2997</v>
      </c>
      <c r="Q2417" t="s">
        <v>2995</v>
      </c>
      <c r="R2417">
        <v>1203</v>
      </c>
      <c r="S2417">
        <v>400</v>
      </c>
    </row>
    <row r="2418" spans="1:19" x14ac:dyDescent="0.35">
      <c r="A2418" t="s">
        <v>20</v>
      </c>
      <c r="B2418" t="s">
        <v>21</v>
      </c>
      <c r="C2418" t="s">
        <v>22</v>
      </c>
      <c r="D2418" t="s">
        <v>23</v>
      </c>
      <c r="E2418" t="s">
        <v>5</v>
      </c>
      <c r="G2418" t="s">
        <v>24</v>
      </c>
      <c r="H2418">
        <v>1340976</v>
      </c>
      <c r="I2418">
        <v>1342007</v>
      </c>
      <c r="J2418" t="s">
        <v>25</v>
      </c>
      <c r="Q2418" t="s">
        <v>2998</v>
      </c>
      <c r="R2418">
        <v>1032</v>
      </c>
    </row>
    <row r="2419" spans="1:19" x14ac:dyDescent="0.35">
      <c r="A2419" t="s">
        <v>27</v>
      </c>
      <c r="B2419" t="s">
        <v>28</v>
      </c>
      <c r="C2419" t="s">
        <v>22</v>
      </c>
      <c r="D2419" t="s">
        <v>23</v>
      </c>
      <c r="E2419" t="s">
        <v>5</v>
      </c>
      <c r="G2419" t="s">
        <v>24</v>
      </c>
      <c r="H2419">
        <v>1340976</v>
      </c>
      <c r="I2419">
        <v>1342007</v>
      </c>
      <c r="J2419" t="s">
        <v>25</v>
      </c>
      <c r="K2419" t="s">
        <v>2999</v>
      </c>
      <c r="N2419" t="s">
        <v>1346</v>
      </c>
      <c r="Q2419" t="s">
        <v>2998</v>
      </c>
      <c r="R2419">
        <v>1032</v>
      </c>
      <c r="S2419">
        <v>343</v>
      </c>
    </row>
    <row r="2420" spans="1:19" x14ac:dyDescent="0.35">
      <c r="A2420" t="s">
        <v>20</v>
      </c>
      <c r="B2420" t="s">
        <v>21</v>
      </c>
      <c r="C2420" t="s">
        <v>22</v>
      </c>
      <c r="D2420" t="s">
        <v>23</v>
      </c>
      <c r="E2420" t="s">
        <v>5</v>
      </c>
      <c r="G2420" t="s">
        <v>24</v>
      </c>
      <c r="H2420">
        <v>1342004</v>
      </c>
      <c r="I2420">
        <v>1343032</v>
      </c>
      <c r="J2420" t="s">
        <v>25</v>
      </c>
      <c r="Q2420" t="s">
        <v>3000</v>
      </c>
      <c r="R2420">
        <v>1029</v>
      </c>
    </row>
    <row r="2421" spans="1:19" x14ac:dyDescent="0.35">
      <c r="A2421" t="s">
        <v>27</v>
      </c>
      <c r="B2421" t="s">
        <v>28</v>
      </c>
      <c r="C2421" t="s">
        <v>22</v>
      </c>
      <c r="D2421" t="s">
        <v>23</v>
      </c>
      <c r="E2421" t="s">
        <v>5</v>
      </c>
      <c r="G2421" t="s">
        <v>24</v>
      </c>
      <c r="H2421">
        <v>1342004</v>
      </c>
      <c r="I2421">
        <v>1343032</v>
      </c>
      <c r="J2421" t="s">
        <v>25</v>
      </c>
      <c r="K2421" t="s">
        <v>3001</v>
      </c>
      <c r="N2421" t="s">
        <v>1349</v>
      </c>
      <c r="Q2421" t="s">
        <v>3000</v>
      </c>
      <c r="R2421">
        <v>1029</v>
      </c>
      <c r="S2421">
        <v>342</v>
      </c>
    </row>
    <row r="2422" spans="1:19" x14ac:dyDescent="0.35">
      <c r="A2422" t="s">
        <v>20</v>
      </c>
      <c r="B2422" t="s">
        <v>21</v>
      </c>
      <c r="C2422" t="s">
        <v>22</v>
      </c>
      <c r="D2422" t="s">
        <v>23</v>
      </c>
      <c r="E2422" t="s">
        <v>5</v>
      </c>
      <c r="G2422" t="s">
        <v>24</v>
      </c>
      <c r="H2422">
        <v>1343029</v>
      </c>
      <c r="I2422">
        <v>1343829</v>
      </c>
      <c r="J2422" t="s">
        <v>25</v>
      </c>
      <c r="Q2422" t="s">
        <v>3002</v>
      </c>
      <c r="R2422">
        <v>801</v>
      </c>
    </row>
    <row r="2423" spans="1:19" x14ac:dyDescent="0.35">
      <c r="A2423" t="s">
        <v>27</v>
      </c>
      <c r="B2423" t="s">
        <v>28</v>
      </c>
      <c r="C2423" t="s">
        <v>22</v>
      </c>
      <c r="D2423" t="s">
        <v>23</v>
      </c>
      <c r="E2423" t="s">
        <v>5</v>
      </c>
      <c r="G2423" t="s">
        <v>24</v>
      </c>
      <c r="H2423">
        <v>1343029</v>
      </c>
      <c r="I2423">
        <v>1343829</v>
      </c>
      <c r="J2423" t="s">
        <v>25</v>
      </c>
      <c r="K2423" t="s">
        <v>3003</v>
      </c>
      <c r="N2423" t="s">
        <v>61</v>
      </c>
      <c r="Q2423" t="s">
        <v>3002</v>
      </c>
      <c r="R2423">
        <v>801</v>
      </c>
      <c r="S2423">
        <v>266</v>
      </c>
    </row>
    <row r="2424" spans="1:19" x14ac:dyDescent="0.35">
      <c r="A2424" t="s">
        <v>20</v>
      </c>
      <c r="B2424" t="s">
        <v>21</v>
      </c>
      <c r="C2424" t="s">
        <v>22</v>
      </c>
      <c r="D2424" t="s">
        <v>23</v>
      </c>
      <c r="E2424" t="s">
        <v>5</v>
      </c>
      <c r="G2424" t="s">
        <v>24</v>
      </c>
      <c r="H2424">
        <v>1343826</v>
      </c>
      <c r="I2424">
        <v>1344278</v>
      </c>
      <c r="J2424" t="s">
        <v>25</v>
      </c>
      <c r="Q2424" t="s">
        <v>3004</v>
      </c>
      <c r="R2424">
        <v>453</v>
      </c>
    </row>
    <row r="2425" spans="1:19" x14ac:dyDescent="0.35">
      <c r="A2425" t="s">
        <v>27</v>
      </c>
      <c r="B2425" t="s">
        <v>28</v>
      </c>
      <c r="C2425" t="s">
        <v>22</v>
      </c>
      <c r="D2425" t="s">
        <v>23</v>
      </c>
      <c r="E2425" t="s">
        <v>5</v>
      </c>
      <c r="G2425" t="s">
        <v>24</v>
      </c>
      <c r="H2425">
        <v>1343826</v>
      </c>
      <c r="I2425">
        <v>1344278</v>
      </c>
      <c r="J2425" t="s">
        <v>25</v>
      </c>
      <c r="K2425" t="s">
        <v>3005</v>
      </c>
      <c r="N2425" t="s">
        <v>3006</v>
      </c>
      <c r="Q2425" t="s">
        <v>3004</v>
      </c>
      <c r="R2425">
        <v>453</v>
      </c>
      <c r="S2425">
        <v>150</v>
      </c>
    </row>
    <row r="2426" spans="1:19" x14ac:dyDescent="0.35">
      <c r="A2426" t="s">
        <v>20</v>
      </c>
      <c r="B2426" t="s">
        <v>21</v>
      </c>
      <c r="C2426" t="s">
        <v>22</v>
      </c>
      <c r="D2426" t="s">
        <v>23</v>
      </c>
      <c r="E2426" t="s">
        <v>5</v>
      </c>
      <c r="G2426" t="s">
        <v>24</v>
      </c>
      <c r="H2426">
        <v>1344652</v>
      </c>
      <c r="I2426">
        <v>1346667</v>
      </c>
      <c r="J2426" t="s">
        <v>25</v>
      </c>
      <c r="Q2426" t="s">
        <v>3007</v>
      </c>
      <c r="R2426">
        <v>2016</v>
      </c>
    </row>
    <row r="2427" spans="1:19" x14ac:dyDescent="0.35">
      <c r="A2427" t="s">
        <v>27</v>
      </c>
      <c r="B2427" t="s">
        <v>28</v>
      </c>
      <c r="C2427" t="s">
        <v>22</v>
      </c>
      <c r="D2427" t="s">
        <v>23</v>
      </c>
      <c r="E2427" t="s">
        <v>5</v>
      </c>
      <c r="G2427" t="s">
        <v>24</v>
      </c>
      <c r="H2427">
        <v>1344652</v>
      </c>
      <c r="I2427">
        <v>1346667</v>
      </c>
      <c r="J2427" t="s">
        <v>25</v>
      </c>
      <c r="K2427" t="s">
        <v>3008</v>
      </c>
      <c r="N2427" t="s">
        <v>3009</v>
      </c>
      <c r="Q2427" t="s">
        <v>3007</v>
      </c>
      <c r="R2427">
        <v>2016</v>
      </c>
      <c r="S2427">
        <v>671</v>
      </c>
    </row>
    <row r="2428" spans="1:19" x14ac:dyDescent="0.35">
      <c r="A2428" t="s">
        <v>20</v>
      </c>
      <c r="B2428" t="s">
        <v>21</v>
      </c>
      <c r="C2428" t="s">
        <v>22</v>
      </c>
      <c r="D2428" t="s">
        <v>23</v>
      </c>
      <c r="E2428" t="s">
        <v>5</v>
      </c>
      <c r="G2428" t="s">
        <v>24</v>
      </c>
      <c r="H2428">
        <v>1346812</v>
      </c>
      <c r="I2428">
        <v>1347627</v>
      </c>
      <c r="J2428" t="s">
        <v>46</v>
      </c>
      <c r="Q2428" t="s">
        <v>3010</v>
      </c>
      <c r="R2428">
        <v>816</v>
      </c>
    </row>
    <row r="2429" spans="1:19" x14ac:dyDescent="0.35">
      <c r="A2429" t="s">
        <v>27</v>
      </c>
      <c r="B2429" t="s">
        <v>28</v>
      </c>
      <c r="C2429" t="s">
        <v>22</v>
      </c>
      <c r="D2429" t="s">
        <v>23</v>
      </c>
      <c r="E2429" t="s">
        <v>5</v>
      </c>
      <c r="G2429" t="s">
        <v>24</v>
      </c>
      <c r="H2429">
        <v>1346812</v>
      </c>
      <c r="I2429">
        <v>1347627</v>
      </c>
      <c r="J2429" t="s">
        <v>46</v>
      </c>
      <c r="K2429" t="s">
        <v>3011</v>
      </c>
      <c r="N2429" t="s">
        <v>3012</v>
      </c>
      <c r="Q2429" t="s">
        <v>3010</v>
      </c>
      <c r="R2429">
        <v>816</v>
      </c>
      <c r="S2429">
        <v>271</v>
      </c>
    </row>
    <row r="2430" spans="1:19" x14ac:dyDescent="0.35">
      <c r="A2430" t="s">
        <v>20</v>
      </c>
      <c r="B2430" t="s">
        <v>21</v>
      </c>
      <c r="C2430" t="s">
        <v>22</v>
      </c>
      <c r="D2430" t="s">
        <v>23</v>
      </c>
      <c r="E2430" t="s">
        <v>5</v>
      </c>
      <c r="G2430" t="s">
        <v>24</v>
      </c>
      <c r="H2430">
        <v>1347656</v>
      </c>
      <c r="I2430">
        <v>1348960</v>
      </c>
      <c r="J2430" t="s">
        <v>46</v>
      </c>
      <c r="Q2430" t="s">
        <v>3013</v>
      </c>
      <c r="R2430">
        <v>1305</v>
      </c>
    </row>
    <row r="2431" spans="1:19" x14ac:dyDescent="0.35">
      <c r="A2431" t="s">
        <v>27</v>
      </c>
      <c r="B2431" t="s">
        <v>28</v>
      </c>
      <c r="C2431" t="s">
        <v>22</v>
      </c>
      <c r="D2431" t="s">
        <v>23</v>
      </c>
      <c r="E2431" t="s">
        <v>5</v>
      </c>
      <c r="G2431" t="s">
        <v>24</v>
      </c>
      <c r="H2431">
        <v>1347656</v>
      </c>
      <c r="I2431">
        <v>1348960</v>
      </c>
      <c r="J2431" t="s">
        <v>46</v>
      </c>
      <c r="K2431" t="s">
        <v>3014</v>
      </c>
      <c r="N2431" t="s">
        <v>3015</v>
      </c>
      <c r="Q2431" t="s">
        <v>3013</v>
      </c>
      <c r="R2431">
        <v>1305</v>
      </c>
      <c r="S2431">
        <v>434</v>
      </c>
    </row>
    <row r="2432" spans="1:19" x14ac:dyDescent="0.35">
      <c r="A2432" t="s">
        <v>20</v>
      </c>
      <c r="B2432" t="s">
        <v>21</v>
      </c>
      <c r="C2432" t="s">
        <v>22</v>
      </c>
      <c r="D2432" t="s">
        <v>23</v>
      </c>
      <c r="E2432" t="s">
        <v>5</v>
      </c>
      <c r="G2432" t="s">
        <v>24</v>
      </c>
      <c r="H2432">
        <v>1349175</v>
      </c>
      <c r="I2432">
        <v>1350665</v>
      </c>
      <c r="J2432" t="s">
        <v>46</v>
      </c>
      <c r="Q2432" t="s">
        <v>3016</v>
      </c>
      <c r="R2432">
        <v>1491</v>
      </c>
    </row>
    <row r="2433" spans="1:19" x14ac:dyDescent="0.35">
      <c r="A2433" t="s">
        <v>27</v>
      </c>
      <c r="B2433" t="s">
        <v>28</v>
      </c>
      <c r="C2433" t="s">
        <v>22</v>
      </c>
      <c r="D2433" t="s">
        <v>23</v>
      </c>
      <c r="E2433" t="s">
        <v>5</v>
      </c>
      <c r="G2433" t="s">
        <v>24</v>
      </c>
      <c r="H2433">
        <v>1349175</v>
      </c>
      <c r="I2433">
        <v>1350665</v>
      </c>
      <c r="J2433" t="s">
        <v>46</v>
      </c>
      <c r="K2433" t="s">
        <v>3017</v>
      </c>
      <c r="N2433" t="s">
        <v>3018</v>
      </c>
      <c r="Q2433" t="s">
        <v>3016</v>
      </c>
      <c r="R2433">
        <v>1491</v>
      </c>
      <c r="S2433">
        <v>496</v>
      </c>
    </row>
    <row r="2434" spans="1:19" x14ac:dyDescent="0.35">
      <c r="A2434" t="s">
        <v>20</v>
      </c>
      <c r="B2434" t="s">
        <v>21</v>
      </c>
      <c r="C2434" t="s">
        <v>22</v>
      </c>
      <c r="D2434" t="s">
        <v>23</v>
      </c>
      <c r="E2434" t="s">
        <v>5</v>
      </c>
      <c r="G2434" t="s">
        <v>24</v>
      </c>
      <c r="H2434">
        <v>1350779</v>
      </c>
      <c r="I2434">
        <v>1352005</v>
      </c>
      <c r="J2434" t="s">
        <v>25</v>
      </c>
      <c r="Q2434" t="s">
        <v>3019</v>
      </c>
      <c r="R2434">
        <v>1227</v>
      </c>
    </row>
    <row r="2435" spans="1:19" x14ac:dyDescent="0.35">
      <c r="A2435" t="s">
        <v>27</v>
      </c>
      <c r="B2435" t="s">
        <v>28</v>
      </c>
      <c r="C2435" t="s">
        <v>22</v>
      </c>
      <c r="D2435" t="s">
        <v>23</v>
      </c>
      <c r="E2435" t="s">
        <v>5</v>
      </c>
      <c r="G2435" t="s">
        <v>24</v>
      </c>
      <c r="H2435">
        <v>1350779</v>
      </c>
      <c r="I2435">
        <v>1352005</v>
      </c>
      <c r="J2435" t="s">
        <v>25</v>
      </c>
      <c r="K2435" t="s">
        <v>3020</v>
      </c>
      <c r="N2435" t="s">
        <v>3021</v>
      </c>
      <c r="Q2435" t="s">
        <v>3019</v>
      </c>
      <c r="R2435">
        <v>1227</v>
      </c>
      <c r="S2435">
        <v>408</v>
      </c>
    </row>
    <row r="2436" spans="1:19" x14ac:dyDescent="0.35">
      <c r="A2436" t="s">
        <v>20</v>
      </c>
      <c r="B2436" t="s">
        <v>21</v>
      </c>
      <c r="C2436" t="s">
        <v>22</v>
      </c>
      <c r="D2436" t="s">
        <v>23</v>
      </c>
      <c r="E2436" t="s">
        <v>5</v>
      </c>
      <c r="G2436" t="s">
        <v>24</v>
      </c>
      <c r="H2436">
        <v>1352017</v>
      </c>
      <c r="I2436">
        <v>1352868</v>
      </c>
      <c r="J2436" t="s">
        <v>25</v>
      </c>
      <c r="Q2436" t="s">
        <v>3022</v>
      </c>
      <c r="R2436">
        <v>852</v>
      </c>
    </row>
    <row r="2437" spans="1:19" x14ac:dyDescent="0.35">
      <c r="A2437" t="s">
        <v>27</v>
      </c>
      <c r="B2437" t="s">
        <v>28</v>
      </c>
      <c r="C2437" t="s">
        <v>22</v>
      </c>
      <c r="D2437" t="s">
        <v>23</v>
      </c>
      <c r="E2437" t="s">
        <v>5</v>
      </c>
      <c r="G2437" t="s">
        <v>24</v>
      </c>
      <c r="H2437">
        <v>1352017</v>
      </c>
      <c r="I2437">
        <v>1352868</v>
      </c>
      <c r="J2437" t="s">
        <v>25</v>
      </c>
      <c r="K2437" t="s">
        <v>3023</v>
      </c>
      <c r="N2437" t="s">
        <v>3024</v>
      </c>
      <c r="Q2437" t="s">
        <v>3022</v>
      </c>
      <c r="R2437">
        <v>852</v>
      </c>
      <c r="S2437">
        <v>283</v>
      </c>
    </row>
    <row r="2438" spans="1:19" x14ac:dyDescent="0.35">
      <c r="A2438" t="s">
        <v>20</v>
      </c>
      <c r="B2438" t="s">
        <v>21</v>
      </c>
      <c r="C2438" t="s">
        <v>22</v>
      </c>
      <c r="D2438" t="s">
        <v>23</v>
      </c>
      <c r="E2438" t="s">
        <v>5</v>
      </c>
      <c r="G2438" t="s">
        <v>24</v>
      </c>
      <c r="H2438">
        <v>1352865</v>
      </c>
      <c r="I2438">
        <v>1354130</v>
      </c>
      <c r="J2438" t="s">
        <v>25</v>
      </c>
      <c r="Q2438" t="s">
        <v>3025</v>
      </c>
      <c r="R2438">
        <v>1266</v>
      </c>
    </row>
    <row r="2439" spans="1:19" x14ac:dyDescent="0.35">
      <c r="A2439" t="s">
        <v>27</v>
      </c>
      <c r="B2439" t="s">
        <v>28</v>
      </c>
      <c r="C2439" t="s">
        <v>22</v>
      </c>
      <c r="D2439" t="s">
        <v>23</v>
      </c>
      <c r="E2439" t="s">
        <v>5</v>
      </c>
      <c r="G2439" t="s">
        <v>24</v>
      </c>
      <c r="H2439">
        <v>1352865</v>
      </c>
      <c r="I2439">
        <v>1354130</v>
      </c>
      <c r="J2439" t="s">
        <v>25</v>
      </c>
      <c r="K2439" t="s">
        <v>3026</v>
      </c>
      <c r="N2439" t="s">
        <v>3027</v>
      </c>
      <c r="Q2439" t="s">
        <v>3025</v>
      </c>
      <c r="R2439">
        <v>1266</v>
      </c>
      <c r="S2439">
        <v>421</v>
      </c>
    </row>
    <row r="2440" spans="1:19" x14ac:dyDescent="0.35">
      <c r="A2440" t="s">
        <v>20</v>
      </c>
      <c r="B2440" t="s">
        <v>21</v>
      </c>
      <c r="C2440" t="s">
        <v>22</v>
      </c>
      <c r="D2440" t="s">
        <v>23</v>
      </c>
      <c r="E2440" t="s">
        <v>5</v>
      </c>
      <c r="G2440" t="s">
        <v>24</v>
      </c>
      <c r="H2440">
        <v>1354127</v>
      </c>
      <c r="I2440">
        <v>1355311</v>
      </c>
      <c r="J2440" t="s">
        <v>25</v>
      </c>
      <c r="Q2440" t="s">
        <v>3028</v>
      </c>
      <c r="R2440">
        <v>1185</v>
      </c>
    </row>
    <row r="2441" spans="1:19" x14ac:dyDescent="0.35">
      <c r="A2441" t="s">
        <v>27</v>
      </c>
      <c r="B2441" t="s">
        <v>28</v>
      </c>
      <c r="C2441" t="s">
        <v>22</v>
      </c>
      <c r="D2441" t="s">
        <v>23</v>
      </c>
      <c r="E2441" t="s">
        <v>5</v>
      </c>
      <c r="G2441" t="s">
        <v>24</v>
      </c>
      <c r="H2441">
        <v>1354127</v>
      </c>
      <c r="I2441">
        <v>1355311</v>
      </c>
      <c r="J2441" t="s">
        <v>25</v>
      </c>
      <c r="K2441" t="s">
        <v>3029</v>
      </c>
      <c r="N2441" t="s">
        <v>530</v>
      </c>
      <c r="Q2441" t="s">
        <v>3028</v>
      </c>
      <c r="R2441">
        <v>1185</v>
      </c>
      <c r="S2441">
        <v>394</v>
      </c>
    </row>
    <row r="2442" spans="1:19" x14ac:dyDescent="0.35">
      <c r="A2442" t="s">
        <v>20</v>
      </c>
      <c r="B2442" t="s">
        <v>21</v>
      </c>
      <c r="C2442" t="s">
        <v>22</v>
      </c>
      <c r="D2442" t="s">
        <v>23</v>
      </c>
      <c r="E2442" t="s">
        <v>5</v>
      </c>
      <c r="G2442" t="s">
        <v>24</v>
      </c>
      <c r="H2442">
        <v>1355394</v>
      </c>
      <c r="I2442">
        <v>1357784</v>
      </c>
      <c r="J2442" t="s">
        <v>46</v>
      </c>
      <c r="Q2442" t="s">
        <v>3030</v>
      </c>
      <c r="R2442">
        <v>2391</v>
      </c>
    </row>
    <row r="2443" spans="1:19" x14ac:dyDescent="0.35">
      <c r="A2443" t="s">
        <v>27</v>
      </c>
      <c r="B2443" t="s">
        <v>28</v>
      </c>
      <c r="C2443" t="s">
        <v>22</v>
      </c>
      <c r="D2443" t="s">
        <v>23</v>
      </c>
      <c r="E2443" t="s">
        <v>5</v>
      </c>
      <c r="G2443" t="s">
        <v>24</v>
      </c>
      <c r="H2443">
        <v>1355394</v>
      </c>
      <c r="I2443">
        <v>1357784</v>
      </c>
      <c r="J2443" t="s">
        <v>46</v>
      </c>
      <c r="K2443" t="s">
        <v>3031</v>
      </c>
      <c r="N2443" t="s">
        <v>52</v>
      </c>
      <c r="Q2443" t="s">
        <v>3030</v>
      </c>
      <c r="R2443">
        <v>2391</v>
      </c>
      <c r="S2443">
        <v>796</v>
      </c>
    </row>
    <row r="2444" spans="1:19" x14ac:dyDescent="0.35">
      <c r="A2444" t="s">
        <v>20</v>
      </c>
      <c r="B2444" t="s">
        <v>21</v>
      </c>
      <c r="C2444" t="s">
        <v>22</v>
      </c>
      <c r="D2444" t="s">
        <v>23</v>
      </c>
      <c r="E2444" t="s">
        <v>5</v>
      </c>
      <c r="G2444" t="s">
        <v>24</v>
      </c>
      <c r="H2444">
        <v>1357777</v>
      </c>
      <c r="I2444">
        <v>1359120</v>
      </c>
      <c r="J2444" t="s">
        <v>46</v>
      </c>
      <c r="Q2444" t="s">
        <v>3032</v>
      </c>
      <c r="R2444">
        <v>1344</v>
      </c>
    </row>
    <row r="2445" spans="1:19" x14ac:dyDescent="0.35">
      <c r="A2445" t="s">
        <v>27</v>
      </c>
      <c r="B2445" t="s">
        <v>28</v>
      </c>
      <c r="C2445" t="s">
        <v>22</v>
      </c>
      <c r="D2445" t="s">
        <v>23</v>
      </c>
      <c r="E2445" t="s">
        <v>5</v>
      </c>
      <c r="G2445" t="s">
        <v>24</v>
      </c>
      <c r="H2445">
        <v>1357777</v>
      </c>
      <c r="I2445">
        <v>1359120</v>
      </c>
      <c r="J2445" t="s">
        <v>46</v>
      </c>
      <c r="K2445" t="s">
        <v>3033</v>
      </c>
      <c r="N2445" t="s">
        <v>550</v>
      </c>
      <c r="Q2445" t="s">
        <v>3032</v>
      </c>
      <c r="R2445">
        <v>1344</v>
      </c>
      <c r="S2445">
        <v>447</v>
      </c>
    </row>
    <row r="2446" spans="1:19" x14ac:dyDescent="0.35">
      <c r="A2446" t="s">
        <v>20</v>
      </c>
      <c r="B2446" t="s">
        <v>21</v>
      </c>
      <c r="C2446" t="s">
        <v>22</v>
      </c>
      <c r="D2446" t="s">
        <v>23</v>
      </c>
      <c r="E2446" t="s">
        <v>5</v>
      </c>
      <c r="G2446" t="s">
        <v>24</v>
      </c>
      <c r="H2446">
        <v>1359113</v>
      </c>
      <c r="I2446">
        <v>1360987</v>
      </c>
      <c r="J2446" t="s">
        <v>46</v>
      </c>
      <c r="Q2446" t="s">
        <v>3034</v>
      </c>
      <c r="R2446">
        <v>1875</v>
      </c>
    </row>
    <row r="2447" spans="1:19" x14ac:dyDescent="0.35">
      <c r="A2447" t="s">
        <v>27</v>
      </c>
      <c r="B2447" t="s">
        <v>28</v>
      </c>
      <c r="C2447" t="s">
        <v>22</v>
      </c>
      <c r="D2447" t="s">
        <v>23</v>
      </c>
      <c r="E2447" t="s">
        <v>5</v>
      </c>
      <c r="G2447" t="s">
        <v>24</v>
      </c>
      <c r="H2447">
        <v>1359113</v>
      </c>
      <c r="I2447">
        <v>1360987</v>
      </c>
      <c r="J2447" t="s">
        <v>46</v>
      </c>
      <c r="K2447" t="s">
        <v>3035</v>
      </c>
      <c r="N2447" t="s">
        <v>52</v>
      </c>
      <c r="Q2447" t="s">
        <v>3034</v>
      </c>
      <c r="R2447">
        <v>1875</v>
      </c>
      <c r="S2447">
        <v>624</v>
      </c>
    </row>
    <row r="2448" spans="1:19" x14ac:dyDescent="0.35">
      <c r="A2448" t="s">
        <v>20</v>
      </c>
      <c r="B2448" t="s">
        <v>21</v>
      </c>
      <c r="C2448" t="s">
        <v>22</v>
      </c>
      <c r="D2448" t="s">
        <v>23</v>
      </c>
      <c r="E2448" t="s">
        <v>5</v>
      </c>
      <c r="G2448" t="s">
        <v>24</v>
      </c>
      <c r="H2448">
        <v>1360987</v>
      </c>
      <c r="I2448">
        <v>1362612</v>
      </c>
      <c r="J2448" t="s">
        <v>46</v>
      </c>
      <c r="Q2448" t="s">
        <v>3036</v>
      </c>
      <c r="R2448">
        <v>1626</v>
      </c>
    </row>
    <row r="2449" spans="1:19" x14ac:dyDescent="0.35">
      <c r="A2449" t="s">
        <v>27</v>
      </c>
      <c r="B2449" t="s">
        <v>28</v>
      </c>
      <c r="C2449" t="s">
        <v>22</v>
      </c>
      <c r="D2449" t="s">
        <v>23</v>
      </c>
      <c r="E2449" t="s">
        <v>5</v>
      </c>
      <c r="G2449" t="s">
        <v>24</v>
      </c>
      <c r="H2449">
        <v>1360987</v>
      </c>
      <c r="I2449">
        <v>1362612</v>
      </c>
      <c r="J2449" t="s">
        <v>46</v>
      </c>
      <c r="K2449" t="s">
        <v>3037</v>
      </c>
      <c r="N2449" t="s">
        <v>52</v>
      </c>
      <c r="Q2449" t="s">
        <v>3036</v>
      </c>
      <c r="R2449">
        <v>1626</v>
      </c>
      <c r="S2449">
        <v>541</v>
      </c>
    </row>
    <row r="2450" spans="1:19" x14ac:dyDescent="0.35">
      <c r="A2450" t="s">
        <v>20</v>
      </c>
      <c r="B2450" t="s">
        <v>21</v>
      </c>
      <c r="C2450" t="s">
        <v>22</v>
      </c>
      <c r="D2450" t="s">
        <v>23</v>
      </c>
      <c r="E2450" t="s">
        <v>5</v>
      </c>
      <c r="G2450" t="s">
        <v>24</v>
      </c>
      <c r="H2450">
        <v>1362782</v>
      </c>
      <c r="I2450">
        <v>1363687</v>
      </c>
      <c r="J2450" t="s">
        <v>46</v>
      </c>
      <c r="Q2450" t="s">
        <v>3038</v>
      </c>
      <c r="R2450">
        <v>906</v>
      </c>
    </row>
    <row r="2451" spans="1:19" x14ac:dyDescent="0.35">
      <c r="A2451" t="s">
        <v>27</v>
      </c>
      <c r="B2451" t="s">
        <v>28</v>
      </c>
      <c r="C2451" t="s">
        <v>22</v>
      </c>
      <c r="D2451" t="s">
        <v>23</v>
      </c>
      <c r="E2451" t="s">
        <v>5</v>
      </c>
      <c r="G2451" t="s">
        <v>24</v>
      </c>
      <c r="H2451">
        <v>1362782</v>
      </c>
      <c r="I2451">
        <v>1363687</v>
      </c>
      <c r="J2451" t="s">
        <v>46</v>
      </c>
      <c r="K2451" t="s">
        <v>3039</v>
      </c>
      <c r="N2451" t="s">
        <v>52</v>
      </c>
      <c r="Q2451" t="s">
        <v>3038</v>
      </c>
      <c r="R2451">
        <v>906</v>
      </c>
      <c r="S2451">
        <v>301</v>
      </c>
    </row>
    <row r="2452" spans="1:19" x14ac:dyDescent="0.35">
      <c r="A2452" t="s">
        <v>20</v>
      </c>
      <c r="B2452" t="s">
        <v>21</v>
      </c>
      <c r="C2452" t="s">
        <v>22</v>
      </c>
      <c r="D2452" t="s">
        <v>23</v>
      </c>
      <c r="E2452" t="s">
        <v>5</v>
      </c>
      <c r="G2452" t="s">
        <v>24</v>
      </c>
      <c r="H2452">
        <v>1364648</v>
      </c>
      <c r="I2452">
        <v>1365022</v>
      </c>
      <c r="J2452" t="s">
        <v>46</v>
      </c>
      <c r="Q2452" t="s">
        <v>3040</v>
      </c>
      <c r="R2452">
        <v>375</v>
      </c>
    </row>
    <row r="2453" spans="1:19" x14ac:dyDescent="0.35">
      <c r="A2453" t="s">
        <v>27</v>
      </c>
      <c r="B2453" t="s">
        <v>28</v>
      </c>
      <c r="C2453" t="s">
        <v>22</v>
      </c>
      <c r="D2453" t="s">
        <v>23</v>
      </c>
      <c r="E2453" t="s">
        <v>5</v>
      </c>
      <c r="G2453" t="s">
        <v>24</v>
      </c>
      <c r="H2453">
        <v>1364648</v>
      </c>
      <c r="I2453">
        <v>1365022</v>
      </c>
      <c r="J2453" t="s">
        <v>46</v>
      </c>
      <c r="K2453" t="s">
        <v>3041</v>
      </c>
      <c r="N2453" t="s">
        <v>506</v>
      </c>
      <c r="Q2453" t="s">
        <v>3040</v>
      </c>
      <c r="R2453">
        <v>375</v>
      </c>
      <c r="S2453">
        <v>124</v>
      </c>
    </row>
    <row r="2454" spans="1:19" x14ac:dyDescent="0.35">
      <c r="A2454" t="s">
        <v>20</v>
      </c>
      <c r="B2454" t="s">
        <v>21</v>
      </c>
      <c r="C2454" t="s">
        <v>22</v>
      </c>
      <c r="D2454" t="s">
        <v>23</v>
      </c>
      <c r="E2454" t="s">
        <v>5</v>
      </c>
      <c r="G2454" t="s">
        <v>24</v>
      </c>
      <c r="H2454">
        <v>1365051</v>
      </c>
      <c r="I2454">
        <v>1366166</v>
      </c>
      <c r="J2454" t="s">
        <v>46</v>
      </c>
      <c r="Q2454" t="s">
        <v>3042</v>
      </c>
      <c r="R2454">
        <v>1116</v>
      </c>
    </row>
    <row r="2455" spans="1:19" x14ac:dyDescent="0.35">
      <c r="A2455" t="s">
        <v>27</v>
      </c>
      <c r="B2455" t="s">
        <v>28</v>
      </c>
      <c r="C2455" t="s">
        <v>22</v>
      </c>
      <c r="D2455" t="s">
        <v>23</v>
      </c>
      <c r="E2455" t="s">
        <v>5</v>
      </c>
      <c r="G2455" t="s">
        <v>24</v>
      </c>
      <c r="H2455">
        <v>1365051</v>
      </c>
      <c r="I2455">
        <v>1366166</v>
      </c>
      <c r="J2455" t="s">
        <v>46</v>
      </c>
      <c r="K2455" t="s">
        <v>3043</v>
      </c>
      <c r="N2455" t="s">
        <v>3044</v>
      </c>
      <c r="Q2455" t="s">
        <v>3042</v>
      </c>
      <c r="R2455">
        <v>1116</v>
      </c>
      <c r="S2455">
        <v>371</v>
      </c>
    </row>
    <row r="2456" spans="1:19" x14ac:dyDescent="0.35">
      <c r="A2456" t="s">
        <v>20</v>
      </c>
      <c r="B2456" t="s">
        <v>21</v>
      </c>
      <c r="C2456" t="s">
        <v>22</v>
      </c>
      <c r="D2456" t="s">
        <v>23</v>
      </c>
      <c r="E2456" t="s">
        <v>5</v>
      </c>
      <c r="G2456" t="s">
        <v>24</v>
      </c>
      <c r="H2456">
        <v>1368444</v>
      </c>
      <c r="I2456">
        <v>1370153</v>
      </c>
      <c r="J2456" t="s">
        <v>25</v>
      </c>
      <c r="Q2456" t="s">
        <v>3045</v>
      </c>
      <c r="R2456">
        <v>1710</v>
      </c>
    </row>
    <row r="2457" spans="1:19" x14ac:dyDescent="0.35">
      <c r="A2457" t="s">
        <v>27</v>
      </c>
      <c r="B2457" t="s">
        <v>28</v>
      </c>
      <c r="C2457" t="s">
        <v>22</v>
      </c>
      <c r="D2457" t="s">
        <v>23</v>
      </c>
      <c r="E2457" t="s">
        <v>5</v>
      </c>
      <c r="G2457" t="s">
        <v>24</v>
      </c>
      <c r="H2457">
        <v>1368444</v>
      </c>
      <c r="I2457">
        <v>1370153</v>
      </c>
      <c r="J2457" t="s">
        <v>25</v>
      </c>
      <c r="K2457" t="s">
        <v>3046</v>
      </c>
      <c r="N2457" t="s">
        <v>3047</v>
      </c>
      <c r="Q2457" t="s">
        <v>3045</v>
      </c>
      <c r="R2457">
        <v>1710</v>
      </c>
      <c r="S2457">
        <v>569</v>
      </c>
    </row>
    <row r="2458" spans="1:19" x14ac:dyDescent="0.35">
      <c r="A2458" t="s">
        <v>20</v>
      </c>
      <c r="B2458" t="s">
        <v>21</v>
      </c>
      <c r="C2458" t="s">
        <v>22</v>
      </c>
      <c r="D2458" t="s">
        <v>23</v>
      </c>
      <c r="E2458" t="s">
        <v>5</v>
      </c>
      <c r="G2458" t="s">
        <v>24</v>
      </c>
      <c r="H2458">
        <v>1370163</v>
      </c>
      <c r="I2458">
        <v>1372211</v>
      </c>
      <c r="J2458" t="s">
        <v>25</v>
      </c>
      <c r="Q2458" t="s">
        <v>3048</v>
      </c>
      <c r="R2458">
        <v>2049</v>
      </c>
    </row>
    <row r="2459" spans="1:19" x14ac:dyDescent="0.35">
      <c r="A2459" t="s">
        <v>27</v>
      </c>
      <c r="B2459" t="s">
        <v>28</v>
      </c>
      <c r="C2459" t="s">
        <v>22</v>
      </c>
      <c r="D2459" t="s">
        <v>23</v>
      </c>
      <c r="E2459" t="s">
        <v>5</v>
      </c>
      <c r="G2459" t="s">
        <v>24</v>
      </c>
      <c r="H2459">
        <v>1370163</v>
      </c>
      <c r="I2459">
        <v>1372211</v>
      </c>
      <c r="J2459" t="s">
        <v>25</v>
      </c>
      <c r="K2459" t="s">
        <v>3049</v>
      </c>
      <c r="N2459" t="s">
        <v>3050</v>
      </c>
      <c r="Q2459" t="s">
        <v>3048</v>
      </c>
      <c r="R2459">
        <v>2049</v>
      </c>
      <c r="S2459">
        <v>682</v>
      </c>
    </row>
    <row r="2460" spans="1:19" x14ac:dyDescent="0.35">
      <c r="A2460" t="s">
        <v>20</v>
      </c>
      <c r="B2460" t="s">
        <v>21</v>
      </c>
      <c r="C2460" t="s">
        <v>22</v>
      </c>
      <c r="D2460" t="s">
        <v>23</v>
      </c>
      <c r="E2460" t="s">
        <v>5</v>
      </c>
      <c r="G2460" t="s">
        <v>24</v>
      </c>
      <c r="H2460">
        <v>1372222</v>
      </c>
      <c r="I2460">
        <v>1372803</v>
      </c>
      <c r="J2460" t="s">
        <v>25</v>
      </c>
      <c r="Q2460" t="s">
        <v>3051</v>
      </c>
      <c r="R2460">
        <v>582</v>
      </c>
    </row>
    <row r="2461" spans="1:19" x14ac:dyDescent="0.35">
      <c r="A2461" t="s">
        <v>27</v>
      </c>
      <c r="B2461" t="s">
        <v>28</v>
      </c>
      <c r="C2461" t="s">
        <v>22</v>
      </c>
      <c r="D2461" t="s">
        <v>23</v>
      </c>
      <c r="E2461" t="s">
        <v>5</v>
      </c>
      <c r="G2461" t="s">
        <v>24</v>
      </c>
      <c r="H2461">
        <v>1372222</v>
      </c>
      <c r="I2461">
        <v>1372803</v>
      </c>
      <c r="J2461" t="s">
        <v>25</v>
      </c>
      <c r="K2461" t="s">
        <v>3052</v>
      </c>
      <c r="N2461" t="s">
        <v>3047</v>
      </c>
      <c r="Q2461" t="s">
        <v>3051</v>
      </c>
      <c r="R2461">
        <v>582</v>
      </c>
      <c r="S2461">
        <v>193</v>
      </c>
    </row>
    <row r="2462" spans="1:19" x14ac:dyDescent="0.35">
      <c r="A2462" t="s">
        <v>20</v>
      </c>
      <c r="B2462" t="s">
        <v>21</v>
      </c>
      <c r="C2462" t="s">
        <v>22</v>
      </c>
      <c r="D2462" t="s">
        <v>23</v>
      </c>
      <c r="E2462" t="s">
        <v>5</v>
      </c>
      <c r="G2462" t="s">
        <v>24</v>
      </c>
      <c r="H2462">
        <v>1372885</v>
      </c>
      <c r="I2462">
        <v>1375578</v>
      </c>
      <c r="J2462" t="s">
        <v>25</v>
      </c>
      <c r="Q2462" t="s">
        <v>3053</v>
      </c>
      <c r="R2462">
        <v>2694</v>
      </c>
    </row>
    <row r="2463" spans="1:19" x14ac:dyDescent="0.35">
      <c r="A2463" t="s">
        <v>27</v>
      </c>
      <c r="B2463" t="s">
        <v>28</v>
      </c>
      <c r="C2463" t="s">
        <v>22</v>
      </c>
      <c r="D2463" t="s">
        <v>23</v>
      </c>
      <c r="E2463" t="s">
        <v>5</v>
      </c>
      <c r="G2463" t="s">
        <v>24</v>
      </c>
      <c r="H2463">
        <v>1372885</v>
      </c>
      <c r="I2463">
        <v>1375578</v>
      </c>
      <c r="J2463" t="s">
        <v>25</v>
      </c>
      <c r="K2463" t="s">
        <v>3054</v>
      </c>
      <c r="N2463" t="s">
        <v>3055</v>
      </c>
      <c r="Q2463" t="s">
        <v>3053</v>
      </c>
      <c r="R2463">
        <v>2694</v>
      </c>
      <c r="S2463">
        <v>897</v>
      </c>
    </row>
    <row r="2464" spans="1:19" x14ac:dyDescent="0.35">
      <c r="A2464" t="s">
        <v>20</v>
      </c>
      <c r="B2464" t="s">
        <v>21</v>
      </c>
      <c r="C2464" t="s">
        <v>22</v>
      </c>
      <c r="D2464" t="s">
        <v>23</v>
      </c>
      <c r="E2464" t="s">
        <v>5</v>
      </c>
      <c r="G2464" t="s">
        <v>24</v>
      </c>
      <c r="H2464">
        <v>1375578</v>
      </c>
      <c r="I2464">
        <v>1376270</v>
      </c>
      <c r="J2464" t="s">
        <v>25</v>
      </c>
      <c r="Q2464" t="s">
        <v>3056</v>
      </c>
      <c r="R2464">
        <v>693</v>
      </c>
    </row>
    <row r="2465" spans="1:19" x14ac:dyDescent="0.35">
      <c r="A2465" t="s">
        <v>27</v>
      </c>
      <c r="B2465" t="s">
        <v>28</v>
      </c>
      <c r="C2465" t="s">
        <v>22</v>
      </c>
      <c r="D2465" t="s">
        <v>23</v>
      </c>
      <c r="E2465" t="s">
        <v>5</v>
      </c>
      <c r="G2465" t="s">
        <v>24</v>
      </c>
      <c r="H2465">
        <v>1375578</v>
      </c>
      <c r="I2465">
        <v>1376270</v>
      </c>
      <c r="J2465" t="s">
        <v>25</v>
      </c>
      <c r="K2465" t="s">
        <v>3057</v>
      </c>
      <c r="N2465" t="s">
        <v>1639</v>
      </c>
      <c r="Q2465" t="s">
        <v>3056</v>
      </c>
      <c r="R2465">
        <v>693</v>
      </c>
      <c r="S2465">
        <v>230</v>
      </c>
    </row>
    <row r="2466" spans="1:19" x14ac:dyDescent="0.35">
      <c r="A2466" t="s">
        <v>20</v>
      </c>
      <c r="B2466" t="s">
        <v>21</v>
      </c>
      <c r="C2466" t="s">
        <v>22</v>
      </c>
      <c r="D2466" t="s">
        <v>23</v>
      </c>
      <c r="E2466" t="s">
        <v>5</v>
      </c>
      <c r="G2466" t="s">
        <v>24</v>
      </c>
      <c r="H2466">
        <v>1376309</v>
      </c>
      <c r="I2466">
        <v>1377988</v>
      </c>
      <c r="J2466" t="s">
        <v>46</v>
      </c>
      <c r="Q2466" t="s">
        <v>3058</v>
      </c>
      <c r="R2466">
        <v>1680</v>
      </c>
    </row>
    <row r="2467" spans="1:19" x14ac:dyDescent="0.35">
      <c r="A2467" t="s">
        <v>27</v>
      </c>
      <c r="B2467" t="s">
        <v>28</v>
      </c>
      <c r="C2467" t="s">
        <v>22</v>
      </c>
      <c r="D2467" t="s">
        <v>23</v>
      </c>
      <c r="E2467" t="s">
        <v>5</v>
      </c>
      <c r="G2467" t="s">
        <v>24</v>
      </c>
      <c r="H2467">
        <v>1376309</v>
      </c>
      <c r="I2467">
        <v>1377988</v>
      </c>
      <c r="J2467" t="s">
        <v>46</v>
      </c>
      <c r="K2467" t="s">
        <v>3059</v>
      </c>
      <c r="N2467" t="s">
        <v>256</v>
      </c>
      <c r="Q2467" t="s">
        <v>3058</v>
      </c>
      <c r="R2467">
        <v>1680</v>
      </c>
      <c r="S2467">
        <v>559</v>
      </c>
    </row>
    <row r="2468" spans="1:19" x14ac:dyDescent="0.35">
      <c r="A2468" t="s">
        <v>20</v>
      </c>
      <c r="B2468" t="s">
        <v>21</v>
      </c>
      <c r="C2468" t="s">
        <v>22</v>
      </c>
      <c r="D2468" t="s">
        <v>23</v>
      </c>
      <c r="E2468" t="s">
        <v>5</v>
      </c>
      <c r="G2468" t="s">
        <v>24</v>
      </c>
      <c r="H2468">
        <v>1378441</v>
      </c>
      <c r="I2468">
        <v>1379526</v>
      </c>
      <c r="J2468" t="s">
        <v>25</v>
      </c>
      <c r="Q2468" t="s">
        <v>3060</v>
      </c>
      <c r="R2468">
        <v>1086</v>
      </c>
    </row>
    <row r="2469" spans="1:19" x14ac:dyDescent="0.35">
      <c r="A2469" t="s">
        <v>27</v>
      </c>
      <c r="B2469" t="s">
        <v>28</v>
      </c>
      <c r="C2469" t="s">
        <v>22</v>
      </c>
      <c r="D2469" t="s">
        <v>23</v>
      </c>
      <c r="E2469" t="s">
        <v>5</v>
      </c>
      <c r="G2469" t="s">
        <v>24</v>
      </c>
      <c r="H2469">
        <v>1378441</v>
      </c>
      <c r="I2469">
        <v>1379526</v>
      </c>
      <c r="J2469" t="s">
        <v>25</v>
      </c>
      <c r="K2469" t="s">
        <v>3061</v>
      </c>
      <c r="N2469" t="s">
        <v>3062</v>
      </c>
      <c r="Q2469" t="s">
        <v>3060</v>
      </c>
      <c r="R2469">
        <v>1086</v>
      </c>
      <c r="S2469">
        <v>361</v>
      </c>
    </row>
    <row r="2470" spans="1:19" x14ac:dyDescent="0.35">
      <c r="A2470" t="s">
        <v>20</v>
      </c>
      <c r="B2470" t="s">
        <v>21</v>
      </c>
      <c r="C2470" t="s">
        <v>22</v>
      </c>
      <c r="D2470" t="s">
        <v>23</v>
      </c>
      <c r="E2470" t="s">
        <v>5</v>
      </c>
      <c r="G2470" t="s">
        <v>24</v>
      </c>
      <c r="H2470">
        <v>1379541</v>
      </c>
      <c r="I2470">
        <v>1381331</v>
      </c>
      <c r="J2470" t="s">
        <v>25</v>
      </c>
      <c r="Q2470" t="s">
        <v>3063</v>
      </c>
      <c r="R2470">
        <v>1791</v>
      </c>
    </row>
    <row r="2471" spans="1:19" x14ac:dyDescent="0.35">
      <c r="A2471" t="s">
        <v>27</v>
      </c>
      <c r="B2471" t="s">
        <v>28</v>
      </c>
      <c r="C2471" t="s">
        <v>22</v>
      </c>
      <c r="D2471" t="s">
        <v>23</v>
      </c>
      <c r="E2471" t="s">
        <v>5</v>
      </c>
      <c r="G2471" t="s">
        <v>24</v>
      </c>
      <c r="H2471">
        <v>1379541</v>
      </c>
      <c r="I2471">
        <v>1381331</v>
      </c>
      <c r="J2471" t="s">
        <v>25</v>
      </c>
      <c r="K2471" t="s">
        <v>3064</v>
      </c>
      <c r="N2471" t="s">
        <v>3065</v>
      </c>
      <c r="Q2471" t="s">
        <v>3063</v>
      </c>
      <c r="R2471">
        <v>1791</v>
      </c>
      <c r="S2471">
        <v>596</v>
      </c>
    </row>
    <row r="2472" spans="1:19" x14ac:dyDescent="0.35">
      <c r="A2472" t="s">
        <v>20</v>
      </c>
      <c r="B2472" t="s">
        <v>21</v>
      </c>
      <c r="C2472" t="s">
        <v>22</v>
      </c>
      <c r="D2472" t="s">
        <v>23</v>
      </c>
      <c r="E2472" t="s">
        <v>5</v>
      </c>
      <c r="G2472" t="s">
        <v>24</v>
      </c>
      <c r="H2472">
        <v>1381364</v>
      </c>
      <c r="I2472">
        <v>1382083</v>
      </c>
      <c r="J2472" t="s">
        <v>25</v>
      </c>
      <c r="Q2472" t="s">
        <v>3066</v>
      </c>
      <c r="R2472">
        <v>720</v>
      </c>
    </row>
    <row r="2473" spans="1:19" x14ac:dyDescent="0.35">
      <c r="A2473" t="s">
        <v>27</v>
      </c>
      <c r="B2473" t="s">
        <v>28</v>
      </c>
      <c r="C2473" t="s">
        <v>22</v>
      </c>
      <c r="D2473" t="s">
        <v>23</v>
      </c>
      <c r="E2473" t="s">
        <v>5</v>
      </c>
      <c r="G2473" t="s">
        <v>24</v>
      </c>
      <c r="H2473">
        <v>1381364</v>
      </c>
      <c r="I2473">
        <v>1382083</v>
      </c>
      <c r="J2473" t="s">
        <v>25</v>
      </c>
      <c r="K2473" t="s">
        <v>3067</v>
      </c>
      <c r="N2473" t="s">
        <v>3068</v>
      </c>
      <c r="Q2473" t="s">
        <v>3066</v>
      </c>
      <c r="R2473">
        <v>720</v>
      </c>
      <c r="S2473">
        <v>239</v>
      </c>
    </row>
    <row r="2474" spans="1:19" x14ac:dyDescent="0.35">
      <c r="A2474" t="s">
        <v>20</v>
      </c>
      <c r="B2474" t="s">
        <v>21</v>
      </c>
      <c r="C2474" t="s">
        <v>22</v>
      </c>
      <c r="D2474" t="s">
        <v>23</v>
      </c>
      <c r="E2474" t="s">
        <v>5</v>
      </c>
      <c r="G2474" t="s">
        <v>24</v>
      </c>
      <c r="H2474">
        <v>1382080</v>
      </c>
      <c r="I2474">
        <v>1382676</v>
      </c>
      <c r="J2474" t="s">
        <v>25</v>
      </c>
      <c r="Q2474" t="s">
        <v>3069</v>
      </c>
      <c r="R2474">
        <v>597</v>
      </c>
    </row>
    <row r="2475" spans="1:19" x14ac:dyDescent="0.35">
      <c r="A2475" t="s">
        <v>27</v>
      </c>
      <c r="B2475" t="s">
        <v>28</v>
      </c>
      <c r="C2475" t="s">
        <v>22</v>
      </c>
      <c r="D2475" t="s">
        <v>23</v>
      </c>
      <c r="E2475" t="s">
        <v>5</v>
      </c>
      <c r="G2475" t="s">
        <v>24</v>
      </c>
      <c r="H2475">
        <v>1382080</v>
      </c>
      <c r="I2475">
        <v>1382676</v>
      </c>
      <c r="J2475" t="s">
        <v>25</v>
      </c>
      <c r="K2475" t="s">
        <v>3070</v>
      </c>
      <c r="N2475" t="s">
        <v>3071</v>
      </c>
      <c r="Q2475" t="s">
        <v>3069</v>
      </c>
      <c r="R2475">
        <v>597</v>
      </c>
      <c r="S2475">
        <v>198</v>
      </c>
    </row>
    <row r="2476" spans="1:19" x14ac:dyDescent="0.35">
      <c r="A2476" t="s">
        <v>20</v>
      </c>
      <c r="B2476" t="s">
        <v>21</v>
      </c>
      <c r="C2476" t="s">
        <v>22</v>
      </c>
      <c r="D2476" t="s">
        <v>23</v>
      </c>
      <c r="E2476" t="s">
        <v>5</v>
      </c>
      <c r="G2476" t="s">
        <v>24</v>
      </c>
      <c r="H2476">
        <v>1382694</v>
      </c>
      <c r="I2476">
        <v>1383065</v>
      </c>
      <c r="J2476" t="s">
        <v>25</v>
      </c>
      <c r="Q2476" t="s">
        <v>3072</v>
      </c>
      <c r="R2476">
        <v>372</v>
      </c>
    </row>
    <row r="2477" spans="1:19" x14ac:dyDescent="0.35">
      <c r="A2477" t="s">
        <v>27</v>
      </c>
      <c r="B2477" t="s">
        <v>28</v>
      </c>
      <c r="C2477" t="s">
        <v>22</v>
      </c>
      <c r="D2477" t="s">
        <v>23</v>
      </c>
      <c r="E2477" t="s">
        <v>5</v>
      </c>
      <c r="G2477" t="s">
        <v>24</v>
      </c>
      <c r="H2477">
        <v>1382694</v>
      </c>
      <c r="I2477">
        <v>1383065</v>
      </c>
      <c r="J2477" t="s">
        <v>25</v>
      </c>
      <c r="K2477" t="s">
        <v>3073</v>
      </c>
      <c r="N2477" t="s">
        <v>876</v>
      </c>
      <c r="Q2477" t="s">
        <v>3072</v>
      </c>
      <c r="R2477">
        <v>372</v>
      </c>
      <c r="S2477">
        <v>123</v>
      </c>
    </row>
    <row r="2478" spans="1:19" x14ac:dyDescent="0.35">
      <c r="A2478" t="s">
        <v>20</v>
      </c>
      <c r="B2478" t="s">
        <v>21</v>
      </c>
      <c r="C2478" t="s">
        <v>22</v>
      </c>
      <c r="D2478" t="s">
        <v>23</v>
      </c>
      <c r="E2478" t="s">
        <v>5</v>
      </c>
      <c r="G2478" t="s">
        <v>24</v>
      </c>
      <c r="H2478">
        <v>1383082</v>
      </c>
      <c r="I2478">
        <v>1383858</v>
      </c>
      <c r="J2478" t="s">
        <v>25</v>
      </c>
      <c r="Q2478" t="s">
        <v>3074</v>
      </c>
      <c r="R2478">
        <v>777</v>
      </c>
    </row>
    <row r="2479" spans="1:19" x14ac:dyDescent="0.35">
      <c r="A2479" t="s">
        <v>27</v>
      </c>
      <c r="B2479" t="s">
        <v>28</v>
      </c>
      <c r="C2479" t="s">
        <v>22</v>
      </c>
      <c r="D2479" t="s">
        <v>23</v>
      </c>
      <c r="E2479" t="s">
        <v>5</v>
      </c>
      <c r="G2479" t="s">
        <v>24</v>
      </c>
      <c r="H2479">
        <v>1383082</v>
      </c>
      <c r="I2479">
        <v>1383858</v>
      </c>
      <c r="J2479" t="s">
        <v>25</v>
      </c>
      <c r="K2479" t="s">
        <v>3075</v>
      </c>
      <c r="N2479" t="s">
        <v>3076</v>
      </c>
      <c r="Q2479" t="s">
        <v>3074</v>
      </c>
      <c r="R2479">
        <v>777</v>
      </c>
      <c r="S2479">
        <v>258</v>
      </c>
    </row>
    <row r="2480" spans="1:19" x14ac:dyDescent="0.35">
      <c r="A2480" t="s">
        <v>20</v>
      </c>
      <c r="B2480" t="s">
        <v>21</v>
      </c>
      <c r="C2480" t="s">
        <v>22</v>
      </c>
      <c r="D2480" t="s">
        <v>23</v>
      </c>
      <c r="E2480" t="s">
        <v>5</v>
      </c>
      <c r="G2480" t="s">
        <v>24</v>
      </c>
      <c r="H2480">
        <v>1383855</v>
      </c>
      <c r="I2480">
        <v>1385075</v>
      </c>
      <c r="J2480" t="s">
        <v>25</v>
      </c>
      <c r="Q2480" t="s">
        <v>3077</v>
      </c>
      <c r="R2480">
        <v>1221</v>
      </c>
    </row>
    <row r="2481" spans="1:19" x14ac:dyDescent="0.35">
      <c r="A2481" t="s">
        <v>27</v>
      </c>
      <c r="B2481" t="s">
        <v>28</v>
      </c>
      <c r="C2481" t="s">
        <v>22</v>
      </c>
      <c r="D2481" t="s">
        <v>23</v>
      </c>
      <c r="E2481" t="s">
        <v>5</v>
      </c>
      <c r="G2481" t="s">
        <v>24</v>
      </c>
      <c r="H2481">
        <v>1383855</v>
      </c>
      <c r="I2481">
        <v>1385075</v>
      </c>
      <c r="J2481" t="s">
        <v>25</v>
      </c>
      <c r="K2481" t="s">
        <v>3078</v>
      </c>
      <c r="N2481" t="s">
        <v>3079</v>
      </c>
      <c r="Q2481" t="s">
        <v>3077</v>
      </c>
      <c r="R2481">
        <v>1221</v>
      </c>
      <c r="S2481">
        <v>406</v>
      </c>
    </row>
    <row r="2482" spans="1:19" x14ac:dyDescent="0.35">
      <c r="A2482" t="s">
        <v>20</v>
      </c>
      <c r="B2482" t="s">
        <v>21</v>
      </c>
      <c r="C2482" t="s">
        <v>22</v>
      </c>
      <c r="D2482" t="s">
        <v>23</v>
      </c>
      <c r="E2482" t="s">
        <v>5</v>
      </c>
      <c r="G2482" t="s">
        <v>24</v>
      </c>
      <c r="H2482">
        <v>1385068</v>
      </c>
      <c r="I2482">
        <v>1385409</v>
      </c>
      <c r="J2482" t="s">
        <v>25</v>
      </c>
      <c r="Q2482" t="s">
        <v>3080</v>
      </c>
      <c r="R2482">
        <v>342</v>
      </c>
    </row>
    <row r="2483" spans="1:19" x14ac:dyDescent="0.35">
      <c r="A2483" t="s">
        <v>27</v>
      </c>
      <c r="B2483" t="s">
        <v>28</v>
      </c>
      <c r="C2483" t="s">
        <v>22</v>
      </c>
      <c r="D2483" t="s">
        <v>23</v>
      </c>
      <c r="E2483" t="s">
        <v>5</v>
      </c>
      <c r="G2483" t="s">
        <v>24</v>
      </c>
      <c r="H2483">
        <v>1385068</v>
      </c>
      <c r="I2483">
        <v>1385409</v>
      </c>
      <c r="J2483" t="s">
        <v>25</v>
      </c>
      <c r="K2483" t="s">
        <v>3081</v>
      </c>
      <c r="N2483" t="s">
        <v>2451</v>
      </c>
      <c r="Q2483" t="s">
        <v>3080</v>
      </c>
      <c r="R2483">
        <v>342</v>
      </c>
      <c r="S2483">
        <v>113</v>
      </c>
    </row>
    <row r="2484" spans="1:19" x14ac:dyDescent="0.35">
      <c r="A2484" t="s">
        <v>20</v>
      </c>
      <c r="B2484" t="s">
        <v>21</v>
      </c>
      <c r="C2484" t="s">
        <v>22</v>
      </c>
      <c r="D2484" t="s">
        <v>23</v>
      </c>
      <c r="E2484" t="s">
        <v>5</v>
      </c>
      <c r="G2484" t="s">
        <v>24</v>
      </c>
      <c r="H2484">
        <v>1385409</v>
      </c>
      <c r="I2484">
        <v>1386215</v>
      </c>
      <c r="J2484" t="s">
        <v>25</v>
      </c>
      <c r="Q2484" t="s">
        <v>3082</v>
      </c>
      <c r="R2484">
        <v>807</v>
      </c>
    </row>
    <row r="2485" spans="1:19" x14ac:dyDescent="0.35">
      <c r="A2485" t="s">
        <v>27</v>
      </c>
      <c r="B2485" t="s">
        <v>28</v>
      </c>
      <c r="C2485" t="s">
        <v>22</v>
      </c>
      <c r="D2485" t="s">
        <v>23</v>
      </c>
      <c r="E2485" t="s">
        <v>5</v>
      </c>
      <c r="G2485" t="s">
        <v>24</v>
      </c>
      <c r="H2485">
        <v>1385409</v>
      </c>
      <c r="I2485">
        <v>1386215</v>
      </c>
      <c r="J2485" t="s">
        <v>25</v>
      </c>
      <c r="K2485" t="s">
        <v>3083</v>
      </c>
      <c r="N2485" t="s">
        <v>863</v>
      </c>
      <c r="Q2485" t="s">
        <v>3082</v>
      </c>
      <c r="R2485">
        <v>807</v>
      </c>
      <c r="S2485">
        <v>268</v>
      </c>
    </row>
    <row r="2486" spans="1:19" x14ac:dyDescent="0.35">
      <c r="A2486" t="s">
        <v>20</v>
      </c>
      <c r="B2486" t="s">
        <v>21</v>
      </c>
      <c r="C2486" t="s">
        <v>22</v>
      </c>
      <c r="D2486" t="s">
        <v>23</v>
      </c>
      <c r="E2486" t="s">
        <v>5</v>
      </c>
      <c r="G2486" t="s">
        <v>24</v>
      </c>
      <c r="H2486">
        <v>1386259</v>
      </c>
      <c r="I2486">
        <v>1387704</v>
      </c>
      <c r="J2486" t="s">
        <v>25</v>
      </c>
      <c r="Q2486" t="s">
        <v>3084</v>
      </c>
      <c r="R2486">
        <v>1446</v>
      </c>
    </row>
    <row r="2487" spans="1:19" x14ac:dyDescent="0.35">
      <c r="A2487" t="s">
        <v>27</v>
      </c>
      <c r="B2487" t="s">
        <v>28</v>
      </c>
      <c r="C2487" t="s">
        <v>22</v>
      </c>
      <c r="D2487" t="s">
        <v>23</v>
      </c>
      <c r="E2487" t="s">
        <v>5</v>
      </c>
      <c r="G2487" t="s">
        <v>24</v>
      </c>
      <c r="H2487">
        <v>1386259</v>
      </c>
      <c r="I2487">
        <v>1387704</v>
      </c>
      <c r="J2487" t="s">
        <v>25</v>
      </c>
      <c r="K2487" t="s">
        <v>3085</v>
      </c>
      <c r="N2487" t="s">
        <v>1476</v>
      </c>
      <c r="Q2487" t="s">
        <v>3084</v>
      </c>
      <c r="R2487">
        <v>1446</v>
      </c>
      <c r="S2487">
        <v>481</v>
      </c>
    </row>
    <row r="2488" spans="1:19" x14ac:dyDescent="0.35">
      <c r="A2488" t="s">
        <v>20</v>
      </c>
      <c r="B2488" t="s">
        <v>21</v>
      </c>
      <c r="C2488" t="s">
        <v>22</v>
      </c>
      <c r="D2488" t="s">
        <v>23</v>
      </c>
      <c r="E2488" t="s">
        <v>5</v>
      </c>
      <c r="G2488" t="s">
        <v>24</v>
      </c>
      <c r="H2488">
        <v>1388326</v>
      </c>
      <c r="I2488">
        <v>1388772</v>
      </c>
      <c r="J2488" t="s">
        <v>25</v>
      </c>
      <c r="Q2488" t="s">
        <v>3086</v>
      </c>
      <c r="R2488">
        <v>447</v>
      </c>
    </row>
    <row r="2489" spans="1:19" x14ac:dyDescent="0.35">
      <c r="A2489" t="s">
        <v>27</v>
      </c>
      <c r="B2489" t="s">
        <v>28</v>
      </c>
      <c r="C2489" t="s">
        <v>22</v>
      </c>
      <c r="D2489" t="s">
        <v>23</v>
      </c>
      <c r="E2489" t="s">
        <v>5</v>
      </c>
      <c r="G2489" t="s">
        <v>24</v>
      </c>
      <c r="H2489">
        <v>1388326</v>
      </c>
      <c r="I2489">
        <v>1388772</v>
      </c>
      <c r="J2489" t="s">
        <v>25</v>
      </c>
      <c r="K2489" t="s">
        <v>3087</v>
      </c>
      <c r="N2489" t="s">
        <v>3088</v>
      </c>
      <c r="Q2489" t="s">
        <v>3086</v>
      </c>
      <c r="R2489">
        <v>447</v>
      </c>
      <c r="S2489">
        <v>148</v>
      </c>
    </row>
    <row r="2490" spans="1:19" x14ac:dyDescent="0.35">
      <c r="A2490" t="s">
        <v>20</v>
      </c>
      <c r="B2490" t="s">
        <v>21</v>
      </c>
      <c r="C2490" t="s">
        <v>22</v>
      </c>
      <c r="D2490" t="s">
        <v>23</v>
      </c>
      <c r="E2490" t="s">
        <v>5</v>
      </c>
      <c r="G2490" t="s">
        <v>24</v>
      </c>
      <c r="H2490">
        <v>1388775</v>
      </c>
      <c r="I2490">
        <v>1389233</v>
      </c>
      <c r="J2490" t="s">
        <v>46</v>
      </c>
      <c r="Q2490" t="s">
        <v>3089</v>
      </c>
      <c r="R2490">
        <v>459</v>
      </c>
    </row>
    <row r="2491" spans="1:19" x14ac:dyDescent="0.35">
      <c r="A2491" t="s">
        <v>27</v>
      </c>
      <c r="B2491" t="s">
        <v>28</v>
      </c>
      <c r="C2491" t="s">
        <v>22</v>
      </c>
      <c r="D2491" t="s">
        <v>23</v>
      </c>
      <c r="E2491" t="s">
        <v>5</v>
      </c>
      <c r="G2491" t="s">
        <v>24</v>
      </c>
      <c r="H2491">
        <v>1388775</v>
      </c>
      <c r="I2491">
        <v>1389233</v>
      </c>
      <c r="J2491" t="s">
        <v>46</v>
      </c>
      <c r="K2491" t="s">
        <v>3090</v>
      </c>
      <c r="N2491" t="s">
        <v>631</v>
      </c>
      <c r="Q2491" t="s">
        <v>3089</v>
      </c>
      <c r="R2491">
        <v>459</v>
      </c>
      <c r="S2491">
        <v>152</v>
      </c>
    </row>
    <row r="2492" spans="1:19" x14ac:dyDescent="0.35">
      <c r="A2492" t="s">
        <v>20</v>
      </c>
      <c r="B2492" t="s">
        <v>21</v>
      </c>
      <c r="C2492" t="s">
        <v>22</v>
      </c>
      <c r="D2492" t="s">
        <v>23</v>
      </c>
      <c r="E2492" t="s">
        <v>5</v>
      </c>
      <c r="G2492" t="s">
        <v>24</v>
      </c>
      <c r="H2492">
        <v>1389230</v>
      </c>
      <c r="I2492">
        <v>1390567</v>
      </c>
      <c r="J2492" t="s">
        <v>46</v>
      </c>
      <c r="Q2492" t="s">
        <v>3091</v>
      </c>
      <c r="R2492">
        <v>1338</v>
      </c>
    </row>
    <row r="2493" spans="1:19" x14ac:dyDescent="0.35">
      <c r="A2493" t="s">
        <v>27</v>
      </c>
      <c r="B2493" t="s">
        <v>28</v>
      </c>
      <c r="C2493" t="s">
        <v>22</v>
      </c>
      <c r="D2493" t="s">
        <v>23</v>
      </c>
      <c r="E2493" t="s">
        <v>5</v>
      </c>
      <c r="G2493" t="s">
        <v>24</v>
      </c>
      <c r="H2493">
        <v>1389230</v>
      </c>
      <c r="I2493">
        <v>1390567</v>
      </c>
      <c r="J2493" t="s">
        <v>46</v>
      </c>
      <c r="K2493" t="s">
        <v>3092</v>
      </c>
      <c r="N2493" t="s">
        <v>120</v>
      </c>
      <c r="Q2493" t="s">
        <v>3091</v>
      </c>
      <c r="R2493">
        <v>1338</v>
      </c>
      <c r="S2493">
        <v>445</v>
      </c>
    </row>
    <row r="2494" spans="1:19" x14ac:dyDescent="0.35">
      <c r="A2494" t="s">
        <v>20</v>
      </c>
      <c r="B2494" t="s">
        <v>21</v>
      </c>
      <c r="C2494" t="s">
        <v>22</v>
      </c>
      <c r="D2494" t="s">
        <v>23</v>
      </c>
      <c r="E2494" t="s">
        <v>5</v>
      </c>
      <c r="G2494" t="s">
        <v>24</v>
      </c>
      <c r="H2494">
        <v>1390698</v>
      </c>
      <c r="I2494">
        <v>1391042</v>
      </c>
      <c r="J2494" t="s">
        <v>25</v>
      </c>
      <c r="Q2494" t="s">
        <v>3093</v>
      </c>
      <c r="R2494">
        <v>345</v>
      </c>
    </row>
    <row r="2495" spans="1:19" x14ac:dyDescent="0.35">
      <c r="A2495" t="s">
        <v>27</v>
      </c>
      <c r="B2495" t="s">
        <v>28</v>
      </c>
      <c r="C2495" t="s">
        <v>22</v>
      </c>
      <c r="D2495" t="s">
        <v>23</v>
      </c>
      <c r="E2495" t="s">
        <v>5</v>
      </c>
      <c r="G2495" t="s">
        <v>24</v>
      </c>
      <c r="H2495">
        <v>1390698</v>
      </c>
      <c r="I2495">
        <v>1391042</v>
      </c>
      <c r="J2495" t="s">
        <v>25</v>
      </c>
      <c r="K2495" t="s">
        <v>3094</v>
      </c>
      <c r="N2495" t="s">
        <v>3095</v>
      </c>
      <c r="Q2495" t="s">
        <v>3093</v>
      </c>
      <c r="R2495">
        <v>345</v>
      </c>
      <c r="S2495">
        <v>114</v>
      </c>
    </row>
    <row r="2496" spans="1:19" x14ac:dyDescent="0.35">
      <c r="A2496" t="s">
        <v>20</v>
      </c>
      <c r="B2496" t="s">
        <v>21</v>
      </c>
      <c r="C2496" t="s">
        <v>22</v>
      </c>
      <c r="D2496" t="s">
        <v>23</v>
      </c>
      <c r="E2496" t="s">
        <v>5</v>
      </c>
      <c r="G2496" t="s">
        <v>24</v>
      </c>
      <c r="H2496">
        <v>1391274</v>
      </c>
      <c r="I2496">
        <v>1391471</v>
      </c>
      <c r="J2496" t="s">
        <v>46</v>
      </c>
      <c r="Q2496" t="s">
        <v>3096</v>
      </c>
      <c r="R2496">
        <v>198</v>
      </c>
    </row>
    <row r="2497" spans="1:19" x14ac:dyDescent="0.35">
      <c r="A2497" t="s">
        <v>27</v>
      </c>
      <c r="B2497" t="s">
        <v>28</v>
      </c>
      <c r="C2497" t="s">
        <v>22</v>
      </c>
      <c r="D2497" t="s">
        <v>23</v>
      </c>
      <c r="E2497" t="s">
        <v>5</v>
      </c>
      <c r="G2497" t="s">
        <v>24</v>
      </c>
      <c r="H2497">
        <v>1391274</v>
      </c>
      <c r="I2497">
        <v>1391471</v>
      </c>
      <c r="J2497" t="s">
        <v>46</v>
      </c>
      <c r="K2497" t="s">
        <v>3097</v>
      </c>
      <c r="N2497" t="s">
        <v>3098</v>
      </c>
      <c r="Q2497" t="s">
        <v>3096</v>
      </c>
      <c r="R2497">
        <v>198</v>
      </c>
      <c r="S2497">
        <v>65</v>
      </c>
    </row>
    <row r="2498" spans="1:19" x14ac:dyDescent="0.35">
      <c r="A2498" t="s">
        <v>20</v>
      </c>
      <c r="B2498" t="s">
        <v>21</v>
      </c>
      <c r="C2498" t="s">
        <v>22</v>
      </c>
      <c r="D2498" t="s">
        <v>23</v>
      </c>
      <c r="E2498" t="s">
        <v>5</v>
      </c>
      <c r="G2498" t="s">
        <v>24</v>
      </c>
      <c r="H2498">
        <v>1391734</v>
      </c>
      <c r="I2498">
        <v>1392762</v>
      </c>
      <c r="J2498" t="s">
        <v>25</v>
      </c>
      <c r="Q2498" t="s">
        <v>3099</v>
      </c>
      <c r="R2498">
        <v>1029</v>
      </c>
    </row>
    <row r="2499" spans="1:19" x14ac:dyDescent="0.35">
      <c r="A2499" t="s">
        <v>27</v>
      </c>
      <c r="B2499" t="s">
        <v>28</v>
      </c>
      <c r="C2499" t="s">
        <v>22</v>
      </c>
      <c r="D2499" t="s">
        <v>23</v>
      </c>
      <c r="E2499" t="s">
        <v>5</v>
      </c>
      <c r="G2499" t="s">
        <v>24</v>
      </c>
      <c r="H2499">
        <v>1391734</v>
      </c>
      <c r="I2499">
        <v>1392762</v>
      </c>
      <c r="J2499" t="s">
        <v>25</v>
      </c>
      <c r="K2499" t="s">
        <v>3100</v>
      </c>
      <c r="N2499" t="s">
        <v>3101</v>
      </c>
      <c r="Q2499" t="s">
        <v>3099</v>
      </c>
      <c r="R2499">
        <v>1029</v>
      </c>
      <c r="S2499">
        <v>342</v>
      </c>
    </row>
    <row r="2500" spans="1:19" x14ac:dyDescent="0.35">
      <c r="A2500" t="s">
        <v>20</v>
      </c>
      <c r="B2500" t="s">
        <v>21</v>
      </c>
      <c r="C2500" t="s">
        <v>22</v>
      </c>
      <c r="D2500" t="s">
        <v>23</v>
      </c>
      <c r="E2500" t="s">
        <v>5</v>
      </c>
      <c r="G2500" t="s">
        <v>24</v>
      </c>
      <c r="H2500">
        <v>1392996</v>
      </c>
      <c r="I2500">
        <v>1394405</v>
      </c>
      <c r="J2500" t="s">
        <v>25</v>
      </c>
      <c r="Q2500" t="s">
        <v>3102</v>
      </c>
      <c r="R2500">
        <v>1410</v>
      </c>
    </row>
    <row r="2501" spans="1:19" x14ac:dyDescent="0.35">
      <c r="A2501" t="s">
        <v>27</v>
      </c>
      <c r="B2501" t="s">
        <v>28</v>
      </c>
      <c r="C2501" t="s">
        <v>22</v>
      </c>
      <c r="D2501" t="s">
        <v>23</v>
      </c>
      <c r="E2501" t="s">
        <v>5</v>
      </c>
      <c r="G2501" t="s">
        <v>24</v>
      </c>
      <c r="H2501">
        <v>1392996</v>
      </c>
      <c r="I2501">
        <v>1394405</v>
      </c>
      <c r="J2501" t="s">
        <v>25</v>
      </c>
      <c r="K2501" t="s">
        <v>3103</v>
      </c>
      <c r="N2501" t="s">
        <v>256</v>
      </c>
      <c r="Q2501" t="s">
        <v>3102</v>
      </c>
      <c r="R2501">
        <v>1410</v>
      </c>
      <c r="S2501">
        <v>469</v>
      </c>
    </row>
    <row r="2502" spans="1:19" x14ac:dyDescent="0.35">
      <c r="A2502" t="s">
        <v>20</v>
      </c>
      <c r="B2502" t="s">
        <v>21</v>
      </c>
      <c r="C2502" t="s">
        <v>22</v>
      </c>
      <c r="D2502" t="s">
        <v>23</v>
      </c>
      <c r="E2502" t="s">
        <v>5</v>
      </c>
      <c r="G2502" t="s">
        <v>24</v>
      </c>
      <c r="H2502">
        <v>1394721</v>
      </c>
      <c r="I2502">
        <v>1395884</v>
      </c>
      <c r="J2502" t="s">
        <v>25</v>
      </c>
      <c r="Q2502" t="s">
        <v>3104</v>
      </c>
      <c r="R2502">
        <v>1164</v>
      </c>
    </row>
    <row r="2503" spans="1:19" x14ac:dyDescent="0.35">
      <c r="A2503" t="s">
        <v>27</v>
      </c>
      <c r="B2503" t="s">
        <v>28</v>
      </c>
      <c r="C2503" t="s">
        <v>22</v>
      </c>
      <c r="D2503" t="s">
        <v>23</v>
      </c>
      <c r="E2503" t="s">
        <v>5</v>
      </c>
      <c r="G2503" t="s">
        <v>24</v>
      </c>
      <c r="H2503">
        <v>1394721</v>
      </c>
      <c r="I2503">
        <v>1395884</v>
      </c>
      <c r="J2503" t="s">
        <v>25</v>
      </c>
      <c r="K2503" t="s">
        <v>3105</v>
      </c>
      <c r="N2503" t="s">
        <v>3106</v>
      </c>
      <c r="Q2503" t="s">
        <v>3104</v>
      </c>
      <c r="R2503">
        <v>1164</v>
      </c>
      <c r="S2503">
        <v>387</v>
      </c>
    </row>
    <row r="2504" spans="1:19" x14ac:dyDescent="0.35">
      <c r="A2504" t="s">
        <v>20</v>
      </c>
      <c r="B2504" t="s">
        <v>21</v>
      </c>
      <c r="C2504" t="s">
        <v>22</v>
      </c>
      <c r="D2504" t="s">
        <v>23</v>
      </c>
      <c r="E2504" t="s">
        <v>5</v>
      </c>
      <c r="G2504" t="s">
        <v>24</v>
      </c>
      <c r="H2504">
        <v>1395992</v>
      </c>
      <c r="I2504">
        <v>1396756</v>
      </c>
      <c r="J2504" t="s">
        <v>25</v>
      </c>
      <c r="Q2504" t="s">
        <v>3107</v>
      </c>
      <c r="R2504">
        <v>765</v>
      </c>
    </row>
    <row r="2505" spans="1:19" x14ac:dyDescent="0.35">
      <c r="A2505" t="s">
        <v>27</v>
      </c>
      <c r="B2505" t="s">
        <v>28</v>
      </c>
      <c r="C2505" t="s">
        <v>22</v>
      </c>
      <c r="D2505" t="s">
        <v>23</v>
      </c>
      <c r="E2505" t="s">
        <v>5</v>
      </c>
      <c r="G2505" t="s">
        <v>24</v>
      </c>
      <c r="H2505">
        <v>1395992</v>
      </c>
      <c r="I2505">
        <v>1396756</v>
      </c>
      <c r="J2505" t="s">
        <v>25</v>
      </c>
      <c r="K2505" t="s">
        <v>3108</v>
      </c>
      <c r="N2505" t="s">
        <v>3109</v>
      </c>
      <c r="Q2505" t="s">
        <v>3107</v>
      </c>
      <c r="R2505">
        <v>765</v>
      </c>
      <c r="S2505">
        <v>254</v>
      </c>
    </row>
    <row r="2506" spans="1:19" x14ac:dyDescent="0.35">
      <c r="A2506" t="s">
        <v>20</v>
      </c>
      <c r="B2506" t="s">
        <v>21</v>
      </c>
      <c r="C2506" t="s">
        <v>22</v>
      </c>
      <c r="D2506" t="s">
        <v>23</v>
      </c>
      <c r="E2506" t="s">
        <v>5</v>
      </c>
      <c r="G2506" t="s">
        <v>24</v>
      </c>
      <c r="H2506">
        <v>1396753</v>
      </c>
      <c r="I2506">
        <v>1397934</v>
      </c>
      <c r="J2506" t="s">
        <v>25</v>
      </c>
      <c r="Q2506" t="s">
        <v>3110</v>
      </c>
      <c r="R2506">
        <v>1182</v>
      </c>
    </row>
    <row r="2507" spans="1:19" x14ac:dyDescent="0.35">
      <c r="A2507" t="s">
        <v>27</v>
      </c>
      <c r="B2507" t="s">
        <v>28</v>
      </c>
      <c r="C2507" t="s">
        <v>22</v>
      </c>
      <c r="D2507" t="s">
        <v>23</v>
      </c>
      <c r="E2507" t="s">
        <v>5</v>
      </c>
      <c r="G2507" t="s">
        <v>24</v>
      </c>
      <c r="H2507">
        <v>1396753</v>
      </c>
      <c r="I2507">
        <v>1397934</v>
      </c>
      <c r="J2507" t="s">
        <v>25</v>
      </c>
      <c r="K2507" t="s">
        <v>3111</v>
      </c>
      <c r="N2507" t="s">
        <v>439</v>
      </c>
      <c r="Q2507" t="s">
        <v>3110</v>
      </c>
      <c r="R2507">
        <v>1182</v>
      </c>
      <c r="S2507">
        <v>393</v>
      </c>
    </row>
    <row r="2508" spans="1:19" x14ac:dyDescent="0.35">
      <c r="A2508" t="s">
        <v>20</v>
      </c>
      <c r="B2508" t="s">
        <v>21</v>
      </c>
      <c r="C2508" t="s">
        <v>22</v>
      </c>
      <c r="D2508" t="s">
        <v>23</v>
      </c>
      <c r="E2508" t="s">
        <v>5</v>
      </c>
      <c r="G2508" t="s">
        <v>24</v>
      </c>
      <c r="H2508">
        <v>1398034</v>
      </c>
      <c r="I2508">
        <v>1399554</v>
      </c>
      <c r="J2508" t="s">
        <v>46</v>
      </c>
      <c r="Q2508" t="s">
        <v>3112</v>
      </c>
      <c r="R2508">
        <v>1521</v>
      </c>
    </row>
    <row r="2509" spans="1:19" x14ac:dyDescent="0.35">
      <c r="A2509" t="s">
        <v>27</v>
      </c>
      <c r="B2509" t="s">
        <v>28</v>
      </c>
      <c r="C2509" t="s">
        <v>22</v>
      </c>
      <c r="D2509" t="s">
        <v>23</v>
      </c>
      <c r="E2509" t="s">
        <v>5</v>
      </c>
      <c r="G2509" t="s">
        <v>24</v>
      </c>
      <c r="H2509">
        <v>1398034</v>
      </c>
      <c r="I2509">
        <v>1399554</v>
      </c>
      <c r="J2509" t="s">
        <v>46</v>
      </c>
      <c r="K2509" t="s">
        <v>3113</v>
      </c>
      <c r="N2509" t="s">
        <v>3114</v>
      </c>
      <c r="Q2509" t="s">
        <v>3112</v>
      </c>
      <c r="R2509">
        <v>1521</v>
      </c>
      <c r="S2509">
        <v>506</v>
      </c>
    </row>
    <row r="2510" spans="1:19" x14ac:dyDescent="0.35">
      <c r="A2510" t="s">
        <v>20</v>
      </c>
      <c r="B2510" t="s">
        <v>21</v>
      </c>
      <c r="C2510" t="s">
        <v>22</v>
      </c>
      <c r="D2510" t="s">
        <v>23</v>
      </c>
      <c r="E2510" t="s">
        <v>5</v>
      </c>
      <c r="G2510" t="s">
        <v>24</v>
      </c>
      <c r="H2510">
        <v>1399551</v>
      </c>
      <c r="I2510">
        <v>1400876</v>
      </c>
      <c r="J2510" t="s">
        <v>46</v>
      </c>
      <c r="Q2510" t="s">
        <v>3115</v>
      </c>
      <c r="R2510">
        <v>1326</v>
      </c>
    </row>
    <row r="2511" spans="1:19" x14ac:dyDescent="0.35">
      <c r="A2511" t="s">
        <v>27</v>
      </c>
      <c r="B2511" t="s">
        <v>28</v>
      </c>
      <c r="C2511" t="s">
        <v>22</v>
      </c>
      <c r="D2511" t="s">
        <v>23</v>
      </c>
      <c r="E2511" t="s">
        <v>5</v>
      </c>
      <c r="G2511" t="s">
        <v>24</v>
      </c>
      <c r="H2511">
        <v>1399551</v>
      </c>
      <c r="I2511">
        <v>1400876</v>
      </c>
      <c r="J2511" t="s">
        <v>46</v>
      </c>
      <c r="K2511" t="s">
        <v>3116</v>
      </c>
      <c r="N2511" t="s">
        <v>3117</v>
      </c>
      <c r="Q2511" t="s">
        <v>3115</v>
      </c>
      <c r="R2511">
        <v>1326</v>
      </c>
      <c r="S2511">
        <v>441</v>
      </c>
    </row>
    <row r="2512" spans="1:19" x14ac:dyDescent="0.35">
      <c r="A2512" t="s">
        <v>20</v>
      </c>
      <c r="B2512" t="s">
        <v>21</v>
      </c>
      <c r="C2512" t="s">
        <v>22</v>
      </c>
      <c r="D2512" t="s">
        <v>23</v>
      </c>
      <c r="E2512" t="s">
        <v>5</v>
      </c>
      <c r="G2512" t="s">
        <v>24</v>
      </c>
      <c r="H2512">
        <v>1400873</v>
      </c>
      <c r="I2512">
        <v>1401715</v>
      </c>
      <c r="J2512" t="s">
        <v>46</v>
      </c>
      <c r="Q2512" t="s">
        <v>3118</v>
      </c>
      <c r="R2512">
        <v>843</v>
      </c>
    </row>
    <row r="2513" spans="1:19" x14ac:dyDescent="0.35">
      <c r="A2513" t="s">
        <v>27</v>
      </c>
      <c r="B2513" t="s">
        <v>28</v>
      </c>
      <c r="C2513" t="s">
        <v>22</v>
      </c>
      <c r="D2513" t="s">
        <v>23</v>
      </c>
      <c r="E2513" t="s">
        <v>5</v>
      </c>
      <c r="G2513" t="s">
        <v>24</v>
      </c>
      <c r="H2513">
        <v>1400873</v>
      </c>
      <c r="I2513">
        <v>1401715</v>
      </c>
      <c r="J2513" t="s">
        <v>46</v>
      </c>
      <c r="K2513" t="s">
        <v>3119</v>
      </c>
      <c r="N2513" t="s">
        <v>3120</v>
      </c>
      <c r="Q2513" t="s">
        <v>3118</v>
      </c>
      <c r="R2513">
        <v>843</v>
      </c>
      <c r="S2513">
        <v>280</v>
      </c>
    </row>
    <row r="2514" spans="1:19" x14ac:dyDescent="0.35">
      <c r="A2514" t="s">
        <v>20</v>
      </c>
      <c r="B2514" t="s">
        <v>21</v>
      </c>
      <c r="C2514" t="s">
        <v>22</v>
      </c>
      <c r="D2514" t="s">
        <v>23</v>
      </c>
      <c r="E2514" t="s">
        <v>5</v>
      </c>
      <c r="G2514" t="s">
        <v>24</v>
      </c>
      <c r="H2514">
        <v>1402159</v>
      </c>
      <c r="I2514">
        <v>1403673</v>
      </c>
      <c r="J2514" t="s">
        <v>25</v>
      </c>
      <c r="Q2514" t="s">
        <v>3121</v>
      </c>
      <c r="R2514">
        <v>1515</v>
      </c>
    </row>
    <row r="2515" spans="1:19" x14ac:dyDescent="0.35">
      <c r="A2515" t="s">
        <v>27</v>
      </c>
      <c r="B2515" t="s">
        <v>28</v>
      </c>
      <c r="C2515" t="s">
        <v>22</v>
      </c>
      <c r="D2515" t="s">
        <v>23</v>
      </c>
      <c r="E2515" t="s">
        <v>5</v>
      </c>
      <c r="G2515" t="s">
        <v>24</v>
      </c>
      <c r="H2515">
        <v>1402159</v>
      </c>
      <c r="I2515">
        <v>1403673</v>
      </c>
      <c r="J2515" t="s">
        <v>25</v>
      </c>
      <c r="K2515" t="s">
        <v>3122</v>
      </c>
      <c r="N2515" t="s">
        <v>3123</v>
      </c>
      <c r="Q2515" t="s">
        <v>3121</v>
      </c>
      <c r="R2515">
        <v>1515</v>
      </c>
      <c r="S2515">
        <v>504</v>
      </c>
    </row>
    <row r="2516" spans="1:19" x14ac:dyDescent="0.35">
      <c r="A2516" t="s">
        <v>20</v>
      </c>
      <c r="B2516" t="s">
        <v>21</v>
      </c>
      <c r="C2516" t="s">
        <v>22</v>
      </c>
      <c r="D2516" t="s">
        <v>23</v>
      </c>
      <c r="E2516" t="s">
        <v>5</v>
      </c>
      <c r="G2516" t="s">
        <v>24</v>
      </c>
      <c r="H2516">
        <v>1403752</v>
      </c>
      <c r="I2516">
        <v>1404126</v>
      </c>
      <c r="J2516" t="s">
        <v>25</v>
      </c>
      <c r="Q2516" t="s">
        <v>3124</v>
      </c>
      <c r="R2516">
        <v>375</v>
      </c>
    </row>
    <row r="2517" spans="1:19" x14ac:dyDescent="0.35">
      <c r="A2517" t="s">
        <v>27</v>
      </c>
      <c r="B2517" t="s">
        <v>28</v>
      </c>
      <c r="C2517" t="s">
        <v>22</v>
      </c>
      <c r="D2517" t="s">
        <v>23</v>
      </c>
      <c r="E2517" t="s">
        <v>5</v>
      </c>
      <c r="G2517" t="s">
        <v>24</v>
      </c>
      <c r="H2517">
        <v>1403752</v>
      </c>
      <c r="I2517">
        <v>1404126</v>
      </c>
      <c r="J2517" t="s">
        <v>25</v>
      </c>
      <c r="K2517" t="s">
        <v>3125</v>
      </c>
      <c r="N2517" t="s">
        <v>3126</v>
      </c>
      <c r="Q2517" t="s">
        <v>3124</v>
      </c>
      <c r="R2517">
        <v>375</v>
      </c>
      <c r="S2517">
        <v>124</v>
      </c>
    </row>
    <row r="2518" spans="1:19" x14ac:dyDescent="0.35">
      <c r="A2518" t="s">
        <v>20</v>
      </c>
      <c r="B2518" t="s">
        <v>21</v>
      </c>
      <c r="C2518" t="s">
        <v>22</v>
      </c>
      <c r="D2518" t="s">
        <v>23</v>
      </c>
      <c r="E2518" t="s">
        <v>5</v>
      </c>
      <c r="G2518" t="s">
        <v>24</v>
      </c>
      <c r="H2518">
        <v>1404248</v>
      </c>
      <c r="I2518">
        <v>1404853</v>
      </c>
      <c r="J2518" t="s">
        <v>25</v>
      </c>
      <c r="Q2518" t="s">
        <v>3127</v>
      </c>
      <c r="R2518">
        <v>606</v>
      </c>
    </row>
    <row r="2519" spans="1:19" x14ac:dyDescent="0.35">
      <c r="A2519" t="s">
        <v>27</v>
      </c>
      <c r="B2519" t="s">
        <v>28</v>
      </c>
      <c r="C2519" t="s">
        <v>22</v>
      </c>
      <c r="D2519" t="s">
        <v>23</v>
      </c>
      <c r="E2519" t="s">
        <v>5</v>
      </c>
      <c r="G2519" t="s">
        <v>24</v>
      </c>
      <c r="H2519">
        <v>1404248</v>
      </c>
      <c r="I2519">
        <v>1404853</v>
      </c>
      <c r="J2519" t="s">
        <v>25</v>
      </c>
      <c r="K2519" t="s">
        <v>3128</v>
      </c>
      <c r="N2519" t="s">
        <v>3129</v>
      </c>
      <c r="Q2519" t="s">
        <v>3127</v>
      </c>
      <c r="R2519">
        <v>606</v>
      </c>
      <c r="S2519">
        <v>201</v>
      </c>
    </row>
    <row r="2520" spans="1:19" x14ac:dyDescent="0.35">
      <c r="A2520" t="s">
        <v>20</v>
      </c>
      <c r="B2520" t="s">
        <v>21</v>
      </c>
      <c r="C2520" t="s">
        <v>22</v>
      </c>
      <c r="D2520" t="s">
        <v>23</v>
      </c>
      <c r="E2520" t="s">
        <v>5</v>
      </c>
      <c r="G2520" t="s">
        <v>24</v>
      </c>
      <c r="H2520">
        <v>1404850</v>
      </c>
      <c r="I2520">
        <v>1405569</v>
      </c>
      <c r="J2520" t="s">
        <v>25</v>
      </c>
      <c r="Q2520" t="s">
        <v>3130</v>
      </c>
      <c r="R2520">
        <v>720</v>
      </c>
    </row>
    <row r="2521" spans="1:19" x14ac:dyDescent="0.35">
      <c r="A2521" t="s">
        <v>27</v>
      </c>
      <c r="B2521" t="s">
        <v>28</v>
      </c>
      <c r="C2521" t="s">
        <v>22</v>
      </c>
      <c r="D2521" t="s">
        <v>23</v>
      </c>
      <c r="E2521" t="s">
        <v>5</v>
      </c>
      <c r="G2521" t="s">
        <v>24</v>
      </c>
      <c r="H2521">
        <v>1404850</v>
      </c>
      <c r="I2521">
        <v>1405569</v>
      </c>
      <c r="J2521" t="s">
        <v>25</v>
      </c>
      <c r="K2521" t="s">
        <v>3131</v>
      </c>
      <c r="N2521" t="s">
        <v>3132</v>
      </c>
      <c r="Q2521" t="s">
        <v>3130</v>
      </c>
      <c r="R2521">
        <v>720</v>
      </c>
      <c r="S2521">
        <v>239</v>
      </c>
    </row>
    <row r="2522" spans="1:19" x14ac:dyDescent="0.35">
      <c r="A2522" t="s">
        <v>20</v>
      </c>
      <c r="B2522" t="s">
        <v>21</v>
      </c>
      <c r="C2522" t="s">
        <v>22</v>
      </c>
      <c r="D2522" t="s">
        <v>23</v>
      </c>
      <c r="E2522" t="s">
        <v>5</v>
      </c>
      <c r="G2522" t="s">
        <v>24</v>
      </c>
      <c r="H2522">
        <v>1405566</v>
      </c>
      <c r="I2522">
        <v>1406057</v>
      </c>
      <c r="J2522" t="s">
        <v>25</v>
      </c>
      <c r="Q2522" t="s">
        <v>3133</v>
      </c>
      <c r="R2522">
        <v>492</v>
      </c>
    </row>
    <row r="2523" spans="1:19" x14ac:dyDescent="0.35">
      <c r="A2523" t="s">
        <v>27</v>
      </c>
      <c r="B2523" t="s">
        <v>28</v>
      </c>
      <c r="C2523" t="s">
        <v>22</v>
      </c>
      <c r="D2523" t="s">
        <v>23</v>
      </c>
      <c r="E2523" t="s">
        <v>5</v>
      </c>
      <c r="G2523" t="s">
        <v>24</v>
      </c>
      <c r="H2523">
        <v>1405566</v>
      </c>
      <c r="I2523">
        <v>1406057</v>
      </c>
      <c r="J2523" t="s">
        <v>25</v>
      </c>
      <c r="K2523" t="s">
        <v>3134</v>
      </c>
      <c r="N2523" t="s">
        <v>3135</v>
      </c>
      <c r="Q2523" t="s">
        <v>3133</v>
      </c>
      <c r="R2523">
        <v>492</v>
      </c>
      <c r="S2523">
        <v>163</v>
      </c>
    </row>
    <row r="2524" spans="1:19" x14ac:dyDescent="0.35">
      <c r="A2524" t="s">
        <v>20</v>
      </c>
      <c r="B2524" t="s">
        <v>21</v>
      </c>
      <c r="C2524" t="s">
        <v>22</v>
      </c>
      <c r="D2524" t="s">
        <v>23</v>
      </c>
      <c r="E2524" t="s">
        <v>5</v>
      </c>
      <c r="G2524" t="s">
        <v>24</v>
      </c>
      <c r="H2524">
        <v>1406192</v>
      </c>
      <c r="I2524">
        <v>1407610</v>
      </c>
      <c r="J2524" t="s">
        <v>25</v>
      </c>
      <c r="Q2524" t="s">
        <v>3136</v>
      </c>
      <c r="R2524">
        <v>1419</v>
      </c>
    </row>
    <row r="2525" spans="1:19" x14ac:dyDescent="0.35">
      <c r="A2525" t="s">
        <v>27</v>
      </c>
      <c r="B2525" t="s">
        <v>28</v>
      </c>
      <c r="C2525" t="s">
        <v>22</v>
      </c>
      <c r="D2525" t="s">
        <v>23</v>
      </c>
      <c r="E2525" t="s">
        <v>5</v>
      </c>
      <c r="G2525" t="s">
        <v>24</v>
      </c>
      <c r="H2525">
        <v>1406192</v>
      </c>
      <c r="I2525">
        <v>1407610</v>
      </c>
      <c r="J2525" t="s">
        <v>25</v>
      </c>
      <c r="K2525" t="s">
        <v>3137</v>
      </c>
      <c r="N2525" t="s">
        <v>3138</v>
      </c>
      <c r="Q2525" t="s">
        <v>3136</v>
      </c>
      <c r="R2525">
        <v>1419</v>
      </c>
      <c r="S2525">
        <v>472</v>
      </c>
    </row>
    <row r="2526" spans="1:19" x14ac:dyDescent="0.35">
      <c r="A2526" t="s">
        <v>20</v>
      </c>
      <c r="B2526" t="s">
        <v>21</v>
      </c>
      <c r="C2526" t="s">
        <v>22</v>
      </c>
      <c r="D2526" t="s">
        <v>23</v>
      </c>
      <c r="E2526" t="s">
        <v>5</v>
      </c>
      <c r="G2526" t="s">
        <v>24</v>
      </c>
      <c r="H2526">
        <v>1407685</v>
      </c>
      <c r="I2526">
        <v>1408308</v>
      </c>
      <c r="J2526" t="s">
        <v>25</v>
      </c>
      <c r="Q2526" t="s">
        <v>3139</v>
      </c>
      <c r="R2526">
        <v>624</v>
      </c>
    </row>
    <row r="2527" spans="1:19" x14ac:dyDescent="0.35">
      <c r="A2527" t="s">
        <v>27</v>
      </c>
      <c r="B2527" t="s">
        <v>28</v>
      </c>
      <c r="C2527" t="s">
        <v>22</v>
      </c>
      <c r="D2527" t="s">
        <v>23</v>
      </c>
      <c r="E2527" t="s">
        <v>5</v>
      </c>
      <c r="G2527" t="s">
        <v>24</v>
      </c>
      <c r="H2527">
        <v>1407685</v>
      </c>
      <c r="I2527">
        <v>1408308</v>
      </c>
      <c r="J2527" t="s">
        <v>25</v>
      </c>
      <c r="K2527" t="s">
        <v>3140</v>
      </c>
      <c r="N2527" t="s">
        <v>3141</v>
      </c>
      <c r="Q2527" t="s">
        <v>3139</v>
      </c>
      <c r="R2527">
        <v>624</v>
      </c>
      <c r="S2527">
        <v>207</v>
      </c>
    </row>
    <row r="2528" spans="1:19" x14ac:dyDescent="0.35">
      <c r="A2528" t="s">
        <v>20</v>
      </c>
      <c r="B2528" t="s">
        <v>21</v>
      </c>
      <c r="C2528" t="s">
        <v>22</v>
      </c>
      <c r="D2528" t="s">
        <v>23</v>
      </c>
      <c r="E2528" t="s">
        <v>5</v>
      </c>
      <c r="G2528" t="s">
        <v>24</v>
      </c>
      <c r="H2528">
        <v>1408395</v>
      </c>
      <c r="I2528">
        <v>1409507</v>
      </c>
      <c r="J2528" t="s">
        <v>25</v>
      </c>
      <c r="Q2528" t="s">
        <v>3142</v>
      </c>
      <c r="R2528">
        <v>1113</v>
      </c>
    </row>
    <row r="2529" spans="1:19" x14ac:dyDescent="0.35">
      <c r="A2529" t="s">
        <v>27</v>
      </c>
      <c r="B2529" t="s">
        <v>28</v>
      </c>
      <c r="C2529" t="s">
        <v>22</v>
      </c>
      <c r="D2529" t="s">
        <v>23</v>
      </c>
      <c r="E2529" t="s">
        <v>5</v>
      </c>
      <c r="G2529" t="s">
        <v>24</v>
      </c>
      <c r="H2529">
        <v>1408395</v>
      </c>
      <c r="I2529">
        <v>1409507</v>
      </c>
      <c r="J2529" t="s">
        <v>25</v>
      </c>
      <c r="K2529" t="s">
        <v>3143</v>
      </c>
      <c r="N2529" t="s">
        <v>3144</v>
      </c>
      <c r="Q2529" t="s">
        <v>3142</v>
      </c>
      <c r="R2529">
        <v>1113</v>
      </c>
      <c r="S2529">
        <v>370</v>
      </c>
    </row>
    <row r="2530" spans="1:19" x14ac:dyDescent="0.35">
      <c r="A2530" t="s">
        <v>20</v>
      </c>
      <c r="B2530" t="s">
        <v>21</v>
      </c>
      <c r="C2530" t="s">
        <v>22</v>
      </c>
      <c r="D2530" t="s">
        <v>23</v>
      </c>
      <c r="E2530" t="s">
        <v>5</v>
      </c>
      <c r="G2530" t="s">
        <v>24</v>
      </c>
      <c r="H2530">
        <v>1409640</v>
      </c>
      <c r="I2530">
        <v>1410206</v>
      </c>
      <c r="J2530" t="s">
        <v>46</v>
      </c>
      <c r="Q2530" t="s">
        <v>3145</v>
      </c>
      <c r="R2530">
        <v>567</v>
      </c>
    </row>
    <row r="2531" spans="1:19" x14ac:dyDescent="0.35">
      <c r="A2531" t="s">
        <v>27</v>
      </c>
      <c r="B2531" t="s">
        <v>28</v>
      </c>
      <c r="C2531" t="s">
        <v>22</v>
      </c>
      <c r="D2531" t="s">
        <v>23</v>
      </c>
      <c r="E2531" t="s">
        <v>5</v>
      </c>
      <c r="G2531" t="s">
        <v>24</v>
      </c>
      <c r="H2531">
        <v>1409640</v>
      </c>
      <c r="I2531">
        <v>1410206</v>
      </c>
      <c r="J2531" t="s">
        <v>46</v>
      </c>
      <c r="K2531" t="s">
        <v>3146</v>
      </c>
      <c r="N2531" t="s">
        <v>3147</v>
      </c>
      <c r="Q2531" t="s">
        <v>3145</v>
      </c>
      <c r="R2531">
        <v>567</v>
      </c>
      <c r="S2531">
        <v>188</v>
      </c>
    </row>
    <row r="2532" spans="1:19" x14ac:dyDescent="0.35">
      <c r="A2532" t="s">
        <v>20</v>
      </c>
      <c r="B2532" t="s">
        <v>21</v>
      </c>
      <c r="C2532" t="s">
        <v>22</v>
      </c>
      <c r="D2532" t="s">
        <v>23</v>
      </c>
      <c r="E2532" t="s">
        <v>5</v>
      </c>
      <c r="G2532" t="s">
        <v>24</v>
      </c>
      <c r="H2532">
        <v>1410283</v>
      </c>
      <c r="I2532">
        <v>1410705</v>
      </c>
      <c r="J2532" t="s">
        <v>46</v>
      </c>
      <c r="Q2532" t="s">
        <v>3148</v>
      </c>
      <c r="R2532">
        <v>423</v>
      </c>
    </row>
    <row r="2533" spans="1:19" x14ac:dyDescent="0.35">
      <c r="A2533" t="s">
        <v>27</v>
      </c>
      <c r="B2533" t="s">
        <v>28</v>
      </c>
      <c r="C2533" t="s">
        <v>22</v>
      </c>
      <c r="D2533" t="s">
        <v>23</v>
      </c>
      <c r="E2533" t="s">
        <v>5</v>
      </c>
      <c r="G2533" t="s">
        <v>24</v>
      </c>
      <c r="H2533">
        <v>1410283</v>
      </c>
      <c r="I2533">
        <v>1410705</v>
      </c>
      <c r="J2533" t="s">
        <v>46</v>
      </c>
      <c r="K2533" t="s">
        <v>3149</v>
      </c>
      <c r="N2533" t="s">
        <v>3150</v>
      </c>
      <c r="Q2533" t="s">
        <v>3148</v>
      </c>
      <c r="R2533">
        <v>423</v>
      </c>
      <c r="S2533">
        <v>140</v>
      </c>
    </row>
    <row r="2534" spans="1:19" x14ac:dyDescent="0.35">
      <c r="A2534" t="s">
        <v>20</v>
      </c>
      <c r="B2534" t="s">
        <v>21</v>
      </c>
      <c r="C2534" t="s">
        <v>22</v>
      </c>
      <c r="D2534" t="s">
        <v>23</v>
      </c>
      <c r="E2534" t="s">
        <v>5</v>
      </c>
      <c r="G2534" t="s">
        <v>24</v>
      </c>
      <c r="H2534">
        <v>1410707</v>
      </c>
      <c r="I2534">
        <v>1411138</v>
      </c>
      <c r="J2534" t="s">
        <v>46</v>
      </c>
      <c r="Q2534" t="s">
        <v>3151</v>
      </c>
      <c r="R2534">
        <v>432</v>
      </c>
    </row>
    <row r="2535" spans="1:19" x14ac:dyDescent="0.35">
      <c r="A2535" t="s">
        <v>27</v>
      </c>
      <c r="B2535" t="s">
        <v>28</v>
      </c>
      <c r="C2535" t="s">
        <v>22</v>
      </c>
      <c r="D2535" t="s">
        <v>23</v>
      </c>
      <c r="E2535" t="s">
        <v>5</v>
      </c>
      <c r="G2535" t="s">
        <v>24</v>
      </c>
      <c r="H2535">
        <v>1410707</v>
      </c>
      <c r="I2535">
        <v>1411138</v>
      </c>
      <c r="J2535" t="s">
        <v>46</v>
      </c>
      <c r="K2535" t="s">
        <v>3152</v>
      </c>
      <c r="N2535" t="s">
        <v>3153</v>
      </c>
      <c r="Q2535" t="s">
        <v>3151</v>
      </c>
      <c r="R2535">
        <v>432</v>
      </c>
      <c r="S2535">
        <v>143</v>
      </c>
    </row>
    <row r="2536" spans="1:19" x14ac:dyDescent="0.35">
      <c r="A2536" t="s">
        <v>20</v>
      </c>
      <c r="B2536" t="s">
        <v>21</v>
      </c>
      <c r="C2536" t="s">
        <v>22</v>
      </c>
      <c r="D2536" t="s">
        <v>23</v>
      </c>
      <c r="E2536" t="s">
        <v>5</v>
      </c>
      <c r="G2536" t="s">
        <v>24</v>
      </c>
      <c r="H2536">
        <v>1411873</v>
      </c>
      <c r="I2536">
        <v>1412535</v>
      </c>
      <c r="J2536" t="s">
        <v>25</v>
      </c>
      <c r="Q2536" t="s">
        <v>3154</v>
      </c>
      <c r="R2536">
        <v>663</v>
      </c>
    </row>
    <row r="2537" spans="1:19" x14ac:dyDescent="0.35">
      <c r="A2537" t="s">
        <v>27</v>
      </c>
      <c r="B2537" t="s">
        <v>28</v>
      </c>
      <c r="C2537" t="s">
        <v>22</v>
      </c>
      <c r="D2537" t="s">
        <v>23</v>
      </c>
      <c r="E2537" t="s">
        <v>5</v>
      </c>
      <c r="G2537" t="s">
        <v>24</v>
      </c>
      <c r="H2537">
        <v>1411873</v>
      </c>
      <c r="I2537">
        <v>1412535</v>
      </c>
      <c r="J2537" t="s">
        <v>25</v>
      </c>
      <c r="K2537" t="s">
        <v>3155</v>
      </c>
      <c r="N2537" t="s">
        <v>3156</v>
      </c>
      <c r="Q2537" t="s">
        <v>3154</v>
      </c>
      <c r="R2537">
        <v>663</v>
      </c>
      <c r="S2537">
        <v>220</v>
      </c>
    </row>
    <row r="2538" spans="1:19" x14ac:dyDescent="0.35">
      <c r="A2538" t="s">
        <v>20</v>
      </c>
      <c r="B2538" t="s">
        <v>21</v>
      </c>
      <c r="C2538" t="s">
        <v>22</v>
      </c>
      <c r="D2538" t="s">
        <v>23</v>
      </c>
      <c r="E2538" t="s">
        <v>5</v>
      </c>
      <c r="G2538" t="s">
        <v>24</v>
      </c>
      <c r="H2538">
        <v>1412623</v>
      </c>
      <c r="I2538">
        <v>1413660</v>
      </c>
      <c r="J2538" t="s">
        <v>25</v>
      </c>
      <c r="Q2538" t="s">
        <v>3157</v>
      </c>
      <c r="R2538">
        <v>1038</v>
      </c>
    </row>
    <row r="2539" spans="1:19" x14ac:dyDescent="0.35">
      <c r="A2539" t="s">
        <v>27</v>
      </c>
      <c r="B2539" t="s">
        <v>28</v>
      </c>
      <c r="C2539" t="s">
        <v>22</v>
      </c>
      <c r="D2539" t="s">
        <v>23</v>
      </c>
      <c r="E2539" t="s">
        <v>5</v>
      </c>
      <c r="G2539" t="s">
        <v>24</v>
      </c>
      <c r="H2539">
        <v>1412623</v>
      </c>
      <c r="I2539">
        <v>1413660</v>
      </c>
      <c r="J2539" t="s">
        <v>25</v>
      </c>
      <c r="K2539" t="s">
        <v>3158</v>
      </c>
      <c r="N2539" t="s">
        <v>3159</v>
      </c>
      <c r="Q2539" t="s">
        <v>3157</v>
      </c>
      <c r="R2539">
        <v>1038</v>
      </c>
      <c r="S2539">
        <v>345</v>
      </c>
    </row>
    <row r="2540" spans="1:19" x14ac:dyDescent="0.35">
      <c r="A2540" t="s">
        <v>20</v>
      </c>
      <c r="B2540" t="s">
        <v>21</v>
      </c>
      <c r="C2540" t="s">
        <v>22</v>
      </c>
      <c r="D2540" t="s">
        <v>23</v>
      </c>
      <c r="E2540" t="s">
        <v>5</v>
      </c>
      <c r="G2540" t="s">
        <v>24</v>
      </c>
      <c r="H2540">
        <v>1413730</v>
      </c>
      <c r="I2540">
        <v>1415796</v>
      </c>
      <c r="J2540" t="s">
        <v>46</v>
      </c>
      <c r="Q2540" t="s">
        <v>3160</v>
      </c>
      <c r="R2540">
        <v>2067</v>
      </c>
    </row>
    <row r="2541" spans="1:19" x14ac:dyDescent="0.35">
      <c r="A2541" t="s">
        <v>27</v>
      </c>
      <c r="B2541" t="s">
        <v>28</v>
      </c>
      <c r="C2541" t="s">
        <v>22</v>
      </c>
      <c r="D2541" t="s">
        <v>23</v>
      </c>
      <c r="E2541" t="s">
        <v>5</v>
      </c>
      <c r="G2541" t="s">
        <v>24</v>
      </c>
      <c r="H2541">
        <v>1413730</v>
      </c>
      <c r="I2541">
        <v>1415796</v>
      </c>
      <c r="J2541" t="s">
        <v>46</v>
      </c>
      <c r="K2541" t="s">
        <v>3161</v>
      </c>
      <c r="N2541" t="s">
        <v>256</v>
      </c>
      <c r="Q2541" t="s">
        <v>3160</v>
      </c>
      <c r="R2541">
        <v>2067</v>
      </c>
      <c r="S2541">
        <v>688</v>
      </c>
    </row>
    <row r="2542" spans="1:19" x14ac:dyDescent="0.35">
      <c r="A2542" t="s">
        <v>20</v>
      </c>
      <c r="B2542" t="s">
        <v>21</v>
      </c>
      <c r="C2542" t="s">
        <v>22</v>
      </c>
      <c r="D2542" t="s">
        <v>23</v>
      </c>
      <c r="E2542" t="s">
        <v>5</v>
      </c>
      <c r="G2542" t="s">
        <v>24</v>
      </c>
      <c r="H2542">
        <v>1415969</v>
      </c>
      <c r="I2542">
        <v>1416574</v>
      </c>
      <c r="J2542" t="s">
        <v>46</v>
      </c>
      <c r="Q2542" t="s">
        <v>3162</v>
      </c>
      <c r="R2542">
        <v>606</v>
      </c>
    </row>
    <row r="2543" spans="1:19" x14ac:dyDescent="0.35">
      <c r="A2543" t="s">
        <v>27</v>
      </c>
      <c r="B2543" t="s">
        <v>28</v>
      </c>
      <c r="C2543" t="s">
        <v>22</v>
      </c>
      <c r="D2543" t="s">
        <v>23</v>
      </c>
      <c r="E2543" t="s">
        <v>5</v>
      </c>
      <c r="G2543" t="s">
        <v>24</v>
      </c>
      <c r="H2543">
        <v>1415969</v>
      </c>
      <c r="I2543">
        <v>1416574</v>
      </c>
      <c r="J2543" t="s">
        <v>46</v>
      </c>
      <c r="K2543" t="s">
        <v>3163</v>
      </c>
      <c r="N2543" t="s">
        <v>166</v>
      </c>
      <c r="Q2543" t="s">
        <v>3162</v>
      </c>
      <c r="R2543">
        <v>606</v>
      </c>
      <c r="S2543">
        <v>201</v>
      </c>
    </row>
    <row r="2544" spans="1:19" x14ac:dyDescent="0.35">
      <c r="A2544" t="s">
        <v>20</v>
      </c>
      <c r="B2544" t="s">
        <v>21</v>
      </c>
      <c r="C2544" t="s">
        <v>22</v>
      </c>
      <c r="D2544" t="s">
        <v>23</v>
      </c>
      <c r="E2544" t="s">
        <v>5</v>
      </c>
      <c r="G2544" t="s">
        <v>24</v>
      </c>
      <c r="H2544">
        <v>1416699</v>
      </c>
      <c r="I2544">
        <v>1417574</v>
      </c>
      <c r="J2544" t="s">
        <v>46</v>
      </c>
      <c r="Q2544" t="s">
        <v>3164</v>
      </c>
      <c r="R2544">
        <v>876</v>
      </c>
    </row>
    <row r="2545" spans="1:19" x14ac:dyDescent="0.35">
      <c r="A2545" t="s">
        <v>27</v>
      </c>
      <c r="B2545" t="s">
        <v>28</v>
      </c>
      <c r="C2545" t="s">
        <v>22</v>
      </c>
      <c r="D2545" t="s">
        <v>23</v>
      </c>
      <c r="E2545" t="s">
        <v>5</v>
      </c>
      <c r="G2545" t="s">
        <v>24</v>
      </c>
      <c r="H2545">
        <v>1416699</v>
      </c>
      <c r="I2545">
        <v>1417574</v>
      </c>
      <c r="J2545" t="s">
        <v>46</v>
      </c>
      <c r="K2545" t="s">
        <v>3165</v>
      </c>
      <c r="N2545" t="s">
        <v>3024</v>
      </c>
      <c r="Q2545" t="s">
        <v>3164</v>
      </c>
      <c r="R2545">
        <v>876</v>
      </c>
      <c r="S2545">
        <v>291</v>
      </c>
    </row>
    <row r="2546" spans="1:19" x14ac:dyDescent="0.35">
      <c r="A2546" t="s">
        <v>20</v>
      </c>
      <c r="B2546" t="s">
        <v>21</v>
      </c>
      <c r="C2546" t="s">
        <v>22</v>
      </c>
      <c r="D2546" t="s">
        <v>23</v>
      </c>
      <c r="E2546" t="s">
        <v>5</v>
      </c>
      <c r="G2546" t="s">
        <v>24</v>
      </c>
      <c r="H2546">
        <v>1417819</v>
      </c>
      <c r="I2546">
        <v>1418730</v>
      </c>
      <c r="J2546" t="s">
        <v>25</v>
      </c>
      <c r="Q2546" t="s">
        <v>3166</v>
      </c>
      <c r="R2546">
        <v>912</v>
      </c>
    </row>
    <row r="2547" spans="1:19" x14ac:dyDescent="0.35">
      <c r="A2547" t="s">
        <v>27</v>
      </c>
      <c r="B2547" t="s">
        <v>28</v>
      </c>
      <c r="C2547" t="s">
        <v>22</v>
      </c>
      <c r="D2547" t="s">
        <v>23</v>
      </c>
      <c r="E2547" t="s">
        <v>5</v>
      </c>
      <c r="G2547" t="s">
        <v>24</v>
      </c>
      <c r="H2547">
        <v>1417819</v>
      </c>
      <c r="I2547">
        <v>1418730</v>
      </c>
      <c r="J2547" t="s">
        <v>25</v>
      </c>
      <c r="K2547" t="s">
        <v>3167</v>
      </c>
      <c r="N2547" t="s">
        <v>634</v>
      </c>
      <c r="Q2547" t="s">
        <v>3166</v>
      </c>
      <c r="R2547">
        <v>912</v>
      </c>
      <c r="S2547">
        <v>303</v>
      </c>
    </row>
    <row r="2548" spans="1:19" x14ac:dyDescent="0.35">
      <c r="A2548" t="s">
        <v>20</v>
      </c>
      <c r="B2548" t="s">
        <v>21</v>
      </c>
      <c r="C2548" t="s">
        <v>22</v>
      </c>
      <c r="D2548" t="s">
        <v>23</v>
      </c>
      <c r="E2548" t="s">
        <v>5</v>
      </c>
      <c r="G2548" t="s">
        <v>24</v>
      </c>
      <c r="H2548">
        <v>1418730</v>
      </c>
      <c r="I2548">
        <v>1419791</v>
      </c>
      <c r="J2548" t="s">
        <v>25</v>
      </c>
      <c r="Q2548" t="s">
        <v>3168</v>
      </c>
      <c r="R2548">
        <v>1062</v>
      </c>
    </row>
    <row r="2549" spans="1:19" x14ac:dyDescent="0.35">
      <c r="A2549" t="s">
        <v>27</v>
      </c>
      <c r="B2549" t="s">
        <v>28</v>
      </c>
      <c r="C2549" t="s">
        <v>22</v>
      </c>
      <c r="D2549" t="s">
        <v>23</v>
      </c>
      <c r="E2549" t="s">
        <v>5</v>
      </c>
      <c r="G2549" t="s">
        <v>24</v>
      </c>
      <c r="H2549">
        <v>1418730</v>
      </c>
      <c r="I2549">
        <v>1419791</v>
      </c>
      <c r="J2549" t="s">
        <v>25</v>
      </c>
      <c r="K2549" t="s">
        <v>3169</v>
      </c>
      <c r="N2549" t="s">
        <v>3170</v>
      </c>
      <c r="Q2549" t="s">
        <v>3168</v>
      </c>
      <c r="R2549">
        <v>1062</v>
      </c>
      <c r="S2549">
        <v>353</v>
      </c>
    </row>
    <row r="2550" spans="1:19" x14ac:dyDescent="0.35">
      <c r="A2550" t="s">
        <v>20</v>
      </c>
      <c r="B2550" t="s">
        <v>21</v>
      </c>
      <c r="C2550" t="s">
        <v>22</v>
      </c>
      <c r="D2550" t="s">
        <v>23</v>
      </c>
      <c r="E2550" t="s">
        <v>5</v>
      </c>
      <c r="G2550" t="s">
        <v>24</v>
      </c>
      <c r="H2550">
        <v>1419991</v>
      </c>
      <c r="I2550">
        <v>1420389</v>
      </c>
      <c r="J2550" t="s">
        <v>25</v>
      </c>
      <c r="Q2550" t="s">
        <v>3171</v>
      </c>
      <c r="R2550">
        <v>399</v>
      </c>
    </row>
    <row r="2551" spans="1:19" x14ac:dyDescent="0.35">
      <c r="A2551" t="s">
        <v>27</v>
      </c>
      <c r="B2551" t="s">
        <v>28</v>
      </c>
      <c r="C2551" t="s">
        <v>22</v>
      </c>
      <c r="D2551" t="s">
        <v>23</v>
      </c>
      <c r="E2551" t="s">
        <v>5</v>
      </c>
      <c r="G2551" t="s">
        <v>24</v>
      </c>
      <c r="H2551">
        <v>1419991</v>
      </c>
      <c r="I2551">
        <v>1420389</v>
      </c>
      <c r="J2551" t="s">
        <v>25</v>
      </c>
      <c r="K2551" t="s">
        <v>3172</v>
      </c>
      <c r="N2551" t="s">
        <v>3173</v>
      </c>
      <c r="Q2551" t="s">
        <v>3171</v>
      </c>
      <c r="R2551">
        <v>399</v>
      </c>
      <c r="S2551">
        <v>132</v>
      </c>
    </row>
    <row r="2552" spans="1:19" x14ac:dyDescent="0.35">
      <c r="A2552" t="s">
        <v>20</v>
      </c>
      <c r="B2552" t="s">
        <v>21</v>
      </c>
      <c r="C2552" t="s">
        <v>22</v>
      </c>
      <c r="D2552" t="s">
        <v>23</v>
      </c>
      <c r="E2552" t="s">
        <v>5</v>
      </c>
      <c r="G2552" t="s">
        <v>24</v>
      </c>
      <c r="H2552">
        <v>1420403</v>
      </c>
      <c r="I2552">
        <v>1420789</v>
      </c>
      <c r="J2552" t="s">
        <v>25</v>
      </c>
      <c r="Q2552" t="s">
        <v>3174</v>
      </c>
      <c r="R2552">
        <v>387</v>
      </c>
    </row>
    <row r="2553" spans="1:19" x14ac:dyDescent="0.35">
      <c r="A2553" t="s">
        <v>27</v>
      </c>
      <c r="B2553" t="s">
        <v>28</v>
      </c>
      <c r="C2553" t="s">
        <v>22</v>
      </c>
      <c r="D2553" t="s">
        <v>23</v>
      </c>
      <c r="E2553" t="s">
        <v>5</v>
      </c>
      <c r="G2553" t="s">
        <v>24</v>
      </c>
      <c r="H2553">
        <v>1420403</v>
      </c>
      <c r="I2553">
        <v>1420789</v>
      </c>
      <c r="J2553" t="s">
        <v>25</v>
      </c>
      <c r="K2553" t="s">
        <v>3175</v>
      </c>
      <c r="N2553" t="s">
        <v>3176</v>
      </c>
      <c r="Q2553" t="s">
        <v>3174</v>
      </c>
      <c r="R2553">
        <v>387</v>
      </c>
      <c r="S2553">
        <v>128</v>
      </c>
    </row>
    <row r="2554" spans="1:19" x14ac:dyDescent="0.35">
      <c r="A2554" t="s">
        <v>20</v>
      </c>
      <c r="B2554" t="s">
        <v>21</v>
      </c>
      <c r="C2554" t="s">
        <v>22</v>
      </c>
      <c r="D2554" t="s">
        <v>23</v>
      </c>
      <c r="E2554" t="s">
        <v>5</v>
      </c>
      <c r="G2554" t="s">
        <v>24</v>
      </c>
      <c r="H2554">
        <v>1420795</v>
      </c>
      <c r="I2554">
        <v>1422579</v>
      </c>
      <c r="J2554" t="s">
        <v>25</v>
      </c>
      <c r="Q2554" t="s">
        <v>3177</v>
      </c>
      <c r="R2554">
        <v>1785</v>
      </c>
    </row>
    <row r="2555" spans="1:19" x14ac:dyDescent="0.35">
      <c r="A2555" t="s">
        <v>27</v>
      </c>
      <c r="B2555" t="s">
        <v>28</v>
      </c>
      <c r="C2555" t="s">
        <v>22</v>
      </c>
      <c r="D2555" t="s">
        <v>23</v>
      </c>
      <c r="E2555" t="s">
        <v>5</v>
      </c>
      <c r="G2555" t="s">
        <v>24</v>
      </c>
      <c r="H2555">
        <v>1420795</v>
      </c>
      <c r="I2555">
        <v>1422579</v>
      </c>
      <c r="J2555" t="s">
        <v>25</v>
      </c>
      <c r="K2555" t="s">
        <v>3178</v>
      </c>
      <c r="N2555" t="s">
        <v>3179</v>
      </c>
      <c r="Q2555" t="s">
        <v>3177</v>
      </c>
      <c r="R2555">
        <v>1785</v>
      </c>
      <c r="S2555">
        <v>594</v>
      </c>
    </row>
    <row r="2556" spans="1:19" x14ac:dyDescent="0.35">
      <c r="A2556" t="s">
        <v>20</v>
      </c>
      <c r="B2556" t="s">
        <v>21</v>
      </c>
      <c r="C2556" t="s">
        <v>22</v>
      </c>
      <c r="D2556" t="s">
        <v>23</v>
      </c>
      <c r="E2556" t="s">
        <v>5</v>
      </c>
      <c r="G2556" t="s">
        <v>24</v>
      </c>
      <c r="H2556">
        <v>1422608</v>
      </c>
      <c r="I2556">
        <v>1423390</v>
      </c>
      <c r="J2556" t="s">
        <v>25</v>
      </c>
      <c r="Q2556" t="s">
        <v>3180</v>
      </c>
      <c r="R2556">
        <v>783</v>
      </c>
    </row>
    <row r="2557" spans="1:19" x14ac:dyDescent="0.35">
      <c r="A2557" t="s">
        <v>27</v>
      </c>
      <c r="B2557" t="s">
        <v>28</v>
      </c>
      <c r="C2557" t="s">
        <v>22</v>
      </c>
      <c r="D2557" t="s">
        <v>23</v>
      </c>
      <c r="E2557" t="s">
        <v>5</v>
      </c>
      <c r="G2557" t="s">
        <v>24</v>
      </c>
      <c r="H2557">
        <v>1422608</v>
      </c>
      <c r="I2557">
        <v>1423390</v>
      </c>
      <c r="J2557" t="s">
        <v>25</v>
      </c>
      <c r="K2557" t="s">
        <v>3181</v>
      </c>
      <c r="N2557" t="s">
        <v>3182</v>
      </c>
      <c r="Q2557" t="s">
        <v>3180</v>
      </c>
      <c r="R2557">
        <v>783</v>
      </c>
      <c r="S2557">
        <v>260</v>
      </c>
    </row>
    <row r="2558" spans="1:19" x14ac:dyDescent="0.35">
      <c r="A2558" t="s">
        <v>20</v>
      </c>
      <c r="B2558" t="s">
        <v>21</v>
      </c>
      <c r="C2558" t="s">
        <v>22</v>
      </c>
      <c r="D2558" t="s">
        <v>23</v>
      </c>
      <c r="E2558" t="s">
        <v>5</v>
      </c>
      <c r="G2558" t="s">
        <v>24</v>
      </c>
      <c r="H2558">
        <v>1423514</v>
      </c>
      <c r="I2558">
        <v>1424092</v>
      </c>
      <c r="J2558" t="s">
        <v>46</v>
      </c>
      <c r="Q2558" t="s">
        <v>3183</v>
      </c>
      <c r="R2558">
        <v>579</v>
      </c>
    </row>
    <row r="2559" spans="1:19" x14ac:dyDescent="0.35">
      <c r="A2559" t="s">
        <v>27</v>
      </c>
      <c r="B2559" t="s">
        <v>28</v>
      </c>
      <c r="C2559" t="s">
        <v>22</v>
      </c>
      <c r="D2559" t="s">
        <v>23</v>
      </c>
      <c r="E2559" t="s">
        <v>5</v>
      </c>
      <c r="G2559" t="s">
        <v>24</v>
      </c>
      <c r="H2559">
        <v>1423514</v>
      </c>
      <c r="I2559">
        <v>1424092</v>
      </c>
      <c r="J2559" t="s">
        <v>46</v>
      </c>
      <c r="K2559" t="s">
        <v>3184</v>
      </c>
      <c r="N2559" t="s">
        <v>52</v>
      </c>
      <c r="Q2559" t="s">
        <v>3183</v>
      </c>
      <c r="R2559">
        <v>579</v>
      </c>
      <c r="S2559">
        <v>192</v>
      </c>
    </row>
    <row r="2560" spans="1:19" x14ac:dyDescent="0.35">
      <c r="A2560" t="s">
        <v>20</v>
      </c>
      <c r="B2560" t="s">
        <v>21</v>
      </c>
      <c r="C2560" t="s">
        <v>22</v>
      </c>
      <c r="D2560" t="s">
        <v>23</v>
      </c>
      <c r="E2560" t="s">
        <v>5</v>
      </c>
      <c r="G2560" t="s">
        <v>24</v>
      </c>
      <c r="H2560">
        <v>1424333</v>
      </c>
      <c r="I2560">
        <v>1425262</v>
      </c>
      <c r="J2560" t="s">
        <v>25</v>
      </c>
      <c r="Q2560" t="s">
        <v>3185</v>
      </c>
      <c r="R2560">
        <v>930</v>
      </c>
    </row>
    <row r="2561" spans="1:19" x14ac:dyDescent="0.35">
      <c r="A2561" t="s">
        <v>27</v>
      </c>
      <c r="B2561" t="s">
        <v>28</v>
      </c>
      <c r="C2561" t="s">
        <v>22</v>
      </c>
      <c r="D2561" t="s">
        <v>23</v>
      </c>
      <c r="E2561" t="s">
        <v>5</v>
      </c>
      <c r="G2561" t="s">
        <v>24</v>
      </c>
      <c r="H2561">
        <v>1424333</v>
      </c>
      <c r="I2561">
        <v>1425262</v>
      </c>
      <c r="J2561" t="s">
        <v>25</v>
      </c>
      <c r="K2561" t="s">
        <v>3186</v>
      </c>
      <c r="N2561" t="s">
        <v>3187</v>
      </c>
      <c r="Q2561" t="s">
        <v>3185</v>
      </c>
      <c r="R2561">
        <v>930</v>
      </c>
      <c r="S2561">
        <v>309</v>
      </c>
    </row>
    <row r="2562" spans="1:19" x14ac:dyDescent="0.35">
      <c r="A2562" t="s">
        <v>20</v>
      </c>
      <c r="B2562" t="s">
        <v>21</v>
      </c>
      <c r="C2562" t="s">
        <v>22</v>
      </c>
      <c r="D2562" t="s">
        <v>23</v>
      </c>
      <c r="E2562" t="s">
        <v>5</v>
      </c>
      <c r="G2562" t="s">
        <v>24</v>
      </c>
      <c r="H2562">
        <v>1425264</v>
      </c>
      <c r="I2562">
        <v>1426412</v>
      </c>
      <c r="J2562" t="s">
        <v>25</v>
      </c>
      <c r="Q2562" t="s">
        <v>3188</v>
      </c>
      <c r="R2562">
        <v>1149</v>
      </c>
    </row>
    <row r="2563" spans="1:19" x14ac:dyDescent="0.35">
      <c r="A2563" t="s">
        <v>27</v>
      </c>
      <c r="B2563" t="s">
        <v>28</v>
      </c>
      <c r="C2563" t="s">
        <v>22</v>
      </c>
      <c r="D2563" t="s">
        <v>23</v>
      </c>
      <c r="E2563" t="s">
        <v>5</v>
      </c>
      <c r="G2563" t="s">
        <v>24</v>
      </c>
      <c r="H2563">
        <v>1425264</v>
      </c>
      <c r="I2563">
        <v>1426412</v>
      </c>
      <c r="J2563" t="s">
        <v>25</v>
      </c>
      <c r="K2563" t="s">
        <v>3189</v>
      </c>
      <c r="N2563" t="s">
        <v>3190</v>
      </c>
      <c r="Q2563" t="s">
        <v>3188</v>
      </c>
      <c r="R2563">
        <v>1149</v>
      </c>
      <c r="S2563">
        <v>382</v>
      </c>
    </row>
    <row r="2564" spans="1:19" x14ac:dyDescent="0.35">
      <c r="A2564" t="s">
        <v>20</v>
      </c>
      <c r="B2564" t="s">
        <v>21</v>
      </c>
      <c r="C2564" t="s">
        <v>22</v>
      </c>
      <c r="D2564" t="s">
        <v>23</v>
      </c>
      <c r="E2564" t="s">
        <v>5</v>
      </c>
      <c r="G2564" t="s">
        <v>24</v>
      </c>
      <c r="H2564">
        <v>1426423</v>
      </c>
      <c r="I2564">
        <v>1427673</v>
      </c>
      <c r="J2564" t="s">
        <v>46</v>
      </c>
      <c r="Q2564" t="s">
        <v>3191</v>
      </c>
      <c r="R2564">
        <v>1251</v>
      </c>
    </row>
    <row r="2565" spans="1:19" x14ac:dyDescent="0.35">
      <c r="A2565" t="s">
        <v>27</v>
      </c>
      <c r="B2565" t="s">
        <v>28</v>
      </c>
      <c r="C2565" t="s">
        <v>22</v>
      </c>
      <c r="D2565" t="s">
        <v>23</v>
      </c>
      <c r="E2565" t="s">
        <v>5</v>
      </c>
      <c r="G2565" t="s">
        <v>24</v>
      </c>
      <c r="H2565">
        <v>1426423</v>
      </c>
      <c r="I2565">
        <v>1427673</v>
      </c>
      <c r="J2565" t="s">
        <v>46</v>
      </c>
      <c r="K2565" t="s">
        <v>3192</v>
      </c>
      <c r="N2565" t="s">
        <v>3193</v>
      </c>
      <c r="Q2565" t="s">
        <v>3191</v>
      </c>
      <c r="R2565">
        <v>1251</v>
      </c>
      <c r="S2565">
        <v>416</v>
      </c>
    </row>
    <row r="2566" spans="1:19" x14ac:dyDescent="0.35">
      <c r="A2566" t="s">
        <v>20</v>
      </c>
      <c r="B2566" t="s">
        <v>21</v>
      </c>
      <c r="C2566" t="s">
        <v>22</v>
      </c>
      <c r="D2566" t="s">
        <v>23</v>
      </c>
      <c r="E2566" t="s">
        <v>5</v>
      </c>
      <c r="G2566" t="s">
        <v>24</v>
      </c>
      <c r="H2566">
        <v>1427956</v>
      </c>
      <c r="I2566">
        <v>1428912</v>
      </c>
      <c r="J2566" t="s">
        <v>25</v>
      </c>
      <c r="Q2566" t="s">
        <v>3194</v>
      </c>
      <c r="R2566">
        <v>957</v>
      </c>
    </row>
    <row r="2567" spans="1:19" x14ac:dyDescent="0.35">
      <c r="A2567" t="s">
        <v>27</v>
      </c>
      <c r="B2567" t="s">
        <v>28</v>
      </c>
      <c r="C2567" t="s">
        <v>22</v>
      </c>
      <c r="D2567" t="s">
        <v>23</v>
      </c>
      <c r="E2567" t="s">
        <v>5</v>
      </c>
      <c r="G2567" t="s">
        <v>24</v>
      </c>
      <c r="H2567">
        <v>1427956</v>
      </c>
      <c r="I2567">
        <v>1428912</v>
      </c>
      <c r="J2567" t="s">
        <v>25</v>
      </c>
      <c r="K2567" t="s">
        <v>3195</v>
      </c>
      <c r="N2567" t="s">
        <v>3196</v>
      </c>
      <c r="Q2567" t="s">
        <v>3194</v>
      </c>
      <c r="R2567">
        <v>957</v>
      </c>
      <c r="S2567">
        <v>318</v>
      </c>
    </row>
    <row r="2568" spans="1:19" x14ac:dyDescent="0.35">
      <c r="A2568" t="s">
        <v>20</v>
      </c>
      <c r="B2568" t="s">
        <v>21</v>
      </c>
      <c r="C2568" t="s">
        <v>22</v>
      </c>
      <c r="D2568" t="s">
        <v>23</v>
      </c>
      <c r="E2568" t="s">
        <v>5</v>
      </c>
      <c r="G2568" t="s">
        <v>24</v>
      </c>
      <c r="H2568">
        <v>1428960</v>
      </c>
      <c r="I2568">
        <v>1430159</v>
      </c>
      <c r="J2568" t="s">
        <v>25</v>
      </c>
      <c r="Q2568" t="s">
        <v>3197</v>
      </c>
      <c r="R2568">
        <v>1200</v>
      </c>
    </row>
    <row r="2569" spans="1:19" x14ac:dyDescent="0.35">
      <c r="A2569" t="s">
        <v>27</v>
      </c>
      <c r="B2569" t="s">
        <v>28</v>
      </c>
      <c r="C2569" t="s">
        <v>22</v>
      </c>
      <c r="D2569" t="s">
        <v>23</v>
      </c>
      <c r="E2569" t="s">
        <v>5</v>
      </c>
      <c r="G2569" t="s">
        <v>24</v>
      </c>
      <c r="H2569">
        <v>1428960</v>
      </c>
      <c r="I2569">
        <v>1430159</v>
      </c>
      <c r="J2569" t="s">
        <v>25</v>
      </c>
      <c r="K2569" t="s">
        <v>3198</v>
      </c>
      <c r="N2569" t="s">
        <v>3199</v>
      </c>
      <c r="Q2569" t="s">
        <v>3197</v>
      </c>
      <c r="R2569">
        <v>1200</v>
      </c>
      <c r="S2569">
        <v>399</v>
      </c>
    </row>
    <row r="2570" spans="1:19" x14ac:dyDescent="0.35">
      <c r="A2570" t="s">
        <v>20</v>
      </c>
      <c r="B2570" t="s">
        <v>21</v>
      </c>
      <c r="C2570" t="s">
        <v>22</v>
      </c>
      <c r="D2570" t="s">
        <v>23</v>
      </c>
      <c r="E2570" t="s">
        <v>5</v>
      </c>
      <c r="G2570" t="s">
        <v>24</v>
      </c>
      <c r="H2570">
        <v>1430159</v>
      </c>
      <c r="I2570">
        <v>1431037</v>
      </c>
      <c r="J2570" t="s">
        <v>25</v>
      </c>
      <c r="Q2570" t="s">
        <v>3200</v>
      </c>
      <c r="R2570">
        <v>879</v>
      </c>
    </row>
    <row r="2571" spans="1:19" x14ac:dyDescent="0.35">
      <c r="A2571" t="s">
        <v>27</v>
      </c>
      <c r="B2571" t="s">
        <v>28</v>
      </c>
      <c r="C2571" t="s">
        <v>22</v>
      </c>
      <c r="D2571" t="s">
        <v>23</v>
      </c>
      <c r="E2571" t="s">
        <v>5</v>
      </c>
      <c r="G2571" t="s">
        <v>24</v>
      </c>
      <c r="H2571">
        <v>1430159</v>
      </c>
      <c r="I2571">
        <v>1431037</v>
      </c>
      <c r="J2571" t="s">
        <v>25</v>
      </c>
      <c r="K2571" t="s">
        <v>3201</v>
      </c>
      <c r="N2571" t="s">
        <v>3202</v>
      </c>
      <c r="Q2571" t="s">
        <v>3200</v>
      </c>
      <c r="R2571">
        <v>879</v>
      </c>
      <c r="S2571">
        <v>292</v>
      </c>
    </row>
    <row r="2572" spans="1:19" x14ac:dyDescent="0.35">
      <c r="A2572" t="s">
        <v>20</v>
      </c>
      <c r="B2572" t="s">
        <v>21</v>
      </c>
      <c r="C2572" t="s">
        <v>22</v>
      </c>
      <c r="D2572" t="s">
        <v>23</v>
      </c>
      <c r="E2572" t="s">
        <v>5</v>
      </c>
      <c r="G2572" t="s">
        <v>24</v>
      </c>
      <c r="H2572">
        <v>1431282</v>
      </c>
      <c r="I2572">
        <v>1434233</v>
      </c>
      <c r="J2572" t="s">
        <v>25</v>
      </c>
      <c r="Q2572" t="s">
        <v>3203</v>
      </c>
      <c r="R2572">
        <v>2952</v>
      </c>
    </row>
    <row r="2573" spans="1:19" x14ac:dyDescent="0.35">
      <c r="A2573" t="s">
        <v>27</v>
      </c>
      <c r="B2573" t="s">
        <v>28</v>
      </c>
      <c r="C2573" t="s">
        <v>22</v>
      </c>
      <c r="D2573" t="s">
        <v>23</v>
      </c>
      <c r="E2573" t="s">
        <v>5</v>
      </c>
      <c r="G2573" t="s">
        <v>24</v>
      </c>
      <c r="H2573">
        <v>1431282</v>
      </c>
      <c r="I2573">
        <v>1434233</v>
      </c>
      <c r="J2573" t="s">
        <v>25</v>
      </c>
      <c r="K2573" t="s">
        <v>3204</v>
      </c>
      <c r="N2573" t="s">
        <v>3205</v>
      </c>
      <c r="Q2573" t="s">
        <v>3203</v>
      </c>
      <c r="R2573">
        <v>2952</v>
      </c>
      <c r="S2573">
        <v>983</v>
      </c>
    </row>
    <row r="2574" spans="1:19" x14ac:dyDescent="0.35">
      <c r="A2574" t="s">
        <v>20</v>
      </c>
      <c r="B2574" t="s">
        <v>21</v>
      </c>
      <c r="C2574" t="s">
        <v>22</v>
      </c>
      <c r="D2574" t="s">
        <v>23</v>
      </c>
      <c r="E2574" t="s">
        <v>5</v>
      </c>
      <c r="G2574" t="s">
        <v>24</v>
      </c>
      <c r="H2574">
        <v>1434288</v>
      </c>
      <c r="I2574">
        <v>1435583</v>
      </c>
      <c r="J2574" t="s">
        <v>25</v>
      </c>
      <c r="Q2574" t="s">
        <v>3206</v>
      </c>
      <c r="R2574">
        <v>1296</v>
      </c>
    </row>
    <row r="2575" spans="1:19" x14ac:dyDescent="0.35">
      <c r="A2575" t="s">
        <v>27</v>
      </c>
      <c r="B2575" t="s">
        <v>28</v>
      </c>
      <c r="C2575" t="s">
        <v>22</v>
      </c>
      <c r="D2575" t="s">
        <v>23</v>
      </c>
      <c r="E2575" t="s">
        <v>5</v>
      </c>
      <c r="G2575" t="s">
        <v>24</v>
      </c>
      <c r="H2575">
        <v>1434288</v>
      </c>
      <c r="I2575">
        <v>1435583</v>
      </c>
      <c r="J2575" t="s">
        <v>25</v>
      </c>
      <c r="K2575" t="s">
        <v>3207</v>
      </c>
      <c r="N2575" t="s">
        <v>3208</v>
      </c>
      <c r="Q2575" t="s">
        <v>3206</v>
      </c>
      <c r="R2575">
        <v>1296</v>
      </c>
      <c r="S2575">
        <v>431</v>
      </c>
    </row>
    <row r="2576" spans="1:19" x14ac:dyDescent="0.35">
      <c r="A2576" t="s">
        <v>20</v>
      </c>
      <c r="B2576" t="s">
        <v>21</v>
      </c>
      <c r="C2576" t="s">
        <v>22</v>
      </c>
      <c r="D2576" t="s">
        <v>23</v>
      </c>
      <c r="E2576" t="s">
        <v>5</v>
      </c>
      <c r="G2576" t="s">
        <v>24</v>
      </c>
      <c r="H2576">
        <v>1435699</v>
      </c>
      <c r="I2576">
        <v>1437099</v>
      </c>
      <c r="J2576" t="s">
        <v>25</v>
      </c>
      <c r="Q2576" t="s">
        <v>3209</v>
      </c>
      <c r="R2576">
        <v>1401</v>
      </c>
    </row>
    <row r="2577" spans="1:19" x14ac:dyDescent="0.35">
      <c r="A2577" t="s">
        <v>27</v>
      </c>
      <c r="B2577" t="s">
        <v>28</v>
      </c>
      <c r="C2577" t="s">
        <v>22</v>
      </c>
      <c r="D2577" t="s">
        <v>23</v>
      </c>
      <c r="E2577" t="s">
        <v>5</v>
      </c>
      <c r="G2577" t="s">
        <v>24</v>
      </c>
      <c r="H2577">
        <v>1435699</v>
      </c>
      <c r="I2577">
        <v>1437099</v>
      </c>
      <c r="J2577" t="s">
        <v>25</v>
      </c>
      <c r="K2577" t="s">
        <v>3210</v>
      </c>
      <c r="N2577" t="s">
        <v>3211</v>
      </c>
      <c r="Q2577" t="s">
        <v>3209</v>
      </c>
      <c r="R2577">
        <v>1401</v>
      </c>
      <c r="S2577">
        <v>466</v>
      </c>
    </row>
    <row r="2578" spans="1:19" x14ac:dyDescent="0.35">
      <c r="A2578" t="s">
        <v>20</v>
      </c>
      <c r="B2578" t="s">
        <v>21</v>
      </c>
      <c r="C2578" t="s">
        <v>22</v>
      </c>
      <c r="D2578" t="s">
        <v>23</v>
      </c>
      <c r="E2578" t="s">
        <v>5</v>
      </c>
      <c r="G2578" t="s">
        <v>24</v>
      </c>
      <c r="H2578">
        <v>1437194</v>
      </c>
      <c r="I2578">
        <v>1437679</v>
      </c>
      <c r="J2578" t="s">
        <v>46</v>
      </c>
      <c r="Q2578" t="s">
        <v>3212</v>
      </c>
      <c r="R2578">
        <v>486</v>
      </c>
    </row>
    <row r="2579" spans="1:19" x14ac:dyDescent="0.35">
      <c r="A2579" t="s">
        <v>27</v>
      </c>
      <c r="B2579" t="s">
        <v>28</v>
      </c>
      <c r="C2579" t="s">
        <v>22</v>
      </c>
      <c r="D2579" t="s">
        <v>23</v>
      </c>
      <c r="E2579" t="s">
        <v>5</v>
      </c>
      <c r="G2579" t="s">
        <v>24</v>
      </c>
      <c r="H2579">
        <v>1437194</v>
      </c>
      <c r="I2579">
        <v>1437679</v>
      </c>
      <c r="J2579" t="s">
        <v>46</v>
      </c>
      <c r="K2579" t="s">
        <v>3213</v>
      </c>
      <c r="N2579" t="s">
        <v>52</v>
      </c>
      <c r="Q2579" t="s">
        <v>3212</v>
      </c>
      <c r="R2579">
        <v>486</v>
      </c>
      <c r="S2579">
        <v>161</v>
      </c>
    </row>
    <row r="2580" spans="1:19" x14ac:dyDescent="0.35">
      <c r="A2580" t="s">
        <v>20</v>
      </c>
      <c r="B2580" t="s">
        <v>21</v>
      </c>
      <c r="C2580" t="s">
        <v>22</v>
      </c>
      <c r="D2580" t="s">
        <v>23</v>
      </c>
      <c r="E2580" t="s">
        <v>5</v>
      </c>
      <c r="G2580" t="s">
        <v>24</v>
      </c>
      <c r="H2580">
        <v>1437676</v>
      </c>
      <c r="I2580">
        <v>1437924</v>
      </c>
      <c r="J2580" t="s">
        <v>46</v>
      </c>
      <c r="Q2580" t="s">
        <v>3214</v>
      </c>
      <c r="R2580">
        <v>249</v>
      </c>
    </row>
    <row r="2581" spans="1:19" x14ac:dyDescent="0.35">
      <c r="A2581" t="s">
        <v>27</v>
      </c>
      <c r="B2581" t="s">
        <v>28</v>
      </c>
      <c r="C2581" t="s">
        <v>22</v>
      </c>
      <c r="D2581" t="s">
        <v>23</v>
      </c>
      <c r="E2581" t="s">
        <v>5</v>
      </c>
      <c r="G2581" t="s">
        <v>24</v>
      </c>
      <c r="H2581">
        <v>1437676</v>
      </c>
      <c r="I2581">
        <v>1437924</v>
      </c>
      <c r="J2581" t="s">
        <v>46</v>
      </c>
      <c r="K2581" t="s">
        <v>3215</v>
      </c>
      <c r="N2581" t="s">
        <v>3216</v>
      </c>
      <c r="Q2581" t="s">
        <v>3214</v>
      </c>
      <c r="R2581">
        <v>249</v>
      </c>
      <c r="S2581">
        <v>82</v>
      </c>
    </row>
    <row r="2582" spans="1:19" x14ac:dyDescent="0.35">
      <c r="A2582" t="s">
        <v>20</v>
      </c>
      <c r="B2582" t="s">
        <v>21</v>
      </c>
      <c r="C2582" t="s">
        <v>22</v>
      </c>
      <c r="D2582" t="s">
        <v>23</v>
      </c>
      <c r="E2582" t="s">
        <v>5</v>
      </c>
      <c r="G2582" t="s">
        <v>24</v>
      </c>
      <c r="H2582">
        <v>1438028</v>
      </c>
      <c r="I2582">
        <v>1438708</v>
      </c>
      <c r="J2582" t="s">
        <v>46</v>
      </c>
      <c r="Q2582" t="s">
        <v>3217</v>
      </c>
      <c r="R2582">
        <v>681</v>
      </c>
    </row>
    <row r="2583" spans="1:19" x14ac:dyDescent="0.35">
      <c r="A2583" t="s">
        <v>27</v>
      </c>
      <c r="B2583" t="s">
        <v>28</v>
      </c>
      <c r="C2583" t="s">
        <v>22</v>
      </c>
      <c r="D2583" t="s">
        <v>23</v>
      </c>
      <c r="E2583" t="s">
        <v>5</v>
      </c>
      <c r="G2583" t="s">
        <v>24</v>
      </c>
      <c r="H2583">
        <v>1438028</v>
      </c>
      <c r="I2583">
        <v>1438708</v>
      </c>
      <c r="J2583" t="s">
        <v>46</v>
      </c>
      <c r="K2583" t="s">
        <v>3218</v>
      </c>
      <c r="N2583" t="s">
        <v>3219</v>
      </c>
      <c r="Q2583" t="s">
        <v>3217</v>
      </c>
      <c r="R2583">
        <v>681</v>
      </c>
      <c r="S2583">
        <v>226</v>
      </c>
    </row>
    <row r="2584" spans="1:19" x14ac:dyDescent="0.35">
      <c r="A2584" t="s">
        <v>20</v>
      </c>
      <c r="B2584" t="s">
        <v>21</v>
      </c>
      <c r="C2584" t="s">
        <v>22</v>
      </c>
      <c r="D2584" t="s">
        <v>23</v>
      </c>
      <c r="E2584" t="s">
        <v>5</v>
      </c>
      <c r="G2584" t="s">
        <v>24</v>
      </c>
      <c r="H2584">
        <v>1438898</v>
      </c>
      <c r="I2584">
        <v>1439908</v>
      </c>
      <c r="J2584" t="s">
        <v>25</v>
      </c>
      <c r="Q2584" t="s">
        <v>3220</v>
      </c>
      <c r="R2584">
        <v>1011</v>
      </c>
    </row>
    <row r="2585" spans="1:19" x14ac:dyDescent="0.35">
      <c r="A2585" t="s">
        <v>27</v>
      </c>
      <c r="B2585" t="s">
        <v>28</v>
      </c>
      <c r="C2585" t="s">
        <v>22</v>
      </c>
      <c r="D2585" t="s">
        <v>23</v>
      </c>
      <c r="E2585" t="s">
        <v>5</v>
      </c>
      <c r="G2585" t="s">
        <v>24</v>
      </c>
      <c r="H2585">
        <v>1438898</v>
      </c>
      <c r="I2585">
        <v>1439908</v>
      </c>
      <c r="J2585" t="s">
        <v>25</v>
      </c>
      <c r="K2585" t="s">
        <v>3221</v>
      </c>
      <c r="N2585" t="s">
        <v>3222</v>
      </c>
      <c r="Q2585" t="s">
        <v>3220</v>
      </c>
      <c r="R2585">
        <v>1011</v>
      </c>
      <c r="S2585">
        <v>336</v>
      </c>
    </row>
    <row r="2586" spans="1:19" x14ac:dyDescent="0.35">
      <c r="A2586" t="s">
        <v>20</v>
      </c>
      <c r="B2586" t="s">
        <v>21</v>
      </c>
      <c r="C2586" t="s">
        <v>22</v>
      </c>
      <c r="D2586" t="s">
        <v>23</v>
      </c>
      <c r="E2586" t="s">
        <v>5</v>
      </c>
      <c r="G2586" t="s">
        <v>24</v>
      </c>
      <c r="H2586">
        <v>1439943</v>
      </c>
      <c r="I2586">
        <v>1440935</v>
      </c>
      <c r="J2586" t="s">
        <v>46</v>
      </c>
      <c r="Q2586" t="s">
        <v>3223</v>
      </c>
      <c r="R2586">
        <v>993</v>
      </c>
    </row>
    <row r="2587" spans="1:19" x14ac:dyDescent="0.35">
      <c r="A2587" t="s">
        <v>27</v>
      </c>
      <c r="B2587" t="s">
        <v>28</v>
      </c>
      <c r="C2587" t="s">
        <v>22</v>
      </c>
      <c r="D2587" t="s">
        <v>23</v>
      </c>
      <c r="E2587" t="s">
        <v>5</v>
      </c>
      <c r="G2587" t="s">
        <v>24</v>
      </c>
      <c r="H2587">
        <v>1439943</v>
      </c>
      <c r="I2587">
        <v>1440935</v>
      </c>
      <c r="J2587" t="s">
        <v>46</v>
      </c>
      <c r="K2587" t="s">
        <v>3224</v>
      </c>
      <c r="N2587" t="s">
        <v>3225</v>
      </c>
      <c r="Q2587" t="s">
        <v>3223</v>
      </c>
      <c r="R2587">
        <v>993</v>
      </c>
      <c r="S2587">
        <v>330</v>
      </c>
    </row>
    <row r="2588" spans="1:19" x14ac:dyDescent="0.35">
      <c r="A2588" t="s">
        <v>20</v>
      </c>
      <c r="B2588" t="s">
        <v>21</v>
      </c>
      <c r="C2588" t="s">
        <v>22</v>
      </c>
      <c r="D2588" t="s">
        <v>23</v>
      </c>
      <c r="E2588" t="s">
        <v>5</v>
      </c>
      <c r="G2588" t="s">
        <v>24</v>
      </c>
      <c r="H2588">
        <v>1440938</v>
      </c>
      <c r="I2588">
        <v>1441924</v>
      </c>
      <c r="J2588" t="s">
        <v>46</v>
      </c>
      <c r="Q2588" t="s">
        <v>3226</v>
      </c>
      <c r="R2588">
        <v>987</v>
      </c>
    </row>
    <row r="2589" spans="1:19" x14ac:dyDescent="0.35">
      <c r="A2589" t="s">
        <v>27</v>
      </c>
      <c r="B2589" t="s">
        <v>28</v>
      </c>
      <c r="C2589" t="s">
        <v>22</v>
      </c>
      <c r="D2589" t="s">
        <v>23</v>
      </c>
      <c r="E2589" t="s">
        <v>5</v>
      </c>
      <c r="G2589" t="s">
        <v>24</v>
      </c>
      <c r="H2589">
        <v>1440938</v>
      </c>
      <c r="I2589">
        <v>1441924</v>
      </c>
      <c r="J2589" t="s">
        <v>46</v>
      </c>
      <c r="K2589" t="s">
        <v>3227</v>
      </c>
      <c r="N2589" t="s">
        <v>49</v>
      </c>
      <c r="Q2589" t="s">
        <v>3226</v>
      </c>
      <c r="R2589">
        <v>987</v>
      </c>
      <c r="S2589">
        <v>328</v>
      </c>
    </row>
    <row r="2590" spans="1:19" x14ac:dyDescent="0.35">
      <c r="A2590" t="s">
        <v>20</v>
      </c>
      <c r="B2590" t="s">
        <v>21</v>
      </c>
      <c r="C2590" t="s">
        <v>22</v>
      </c>
      <c r="D2590" t="s">
        <v>23</v>
      </c>
      <c r="E2590" t="s">
        <v>5</v>
      </c>
      <c r="G2590" t="s">
        <v>24</v>
      </c>
      <c r="H2590">
        <v>1441961</v>
      </c>
      <c r="I2590">
        <v>1444396</v>
      </c>
      <c r="J2590" t="s">
        <v>25</v>
      </c>
      <c r="Q2590" t="s">
        <v>3228</v>
      </c>
      <c r="R2590">
        <v>2436</v>
      </c>
    </row>
    <row r="2591" spans="1:19" x14ac:dyDescent="0.35">
      <c r="A2591" t="s">
        <v>27</v>
      </c>
      <c r="B2591" t="s">
        <v>28</v>
      </c>
      <c r="C2591" t="s">
        <v>22</v>
      </c>
      <c r="D2591" t="s">
        <v>23</v>
      </c>
      <c r="E2591" t="s">
        <v>5</v>
      </c>
      <c r="G2591" t="s">
        <v>24</v>
      </c>
      <c r="H2591">
        <v>1441961</v>
      </c>
      <c r="I2591">
        <v>1444396</v>
      </c>
      <c r="J2591" t="s">
        <v>25</v>
      </c>
      <c r="K2591" t="s">
        <v>3229</v>
      </c>
      <c r="N2591" t="s">
        <v>3230</v>
      </c>
      <c r="Q2591" t="s">
        <v>3228</v>
      </c>
      <c r="R2591">
        <v>2436</v>
      </c>
      <c r="S2591">
        <v>811</v>
      </c>
    </row>
    <row r="2592" spans="1:19" x14ac:dyDescent="0.35">
      <c r="A2592" t="s">
        <v>20</v>
      </c>
      <c r="B2592" t="s">
        <v>21</v>
      </c>
      <c r="C2592" t="s">
        <v>22</v>
      </c>
      <c r="D2592" t="s">
        <v>23</v>
      </c>
      <c r="E2592" t="s">
        <v>5</v>
      </c>
      <c r="G2592" t="s">
        <v>24</v>
      </c>
      <c r="H2592">
        <v>1444641</v>
      </c>
      <c r="I2592">
        <v>1445201</v>
      </c>
      <c r="J2592" t="s">
        <v>25</v>
      </c>
      <c r="Q2592" t="s">
        <v>3231</v>
      </c>
      <c r="R2592">
        <v>561</v>
      </c>
    </row>
    <row r="2593" spans="1:19" x14ac:dyDescent="0.35">
      <c r="A2593" t="s">
        <v>27</v>
      </c>
      <c r="B2593" t="s">
        <v>28</v>
      </c>
      <c r="C2593" t="s">
        <v>22</v>
      </c>
      <c r="D2593" t="s">
        <v>23</v>
      </c>
      <c r="E2593" t="s">
        <v>5</v>
      </c>
      <c r="G2593" t="s">
        <v>24</v>
      </c>
      <c r="H2593">
        <v>1444641</v>
      </c>
      <c r="I2593">
        <v>1445201</v>
      </c>
      <c r="J2593" t="s">
        <v>25</v>
      </c>
      <c r="K2593" t="s">
        <v>3232</v>
      </c>
      <c r="N2593" t="s">
        <v>3233</v>
      </c>
      <c r="Q2593" t="s">
        <v>3231</v>
      </c>
      <c r="R2593">
        <v>561</v>
      </c>
      <c r="S2593">
        <v>186</v>
      </c>
    </row>
    <row r="2594" spans="1:19" x14ac:dyDescent="0.35">
      <c r="A2594" t="s">
        <v>20</v>
      </c>
      <c r="B2594" t="s">
        <v>21</v>
      </c>
      <c r="C2594" t="s">
        <v>22</v>
      </c>
      <c r="D2594" t="s">
        <v>23</v>
      </c>
      <c r="E2594" t="s">
        <v>5</v>
      </c>
      <c r="G2594" t="s">
        <v>24</v>
      </c>
      <c r="H2594">
        <v>1445201</v>
      </c>
      <c r="I2594">
        <v>1446733</v>
      </c>
      <c r="J2594" t="s">
        <v>25</v>
      </c>
      <c r="Q2594" t="s">
        <v>3234</v>
      </c>
      <c r="R2594">
        <v>1533</v>
      </c>
    </row>
    <row r="2595" spans="1:19" x14ac:dyDescent="0.35">
      <c r="A2595" t="s">
        <v>27</v>
      </c>
      <c r="B2595" t="s">
        <v>28</v>
      </c>
      <c r="C2595" t="s">
        <v>22</v>
      </c>
      <c r="D2595" t="s">
        <v>23</v>
      </c>
      <c r="E2595" t="s">
        <v>5</v>
      </c>
      <c r="G2595" t="s">
        <v>24</v>
      </c>
      <c r="H2595">
        <v>1445201</v>
      </c>
      <c r="I2595">
        <v>1446733</v>
      </c>
      <c r="J2595" t="s">
        <v>25</v>
      </c>
      <c r="K2595" t="s">
        <v>3235</v>
      </c>
      <c r="N2595" t="s">
        <v>3236</v>
      </c>
      <c r="Q2595" t="s">
        <v>3234</v>
      </c>
      <c r="R2595">
        <v>1533</v>
      </c>
      <c r="S2595">
        <v>510</v>
      </c>
    </row>
    <row r="2596" spans="1:19" x14ac:dyDescent="0.35">
      <c r="A2596" t="s">
        <v>20</v>
      </c>
      <c r="B2596" t="s">
        <v>21</v>
      </c>
      <c r="C2596" t="s">
        <v>22</v>
      </c>
      <c r="D2596" t="s">
        <v>23</v>
      </c>
      <c r="E2596" t="s">
        <v>5</v>
      </c>
      <c r="G2596" t="s">
        <v>24</v>
      </c>
      <c r="H2596">
        <v>1446784</v>
      </c>
      <c r="I2596">
        <v>1447683</v>
      </c>
      <c r="J2596" t="s">
        <v>25</v>
      </c>
      <c r="Q2596" t="s">
        <v>3237</v>
      </c>
      <c r="R2596">
        <v>900</v>
      </c>
    </row>
    <row r="2597" spans="1:19" x14ac:dyDescent="0.35">
      <c r="A2597" t="s">
        <v>27</v>
      </c>
      <c r="B2597" t="s">
        <v>28</v>
      </c>
      <c r="C2597" t="s">
        <v>22</v>
      </c>
      <c r="D2597" t="s">
        <v>23</v>
      </c>
      <c r="E2597" t="s">
        <v>5</v>
      </c>
      <c r="G2597" t="s">
        <v>24</v>
      </c>
      <c r="H2597">
        <v>1446784</v>
      </c>
      <c r="I2597">
        <v>1447683</v>
      </c>
      <c r="J2597" t="s">
        <v>25</v>
      </c>
      <c r="K2597" t="s">
        <v>3238</v>
      </c>
      <c r="N2597" t="s">
        <v>3239</v>
      </c>
      <c r="Q2597" t="s">
        <v>3237</v>
      </c>
      <c r="R2597">
        <v>900</v>
      </c>
      <c r="S2597">
        <v>299</v>
      </c>
    </row>
    <row r="2598" spans="1:19" x14ac:dyDescent="0.35">
      <c r="A2598" t="s">
        <v>20</v>
      </c>
      <c r="B2598" t="s">
        <v>21</v>
      </c>
      <c r="C2598" t="s">
        <v>22</v>
      </c>
      <c r="D2598" t="s">
        <v>23</v>
      </c>
      <c r="E2598" t="s">
        <v>5</v>
      </c>
      <c r="G2598" t="s">
        <v>24</v>
      </c>
      <c r="H2598">
        <v>1447712</v>
      </c>
      <c r="I2598">
        <v>1449136</v>
      </c>
      <c r="J2598" t="s">
        <v>25</v>
      </c>
      <c r="Q2598" t="s">
        <v>3240</v>
      </c>
      <c r="R2598">
        <v>1425</v>
      </c>
    </row>
    <row r="2599" spans="1:19" x14ac:dyDescent="0.35">
      <c r="A2599" t="s">
        <v>27</v>
      </c>
      <c r="B2599" t="s">
        <v>28</v>
      </c>
      <c r="C2599" t="s">
        <v>22</v>
      </c>
      <c r="D2599" t="s">
        <v>23</v>
      </c>
      <c r="E2599" t="s">
        <v>5</v>
      </c>
      <c r="G2599" t="s">
        <v>24</v>
      </c>
      <c r="H2599">
        <v>1447712</v>
      </c>
      <c r="I2599">
        <v>1449136</v>
      </c>
      <c r="J2599" t="s">
        <v>25</v>
      </c>
      <c r="K2599" t="s">
        <v>3241</v>
      </c>
      <c r="N2599" t="s">
        <v>3242</v>
      </c>
      <c r="Q2599" t="s">
        <v>3240</v>
      </c>
      <c r="R2599">
        <v>1425</v>
      </c>
      <c r="S2599">
        <v>474</v>
      </c>
    </row>
    <row r="2600" spans="1:19" x14ac:dyDescent="0.35">
      <c r="A2600" t="s">
        <v>20</v>
      </c>
      <c r="B2600" t="s">
        <v>21</v>
      </c>
      <c r="C2600" t="s">
        <v>22</v>
      </c>
      <c r="D2600" t="s">
        <v>23</v>
      </c>
      <c r="E2600" t="s">
        <v>5</v>
      </c>
      <c r="G2600" t="s">
        <v>24</v>
      </c>
      <c r="H2600">
        <v>1449277</v>
      </c>
      <c r="I2600">
        <v>1449681</v>
      </c>
      <c r="J2600" t="s">
        <v>25</v>
      </c>
      <c r="Q2600" t="s">
        <v>3243</v>
      </c>
      <c r="R2600">
        <v>405</v>
      </c>
    </row>
    <row r="2601" spans="1:19" x14ac:dyDescent="0.35">
      <c r="A2601" t="s">
        <v>27</v>
      </c>
      <c r="B2601" t="s">
        <v>28</v>
      </c>
      <c r="C2601" t="s">
        <v>22</v>
      </c>
      <c r="D2601" t="s">
        <v>23</v>
      </c>
      <c r="E2601" t="s">
        <v>5</v>
      </c>
      <c r="G2601" t="s">
        <v>24</v>
      </c>
      <c r="H2601">
        <v>1449277</v>
      </c>
      <c r="I2601">
        <v>1449681</v>
      </c>
      <c r="J2601" t="s">
        <v>25</v>
      </c>
      <c r="K2601" t="s">
        <v>3244</v>
      </c>
      <c r="N2601" t="s">
        <v>3245</v>
      </c>
      <c r="Q2601" t="s">
        <v>3243</v>
      </c>
      <c r="R2601">
        <v>405</v>
      </c>
      <c r="S2601">
        <v>134</v>
      </c>
    </row>
    <row r="2602" spans="1:19" x14ac:dyDescent="0.35">
      <c r="A2602" t="s">
        <v>20</v>
      </c>
      <c r="B2602" t="s">
        <v>21</v>
      </c>
      <c r="C2602" t="s">
        <v>22</v>
      </c>
      <c r="D2602" t="s">
        <v>23</v>
      </c>
      <c r="E2602" t="s">
        <v>5</v>
      </c>
      <c r="G2602" t="s">
        <v>24</v>
      </c>
      <c r="H2602">
        <v>1449837</v>
      </c>
      <c r="I2602">
        <v>1450646</v>
      </c>
      <c r="J2602" t="s">
        <v>25</v>
      </c>
      <c r="Q2602" t="s">
        <v>3246</v>
      </c>
      <c r="R2602">
        <v>810</v>
      </c>
    </row>
    <row r="2603" spans="1:19" x14ac:dyDescent="0.35">
      <c r="A2603" t="s">
        <v>27</v>
      </c>
      <c r="B2603" t="s">
        <v>28</v>
      </c>
      <c r="C2603" t="s">
        <v>22</v>
      </c>
      <c r="D2603" t="s">
        <v>23</v>
      </c>
      <c r="E2603" t="s">
        <v>5</v>
      </c>
      <c r="G2603" t="s">
        <v>24</v>
      </c>
      <c r="H2603">
        <v>1449837</v>
      </c>
      <c r="I2603">
        <v>1450646</v>
      </c>
      <c r="J2603" t="s">
        <v>25</v>
      </c>
      <c r="K2603" t="s">
        <v>3247</v>
      </c>
      <c r="N2603" t="s">
        <v>49</v>
      </c>
      <c r="Q2603" t="s">
        <v>3246</v>
      </c>
      <c r="R2603">
        <v>810</v>
      </c>
      <c r="S2603">
        <v>269</v>
      </c>
    </row>
    <row r="2604" spans="1:19" x14ac:dyDescent="0.35">
      <c r="A2604" t="s">
        <v>20</v>
      </c>
      <c r="B2604" t="s">
        <v>21</v>
      </c>
      <c r="C2604" t="s">
        <v>22</v>
      </c>
      <c r="D2604" t="s">
        <v>23</v>
      </c>
      <c r="E2604" t="s">
        <v>5</v>
      </c>
      <c r="G2604" t="s">
        <v>24</v>
      </c>
      <c r="H2604">
        <v>1450753</v>
      </c>
      <c r="I2604">
        <v>1452069</v>
      </c>
      <c r="J2604" t="s">
        <v>46</v>
      </c>
      <c r="Q2604" t="s">
        <v>3248</v>
      </c>
      <c r="R2604">
        <v>1317</v>
      </c>
    </row>
    <row r="2605" spans="1:19" x14ac:dyDescent="0.35">
      <c r="A2605" t="s">
        <v>27</v>
      </c>
      <c r="B2605" t="s">
        <v>28</v>
      </c>
      <c r="C2605" t="s">
        <v>22</v>
      </c>
      <c r="D2605" t="s">
        <v>23</v>
      </c>
      <c r="E2605" t="s">
        <v>5</v>
      </c>
      <c r="G2605" t="s">
        <v>24</v>
      </c>
      <c r="H2605">
        <v>1450753</v>
      </c>
      <c r="I2605">
        <v>1452069</v>
      </c>
      <c r="J2605" t="s">
        <v>46</v>
      </c>
      <c r="K2605" t="s">
        <v>3249</v>
      </c>
      <c r="N2605" t="s">
        <v>49</v>
      </c>
      <c r="Q2605" t="s">
        <v>3248</v>
      </c>
      <c r="R2605">
        <v>1317</v>
      </c>
      <c r="S2605">
        <v>438</v>
      </c>
    </row>
    <row r="2606" spans="1:19" x14ac:dyDescent="0.35">
      <c r="A2606" t="s">
        <v>20</v>
      </c>
      <c r="B2606" t="s">
        <v>21</v>
      </c>
      <c r="C2606" t="s">
        <v>22</v>
      </c>
      <c r="D2606" t="s">
        <v>23</v>
      </c>
      <c r="E2606" t="s">
        <v>5</v>
      </c>
      <c r="G2606" t="s">
        <v>24</v>
      </c>
      <c r="H2606">
        <v>1452170</v>
      </c>
      <c r="I2606">
        <v>1452667</v>
      </c>
      <c r="J2606" t="s">
        <v>46</v>
      </c>
      <c r="Q2606" t="s">
        <v>3250</v>
      </c>
      <c r="R2606">
        <v>498</v>
      </c>
    </row>
    <row r="2607" spans="1:19" x14ac:dyDescent="0.35">
      <c r="A2607" t="s">
        <v>27</v>
      </c>
      <c r="B2607" t="s">
        <v>28</v>
      </c>
      <c r="C2607" t="s">
        <v>22</v>
      </c>
      <c r="D2607" t="s">
        <v>23</v>
      </c>
      <c r="E2607" t="s">
        <v>5</v>
      </c>
      <c r="G2607" t="s">
        <v>24</v>
      </c>
      <c r="H2607">
        <v>1452170</v>
      </c>
      <c r="I2607">
        <v>1452667</v>
      </c>
      <c r="J2607" t="s">
        <v>46</v>
      </c>
      <c r="K2607" t="s">
        <v>3251</v>
      </c>
      <c r="N2607" t="s">
        <v>692</v>
      </c>
      <c r="Q2607" t="s">
        <v>3250</v>
      </c>
      <c r="R2607">
        <v>498</v>
      </c>
      <c r="S2607">
        <v>165</v>
      </c>
    </row>
    <row r="2608" spans="1:19" x14ac:dyDescent="0.35">
      <c r="A2608" t="s">
        <v>20</v>
      </c>
      <c r="B2608" t="s">
        <v>21</v>
      </c>
      <c r="C2608" t="s">
        <v>22</v>
      </c>
      <c r="D2608" t="s">
        <v>23</v>
      </c>
      <c r="E2608" t="s">
        <v>5</v>
      </c>
      <c r="G2608" t="s">
        <v>24</v>
      </c>
      <c r="H2608">
        <v>1452664</v>
      </c>
      <c r="I2608">
        <v>1454412</v>
      </c>
      <c r="J2608" t="s">
        <v>46</v>
      </c>
      <c r="Q2608" t="s">
        <v>3252</v>
      </c>
      <c r="R2608">
        <v>1749</v>
      </c>
    </row>
    <row r="2609" spans="1:19" x14ac:dyDescent="0.35">
      <c r="A2609" t="s">
        <v>27</v>
      </c>
      <c r="B2609" t="s">
        <v>28</v>
      </c>
      <c r="C2609" t="s">
        <v>22</v>
      </c>
      <c r="D2609" t="s">
        <v>23</v>
      </c>
      <c r="E2609" t="s">
        <v>5</v>
      </c>
      <c r="G2609" t="s">
        <v>24</v>
      </c>
      <c r="H2609">
        <v>1452664</v>
      </c>
      <c r="I2609">
        <v>1454412</v>
      </c>
      <c r="J2609" t="s">
        <v>46</v>
      </c>
      <c r="K2609" t="s">
        <v>3253</v>
      </c>
      <c r="N2609" t="s">
        <v>3254</v>
      </c>
      <c r="Q2609" t="s">
        <v>3252</v>
      </c>
      <c r="R2609">
        <v>1749</v>
      </c>
      <c r="S2609">
        <v>582</v>
      </c>
    </row>
    <row r="2610" spans="1:19" x14ac:dyDescent="0.35">
      <c r="A2610" t="s">
        <v>20</v>
      </c>
      <c r="B2610" t="s">
        <v>21</v>
      </c>
      <c r="C2610" t="s">
        <v>22</v>
      </c>
      <c r="D2610" t="s">
        <v>23</v>
      </c>
      <c r="E2610" t="s">
        <v>5</v>
      </c>
      <c r="G2610" t="s">
        <v>24</v>
      </c>
      <c r="H2610">
        <v>1454447</v>
      </c>
      <c r="I2610">
        <v>1455769</v>
      </c>
      <c r="J2610" t="s">
        <v>46</v>
      </c>
      <c r="Q2610" t="s">
        <v>3255</v>
      </c>
      <c r="R2610">
        <v>1323</v>
      </c>
    </row>
    <row r="2611" spans="1:19" x14ac:dyDescent="0.35">
      <c r="A2611" t="s">
        <v>27</v>
      </c>
      <c r="B2611" t="s">
        <v>28</v>
      </c>
      <c r="C2611" t="s">
        <v>22</v>
      </c>
      <c r="D2611" t="s">
        <v>23</v>
      </c>
      <c r="E2611" t="s">
        <v>5</v>
      </c>
      <c r="G2611" t="s">
        <v>24</v>
      </c>
      <c r="H2611">
        <v>1454447</v>
      </c>
      <c r="I2611">
        <v>1455769</v>
      </c>
      <c r="J2611" t="s">
        <v>46</v>
      </c>
      <c r="K2611" t="s">
        <v>3256</v>
      </c>
      <c r="N2611" t="s">
        <v>3257</v>
      </c>
      <c r="Q2611" t="s">
        <v>3255</v>
      </c>
      <c r="R2611">
        <v>1323</v>
      </c>
      <c r="S2611">
        <v>440</v>
      </c>
    </row>
    <row r="2612" spans="1:19" x14ac:dyDescent="0.35">
      <c r="A2612" t="s">
        <v>20</v>
      </c>
      <c r="B2612" t="s">
        <v>21</v>
      </c>
      <c r="C2612" t="s">
        <v>22</v>
      </c>
      <c r="D2612" t="s">
        <v>23</v>
      </c>
      <c r="E2612" t="s">
        <v>5</v>
      </c>
      <c r="G2612" t="s">
        <v>24</v>
      </c>
      <c r="H2612">
        <v>1455766</v>
      </c>
      <c r="I2612">
        <v>1457241</v>
      </c>
      <c r="J2612" t="s">
        <v>46</v>
      </c>
      <c r="Q2612" t="s">
        <v>3258</v>
      </c>
      <c r="R2612">
        <v>1476</v>
      </c>
    </row>
    <row r="2613" spans="1:19" x14ac:dyDescent="0.35">
      <c r="A2613" t="s">
        <v>27</v>
      </c>
      <c r="B2613" t="s">
        <v>28</v>
      </c>
      <c r="C2613" t="s">
        <v>22</v>
      </c>
      <c r="D2613" t="s">
        <v>23</v>
      </c>
      <c r="E2613" t="s">
        <v>5</v>
      </c>
      <c r="G2613" t="s">
        <v>24</v>
      </c>
      <c r="H2613">
        <v>1455766</v>
      </c>
      <c r="I2613">
        <v>1457241</v>
      </c>
      <c r="J2613" t="s">
        <v>46</v>
      </c>
      <c r="K2613" t="s">
        <v>3259</v>
      </c>
      <c r="N2613" t="s">
        <v>1383</v>
      </c>
      <c r="Q2613" t="s">
        <v>3258</v>
      </c>
      <c r="R2613">
        <v>1476</v>
      </c>
      <c r="S2613">
        <v>491</v>
      </c>
    </row>
    <row r="2614" spans="1:19" x14ac:dyDescent="0.35">
      <c r="A2614" t="s">
        <v>20</v>
      </c>
      <c r="B2614" t="s">
        <v>21</v>
      </c>
      <c r="C2614" t="s">
        <v>22</v>
      </c>
      <c r="D2614" t="s">
        <v>23</v>
      </c>
      <c r="E2614" t="s">
        <v>5</v>
      </c>
      <c r="G2614" t="s">
        <v>24</v>
      </c>
      <c r="H2614">
        <v>1457294</v>
      </c>
      <c r="I2614">
        <v>1458865</v>
      </c>
      <c r="J2614" t="s">
        <v>46</v>
      </c>
      <c r="Q2614" t="s">
        <v>3260</v>
      </c>
      <c r="R2614">
        <v>1572</v>
      </c>
    </row>
    <row r="2615" spans="1:19" x14ac:dyDescent="0.35">
      <c r="A2615" t="s">
        <v>27</v>
      </c>
      <c r="B2615" t="s">
        <v>28</v>
      </c>
      <c r="C2615" t="s">
        <v>22</v>
      </c>
      <c r="D2615" t="s">
        <v>23</v>
      </c>
      <c r="E2615" t="s">
        <v>5</v>
      </c>
      <c r="G2615" t="s">
        <v>24</v>
      </c>
      <c r="H2615">
        <v>1457294</v>
      </c>
      <c r="I2615">
        <v>1458865</v>
      </c>
      <c r="J2615" t="s">
        <v>46</v>
      </c>
      <c r="K2615" t="s">
        <v>3261</v>
      </c>
      <c r="N2615" t="s">
        <v>3262</v>
      </c>
      <c r="Q2615" t="s">
        <v>3260</v>
      </c>
      <c r="R2615">
        <v>1572</v>
      </c>
      <c r="S2615">
        <v>523</v>
      </c>
    </row>
    <row r="2616" spans="1:19" x14ac:dyDescent="0.35">
      <c r="A2616" t="s">
        <v>20</v>
      </c>
      <c r="B2616" t="s">
        <v>21</v>
      </c>
      <c r="C2616" t="s">
        <v>22</v>
      </c>
      <c r="D2616" t="s">
        <v>23</v>
      </c>
      <c r="E2616" t="s">
        <v>5</v>
      </c>
      <c r="G2616" t="s">
        <v>24</v>
      </c>
      <c r="H2616">
        <v>1459019</v>
      </c>
      <c r="I2616">
        <v>1459477</v>
      </c>
      <c r="J2616" t="s">
        <v>46</v>
      </c>
      <c r="Q2616" t="s">
        <v>3263</v>
      </c>
      <c r="R2616">
        <v>459</v>
      </c>
    </row>
    <row r="2617" spans="1:19" x14ac:dyDescent="0.35">
      <c r="A2617" t="s">
        <v>27</v>
      </c>
      <c r="B2617" t="s">
        <v>28</v>
      </c>
      <c r="C2617" t="s">
        <v>22</v>
      </c>
      <c r="D2617" t="s">
        <v>23</v>
      </c>
      <c r="E2617" t="s">
        <v>5</v>
      </c>
      <c r="G2617" t="s">
        <v>24</v>
      </c>
      <c r="H2617">
        <v>1459019</v>
      </c>
      <c r="I2617">
        <v>1459477</v>
      </c>
      <c r="J2617" t="s">
        <v>46</v>
      </c>
      <c r="K2617" t="s">
        <v>3264</v>
      </c>
      <c r="N2617" t="s">
        <v>3265</v>
      </c>
      <c r="Q2617" t="s">
        <v>3263</v>
      </c>
      <c r="R2617">
        <v>459</v>
      </c>
      <c r="S2617">
        <v>152</v>
      </c>
    </row>
    <row r="2618" spans="1:19" x14ac:dyDescent="0.35">
      <c r="A2618" t="s">
        <v>20</v>
      </c>
      <c r="B2618" t="s">
        <v>21</v>
      </c>
      <c r="C2618" t="s">
        <v>22</v>
      </c>
      <c r="D2618" t="s">
        <v>23</v>
      </c>
      <c r="E2618" t="s">
        <v>5</v>
      </c>
      <c r="G2618" t="s">
        <v>24</v>
      </c>
      <c r="H2618">
        <v>1459518</v>
      </c>
      <c r="I2618">
        <v>1459934</v>
      </c>
      <c r="J2618" t="s">
        <v>46</v>
      </c>
      <c r="Q2618" t="s">
        <v>3266</v>
      </c>
      <c r="R2618">
        <v>417</v>
      </c>
    </row>
    <row r="2619" spans="1:19" x14ac:dyDescent="0.35">
      <c r="A2619" t="s">
        <v>27</v>
      </c>
      <c r="B2619" t="s">
        <v>28</v>
      </c>
      <c r="C2619" t="s">
        <v>22</v>
      </c>
      <c r="D2619" t="s">
        <v>23</v>
      </c>
      <c r="E2619" t="s">
        <v>5</v>
      </c>
      <c r="G2619" t="s">
        <v>24</v>
      </c>
      <c r="H2619">
        <v>1459518</v>
      </c>
      <c r="I2619">
        <v>1459934</v>
      </c>
      <c r="J2619" t="s">
        <v>46</v>
      </c>
      <c r="K2619" t="s">
        <v>3267</v>
      </c>
      <c r="N2619" t="s">
        <v>3268</v>
      </c>
      <c r="Q2619" t="s">
        <v>3266</v>
      </c>
      <c r="R2619">
        <v>417</v>
      </c>
      <c r="S2619">
        <v>138</v>
      </c>
    </row>
    <row r="2620" spans="1:19" x14ac:dyDescent="0.35">
      <c r="A2620" t="s">
        <v>20</v>
      </c>
      <c r="B2620" t="s">
        <v>21</v>
      </c>
      <c r="C2620" t="s">
        <v>22</v>
      </c>
      <c r="D2620" t="s">
        <v>23</v>
      </c>
      <c r="E2620" t="s">
        <v>5</v>
      </c>
      <c r="G2620" t="s">
        <v>24</v>
      </c>
      <c r="H2620">
        <v>1459966</v>
      </c>
      <c r="I2620">
        <v>1460646</v>
      </c>
      <c r="J2620" t="s">
        <v>46</v>
      </c>
      <c r="Q2620" t="s">
        <v>3269</v>
      </c>
      <c r="R2620">
        <v>681</v>
      </c>
    </row>
    <row r="2621" spans="1:19" x14ac:dyDescent="0.35">
      <c r="A2621" t="s">
        <v>27</v>
      </c>
      <c r="B2621" t="s">
        <v>28</v>
      </c>
      <c r="C2621" t="s">
        <v>22</v>
      </c>
      <c r="D2621" t="s">
        <v>23</v>
      </c>
      <c r="E2621" t="s">
        <v>5</v>
      </c>
      <c r="G2621" t="s">
        <v>24</v>
      </c>
      <c r="H2621">
        <v>1459966</v>
      </c>
      <c r="I2621">
        <v>1460646</v>
      </c>
      <c r="J2621" t="s">
        <v>46</v>
      </c>
      <c r="K2621" t="s">
        <v>3270</v>
      </c>
      <c r="N2621" t="s">
        <v>3271</v>
      </c>
      <c r="Q2621" t="s">
        <v>3269</v>
      </c>
      <c r="R2621">
        <v>681</v>
      </c>
      <c r="S2621">
        <v>226</v>
      </c>
    </row>
    <row r="2622" spans="1:19" x14ac:dyDescent="0.35">
      <c r="A2622" t="s">
        <v>20</v>
      </c>
      <c r="B2622" t="s">
        <v>21</v>
      </c>
      <c r="C2622" t="s">
        <v>22</v>
      </c>
      <c r="D2622" t="s">
        <v>23</v>
      </c>
      <c r="E2622" t="s">
        <v>5</v>
      </c>
      <c r="G2622" t="s">
        <v>24</v>
      </c>
      <c r="H2622">
        <v>1460671</v>
      </c>
      <c r="I2622">
        <v>1461954</v>
      </c>
      <c r="J2622" t="s">
        <v>46</v>
      </c>
      <c r="Q2622" t="s">
        <v>3272</v>
      </c>
      <c r="R2622">
        <v>1284</v>
      </c>
    </row>
    <row r="2623" spans="1:19" x14ac:dyDescent="0.35">
      <c r="A2623" t="s">
        <v>27</v>
      </c>
      <c r="B2623" t="s">
        <v>28</v>
      </c>
      <c r="C2623" t="s">
        <v>22</v>
      </c>
      <c r="D2623" t="s">
        <v>23</v>
      </c>
      <c r="E2623" t="s">
        <v>5</v>
      </c>
      <c r="G2623" t="s">
        <v>24</v>
      </c>
      <c r="H2623">
        <v>1460671</v>
      </c>
      <c r="I2623">
        <v>1461954</v>
      </c>
      <c r="J2623" t="s">
        <v>46</v>
      </c>
      <c r="K2623" t="s">
        <v>3273</v>
      </c>
      <c r="N2623" t="s">
        <v>3274</v>
      </c>
      <c r="Q2623" t="s">
        <v>3272</v>
      </c>
      <c r="R2623">
        <v>1284</v>
      </c>
      <c r="S2623">
        <v>427</v>
      </c>
    </row>
    <row r="2624" spans="1:19" x14ac:dyDescent="0.35">
      <c r="A2624" t="s">
        <v>20</v>
      </c>
      <c r="B2624" t="s">
        <v>21</v>
      </c>
      <c r="C2624" t="s">
        <v>22</v>
      </c>
      <c r="D2624" t="s">
        <v>23</v>
      </c>
      <c r="E2624" t="s">
        <v>5</v>
      </c>
      <c r="G2624" t="s">
        <v>24</v>
      </c>
      <c r="H2624">
        <v>1461951</v>
      </c>
      <c r="I2624">
        <v>1463078</v>
      </c>
      <c r="J2624" t="s">
        <v>46</v>
      </c>
      <c r="Q2624" t="s">
        <v>3275</v>
      </c>
      <c r="R2624">
        <v>1128</v>
      </c>
    </row>
    <row r="2625" spans="1:19" x14ac:dyDescent="0.35">
      <c r="A2625" t="s">
        <v>27</v>
      </c>
      <c r="B2625" t="s">
        <v>28</v>
      </c>
      <c r="C2625" t="s">
        <v>22</v>
      </c>
      <c r="D2625" t="s">
        <v>23</v>
      </c>
      <c r="E2625" t="s">
        <v>5</v>
      </c>
      <c r="G2625" t="s">
        <v>24</v>
      </c>
      <c r="H2625">
        <v>1461951</v>
      </c>
      <c r="I2625">
        <v>1463078</v>
      </c>
      <c r="J2625" t="s">
        <v>46</v>
      </c>
      <c r="K2625" t="s">
        <v>3276</v>
      </c>
      <c r="N2625" t="s">
        <v>3277</v>
      </c>
      <c r="Q2625" t="s">
        <v>3275</v>
      </c>
      <c r="R2625">
        <v>1128</v>
      </c>
      <c r="S2625">
        <v>375</v>
      </c>
    </row>
    <row r="2626" spans="1:19" x14ac:dyDescent="0.35">
      <c r="A2626" t="s">
        <v>20</v>
      </c>
      <c r="B2626" t="s">
        <v>21</v>
      </c>
      <c r="C2626" t="s">
        <v>22</v>
      </c>
      <c r="D2626" t="s">
        <v>23</v>
      </c>
      <c r="E2626" t="s">
        <v>5</v>
      </c>
      <c r="G2626" t="s">
        <v>24</v>
      </c>
      <c r="H2626">
        <v>1463132</v>
      </c>
      <c r="I2626">
        <v>1464307</v>
      </c>
      <c r="J2626" t="s">
        <v>46</v>
      </c>
      <c r="Q2626" t="s">
        <v>3278</v>
      </c>
      <c r="R2626">
        <v>1176</v>
      </c>
    </row>
    <row r="2627" spans="1:19" x14ac:dyDescent="0.35">
      <c r="A2627" t="s">
        <v>27</v>
      </c>
      <c r="B2627" t="s">
        <v>28</v>
      </c>
      <c r="C2627" t="s">
        <v>22</v>
      </c>
      <c r="D2627" t="s">
        <v>23</v>
      </c>
      <c r="E2627" t="s">
        <v>5</v>
      </c>
      <c r="G2627" t="s">
        <v>24</v>
      </c>
      <c r="H2627">
        <v>1463132</v>
      </c>
      <c r="I2627">
        <v>1464307</v>
      </c>
      <c r="J2627" t="s">
        <v>46</v>
      </c>
      <c r="K2627" t="s">
        <v>3279</v>
      </c>
      <c r="N2627" t="s">
        <v>3280</v>
      </c>
      <c r="Q2627" t="s">
        <v>3278</v>
      </c>
      <c r="R2627">
        <v>1176</v>
      </c>
      <c r="S2627">
        <v>391</v>
      </c>
    </row>
    <row r="2628" spans="1:19" x14ac:dyDescent="0.35">
      <c r="A2628" t="s">
        <v>20</v>
      </c>
      <c r="B2628" t="s">
        <v>21</v>
      </c>
      <c r="C2628" t="s">
        <v>22</v>
      </c>
      <c r="D2628" t="s">
        <v>23</v>
      </c>
      <c r="E2628" t="s">
        <v>5</v>
      </c>
      <c r="G2628" t="s">
        <v>24</v>
      </c>
      <c r="H2628">
        <v>1464508</v>
      </c>
      <c r="I2628">
        <v>1464765</v>
      </c>
      <c r="J2628" t="s">
        <v>46</v>
      </c>
      <c r="Q2628" t="s">
        <v>3281</v>
      </c>
      <c r="R2628">
        <v>258</v>
      </c>
    </row>
    <row r="2629" spans="1:19" x14ac:dyDescent="0.35">
      <c r="A2629" t="s">
        <v>27</v>
      </c>
      <c r="B2629" t="s">
        <v>28</v>
      </c>
      <c r="C2629" t="s">
        <v>22</v>
      </c>
      <c r="D2629" t="s">
        <v>23</v>
      </c>
      <c r="E2629" t="s">
        <v>5</v>
      </c>
      <c r="G2629" t="s">
        <v>24</v>
      </c>
      <c r="H2629">
        <v>1464508</v>
      </c>
      <c r="I2629">
        <v>1464765</v>
      </c>
      <c r="J2629" t="s">
        <v>46</v>
      </c>
      <c r="K2629" t="s">
        <v>3282</v>
      </c>
      <c r="N2629" t="s">
        <v>3283</v>
      </c>
      <c r="Q2629" t="s">
        <v>3281</v>
      </c>
      <c r="R2629">
        <v>258</v>
      </c>
      <c r="S2629">
        <v>85</v>
      </c>
    </row>
    <row r="2630" spans="1:19" x14ac:dyDescent="0.35">
      <c r="A2630" t="s">
        <v>20</v>
      </c>
      <c r="B2630" t="s">
        <v>21</v>
      </c>
      <c r="C2630" t="s">
        <v>22</v>
      </c>
      <c r="D2630" t="s">
        <v>23</v>
      </c>
      <c r="E2630" t="s">
        <v>5</v>
      </c>
      <c r="G2630" t="s">
        <v>24</v>
      </c>
      <c r="H2630">
        <v>1464820</v>
      </c>
      <c r="I2630">
        <v>1465122</v>
      </c>
      <c r="J2630" t="s">
        <v>46</v>
      </c>
      <c r="Q2630" t="s">
        <v>3284</v>
      </c>
      <c r="R2630">
        <v>303</v>
      </c>
    </row>
    <row r="2631" spans="1:19" x14ac:dyDescent="0.35">
      <c r="A2631" t="s">
        <v>27</v>
      </c>
      <c r="B2631" t="s">
        <v>28</v>
      </c>
      <c r="C2631" t="s">
        <v>22</v>
      </c>
      <c r="D2631" t="s">
        <v>23</v>
      </c>
      <c r="E2631" t="s">
        <v>5</v>
      </c>
      <c r="G2631" t="s">
        <v>24</v>
      </c>
      <c r="H2631">
        <v>1464820</v>
      </c>
      <c r="I2631">
        <v>1465122</v>
      </c>
      <c r="J2631" t="s">
        <v>46</v>
      </c>
      <c r="K2631" t="s">
        <v>3285</v>
      </c>
      <c r="N2631" t="s">
        <v>3286</v>
      </c>
      <c r="Q2631" t="s">
        <v>3284</v>
      </c>
      <c r="R2631">
        <v>303</v>
      </c>
      <c r="S2631">
        <v>100</v>
      </c>
    </row>
    <row r="2632" spans="1:19" x14ac:dyDescent="0.35">
      <c r="A2632" t="s">
        <v>20</v>
      </c>
      <c r="B2632" t="s">
        <v>72</v>
      </c>
      <c r="C2632" t="s">
        <v>22</v>
      </c>
      <c r="D2632" t="s">
        <v>23</v>
      </c>
      <c r="E2632" t="s">
        <v>5</v>
      </c>
      <c r="G2632" t="s">
        <v>24</v>
      </c>
      <c r="H2632">
        <v>1465406</v>
      </c>
      <c r="I2632">
        <v>1465495</v>
      </c>
      <c r="J2632" t="s">
        <v>25</v>
      </c>
      <c r="Q2632" t="s">
        <v>3287</v>
      </c>
      <c r="R2632">
        <v>90</v>
      </c>
    </row>
    <row r="2633" spans="1:19" x14ac:dyDescent="0.35">
      <c r="A2633" t="s">
        <v>72</v>
      </c>
      <c r="C2633" t="s">
        <v>22</v>
      </c>
      <c r="D2633" t="s">
        <v>23</v>
      </c>
      <c r="E2633" t="s">
        <v>5</v>
      </c>
      <c r="G2633" t="s">
        <v>24</v>
      </c>
      <c r="H2633">
        <v>1465406</v>
      </c>
      <c r="I2633">
        <v>1465495</v>
      </c>
      <c r="J2633" t="s">
        <v>25</v>
      </c>
      <c r="N2633" t="s">
        <v>950</v>
      </c>
      <c r="Q2633" t="s">
        <v>3287</v>
      </c>
      <c r="R2633">
        <v>90</v>
      </c>
    </row>
    <row r="2634" spans="1:19" x14ac:dyDescent="0.35">
      <c r="A2634" t="s">
        <v>20</v>
      </c>
      <c r="B2634" t="s">
        <v>21</v>
      </c>
      <c r="C2634" t="s">
        <v>22</v>
      </c>
      <c r="D2634" t="s">
        <v>23</v>
      </c>
      <c r="E2634" t="s">
        <v>5</v>
      </c>
      <c r="G2634" t="s">
        <v>24</v>
      </c>
      <c r="H2634">
        <v>1465635</v>
      </c>
      <c r="I2634">
        <v>1466303</v>
      </c>
      <c r="J2634" t="s">
        <v>46</v>
      </c>
      <c r="Q2634" t="s">
        <v>3288</v>
      </c>
      <c r="R2634">
        <v>669</v>
      </c>
    </row>
    <row r="2635" spans="1:19" x14ac:dyDescent="0.35">
      <c r="A2635" t="s">
        <v>27</v>
      </c>
      <c r="B2635" t="s">
        <v>28</v>
      </c>
      <c r="C2635" t="s">
        <v>22</v>
      </c>
      <c r="D2635" t="s">
        <v>23</v>
      </c>
      <c r="E2635" t="s">
        <v>5</v>
      </c>
      <c r="G2635" t="s">
        <v>24</v>
      </c>
      <c r="H2635">
        <v>1465635</v>
      </c>
      <c r="I2635">
        <v>1466303</v>
      </c>
      <c r="J2635" t="s">
        <v>46</v>
      </c>
      <c r="K2635" t="s">
        <v>3289</v>
      </c>
      <c r="N2635" t="s">
        <v>3290</v>
      </c>
      <c r="Q2635" t="s">
        <v>3288</v>
      </c>
      <c r="R2635">
        <v>669</v>
      </c>
      <c r="S2635">
        <v>222</v>
      </c>
    </row>
    <row r="2636" spans="1:19" x14ac:dyDescent="0.35">
      <c r="A2636" t="s">
        <v>20</v>
      </c>
      <c r="B2636" t="s">
        <v>21</v>
      </c>
      <c r="C2636" t="s">
        <v>22</v>
      </c>
      <c r="D2636" t="s">
        <v>23</v>
      </c>
      <c r="E2636" t="s">
        <v>5</v>
      </c>
      <c r="G2636" t="s">
        <v>24</v>
      </c>
      <c r="H2636">
        <v>1466607</v>
      </c>
      <c r="I2636">
        <v>1466798</v>
      </c>
      <c r="J2636" t="s">
        <v>46</v>
      </c>
      <c r="Q2636" t="s">
        <v>3291</v>
      </c>
      <c r="R2636">
        <v>192</v>
      </c>
    </row>
    <row r="2637" spans="1:19" x14ac:dyDescent="0.35">
      <c r="A2637" t="s">
        <v>27</v>
      </c>
      <c r="B2637" t="s">
        <v>28</v>
      </c>
      <c r="C2637" t="s">
        <v>22</v>
      </c>
      <c r="D2637" t="s">
        <v>23</v>
      </c>
      <c r="E2637" t="s">
        <v>5</v>
      </c>
      <c r="G2637" t="s">
        <v>24</v>
      </c>
      <c r="H2637">
        <v>1466607</v>
      </c>
      <c r="I2637">
        <v>1466798</v>
      </c>
      <c r="J2637" t="s">
        <v>46</v>
      </c>
      <c r="K2637" t="s">
        <v>3292</v>
      </c>
      <c r="N2637" t="s">
        <v>49</v>
      </c>
      <c r="Q2637" t="s">
        <v>3291</v>
      </c>
      <c r="R2637">
        <v>192</v>
      </c>
      <c r="S2637">
        <v>63</v>
      </c>
    </row>
    <row r="2638" spans="1:19" x14ac:dyDescent="0.35">
      <c r="A2638" t="s">
        <v>20</v>
      </c>
      <c r="B2638" t="s">
        <v>21</v>
      </c>
      <c r="C2638" t="s">
        <v>22</v>
      </c>
      <c r="D2638" t="s">
        <v>23</v>
      </c>
      <c r="E2638" t="s">
        <v>5</v>
      </c>
      <c r="G2638" t="s">
        <v>24</v>
      </c>
      <c r="H2638">
        <v>1466875</v>
      </c>
      <c r="I2638">
        <v>1467525</v>
      </c>
      <c r="J2638" t="s">
        <v>46</v>
      </c>
      <c r="Q2638" t="s">
        <v>3293</v>
      </c>
      <c r="R2638">
        <v>651</v>
      </c>
    </row>
    <row r="2639" spans="1:19" x14ac:dyDescent="0.35">
      <c r="A2639" t="s">
        <v>27</v>
      </c>
      <c r="B2639" t="s">
        <v>28</v>
      </c>
      <c r="C2639" t="s">
        <v>22</v>
      </c>
      <c r="D2639" t="s">
        <v>23</v>
      </c>
      <c r="E2639" t="s">
        <v>5</v>
      </c>
      <c r="G2639" t="s">
        <v>24</v>
      </c>
      <c r="H2639">
        <v>1466875</v>
      </c>
      <c r="I2639">
        <v>1467525</v>
      </c>
      <c r="J2639" t="s">
        <v>46</v>
      </c>
      <c r="K2639" t="s">
        <v>3294</v>
      </c>
      <c r="N2639" t="s">
        <v>3295</v>
      </c>
      <c r="Q2639" t="s">
        <v>3293</v>
      </c>
      <c r="R2639">
        <v>651</v>
      </c>
      <c r="S2639">
        <v>216</v>
      </c>
    </row>
    <row r="2640" spans="1:19" x14ac:dyDescent="0.35">
      <c r="A2640" t="s">
        <v>20</v>
      </c>
      <c r="B2640" t="s">
        <v>21</v>
      </c>
      <c r="C2640" t="s">
        <v>22</v>
      </c>
      <c r="D2640" t="s">
        <v>23</v>
      </c>
      <c r="E2640" t="s">
        <v>5</v>
      </c>
      <c r="G2640" t="s">
        <v>24</v>
      </c>
      <c r="H2640">
        <v>1467698</v>
      </c>
      <c r="I2640">
        <v>1468861</v>
      </c>
      <c r="J2640" t="s">
        <v>46</v>
      </c>
      <c r="Q2640" t="s">
        <v>3296</v>
      </c>
      <c r="R2640">
        <v>1164</v>
      </c>
    </row>
    <row r="2641" spans="1:19" x14ac:dyDescent="0.35">
      <c r="A2641" t="s">
        <v>27</v>
      </c>
      <c r="B2641" t="s">
        <v>28</v>
      </c>
      <c r="C2641" t="s">
        <v>22</v>
      </c>
      <c r="D2641" t="s">
        <v>23</v>
      </c>
      <c r="E2641" t="s">
        <v>5</v>
      </c>
      <c r="G2641" t="s">
        <v>24</v>
      </c>
      <c r="H2641">
        <v>1467698</v>
      </c>
      <c r="I2641">
        <v>1468861</v>
      </c>
      <c r="J2641" t="s">
        <v>46</v>
      </c>
      <c r="K2641" t="s">
        <v>3297</v>
      </c>
      <c r="N2641" t="s">
        <v>49</v>
      </c>
      <c r="Q2641" t="s">
        <v>3296</v>
      </c>
      <c r="R2641">
        <v>1164</v>
      </c>
      <c r="S2641">
        <v>387</v>
      </c>
    </row>
    <row r="2642" spans="1:19" x14ac:dyDescent="0.35">
      <c r="A2642" t="s">
        <v>20</v>
      </c>
      <c r="B2642" t="s">
        <v>21</v>
      </c>
      <c r="C2642" t="s">
        <v>22</v>
      </c>
      <c r="D2642" t="s">
        <v>23</v>
      </c>
      <c r="E2642" t="s">
        <v>5</v>
      </c>
      <c r="G2642" t="s">
        <v>24</v>
      </c>
      <c r="H2642">
        <v>1468977</v>
      </c>
      <c r="I2642">
        <v>1469312</v>
      </c>
      <c r="J2642" t="s">
        <v>46</v>
      </c>
      <c r="Q2642" t="s">
        <v>3298</v>
      </c>
      <c r="R2642">
        <v>336</v>
      </c>
    </row>
    <row r="2643" spans="1:19" x14ac:dyDescent="0.35">
      <c r="A2643" t="s">
        <v>27</v>
      </c>
      <c r="B2643" t="s">
        <v>28</v>
      </c>
      <c r="C2643" t="s">
        <v>22</v>
      </c>
      <c r="D2643" t="s">
        <v>23</v>
      </c>
      <c r="E2643" t="s">
        <v>5</v>
      </c>
      <c r="G2643" t="s">
        <v>24</v>
      </c>
      <c r="H2643">
        <v>1468977</v>
      </c>
      <c r="I2643">
        <v>1469312</v>
      </c>
      <c r="J2643" t="s">
        <v>46</v>
      </c>
      <c r="K2643" t="s">
        <v>3299</v>
      </c>
      <c r="N2643" t="s">
        <v>481</v>
      </c>
      <c r="Q2643" t="s">
        <v>3298</v>
      </c>
      <c r="R2643">
        <v>336</v>
      </c>
      <c r="S2643">
        <v>111</v>
      </c>
    </row>
    <row r="2644" spans="1:19" x14ac:dyDescent="0.35">
      <c r="A2644" t="s">
        <v>20</v>
      </c>
      <c r="B2644" t="s">
        <v>21</v>
      </c>
      <c r="C2644" t="s">
        <v>22</v>
      </c>
      <c r="D2644" t="s">
        <v>23</v>
      </c>
      <c r="E2644" t="s">
        <v>5</v>
      </c>
      <c r="G2644" t="s">
        <v>24</v>
      </c>
      <c r="H2644">
        <v>1469564</v>
      </c>
      <c r="I2644">
        <v>1469854</v>
      </c>
      <c r="J2644" t="s">
        <v>46</v>
      </c>
      <c r="Q2644" t="s">
        <v>3300</v>
      </c>
      <c r="R2644">
        <v>291</v>
      </c>
    </row>
    <row r="2645" spans="1:19" x14ac:dyDescent="0.35">
      <c r="A2645" t="s">
        <v>27</v>
      </c>
      <c r="B2645" t="s">
        <v>28</v>
      </c>
      <c r="C2645" t="s">
        <v>22</v>
      </c>
      <c r="D2645" t="s">
        <v>23</v>
      </c>
      <c r="E2645" t="s">
        <v>5</v>
      </c>
      <c r="G2645" t="s">
        <v>24</v>
      </c>
      <c r="H2645">
        <v>1469564</v>
      </c>
      <c r="I2645">
        <v>1469854</v>
      </c>
      <c r="J2645" t="s">
        <v>46</v>
      </c>
      <c r="K2645" t="s">
        <v>3301</v>
      </c>
      <c r="N2645" t="s">
        <v>52</v>
      </c>
      <c r="Q2645" t="s">
        <v>3300</v>
      </c>
      <c r="R2645">
        <v>291</v>
      </c>
      <c r="S2645">
        <v>96</v>
      </c>
    </row>
    <row r="2646" spans="1:19" x14ac:dyDescent="0.35">
      <c r="A2646" t="s">
        <v>20</v>
      </c>
      <c r="B2646" t="s">
        <v>21</v>
      </c>
      <c r="C2646" t="s">
        <v>22</v>
      </c>
      <c r="D2646" t="s">
        <v>23</v>
      </c>
      <c r="E2646" t="s">
        <v>5</v>
      </c>
      <c r="G2646" t="s">
        <v>24</v>
      </c>
      <c r="H2646">
        <v>1469986</v>
      </c>
      <c r="I2646">
        <v>1470573</v>
      </c>
      <c r="J2646" t="s">
        <v>46</v>
      </c>
      <c r="Q2646" t="s">
        <v>3302</v>
      </c>
      <c r="R2646">
        <v>588</v>
      </c>
    </row>
    <row r="2647" spans="1:19" x14ac:dyDescent="0.35">
      <c r="A2647" t="s">
        <v>27</v>
      </c>
      <c r="B2647" t="s">
        <v>28</v>
      </c>
      <c r="C2647" t="s">
        <v>22</v>
      </c>
      <c r="D2647" t="s">
        <v>23</v>
      </c>
      <c r="E2647" t="s">
        <v>5</v>
      </c>
      <c r="G2647" t="s">
        <v>24</v>
      </c>
      <c r="H2647">
        <v>1469986</v>
      </c>
      <c r="I2647">
        <v>1470573</v>
      </c>
      <c r="J2647" t="s">
        <v>46</v>
      </c>
      <c r="K2647" t="s">
        <v>3303</v>
      </c>
      <c r="N2647" t="s">
        <v>3304</v>
      </c>
      <c r="Q2647" t="s">
        <v>3302</v>
      </c>
      <c r="R2647">
        <v>588</v>
      </c>
      <c r="S2647">
        <v>195</v>
      </c>
    </row>
    <row r="2648" spans="1:19" x14ac:dyDescent="0.35">
      <c r="A2648" t="s">
        <v>20</v>
      </c>
      <c r="B2648" t="s">
        <v>21</v>
      </c>
      <c r="C2648" t="s">
        <v>22</v>
      </c>
      <c r="D2648" t="s">
        <v>23</v>
      </c>
      <c r="E2648" t="s">
        <v>5</v>
      </c>
      <c r="G2648" t="s">
        <v>24</v>
      </c>
      <c r="H2648">
        <v>1470766</v>
      </c>
      <c r="I2648">
        <v>1471782</v>
      </c>
      <c r="J2648" t="s">
        <v>25</v>
      </c>
      <c r="Q2648" t="s">
        <v>3305</v>
      </c>
      <c r="R2648">
        <v>1017</v>
      </c>
    </row>
    <row r="2649" spans="1:19" x14ac:dyDescent="0.35">
      <c r="A2649" t="s">
        <v>27</v>
      </c>
      <c r="B2649" t="s">
        <v>28</v>
      </c>
      <c r="C2649" t="s">
        <v>22</v>
      </c>
      <c r="D2649" t="s">
        <v>23</v>
      </c>
      <c r="E2649" t="s">
        <v>5</v>
      </c>
      <c r="G2649" t="s">
        <v>24</v>
      </c>
      <c r="H2649">
        <v>1470766</v>
      </c>
      <c r="I2649">
        <v>1471782</v>
      </c>
      <c r="J2649" t="s">
        <v>25</v>
      </c>
      <c r="K2649" t="s">
        <v>3306</v>
      </c>
      <c r="N2649" t="s">
        <v>3307</v>
      </c>
      <c r="Q2649" t="s">
        <v>3305</v>
      </c>
      <c r="R2649">
        <v>1017</v>
      </c>
      <c r="S2649">
        <v>338</v>
      </c>
    </row>
    <row r="2650" spans="1:19" x14ac:dyDescent="0.35">
      <c r="A2650" t="s">
        <v>20</v>
      </c>
      <c r="B2650" t="s">
        <v>21</v>
      </c>
      <c r="C2650" t="s">
        <v>22</v>
      </c>
      <c r="D2650" t="s">
        <v>23</v>
      </c>
      <c r="E2650" t="s">
        <v>5</v>
      </c>
      <c r="G2650" t="s">
        <v>24</v>
      </c>
      <c r="H2650">
        <v>1471873</v>
      </c>
      <c r="I2650">
        <v>1472349</v>
      </c>
      <c r="J2650" t="s">
        <v>25</v>
      </c>
      <c r="Q2650" t="s">
        <v>3308</v>
      </c>
      <c r="R2650">
        <v>477</v>
      </c>
    </row>
    <row r="2651" spans="1:19" x14ac:dyDescent="0.35">
      <c r="A2651" t="s">
        <v>27</v>
      </c>
      <c r="B2651" t="s">
        <v>28</v>
      </c>
      <c r="C2651" t="s">
        <v>22</v>
      </c>
      <c r="D2651" t="s">
        <v>23</v>
      </c>
      <c r="E2651" t="s">
        <v>5</v>
      </c>
      <c r="G2651" t="s">
        <v>24</v>
      </c>
      <c r="H2651">
        <v>1471873</v>
      </c>
      <c r="I2651">
        <v>1472349</v>
      </c>
      <c r="J2651" t="s">
        <v>25</v>
      </c>
      <c r="K2651" t="s">
        <v>3309</v>
      </c>
      <c r="N2651" t="s">
        <v>52</v>
      </c>
      <c r="Q2651" t="s">
        <v>3308</v>
      </c>
      <c r="R2651">
        <v>477</v>
      </c>
      <c r="S2651">
        <v>158</v>
      </c>
    </row>
    <row r="2652" spans="1:19" x14ac:dyDescent="0.35">
      <c r="A2652" t="s">
        <v>20</v>
      </c>
      <c r="B2652" t="s">
        <v>21</v>
      </c>
      <c r="C2652" t="s">
        <v>22</v>
      </c>
      <c r="D2652" t="s">
        <v>23</v>
      </c>
      <c r="E2652" t="s">
        <v>5</v>
      </c>
      <c r="G2652" t="s">
        <v>24</v>
      </c>
      <c r="H2652">
        <v>1472361</v>
      </c>
      <c r="I2652">
        <v>1473713</v>
      </c>
      <c r="J2652" t="s">
        <v>46</v>
      </c>
      <c r="Q2652" t="s">
        <v>3310</v>
      </c>
      <c r="R2652">
        <v>1353</v>
      </c>
    </row>
    <row r="2653" spans="1:19" x14ac:dyDescent="0.35">
      <c r="A2653" t="s">
        <v>27</v>
      </c>
      <c r="B2653" t="s">
        <v>28</v>
      </c>
      <c r="C2653" t="s">
        <v>22</v>
      </c>
      <c r="D2653" t="s">
        <v>23</v>
      </c>
      <c r="E2653" t="s">
        <v>5</v>
      </c>
      <c r="G2653" t="s">
        <v>24</v>
      </c>
      <c r="H2653">
        <v>1472361</v>
      </c>
      <c r="I2653">
        <v>1473713</v>
      </c>
      <c r="J2653" t="s">
        <v>46</v>
      </c>
      <c r="K2653" t="s">
        <v>3311</v>
      </c>
      <c r="N2653" t="s">
        <v>3312</v>
      </c>
      <c r="Q2653" t="s">
        <v>3310</v>
      </c>
      <c r="R2653">
        <v>1353</v>
      </c>
      <c r="S2653">
        <v>450</v>
      </c>
    </row>
    <row r="2654" spans="1:19" x14ac:dyDescent="0.35">
      <c r="A2654" t="s">
        <v>20</v>
      </c>
      <c r="B2654" t="s">
        <v>21</v>
      </c>
      <c r="C2654" t="s">
        <v>22</v>
      </c>
      <c r="D2654" t="s">
        <v>23</v>
      </c>
      <c r="E2654" t="s">
        <v>5</v>
      </c>
      <c r="G2654" t="s">
        <v>24</v>
      </c>
      <c r="H2654">
        <v>1473824</v>
      </c>
      <c r="I2654">
        <v>1475188</v>
      </c>
      <c r="J2654" t="s">
        <v>46</v>
      </c>
      <c r="Q2654" t="s">
        <v>3313</v>
      </c>
      <c r="R2654">
        <v>1365</v>
      </c>
    </row>
    <row r="2655" spans="1:19" x14ac:dyDescent="0.35">
      <c r="A2655" t="s">
        <v>27</v>
      </c>
      <c r="B2655" t="s">
        <v>28</v>
      </c>
      <c r="C2655" t="s">
        <v>22</v>
      </c>
      <c r="D2655" t="s">
        <v>23</v>
      </c>
      <c r="E2655" t="s">
        <v>5</v>
      </c>
      <c r="G2655" t="s">
        <v>24</v>
      </c>
      <c r="H2655">
        <v>1473824</v>
      </c>
      <c r="I2655">
        <v>1475188</v>
      </c>
      <c r="J2655" t="s">
        <v>46</v>
      </c>
      <c r="K2655" t="s">
        <v>3314</v>
      </c>
      <c r="N2655" t="s">
        <v>3315</v>
      </c>
      <c r="Q2655" t="s">
        <v>3313</v>
      </c>
      <c r="R2655">
        <v>1365</v>
      </c>
      <c r="S2655">
        <v>454</v>
      </c>
    </row>
    <row r="2656" spans="1:19" x14ac:dyDescent="0.35">
      <c r="A2656" t="s">
        <v>20</v>
      </c>
      <c r="B2656" t="s">
        <v>21</v>
      </c>
      <c r="C2656" t="s">
        <v>22</v>
      </c>
      <c r="D2656" t="s">
        <v>23</v>
      </c>
      <c r="E2656" t="s">
        <v>5</v>
      </c>
      <c r="G2656" t="s">
        <v>24</v>
      </c>
      <c r="H2656">
        <v>1475185</v>
      </c>
      <c r="I2656">
        <v>1476579</v>
      </c>
      <c r="J2656" t="s">
        <v>46</v>
      </c>
      <c r="Q2656" t="s">
        <v>3316</v>
      </c>
      <c r="R2656">
        <v>1395</v>
      </c>
    </row>
    <row r="2657" spans="1:19" x14ac:dyDescent="0.35">
      <c r="A2657" t="s">
        <v>27</v>
      </c>
      <c r="B2657" t="s">
        <v>28</v>
      </c>
      <c r="C2657" t="s">
        <v>22</v>
      </c>
      <c r="D2657" t="s">
        <v>23</v>
      </c>
      <c r="E2657" t="s">
        <v>5</v>
      </c>
      <c r="G2657" t="s">
        <v>24</v>
      </c>
      <c r="H2657">
        <v>1475185</v>
      </c>
      <c r="I2657">
        <v>1476579</v>
      </c>
      <c r="J2657" t="s">
        <v>46</v>
      </c>
      <c r="K2657" t="s">
        <v>3317</v>
      </c>
      <c r="N2657" t="s">
        <v>2997</v>
      </c>
      <c r="Q2657" t="s">
        <v>3316</v>
      </c>
      <c r="R2657">
        <v>1395</v>
      </c>
      <c r="S2657">
        <v>464</v>
      </c>
    </row>
    <row r="2658" spans="1:19" x14ac:dyDescent="0.35">
      <c r="A2658" t="s">
        <v>20</v>
      </c>
      <c r="B2658" t="s">
        <v>21</v>
      </c>
      <c r="C2658" t="s">
        <v>22</v>
      </c>
      <c r="D2658" t="s">
        <v>23</v>
      </c>
      <c r="E2658" t="s">
        <v>5</v>
      </c>
      <c r="G2658" t="s">
        <v>24</v>
      </c>
      <c r="H2658">
        <v>1476687</v>
      </c>
      <c r="I2658">
        <v>1477421</v>
      </c>
      <c r="J2658" t="s">
        <v>46</v>
      </c>
      <c r="Q2658" t="s">
        <v>3318</v>
      </c>
      <c r="R2658">
        <v>735</v>
      </c>
    </row>
    <row r="2659" spans="1:19" x14ac:dyDescent="0.35">
      <c r="A2659" t="s">
        <v>27</v>
      </c>
      <c r="B2659" t="s">
        <v>28</v>
      </c>
      <c r="C2659" t="s">
        <v>22</v>
      </c>
      <c r="D2659" t="s">
        <v>23</v>
      </c>
      <c r="E2659" t="s">
        <v>5</v>
      </c>
      <c r="G2659" t="s">
        <v>24</v>
      </c>
      <c r="H2659">
        <v>1476687</v>
      </c>
      <c r="I2659">
        <v>1477421</v>
      </c>
      <c r="J2659" t="s">
        <v>46</v>
      </c>
      <c r="K2659" t="s">
        <v>3319</v>
      </c>
      <c r="N2659" t="s">
        <v>3018</v>
      </c>
      <c r="Q2659" t="s">
        <v>3318</v>
      </c>
      <c r="R2659">
        <v>735</v>
      </c>
      <c r="S2659">
        <v>244</v>
      </c>
    </row>
    <row r="2660" spans="1:19" x14ac:dyDescent="0.35">
      <c r="A2660" t="s">
        <v>20</v>
      </c>
      <c r="B2660" t="s">
        <v>21</v>
      </c>
      <c r="C2660" t="s">
        <v>22</v>
      </c>
      <c r="D2660" t="s">
        <v>23</v>
      </c>
      <c r="E2660" t="s">
        <v>5</v>
      </c>
      <c r="G2660" t="s">
        <v>24</v>
      </c>
      <c r="H2660">
        <v>1477585</v>
      </c>
      <c r="I2660">
        <v>1478109</v>
      </c>
      <c r="J2660" t="s">
        <v>25</v>
      </c>
      <c r="Q2660" t="s">
        <v>3320</v>
      </c>
      <c r="R2660">
        <v>525</v>
      </c>
    </row>
    <row r="2661" spans="1:19" x14ac:dyDescent="0.35">
      <c r="A2661" t="s">
        <v>27</v>
      </c>
      <c r="B2661" t="s">
        <v>28</v>
      </c>
      <c r="C2661" t="s">
        <v>22</v>
      </c>
      <c r="D2661" t="s">
        <v>23</v>
      </c>
      <c r="E2661" t="s">
        <v>5</v>
      </c>
      <c r="G2661" t="s">
        <v>24</v>
      </c>
      <c r="H2661">
        <v>1477585</v>
      </c>
      <c r="I2661">
        <v>1478109</v>
      </c>
      <c r="J2661" t="s">
        <v>25</v>
      </c>
      <c r="K2661" t="s">
        <v>3321</v>
      </c>
      <c r="N2661" t="s">
        <v>52</v>
      </c>
      <c r="Q2661" t="s">
        <v>3320</v>
      </c>
      <c r="R2661">
        <v>525</v>
      </c>
      <c r="S2661">
        <v>174</v>
      </c>
    </row>
    <row r="2662" spans="1:19" x14ac:dyDescent="0.35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G2662" t="s">
        <v>24</v>
      </c>
      <c r="H2662">
        <v>1478417</v>
      </c>
      <c r="I2662">
        <v>1479505</v>
      </c>
      <c r="J2662" t="s">
        <v>25</v>
      </c>
      <c r="Q2662" t="s">
        <v>3322</v>
      </c>
      <c r="R2662">
        <v>1089</v>
      </c>
    </row>
    <row r="2663" spans="1:19" x14ac:dyDescent="0.35">
      <c r="A2663" t="s">
        <v>27</v>
      </c>
      <c r="B2663" t="s">
        <v>28</v>
      </c>
      <c r="C2663" t="s">
        <v>22</v>
      </c>
      <c r="D2663" t="s">
        <v>23</v>
      </c>
      <c r="E2663" t="s">
        <v>5</v>
      </c>
      <c r="G2663" t="s">
        <v>24</v>
      </c>
      <c r="H2663">
        <v>1478417</v>
      </c>
      <c r="I2663">
        <v>1479505</v>
      </c>
      <c r="J2663" t="s">
        <v>25</v>
      </c>
      <c r="K2663" t="s">
        <v>3323</v>
      </c>
      <c r="N2663" t="s">
        <v>52</v>
      </c>
      <c r="Q2663" t="s">
        <v>3322</v>
      </c>
      <c r="R2663">
        <v>1089</v>
      </c>
      <c r="S2663">
        <v>362</v>
      </c>
    </row>
    <row r="2664" spans="1:19" x14ac:dyDescent="0.35">
      <c r="A2664" t="s">
        <v>20</v>
      </c>
      <c r="B2664" t="s">
        <v>21</v>
      </c>
      <c r="C2664" t="s">
        <v>22</v>
      </c>
      <c r="D2664" t="s">
        <v>23</v>
      </c>
      <c r="E2664" t="s">
        <v>5</v>
      </c>
      <c r="G2664" t="s">
        <v>24</v>
      </c>
      <c r="H2664">
        <v>1479871</v>
      </c>
      <c r="I2664">
        <v>1480569</v>
      </c>
      <c r="J2664" t="s">
        <v>46</v>
      </c>
      <c r="Q2664" t="s">
        <v>3324</v>
      </c>
      <c r="R2664">
        <v>699</v>
      </c>
    </row>
    <row r="2665" spans="1:19" x14ac:dyDescent="0.35">
      <c r="A2665" t="s">
        <v>27</v>
      </c>
      <c r="B2665" t="s">
        <v>28</v>
      </c>
      <c r="C2665" t="s">
        <v>22</v>
      </c>
      <c r="D2665" t="s">
        <v>23</v>
      </c>
      <c r="E2665" t="s">
        <v>5</v>
      </c>
      <c r="G2665" t="s">
        <v>24</v>
      </c>
      <c r="H2665">
        <v>1479871</v>
      </c>
      <c r="I2665">
        <v>1480569</v>
      </c>
      <c r="J2665" t="s">
        <v>46</v>
      </c>
      <c r="K2665" t="s">
        <v>3325</v>
      </c>
      <c r="N2665" t="s">
        <v>49</v>
      </c>
      <c r="Q2665" t="s">
        <v>3324</v>
      </c>
      <c r="R2665">
        <v>699</v>
      </c>
      <c r="S2665">
        <v>232</v>
      </c>
    </row>
    <row r="2666" spans="1:19" x14ac:dyDescent="0.35">
      <c r="A2666" t="s">
        <v>20</v>
      </c>
      <c r="B2666" t="s">
        <v>21</v>
      </c>
      <c r="C2666" t="s">
        <v>22</v>
      </c>
      <c r="D2666" t="s">
        <v>23</v>
      </c>
      <c r="E2666" t="s">
        <v>5</v>
      </c>
      <c r="G2666" t="s">
        <v>24</v>
      </c>
      <c r="H2666">
        <v>1480566</v>
      </c>
      <c r="I2666">
        <v>1480865</v>
      </c>
      <c r="J2666" t="s">
        <v>46</v>
      </c>
      <c r="Q2666" t="s">
        <v>3326</v>
      </c>
      <c r="R2666">
        <v>300</v>
      </c>
    </row>
    <row r="2667" spans="1:19" x14ac:dyDescent="0.35">
      <c r="A2667" t="s">
        <v>27</v>
      </c>
      <c r="B2667" t="s">
        <v>28</v>
      </c>
      <c r="C2667" t="s">
        <v>22</v>
      </c>
      <c r="D2667" t="s">
        <v>23</v>
      </c>
      <c r="E2667" t="s">
        <v>5</v>
      </c>
      <c r="G2667" t="s">
        <v>24</v>
      </c>
      <c r="H2667">
        <v>1480566</v>
      </c>
      <c r="I2667">
        <v>1480865</v>
      </c>
      <c r="J2667" t="s">
        <v>46</v>
      </c>
      <c r="K2667" t="s">
        <v>3327</v>
      </c>
      <c r="N2667" t="s">
        <v>49</v>
      </c>
      <c r="Q2667" t="s">
        <v>3326</v>
      </c>
      <c r="R2667">
        <v>300</v>
      </c>
      <c r="S2667">
        <v>99</v>
      </c>
    </row>
    <row r="2668" spans="1:19" x14ac:dyDescent="0.35">
      <c r="A2668" t="s">
        <v>20</v>
      </c>
      <c r="B2668" t="s">
        <v>21</v>
      </c>
      <c r="C2668" t="s">
        <v>22</v>
      </c>
      <c r="D2668" t="s">
        <v>23</v>
      </c>
      <c r="E2668" t="s">
        <v>5</v>
      </c>
      <c r="G2668" t="s">
        <v>24</v>
      </c>
      <c r="H2668">
        <v>1480963</v>
      </c>
      <c r="I2668">
        <v>1482081</v>
      </c>
      <c r="J2668" t="s">
        <v>46</v>
      </c>
      <c r="Q2668" t="s">
        <v>3328</v>
      </c>
      <c r="R2668">
        <v>1119</v>
      </c>
    </row>
    <row r="2669" spans="1:19" x14ac:dyDescent="0.35">
      <c r="A2669" t="s">
        <v>27</v>
      </c>
      <c r="B2669" t="s">
        <v>28</v>
      </c>
      <c r="C2669" t="s">
        <v>22</v>
      </c>
      <c r="D2669" t="s">
        <v>23</v>
      </c>
      <c r="E2669" t="s">
        <v>5</v>
      </c>
      <c r="G2669" t="s">
        <v>24</v>
      </c>
      <c r="H2669">
        <v>1480963</v>
      </c>
      <c r="I2669">
        <v>1482081</v>
      </c>
      <c r="J2669" t="s">
        <v>46</v>
      </c>
      <c r="K2669" t="s">
        <v>3329</v>
      </c>
      <c r="N2669" t="s">
        <v>61</v>
      </c>
      <c r="Q2669" t="s">
        <v>3328</v>
      </c>
      <c r="R2669">
        <v>1119</v>
      </c>
      <c r="S2669">
        <v>372</v>
      </c>
    </row>
    <row r="2670" spans="1:19" x14ac:dyDescent="0.35">
      <c r="A2670" t="s">
        <v>20</v>
      </c>
      <c r="B2670" t="s">
        <v>21</v>
      </c>
      <c r="C2670" t="s">
        <v>22</v>
      </c>
      <c r="D2670" t="s">
        <v>23</v>
      </c>
      <c r="E2670" t="s">
        <v>5</v>
      </c>
      <c r="G2670" t="s">
        <v>24</v>
      </c>
      <c r="H2670">
        <v>1482167</v>
      </c>
      <c r="I2670">
        <v>1483063</v>
      </c>
      <c r="J2670" t="s">
        <v>46</v>
      </c>
      <c r="Q2670" t="s">
        <v>3330</v>
      </c>
      <c r="R2670">
        <v>897</v>
      </c>
    </row>
    <row r="2671" spans="1:19" x14ac:dyDescent="0.35">
      <c r="A2671" t="s">
        <v>27</v>
      </c>
      <c r="B2671" t="s">
        <v>28</v>
      </c>
      <c r="C2671" t="s">
        <v>22</v>
      </c>
      <c r="D2671" t="s">
        <v>23</v>
      </c>
      <c r="E2671" t="s">
        <v>5</v>
      </c>
      <c r="G2671" t="s">
        <v>24</v>
      </c>
      <c r="H2671">
        <v>1482167</v>
      </c>
      <c r="I2671">
        <v>1483063</v>
      </c>
      <c r="J2671" t="s">
        <v>46</v>
      </c>
      <c r="K2671" t="s">
        <v>3331</v>
      </c>
      <c r="N2671" t="s">
        <v>293</v>
      </c>
      <c r="Q2671" t="s">
        <v>3330</v>
      </c>
      <c r="R2671">
        <v>897</v>
      </c>
      <c r="S2671">
        <v>298</v>
      </c>
    </row>
    <row r="2672" spans="1:19" x14ac:dyDescent="0.35">
      <c r="A2672" t="s">
        <v>20</v>
      </c>
      <c r="B2672" t="s">
        <v>21</v>
      </c>
      <c r="C2672" t="s">
        <v>22</v>
      </c>
      <c r="D2672" t="s">
        <v>23</v>
      </c>
      <c r="E2672" t="s">
        <v>5</v>
      </c>
      <c r="G2672" t="s">
        <v>24</v>
      </c>
      <c r="H2672">
        <v>1483060</v>
      </c>
      <c r="I2672">
        <v>1484334</v>
      </c>
      <c r="J2672" t="s">
        <v>46</v>
      </c>
      <c r="Q2672" t="s">
        <v>3332</v>
      </c>
      <c r="R2672">
        <v>1275</v>
      </c>
    </row>
    <row r="2673" spans="1:19" x14ac:dyDescent="0.35">
      <c r="A2673" t="s">
        <v>27</v>
      </c>
      <c r="B2673" t="s">
        <v>28</v>
      </c>
      <c r="C2673" t="s">
        <v>22</v>
      </c>
      <c r="D2673" t="s">
        <v>23</v>
      </c>
      <c r="E2673" t="s">
        <v>5</v>
      </c>
      <c r="G2673" t="s">
        <v>24</v>
      </c>
      <c r="H2673">
        <v>1483060</v>
      </c>
      <c r="I2673">
        <v>1484334</v>
      </c>
      <c r="J2673" t="s">
        <v>46</v>
      </c>
      <c r="K2673" t="s">
        <v>3333</v>
      </c>
      <c r="N2673" t="s">
        <v>290</v>
      </c>
      <c r="Q2673" t="s">
        <v>3332</v>
      </c>
      <c r="R2673">
        <v>1275</v>
      </c>
      <c r="S2673">
        <v>424</v>
      </c>
    </row>
    <row r="2674" spans="1:19" x14ac:dyDescent="0.35">
      <c r="A2674" t="s">
        <v>20</v>
      </c>
      <c r="B2674" t="s">
        <v>21</v>
      </c>
      <c r="C2674" t="s">
        <v>22</v>
      </c>
      <c r="D2674" t="s">
        <v>23</v>
      </c>
      <c r="E2674" t="s">
        <v>5</v>
      </c>
      <c r="G2674" t="s">
        <v>24</v>
      </c>
      <c r="H2674">
        <v>1484377</v>
      </c>
      <c r="I2674">
        <v>1485186</v>
      </c>
      <c r="J2674" t="s">
        <v>46</v>
      </c>
      <c r="Q2674" t="s">
        <v>3334</v>
      </c>
      <c r="R2674">
        <v>810</v>
      </c>
    </row>
    <row r="2675" spans="1:19" x14ac:dyDescent="0.35">
      <c r="A2675" t="s">
        <v>27</v>
      </c>
      <c r="B2675" t="s">
        <v>28</v>
      </c>
      <c r="C2675" t="s">
        <v>22</v>
      </c>
      <c r="D2675" t="s">
        <v>23</v>
      </c>
      <c r="E2675" t="s">
        <v>5</v>
      </c>
      <c r="G2675" t="s">
        <v>24</v>
      </c>
      <c r="H2675">
        <v>1484377</v>
      </c>
      <c r="I2675">
        <v>1485186</v>
      </c>
      <c r="J2675" t="s">
        <v>46</v>
      </c>
      <c r="K2675" t="s">
        <v>3335</v>
      </c>
      <c r="N2675" t="s">
        <v>293</v>
      </c>
      <c r="Q2675" t="s">
        <v>3334</v>
      </c>
      <c r="R2675">
        <v>810</v>
      </c>
      <c r="S2675">
        <v>269</v>
      </c>
    </row>
    <row r="2676" spans="1:19" x14ac:dyDescent="0.35">
      <c r="A2676" t="s">
        <v>20</v>
      </c>
      <c r="B2676" t="s">
        <v>21</v>
      </c>
      <c r="C2676" t="s">
        <v>22</v>
      </c>
      <c r="D2676" t="s">
        <v>23</v>
      </c>
      <c r="E2676" t="s">
        <v>5</v>
      </c>
      <c r="G2676" t="s">
        <v>24</v>
      </c>
      <c r="H2676">
        <v>1485291</v>
      </c>
      <c r="I2676">
        <v>1486073</v>
      </c>
      <c r="J2676" t="s">
        <v>46</v>
      </c>
      <c r="Q2676" t="s">
        <v>3336</v>
      </c>
      <c r="R2676">
        <v>783</v>
      </c>
    </row>
    <row r="2677" spans="1:19" x14ac:dyDescent="0.35">
      <c r="A2677" t="s">
        <v>27</v>
      </c>
      <c r="B2677" t="s">
        <v>28</v>
      </c>
      <c r="C2677" t="s">
        <v>22</v>
      </c>
      <c r="D2677" t="s">
        <v>23</v>
      </c>
      <c r="E2677" t="s">
        <v>5</v>
      </c>
      <c r="G2677" t="s">
        <v>24</v>
      </c>
      <c r="H2677">
        <v>1485291</v>
      </c>
      <c r="I2677">
        <v>1486073</v>
      </c>
      <c r="J2677" t="s">
        <v>46</v>
      </c>
      <c r="K2677" t="s">
        <v>3337</v>
      </c>
      <c r="N2677" t="s">
        <v>960</v>
      </c>
      <c r="Q2677" t="s">
        <v>3336</v>
      </c>
      <c r="R2677">
        <v>783</v>
      </c>
      <c r="S2677">
        <v>260</v>
      </c>
    </row>
    <row r="2678" spans="1:19" x14ac:dyDescent="0.35">
      <c r="A2678" t="s">
        <v>20</v>
      </c>
      <c r="B2678" t="s">
        <v>21</v>
      </c>
      <c r="C2678" t="s">
        <v>22</v>
      </c>
      <c r="D2678" t="s">
        <v>23</v>
      </c>
      <c r="E2678" t="s">
        <v>5</v>
      </c>
      <c r="G2678" t="s">
        <v>24</v>
      </c>
      <c r="H2678">
        <v>1486267</v>
      </c>
      <c r="I2678">
        <v>1487124</v>
      </c>
      <c r="J2678" t="s">
        <v>25</v>
      </c>
      <c r="Q2678" t="s">
        <v>3338</v>
      </c>
      <c r="R2678">
        <v>858</v>
      </c>
    </row>
    <row r="2679" spans="1:19" x14ac:dyDescent="0.35">
      <c r="A2679" t="s">
        <v>27</v>
      </c>
      <c r="B2679" t="s">
        <v>28</v>
      </c>
      <c r="C2679" t="s">
        <v>22</v>
      </c>
      <c r="D2679" t="s">
        <v>23</v>
      </c>
      <c r="E2679" t="s">
        <v>5</v>
      </c>
      <c r="G2679" t="s">
        <v>24</v>
      </c>
      <c r="H2679">
        <v>1486267</v>
      </c>
      <c r="I2679">
        <v>1487124</v>
      </c>
      <c r="J2679" t="s">
        <v>25</v>
      </c>
      <c r="K2679" t="s">
        <v>3339</v>
      </c>
      <c r="N2679" t="s">
        <v>3109</v>
      </c>
      <c r="Q2679" t="s">
        <v>3338</v>
      </c>
      <c r="R2679">
        <v>858</v>
      </c>
      <c r="S2679">
        <v>285</v>
      </c>
    </row>
    <row r="2680" spans="1:19" x14ac:dyDescent="0.35">
      <c r="A2680" t="s">
        <v>20</v>
      </c>
      <c r="B2680" t="s">
        <v>21</v>
      </c>
      <c r="C2680" t="s">
        <v>22</v>
      </c>
      <c r="D2680" t="s">
        <v>23</v>
      </c>
      <c r="E2680" t="s">
        <v>5</v>
      </c>
      <c r="G2680" t="s">
        <v>24</v>
      </c>
      <c r="H2680">
        <v>1487176</v>
      </c>
      <c r="I2680">
        <v>1487979</v>
      </c>
      <c r="J2680" t="s">
        <v>25</v>
      </c>
      <c r="Q2680" t="s">
        <v>3340</v>
      </c>
      <c r="R2680">
        <v>804</v>
      </c>
    </row>
    <row r="2681" spans="1:19" x14ac:dyDescent="0.35">
      <c r="A2681" t="s">
        <v>27</v>
      </c>
      <c r="B2681" t="s">
        <v>28</v>
      </c>
      <c r="C2681" t="s">
        <v>22</v>
      </c>
      <c r="D2681" t="s">
        <v>23</v>
      </c>
      <c r="E2681" t="s">
        <v>5</v>
      </c>
      <c r="G2681" t="s">
        <v>24</v>
      </c>
      <c r="H2681">
        <v>1487176</v>
      </c>
      <c r="I2681">
        <v>1487979</v>
      </c>
      <c r="J2681" t="s">
        <v>25</v>
      </c>
      <c r="K2681" t="s">
        <v>3341</v>
      </c>
      <c r="N2681" t="s">
        <v>3342</v>
      </c>
      <c r="Q2681" t="s">
        <v>3340</v>
      </c>
      <c r="R2681">
        <v>804</v>
      </c>
      <c r="S2681">
        <v>267</v>
      </c>
    </row>
    <row r="2682" spans="1:19" x14ac:dyDescent="0.35">
      <c r="A2682" t="s">
        <v>20</v>
      </c>
      <c r="B2682" t="s">
        <v>21</v>
      </c>
      <c r="C2682" t="s">
        <v>22</v>
      </c>
      <c r="D2682" t="s">
        <v>23</v>
      </c>
      <c r="E2682" t="s">
        <v>5</v>
      </c>
      <c r="G2682" t="s">
        <v>24</v>
      </c>
      <c r="H2682">
        <v>1488038</v>
      </c>
      <c r="I2682">
        <v>1489543</v>
      </c>
      <c r="J2682" t="s">
        <v>25</v>
      </c>
      <c r="Q2682" t="s">
        <v>3343</v>
      </c>
      <c r="R2682">
        <v>1506</v>
      </c>
    </row>
    <row r="2683" spans="1:19" x14ac:dyDescent="0.35">
      <c r="A2683" t="s">
        <v>27</v>
      </c>
      <c r="B2683" t="s">
        <v>28</v>
      </c>
      <c r="C2683" t="s">
        <v>22</v>
      </c>
      <c r="D2683" t="s">
        <v>23</v>
      </c>
      <c r="E2683" t="s">
        <v>5</v>
      </c>
      <c r="G2683" t="s">
        <v>24</v>
      </c>
      <c r="H2683">
        <v>1488038</v>
      </c>
      <c r="I2683">
        <v>1489543</v>
      </c>
      <c r="J2683" t="s">
        <v>25</v>
      </c>
      <c r="K2683" t="s">
        <v>3344</v>
      </c>
      <c r="N2683" t="s">
        <v>3345</v>
      </c>
      <c r="Q2683" t="s">
        <v>3343</v>
      </c>
      <c r="R2683">
        <v>1506</v>
      </c>
      <c r="S2683">
        <v>501</v>
      </c>
    </row>
    <row r="2684" spans="1:19" x14ac:dyDescent="0.35">
      <c r="A2684" t="s">
        <v>20</v>
      </c>
      <c r="B2684" t="s">
        <v>21</v>
      </c>
      <c r="C2684" t="s">
        <v>22</v>
      </c>
      <c r="D2684" t="s">
        <v>23</v>
      </c>
      <c r="E2684" t="s">
        <v>5</v>
      </c>
      <c r="G2684" t="s">
        <v>24</v>
      </c>
      <c r="H2684">
        <v>1489540</v>
      </c>
      <c r="I2684">
        <v>1490187</v>
      </c>
      <c r="J2684" t="s">
        <v>25</v>
      </c>
      <c r="Q2684" t="s">
        <v>3346</v>
      </c>
      <c r="R2684">
        <v>648</v>
      </c>
    </row>
    <row r="2685" spans="1:19" x14ac:dyDescent="0.35">
      <c r="A2685" t="s">
        <v>27</v>
      </c>
      <c r="B2685" t="s">
        <v>28</v>
      </c>
      <c r="C2685" t="s">
        <v>22</v>
      </c>
      <c r="D2685" t="s">
        <v>23</v>
      </c>
      <c r="E2685" t="s">
        <v>5</v>
      </c>
      <c r="G2685" t="s">
        <v>24</v>
      </c>
      <c r="H2685">
        <v>1489540</v>
      </c>
      <c r="I2685">
        <v>1490187</v>
      </c>
      <c r="J2685" t="s">
        <v>25</v>
      </c>
      <c r="K2685" t="s">
        <v>3347</v>
      </c>
      <c r="N2685" t="s">
        <v>3348</v>
      </c>
      <c r="Q2685" t="s">
        <v>3346</v>
      </c>
      <c r="R2685">
        <v>648</v>
      </c>
      <c r="S2685">
        <v>215</v>
      </c>
    </row>
    <row r="2686" spans="1:19" x14ac:dyDescent="0.35">
      <c r="A2686" t="s">
        <v>20</v>
      </c>
      <c r="B2686" t="s">
        <v>21</v>
      </c>
      <c r="C2686" t="s">
        <v>22</v>
      </c>
      <c r="D2686" t="s">
        <v>23</v>
      </c>
      <c r="E2686" t="s">
        <v>5</v>
      </c>
      <c r="G2686" t="s">
        <v>24</v>
      </c>
      <c r="H2686">
        <v>1490271</v>
      </c>
      <c r="I2686">
        <v>1490519</v>
      </c>
      <c r="J2686" t="s">
        <v>25</v>
      </c>
      <c r="Q2686" t="s">
        <v>3349</v>
      </c>
      <c r="R2686">
        <v>249</v>
      </c>
    </row>
    <row r="2687" spans="1:19" x14ac:dyDescent="0.35">
      <c r="A2687" t="s">
        <v>27</v>
      </c>
      <c r="B2687" t="s">
        <v>28</v>
      </c>
      <c r="C2687" t="s">
        <v>22</v>
      </c>
      <c r="D2687" t="s">
        <v>23</v>
      </c>
      <c r="E2687" t="s">
        <v>5</v>
      </c>
      <c r="G2687" t="s">
        <v>24</v>
      </c>
      <c r="H2687">
        <v>1490271</v>
      </c>
      <c r="I2687">
        <v>1490519</v>
      </c>
      <c r="J2687" t="s">
        <v>25</v>
      </c>
      <c r="K2687" t="s">
        <v>3350</v>
      </c>
      <c r="N2687" t="s">
        <v>3351</v>
      </c>
      <c r="Q2687" t="s">
        <v>3349</v>
      </c>
      <c r="R2687">
        <v>249</v>
      </c>
      <c r="S2687">
        <v>82</v>
      </c>
    </row>
    <row r="2688" spans="1:19" x14ac:dyDescent="0.35">
      <c r="A2688" t="s">
        <v>20</v>
      </c>
      <c r="B2688" t="s">
        <v>21</v>
      </c>
      <c r="C2688" t="s">
        <v>22</v>
      </c>
      <c r="D2688" t="s">
        <v>23</v>
      </c>
      <c r="E2688" t="s">
        <v>5</v>
      </c>
      <c r="G2688" t="s">
        <v>24</v>
      </c>
      <c r="H2688">
        <v>1490629</v>
      </c>
      <c r="I2688">
        <v>1494174</v>
      </c>
      <c r="J2688" t="s">
        <v>46</v>
      </c>
      <c r="Q2688" t="s">
        <v>3352</v>
      </c>
      <c r="R2688">
        <v>3546</v>
      </c>
    </row>
    <row r="2689" spans="1:19" x14ac:dyDescent="0.35">
      <c r="A2689" t="s">
        <v>27</v>
      </c>
      <c r="B2689" t="s">
        <v>28</v>
      </c>
      <c r="C2689" t="s">
        <v>22</v>
      </c>
      <c r="D2689" t="s">
        <v>23</v>
      </c>
      <c r="E2689" t="s">
        <v>5</v>
      </c>
      <c r="G2689" t="s">
        <v>24</v>
      </c>
      <c r="H2689">
        <v>1490629</v>
      </c>
      <c r="I2689">
        <v>1494174</v>
      </c>
      <c r="J2689" t="s">
        <v>46</v>
      </c>
      <c r="K2689" t="s">
        <v>3353</v>
      </c>
      <c r="N2689" t="s">
        <v>49</v>
      </c>
      <c r="Q2689" t="s">
        <v>3352</v>
      </c>
      <c r="R2689">
        <v>3546</v>
      </c>
      <c r="S2689">
        <v>1181</v>
      </c>
    </row>
    <row r="2690" spans="1:19" x14ac:dyDescent="0.35">
      <c r="A2690" t="s">
        <v>20</v>
      </c>
      <c r="B2690" t="s">
        <v>21</v>
      </c>
      <c r="C2690" t="s">
        <v>22</v>
      </c>
      <c r="D2690" t="s">
        <v>23</v>
      </c>
      <c r="E2690" t="s">
        <v>5</v>
      </c>
      <c r="G2690" t="s">
        <v>24</v>
      </c>
      <c r="H2690">
        <v>1494186</v>
      </c>
      <c r="I2690">
        <v>1495421</v>
      </c>
      <c r="J2690" t="s">
        <v>46</v>
      </c>
      <c r="Q2690" t="s">
        <v>3354</v>
      </c>
      <c r="R2690">
        <v>1236</v>
      </c>
    </row>
    <row r="2691" spans="1:19" x14ac:dyDescent="0.35">
      <c r="A2691" t="s">
        <v>27</v>
      </c>
      <c r="B2691" t="s">
        <v>28</v>
      </c>
      <c r="C2691" t="s">
        <v>22</v>
      </c>
      <c r="D2691" t="s">
        <v>23</v>
      </c>
      <c r="E2691" t="s">
        <v>5</v>
      </c>
      <c r="G2691" t="s">
        <v>24</v>
      </c>
      <c r="H2691">
        <v>1494186</v>
      </c>
      <c r="I2691">
        <v>1495421</v>
      </c>
      <c r="J2691" t="s">
        <v>46</v>
      </c>
      <c r="K2691" t="s">
        <v>3355</v>
      </c>
      <c r="N2691" t="s">
        <v>1575</v>
      </c>
      <c r="Q2691" t="s">
        <v>3354</v>
      </c>
      <c r="R2691">
        <v>1236</v>
      </c>
      <c r="S2691">
        <v>411</v>
      </c>
    </row>
    <row r="2692" spans="1:19" x14ac:dyDescent="0.35">
      <c r="A2692" t="s">
        <v>20</v>
      </c>
      <c r="B2692" t="s">
        <v>21</v>
      </c>
      <c r="C2692" t="s">
        <v>22</v>
      </c>
      <c r="D2692" t="s">
        <v>23</v>
      </c>
      <c r="E2692" t="s">
        <v>5</v>
      </c>
      <c r="G2692" t="s">
        <v>24</v>
      </c>
      <c r="H2692">
        <v>1495736</v>
      </c>
      <c r="I2692">
        <v>1497634</v>
      </c>
      <c r="J2692" t="s">
        <v>25</v>
      </c>
      <c r="Q2692" t="s">
        <v>3356</v>
      </c>
      <c r="R2692">
        <v>1899</v>
      </c>
    </row>
    <row r="2693" spans="1:19" x14ac:dyDescent="0.35">
      <c r="A2693" t="s">
        <v>27</v>
      </c>
      <c r="B2693" t="s">
        <v>28</v>
      </c>
      <c r="C2693" t="s">
        <v>22</v>
      </c>
      <c r="D2693" t="s">
        <v>23</v>
      </c>
      <c r="E2693" t="s">
        <v>5</v>
      </c>
      <c r="G2693" t="s">
        <v>24</v>
      </c>
      <c r="H2693">
        <v>1495736</v>
      </c>
      <c r="I2693">
        <v>1497634</v>
      </c>
      <c r="J2693" t="s">
        <v>25</v>
      </c>
      <c r="K2693" t="s">
        <v>3357</v>
      </c>
      <c r="N2693" t="s">
        <v>1711</v>
      </c>
      <c r="Q2693" t="s">
        <v>3356</v>
      </c>
      <c r="R2693">
        <v>1899</v>
      </c>
      <c r="S2693">
        <v>632</v>
      </c>
    </row>
    <row r="2694" spans="1:19" x14ac:dyDescent="0.35">
      <c r="A2694" t="s">
        <v>20</v>
      </c>
      <c r="B2694" t="s">
        <v>21</v>
      </c>
      <c r="C2694" t="s">
        <v>22</v>
      </c>
      <c r="D2694" t="s">
        <v>23</v>
      </c>
      <c r="E2694" t="s">
        <v>5</v>
      </c>
      <c r="G2694" t="s">
        <v>24</v>
      </c>
      <c r="H2694">
        <v>1497662</v>
      </c>
      <c r="I2694">
        <v>1498438</v>
      </c>
      <c r="J2694" t="s">
        <v>46</v>
      </c>
      <c r="Q2694" t="s">
        <v>3358</v>
      </c>
      <c r="R2694">
        <v>777</v>
      </c>
    </row>
    <row r="2695" spans="1:19" x14ac:dyDescent="0.35">
      <c r="A2695" t="s">
        <v>27</v>
      </c>
      <c r="B2695" t="s">
        <v>28</v>
      </c>
      <c r="C2695" t="s">
        <v>22</v>
      </c>
      <c r="D2695" t="s">
        <v>23</v>
      </c>
      <c r="E2695" t="s">
        <v>5</v>
      </c>
      <c r="G2695" t="s">
        <v>24</v>
      </c>
      <c r="H2695">
        <v>1497662</v>
      </c>
      <c r="I2695">
        <v>1498438</v>
      </c>
      <c r="J2695" t="s">
        <v>46</v>
      </c>
      <c r="K2695" t="s">
        <v>3359</v>
      </c>
      <c r="N2695" t="s">
        <v>223</v>
      </c>
      <c r="Q2695" t="s">
        <v>3358</v>
      </c>
      <c r="R2695">
        <v>777</v>
      </c>
      <c r="S2695">
        <v>258</v>
      </c>
    </row>
    <row r="2696" spans="1:19" x14ac:dyDescent="0.35">
      <c r="A2696" t="s">
        <v>20</v>
      </c>
      <c r="B2696" t="s">
        <v>21</v>
      </c>
      <c r="C2696" t="s">
        <v>22</v>
      </c>
      <c r="D2696" t="s">
        <v>23</v>
      </c>
      <c r="E2696" t="s">
        <v>5</v>
      </c>
      <c r="G2696" t="s">
        <v>24</v>
      </c>
      <c r="H2696">
        <v>1498584</v>
      </c>
      <c r="I2696">
        <v>1499282</v>
      </c>
      <c r="J2696" t="s">
        <v>46</v>
      </c>
      <c r="Q2696" t="s">
        <v>3360</v>
      </c>
      <c r="R2696">
        <v>699</v>
      </c>
    </row>
    <row r="2697" spans="1:19" x14ac:dyDescent="0.35">
      <c r="A2697" t="s">
        <v>27</v>
      </c>
      <c r="B2697" t="s">
        <v>28</v>
      </c>
      <c r="C2697" t="s">
        <v>22</v>
      </c>
      <c r="D2697" t="s">
        <v>23</v>
      </c>
      <c r="E2697" t="s">
        <v>5</v>
      </c>
      <c r="G2697" t="s">
        <v>24</v>
      </c>
      <c r="H2697">
        <v>1498584</v>
      </c>
      <c r="I2697">
        <v>1499282</v>
      </c>
      <c r="J2697" t="s">
        <v>46</v>
      </c>
      <c r="K2697" t="s">
        <v>3361</v>
      </c>
      <c r="N2697" t="s">
        <v>199</v>
      </c>
      <c r="Q2697" t="s">
        <v>3360</v>
      </c>
      <c r="R2697">
        <v>699</v>
      </c>
      <c r="S2697">
        <v>232</v>
      </c>
    </row>
    <row r="2698" spans="1:19" x14ac:dyDescent="0.35">
      <c r="A2698" t="s">
        <v>20</v>
      </c>
      <c r="B2698" t="s">
        <v>21</v>
      </c>
      <c r="C2698" t="s">
        <v>22</v>
      </c>
      <c r="D2698" t="s">
        <v>23</v>
      </c>
      <c r="E2698" t="s">
        <v>5</v>
      </c>
      <c r="G2698" t="s">
        <v>24</v>
      </c>
      <c r="H2698">
        <v>1499308</v>
      </c>
      <c r="I2698">
        <v>1499484</v>
      </c>
      <c r="J2698" t="s">
        <v>46</v>
      </c>
      <c r="Q2698" t="s">
        <v>3362</v>
      </c>
      <c r="R2698">
        <v>177</v>
      </c>
    </row>
    <row r="2699" spans="1:19" x14ac:dyDescent="0.35">
      <c r="A2699" t="s">
        <v>27</v>
      </c>
      <c r="B2699" t="s">
        <v>28</v>
      </c>
      <c r="C2699" t="s">
        <v>22</v>
      </c>
      <c r="D2699" t="s">
        <v>23</v>
      </c>
      <c r="E2699" t="s">
        <v>5</v>
      </c>
      <c r="G2699" t="s">
        <v>24</v>
      </c>
      <c r="H2699">
        <v>1499308</v>
      </c>
      <c r="I2699">
        <v>1499484</v>
      </c>
      <c r="J2699" t="s">
        <v>46</v>
      </c>
      <c r="K2699" t="s">
        <v>3363</v>
      </c>
      <c r="N2699" t="s">
        <v>49</v>
      </c>
      <c r="Q2699" t="s">
        <v>3362</v>
      </c>
      <c r="R2699">
        <v>177</v>
      </c>
      <c r="S2699">
        <v>58</v>
      </c>
    </row>
    <row r="2700" spans="1:19" x14ac:dyDescent="0.35">
      <c r="A2700" t="s">
        <v>20</v>
      </c>
      <c r="B2700" t="s">
        <v>21</v>
      </c>
      <c r="C2700" t="s">
        <v>22</v>
      </c>
      <c r="D2700" t="s">
        <v>23</v>
      </c>
      <c r="E2700" t="s">
        <v>5</v>
      </c>
      <c r="G2700" t="s">
        <v>24</v>
      </c>
      <c r="H2700">
        <v>1499517</v>
      </c>
      <c r="I2700">
        <v>1501538</v>
      </c>
      <c r="J2700" t="s">
        <v>46</v>
      </c>
      <c r="Q2700" t="s">
        <v>3364</v>
      </c>
      <c r="R2700">
        <v>2022</v>
      </c>
    </row>
    <row r="2701" spans="1:19" x14ac:dyDescent="0.35">
      <c r="A2701" t="s">
        <v>27</v>
      </c>
      <c r="B2701" t="s">
        <v>28</v>
      </c>
      <c r="C2701" t="s">
        <v>22</v>
      </c>
      <c r="D2701" t="s">
        <v>23</v>
      </c>
      <c r="E2701" t="s">
        <v>5</v>
      </c>
      <c r="G2701" t="s">
        <v>24</v>
      </c>
      <c r="H2701">
        <v>1499517</v>
      </c>
      <c r="I2701">
        <v>1501538</v>
      </c>
      <c r="J2701" t="s">
        <v>46</v>
      </c>
      <c r="K2701" t="s">
        <v>3365</v>
      </c>
      <c r="N2701" t="s">
        <v>3366</v>
      </c>
      <c r="Q2701" t="s">
        <v>3364</v>
      </c>
      <c r="R2701">
        <v>2022</v>
      </c>
      <c r="S2701">
        <v>673</v>
      </c>
    </row>
    <row r="2702" spans="1:19" x14ac:dyDescent="0.35">
      <c r="A2702" t="s">
        <v>20</v>
      </c>
      <c r="B2702" t="s">
        <v>21</v>
      </c>
      <c r="C2702" t="s">
        <v>22</v>
      </c>
      <c r="D2702" t="s">
        <v>23</v>
      </c>
      <c r="E2702" t="s">
        <v>5</v>
      </c>
      <c r="G2702" t="s">
        <v>24</v>
      </c>
      <c r="H2702">
        <v>1502001</v>
      </c>
      <c r="I2702">
        <v>1504436</v>
      </c>
      <c r="J2702" t="s">
        <v>25</v>
      </c>
      <c r="Q2702" t="s">
        <v>3367</v>
      </c>
      <c r="R2702">
        <v>2436</v>
      </c>
    </row>
    <row r="2703" spans="1:19" x14ac:dyDescent="0.35">
      <c r="A2703" t="s">
        <v>27</v>
      </c>
      <c r="B2703" t="s">
        <v>28</v>
      </c>
      <c r="C2703" t="s">
        <v>22</v>
      </c>
      <c r="D2703" t="s">
        <v>23</v>
      </c>
      <c r="E2703" t="s">
        <v>5</v>
      </c>
      <c r="G2703" t="s">
        <v>24</v>
      </c>
      <c r="H2703">
        <v>1502001</v>
      </c>
      <c r="I2703">
        <v>1504436</v>
      </c>
      <c r="J2703" t="s">
        <v>25</v>
      </c>
      <c r="K2703" t="s">
        <v>3368</v>
      </c>
      <c r="N2703" t="s">
        <v>3369</v>
      </c>
      <c r="Q2703" t="s">
        <v>3367</v>
      </c>
      <c r="R2703">
        <v>2436</v>
      </c>
      <c r="S2703">
        <v>811</v>
      </c>
    </row>
    <row r="2704" spans="1:19" x14ac:dyDescent="0.35">
      <c r="A2704" t="s">
        <v>20</v>
      </c>
      <c r="B2704" t="s">
        <v>21</v>
      </c>
      <c r="C2704" t="s">
        <v>22</v>
      </c>
      <c r="D2704" t="s">
        <v>23</v>
      </c>
      <c r="E2704" t="s">
        <v>5</v>
      </c>
      <c r="G2704" t="s">
        <v>24</v>
      </c>
      <c r="H2704">
        <v>1504758</v>
      </c>
      <c r="I2704">
        <v>1505591</v>
      </c>
      <c r="J2704" t="s">
        <v>25</v>
      </c>
      <c r="Q2704" t="s">
        <v>3370</v>
      </c>
      <c r="R2704">
        <v>834</v>
      </c>
    </row>
    <row r="2705" spans="1:19" x14ac:dyDescent="0.35">
      <c r="A2705" t="s">
        <v>27</v>
      </c>
      <c r="B2705" t="s">
        <v>28</v>
      </c>
      <c r="C2705" t="s">
        <v>22</v>
      </c>
      <c r="D2705" t="s">
        <v>23</v>
      </c>
      <c r="E2705" t="s">
        <v>5</v>
      </c>
      <c r="G2705" t="s">
        <v>24</v>
      </c>
      <c r="H2705">
        <v>1504758</v>
      </c>
      <c r="I2705">
        <v>1505591</v>
      </c>
      <c r="J2705" t="s">
        <v>25</v>
      </c>
      <c r="K2705" t="s">
        <v>3371</v>
      </c>
      <c r="N2705" t="s">
        <v>2272</v>
      </c>
      <c r="Q2705" t="s">
        <v>3370</v>
      </c>
      <c r="R2705">
        <v>834</v>
      </c>
      <c r="S2705">
        <v>277</v>
      </c>
    </row>
    <row r="2706" spans="1:19" x14ac:dyDescent="0.35">
      <c r="A2706" t="s">
        <v>20</v>
      </c>
      <c r="B2706" t="s">
        <v>21</v>
      </c>
      <c r="C2706" t="s">
        <v>22</v>
      </c>
      <c r="D2706" t="s">
        <v>23</v>
      </c>
      <c r="E2706" t="s">
        <v>5</v>
      </c>
      <c r="G2706" t="s">
        <v>24</v>
      </c>
      <c r="H2706">
        <v>1505603</v>
      </c>
      <c r="I2706">
        <v>1507531</v>
      </c>
      <c r="J2706" t="s">
        <v>46</v>
      </c>
      <c r="Q2706" t="s">
        <v>3372</v>
      </c>
      <c r="R2706">
        <v>1929</v>
      </c>
    </row>
    <row r="2707" spans="1:19" x14ac:dyDescent="0.35">
      <c r="A2707" t="s">
        <v>27</v>
      </c>
      <c r="B2707" t="s">
        <v>28</v>
      </c>
      <c r="C2707" t="s">
        <v>22</v>
      </c>
      <c r="D2707" t="s">
        <v>23</v>
      </c>
      <c r="E2707" t="s">
        <v>5</v>
      </c>
      <c r="G2707" t="s">
        <v>24</v>
      </c>
      <c r="H2707">
        <v>1505603</v>
      </c>
      <c r="I2707">
        <v>1507531</v>
      </c>
      <c r="J2707" t="s">
        <v>46</v>
      </c>
      <c r="K2707" t="s">
        <v>3373</v>
      </c>
      <c r="N2707" t="s">
        <v>2192</v>
      </c>
      <c r="Q2707" t="s">
        <v>3372</v>
      </c>
      <c r="R2707">
        <v>1929</v>
      </c>
      <c r="S2707">
        <v>642</v>
      </c>
    </row>
    <row r="2708" spans="1:19" x14ac:dyDescent="0.35">
      <c r="A2708" t="s">
        <v>20</v>
      </c>
      <c r="B2708" t="s">
        <v>21</v>
      </c>
      <c r="C2708" t="s">
        <v>22</v>
      </c>
      <c r="D2708" t="s">
        <v>23</v>
      </c>
      <c r="E2708" t="s">
        <v>5</v>
      </c>
      <c r="G2708" t="s">
        <v>24</v>
      </c>
      <c r="H2708">
        <v>1508300</v>
      </c>
      <c r="I2708">
        <v>1509271</v>
      </c>
      <c r="J2708" t="s">
        <v>46</v>
      </c>
      <c r="Q2708" t="s">
        <v>3374</v>
      </c>
      <c r="R2708">
        <v>972</v>
      </c>
    </row>
    <row r="2709" spans="1:19" x14ac:dyDescent="0.35">
      <c r="A2709" t="s">
        <v>27</v>
      </c>
      <c r="B2709" t="s">
        <v>28</v>
      </c>
      <c r="C2709" t="s">
        <v>22</v>
      </c>
      <c r="D2709" t="s">
        <v>23</v>
      </c>
      <c r="E2709" t="s">
        <v>5</v>
      </c>
      <c r="G2709" t="s">
        <v>24</v>
      </c>
      <c r="H2709">
        <v>1508300</v>
      </c>
      <c r="I2709">
        <v>1509271</v>
      </c>
      <c r="J2709" t="s">
        <v>46</v>
      </c>
      <c r="K2709" t="s">
        <v>3375</v>
      </c>
      <c r="N2709" t="s">
        <v>2195</v>
      </c>
      <c r="Q2709" t="s">
        <v>3374</v>
      </c>
      <c r="R2709">
        <v>972</v>
      </c>
      <c r="S2709">
        <v>323</v>
      </c>
    </row>
    <row r="2710" spans="1:19" x14ac:dyDescent="0.35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G2710" t="s">
        <v>24</v>
      </c>
      <c r="H2710">
        <v>1509355</v>
      </c>
      <c r="I2710">
        <v>1509630</v>
      </c>
      <c r="J2710" t="s">
        <v>25</v>
      </c>
      <c r="Q2710" t="s">
        <v>3376</v>
      </c>
      <c r="R2710">
        <v>276</v>
      </c>
    </row>
    <row r="2711" spans="1:19" x14ac:dyDescent="0.35">
      <c r="A2711" t="s">
        <v>27</v>
      </c>
      <c r="B2711" t="s">
        <v>28</v>
      </c>
      <c r="C2711" t="s">
        <v>22</v>
      </c>
      <c r="D2711" t="s">
        <v>23</v>
      </c>
      <c r="E2711" t="s">
        <v>5</v>
      </c>
      <c r="G2711" t="s">
        <v>24</v>
      </c>
      <c r="H2711">
        <v>1509355</v>
      </c>
      <c r="I2711">
        <v>1509630</v>
      </c>
      <c r="J2711" t="s">
        <v>25</v>
      </c>
      <c r="K2711" t="s">
        <v>3377</v>
      </c>
      <c r="N2711" t="s">
        <v>49</v>
      </c>
      <c r="Q2711" t="s">
        <v>3376</v>
      </c>
      <c r="R2711">
        <v>276</v>
      </c>
      <c r="S2711">
        <v>91</v>
      </c>
    </row>
    <row r="2712" spans="1:19" x14ac:dyDescent="0.35">
      <c r="A2712" t="s">
        <v>20</v>
      </c>
      <c r="B2712" t="s">
        <v>21</v>
      </c>
      <c r="C2712" t="s">
        <v>22</v>
      </c>
      <c r="D2712" t="s">
        <v>23</v>
      </c>
      <c r="E2712" t="s">
        <v>5</v>
      </c>
      <c r="G2712" t="s">
        <v>24</v>
      </c>
      <c r="H2712">
        <v>1509710</v>
      </c>
      <c r="I2712">
        <v>1510459</v>
      </c>
      <c r="J2712" t="s">
        <v>46</v>
      </c>
      <c r="Q2712" t="s">
        <v>3378</v>
      </c>
      <c r="R2712">
        <v>750</v>
      </c>
    </row>
    <row r="2713" spans="1:19" x14ac:dyDescent="0.35">
      <c r="A2713" t="s">
        <v>27</v>
      </c>
      <c r="B2713" t="s">
        <v>28</v>
      </c>
      <c r="C2713" t="s">
        <v>22</v>
      </c>
      <c r="D2713" t="s">
        <v>23</v>
      </c>
      <c r="E2713" t="s">
        <v>5</v>
      </c>
      <c r="G2713" t="s">
        <v>24</v>
      </c>
      <c r="H2713">
        <v>1509710</v>
      </c>
      <c r="I2713">
        <v>1510459</v>
      </c>
      <c r="J2713" t="s">
        <v>46</v>
      </c>
      <c r="K2713" t="s">
        <v>3379</v>
      </c>
      <c r="N2713" t="s">
        <v>1639</v>
      </c>
      <c r="Q2713" t="s">
        <v>3378</v>
      </c>
      <c r="R2713">
        <v>750</v>
      </c>
      <c r="S2713">
        <v>249</v>
      </c>
    </row>
    <row r="2714" spans="1:19" x14ac:dyDescent="0.35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G2714" t="s">
        <v>24</v>
      </c>
      <c r="H2714">
        <v>1510692</v>
      </c>
      <c r="I2714">
        <v>1511870</v>
      </c>
      <c r="J2714" t="s">
        <v>25</v>
      </c>
      <c r="Q2714" t="s">
        <v>3380</v>
      </c>
      <c r="R2714">
        <v>1179</v>
      </c>
    </row>
    <row r="2715" spans="1:19" x14ac:dyDescent="0.35">
      <c r="A2715" t="s">
        <v>27</v>
      </c>
      <c r="B2715" t="s">
        <v>28</v>
      </c>
      <c r="C2715" t="s">
        <v>22</v>
      </c>
      <c r="D2715" t="s">
        <v>23</v>
      </c>
      <c r="E2715" t="s">
        <v>5</v>
      </c>
      <c r="G2715" t="s">
        <v>24</v>
      </c>
      <c r="H2715">
        <v>1510692</v>
      </c>
      <c r="I2715">
        <v>1511870</v>
      </c>
      <c r="J2715" t="s">
        <v>25</v>
      </c>
      <c r="K2715" t="s">
        <v>3381</v>
      </c>
      <c r="N2715" t="s">
        <v>3382</v>
      </c>
      <c r="Q2715" t="s">
        <v>3380</v>
      </c>
      <c r="R2715">
        <v>1179</v>
      </c>
      <c r="S2715">
        <v>392</v>
      </c>
    </row>
    <row r="2716" spans="1:19" x14ac:dyDescent="0.35">
      <c r="A2716" t="s">
        <v>20</v>
      </c>
      <c r="B2716" t="s">
        <v>21</v>
      </c>
      <c r="C2716" t="s">
        <v>22</v>
      </c>
      <c r="D2716" t="s">
        <v>23</v>
      </c>
      <c r="E2716" t="s">
        <v>5</v>
      </c>
      <c r="G2716" t="s">
        <v>24</v>
      </c>
      <c r="H2716">
        <v>1511881</v>
      </c>
      <c r="I2716">
        <v>1512492</v>
      </c>
      <c r="J2716" t="s">
        <v>25</v>
      </c>
      <c r="Q2716" t="s">
        <v>3383</v>
      </c>
      <c r="R2716">
        <v>612</v>
      </c>
    </row>
    <row r="2717" spans="1:19" x14ac:dyDescent="0.35">
      <c r="A2717" t="s">
        <v>27</v>
      </c>
      <c r="B2717" t="s">
        <v>28</v>
      </c>
      <c r="C2717" t="s">
        <v>22</v>
      </c>
      <c r="D2717" t="s">
        <v>23</v>
      </c>
      <c r="E2717" t="s">
        <v>5</v>
      </c>
      <c r="G2717" t="s">
        <v>24</v>
      </c>
      <c r="H2717">
        <v>1511881</v>
      </c>
      <c r="I2717">
        <v>1512492</v>
      </c>
      <c r="J2717" t="s">
        <v>25</v>
      </c>
      <c r="K2717" t="s">
        <v>3384</v>
      </c>
      <c r="N2717" t="s">
        <v>3385</v>
      </c>
      <c r="Q2717" t="s">
        <v>3383</v>
      </c>
      <c r="R2717">
        <v>612</v>
      </c>
      <c r="S2717">
        <v>203</v>
      </c>
    </row>
    <row r="2718" spans="1:19" x14ac:dyDescent="0.35">
      <c r="A2718" t="s">
        <v>20</v>
      </c>
      <c r="B2718" t="s">
        <v>21</v>
      </c>
      <c r="C2718" t="s">
        <v>22</v>
      </c>
      <c r="D2718" t="s">
        <v>23</v>
      </c>
      <c r="E2718" t="s">
        <v>5</v>
      </c>
      <c r="G2718" t="s">
        <v>24</v>
      </c>
      <c r="H2718">
        <v>1512945</v>
      </c>
      <c r="I2718">
        <v>1517420</v>
      </c>
      <c r="J2718" t="s">
        <v>25</v>
      </c>
      <c r="Q2718" t="s">
        <v>3386</v>
      </c>
      <c r="R2718">
        <v>4476</v>
      </c>
    </row>
    <row r="2719" spans="1:19" x14ac:dyDescent="0.35">
      <c r="A2719" t="s">
        <v>27</v>
      </c>
      <c r="B2719" t="s">
        <v>28</v>
      </c>
      <c r="C2719" t="s">
        <v>22</v>
      </c>
      <c r="D2719" t="s">
        <v>23</v>
      </c>
      <c r="E2719" t="s">
        <v>5</v>
      </c>
      <c r="G2719" t="s">
        <v>24</v>
      </c>
      <c r="H2719">
        <v>1512945</v>
      </c>
      <c r="I2719">
        <v>1517420</v>
      </c>
      <c r="J2719" t="s">
        <v>25</v>
      </c>
      <c r="K2719" t="s">
        <v>3387</v>
      </c>
      <c r="N2719" t="s">
        <v>3388</v>
      </c>
      <c r="Q2719" t="s">
        <v>3386</v>
      </c>
      <c r="R2719">
        <v>4476</v>
      </c>
      <c r="S2719">
        <v>1491</v>
      </c>
    </row>
    <row r="2720" spans="1:19" x14ac:dyDescent="0.35">
      <c r="A2720" t="s">
        <v>20</v>
      </c>
      <c r="B2720" t="s">
        <v>21</v>
      </c>
      <c r="C2720" t="s">
        <v>22</v>
      </c>
      <c r="D2720" t="s">
        <v>23</v>
      </c>
      <c r="E2720" t="s">
        <v>5</v>
      </c>
      <c r="G2720" t="s">
        <v>24</v>
      </c>
      <c r="H2720">
        <v>1517461</v>
      </c>
      <c r="I2720">
        <v>1517793</v>
      </c>
      <c r="J2720" t="s">
        <v>25</v>
      </c>
      <c r="Q2720" t="s">
        <v>3389</v>
      </c>
      <c r="R2720">
        <v>333</v>
      </c>
    </row>
    <row r="2721" spans="1:19" x14ac:dyDescent="0.35">
      <c r="A2721" t="s">
        <v>27</v>
      </c>
      <c r="B2721" t="s">
        <v>28</v>
      </c>
      <c r="C2721" t="s">
        <v>22</v>
      </c>
      <c r="D2721" t="s">
        <v>23</v>
      </c>
      <c r="E2721" t="s">
        <v>5</v>
      </c>
      <c r="G2721" t="s">
        <v>24</v>
      </c>
      <c r="H2721">
        <v>1517461</v>
      </c>
      <c r="I2721">
        <v>1517793</v>
      </c>
      <c r="J2721" t="s">
        <v>25</v>
      </c>
      <c r="K2721" t="s">
        <v>3390</v>
      </c>
      <c r="N2721" t="s">
        <v>52</v>
      </c>
      <c r="Q2721" t="s">
        <v>3389</v>
      </c>
      <c r="R2721">
        <v>333</v>
      </c>
      <c r="S2721">
        <v>110</v>
      </c>
    </row>
    <row r="2722" spans="1:19" x14ac:dyDescent="0.35">
      <c r="A2722" t="s">
        <v>20</v>
      </c>
      <c r="B2722" t="s">
        <v>21</v>
      </c>
      <c r="C2722" t="s">
        <v>22</v>
      </c>
      <c r="D2722" t="s">
        <v>23</v>
      </c>
      <c r="E2722" t="s">
        <v>5</v>
      </c>
      <c r="G2722" t="s">
        <v>24</v>
      </c>
      <c r="H2722">
        <v>1518208</v>
      </c>
      <c r="I2722">
        <v>1520679</v>
      </c>
      <c r="J2722" t="s">
        <v>25</v>
      </c>
      <c r="Q2722" t="s">
        <v>3391</v>
      </c>
      <c r="R2722">
        <v>2472</v>
      </c>
    </row>
    <row r="2723" spans="1:19" x14ac:dyDescent="0.35">
      <c r="A2723" t="s">
        <v>27</v>
      </c>
      <c r="B2723" t="s">
        <v>28</v>
      </c>
      <c r="C2723" t="s">
        <v>22</v>
      </c>
      <c r="D2723" t="s">
        <v>23</v>
      </c>
      <c r="E2723" t="s">
        <v>5</v>
      </c>
      <c r="G2723" t="s">
        <v>24</v>
      </c>
      <c r="H2723">
        <v>1518208</v>
      </c>
      <c r="I2723">
        <v>1520679</v>
      </c>
      <c r="J2723" t="s">
        <v>25</v>
      </c>
      <c r="K2723" t="s">
        <v>3392</v>
      </c>
      <c r="N2723" t="s">
        <v>3393</v>
      </c>
      <c r="Q2723" t="s">
        <v>3391</v>
      </c>
      <c r="R2723">
        <v>2472</v>
      </c>
      <c r="S2723">
        <v>823</v>
      </c>
    </row>
    <row r="2724" spans="1:19" x14ac:dyDescent="0.35">
      <c r="A2724" t="s">
        <v>20</v>
      </c>
      <c r="B2724" t="s">
        <v>21</v>
      </c>
      <c r="C2724" t="s">
        <v>22</v>
      </c>
      <c r="D2724" t="s">
        <v>23</v>
      </c>
      <c r="E2724" t="s">
        <v>5</v>
      </c>
      <c r="G2724" t="s">
        <v>24</v>
      </c>
      <c r="H2724">
        <v>1520773</v>
      </c>
      <c r="I2724">
        <v>1521765</v>
      </c>
      <c r="J2724" t="s">
        <v>25</v>
      </c>
      <c r="Q2724" t="s">
        <v>3394</v>
      </c>
      <c r="R2724">
        <v>993</v>
      </c>
    </row>
    <row r="2725" spans="1:19" x14ac:dyDescent="0.35">
      <c r="A2725" t="s">
        <v>27</v>
      </c>
      <c r="B2725" t="s">
        <v>28</v>
      </c>
      <c r="C2725" t="s">
        <v>22</v>
      </c>
      <c r="D2725" t="s">
        <v>23</v>
      </c>
      <c r="E2725" t="s">
        <v>5</v>
      </c>
      <c r="G2725" t="s">
        <v>24</v>
      </c>
      <c r="H2725">
        <v>1520773</v>
      </c>
      <c r="I2725">
        <v>1521765</v>
      </c>
      <c r="J2725" t="s">
        <v>25</v>
      </c>
      <c r="K2725" t="s">
        <v>3395</v>
      </c>
      <c r="N2725" t="s">
        <v>3396</v>
      </c>
      <c r="Q2725" t="s">
        <v>3394</v>
      </c>
      <c r="R2725">
        <v>993</v>
      </c>
      <c r="S2725">
        <v>330</v>
      </c>
    </row>
    <row r="2726" spans="1:19" x14ac:dyDescent="0.35">
      <c r="A2726" t="s">
        <v>20</v>
      </c>
      <c r="B2726" t="s">
        <v>21</v>
      </c>
      <c r="C2726" t="s">
        <v>22</v>
      </c>
      <c r="D2726" t="s">
        <v>23</v>
      </c>
      <c r="E2726" t="s">
        <v>5</v>
      </c>
      <c r="G2726" t="s">
        <v>24</v>
      </c>
      <c r="H2726">
        <v>1522107</v>
      </c>
      <c r="I2726">
        <v>1523849</v>
      </c>
      <c r="J2726" t="s">
        <v>25</v>
      </c>
      <c r="Q2726" t="s">
        <v>3397</v>
      </c>
      <c r="R2726">
        <v>1743</v>
      </c>
    </row>
    <row r="2727" spans="1:19" x14ac:dyDescent="0.35">
      <c r="A2727" t="s">
        <v>27</v>
      </c>
      <c r="B2727" t="s">
        <v>28</v>
      </c>
      <c r="C2727" t="s">
        <v>22</v>
      </c>
      <c r="D2727" t="s">
        <v>23</v>
      </c>
      <c r="E2727" t="s">
        <v>5</v>
      </c>
      <c r="G2727" t="s">
        <v>24</v>
      </c>
      <c r="H2727">
        <v>1522107</v>
      </c>
      <c r="I2727">
        <v>1523849</v>
      </c>
      <c r="J2727" t="s">
        <v>25</v>
      </c>
      <c r="K2727" t="s">
        <v>3398</v>
      </c>
      <c r="N2727" t="s">
        <v>3399</v>
      </c>
      <c r="Q2727" t="s">
        <v>3397</v>
      </c>
      <c r="R2727">
        <v>1743</v>
      </c>
      <c r="S2727">
        <v>580</v>
      </c>
    </row>
    <row r="2728" spans="1:19" x14ac:dyDescent="0.35">
      <c r="A2728" t="s">
        <v>20</v>
      </c>
      <c r="B2728" t="s">
        <v>21</v>
      </c>
      <c r="C2728" t="s">
        <v>22</v>
      </c>
      <c r="D2728" t="s">
        <v>23</v>
      </c>
      <c r="E2728" t="s">
        <v>5</v>
      </c>
      <c r="G2728" t="s">
        <v>24</v>
      </c>
      <c r="H2728">
        <v>1523931</v>
      </c>
      <c r="I2728">
        <v>1524395</v>
      </c>
      <c r="J2728" t="s">
        <v>25</v>
      </c>
      <c r="Q2728" t="s">
        <v>3400</v>
      </c>
      <c r="R2728">
        <v>465</v>
      </c>
    </row>
    <row r="2729" spans="1:19" x14ac:dyDescent="0.35">
      <c r="A2729" t="s">
        <v>27</v>
      </c>
      <c r="B2729" t="s">
        <v>28</v>
      </c>
      <c r="C2729" t="s">
        <v>22</v>
      </c>
      <c r="D2729" t="s">
        <v>23</v>
      </c>
      <c r="E2729" t="s">
        <v>5</v>
      </c>
      <c r="G2729" t="s">
        <v>24</v>
      </c>
      <c r="H2729">
        <v>1523931</v>
      </c>
      <c r="I2729">
        <v>1524395</v>
      </c>
      <c r="J2729" t="s">
        <v>25</v>
      </c>
      <c r="K2729" t="s">
        <v>3401</v>
      </c>
      <c r="N2729" t="s">
        <v>49</v>
      </c>
      <c r="Q2729" t="s">
        <v>3400</v>
      </c>
      <c r="R2729">
        <v>465</v>
      </c>
      <c r="S2729">
        <v>154</v>
      </c>
    </row>
    <row r="2730" spans="1:19" x14ac:dyDescent="0.35">
      <c r="A2730" t="s">
        <v>20</v>
      </c>
      <c r="B2730" t="s">
        <v>21</v>
      </c>
      <c r="C2730" t="s">
        <v>22</v>
      </c>
      <c r="D2730" t="s">
        <v>23</v>
      </c>
      <c r="E2730" t="s">
        <v>5</v>
      </c>
      <c r="G2730" t="s">
        <v>24</v>
      </c>
      <c r="H2730">
        <v>1524398</v>
      </c>
      <c r="I2730">
        <v>1525063</v>
      </c>
      <c r="J2730" t="s">
        <v>25</v>
      </c>
      <c r="Q2730" t="s">
        <v>3402</v>
      </c>
      <c r="R2730">
        <v>666</v>
      </c>
    </row>
    <row r="2731" spans="1:19" x14ac:dyDescent="0.35">
      <c r="A2731" t="s">
        <v>27</v>
      </c>
      <c r="B2731" t="s">
        <v>28</v>
      </c>
      <c r="C2731" t="s">
        <v>22</v>
      </c>
      <c r="D2731" t="s">
        <v>23</v>
      </c>
      <c r="E2731" t="s">
        <v>5</v>
      </c>
      <c r="G2731" t="s">
        <v>24</v>
      </c>
      <c r="H2731">
        <v>1524398</v>
      </c>
      <c r="I2731">
        <v>1525063</v>
      </c>
      <c r="J2731" t="s">
        <v>25</v>
      </c>
      <c r="K2731" t="s">
        <v>3403</v>
      </c>
      <c r="N2731" t="s">
        <v>61</v>
      </c>
      <c r="Q2731" t="s">
        <v>3402</v>
      </c>
      <c r="R2731">
        <v>666</v>
      </c>
      <c r="S2731">
        <v>221</v>
      </c>
    </row>
    <row r="2732" spans="1:19" x14ac:dyDescent="0.35">
      <c r="A2732" t="s">
        <v>20</v>
      </c>
      <c r="B2732" t="s">
        <v>21</v>
      </c>
      <c r="C2732" t="s">
        <v>22</v>
      </c>
      <c r="D2732" t="s">
        <v>23</v>
      </c>
      <c r="E2732" t="s">
        <v>5</v>
      </c>
      <c r="G2732" t="s">
        <v>24</v>
      </c>
      <c r="H2732">
        <v>1525065</v>
      </c>
      <c r="I2732">
        <v>1526327</v>
      </c>
      <c r="J2732" t="s">
        <v>25</v>
      </c>
      <c r="Q2732" t="s">
        <v>3404</v>
      </c>
      <c r="R2732">
        <v>1263</v>
      </c>
    </row>
    <row r="2733" spans="1:19" x14ac:dyDescent="0.35">
      <c r="A2733" t="s">
        <v>27</v>
      </c>
      <c r="B2733" t="s">
        <v>28</v>
      </c>
      <c r="C2733" t="s">
        <v>22</v>
      </c>
      <c r="D2733" t="s">
        <v>23</v>
      </c>
      <c r="E2733" t="s">
        <v>5</v>
      </c>
      <c r="G2733" t="s">
        <v>24</v>
      </c>
      <c r="H2733">
        <v>1525065</v>
      </c>
      <c r="I2733">
        <v>1526327</v>
      </c>
      <c r="J2733" t="s">
        <v>25</v>
      </c>
      <c r="K2733" t="s">
        <v>3405</v>
      </c>
      <c r="N2733" t="s">
        <v>3406</v>
      </c>
      <c r="Q2733" t="s">
        <v>3404</v>
      </c>
      <c r="R2733">
        <v>1263</v>
      </c>
      <c r="S2733">
        <v>420</v>
      </c>
    </row>
    <row r="2734" spans="1:19" x14ac:dyDescent="0.35">
      <c r="A2734" t="s">
        <v>20</v>
      </c>
      <c r="B2734" t="s">
        <v>21</v>
      </c>
      <c r="C2734" t="s">
        <v>22</v>
      </c>
      <c r="D2734" t="s">
        <v>23</v>
      </c>
      <c r="E2734" t="s">
        <v>5</v>
      </c>
      <c r="G2734" t="s">
        <v>24</v>
      </c>
      <c r="H2734">
        <v>1526396</v>
      </c>
      <c r="I2734">
        <v>1528084</v>
      </c>
      <c r="J2734" t="s">
        <v>46</v>
      </c>
      <c r="Q2734" t="s">
        <v>3407</v>
      </c>
      <c r="R2734">
        <v>1689</v>
      </c>
    </row>
    <row r="2735" spans="1:19" x14ac:dyDescent="0.35">
      <c r="A2735" t="s">
        <v>27</v>
      </c>
      <c r="B2735" t="s">
        <v>28</v>
      </c>
      <c r="C2735" t="s">
        <v>22</v>
      </c>
      <c r="D2735" t="s">
        <v>23</v>
      </c>
      <c r="E2735" t="s">
        <v>5</v>
      </c>
      <c r="G2735" t="s">
        <v>24</v>
      </c>
      <c r="H2735">
        <v>1526396</v>
      </c>
      <c r="I2735">
        <v>1528084</v>
      </c>
      <c r="J2735" t="s">
        <v>46</v>
      </c>
      <c r="K2735" t="s">
        <v>3408</v>
      </c>
      <c r="N2735" t="s">
        <v>467</v>
      </c>
      <c r="Q2735" t="s">
        <v>3407</v>
      </c>
      <c r="R2735">
        <v>1689</v>
      </c>
      <c r="S2735">
        <v>562</v>
      </c>
    </row>
    <row r="2736" spans="1:19" x14ac:dyDescent="0.35">
      <c r="A2736" t="s">
        <v>20</v>
      </c>
      <c r="B2736" t="s">
        <v>21</v>
      </c>
      <c r="C2736" t="s">
        <v>22</v>
      </c>
      <c r="D2736" t="s">
        <v>23</v>
      </c>
      <c r="E2736" t="s">
        <v>5</v>
      </c>
      <c r="G2736" t="s">
        <v>24</v>
      </c>
      <c r="H2736">
        <v>1528275</v>
      </c>
      <c r="I2736">
        <v>1529009</v>
      </c>
      <c r="J2736" t="s">
        <v>25</v>
      </c>
      <c r="Q2736" t="s">
        <v>3409</v>
      </c>
      <c r="R2736">
        <v>735</v>
      </c>
    </row>
    <row r="2737" spans="1:19" x14ac:dyDescent="0.35">
      <c r="A2737" t="s">
        <v>27</v>
      </c>
      <c r="B2737" t="s">
        <v>28</v>
      </c>
      <c r="C2737" t="s">
        <v>22</v>
      </c>
      <c r="D2737" t="s">
        <v>23</v>
      </c>
      <c r="E2737" t="s">
        <v>5</v>
      </c>
      <c r="G2737" t="s">
        <v>24</v>
      </c>
      <c r="H2737">
        <v>1528275</v>
      </c>
      <c r="I2737">
        <v>1529009</v>
      </c>
      <c r="J2737" t="s">
        <v>25</v>
      </c>
      <c r="K2737" t="s">
        <v>3410</v>
      </c>
      <c r="N2737" t="s">
        <v>3411</v>
      </c>
      <c r="Q2737" t="s">
        <v>3409</v>
      </c>
      <c r="R2737">
        <v>735</v>
      </c>
      <c r="S2737">
        <v>244</v>
      </c>
    </row>
    <row r="2738" spans="1:19" x14ac:dyDescent="0.35">
      <c r="A2738" t="s">
        <v>20</v>
      </c>
      <c r="B2738" t="s">
        <v>21</v>
      </c>
      <c r="C2738" t="s">
        <v>22</v>
      </c>
      <c r="D2738" t="s">
        <v>23</v>
      </c>
      <c r="E2738" t="s">
        <v>5</v>
      </c>
      <c r="G2738" t="s">
        <v>24</v>
      </c>
      <c r="H2738">
        <v>1529210</v>
      </c>
      <c r="I2738">
        <v>1530088</v>
      </c>
      <c r="J2738" t="s">
        <v>25</v>
      </c>
      <c r="Q2738" t="s">
        <v>3412</v>
      </c>
      <c r="R2738">
        <v>879</v>
      </c>
    </row>
    <row r="2739" spans="1:19" x14ac:dyDescent="0.35">
      <c r="A2739" t="s">
        <v>27</v>
      </c>
      <c r="B2739" t="s">
        <v>28</v>
      </c>
      <c r="C2739" t="s">
        <v>22</v>
      </c>
      <c r="D2739" t="s">
        <v>23</v>
      </c>
      <c r="E2739" t="s">
        <v>5</v>
      </c>
      <c r="G2739" t="s">
        <v>24</v>
      </c>
      <c r="H2739">
        <v>1529210</v>
      </c>
      <c r="I2739">
        <v>1530088</v>
      </c>
      <c r="J2739" t="s">
        <v>25</v>
      </c>
      <c r="K2739" t="s">
        <v>3413</v>
      </c>
      <c r="N2739" t="s">
        <v>1221</v>
      </c>
      <c r="Q2739" t="s">
        <v>3412</v>
      </c>
      <c r="R2739">
        <v>879</v>
      </c>
      <c r="S2739">
        <v>292</v>
      </c>
    </row>
    <row r="2740" spans="1:19" x14ac:dyDescent="0.35">
      <c r="A2740" t="s">
        <v>20</v>
      </c>
      <c r="B2740" t="s">
        <v>21</v>
      </c>
      <c r="C2740" t="s">
        <v>22</v>
      </c>
      <c r="D2740" t="s">
        <v>23</v>
      </c>
      <c r="E2740" t="s">
        <v>5</v>
      </c>
      <c r="G2740" t="s">
        <v>24</v>
      </c>
      <c r="H2740">
        <v>1530160</v>
      </c>
      <c r="I2740">
        <v>1530816</v>
      </c>
      <c r="J2740" t="s">
        <v>25</v>
      </c>
      <c r="Q2740" t="s">
        <v>3414</v>
      </c>
      <c r="R2740">
        <v>657</v>
      </c>
    </row>
    <row r="2741" spans="1:19" x14ac:dyDescent="0.35">
      <c r="A2741" t="s">
        <v>27</v>
      </c>
      <c r="B2741" t="s">
        <v>28</v>
      </c>
      <c r="C2741" t="s">
        <v>22</v>
      </c>
      <c r="D2741" t="s">
        <v>23</v>
      </c>
      <c r="E2741" t="s">
        <v>5</v>
      </c>
      <c r="G2741" t="s">
        <v>24</v>
      </c>
      <c r="H2741">
        <v>1530160</v>
      </c>
      <c r="I2741">
        <v>1530816</v>
      </c>
      <c r="J2741" t="s">
        <v>25</v>
      </c>
      <c r="K2741" t="s">
        <v>3415</v>
      </c>
      <c r="N2741" t="s">
        <v>2106</v>
      </c>
      <c r="Q2741" t="s">
        <v>3414</v>
      </c>
      <c r="R2741">
        <v>657</v>
      </c>
      <c r="S2741">
        <v>218</v>
      </c>
    </row>
    <row r="2742" spans="1:19" x14ac:dyDescent="0.35">
      <c r="A2742" t="s">
        <v>20</v>
      </c>
      <c r="B2742" t="s">
        <v>21</v>
      </c>
      <c r="C2742" t="s">
        <v>22</v>
      </c>
      <c r="D2742" t="s">
        <v>23</v>
      </c>
      <c r="E2742" t="s">
        <v>5</v>
      </c>
      <c r="G2742" t="s">
        <v>24</v>
      </c>
      <c r="H2742">
        <v>1530813</v>
      </c>
      <c r="I2742">
        <v>1531496</v>
      </c>
      <c r="J2742" t="s">
        <v>25</v>
      </c>
      <c r="Q2742" t="s">
        <v>3416</v>
      </c>
      <c r="R2742">
        <v>684</v>
      </c>
    </row>
    <row r="2743" spans="1:19" x14ac:dyDescent="0.35">
      <c r="A2743" t="s">
        <v>27</v>
      </c>
      <c r="B2743" t="s">
        <v>28</v>
      </c>
      <c r="C2743" t="s">
        <v>22</v>
      </c>
      <c r="D2743" t="s">
        <v>23</v>
      </c>
      <c r="E2743" t="s">
        <v>5</v>
      </c>
      <c r="G2743" t="s">
        <v>24</v>
      </c>
      <c r="H2743">
        <v>1530813</v>
      </c>
      <c r="I2743">
        <v>1531496</v>
      </c>
      <c r="J2743" t="s">
        <v>25</v>
      </c>
      <c r="K2743" t="s">
        <v>3417</v>
      </c>
      <c r="N2743" t="s">
        <v>2106</v>
      </c>
      <c r="Q2743" t="s">
        <v>3416</v>
      </c>
      <c r="R2743">
        <v>684</v>
      </c>
      <c r="S2743">
        <v>227</v>
      </c>
    </row>
    <row r="2744" spans="1:19" x14ac:dyDescent="0.35">
      <c r="A2744" t="s">
        <v>20</v>
      </c>
      <c r="B2744" t="s">
        <v>21</v>
      </c>
      <c r="C2744" t="s">
        <v>22</v>
      </c>
      <c r="D2744" t="s">
        <v>23</v>
      </c>
      <c r="E2744" t="s">
        <v>5</v>
      </c>
      <c r="G2744" t="s">
        <v>24</v>
      </c>
      <c r="H2744">
        <v>1531496</v>
      </c>
      <c r="I2744">
        <v>1532287</v>
      </c>
      <c r="J2744" t="s">
        <v>25</v>
      </c>
      <c r="Q2744" t="s">
        <v>3418</v>
      </c>
      <c r="R2744">
        <v>792</v>
      </c>
    </row>
    <row r="2745" spans="1:19" x14ac:dyDescent="0.35">
      <c r="A2745" t="s">
        <v>27</v>
      </c>
      <c r="B2745" t="s">
        <v>28</v>
      </c>
      <c r="C2745" t="s">
        <v>22</v>
      </c>
      <c r="D2745" t="s">
        <v>23</v>
      </c>
      <c r="E2745" t="s">
        <v>5</v>
      </c>
      <c r="G2745" t="s">
        <v>24</v>
      </c>
      <c r="H2745">
        <v>1531496</v>
      </c>
      <c r="I2745">
        <v>1532287</v>
      </c>
      <c r="J2745" t="s">
        <v>25</v>
      </c>
      <c r="K2745" t="s">
        <v>3419</v>
      </c>
      <c r="N2745" t="s">
        <v>61</v>
      </c>
      <c r="Q2745" t="s">
        <v>3418</v>
      </c>
      <c r="R2745">
        <v>792</v>
      </c>
      <c r="S2745">
        <v>263</v>
      </c>
    </row>
    <row r="2746" spans="1:19" x14ac:dyDescent="0.35">
      <c r="A2746" t="s">
        <v>20</v>
      </c>
      <c r="B2746" t="s">
        <v>21</v>
      </c>
      <c r="C2746" t="s">
        <v>22</v>
      </c>
      <c r="D2746" t="s">
        <v>23</v>
      </c>
      <c r="E2746" t="s">
        <v>5</v>
      </c>
      <c r="G2746" t="s">
        <v>24</v>
      </c>
      <c r="H2746">
        <v>1532308</v>
      </c>
      <c r="I2746">
        <v>1533678</v>
      </c>
      <c r="J2746" t="s">
        <v>25</v>
      </c>
      <c r="Q2746" t="s">
        <v>3420</v>
      </c>
      <c r="R2746">
        <v>1371</v>
      </c>
    </row>
    <row r="2747" spans="1:19" x14ac:dyDescent="0.35">
      <c r="A2747" t="s">
        <v>27</v>
      </c>
      <c r="B2747" t="s">
        <v>28</v>
      </c>
      <c r="C2747" t="s">
        <v>22</v>
      </c>
      <c r="D2747" t="s">
        <v>23</v>
      </c>
      <c r="E2747" t="s">
        <v>5</v>
      </c>
      <c r="G2747" t="s">
        <v>24</v>
      </c>
      <c r="H2747">
        <v>1532308</v>
      </c>
      <c r="I2747">
        <v>1533678</v>
      </c>
      <c r="J2747" t="s">
        <v>25</v>
      </c>
      <c r="K2747" t="s">
        <v>3421</v>
      </c>
      <c r="N2747" t="s">
        <v>1229</v>
      </c>
      <c r="Q2747" t="s">
        <v>3420</v>
      </c>
      <c r="R2747">
        <v>1371</v>
      </c>
      <c r="S2747">
        <v>456</v>
      </c>
    </row>
    <row r="2748" spans="1:19" x14ac:dyDescent="0.35">
      <c r="A2748" t="s">
        <v>20</v>
      </c>
      <c r="B2748" t="s">
        <v>21</v>
      </c>
      <c r="C2748" t="s">
        <v>22</v>
      </c>
      <c r="D2748" t="s">
        <v>23</v>
      </c>
      <c r="E2748" t="s">
        <v>5</v>
      </c>
      <c r="G2748" t="s">
        <v>24</v>
      </c>
      <c r="H2748">
        <v>1533684</v>
      </c>
      <c r="I2748">
        <v>1534478</v>
      </c>
      <c r="J2748" t="s">
        <v>46</v>
      </c>
      <c r="Q2748" t="s">
        <v>3422</v>
      </c>
      <c r="R2748">
        <v>795</v>
      </c>
    </row>
    <row r="2749" spans="1:19" x14ac:dyDescent="0.35">
      <c r="A2749" t="s">
        <v>27</v>
      </c>
      <c r="B2749" t="s">
        <v>28</v>
      </c>
      <c r="C2749" t="s">
        <v>22</v>
      </c>
      <c r="D2749" t="s">
        <v>23</v>
      </c>
      <c r="E2749" t="s">
        <v>5</v>
      </c>
      <c r="G2749" t="s">
        <v>24</v>
      </c>
      <c r="H2749">
        <v>1533684</v>
      </c>
      <c r="I2749">
        <v>1534478</v>
      </c>
      <c r="J2749" t="s">
        <v>46</v>
      </c>
      <c r="K2749" t="s">
        <v>3423</v>
      </c>
      <c r="N2749" t="s">
        <v>3424</v>
      </c>
      <c r="Q2749" t="s">
        <v>3422</v>
      </c>
      <c r="R2749">
        <v>795</v>
      </c>
      <c r="S2749">
        <v>264</v>
      </c>
    </row>
    <row r="2750" spans="1:19" x14ac:dyDescent="0.35">
      <c r="A2750" t="s">
        <v>20</v>
      </c>
      <c r="B2750" t="s">
        <v>21</v>
      </c>
      <c r="C2750" t="s">
        <v>22</v>
      </c>
      <c r="D2750" t="s">
        <v>23</v>
      </c>
      <c r="E2750" t="s">
        <v>5</v>
      </c>
      <c r="G2750" t="s">
        <v>24</v>
      </c>
      <c r="H2750">
        <v>1534495</v>
      </c>
      <c r="I2750">
        <v>1536039</v>
      </c>
      <c r="J2750" t="s">
        <v>46</v>
      </c>
      <c r="Q2750" t="s">
        <v>3425</v>
      </c>
      <c r="R2750">
        <v>1545</v>
      </c>
    </row>
    <row r="2751" spans="1:19" x14ac:dyDescent="0.35">
      <c r="A2751" t="s">
        <v>27</v>
      </c>
      <c r="B2751" t="s">
        <v>28</v>
      </c>
      <c r="C2751" t="s">
        <v>22</v>
      </c>
      <c r="D2751" t="s">
        <v>23</v>
      </c>
      <c r="E2751" t="s">
        <v>5</v>
      </c>
      <c r="G2751" t="s">
        <v>24</v>
      </c>
      <c r="H2751">
        <v>1534495</v>
      </c>
      <c r="I2751">
        <v>1536039</v>
      </c>
      <c r="J2751" t="s">
        <v>46</v>
      </c>
      <c r="K2751" t="s">
        <v>3426</v>
      </c>
      <c r="N2751" t="s">
        <v>3427</v>
      </c>
      <c r="Q2751" t="s">
        <v>3425</v>
      </c>
      <c r="R2751">
        <v>1545</v>
      </c>
      <c r="S2751">
        <v>514</v>
      </c>
    </row>
    <row r="2752" spans="1:19" x14ac:dyDescent="0.35">
      <c r="A2752" t="s">
        <v>20</v>
      </c>
      <c r="B2752" t="s">
        <v>21</v>
      </c>
      <c r="C2752" t="s">
        <v>22</v>
      </c>
      <c r="D2752" t="s">
        <v>23</v>
      </c>
      <c r="E2752" t="s">
        <v>5</v>
      </c>
      <c r="G2752" t="s">
        <v>24</v>
      </c>
      <c r="H2752">
        <v>1536036</v>
      </c>
      <c r="I2752">
        <v>1537403</v>
      </c>
      <c r="J2752" t="s">
        <v>46</v>
      </c>
      <c r="Q2752" t="s">
        <v>3428</v>
      </c>
      <c r="R2752">
        <v>1368</v>
      </c>
    </row>
    <row r="2753" spans="1:19" x14ac:dyDescent="0.35">
      <c r="A2753" t="s">
        <v>27</v>
      </c>
      <c r="B2753" t="s">
        <v>28</v>
      </c>
      <c r="C2753" t="s">
        <v>22</v>
      </c>
      <c r="D2753" t="s">
        <v>23</v>
      </c>
      <c r="E2753" t="s">
        <v>5</v>
      </c>
      <c r="G2753" t="s">
        <v>24</v>
      </c>
      <c r="H2753">
        <v>1536036</v>
      </c>
      <c r="I2753">
        <v>1537403</v>
      </c>
      <c r="J2753" t="s">
        <v>46</v>
      </c>
      <c r="K2753" t="s">
        <v>3429</v>
      </c>
      <c r="N2753" t="s">
        <v>3430</v>
      </c>
      <c r="Q2753" t="s">
        <v>3428</v>
      </c>
      <c r="R2753">
        <v>1368</v>
      </c>
      <c r="S2753">
        <v>455</v>
      </c>
    </row>
    <row r="2754" spans="1:19" x14ac:dyDescent="0.35">
      <c r="A2754" t="s">
        <v>20</v>
      </c>
      <c r="B2754" t="s">
        <v>21</v>
      </c>
      <c r="C2754" t="s">
        <v>22</v>
      </c>
      <c r="D2754" t="s">
        <v>23</v>
      </c>
      <c r="E2754" t="s">
        <v>5</v>
      </c>
      <c r="G2754" t="s">
        <v>24</v>
      </c>
      <c r="H2754">
        <v>1537507</v>
      </c>
      <c r="I2754">
        <v>1538751</v>
      </c>
      <c r="J2754" t="s">
        <v>25</v>
      </c>
      <c r="Q2754" t="s">
        <v>3431</v>
      </c>
      <c r="R2754">
        <v>1245</v>
      </c>
    </row>
    <row r="2755" spans="1:19" x14ac:dyDescent="0.35">
      <c r="A2755" t="s">
        <v>27</v>
      </c>
      <c r="B2755" t="s">
        <v>28</v>
      </c>
      <c r="C2755" t="s">
        <v>22</v>
      </c>
      <c r="D2755" t="s">
        <v>23</v>
      </c>
      <c r="E2755" t="s">
        <v>5</v>
      </c>
      <c r="G2755" t="s">
        <v>24</v>
      </c>
      <c r="H2755">
        <v>1537507</v>
      </c>
      <c r="I2755">
        <v>1538751</v>
      </c>
      <c r="J2755" t="s">
        <v>25</v>
      </c>
      <c r="K2755" t="s">
        <v>3432</v>
      </c>
      <c r="N2755" t="s">
        <v>3433</v>
      </c>
      <c r="Q2755" t="s">
        <v>3431</v>
      </c>
      <c r="R2755">
        <v>1245</v>
      </c>
      <c r="S2755">
        <v>414</v>
      </c>
    </row>
    <row r="2756" spans="1:19" x14ac:dyDescent="0.35">
      <c r="A2756" t="s">
        <v>20</v>
      </c>
      <c r="B2756" t="s">
        <v>21</v>
      </c>
      <c r="C2756" t="s">
        <v>22</v>
      </c>
      <c r="D2756" t="s">
        <v>23</v>
      </c>
      <c r="E2756" t="s">
        <v>5</v>
      </c>
      <c r="G2756" t="s">
        <v>24</v>
      </c>
      <c r="H2756">
        <v>1538781</v>
      </c>
      <c r="I2756">
        <v>1540451</v>
      </c>
      <c r="J2756" t="s">
        <v>25</v>
      </c>
      <c r="Q2756" t="s">
        <v>3434</v>
      </c>
      <c r="R2756">
        <v>1671</v>
      </c>
    </row>
    <row r="2757" spans="1:19" x14ac:dyDescent="0.35">
      <c r="A2757" t="s">
        <v>27</v>
      </c>
      <c r="B2757" t="s">
        <v>28</v>
      </c>
      <c r="C2757" t="s">
        <v>22</v>
      </c>
      <c r="D2757" t="s">
        <v>23</v>
      </c>
      <c r="E2757" t="s">
        <v>5</v>
      </c>
      <c r="G2757" t="s">
        <v>24</v>
      </c>
      <c r="H2757">
        <v>1538781</v>
      </c>
      <c r="I2757">
        <v>1540451</v>
      </c>
      <c r="J2757" t="s">
        <v>25</v>
      </c>
      <c r="K2757" t="s">
        <v>3435</v>
      </c>
      <c r="N2757" t="s">
        <v>3436</v>
      </c>
      <c r="Q2757" t="s">
        <v>3434</v>
      </c>
      <c r="R2757">
        <v>1671</v>
      </c>
      <c r="S2757">
        <v>556</v>
      </c>
    </row>
    <row r="2758" spans="1:19" x14ac:dyDescent="0.35">
      <c r="A2758" t="s">
        <v>20</v>
      </c>
      <c r="B2758" t="s">
        <v>21</v>
      </c>
      <c r="C2758" t="s">
        <v>22</v>
      </c>
      <c r="D2758" t="s">
        <v>23</v>
      </c>
      <c r="E2758" t="s">
        <v>5</v>
      </c>
      <c r="G2758" t="s">
        <v>24</v>
      </c>
      <c r="H2758">
        <v>1540461</v>
      </c>
      <c r="I2758">
        <v>1540757</v>
      </c>
      <c r="J2758" t="s">
        <v>46</v>
      </c>
      <c r="Q2758" t="s">
        <v>3437</v>
      </c>
      <c r="R2758">
        <v>297</v>
      </c>
    </row>
    <row r="2759" spans="1:19" x14ac:dyDescent="0.35">
      <c r="A2759" t="s">
        <v>27</v>
      </c>
      <c r="B2759" t="s">
        <v>28</v>
      </c>
      <c r="C2759" t="s">
        <v>22</v>
      </c>
      <c r="D2759" t="s">
        <v>23</v>
      </c>
      <c r="E2759" t="s">
        <v>5</v>
      </c>
      <c r="G2759" t="s">
        <v>24</v>
      </c>
      <c r="H2759">
        <v>1540461</v>
      </c>
      <c r="I2759">
        <v>1540757</v>
      </c>
      <c r="J2759" t="s">
        <v>46</v>
      </c>
      <c r="K2759" t="s">
        <v>3438</v>
      </c>
      <c r="N2759" t="s">
        <v>955</v>
      </c>
      <c r="Q2759" t="s">
        <v>3437</v>
      </c>
      <c r="R2759">
        <v>297</v>
      </c>
      <c r="S2759">
        <v>98</v>
      </c>
    </row>
    <row r="2760" spans="1:19" x14ac:dyDescent="0.35">
      <c r="A2760" t="s">
        <v>20</v>
      </c>
      <c r="B2760" t="s">
        <v>21</v>
      </c>
      <c r="C2760" t="s">
        <v>22</v>
      </c>
      <c r="D2760" t="s">
        <v>23</v>
      </c>
      <c r="E2760" t="s">
        <v>5</v>
      </c>
      <c r="G2760" t="s">
        <v>24</v>
      </c>
      <c r="H2760">
        <v>1540777</v>
      </c>
      <c r="I2760">
        <v>1541610</v>
      </c>
      <c r="J2760" t="s">
        <v>46</v>
      </c>
      <c r="Q2760" t="s">
        <v>3439</v>
      </c>
      <c r="R2760">
        <v>834</v>
      </c>
    </row>
    <row r="2761" spans="1:19" x14ac:dyDescent="0.35">
      <c r="A2761" t="s">
        <v>27</v>
      </c>
      <c r="B2761" t="s">
        <v>28</v>
      </c>
      <c r="C2761" t="s">
        <v>22</v>
      </c>
      <c r="D2761" t="s">
        <v>23</v>
      </c>
      <c r="E2761" t="s">
        <v>5</v>
      </c>
      <c r="G2761" t="s">
        <v>24</v>
      </c>
      <c r="H2761">
        <v>1540777</v>
      </c>
      <c r="I2761">
        <v>1541610</v>
      </c>
      <c r="J2761" t="s">
        <v>46</v>
      </c>
      <c r="K2761" t="s">
        <v>3440</v>
      </c>
      <c r="N2761" t="s">
        <v>960</v>
      </c>
      <c r="Q2761" t="s">
        <v>3439</v>
      </c>
      <c r="R2761">
        <v>834</v>
      </c>
      <c r="S2761">
        <v>277</v>
      </c>
    </row>
    <row r="2762" spans="1:19" x14ac:dyDescent="0.35">
      <c r="A2762" t="s">
        <v>20</v>
      </c>
      <c r="B2762" t="s">
        <v>21</v>
      </c>
      <c r="C2762" t="s">
        <v>22</v>
      </c>
      <c r="D2762" t="s">
        <v>23</v>
      </c>
      <c r="E2762" t="s">
        <v>5</v>
      </c>
      <c r="G2762" t="s">
        <v>24</v>
      </c>
      <c r="H2762">
        <v>1541607</v>
      </c>
      <c r="I2762">
        <v>1542119</v>
      </c>
      <c r="J2762" t="s">
        <v>46</v>
      </c>
      <c r="Q2762" t="s">
        <v>3441</v>
      </c>
      <c r="R2762">
        <v>513</v>
      </c>
    </row>
    <row r="2763" spans="1:19" x14ac:dyDescent="0.35">
      <c r="A2763" t="s">
        <v>27</v>
      </c>
      <c r="B2763" t="s">
        <v>28</v>
      </c>
      <c r="C2763" t="s">
        <v>22</v>
      </c>
      <c r="D2763" t="s">
        <v>23</v>
      </c>
      <c r="E2763" t="s">
        <v>5</v>
      </c>
      <c r="G2763" t="s">
        <v>24</v>
      </c>
      <c r="H2763">
        <v>1541607</v>
      </c>
      <c r="I2763">
        <v>1542119</v>
      </c>
      <c r="J2763" t="s">
        <v>46</v>
      </c>
      <c r="K2763" t="s">
        <v>3442</v>
      </c>
      <c r="N2763" t="s">
        <v>1977</v>
      </c>
      <c r="Q2763" t="s">
        <v>3441</v>
      </c>
      <c r="R2763">
        <v>513</v>
      </c>
      <c r="S2763">
        <v>170</v>
      </c>
    </row>
    <row r="2764" spans="1:19" x14ac:dyDescent="0.35">
      <c r="A2764" t="s">
        <v>20</v>
      </c>
      <c r="B2764" t="s">
        <v>21</v>
      </c>
      <c r="C2764" t="s">
        <v>22</v>
      </c>
      <c r="D2764" t="s">
        <v>23</v>
      </c>
      <c r="E2764" t="s">
        <v>5</v>
      </c>
      <c r="G2764" t="s">
        <v>24</v>
      </c>
      <c r="H2764">
        <v>1542228</v>
      </c>
      <c r="I2764">
        <v>1544018</v>
      </c>
      <c r="J2764" t="s">
        <v>46</v>
      </c>
      <c r="Q2764" t="s">
        <v>3443</v>
      </c>
      <c r="R2764">
        <v>1791</v>
      </c>
    </row>
    <row r="2765" spans="1:19" x14ac:dyDescent="0.35">
      <c r="A2765" t="s">
        <v>27</v>
      </c>
      <c r="B2765" t="s">
        <v>28</v>
      </c>
      <c r="C2765" t="s">
        <v>22</v>
      </c>
      <c r="D2765" t="s">
        <v>23</v>
      </c>
      <c r="E2765" t="s">
        <v>5</v>
      </c>
      <c r="G2765" t="s">
        <v>24</v>
      </c>
      <c r="H2765">
        <v>1542228</v>
      </c>
      <c r="I2765">
        <v>1544018</v>
      </c>
      <c r="J2765" t="s">
        <v>46</v>
      </c>
      <c r="K2765" t="s">
        <v>3444</v>
      </c>
      <c r="N2765" t="s">
        <v>1210</v>
      </c>
      <c r="Q2765" t="s">
        <v>3443</v>
      </c>
      <c r="R2765">
        <v>1791</v>
      </c>
      <c r="S2765">
        <v>596</v>
      </c>
    </row>
    <row r="2766" spans="1:19" x14ac:dyDescent="0.35">
      <c r="A2766" t="s">
        <v>20</v>
      </c>
      <c r="B2766" t="s">
        <v>21</v>
      </c>
      <c r="C2766" t="s">
        <v>22</v>
      </c>
      <c r="D2766" t="s">
        <v>23</v>
      </c>
      <c r="E2766" t="s">
        <v>5</v>
      </c>
      <c r="G2766" t="s">
        <v>24</v>
      </c>
      <c r="H2766">
        <v>1544051</v>
      </c>
      <c r="I2766">
        <v>1546375</v>
      </c>
      <c r="J2766" t="s">
        <v>46</v>
      </c>
      <c r="Q2766" t="s">
        <v>3445</v>
      </c>
      <c r="R2766">
        <v>2325</v>
      </c>
    </row>
    <row r="2767" spans="1:19" x14ac:dyDescent="0.35">
      <c r="A2767" t="s">
        <v>27</v>
      </c>
      <c r="B2767" t="s">
        <v>28</v>
      </c>
      <c r="C2767" t="s">
        <v>22</v>
      </c>
      <c r="D2767" t="s">
        <v>23</v>
      </c>
      <c r="E2767" t="s">
        <v>5</v>
      </c>
      <c r="G2767" t="s">
        <v>24</v>
      </c>
      <c r="H2767">
        <v>1544051</v>
      </c>
      <c r="I2767">
        <v>1546375</v>
      </c>
      <c r="J2767" t="s">
        <v>46</v>
      </c>
      <c r="K2767" t="s">
        <v>3446</v>
      </c>
      <c r="N2767" t="s">
        <v>3447</v>
      </c>
      <c r="Q2767" t="s">
        <v>3445</v>
      </c>
      <c r="R2767">
        <v>2325</v>
      </c>
      <c r="S2767">
        <v>774</v>
      </c>
    </row>
    <row r="2768" spans="1:19" x14ac:dyDescent="0.35">
      <c r="A2768" t="s">
        <v>20</v>
      </c>
      <c r="B2768" t="s">
        <v>21</v>
      </c>
      <c r="C2768" t="s">
        <v>22</v>
      </c>
      <c r="D2768" t="s">
        <v>23</v>
      </c>
      <c r="E2768" t="s">
        <v>5</v>
      </c>
      <c r="G2768" t="s">
        <v>24</v>
      </c>
      <c r="H2768">
        <v>1546389</v>
      </c>
      <c r="I2768">
        <v>1547531</v>
      </c>
      <c r="J2768" t="s">
        <v>46</v>
      </c>
      <c r="Q2768" t="s">
        <v>3448</v>
      </c>
      <c r="R2768">
        <v>1143</v>
      </c>
    </row>
    <row r="2769" spans="1:19" x14ac:dyDescent="0.35">
      <c r="A2769" t="s">
        <v>27</v>
      </c>
      <c r="B2769" t="s">
        <v>28</v>
      </c>
      <c r="C2769" t="s">
        <v>22</v>
      </c>
      <c r="D2769" t="s">
        <v>23</v>
      </c>
      <c r="E2769" t="s">
        <v>5</v>
      </c>
      <c r="G2769" t="s">
        <v>24</v>
      </c>
      <c r="H2769">
        <v>1546389</v>
      </c>
      <c r="I2769">
        <v>1547531</v>
      </c>
      <c r="J2769" t="s">
        <v>46</v>
      </c>
      <c r="K2769" t="s">
        <v>3449</v>
      </c>
      <c r="N2769" t="s">
        <v>3450</v>
      </c>
      <c r="Q2769" t="s">
        <v>3448</v>
      </c>
      <c r="R2769">
        <v>1143</v>
      </c>
      <c r="S2769">
        <v>380</v>
      </c>
    </row>
    <row r="2770" spans="1:19" x14ac:dyDescent="0.35">
      <c r="A2770" t="s">
        <v>20</v>
      </c>
      <c r="B2770" t="s">
        <v>21</v>
      </c>
      <c r="C2770" t="s">
        <v>22</v>
      </c>
      <c r="D2770" t="s">
        <v>23</v>
      </c>
      <c r="E2770" t="s">
        <v>5</v>
      </c>
      <c r="G2770" t="s">
        <v>24</v>
      </c>
      <c r="H2770">
        <v>1547584</v>
      </c>
      <c r="I2770">
        <v>1547982</v>
      </c>
      <c r="J2770" t="s">
        <v>46</v>
      </c>
      <c r="Q2770" t="s">
        <v>3451</v>
      </c>
      <c r="R2770">
        <v>399</v>
      </c>
    </row>
    <row r="2771" spans="1:19" x14ac:dyDescent="0.35">
      <c r="A2771" t="s">
        <v>27</v>
      </c>
      <c r="B2771" t="s">
        <v>28</v>
      </c>
      <c r="C2771" t="s">
        <v>22</v>
      </c>
      <c r="D2771" t="s">
        <v>23</v>
      </c>
      <c r="E2771" t="s">
        <v>5</v>
      </c>
      <c r="G2771" t="s">
        <v>24</v>
      </c>
      <c r="H2771">
        <v>1547584</v>
      </c>
      <c r="I2771">
        <v>1547982</v>
      </c>
      <c r="J2771" t="s">
        <v>46</v>
      </c>
      <c r="K2771" t="s">
        <v>3452</v>
      </c>
      <c r="N2771" t="s">
        <v>1074</v>
      </c>
      <c r="Q2771" t="s">
        <v>3451</v>
      </c>
      <c r="R2771">
        <v>399</v>
      </c>
      <c r="S2771">
        <v>132</v>
      </c>
    </row>
    <row r="2772" spans="1:19" x14ac:dyDescent="0.35">
      <c r="A2772" t="s">
        <v>20</v>
      </c>
      <c r="B2772" t="s">
        <v>21</v>
      </c>
      <c r="C2772" t="s">
        <v>22</v>
      </c>
      <c r="D2772" t="s">
        <v>23</v>
      </c>
      <c r="E2772" t="s">
        <v>5</v>
      </c>
      <c r="G2772" t="s">
        <v>24</v>
      </c>
      <c r="H2772">
        <v>1548113</v>
      </c>
      <c r="I2772">
        <v>1549807</v>
      </c>
      <c r="J2772" t="s">
        <v>46</v>
      </c>
      <c r="Q2772" t="s">
        <v>3453</v>
      </c>
      <c r="R2772">
        <v>1695</v>
      </c>
    </row>
    <row r="2773" spans="1:19" x14ac:dyDescent="0.35">
      <c r="A2773" t="s">
        <v>27</v>
      </c>
      <c r="B2773" t="s">
        <v>28</v>
      </c>
      <c r="C2773" t="s">
        <v>22</v>
      </c>
      <c r="D2773" t="s">
        <v>23</v>
      </c>
      <c r="E2773" t="s">
        <v>5</v>
      </c>
      <c r="G2773" t="s">
        <v>24</v>
      </c>
      <c r="H2773">
        <v>1548113</v>
      </c>
      <c r="I2773">
        <v>1549807</v>
      </c>
      <c r="J2773" t="s">
        <v>46</v>
      </c>
      <c r="K2773" t="s">
        <v>3454</v>
      </c>
      <c r="N2773" t="s">
        <v>2765</v>
      </c>
      <c r="Q2773" t="s">
        <v>3453</v>
      </c>
      <c r="R2773">
        <v>1695</v>
      </c>
      <c r="S2773">
        <v>564</v>
      </c>
    </row>
    <row r="2774" spans="1:19" x14ac:dyDescent="0.35">
      <c r="A2774" t="s">
        <v>20</v>
      </c>
      <c r="B2774" t="s">
        <v>21</v>
      </c>
      <c r="C2774" t="s">
        <v>22</v>
      </c>
      <c r="D2774" t="s">
        <v>23</v>
      </c>
      <c r="E2774" t="s">
        <v>5</v>
      </c>
      <c r="G2774" t="s">
        <v>24</v>
      </c>
      <c r="H2774">
        <v>1549896</v>
      </c>
      <c r="I2774">
        <v>1551185</v>
      </c>
      <c r="J2774" t="s">
        <v>46</v>
      </c>
      <c r="Q2774" t="s">
        <v>3455</v>
      </c>
      <c r="R2774">
        <v>1290</v>
      </c>
    </row>
    <row r="2775" spans="1:19" x14ac:dyDescent="0.35">
      <c r="A2775" t="s">
        <v>27</v>
      </c>
      <c r="B2775" t="s">
        <v>28</v>
      </c>
      <c r="C2775" t="s">
        <v>22</v>
      </c>
      <c r="D2775" t="s">
        <v>23</v>
      </c>
      <c r="E2775" t="s">
        <v>5</v>
      </c>
      <c r="G2775" t="s">
        <v>24</v>
      </c>
      <c r="H2775">
        <v>1549896</v>
      </c>
      <c r="I2775">
        <v>1551185</v>
      </c>
      <c r="J2775" t="s">
        <v>46</v>
      </c>
      <c r="K2775" t="s">
        <v>3456</v>
      </c>
      <c r="N2775" t="s">
        <v>3457</v>
      </c>
      <c r="Q2775" t="s">
        <v>3455</v>
      </c>
      <c r="R2775">
        <v>1290</v>
      </c>
      <c r="S2775">
        <v>429</v>
      </c>
    </row>
    <row r="2776" spans="1:19" x14ac:dyDescent="0.35">
      <c r="A2776" t="s">
        <v>20</v>
      </c>
      <c r="B2776" t="s">
        <v>21</v>
      </c>
      <c r="C2776" t="s">
        <v>22</v>
      </c>
      <c r="D2776" t="s">
        <v>23</v>
      </c>
      <c r="E2776" t="s">
        <v>5</v>
      </c>
      <c r="G2776" t="s">
        <v>24</v>
      </c>
      <c r="H2776">
        <v>1551313</v>
      </c>
      <c r="I2776">
        <v>1551972</v>
      </c>
      <c r="J2776" t="s">
        <v>46</v>
      </c>
      <c r="Q2776" t="s">
        <v>3458</v>
      </c>
      <c r="R2776">
        <v>660</v>
      </c>
    </row>
    <row r="2777" spans="1:19" x14ac:dyDescent="0.35">
      <c r="A2777" t="s">
        <v>27</v>
      </c>
      <c r="B2777" t="s">
        <v>28</v>
      </c>
      <c r="C2777" t="s">
        <v>22</v>
      </c>
      <c r="D2777" t="s">
        <v>23</v>
      </c>
      <c r="E2777" t="s">
        <v>5</v>
      </c>
      <c r="G2777" t="s">
        <v>24</v>
      </c>
      <c r="H2777">
        <v>1551313</v>
      </c>
      <c r="I2777">
        <v>1551972</v>
      </c>
      <c r="J2777" t="s">
        <v>46</v>
      </c>
      <c r="K2777" t="s">
        <v>3459</v>
      </c>
      <c r="N2777" t="s">
        <v>52</v>
      </c>
      <c r="Q2777" t="s">
        <v>3458</v>
      </c>
      <c r="R2777">
        <v>660</v>
      </c>
      <c r="S2777">
        <v>219</v>
      </c>
    </row>
    <row r="2778" spans="1:19" x14ac:dyDescent="0.35">
      <c r="A2778" t="s">
        <v>20</v>
      </c>
      <c r="B2778" t="s">
        <v>21</v>
      </c>
      <c r="C2778" t="s">
        <v>22</v>
      </c>
      <c r="D2778" t="s">
        <v>23</v>
      </c>
      <c r="E2778" t="s">
        <v>5</v>
      </c>
      <c r="G2778" t="s">
        <v>24</v>
      </c>
      <c r="H2778">
        <v>1551984</v>
      </c>
      <c r="I2778">
        <v>1552283</v>
      </c>
      <c r="J2778" t="s">
        <v>46</v>
      </c>
      <c r="Q2778" t="s">
        <v>3460</v>
      </c>
      <c r="R2778">
        <v>300</v>
      </c>
    </row>
    <row r="2779" spans="1:19" x14ac:dyDescent="0.35">
      <c r="A2779" t="s">
        <v>27</v>
      </c>
      <c r="B2779" t="s">
        <v>28</v>
      </c>
      <c r="C2779" t="s">
        <v>22</v>
      </c>
      <c r="D2779" t="s">
        <v>23</v>
      </c>
      <c r="E2779" t="s">
        <v>5</v>
      </c>
      <c r="G2779" t="s">
        <v>24</v>
      </c>
      <c r="H2779">
        <v>1551984</v>
      </c>
      <c r="I2779">
        <v>1552283</v>
      </c>
      <c r="J2779" t="s">
        <v>46</v>
      </c>
      <c r="K2779" t="s">
        <v>3461</v>
      </c>
      <c r="N2779" t="s">
        <v>3462</v>
      </c>
      <c r="Q2779" t="s">
        <v>3460</v>
      </c>
      <c r="R2779">
        <v>300</v>
      </c>
      <c r="S2779">
        <v>99</v>
      </c>
    </row>
    <row r="2780" spans="1:19" x14ac:dyDescent="0.35">
      <c r="A2780" t="s">
        <v>20</v>
      </c>
      <c r="B2780" t="s">
        <v>21</v>
      </c>
      <c r="C2780" t="s">
        <v>22</v>
      </c>
      <c r="D2780" t="s">
        <v>23</v>
      </c>
      <c r="E2780" t="s">
        <v>5</v>
      </c>
      <c r="G2780" t="s">
        <v>24</v>
      </c>
      <c r="H2780">
        <v>1552600</v>
      </c>
      <c r="I2780">
        <v>1554240</v>
      </c>
      <c r="J2780" t="s">
        <v>25</v>
      </c>
      <c r="Q2780" t="s">
        <v>3463</v>
      </c>
      <c r="R2780">
        <v>1641</v>
      </c>
    </row>
    <row r="2781" spans="1:19" x14ac:dyDescent="0.35">
      <c r="A2781" t="s">
        <v>27</v>
      </c>
      <c r="B2781" t="s">
        <v>28</v>
      </c>
      <c r="C2781" t="s">
        <v>22</v>
      </c>
      <c r="D2781" t="s">
        <v>23</v>
      </c>
      <c r="E2781" t="s">
        <v>5</v>
      </c>
      <c r="G2781" t="s">
        <v>24</v>
      </c>
      <c r="H2781">
        <v>1552600</v>
      </c>
      <c r="I2781">
        <v>1554240</v>
      </c>
      <c r="J2781" t="s">
        <v>25</v>
      </c>
      <c r="K2781" t="s">
        <v>3464</v>
      </c>
      <c r="N2781" t="s">
        <v>2765</v>
      </c>
      <c r="Q2781" t="s">
        <v>3463</v>
      </c>
      <c r="R2781">
        <v>1641</v>
      </c>
      <c r="S2781">
        <v>546</v>
      </c>
    </row>
    <row r="2782" spans="1:19" x14ac:dyDescent="0.35">
      <c r="A2782" t="s">
        <v>20</v>
      </c>
      <c r="B2782" t="s">
        <v>21</v>
      </c>
      <c r="C2782" t="s">
        <v>22</v>
      </c>
      <c r="D2782" t="s">
        <v>23</v>
      </c>
      <c r="E2782" t="s">
        <v>5</v>
      </c>
      <c r="G2782" t="s">
        <v>24</v>
      </c>
      <c r="H2782">
        <v>1554345</v>
      </c>
      <c r="I2782">
        <v>1555970</v>
      </c>
      <c r="J2782" t="s">
        <v>25</v>
      </c>
      <c r="Q2782" t="s">
        <v>3465</v>
      </c>
      <c r="R2782">
        <v>1626</v>
      </c>
    </row>
    <row r="2783" spans="1:19" x14ac:dyDescent="0.35">
      <c r="A2783" t="s">
        <v>27</v>
      </c>
      <c r="B2783" t="s">
        <v>28</v>
      </c>
      <c r="C2783" t="s">
        <v>22</v>
      </c>
      <c r="D2783" t="s">
        <v>23</v>
      </c>
      <c r="E2783" t="s">
        <v>5</v>
      </c>
      <c r="G2783" t="s">
        <v>24</v>
      </c>
      <c r="H2783">
        <v>1554345</v>
      </c>
      <c r="I2783">
        <v>1555970</v>
      </c>
      <c r="J2783" t="s">
        <v>25</v>
      </c>
      <c r="K2783" t="s">
        <v>3466</v>
      </c>
      <c r="N2783" t="s">
        <v>762</v>
      </c>
      <c r="Q2783" t="s">
        <v>3465</v>
      </c>
      <c r="R2783">
        <v>1626</v>
      </c>
      <c r="S2783">
        <v>541</v>
      </c>
    </row>
    <row r="2784" spans="1:19" x14ac:dyDescent="0.35">
      <c r="A2784" t="s">
        <v>20</v>
      </c>
      <c r="B2784" t="s">
        <v>21</v>
      </c>
      <c r="C2784" t="s">
        <v>22</v>
      </c>
      <c r="D2784" t="s">
        <v>23</v>
      </c>
      <c r="E2784" t="s">
        <v>5</v>
      </c>
      <c r="G2784" t="s">
        <v>24</v>
      </c>
      <c r="H2784">
        <v>1556456</v>
      </c>
      <c r="I2784">
        <v>1556872</v>
      </c>
      <c r="J2784" t="s">
        <v>25</v>
      </c>
      <c r="Q2784" t="s">
        <v>3467</v>
      </c>
      <c r="R2784">
        <v>417</v>
      </c>
    </row>
    <row r="2785" spans="1:19" x14ac:dyDescent="0.35">
      <c r="A2785" t="s">
        <v>27</v>
      </c>
      <c r="B2785" t="s">
        <v>28</v>
      </c>
      <c r="C2785" t="s">
        <v>22</v>
      </c>
      <c r="D2785" t="s">
        <v>23</v>
      </c>
      <c r="E2785" t="s">
        <v>5</v>
      </c>
      <c r="G2785" t="s">
        <v>24</v>
      </c>
      <c r="H2785">
        <v>1556456</v>
      </c>
      <c r="I2785">
        <v>1556872</v>
      </c>
      <c r="J2785" t="s">
        <v>25</v>
      </c>
      <c r="K2785" t="s">
        <v>3468</v>
      </c>
      <c r="N2785" t="s">
        <v>52</v>
      </c>
      <c r="Q2785" t="s">
        <v>3467</v>
      </c>
      <c r="R2785">
        <v>417</v>
      </c>
      <c r="S2785">
        <v>138</v>
      </c>
    </row>
    <row r="2786" spans="1:19" x14ac:dyDescent="0.35">
      <c r="A2786" t="s">
        <v>20</v>
      </c>
      <c r="B2786" t="s">
        <v>21</v>
      </c>
      <c r="C2786" t="s">
        <v>22</v>
      </c>
      <c r="D2786" t="s">
        <v>23</v>
      </c>
      <c r="E2786" t="s">
        <v>5</v>
      </c>
      <c r="G2786" t="s">
        <v>24</v>
      </c>
      <c r="H2786">
        <v>1557388</v>
      </c>
      <c r="I2786">
        <v>1558311</v>
      </c>
      <c r="J2786" t="s">
        <v>25</v>
      </c>
      <c r="Q2786" t="s">
        <v>3469</v>
      </c>
      <c r="R2786">
        <v>924</v>
      </c>
    </row>
    <row r="2787" spans="1:19" x14ac:dyDescent="0.35">
      <c r="A2787" t="s">
        <v>27</v>
      </c>
      <c r="B2787" t="s">
        <v>28</v>
      </c>
      <c r="C2787" t="s">
        <v>22</v>
      </c>
      <c r="D2787" t="s">
        <v>23</v>
      </c>
      <c r="E2787" t="s">
        <v>5</v>
      </c>
      <c r="G2787" t="s">
        <v>24</v>
      </c>
      <c r="H2787">
        <v>1557388</v>
      </c>
      <c r="I2787">
        <v>1558311</v>
      </c>
      <c r="J2787" t="s">
        <v>25</v>
      </c>
      <c r="K2787" t="s">
        <v>3470</v>
      </c>
      <c r="N2787" t="s">
        <v>3471</v>
      </c>
      <c r="Q2787" t="s">
        <v>3469</v>
      </c>
      <c r="R2787">
        <v>924</v>
      </c>
      <c r="S2787">
        <v>307</v>
      </c>
    </row>
    <row r="2788" spans="1:19" x14ac:dyDescent="0.35">
      <c r="A2788" t="s">
        <v>20</v>
      </c>
      <c r="B2788" t="s">
        <v>21</v>
      </c>
      <c r="C2788" t="s">
        <v>22</v>
      </c>
      <c r="D2788" t="s">
        <v>23</v>
      </c>
      <c r="E2788" t="s">
        <v>5</v>
      </c>
      <c r="G2788" t="s">
        <v>24</v>
      </c>
      <c r="H2788">
        <v>1558503</v>
      </c>
      <c r="I2788">
        <v>1559714</v>
      </c>
      <c r="J2788" t="s">
        <v>25</v>
      </c>
      <c r="Q2788" t="s">
        <v>3472</v>
      </c>
      <c r="R2788">
        <v>1212</v>
      </c>
    </row>
    <row r="2789" spans="1:19" x14ac:dyDescent="0.35">
      <c r="A2789" t="s">
        <v>27</v>
      </c>
      <c r="B2789" t="s">
        <v>28</v>
      </c>
      <c r="C2789" t="s">
        <v>22</v>
      </c>
      <c r="D2789" t="s">
        <v>23</v>
      </c>
      <c r="E2789" t="s">
        <v>5</v>
      </c>
      <c r="G2789" t="s">
        <v>24</v>
      </c>
      <c r="H2789">
        <v>1558503</v>
      </c>
      <c r="I2789">
        <v>1559714</v>
      </c>
      <c r="J2789" t="s">
        <v>25</v>
      </c>
      <c r="K2789" t="s">
        <v>3473</v>
      </c>
      <c r="N2789" t="s">
        <v>3474</v>
      </c>
      <c r="Q2789" t="s">
        <v>3472</v>
      </c>
      <c r="R2789">
        <v>1212</v>
      </c>
      <c r="S2789">
        <v>403</v>
      </c>
    </row>
    <row r="2790" spans="1:19" x14ac:dyDescent="0.35">
      <c r="A2790" t="s">
        <v>20</v>
      </c>
      <c r="B2790" t="s">
        <v>21</v>
      </c>
      <c r="C2790" t="s">
        <v>22</v>
      </c>
      <c r="D2790" t="s">
        <v>23</v>
      </c>
      <c r="E2790" t="s">
        <v>5</v>
      </c>
      <c r="G2790" t="s">
        <v>24</v>
      </c>
      <c r="H2790">
        <v>1559816</v>
      </c>
      <c r="I2790">
        <v>1560649</v>
      </c>
      <c r="J2790" t="s">
        <v>25</v>
      </c>
      <c r="Q2790" t="s">
        <v>3475</v>
      </c>
      <c r="R2790">
        <v>834</v>
      </c>
    </row>
    <row r="2791" spans="1:19" x14ac:dyDescent="0.35">
      <c r="A2791" t="s">
        <v>27</v>
      </c>
      <c r="B2791" t="s">
        <v>28</v>
      </c>
      <c r="C2791" t="s">
        <v>22</v>
      </c>
      <c r="D2791" t="s">
        <v>23</v>
      </c>
      <c r="E2791" t="s">
        <v>5</v>
      </c>
      <c r="G2791" t="s">
        <v>24</v>
      </c>
      <c r="H2791">
        <v>1559816</v>
      </c>
      <c r="I2791">
        <v>1560649</v>
      </c>
      <c r="J2791" t="s">
        <v>25</v>
      </c>
      <c r="K2791" t="s">
        <v>3476</v>
      </c>
      <c r="N2791" t="s">
        <v>3477</v>
      </c>
      <c r="Q2791" t="s">
        <v>3475</v>
      </c>
      <c r="R2791">
        <v>834</v>
      </c>
      <c r="S2791">
        <v>277</v>
      </c>
    </row>
    <row r="2792" spans="1:19" x14ac:dyDescent="0.35">
      <c r="A2792" t="s">
        <v>20</v>
      </c>
      <c r="B2792" t="s">
        <v>21</v>
      </c>
      <c r="C2792" t="s">
        <v>22</v>
      </c>
      <c r="D2792" t="s">
        <v>23</v>
      </c>
      <c r="E2792" t="s">
        <v>5</v>
      </c>
      <c r="G2792" t="s">
        <v>24</v>
      </c>
      <c r="H2792">
        <v>1560682</v>
      </c>
      <c r="I2792">
        <v>1562355</v>
      </c>
      <c r="J2792" t="s">
        <v>25</v>
      </c>
      <c r="Q2792" t="s">
        <v>3478</v>
      </c>
      <c r="R2792">
        <v>1674</v>
      </c>
    </row>
    <row r="2793" spans="1:19" x14ac:dyDescent="0.35">
      <c r="A2793" t="s">
        <v>27</v>
      </c>
      <c r="B2793" t="s">
        <v>28</v>
      </c>
      <c r="C2793" t="s">
        <v>22</v>
      </c>
      <c r="D2793" t="s">
        <v>23</v>
      </c>
      <c r="E2793" t="s">
        <v>5</v>
      </c>
      <c r="G2793" t="s">
        <v>24</v>
      </c>
      <c r="H2793">
        <v>1560682</v>
      </c>
      <c r="I2793">
        <v>1562355</v>
      </c>
      <c r="J2793" t="s">
        <v>25</v>
      </c>
      <c r="K2793" t="s">
        <v>3479</v>
      </c>
      <c r="N2793" t="s">
        <v>3480</v>
      </c>
      <c r="Q2793" t="s">
        <v>3478</v>
      </c>
      <c r="R2793">
        <v>1674</v>
      </c>
      <c r="S2793">
        <v>557</v>
      </c>
    </row>
    <row r="2794" spans="1:19" x14ac:dyDescent="0.35">
      <c r="A2794" t="s">
        <v>20</v>
      </c>
      <c r="B2794" t="s">
        <v>21</v>
      </c>
      <c r="C2794" t="s">
        <v>22</v>
      </c>
      <c r="D2794" t="s">
        <v>23</v>
      </c>
      <c r="E2794" t="s">
        <v>5</v>
      </c>
      <c r="G2794" t="s">
        <v>24</v>
      </c>
      <c r="H2794">
        <v>1562373</v>
      </c>
      <c r="I2794">
        <v>1562690</v>
      </c>
      <c r="J2794" t="s">
        <v>25</v>
      </c>
      <c r="Q2794" t="s">
        <v>3481</v>
      </c>
      <c r="R2794">
        <v>318</v>
      </c>
    </row>
    <row r="2795" spans="1:19" x14ac:dyDescent="0.35">
      <c r="A2795" t="s">
        <v>27</v>
      </c>
      <c r="B2795" t="s">
        <v>28</v>
      </c>
      <c r="C2795" t="s">
        <v>22</v>
      </c>
      <c r="D2795" t="s">
        <v>23</v>
      </c>
      <c r="E2795" t="s">
        <v>5</v>
      </c>
      <c r="G2795" t="s">
        <v>24</v>
      </c>
      <c r="H2795">
        <v>1562373</v>
      </c>
      <c r="I2795">
        <v>1562690</v>
      </c>
      <c r="J2795" t="s">
        <v>25</v>
      </c>
      <c r="K2795" t="s">
        <v>3482</v>
      </c>
      <c r="N2795" t="s">
        <v>3483</v>
      </c>
      <c r="Q2795" t="s">
        <v>3481</v>
      </c>
      <c r="R2795">
        <v>318</v>
      </c>
      <c r="S2795">
        <v>105</v>
      </c>
    </row>
    <row r="2796" spans="1:19" x14ac:dyDescent="0.35">
      <c r="A2796" t="s">
        <v>20</v>
      </c>
      <c r="B2796" t="s">
        <v>21</v>
      </c>
      <c r="C2796" t="s">
        <v>22</v>
      </c>
      <c r="D2796" t="s">
        <v>23</v>
      </c>
      <c r="E2796" t="s">
        <v>5</v>
      </c>
      <c r="G2796" t="s">
        <v>24</v>
      </c>
      <c r="H2796">
        <v>1562704</v>
      </c>
      <c r="I2796">
        <v>1563660</v>
      </c>
      <c r="J2796" t="s">
        <v>25</v>
      </c>
      <c r="Q2796" t="s">
        <v>3484</v>
      </c>
      <c r="R2796">
        <v>957</v>
      </c>
    </row>
    <row r="2797" spans="1:19" x14ac:dyDescent="0.35">
      <c r="A2797" t="s">
        <v>27</v>
      </c>
      <c r="B2797" t="s">
        <v>28</v>
      </c>
      <c r="C2797" t="s">
        <v>22</v>
      </c>
      <c r="D2797" t="s">
        <v>23</v>
      </c>
      <c r="E2797" t="s">
        <v>5</v>
      </c>
      <c r="G2797" t="s">
        <v>24</v>
      </c>
      <c r="H2797">
        <v>1562704</v>
      </c>
      <c r="I2797">
        <v>1563660</v>
      </c>
      <c r="J2797" t="s">
        <v>25</v>
      </c>
      <c r="K2797" t="s">
        <v>3485</v>
      </c>
      <c r="N2797" t="s">
        <v>3486</v>
      </c>
      <c r="Q2797" t="s">
        <v>3484</v>
      </c>
      <c r="R2797">
        <v>957</v>
      </c>
      <c r="S2797">
        <v>318</v>
      </c>
    </row>
    <row r="2798" spans="1:19" x14ac:dyDescent="0.35">
      <c r="A2798" t="s">
        <v>20</v>
      </c>
      <c r="B2798" t="s">
        <v>21</v>
      </c>
      <c r="C2798" t="s">
        <v>22</v>
      </c>
      <c r="D2798" t="s">
        <v>23</v>
      </c>
      <c r="E2798" t="s">
        <v>5</v>
      </c>
      <c r="G2798" t="s">
        <v>24</v>
      </c>
      <c r="H2798">
        <v>1563702</v>
      </c>
      <c r="I2798">
        <v>1564595</v>
      </c>
      <c r="J2798" t="s">
        <v>25</v>
      </c>
      <c r="Q2798" t="s">
        <v>3487</v>
      </c>
      <c r="R2798">
        <v>894</v>
      </c>
    </row>
    <row r="2799" spans="1:19" x14ac:dyDescent="0.35">
      <c r="A2799" t="s">
        <v>27</v>
      </c>
      <c r="B2799" t="s">
        <v>28</v>
      </c>
      <c r="C2799" t="s">
        <v>22</v>
      </c>
      <c r="D2799" t="s">
        <v>23</v>
      </c>
      <c r="E2799" t="s">
        <v>5</v>
      </c>
      <c r="G2799" t="s">
        <v>24</v>
      </c>
      <c r="H2799">
        <v>1563702</v>
      </c>
      <c r="I2799">
        <v>1564595</v>
      </c>
      <c r="J2799" t="s">
        <v>25</v>
      </c>
      <c r="K2799" t="s">
        <v>3488</v>
      </c>
      <c r="N2799" t="s">
        <v>52</v>
      </c>
      <c r="Q2799" t="s">
        <v>3487</v>
      </c>
      <c r="R2799">
        <v>894</v>
      </c>
      <c r="S2799">
        <v>297</v>
      </c>
    </row>
    <row r="2800" spans="1:19" x14ac:dyDescent="0.35">
      <c r="A2800" t="s">
        <v>20</v>
      </c>
      <c r="B2800" t="s">
        <v>21</v>
      </c>
      <c r="C2800" t="s">
        <v>22</v>
      </c>
      <c r="D2800" t="s">
        <v>23</v>
      </c>
      <c r="E2800" t="s">
        <v>5</v>
      </c>
      <c r="G2800" t="s">
        <v>24</v>
      </c>
      <c r="H2800">
        <v>1564629</v>
      </c>
      <c r="I2800">
        <v>1565729</v>
      </c>
      <c r="J2800" t="s">
        <v>25</v>
      </c>
      <c r="Q2800" t="s">
        <v>3489</v>
      </c>
      <c r="R2800">
        <v>1101</v>
      </c>
    </row>
    <row r="2801" spans="1:19" x14ac:dyDescent="0.35">
      <c r="A2801" t="s">
        <v>27</v>
      </c>
      <c r="B2801" t="s">
        <v>28</v>
      </c>
      <c r="C2801" t="s">
        <v>22</v>
      </c>
      <c r="D2801" t="s">
        <v>23</v>
      </c>
      <c r="E2801" t="s">
        <v>5</v>
      </c>
      <c r="G2801" t="s">
        <v>24</v>
      </c>
      <c r="H2801">
        <v>1564629</v>
      </c>
      <c r="I2801">
        <v>1565729</v>
      </c>
      <c r="J2801" t="s">
        <v>25</v>
      </c>
      <c r="K2801" t="s">
        <v>3490</v>
      </c>
      <c r="N2801" t="s">
        <v>52</v>
      </c>
      <c r="Q2801" t="s">
        <v>3489</v>
      </c>
      <c r="R2801">
        <v>1101</v>
      </c>
      <c r="S2801">
        <v>366</v>
      </c>
    </row>
    <row r="2802" spans="1:19" x14ac:dyDescent="0.35">
      <c r="A2802" t="s">
        <v>20</v>
      </c>
      <c r="B2802" t="s">
        <v>21</v>
      </c>
      <c r="C2802" t="s">
        <v>22</v>
      </c>
      <c r="D2802" t="s">
        <v>23</v>
      </c>
      <c r="E2802" t="s">
        <v>5</v>
      </c>
      <c r="G2802" t="s">
        <v>24</v>
      </c>
      <c r="H2802">
        <v>1565732</v>
      </c>
      <c r="I2802">
        <v>1566484</v>
      </c>
      <c r="J2802" t="s">
        <v>25</v>
      </c>
      <c r="Q2802" t="s">
        <v>3491</v>
      </c>
      <c r="R2802">
        <v>753</v>
      </c>
    </row>
    <row r="2803" spans="1:19" x14ac:dyDescent="0.35">
      <c r="A2803" t="s">
        <v>27</v>
      </c>
      <c r="B2803" t="s">
        <v>28</v>
      </c>
      <c r="C2803" t="s">
        <v>22</v>
      </c>
      <c r="D2803" t="s">
        <v>23</v>
      </c>
      <c r="E2803" t="s">
        <v>5</v>
      </c>
      <c r="G2803" t="s">
        <v>24</v>
      </c>
      <c r="H2803">
        <v>1565732</v>
      </c>
      <c r="I2803">
        <v>1566484</v>
      </c>
      <c r="J2803" t="s">
        <v>25</v>
      </c>
      <c r="K2803" t="s">
        <v>3492</v>
      </c>
      <c r="N2803" t="s">
        <v>52</v>
      </c>
      <c r="Q2803" t="s">
        <v>3491</v>
      </c>
      <c r="R2803">
        <v>753</v>
      </c>
      <c r="S2803">
        <v>250</v>
      </c>
    </row>
    <row r="2804" spans="1:19" x14ac:dyDescent="0.35">
      <c r="A2804" t="s">
        <v>20</v>
      </c>
      <c r="B2804" t="s">
        <v>21</v>
      </c>
      <c r="C2804" t="s">
        <v>22</v>
      </c>
      <c r="D2804" t="s">
        <v>23</v>
      </c>
      <c r="E2804" t="s">
        <v>5</v>
      </c>
      <c r="G2804" t="s">
        <v>24</v>
      </c>
      <c r="H2804">
        <v>1566530</v>
      </c>
      <c r="I2804">
        <v>1566739</v>
      </c>
      <c r="J2804" t="s">
        <v>25</v>
      </c>
      <c r="Q2804" t="s">
        <v>3493</v>
      </c>
      <c r="R2804">
        <v>210</v>
      </c>
    </row>
    <row r="2805" spans="1:19" x14ac:dyDescent="0.35">
      <c r="A2805" t="s">
        <v>27</v>
      </c>
      <c r="B2805" t="s">
        <v>28</v>
      </c>
      <c r="C2805" t="s">
        <v>22</v>
      </c>
      <c r="D2805" t="s">
        <v>23</v>
      </c>
      <c r="E2805" t="s">
        <v>5</v>
      </c>
      <c r="G2805" t="s">
        <v>24</v>
      </c>
      <c r="H2805">
        <v>1566530</v>
      </c>
      <c r="I2805">
        <v>1566739</v>
      </c>
      <c r="J2805" t="s">
        <v>25</v>
      </c>
      <c r="K2805" t="s">
        <v>3494</v>
      </c>
      <c r="N2805" t="s">
        <v>169</v>
      </c>
      <c r="Q2805" t="s">
        <v>3493</v>
      </c>
      <c r="R2805">
        <v>210</v>
      </c>
      <c r="S2805">
        <v>69</v>
      </c>
    </row>
    <row r="2806" spans="1:19" x14ac:dyDescent="0.35">
      <c r="A2806" t="s">
        <v>20</v>
      </c>
      <c r="B2806" t="s">
        <v>21</v>
      </c>
      <c r="C2806" t="s">
        <v>22</v>
      </c>
      <c r="D2806" t="s">
        <v>23</v>
      </c>
      <c r="E2806" t="s">
        <v>5</v>
      </c>
      <c r="G2806" t="s">
        <v>24</v>
      </c>
      <c r="H2806">
        <v>1566807</v>
      </c>
      <c r="I2806">
        <v>1567196</v>
      </c>
      <c r="J2806" t="s">
        <v>25</v>
      </c>
      <c r="Q2806" t="s">
        <v>3495</v>
      </c>
      <c r="R2806">
        <v>390</v>
      </c>
    </row>
    <row r="2807" spans="1:19" x14ac:dyDescent="0.35">
      <c r="A2807" t="s">
        <v>27</v>
      </c>
      <c r="B2807" t="s">
        <v>28</v>
      </c>
      <c r="C2807" t="s">
        <v>22</v>
      </c>
      <c r="D2807" t="s">
        <v>23</v>
      </c>
      <c r="E2807" t="s">
        <v>5</v>
      </c>
      <c r="G2807" t="s">
        <v>24</v>
      </c>
      <c r="H2807">
        <v>1566807</v>
      </c>
      <c r="I2807">
        <v>1567196</v>
      </c>
      <c r="J2807" t="s">
        <v>25</v>
      </c>
      <c r="K2807" t="s">
        <v>3496</v>
      </c>
      <c r="N2807" t="s">
        <v>3497</v>
      </c>
      <c r="Q2807" t="s">
        <v>3495</v>
      </c>
      <c r="R2807">
        <v>390</v>
      </c>
      <c r="S2807">
        <v>129</v>
      </c>
    </row>
    <row r="2808" spans="1:19" x14ac:dyDescent="0.35">
      <c r="A2808" t="s">
        <v>20</v>
      </c>
      <c r="B2808" t="s">
        <v>21</v>
      </c>
      <c r="C2808" t="s">
        <v>22</v>
      </c>
      <c r="D2808" t="s">
        <v>23</v>
      </c>
      <c r="E2808" t="s">
        <v>5</v>
      </c>
      <c r="G2808" t="s">
        <v>24</v>
      </c>
      <c r="H2808">
        <v>1567199</v>
      </c>
      <c r="I2808">
        <v>1567972</v>
      </c>
      <c r="J2808" t="s">
        <v>25</v>
      </c>
      <c r="Q2808" t="s">
        <v>3498</v>
      </c>
      <c r="R2808">
        <v>774</v>
      </c>
    </row>
    <row r="2809" spans="1:19" x14ac:dyDescent="0.35">
      <c r="A2809" t="s">
        <v>27</v>
      </c>
      <c r="B2809" t="s">
        <v>28</v>
      </c>
      <c r="C2809" t="s">
        <v>22</v>
      </c>
      <c r="D2809" t="s">
        <v>23</v>
      </c>
      <c r="E2809" t="s">
        <v>5</v>
      </c>
      <c r="G2809" t="s">
        <v>24</v>
      </c>
      <c r="H2809">
        <v>1567199</v>
      </c>
      <c r="I2809">
        <v>1567972</v>
      </c>
      <c r="J2809" t="s">
        <v>25</v>
      </c>
      <c r="K2809" t="s">
        <v>3499</v>
      </c>
      <c r="N2809" t="s">
        <v>3500</v>
      </c>
      <c r="Q2809" t="s">
        <v>3498</v>
      </c>
      <c r="R2809">
        <v>774</v>
      </c>
      <c r="S2809">
        <v>257</v>
      </c>
    </row>
    <row r="2810" spans="1:19" x14ac:dyDescent="0.35">
      <c r="A2810" t="s">
        <v>20</v>
      </c>
      <c r="B2810" t="s">
        <v>21</v>
      </c>
      <c r="C2810" t="s">
        <v>22</v>
      </c>
      <c r="D2810" t="s">
        <v>23</v>
      </c>
      <c r="E2810" t="s">
        <v>5</v>
      </c>
      <c r="G2810" t="s">
        <v>24</v>
      </c>
      <c r="H2810">
        <v>1568227</v>
      </c>
      <c r="I2810">
        <v>1568907</v>
      </c>
      <c r="J2810" t="s">
        <v>25</v>
      </c>
      <c r="Q2810" t="s">
        <v>3501</v>
      </c>
      <c r="R2810">
        <v>681</v>
      </c>
    </row>
    <row r="2811" spans="1:19" x14ac:dyDescent="0.35">
      <c r="A2811" t="s">
        <v>27</v>
      </c>
      <c r="B2811" t="s">
        <v>28</v>
      </c>
      <c r="C2811" t="s">
        <v>22</v>
      </c>
      <c r="D2811" t="s">
        <v>23</v>
      </c>
      <c r="E2811" t="s">
        <v>5</v>
      </c>
      <c r="G2811" t="s">
        <v>24</v>
      </c>
      <c r="H2811">
        <v>1568227</v>
      </c>
      <c r="I2811">
        <v>1568907</v>
      </c>
      <c r="J2811" t="s">
        <v>25</v>
      </c>
      <c r="K2811" t="s">
        <v>3502</v>
      </c>
      <c r="N2811" t="s">
        <v>61</v>
      </c>
      <c r="Q2811" t="s">
        <v>3501</v>
      </c>
      <c r="R2811">
        <v>681</v>
      </c>
      <c r="S2811">
        <v>226</v>
      </c>
    </row>
    <row r="2812" spans="1:19" x14ac:dyDescent="0.35">
      <c r="A2812" t="s">
        <v>20</v>
      </c>
      <c r="B2812" t="s">
        <v>21</v>
      </c>
      <c r="C2812" t="s">
        <v>22</v>
      </c>
      <c r="D2812" t="s">
        <v>23</v>
      </c>
      <c r="E2812" t="s">
        <v>5</v>
      </c>
      <c r="G2812" t="s">
        <v>24</v>
      </c>
      <c r="H2812">
        <v>1568904</v>
      </c>
      <c r="I2812">
        <v>1569629</v>
      </c>
      <c r="J2812" t="s">
        <v>25</v>
      </c>
      <c r="Q2812" t="s">
        <v>3503</v>
      </c>
      <c r="R2812">
        <v>726</v>
      </c>
    </row>
    <row r="2813" spans="1:19" x14ac:dyDescent="0.35">
      <c r="A2813" t="s">
        <v>27</v>
      </c>
      <c r="B2813" t="s">
        <v>28</v>
      </c>
      <c r="C2813" t="s">
        <v>22</v>
      </c>
      <c r="D2813" t="s">
        <v>23</v>
      </c>
      <c r="E2813" t="s">
        <v>5</v>
      </c>
      <c r="G2813" t="s">
        <v>24</v>
      </c>
      <c r="H2813">
        <v>1568904</v>
      </c>
      <c r="I2813">
        <v>1569629</v>
      </c>
      <c r="J2813" t="s">
        <v>25</v>
      </c>
      <c r="K2813" t="s">
        <v>3504</v>
      </c>
      <c r="N2813" t="s">
        <v>3505</v>
      </c>
      <c r="Q2813" t="s">
        <v>3503</v>
      </c>
      <c r="R2813">
        <v>726</v>
      </c>
      <c r="S2813">
        <v>241</v>
      </c>
    </row>
    <row r="2814" spans="1:19" x14ac:dyDescent="0.35">
      <c r="A2814" t="s">
        <v>20</v>
      </c>
      <c r="B2814" t="s">
        <v>21</v>
      </c>
      <c r="C2814" t="s">
        <v>22</v>
      </c>
      <c r="D2814" t="s">
        <v>23</v>
      </c>
      <c r="E2814" t="s">
        <v>5</v>
      </c>
      <c r="G2814" t="s">
        <v>24</v>
      </c>
      <c r="H2814">
        <v>1569698</v>
      </c>
      <c r="I2814">
        <v>1570132</v>
      </c>
      <c r="J2814" t="s">
        <v>25</v>
      </c>
      <c r="Q2814" t="s">
        <v>3506</v>
      </c>
      <c r="R2814">
        <v>435</v>
      </c>
    </row>
    <row r="2815" spans="1:19" x14ac:dyDescent="0.35">
      <c r="A2815" t="s">
        <v>27</v>
      </c>
      <c r="B2815" t="s">
        <v>28</v>
      </c>
      <c r="C2815" t="s">
        <v>22</v>
      </c>
      <c r="D2815" t="s">
        <v>23</v>
      </c>
      <c r="E2815" t="s">
        <v>5</v>
      </c>
      <c r="G2815" t="s">
        <v>24</v>
      </c>
      <c r="H2815">
        <v>1569698</v>
      </c>
      <c r="I2815">
        <v>1570132</v>
      </c>
      <c r="J2815" t="s">
        <v>25</v>
      </c>
      <c r="K2815" t="s">
        <v>3507</v>
      </c>
      <c r="N2815" t="s">
        <v>3508</v>
      </c>
      <c r="Q2815" t="s">
        <v>3506</v>
      </c>
      <c r="R2815">
        <v>435</v>
      </c>
      <c r="S2815">
        <v>144</v>
      </c>
    </row>
    <row r="2816" spans="1:19" x14ac:dyDescent="0.35">
      <c r="A2816" t="s">
        <v>20</v>
      </c>
      <c r="B2816" t="s">
        <v>21</v>
      </c>
      <c r="C2816" t="s">
        <v>22</v>
      </c>
      <c r="D2816" t="s">
        <v>23</v>
      </c>
      <c r="E2816" t="s">
        <v>5</v>
      </c>
      <c r="G2816" t="s">
        <v>24</v>
      </c>
      <c r="H2816">
        <v>1570355</v>
      </c>
      <c r="I2816">
        <v>1570801</v>
      </c>
      <c r="J2816" t="s">
        <v>46</v>
      </c>
      <c r="Q2816" t="s">
        <v>3509</v>
      </c>
      <c r="R2816">
        <v>447</v>
      </c>
    </row>
    <row r="2817" spans="1:19" x14ac:dyDescent="0.35">
      <c r="A2817" t="s">
        <v>27</v>
      </c>
      <c r="B2817" t="s">
        <v>28</v>
      </c>
      <c r="C2817" t="s">
        <v>22</v>
      </c>
      <c r="D2817" t="s">
        <v>23</v>
      </c>
      <c r="E2817" t="s">
        <v>5</v>
      </c>
      <c r="G2817" t="s">
        <v>24</v>
      </c>
      <c r="H2817">
        <v>1570355</v>
      </c>
      <c r="I2817">
        <v>1570801</v>
      </c>
      <c r="J2817" t="s">
        <v>46</v>
      </c>
      <c r="K2817" t="s">
        <v>3510</v>
      </c>
      <c r="N2817" t="s">
        <v>3511</v>
      </c>
      <c r="Q2817" t="s">
        <v>3509</v>
      </c>
      <c r="R2817">
        <v>447</v>
      </c>
      <c r="S2817">
        <v>148</v>
      </c>
    </row>
    <row r="2818" spans="1:19" x14ac:dyDescent="0.35">
      <c r="A2818" t="s">
        <v>20</v>
      </c>
      <c r="B2818" t="s">
        <v>21</v>
      </c>
      <c r="C2818" t="s">
        <v>22</v>
      </c>
      <c r="D2818" t="s">
        <v>23</v>
      </c>
      <c r="E2818" t="s">
        <v>5</v>
      </c>
      <c r="G2818" t="s">
        <v>24</v>
      </c>
      <c r="H2818">
        <v>1571352</v>
      </c>
      <c r="I2818">
        <v>1572413</v>
      </c>
      <c r="J2818" t="s">
        <v>25</v>
      </c>
      <c r="Q2818" t="s">
        <v>3512</v>
      </c>
      <c r="R2818">
        <v>1062</v>
      </c>
    </row>
    <row r="2819" spans="1:19" x14ac:dyDescent="0.35">
      <c r="A2819" t="s">
        <v>27</v>
      </c>
      <c r="B2819" t="s">
        <v>28</v>
      </c>
      <c r="C2819" t="s">
        <v>22</v>
      </c>
      <c r="D2819" t="s">
        <v>23</v>
      </c>
      <c r="E2819" t="s">
        <v>5</v>
      </c>
      <c r="G2819" t="s">
        <v>24</v>
      </c>
      <c r="H2819">
        <v>1571352</v>
      </c>
      <c r="I2819">
        <v>1572413</v>
      </c>
      <c r="J2819" t="s">
        <v>25</v>
      </c>
      <c r="K2819" t="s">
        <v>3513</v>
      </c>
      <c r="N2819" t="s">
        <v>718</v>
      </c>
      <c r="Q2819" t="s">
        <v>3512</v>
      </c>
      <c r="R2819">
        <v>1062</v>
      </c>
      <c r="S2819">
        <v>353</v>
      </c>
    </row>
    <row r="2820" spans="1:19" x14ac:dyDescent="0.35">
      <c r="A2820" t="s">
        <v>20</v>
      </c>
      <c r="B2820" t="s">
        <v>21</v>
      </c>
      <c r="C2820" t="s">
        <v>22</v>
      </c>
      <c r="D2820" t="s">
        <v>23</v>
      </c>
      <c r="E2820" t="s">
        <v>5</v>
      </c>
      <c r="G2820" t="s">
        <v>24</v>
      </c>
      <c r="H2820">
        <v>1572476</v>
      </c>
      <c r="I2820">
        <v>1573477</v>
      </c>
      <c r="J2820" t="s">
        <v>25</v>
      </c>
      <c r="Q2820" t="s">
        <v>3514</v>
      </c>
      <c r="R2820">
        <v>1002</v>
      </c>
    </row>
    <row r="2821" spans="1:19" x14ac:dyDescent="0.35">
      <c r="A2821" t="s">
        <v>27</v>
      </c>
      <c r="B2821" t="s">
        <v>28</v>
      </c>
      <c r="C2821" t="s">
        <v>22</v>
      </c>
      <c r="D2821" t="s">
        <v>23</v>
      </c>
      <c r="E2821" t="s">
        <v>5</v>
      </c>
      <c r="G2821" t="s">
        <v>24</v>
      </c>
      <c r="H2821">
        <v>1572476</v>
      </c>
      <c r="I2821">
        <v>1573477</v>
      </c>
      <c r="J2821" t="s">
        <v>25</v>
      </c>
      <c r="K2821" t="s">
        <v>3515</v>
      </c>
      <c r="N2821" t="s">
        <v>715</v>
      </c>
      <c r="Q2821" t="s">
        <v>3514</v>
      </c>
      <c r="R2821">
        <v>1002</v>
      </c>
      <c r="S2821">
        <v>333</v>
      </c>
    </row>
    <row r="2822" spans="1:19" x14ac:dyDescent="0.35">
      <c r="A2822" t="s">
        <v>20</v>
      </c>
      <c r="B2822" t="s">
        <v>21</v>
      </c>
      <c r="C2822" t="s">
        <v>22</v>
      </c>
      <c r="D2822" t="s">
        <v>23</v>
      </c>
      <c r="E2822" t="s">
        <v>5</v>
      </c>
      <c r="G2822" t="s">
        <v>24</v>
      </c>
      <c r="H2822">
        <v>1573646</v>
      </c>
      <c r="I2822">
        <v>1575229</v>
      </c>
      <c r="J2822" t="s">
        <v>25</v>
      </c>
      <c r="Q2822" t="s">
        <v>3516</v>
      </c>
      <c r="R2822">
        <v>1584</v>
      </c>
    </row>
    <row r="2823" spans="1:19" x14ac:dyDescent="0.35">
      <c r="A2823" t="s">
        <v>27</v>
      </c>
      <c r="B2823" t="s">
        <v>28</v>
      </c>
      <c r="C2823" t="s">
        <v>22</v>
      </c>
      <c r="D2823" t="s">
        <v>23</v>
      </c>
      <c r="E2823" t="s">
        <v>5</v>
      </c>
      <c r="G2823" t="s">
        <v>24</v>
      </c>
      <c r="H2823">
        <v>1573646</v>
      </c>
      <c r="I2823">
        <v>1575229</v>
      </c>
      <c r="J2823" t="s">
        <v>25</v>
      </c>
      <c r="K2823" t="s">
        <v>3517</v>
      </c>
      <c r="N2823" t="s">
        <v>61</v>
      </c>
      <c r="Q2823" t="s">
        <v>3516</v>
      </c>
      <c r="R2823">
        <v>1584</v>
      </c>
      <c r="S2823">
        <v>527</v>
      </c>
    </row>
    <row r="2824" spans="1:19" x14ac:dyDescent="0.35">
      <c r="A2824" t="s">
        <v>20</v>
      </c>
      <c r="B2824" t="s">
        <v>21</v>
      </c>
      <c r="C2824" t="s">
        <v>22</v>
      </c>
      <c r="D2824" t="s">
        <v>23</v>
      </c>
      <c r="E2824" t="s">
        <v>5</v>
      </c>
      <c r="G2824" t="s">
        <v>24</v>
      </c>
      <c r="H2824">
        <v>1575226</v>
      </c>
      <c r="I2824">
        <v>1576257</v>
      </c>
      <c r="J2824" t="s">
        <v>25</v>
      </c>
      <c r="Q2824" t="s">
        <v>3518</v>
      </c>
      <c r="R2824">
        <v>1032</v>
      </c>
    </row>
    <row r="2825" spans="1:19" x14ac:dyDescent="0.35">
      <c r="A2825" t="s">
        <v>27</v>
      </c>
      <c r="B2825" t="s">
        <v>28</v>
      </c>
      <c r="C2825" t="s">
        <v>22</v>
      </c>
      <c r="D2825" t="s">
        <v>23</v>
      </c>
      <c r="E2825" t="s">
        <v>5</v>
      </c>
      <c r="G2825" t="s">
        <v>24</v>
      </c>
      <c r="H2825">
        <v>1575226</v>
      </c>
      <c r="I2825">
        <v>1576257</v>
      </c>
      <c r="J2825" t="s">
        <v>25</v>
      </c>
      <c r="K2825" t="s">
        <v>3519</v>
      </c>
      <c r="N2825" t="s">
        <v>718</v>
      </c>
      <c r="Q2825" t="s">
        <v>3518</v>
      </c>
      <c r="R2825">
        <v>1032</v>
      </c>
      <c r="S2825">
        <v>343</v>
      </c>
    </row>
    <row r="2826" spans="1:19" x14ac:dyDescent="0.35">
      <c r="A2826" t="s">
        <v>20</v>
      </c>
      <c r="B2826" t="s">
        <v>21</v>
      </c>
      <c r="C2826" t="s">
        <v>22</v>
      </c>
      <c r="D2826" t="s">
        <v>23</v>
      </c>
      <c r="E2826" t="s">
        <v>5</v>
      </c>
      <c r="G2826" t="s">
        <v>24</v>
      </c>
      <c r="H2826">
        <v>1576275</v>
      </c>
      <c r="I2826">
        <v>1577366</v>
      </c>
      <c r="J2826" t="s">
        <v>46</v>
      </c>
      <c r="Q2826" t="s">
        <v>3520</v>
      </c>
      <c r="R2826">
        <v>1092</v>
      </c>
    </row>
    <row r="2827" spans="1:19" x14ac:dyDescent="0.35">
      <c r="A2827" t="s">
        <v>27</v>
      </c>
      <c r="B2827" t="s">
        <v>28</v>
      </c>
      <c r="C2827" t="s">
        <v>22</v>
      </c>
      <c r="D2827" t="s">
        <v>23</v>
      </c>
      <c r="E2827" t="s">
        <v>5</v>
      </c>
      <c r="G2827" t="s">
        <v>24</v>
      </c>
      <c r="H2827">
        <v>1576275</v>
      </c>
      <c r="I2827">
        <v>1577366</v>
      </c>
      <c r="J2827" t="s">
        <v>46</v>
      </c>
      <c r="K2827" t="s">
        <v>3521</v>
      </c>
      <c r="N2827" t="s">
        <v>3109</v>
      </c>
      <c r="Q2827" t="s">
        <v>3520</v>
      </c>
      <c r="R2827">
        <v>1092</v>
      </c>
      <c r="S2827">
        <v>363</v>
      </c>
    </row>
    <row r="2828" spans="1:19" x14ac:dyDescent="0.35">
      <c r="A2828" t="s">
        <v>20</v>
      </c>
      <c r="B2828" t="s">
        <v>21</v>
      </c>
      <c r="C2828" t="s">
        <v>22</v>
      </c>
      <c r="D2828" t="s">
        <v>23</v>
      </c>
      <c r="E2828" t="s">
        <v>5</v>
      </c>
      <c r="G2828" t="s">
        <v>24</v>
      </c>
      <c r="H2828">
        <v>1577909</v>
      </c>
      <c r="I2828">
        <v>1578913</v>
      </c>
      <c r="J2828" t="s">
        <v>25</v>
      </c>
      <c r="Q2828" t="s">
        <v>3522</v>
      </c>
      <c r="R2828">
        <v>1005</v>
      </c>
    </row>
    <row r="2829" spans="1:19" x14ac:dyDescent="0.35">
      <c r="A2829" t="s">
        <v>27</v>
      </c>
      <c r="B2829" t="s">
        <v>28</v>
      </c>
      <c r="C2829" t="s">
        <v>22</v>
      </c>
      <c r="D2829" t="s">
        <v>23</v>
      </c>
      <c r="E2829" t="s">
        <v>5</v>
      </c>
      <c r="G2829" t="s">
        <v>24</v>
      </c>
      <c r="H2829">
        <v>1577909</v>
      </c>
      <c r="I2829">
        <v>1578913</v>
      </c>
      <c r="J2829" t="s">
        <v>25</v>
      </c>
      <c r="K2829" t="s">
        <v>3523</v>
      </c>
      <c r="N2829" t="s">
        <v>3524</v>
      </c>
      <c r="Q2829" t="s">
        <v>3522</v>
      </c>
      <c r="R2829">
        <v>1005</v>
      </c>
      <c r="S2829">
        <v>334</v>
      </c>
    </row>
    <row r="2830" spans="1:19" x14ac:dyDescent="0.35">
      <c r="A2830" t="s">
        <v>20</v>
      </c>
      <c r="B2830" t="s">
        <v>21</v>
      </c>
      <c r="C2830" t="s">
        <v>22</v>
      </c>
      <c r="D2830" t="s">
        <v>23</v>
      </c>
      <c r="E2830" t="s">
        <v>5</v>
      </c>
      <c r="G2830" t="s">
        <v>24</v>
      </c>
      <c r="H2830">
        <v>1578910</v>
      </c>
      <c r="I2830">
        <v>1579551</v>
      </c>
      <c r="J2830" t="s">
        <v>25</v>
      </c>
      <c r="Q2830" t="s">
        <v>3525</v>
      </c>
      <c r="R2830">
        <v>642</v>
      </c>
    </row>
    <row r="2831" spans="1:19" x14ac:dyDescent="0.35">
      <c r="A2831" t="s">
        <v>27</v>
      </c>
      <c r="B2831" t="s">
        <v>28</v>
      </c>
      <c r="C2831" t="s">
        <v>22</v>
      </c>
      <c r="D2831" t="s">
        <v>23</v>
      </c>
      <c r="E2831" t="s">
        <v>5</v>
      </c>
      <c r="G2831" t="s">
        <v>24</v>
      </c>
      <c r="H2831">
        <v>1578910</v>
      </c>
      <c r="I2831">
        <v>1579551</v>
      </c>
      <c r="J2831" t="s">
        <v>25</v>
      </c>
      <c r="K2831" t="s">
        <v>3526</v>
      </c>
      <c r="N2831" t="s">
        <v>3527</v>
      </c>
      <c r="Q2831" t="s">
        <v>3525</v>
      </c>
      <c r="R2831">
        <v>642</v>
      </c>
      <c r="S2831">
        <v>213</v>
      </c>
    </row>
    <row r="2832" spans="1:19" x14ac:dyDescent="0.35">
      <c r="A2832" t="s">
        <v>20</v>
      </c>
      <c r="B2832" t="s">
        <v>21</v>
      </c>
      <c r="C2832" t="s">
        <v>22</v>
      </c>
      <c r="D2832" t="s">
        <v>23</v>
      </c>
      <c r="E2832" t="s">
        <v>5</v>
      </c>
      <c r="G2832" t="s">
        <v>24</v>
      </c>
      <c r="H2832">
        <v>1580666</v>
      </c>
      <c r="I2832">
        <v>1581382</v>
      </c>
      <c r="J2832" t="s">
        <v>25</v>
      </c>
      <c r="Q2832" t="s">
        <v>3528</v>
      </c>
      <c r="R2832">
        <v>717</v>
      </c>
    </row>
    <row r="2833" spans="1:19" x14ac:dyDescent="0.35">
      <c r="A2833" t="s">
        <v>27</v>
      </c>
      <c r="B2833" t="s">
        <v>28</v>
      </c>
      <c r="C2833" t="s">
        <v>22</v>
      </c>
      <c r="D2833" t="s">
        <v>23</v>
      </c>
      <c r="E2833" t="s">
        <v>5</v>
      </c>
      <c r="G2833" t="s">
        <v>24</v>
      </c>
      <c r="H2833">
        <v>1580666</v>
      </c>
      <c r="I2833">
        <v>1581382</v>
      </c>
      <c r="J2833" t="s">
        <v>25</v>
      </c>
      <c r="K2833" t="s">
        <v>3529</v>
      </c>
      <c r="N2833" t="s">
        <v>49</v>
      </c>
      <c r="Q2833" t="s">
        <v>3528</v>
      </c>
      <c r="R2833">
        <v>717</v>
      </c>
      <c r="S2833">
        <v>238</v>
      </c>
    </row>
    <row r="2834" spans="1:19" x14ac:dyDescent="0.35">
      <c r="A2834" t="s">
        <v>20</v>
      </c>
      <c r="B2834" t="s">
        <v>21</v>
      </c>
      <c r="C2834" t="s">
        <v>22</v>
      </c>
      <c r="D2834" t="s">
        <v>23</v>
      </c>
      <c r="E2834" t="s">
        <v>5</v>
      </c>
      <c r="G2834" t="s">
        <v>24</v>
      </c>
      <c r="H2834">
        <v>1582246</v>
      </c>
      <c r="I2834">
        <v>1583757</v>
      </c>
      <c r="J2834" t="s">
        <v>46</v>
      </c>
      <c r="Q2834" t="s">
        <v>3530</v>
      </c>
      <c r="R2834">
        <v>1512</v>
      </c>
    </row>
    <row r="2835" spans="1:19" x14ac:dyDescent="0.35">
      <c r="A2835" t="s">
        <v>27</v>
      </c>
      <c r="B2835" t="s">
        <v>28</v>
      </c>
      <c r="C2835" t="s">
        <v>22</v>
      </c>
      <c r="D2835" t="s">
        <v>23</v>
      </c>
      <c r="E2835" t="s">
        <v>5</v>
      </c>
      <c r="G2835" t="s">
        <v>24</v>
      </c>
      <c r="H2835">
        <v>1582246</v>
      </c>
      <c r="I2835">
        <v>1583757</v>
      </c>
      <c r="J2835" t="s">
        <v>46</v>
      </c>
      <c r="K2835" t="s">
        <v>3531</v>
      </c>
      <c r="N2835" t="s">
        <v>49</v>
      </c>
      <c r="Q2835" t="s">
        <v>3530</v>
      </c>
      <c r="R2835">
        <v>1512</v>
      </c>
      <c r="S2835">
        <v>503</v>
      </c>
    </row>
    <row r="2836" spans="1:19" x14ac:dyDescent="0.35">
      <c r="A2836" t="s">
        <v>20</v>
      </c>
      <c r="B2836" t="s">
        <v>21</v>
      </c>
      <c r="C2836" t="s">
        <v>22</v>
      </c>
      <c r="D2836" t="s">
        <v>23</v>
      </c>
      <c r="E2836" t="s">
        <v>5</v>
      </c>
      <c r="G2836" t="s">
        <v>24</v>
      </c>
      <c r="H2836">
        <v>1583898</v>
      </c>
      <c r="I2836">
        <v>1584686</v>
      </c>
      <c r="J2836" t="s">
        <v>25</v>
      </c>
      <c r="Q2836" t="s">
        <v>3532</v>
      </c>
      <c r="R2836">
        <v>789</v>
      </c>
    </row>
    <row r="2837" spans="1:19" x14ac:dyDescent="0.35">
      <c r="A2837" t="s">
        <v>27</v>
      </c>
      <c r="B2837" t="s">
        <v>28</v>
      </c>
      <c r="C2837" t="s">
        <v>22</v>
      </c>
      <c r="D2837" t="s">
        <v>23</v>
      </c>
      <c r="E2837" t="s">
        <v>5</v>
      </c>
      <c r="G2837" t="s">
        <v>24</v>
      </c>
      <c r="H2837">
        <v>1583898</v>
      </c>
      <c r="I2837">
        <v>1584686</v>
      </c>
      <c r="J2837" t="s">
        <v>25</v>
      </c>
      <c r="K2837" t="s">
        <v>3533</v>
      </c>
      <c r="N2837" t="s">
        <v>3534</v>
      </c>
      <c r="Q2837" t="s">
        <v>3532</v>
      </c>
      <c r="R2837">
        <v>789</v>
      </c>
      <c r="S2837">
        <v>262</v>
      </c>
    </row>
    <row r="2838" spans="1:19" x14ac:dyDescent="0.35">
      <c r="A2838" t="s">
        <v>20</v>
      </c>
      <c r="B2838" t="s">
        <v>21</v>
      </c>
      <c r="C2838" t="s">
        <v>22</v>
      </c>
      <c r="D2838" t="s">
        <v>23</v>
      </c>
      <c r="E2838" t="s">
        <v>5</v>
      </c>
      <c r="G2838" t="s">
        <v>24</v>
      </c>
      <c r="H2838">
        <v>1584827</v>
      </c>
      <c r="I2838">
        <v>1585681</v>
      </c>
      <c r="J2838" t="s">
        <v>25</v>
      </c>
      <c r="Q2838" t="s">
        <v>3535</v>
      </c>
      <c r="R2838">
        <v>855</v>
      </c>
    </row>
    <row r="2839" spans="1:19" x14ac:dyDescent="0.35">
      <c r="A2839" t="s">
        <v>27</v>
      </c>
      <c r="B2839" t="s">
        <v>28</v>
      </c>
      <c r="C2839" t="s">
        <v>22</v>
      </c>
      <c r="D2839" t="s">
        <v>23</v>
      </c>
      <c r="E2839" t="s">
        <v>5</v>
      </c>
      <c r="G2839" t="s">
        <v>24</v>
      </c>
      <c r="H2839">
        <v>1584827</v>
      </c>
      <c r="I2839">
        <v>1585681</v>
      </c>
      <c r="J2839" t="s">
        <v>25</v>
      </c>
      <c r="K2839" t="s">
        <v>3536</v>
      </c>
      <c r="N2839" t="s">
        <v>1618</v>
      </c>
      <c r="Q2839" t="s">
        <v>3535</v>
      </c>
      <c r="R2839">
        <v>855</v>
      </c>
      <c r="S2839">
        <v>284</v>
      </c>
    </row>
    <row r="2840" spans="1:19" x14ac:dyDescent="0.35">
      <c r="A2840" t="s">
        <v>20</v>
      </c>
      <c r="B2840" t="s">
        <v>21</v>
      </c>
      <c r="C2840" t="s">
        <v>22</v>
      </c>
      <c r="D2840" t="s">
        <v>23</v>
      </c>
      <c r="E2840" t="s">
        <v>5</v>
      </c>
      <c r="G2840" t="s">
        <v>24</v>
      </c>
      <c r="H2840">
        <v>1585705</v>
      </c>
      <c r="I2840">
        <v>1587285</v>
      </c>
      <c r="J2840" t="s">
        <v>46</v>
      </c>
      <c r="Q2840" t="s">
        <v>3537</v>
      </c>
      <c r="R2840">
        <v>1581</v>
      </c>
    </row>
    <row r="2841" spans="1:19" x14ac:dyDescent="0.35">
      <c r="A2841" t="s">
        <v>27</v>
      </c>
      <c r="B2841" t="s">
        <v>28</v>
      </c>
      <c r="C2841" t="s">
        <v>22</v>
      </c>
      <c r="D2841" t="s">
        <v>23</v>
      </c>
      <c r="E2841" t="s">
        <v>5</v>
      </c>
      <c r="G2841" t="s">
        <v>24</v>
      </c>
      <c r="H2841">
        <v>1585705</v>
      </c>
      <c r="I2841">
        <v>1587285</v>
      </c>
      <c r="J2841" t="s">
        <v>46</v>
      </c>
      <c r="K2841" t="s">
        <v>3538</v>
      </c>
      <c r="N2841" t="s">
        <v>3539</v>
      </c>
      <c r="Q2841" t="s">
        <v>3537</v>
      </c>
      <c r="R2841">
        <v>1581</v>
      </c>
      <c r="S2841">
        <v>526</v>
      </c>
    </row>
    <row r="2842" spans="1:19" x14ac:dyDescent="0.35">
      <c r="A2842" t="s">
        <v>20</v>
      </c>
      <c r="B2842" t="s">
        <v>21</v>
      </c>
      <c r="C2842" t="s">
        <v>22</v>
      </c>
      <c r="D2842" t="s">
        <v>23</v>
      </c>
      <c r="E2842" t="s">
        <v>5</v>
      </c>
      <c r="G2842" t="s">
        <v>24</v>
      </c>
      <c r="H2842">
        <v>1587539</v>
      </c>
      <c r="I2842">
        <v>1588243</v>
      </c>
      <c r="J2842" t="s">
        <v>46</v>
      </c>
      <c r="Q2842" t="s">
        <v>3540</v>
      </c>
      <c r="R2842">
        <v>705</v>
      </c>
    </row>
    <row r="2843" spans="1:19" x14ac:dyDescent="0.35">
      <c r="A2843" t="s">
        <v>27</v>
      </c>
      <c r="B2843" t="s">
        <v>28</v>
      </c>
      <c r="C2843" t="s">
        <v>22</v>
      </c>
      <c r="D2843" t="s">
        <v>23</v>
      </c>
      <c r="E2843" t="s">
        <v>5</v>
      </c>
      <c r="G2843" t="s">
        <v>24</v>
      </c>
      <c r="H2843">
        <v>1587539</v>
      </c>
      <c r="I2843">
        <v>1588243</v>
      </c>
      <c r="J2843" t="s">
        <v>46</v>
      </c>
      <c r="K2843" t="s">
        <v>3541</v>
      </c>
      <c r="N2843" t="s">
        <v>3018</v>
      </c>
      <c r="Q2843" t="s">
        <v>3540</v>
      </c>
      <c r="R2843">
        <v>705</v>
      </c>
      <c r="S2843">
        <v>234</v>
      </c>
    </row>
    <row r="2844" spans="1:19" x14ac:dyDescent="0.35">
      <c r="A2844" t="s">
        <v>20</v>
      </c>
      <c r="B2844" t="s">
        <v>21</v>
      </c>
      <c r="C2844" t="s">
        <v>22</v>
      </c>
      <c r="D2844" t="s">
        <v>23</v>
      </c>
      <c r="E2844" t="s">
        <v>5</v>
      </c>
      <c r="G2844" t="s">
        <v>24</v>
      </c>
      <c r="H2844">
        <v>1588338</v>
      </c>
      <c r="I2844">
        <v>1589168</v>
      </c>
      <c r="J2844" t="s">
        <v>25</v>
      </c>
      <c r="Q2844" t="s">
        <v>3542</v>
      </c>
      <c r="R2844">
        <v>831</v>
      </c>
    </row>
    <row r="2845" spans="1:19" x14ac:dyDescent="0.35">
      <c r="A2845" t="s">
        <v>27</v>
      </c>
      <c r="B2845" t="s">
        <v>28</v>
      </c>
      <c r="C2845" t="s">
        <v>22</v>
      </c>
      <c r="D2845" t="s">
        <v>23</v>
      </c>
      <c r="E2845" t="s">
        <v>5</v>
      </c>
      <c r="G2845" t="s">
        <v>24</v>
      </c>
      <c r="H2845">
        <v>1588338</v>
      </c>
      <c r="I2845">
        <v>1589168</v>
      </c>
      <c r="J2845" t="s">
        <v>25</v>
      </c>
      <c r="K2845" t="s">
        <v>3543</v>
      </c>
      <c r="N2845" t="s">
        <v>1847</v>
      </c>
      <c r="Q2845" t="s">
        <v>3542</v>
      </c>
      <c r="R2845">
        <v>831</v>
      </c>
      <c r="S2845">
        <v>276</v>
      </c>
    </row>
    <row r="2846" spans="1:19" x14ac:dyDescent="0.35">
      <c r="A2846" t="s">
        <v>20</v>
      </c>
      <c r="B2846" t="s">
        <v>21</v>
      </c>
      <c r="C2846" t="s">
        <v>22</v>
      </c>
      <c r="D2846" t="s">
        <v>23</v>
      </c>
      <c r="E2846" t="s">
        <v>5</v>
      </c>
      <c r="G2846" t="s">
        <v>24</v>
      </c>
      <c r="H2846">
        <v>1589219</v>
      </c>
      <c r="I2846">
        <v>1590805</v>
      </c>
      <c r="J2846" t="s">
        <v>25</v>
      </c>
      <c r="Q2846" t="s">
        <v>3544</v>
      </c>
      <c r="R2846">
        <v>1587</v>
      </c>
    </row>
    <row r="2847" spans="1:19" x14ac:dyDescent="0.35">
      <c r="A2847" t="s">
        <v>27</v>
      </c>
      <c r="B2847" t="s">
        <v>28</v>
      </c>
      <c r="C2847" t="s">
        <v>22</v>
      </c>
      <c r="D2847" t="s">
        <v>23</v>
      </c>
      <c r="E2847" t="s">
        <v>5</v>
      </c>
      <c r="G2847" t="s">
        <v>24</v>
      </c>
      <c r="H2847">
        <v>1589219</v>
      </c>
      <c r="I2847">
        <v>1590805</v>
      </c>
      <c r="J2847" t="s">
        <v>25</v>
      </c>
      <c r="K2847" t="s">
        <v>3545</v>
      </c>
      <c r="N2847" t="s">
        <v>3546</v>
      </c>
      <c r="Q2847" t="s">
        <v>3544</v>
      </c>
      <c r="R2847">
        <v>1587</v>
      </c>
      <c r="S2847">
        <v>528</v>
      </c>
    </row>
    <row r="2848" spans="1:19" x14ac:dyDescent="0.35">
      <c r="A2848" t="s">
        <v>20</v>
      </c>
      <c r="B2848" t="s">
        <v>21</v>
      </c>
      <c r="C2848" t="s">
        <v>22</v>
      </c>
      <c r="D2848" t="s">
        <v>23</v>
      </c>
      <c r="E2848" t="s">
        <v>5</v>
      </c>
      <c r="G2848" t="s">
        <v>24</v>
      </c>
      <c r="H2848">
        <v>1590893</v>
      </c>
      <c r="I2848">
        <v>1592158</v>
      </c>
      <c r="J2848" t="s">
        <v>25</v>
      </c>
      <c r="Q2848" t="s">
        <v>3547</v>
      </c>
      <c r="R2848">
        <v>1266</v>
      </c>
    </row>
    <row r="2849" spans="1:19" x14ac:dyDescent="0.35">
      <c r="A2849" t="s">
        <v>27</v>
      </c>
      <c r="B2849" t="s">
        <v>28</v>
      </c>
      <c r="C2849" t="s">
        <v>22</v>
      </c>
      <c r="D2849" t="s">
        <v>23</v>
      </c>
      <c r="E2849" t="s">
        <v>5</v>
      </c>
      <c r="G2849" t="s">
        <v>24</v>
      </c>
      <c r="H2849">
        <v>1590893</v>
      </c>
      <c r="I2849">
        <v>1592158</v>
      </c>
      <c r="J2849" t="s">
        <v>25</v>
      </c>
      <c r="K2849" t="s">
        <v>3548</v>
      </c>
      <c r="N2849" t="s">
        <v>3549</v>
      </c>
      <c r="Q2849" t="s">
        <v>3547</v>
      </c>
      <c r="R2849">
        <v>1266</v>
      </c>
      <c r="S2849">
        <v>421</v>
      </c>
    </row>
    <row r="2850" spans="1:19" x14ac:dyDescent="0.35">
      <c r="A2850" t="s">
        <v>20</v>
      </c>
      <c r="B2850" t="s">
        <v>21</v>
      </c>
      <c r="C2850" t="s">
        <v>22</v>
      </c>
      <c r="D2850" t="s">
        <v>23</v>
      </c>
      <c r="E2850" t="s">
        <v>5</v>
      </c>
      <c r="G2850" t="s">
        <v>24</v>
      </c>
      <c r="H2850">
        <v>1592585</v>
      </c>
      <c r="I2850">
        <v>1593955</v>
      </c>
      <c r="J2850" t="s">
        <v>25</v>
      </c>
      <c r="Q2850" t="s">
        <v>3550</v>
      </c>
      <c r="R2850">
        <v>1371</v>
      </c>
    </row>
    <row r="2851" spans="1:19" x14ac:dyDescent="0.35">
      <c r="A2851" t="s">
        <v>27</v>
      </c>
      <c r="B2851" t="s">
        <v>28</v>
      </c>
      <c r="C2851" t="s">
        <v>22</v>
      </c>
      <c r="D2851" t="s">
        <v>23</v>
      </c>
      <c r="E2851" t="s">
        <v>5</v>
      </c>
      <c r="G2851" t="s">
        <v>24</v>
      </c>
      <c r="H2851">
        <v>1592585</v>
      </c>
      <c r="I2851">
        <v>1593955</v>
      </c>
      <c r="J2851" t="s">
        <v>25</v>
      </c>
      <c r="K2851" t="s">
        <v>3551</v>
      </c>
      <c r="N2851" t="s">
        <v>1334</v>
      </c>
      <c r="Q2851" t="s">
        <v>3550</v>
      </c>
      <c r="R2851">
        <v>1371</v>
      </c>
      <c r="S2851">
        <v>456</v>
      </c>
    </row>
    <row r="2852" spans="1:19" x14ac:dyDescent="0.35">
      <c r="A2852" t="s">
        <v>20</v>
      </c>
      <c r="B2852" t="s">
        <v>21</v>
      </c>
      <c r="C2852" t="s">
        <v>22</v>
      </c>
      <c r="D2852" t="s">
        <v>23</v>
      </c>
      <c r="E2852" t="s">
        <v>5</v>
      </c>
      <c r="G2852" t="s">
        <v>24</v>
      </c>
      <c r="H2852">
        <v>1594093</v>
      </c>
      <c r="I2852">
        <v>1594284</v>
      </c>
      <c r="J2852" t="s">
        <v>25</v>
      </c>
      <c r="Q2852" t="s">
        <v>3552</v>
      </c>
      <c r="R2852">
        <v>192</v>
      </c>
    </row>
    <row r="2853" spans="1:19" x14ac:dyDescent="0.35">
      <c r="A2853" t="s">
        <v>27</v>
      </c>
      <c r="B2853" t="s">
        <v>28</v>
      </c>
      <c r="C2853" t="s">
        <v>22</v>
      </c>
      <c r="D2853" t="s">
        <v>23</v>
      </c>
      <c r="E2853" t="s">
        <v>5</v>
      </c>
      <c r="G2853" t="s">
        <v>24</v>
      </c>
      <c r="H2853">
        <v>1594093</v>
      </c>
      <c r="I2853">
        <v>1594284</v>
      </c>
      <c r="J2853" t="s">
        <v>25</v>
      </c>
      <c r="K2853" t="s">
        <v>3553</v>
      </c>
      <c r="N2853" t="s">
        <v>49</v>
      </c>
      <c r="Q2853" t="s">
        <v>3552</v>
      </c>
      <c r="R2853">
        <v>192</v>
      </c>
      <c r="S2853">
        <v>63</v>
      </c>
    </row>
    <row r="2854" spans="1:19" x14ac:dyDescent="0.35">
      <c r="A2854" t="s">
        <v>20</v>
      </c>
      <c r="B2854" t="s">
        <v>21</v>
      </c>
      <c r="C2854" t="s">
        <v>22</v>
      </c>
      <c r="D2854" t="s">
        <v>23</v>
      </c>
      <c r="E2854" t="s">
        <v>5</v>
      </c>
      <c r="G2854" t="s">
        <v>24</v>
      </c>
      <c r="H2854">
        <v>1594401</v>
      </c>
      <c r="I2854">
        <v>1594910</v>
      </c>
      <c r="J2854" t="s">
        <v>25</v>
      </c>
      <c r="Q2854" t="s">
        <v>3554</v>
      </c>
      <c r="R2854">
        <v>510</v>
      </c>
    </row>
    <row r="2855" spans="1:19" x14ac:dyDescent="0.35">
      <c r="A2855" t="s">
        <v>27</v>
      </c>
      <c r="B2855" t="s">
        <v>28</v>
      </c>
      <c r="C2855" t="s">
        <v>22</v>
      </c>
      <c r="D2855" t="s">
        <v>23</v>
      </c>
      <c r="E2855" t="s">
        <v>5</v>
      </c>
      <c r="G2855" t="s">
        <v>24</v>
      </c>
      <c r="H2855">
        <v>1594401</v>
      </c>
      <c r="I2855">
        <v>1594910</v>
      </c>
      <c r="J2855" t="s">
        <v>25</v>
      </c>
      <c r="K2855" t="s">
        <v>3555</v>
      </c>
      <c r="N2855" t="s">
        <v>49</v>
      </c>
      <c r="Q2855" t="s">
        <v>3554</v>
      </c>
      <c r="R2855">
        <v>510</v>
      </c>
      <c r="S2855">
        <v>169</v>
      </c>
    </row>
    <row r="2856" spans="1:19" x14ac:dyDescent="0.35">
      <c r="A2856" t="s">
        <v>20</v>
      </c>
      <c r="B2856" t="s">
        <v>21</v>
      </c>
      <c r="C2856" t="s">
        <v>22</v>
      </c>
      <c r="D2856" t="s">
        <v>23</v>
      </c>
      <c r="E2856" t="s">
        <v>5</v>
      </c>
      <c r="G2856" t="s">
        <v>24</v>
      </c>
      <c r="H2856">
        <v>1595074</v>
      </c>
      <c r="I2856">
        <v>1595424</v>
      </c>
      <c r="J2856" t="s">
        <v>25</v>
      </c>
      <c r="Q2856" t="s">
        <v>3556</v>
      </c>
      <c r="R2856">
        <v>351</v>
      </c>
    </row>
    <row r="2857" spans="1:19" x14ac:dyDescent="0.35">
      <c r="A2857" t="s">
        <v>27</v>
      </c>
      <c r="B2857" t="s">
        <v>28</v>
      </c>
      <c r="C2857" t="s">
        <v>22</v>
      </c>
      <c r="D2857" t="s">
        <v>23</v>
      </c>
      <c r="E2857" t="s">
        <v>5</v>
      </c>
      <c r="G2857" t="s">
        <v>24</v>
      </c>
      <c r="H2857">
        <v>1595074</v>
      </c>
      <c r="I2857">
        <v>1595424</v>
      </c>
      <c r="J2857" t="s">
        <v>25</v>
      </c>
      <c r="K2857" t="s">
        <v>3557</v>
      </c>
      <c r="N2857" t="s">
        <v>49</v>
      </c>
      <c r="Q2857" t="s">
        <v>3556</v>
      </c>
      <c r="R2857">
        <v>351</v>
      </c>
      <c r="S2857">
        <v>116</v>
      </c>
    </row>
    <row r="2858" spans="1:19" x14ac:dyDescent="0.35">
      <c r="A2858" t="s">
        <v>20</v>
      </c>
      <c r="B2858" t="s">
        <v>21</v>
      </c>
      <c r="C2858" t="s">
        <v>22</v>
      </c>
      <c r="D2858" t="s">
        <v>23</v>
      </c>
      <c r="E2858" t="s">
        <v>5</v>
      </c>
      <c r="G2858" t="s">
        <v>24</v>
      </c>
      <c r="H2858">
        <v>1595535</v>
      </c>
      <c r="I2858">
        <v>1596029</v>
      </c>
      <c r="J2858" t="s">
        <v>46</v>
      </c>
      <c r="Q2858" t="s">
        <v>3558</v>
      </c>
      <c r="R2858">
        <v>495</v>
      </c>
    </row>
    <row r="2859" spans="1:19" x14ac:dyDescent="0.35">
      <c r="A2859" t="s">
        <v>27</v>
      </c>
      <c r="B2859" t="s">
        <v>28</v>
      </c>
      <c r="C2859" t="s">
        <v>22</v>
      </c>
      <c r="D2859" t="s">
        <v>23</v>
      </c>
      <c r="E2859" t="s">
        <v>5</v>
      </c>
      <c r="G2859" t="s">
        <v>24</v>
      </c>
      <c r="H2859">
        <v>1595535</v>
      </c>
      <c r="I2859">
        <v>1596029</v>
      </c>
      <c r="J2859" t="s">
        <v>46</v>
      </c>
      <c r="K2859" t="s">
        <v>3559</v>
      </c>
      <c r="N2859" t="s">
        <v>2731</v>
      </c>
      <c r="Q2859" t="s">
        <v>3558</v>
      </c>
      <c r="R2859">
        <v>495</v>
      </c>
      <c r="S2859">
        <v>164</v>
      </c>
    </row>
    <row r="2860" spans="1:19" x14ac:dyDescent="0.35">
      <c r="A2860" t="s">
        <v>20</v>
      </c>
      <c r="B2860" t="s">
        <v>21</v>
      </c>
      <c r="C2860" t="s">
        <v>22</v>
      </c>
      <c r="D2860" t="s">
        <v>23</v>
      </c>
      <c r="E2860" t="s">
        <v>5</v>
      </c>
      <c r="G2860" t="s">
        <v>24</v>
      </c>
      <c r="H2860">
        <v>1596203</v>
      </c>
      <c r="I2860">
        <v>1598317</v>
      </c>
      <c r="J2860" t="s">
        <v>46</v>
      </c>
      <c r="Q2860" t="s">
        <v>3560</v>
      </c>
      <c r="R2860">
        <v>2115</v>
      </c>
    </row>
    <row r="2861" spans="1:19" x14ac:dyDescent="0.35">
      <c r="A2861" t="s">
        <v>27</v>
      </c>
      <c r="B2861" t="s">
        <v>28</v>
      </c>
      <c r="C2861" t="s">
        <v>22</v>
      </c>
      <c r="D2861" t="s">
        <v>23</v>
      </c>
      <c r="E2861" t="s">
        <v>5</v>
      </c>
      <c r="G2861" t="s">
        <v>24</v>
      </c>
      <c r="H2861">
        <v>1596203</v>
      </c>
      <c r="I2861">
        <v>1598317</v>
      </c>
      <c r="J2861" t="s">
        <v>46</v>
      </c>
      <c r="K2861" t="s">
        <v>3561</v>
      </c>
      <c r="N2861" t="s">
        <v>3562</v>
      </c>
      <c r="Q2861" t="s">
        <v>3560</v>
      </c>
      <c r="R2861">
        <v>2115</v>
      </c>
      <c r="S2861">
        <v>704</v>
      </c>
    </row>
    <row r="2862" spans="1:19" x14ac:dyDescent="0.35">
      <c r="A2862" t="s">
        <v>20</v>
      </c>
      <c r="B2862" t="s">
        <v>21</v>
      </c>
      <c r="C2862" t="s">
        <v>22</v>
      </c>
      <c r="D2862" t="s">
        <v>23</v>
      </c>
      <c r="E2862" t="s">
        <v>5</v>
      </c>
      <c r="G2862" t="s">
        <v>24</v>
      </c>
      <c r="H2862">
        <v>1598620</v>
      </c>
      <c r="I2862">
        <v>1599603</v>
      </c>
      <c r="J2862" t="s">
        <v>46</v>
      </c>
      <c r="Q2862" t="s">
        <v>3563</v>
      </c>
      <c r="R2862">
        <v>984</v>
      </c>
    </row>
    <row r="2863" spans="1:19" x14ac:dyDescent="0.35">
      <c r="A2863" t="s">
        <v>27</v>
      </c>
      <c r="B2863" t="s">
        <v>28</v>
      </c>
      <c r="C2863" t="s">
        <v>22</v>
      </c>
      <c r="D2863" t="s">
        <v>23</v>
      </c>
      <c r="E2863" t="s">
        <v>5</v>
      </c>
      <c r="G2863" t="s">
        <v>24</v>
      </c>
      <c r="H2863">
        <v>1598620</v>
      </c>
      <c r="I2863">
        <v>1599603</v>
      </c>
      <c r="J2863" t="s">
        <v>46</v>
      </c>
      <c r="K2863" t="s">
        <v>3564</v>
      </c>
      <c r="N2863" t="s">
        <v>3565</v>
      </c>
      <c r="Q2863" t="s">
        <v>3563</v>
      </c>
      <c r="R2863">
        <v>984</v>
      </c>
      <c r="S2863">
        <v>327</v>
      </c>
    </row>
    <row r="2864" spans="1:19" x14ac:dyDescent="0.35">
      <c r="A2864" t="s">
        <v>20</v>
      </c>
      <c r="B2864" t="s">
        <v>21</v>
      </c>
      <c r="C2864" t="s">
        <v>22</v>
      </c>
      <c r="D2864" t="s">
        <v>23</v>
      </c>
      <c r="E2864" t="s">
        <v>5</v>
      </c>
      <c r="G2864" t="s">
        <v>24</v>
      </c>
      <c r="H2864">
        <v>1599769</v>
      </c>
      <c r="I2864">
        <v>1600545</v>
      </c>
      <c r="J2864" t="s">
        <v>46</v>
      </c>
      <c r="Q2864" t="s">
        <v>3566</v>
      </c>
      <c r="R2864">
        <v>777</v>
      </c>
    </row>
    <row r="2865" spans="1:19" x14ac:dyDescent="0.35">
      <c r="A2865" t="s">
        <v>27</v>
      </c>
      <c r="B2865" t="s">
        <v>28</v>
      </c>
      <c r="C2865" t="s">
        <v>22</v>
      </c>
      <c r="D2865" t="s">
        <v>23</v>
      </c>
      <c r="E2865" t="s">
        <v>5</v>
      </c>
      <c r="G2865" t="s">
        <v>24</v>
      </c>
      <c r="H2865">
        <v>1599769</v>
      </c>
      <c r="I2865">
        <v>1600545</v>
      </c>
      <c r="J2865" t="s">
        <v>46</v>
      </c>
      <c r="K2865" t="s">
        <v>3567</v>
      </c>
      <c r="N2865" t="s">
        <v>3568</v>
      </c>
      <c r="Q2865" t="s">
        <v>3566</v>
      </c>
      <c r="R2865">
        <v>777</v>
      </c>
      <c r="S2865">
        <v>258</v>
      </c>
    </row>
    <row r="2866" spans="1:19" x14ac:dyDescent="0.35">
      <c r="A2866" t="s">
        <v>20</v>
      </c>
      <c r="B2866" t="s">
        <v>21</v>
      </c>
      <c r="C2866" t="s">
        <v>22</v>
      </c>
      <c r="D2866" t="s">
        <v>23</v>
      </c>
      <c r="E2866" t="s">
        <v>5</v>
      </c>
      <c r="G2866" t="s">
        <v>24</v>
      </c>
      <c r="H2866">
        <v>1600621</v>
      </c>
      <c r="I2866">
        <v>1601097</v>
      </c>
      <c r="J2866" t="s">
        <v>46</v>
      </c>
      <c r="Q2866" t="s">
        <v>3569</v>
      </c>
      <c r="R2866">
        <v>477</v>
      </c>
    </row>
    <row r="2867" spans="1:19" x14ac:dyDescent="0.35">
      <c r="A2867" t="s">
        <v>27</v>
      </c>
      <c r="B2867" t="s">
        <v>28</v>
      </c>
      <c r="C2867" t="s">
        <v>22</v>
      </c>
      <c r="D2867" t="s">
        <v>23</v>
      </c>
      <c r="E2867" t="s">
        <v>5</v>
      </c>
      <c r="G2867" t="s">
        <v>24</v>
      </c>
      <c r="H2867">
        <v>1600621</v>
      </c>
      <c r="I2867">
        <v>1601097</v>
      </c>
      <c r="J2867" t="s">
        <v>46</v>
      </c>
      <c r="K2867" t="s">
        <v>3570</v>
      </c>
      <c r="N2867" t="s">
        <v>3511</v>
      </c>
      <c r="Q2867" t="s">
        <v>3569</v>
      </c>
      <c r="R2867">
        <v>477</v>
      </c>
      <c r="S2867">
        <v>158</v>
      </c>
    </row>
    <row r="2868" spans="1:19" x14ac:dyDescent="0.35">
      <c r="A2868" t="s">
        <v>20</v>
      </c>
      <c r="B2868" t="s">
        <v>21</v>
      </c>
      <c r="C2868" t="s">
        <v>22</v>
      </c>
      <c r="D2868" t="s">
        <v>23</v>
      </c>
      <c r="E2868" t="s">
        <v>5</v>
      </c>
      <c r="G2868" t="s">
        <v>24</v>
      </c>
      <c r="H2868">
        <v>1601121</v>
      </c>
      <c r="I2868">
        <v>1601768</v>
      </c>
      <c r="J2868" t="s">
        <v>46</v>
      </c>
      <c r="Q2868" t="s">
        <v>3571</v>
      </c>
      <c r="R2868">
        <v>648</v>
      </c>
    </row>
    <row r="2869" spans="1:19" x14ac:dyDescent="0.35">
      <c r="A2869" t="s">
        <v>27</v>
      </c>
      <c r="B2869" t="s">
        <v>28</v>
      </c>
      <c r="C2869" t="s">
        <v>22</v>
      </c>
      <c r="D2869" t="s">
        <v>23</v>
      </c>
      <c r="E2869" t="s">
        <v>5</v>
      </c>
      <c r="G2869" t="s">
        <v>24</v>
      </c>
      <c r="H2869">
        <v>1601121</v>
      </c>
      <c r="I2869">
        <v>1601768</v>
      </c>
      <c r="J2869" t="s">
        <v>46</v>
      </c>
      <c r="K2869" t="s">
        <v>3572</v>
      </c>
      <c r="N2869" t="s">
        <v>3527</v>
      </c>
      <c r="Q2869" t="s">
        <v>3571</v>
      </c>
      <c r="R2869">
        <v>648</v>
      </c>
      <c r="S2869">
        <v>215</v>
      </c>
    </row>
    <row r="2870" spans="1:19" x14ac:dyDescent="0.35">
      <c r="A2870" t="s">
        <v>20</v>
      </c>
      <c r="B2870" t="s">
        <v>21</v>
      </c>
      <c r="C2870" t="s">
        <v>22</v>
      </c>
      <c r="D2870" t="s">
        <v>23</v>
      </c>
      <c r="E2870" t="s">
        <v>5</v>
      </c>
      <c r="G2870" t="s">
        <v>24</v>
      </c>
      <c r="H2870">
        <v>1601780</v>
      </c>
      <c r="I2870">
        <v>1602781</v>
      </c>
      <c r="J2870" t="s">
        <v>46</v>
      </c>
      <c r="Q2870" t="s">
        <v>3573</v>
      </c>
      <c r="R2870">
        <v>1002</v>
      </c>
    </row>
    <row r="2871" spans="1:19" x14ac:dyDescent="0.35">
      <c r="A2871" t="s">
        <v>27</v>
      </c>
      <c r="B2871" t="s">
        <v>28</v>
      </c>
      <c r="C2871" t="s">
        <v>22</v>
      </c>
      <c r="D2871" t="s">
        <v>23</v>
      </c>
      <c r="E2871" t="s">
        <v>5</v>
      </c>
      <c r="G2871" t="s">
        <v>24</v>
      </c>
      <c r="H2871">
        <v>1601780</v>
      </c>
      <c r="I2871">
        <v>1602781</v>
      </c>
      <c r="J2871" t="s">
        <v>46</v>
      </c>
      <c r="K2871" t="s">
        <v>3574</v>
      </c>
      <c r="N2871" t="s">
        <v>3524</v>
      </c>
      <c r="Q2871" t="s">
        <v>3573</v>
      </c>
      <c r="R2871">
        <v>1002</v>
      </c>
      <c r="S2871">
        <v>333</v>
      </c>
    </row>
    <row r="2872" spans="1:19" x14ac:dyDescent="0.35">
      <c r="A2872" t="s">
        <v>20</v>
      </c>
      <c r="B2872" t="s">
        <v>21</v>
      </c>
      <c r="C2872" t="s">
        <v>22</v>
      </c>
      <c r="D2872" t="s">
        <v>23</v>
      </c>
      <c r="E2872" t="s">
        <v>5</v>
      </c>
      <c r="G2872" t="s">
        <v>24</v>
      </c>
      <c r="H2872">
        <v>1602819</v>
      </c>
      <c r="I2872">
        <v>1603712</v>
      </c>
      <c r="J2872" t="s">
        <v>46</v>
      </c>
      <c r="Q2872" t="s">
        <v>3575</v>
      </c>
      <c r="R2872">
        <v>894</v>
      </c>
    </row>
    <row r="2873" spans="1:19" x14ac:dyDescent="0.35">
      <c r="A2873" t="s">
        <v>27</v>
      </c>
      <c r="B2873" t="s">
        <v>28</v>
      </c>
      <c r="C2873" t="s">
        <v>22</v>
      </c>
      <c r="D2873" t="s">
        <v>23</v>
      </c>
      <c r="E2873" t="s">
        <v>5</v>
      </c>
      <c r="G2873" t="s">
        <v>24</v>
      </c>
      <c r="H2873">
        <v>1602819</v>
      </c>
      <c r="I2873">
        <v>1603712</v>
      </c>
      <c r="J2873" t="s">
        <v>46</v>
      </c>
      <c r="K2873" t="s">
        <v>3576</v>
      </c>
      <c r="N2873" t="s">
        <v>1224</v>
      </c>
      <c r="Q2873" t="s">
        <v>3575</v>
      </c>
      <c r="R2873">
        <v>894</v>
      </c>
      <c r="S2873">
        <v>297</v>
      </c>
    </row>
    <row r="2874" spans="1:19" x14ac:dyDescent="0.35">
      <c r="A2874" t="s">
        <v>20</v>
      </c>
      <c r="B2874" t="s">
        <v>21</v>
      </c>
      <c r="C2874" t="s">
        <v>22</v>
      </c>
      <c r="D2874" t="s">
        <v>23</v>
      </c>
      <c r="E2874" t="s">
        <v>5</v>
      </c>
      <c r="G2874" t="s">
        <v>24</v>
      </c>
      <c r="H2874">
        <v>1603781</v>
      </c>
      <c r="I2874">
        <v>1604779</v>
      </c>
      <c r="J2874" t="s">
        <v>46</v>
      </c>
      <c r="Q2874" t="s">
        <v>3577</v>
      </c>
      <c r="R2874">
        <v>999</v>
      </c>
    </row>
    <row r="2875" spans="1:19" x14ac:dyDescent="0.35">
      <c r="A2875" t="s">
        <v>27</v>
      </c>
      <c r="B2875" t="s">
        <v>28</v>
      </c>
      <c r="C2875" t="s">
        <v>22</v>
      </c>
      <c r="D2875" t="s">
        <v>23</v>
      </c>
      <c r="E2875" t="s">
        <v>5</v>
      </c>
      <c r="G2875" t="s">
        <v>24</v>
      </c>
      <c r="H2875">
        <v>1603781</v>
      </c>
      <c r="I2875">
        <v>1604779</v>
      </c>
      <c r="J2875" t="s">
        <v>46</v>
      </c>
      <c r="K2875" t="s">
        <v>3578</v>
      </c>
      <c r="N2875" t="s">
        <v>718</v>
      </c>
      <c r="Q2875" t="s">
        <v>3577</v>
      </c>
      <c r="R2875">
        <v>999</v>
      </c>
      <c r="S2875">
        <v>332</v>
      </c>
    </row>
    <row r="2876" spans="1:19" x14ac:dyDescent="0.35">
      <c r="A2876" t="s">
        <v>20</v>
      </c>
      <c r="B2876" t="s">
        <v>21</v>
      </c>
      <c r="C2876" t="s">
        <v>22</v>
      </c>
      <c r="D2876" t="s">
        <v>23</v>
      </c>
      <c r="E2876" t="s">
        <v>5</v>
      </c>
      <c r="G2876" t="s">
        <v>24</v>
      </c>
      <c r="H2876">
        <v>1604769</v>
      </c>
      <c r="I2876">
        <v>1606325</v>
      </c>
      <c r="J2876" t="s">
        <v>46</v>
      </c>
      <c r="Q2876" t="s">
        <v>3579</v>
      </c>
      <c r="R2876">
        <v>1557</v>
      </c>
    </row>
    <row r="2877" spans="1:19" x14ac:dyDescent="0.35">
      <c r="A2877" t="s">
        <v>27</v>
      </c>
      <c r="B2877" t="s">
        <v>28</v>
      </c>
      <c r="C2877" t="s">
        <v>22</v>
      </c>
      <c r="D2877" t="s">
        <v>23</v>
      </c>
      <c r="E2877" t="s">
        <v>5</v>
      </c>
      <c r="G2877" t="s">
        <v>24</v>
      </c>
      <c r="H2877">
        <v>1604769</v>
      </c>
      <c r="I2877">
        <v>1606325</v>
      </c>
      <c r="J2877" t="s">
        <v>46</v>
      </c>
      <c r="K2877" t="s">
        <v>3580</v>
      </c>
      <c r="N2877" t="s">
        <v>61</v>
      </c>
      <c r="Q2877" t="s">
        <v>3579</v>
      </c>
      <c r="R2877">
        <v>1557</v>
      </c>
      <c r="S2877">
        <v>518</v>
      </c>
    </row>
    <row r="2878" spans="1:19" x14ac:dyDescent="0.35">
      <c r="A2878" t="s">
        <v>20</v>
      </c>
      <c r="B2878" t="s">
        <v>21</v>
      </c>
      <c r="C2878" t="s">
        <v>22</v>
      </c>
      <c r="D2878" t="s">
        <v>23</v>
      </c>
      <c r="E2878" t="s">
        <v>5</v>
      </c>
      <c r="G2878" t="s">
        <v>24</v>
      </c>
      <c r="H2878">
        <v>1606498</v>
      </c>
      <c r="I2878">
        <v>1607436</v>
      </c>
      <c r="J2878" t="s">
        <v>46</v>
      </c>
      <c r="Q2878" t="s">
        <v>3581</v>
      </c>
      <c r="R2878">
        <v>939</v>
      </c>
    </row>
    <row r="2879" spans="1:19" x14ac:dyDescent="0.35">
      <c r="A2879" t="s">
        <v>27</v>
      </c>
      <c r="B2879" t="s">
        <v>28</v>
      </c>
      <c r="C2879" t="s">
        <v>22</v>
      </c>
      <c r="D2879" t="s">
        <v>23</v>
      </c>
      <c r="E2879" t="s">
        <v>5</v>
      </c>
      <c r="G2879" t="s">
        <v>24</v>
      </c>
      <c r="H2879">
        <v>1606498</v>
      </c>
      <c r="I2879">
        <v>1607436</v>
      </c>
      <c r="J2879" t="s">
        <v>46</v>
      </c>
      <c r="K2879" t="s">
        <v>3582</v>
      </c>
      <c r="N2879" t="s">
        <v>3583</v>
      </c>
      <c r="Q2879" t="s">
        <v>3581</v>
      </c>
      <c r="R2879">
        <v>939</v>
      </c>
      <c r="S2879">
        <v>312</v>
      </c>
    </row>
    <row r="2880" spans="1:19" x14ac:dyDescent="0.35">
      <c r="A2880" t="s">
        <v>20</v>
      </c>
      <c r="B2880" t="s">
        <v>21</v>
      </c>
      <c r="C2880" t="s">
        <v>22</v>
      </c>
      <c r="D2880" t="s">
        <v>23</v>
      </c>
      <c r="E2880" t="s">
        <v>5</v>
      </c>
      <c r="G2880" t="s">
        <v>24</v>
      </c>
      <c r="H2880">
        <v>1607694</v>
      </c>
      <c r="I2880">
        <v>1608662</v>
      </c>
      <c r="J2880" t="s">
        <v>46</v>
      </c>
      <c r="Q2880" t="s">
        <v>3584</v>
      </c>
      <c r="R2880">
        <v>969</v>
      </c>
    </row>
    <row r="2881" spans="1:19" x14ac:dyDescent="0.35">
      <c r="A2881" t="s">
        <v>27</v>
      </c>
      <c r="B2881" t="s">
        <v>28</v>
      </c>
      <c r="C2881" t="s">
        <v>22</v>
      </c>
      <c r="D2881" t="s">
        <v>23</v>
      </c>
      <c r="E2881" t="s">
        <v>5</v>
      </c>
      <c r="G2881" t="s">
        <v>24</v>
      </c>
      <c r="H2881">
        <v>1607694</v>
      </c>
      <c r="I2881">
        <v>1608662</v>
      </c>
      <c r="J2881" t="s">
        <v>46</v>
      </c>
      <c r="K2881" t="s">
        <v>3585</v>
      </c>
      <c r="N2881" t="s">
        <v>3109</v>
      </c>
      <c r="Q2881" t="s">
        <v>3584</v>
      </c>
      <c r="R2881">
        <v>969</v>
      </c>
      <c r="S2881">
        <v>322</v>
      </c>
    </row>
    <row r="2882" spans="1:19" x14ac:dyDescent="0.35">
      <c r="A2882" t="s">
        <v>20</v>
      </c>
      <c r="B2882" t="s">
        <v>21</v>
      </c>
      <c r="C2882" t="s">
        <v>22</v>
      </c>
      <c r="D2882" t="s">
        <v>23</v>
      </c>
      <c r="E2882" t="s">
        <v>5</v>
      </c>
      <c r="G2882" t="s">
        <v>24</v>
      </c>
      <c r="H2882">
        <v>1608728</v>
      </c>
      <c r="I2882">
        <v>1609285</v>
      </c>
      <c r="J2882" t="s">
        <v>46</v>
      </c>
      <c r="Q2882" t="s">
        <v>3586</v>
      </c>
      <c r="R2882">
        <v>558</v>
      </c>
    </row>
    <row r="2883" spans="1:19" x14ac:dyDescent="0.35">
      <c r="A2883" t="s">
        <v>27</v>
      </c>
      <c r="B2883" t="s">
        <v>28</v>
      </c>
      <c r="C2883" t="s">
        <v>22</v>
      </c>
      <c r="D2883" t="s">
        <v>23</v>
      </c>
      <c r="E2883" t="s">
        <v>5</v>
      </c>
      <c r="G2883" t="s">
        <v>24</v>
      </c>
      <c r="H2883">
        <v>1608728</v>
      </c>
      <c r="I2883">
        <v>1609285</v>
      </c>
      <c r="J2883" t="s">
        <v>46</v>
      </c>
      <c r="K2883" t="s">
        <v>3587</v>
      </c>
      <c r="N2883" t="s">
        <v>3588</v>
      </c>
      <c r="Q2883" t="s">
        <v>3586</v>
      </c>
      <c r="R2883">
        <v>558</v>
      </c>
      <c r="S2883">
        <v>185</v>
      </c>
    </row>
    <row r="2884" spans="1:19" x14ac:dyDescent="0.35">
      <c r="A2884" t="s">
        <v>20</v>
      </c>
      <c r="B2884" t="s">
        <v>21</v>
      </c>
      <c r="C2884" t="s">
        <v>22</v>
      </c>
      <c r="D2884" t="s">
        <v>23</v>
      </c>
      <c r="E2884" t="s">
        <v>5</v>
      </c>
      <c r="G2884" t="s">
        <v>24</v>
      </c>
      <c r="H2884">
        <v>1609440</v>
      </c>
      <c r="I2884">
        <v>1611683</v>
      </c>
      <c r="J2884" t="s">
        <v>46</v>
      </c>
      <c r="Q2884" t="s">
        <v>3589</v>
      </c>
      <c r="R2884">
        <v>2244</v>
      </c>
    </row>
    <row r="2885" spans="1:19" x14ac:dyDescent="0.35">
      <c r="A2885" t="s">
        <v>27</v>
      </c>
      <c r="B2885" t="s">
        <v>28</v>
      </c>
      <c r="C2885" t="s">
        <v>22</v>
      </c>
      <c r="D2885" t="s">
        <v>23</v>
      </c>
      <c r="E2885" t="s">
        <v>5</v>
      </c>
      <c r="G2885" t="s">
        <v>24</v>
      </c>
      <c r="H2885">
        <v>1609440</v>
      </c>
      <c r="I2885">
        <v>1611683</v>
      </c>
      <c r="J2885" t="s">
        <v>46</v>
      </c>
      <c r="K2885" t="s">
        <v>3590</v>
      </c>
      <c r="N2885" t="s">
        <v>52</v>
      </c>
      <c r="Q2885" t="s">
        <v>3589</v>
      </c>
      <c r="R2885">
        <v>2244</v>
      </c>
      <c r="S2885">
        <v>747</v>
      </c>
    </row>
    <row r="2886" spans="1:19" x14ac:dyDescent="0.35">
      <c r="A2886" t="s">
        <v>20</v>
      </c>
      <c r="B2886" t="s">
        <v>21</v>
      </c>
      <c r="C2886" t="s">
        <v>22</v>
      </c>
      <c r="D2886" t="s">
        <v>23</v>
      </c>
      <c r="E2886" t="s">
        <v>5</v>
      </c>
      <c r="G2886" t="s">
        <v>24</v>
      </c>
      <c r="H2886">
        <v>1611725</v>
      </c>
      <c r="I2886">
        <v>1614103</v>
      </c>
      <c r="J2886" t="s">
        <v>46</v>
      </c>
      <c r="Q2886" t="s">
        <v>3591</v>
      </c>
      <c r="R2886">
        <v>2379</v>
      </c>
    </row>
    <row r="2887" spans="1:19" x14ac:dyDescent="0.35">
      <c r="A2887" t="s">
        <v>27</v>
      </c>
      <c r="B2887" t="s">
        <v>28</v>
      </c>
      <c r="C2887" t="s">
        <v>22</v>
      </c>
      <c r="D2887" t="s">
        <v>23</v>
      </c>
      <c r="E2887" t="s">
        <v>5</v>
      </c>
      <c r="G2887" t="s">
        <v>24</v>
      </c>
      <c r="H2887">
        <v>1611725</v>
      </c>
      <c r="I2887">
        <v>1614103</v>
      </c>
      <c r="J2887" t="s">
        <v>46</v>
      </c>
      <c r="K2887" t="s">
        <v>3592</v>
      </c>
      <c r="N2887" t="s">
        <v>52</v>
      </c>
      <c r="Q2887" t="s">
        <v>3591</v>
      </c>
      <c r="R2887">
        <v>2379</v>
      </c>
      <c r="S2887">
        <v>792</v>
      </c>
    </row>
    <row r="2888" spans="1:19" x14ac:dyDescent="0.35">
      <c r="A2888" t="s">
        <v>20</v>
      </c>
      <c r="B2888" t="s">
        <v>21</v>
      </c>
      <c r="C2888" t="s">
        <v>22</v>
      </c>
      <c r="D2888" t="s">
        <v>23</v>
      </c>
      <c r="E2888" t="s">
        <v>5</v>
      </c>
      <c r="G2888" t="s">
        <v>24</v>
      </c>
      <c r="H2888">
        <v>1614171</v>
      </c>
      <c r="I2888">
        <v>1614836</v>
      </c>
      <c r="J2888" t="s">
        <v>46</v>
      </c>
      <c r="Q2888" t="s">
        <v>3593</v>
      </c>
      <c r="R2888">
        <v>666</v>
      </c>
    </row>
    <row r="2889" spans="1:19" x14ac:dyDescent="0.35">
      <c r="A2889" t="s">
        <v>27</v>
      </c>
      <c r="B2889" t="s">
        <v>28</v>
      </c>
      <c r="C2889" t="s">
        <v>22</v>
      </c>
      <c r="D2889" t="s">
        <v>23</v>
      </c>
      <c r="E2889" t="s">
        <v>5</v>
      </c>
      <c r="G2889" t="s">
        <v>24</v>
      </c>
      <c r="H2889">
        <v>1614171</v>
      </c>
      <c r="I2889">
        <v>1614836</v>
      </c>
      <c r="J2889" t="s">
        <v>46</v>
      </c>
      <c r="K2889" t="s">
        <v>3594</v>
      </c>
      <c r="N2889" t="s">
        <v>52</v>
      </c>
      <c r="Q2889" t="s">
        <v>3593</v>
      </c>
      <c r="R2889">
        <v>666</v>
      </c>
      <c r="S2889">
        <v>221</v>
      </c>
    </row>
    <row r="2890" spans="1:19" x14ac:dyDescent="0.35">
      <c r="A2890" t="s">
        <v>20</v>
      </c>
      <c r="B2890" t="s">
        <v>21</v>
      </c>
      <c r="C2890" t="s">
        <v>22</v>
      </c>
      <c r="D2890" t="s">
        <v>23</v>
      </c>
      <c r="E2890" t="s">
        <v>5</v>
      </c>
      <c r="G2890" t="s">
        <v>24</v>
      </c>
      <c r="H2890">
        <v>1614858</v>
      </c>
      <c r="I2890">
        <v>1615130</v>
      </c>
      <c r="J2890" t="s">
        <v>46</v>
      </c>
      <c r="Q2890" t="s">
        <v>3595</v>
      </c>
      <c r="R2890">
        <v>273</v>
      </c>
    </row>
    <row r="2891" spans="1:19" x14ac:dyDescent="0.35">
      <c r="A2891" t="s">
        <v>27</v>
      </c>
      <c r="B2891" t="s">
        <v>28</v>
      </c>
      <c r="C2891" t="s">
        <v>22</v>
      </c>
      <c r="D2891" t="s">
        <v>23</v>
      </c>
      <c r="E2891" t="s">
        <v>5</v>
      </c>
      <c r="G2891" t="s">
        <v>24</v>
      </c>
      <c r="H2891">
        <v>1614858</v>
      </c>
      <c r="I2891">
        <v>1615130</v>
      </c>
      <c r="J2891" t="s">
        <v>46</v>
      </c>
      <c r="K2891" t="s">
        <v>3596</v>
      </c>
      <c r="N2891" t="s">
        <v>52</v>
      </c>
      <c r="Q2891" t="s">
        <v>3595</v>
      </c>
      <c r="R2891">
        <v>273</v>
      </c>
      <c r="S2891">
        <v>90</v>
      </c>
    </row>
    <row r="2892" spans="1:19" x14ac:dyDescent="0.35">
      <c r="A2892" t="s">
        <v>20</v>
      </c>
      <c r="B2892" t="s">
        <v>21</v>
      </c>
      <c r="C2892" t="s">
        <v>22</v>
      </c>
      <c r="D2892" t="s">
        <v>23</v>
      </c>
      <c r="E2892" t="s">
        <v>5</v>
      </c>
      <c r="G2892" t="s">
        <v>24</v>
      </c>
      <c r="H2892">
        <v>1615127</v>
      </c>
      <c r="I2892">
        <v>1615981</v>
      </c>
      <c r="J2892" t="s">
        <v>46</v>
      </c>
      <c r="Q2892" t="s">
        <v>3597</v>
      </c>
      <c r="R2892">
        <v>855</v>
      </c>
    </row>
    <row r="2893" spans="1:19" x14ac:dyDescent="0.35">
      <c r="A2893" t="s">
        <v>27</v>
      </c>
      <c r="B2893" t="s">
        <v>28</v>
      </c>
      <c r="C2893" t="s">
        <v>22</v>
      </c>
      <c r="D2893" t="s">
        <v>23</v>
      </c>
      <c r="E2893" t="s">
        <v>5</v>
      </c>
      <c r="G2893" t="s">
        <v>24</v>
      </c>
      <c r="H2893">
        <v>1615127</v>
      </c>
      <c r="I2893">
        <v>1615981</v>
      </c>
      <c r="J2893" t="s">
        <v>46</v>
      </c>
      <c r="K2893" t="s">
        <v>3598</v>
      </c>
      <c r="N2893" t="s">
        <v>52</v>
      </c>
      <c r="Q2893" t="s">
        <v>3597</v>
      </c>
      <c r="R2893">
        <v>855</v>
      </c>
      <c r="S2893">
        <v>284</v>
      </c>
    </row>
    <row r="2894" spans="1:19" x14ac:dyDescent="0.35">
      <c r="A2894" t="s">
        <v>20</v>
      </c>
      <c r="B2894" t="s">
        <v>21</v>
      </c>
      <c r="C2894" t="s">
        <v>22</v>
      </c>
      <c r="D2894" t="s">
        <v>23</v>
      </c>
      <c r="E2894" t="s">
        <v>5</v>
      </c>
      <c r="G2894" t="s">
        <v>24</v>
      </c>
      <c r="H2894">
        <v>1615988</v>
      </c>
      <c r="I2894">
        <v>1616905</v>
      </c>
      <c r="J2894" t="s">
        <v>46</v>
      </c>
      <c r="Q2894" t="s">
        <v>3599</v>
      </c>
      <c r="R2894">
        <v>918</v>
      </c>
    </row>
    <row r="2895" spans="1:19" x14ac:dyDescent="0.35">
      <c r="A2895" t="s">
        <v>27</v>
      </c>
      <c r="B2895" t="s">
        <v>28</v>
      </c>
      <c r="C2895" t="s">
        <v>22</v>
      </c>
      <c r="D2895" t="s">
        <v>23</v>
      </c>
      <c r="E2895" t="s">
        <v>5</v>
      </c>
      <c r="G2895" t="s">
        <v>24</v>
      </c>
      <c r="H2895">
        <v>1615988</v>
      </c>
      <c r="I2895">
        <v>1616905</v>
      </c>
      <c r="J2895" t="s">
        <v>46</v>
      </c>
      <c r="K2895" t="s">
        <v>3600</v>
      </c>
      <c r="N2895" t="s">
        <v>2300</v>
      </c>
      <c r="Q2895" t="s">
        <v>3599</v>
      </c>
      <c r="R2895">
        <v>918</v>
      </c>
      <c r="S2895">
        <v>305</v>
      </c>
    </row>
    <row r="2896" spans="1:19" x14ac:dyDescent="0.35">
      <c r="A2896" t="s">
        <v>20</v>
      </c>
      <c r="B2896" t="s">
        <v>21</v>
      </c>
      <c r="C2896" t="s">
        <v>22</v>
      </c>
      <c r="D2896" t="s">
        <v>23</v>
      </c>
      <c r="E2896" t="s">
        <v>5</v>
      </c>
      <c r="G2896" t="s">
        <v>24</v>
      </c>
      <c r="H2896">
        <v>1616935</v>
      </c>
      <c r="I2896">
        <v>1617840</v>
      </c>
      <c r="J2896" t="s">
        <v>46</v>
      </c>
      <c r="Q2896" t="s">
        <v>3601</v>
      </c>
      <c r="R2896">
        <v>906</v>
      </c>
    </row>
    <row r="2897" spans="1:19" x14ac:dyDescent="0.35">
      <c r="A2897" t="s">
        <v>27</v>
      </c>
      <c r="B2897" t="s">
        <v>28</v>
      </c>
      <c r="C2897" t="s">
        <v>22</v>
      </c>
      <c r="D2897" t="s">
        <v>23</v>
      </c>
      <c r="E2897" t="s">
        <v>5</v>
      </c>
      <c r="G2897" t="s">
        <v>24</v>
      </c>
      <c r="H2897">
        <v>1616935</v>
      </c>
      <c r="I2897">
        <v>1617840</v>
      </c>
      <c r="J2897" t="s">
        <v>46</v>
      </c>
      <c r="K2897" t="s">
        <v>3602</v>
      </c>
      <c r="N2897" t="s">
        <v>2300</v>
      </c>
      <c r="Q2897" t="s">
        <v>3601</v>
      </c>
      <c r="R2897">
        <v>906</v>
      </c>
      <c r="S2897">
        <v>301</v>
      </c>
    </row>
    <row r="2898" spans="1:19" x14ac:dyDescent="0.35">
      <c r="A2898" t="s">
        <v>20</v>
      </c>
      <c r="B2898" t="s">
        <v>21</v>
      </c>
      <c r="C2898" t="s">
        <v>22</v>
      </c>
      <c r="D2898" t="s">
        <v>23</v>
      </c>
      <c r="E2898" t="s">
        <v>5</v>
      </c>
      <c r="G2898" t="s">
        <v>24</v>
      </c>
      <c r="H2898">
        <v>1617852</v>
      </c>
      <c r="I2898">
        <v>1620059</v>
      </c>
      <c r="J2898" t="s">
        <v>46</v>
      </c>
      <c r="Q2898" t="s">
        <v>3603</v>
      </c>
      <c r="R2898">
        <v>2208</v>
      </c>
    </row>
    <row r="2899" spans="1:19" x14ac:dyDescent="0.35">
      <c r="A2899" t="s">
        <v>27</v>
      </c>
      <c r="B2899" t="s">
        <v>28</v>
      </c>
      <c r="C2899" t="s">
        <v>22</v>
      </c>
      <c r="D2899" t="s">
        <v>23</v>
      </c>
      <c r="E2899" t="s">
        <v>5</v>
      </c>
      <c r="G2899" t="s">
        <v>24</v>
      </c>
      <c r="H2899">
        <v>1617852</v>
      </c>
      <c r="I2899">
        <v>1620059</v>
      </c>
      <c r="J2899" t="s">
        <v>46</v>
      </c>
      <c r="K2899" t="s">
        <v>3604</v>
      </c>
      <c r="N2899" t="s">
        <v>52</v>
      </c>
      <c r="Q2899" t="s">
        <v>3603</v>
      </c>
      <c r="R2899">
        <v>2208</v>
      </c>
      <c r="S2899">
        <v>735</v>
      </c>
    </row>
    <row r="2900" spans="1:19" x14ac:dyDescent="0.35">
      <c r="A2900" t="s">
        <v>20</v>
      </c>
      <c r="B2900" t="s">
        <v>21</v>
      </c>
      <c r="C2900" t="s">
        <v>22</v>
      </c>
      <c r="D2900" t="s">
        <v>23</v>
      </c>
      <c r="E2900" t="s">
        <v>5</v>
      </c>
      <c r="G2900" t="s">
        <v>24</v>
      </c>
      <c r="H2900">
        <v>1620088</v>
      </c>
      <c r="I2900">
        <v>1622358</v>
      </c>
      <c r="J2900" t="s">
        <v>46</v>
      </c>
      <c r="Q2900" t="s">
        <v>3605</v>
      </c>
      <c r="R2900">
        <v>2271</v>
      </c>
    </row>
    <row r="2901" spans="1:19" x14ac:dyDescent="0.35">
      <c r="A2901" t="s">
        <v>27</v>
      </c>
      <c r="B2901" t="s">
        <v>28</v>
      </c>
      <c r="C2901" t="s">
        <v>22</v>
      </c>
      <c r="D2901" t="s">
        <v>23</v>
      </c>
      <c r="E2901" t="s">
        <v>5</v>
      </c>
      <c r="G2901" t="s">
        <v>24</v>
      </c>
      <c r="H2901">
        <v>1620088</v>
      </c>
      <c r="I2901">
        <v>1622358</v>
      </c>
      <c r="J2901" t="s">
        <v>46</v>
      </c>
      <c r="K2901" t="s">
        <v>3606</v>
      </c>
      <c r="N2901" t="s">
        <v>52</v>
      </c>
      <c r="Q2901" t="s">
        <v>3605</v>
      </c>
      <c r="R2901">
        <v>2271</v>
      </c>
      <c r="S2901">
        <v>756</v>
      </c>
    </row>
    <row r="2902" spans="1:19" x14ac:dyDescent="0.35">
      <c r="A2902" t="s">
        <v>20</v>
      </c>
      <c r="B2902" t="s">
        <v>21</v>
      </c>
      <c r="C2902" t="s">
        <v>22</v>
      </c>
      <c r="D2902" t="s">
        <v>23</v>
      </c>
      <c r="E2902" t="s">
        <v>5</v>
      </c>
      <c r="G2902" t="s">
        <v>24</v>
      </c>
      <c r="H2902">
        <v>1622364</v>
      </c>
      <c r="I2902">
        <v>1624544</v>
      </c>
      <c r="J2902" t="s">
        <v>46</v>
      </c>
      <c r="Q2902" t="s">
        <v>3607</v>
      </c>
      <c r="R2902">
        <v>2181</v>
      </c>
    </row>
    <row r="2903" spans="1:19" x14ac:dyDescent="0.35">
      <c r="A2903" t="s">
        <v>27</v>
      </c>
      <c r="B2903" t="s">
        <v>28</v>
      </c>
      <c r="C2903" t="s">
        <v>22</v>
      </c>
      <c r="D2903" t="s">
        <v>23</v>
      </c>
      <c r="E2903" t="s">
        <v>5</v>
      </c>
      <c r="G2903" t="s">
        <v>24</v>
      </c>
      <c r="H2903">
        <v>1622364</v>
      </c>
      <c r="I2903">
        <v>1624544</v>
      </c>
      <c r="J2903" t="s">
        <v>46</v>
      </c>
      <c r="K2903" t="s">
        <v>3608</v>
      </c>
      <c r="N2903" t="s">
        <v>52</v>
      </c>
      <c r="Q2903" t="s">
        <v>3607</v>
      </c>
      <c r="R2903">
        <v>2181</v>
      </c>
      <c r="S2903">
        <v>726</v>
      </c>
    </row>
    <row r="2904" spans="1:19" x14ac:dyDescent="0.35">
      <c r="A2904" t="s">
        <v>20</v>
      </c>
      <c r="B2904" t="s">
        <v>21</v>
      </c>
      <c r="C2904" t="s">
        <v>22</v>
      </c>
      <c r="D2904" t="s">
        <v>23</v>
      </c>
      <c r="E2904" t="s">
        <v>5</v>
      </c>
      <c r="G2904" t="s">
        <v>24</v>
      </c>
      <c r="H2904">
        <v>1625036</v>
      </c>
      <c r="I2904">
        <v>1626802</v>
      </c>
      <c r="J2904" t="s">
        <v>46</v>
      </c>
      <c r="Q2904" t="s">
        <v>3609</v>
      </c>
      <c r="R2904">
        <v>1767</v>
      </c>
    </row>
    <row r="2905" spans="1:19" x14ac:dyDescent="0.35">
      <c r="A2905" t="s">
        <v>27</v>
      </c>
      <c r="B2905" t="s">
        <v>28</v>
      </c>
      <c r="C2905" t="s">
        <v>22</v>
      </c>
      <c r="D2905" t="s">
        <v>23</v>
      </c>
      <c r="E2905" t="s">
        <v>5</v>
      </c>
      <c r="G2905" t="s">
        <v>24</v>
      </c>
      <c r="H2905">
        <v>1625036</v>
      </c>
      <c r="I2905">
        <v>1626802</v>
      </c>
      <c r="J2905" t="s">
        <v>46</v>
      </c>
      <c r="K2905" t="s">
        <v>3610</v>
      </c>
      <c r="N2905" t="s">
        <v>3611</v>
      </c>
      <c r="Q2905" t="s">
        <v>3609</v>
      </c>
      <c r="R2905">
        <v>1767</v>
      </c>
      <c r="S2905">
        <v>588</v>
      </c>
    </row>
    <row r="2906" spans="1:19" x14ac:dyDescent="0.35">
      <c r="A2906" t="s">
        <v>20</v>
      </c>
      <c r="B2906" t="s">
        <v>21</v>
      </c>
      <c r="C2906" t="s">
        <v>22</v>
      </c>
      <c r="D2906" t="s">
        <v>23</v>
      </c>
      <c r="E2906" t="s">
        <v>5</v>
      </c>
      <c r="G2906" t="s">
        <v>24</v>
      </c>
      <c r="H2906">
        <v>1626802</v>
      </c>
      <c r="I2906">
        <v>1628028</v>
      </c>
      <c r="J2906" t="s">
        <v>46</v>
      </c>
      <c r="Q2906" t="s">
        <v>3612</v>
      </c>
      <c r="R2906">
        <v>1227</v>
      </c>
    </row>
    <row r="2907" spans="1:19" x14ac:dyDescent="0.35">
      <c r="A2907" t="s">
        <v>27</v>
      </c>
      <c r="B2907" t="s">
        <v>28</v>
      </c>
      <c r="C2907" t="s">
        <v>22</v>
      </c>
      <c r="D2907" t="s">
        <v>23</v>
      </c>
      <c r="E2907" t="s">
        <v>5</v>
      </c>
      <c r="G2907" t="s">
        <v>24</v>
      </c>
      <c r="H2907">
        <v>1626802</v>
      </c>
      <c r="I2907">
        <v>1628028</v>
      </c>
      <c r="J2907" t="s">
        <v>46</v>
      </c>
      <c r="K2907" t="s">
        <v>3613</v>
      </c>
      <c r="N2907" t="s">
        <v>2429</v>
      </c>
      <c r="Q2907" t="s">
        <v>3612</v>
      </c>
      <c r="R2907">
        <v>1227</v>
      </c>
      <c r="S2907">
        <v>408</v>
      </c>
    </row>
    <row r="2908" spans="1:19" x14ac:dyDescent="0.35">
      <c r="A2908" t="s">
        <v>20</v>
      </c>
      <c r="B2908" t="s">
        <v>21</v>
      </c>
      <c r="C2908" t="s">
        <v>22</v>
      </c>
      <c r="D2908" t="s">
        <v>23</v>
      </c>
      <c r="E2908" t="s">
        <v>5</v>
      </c>
      <c r="G2908" t="s">
        <v>24</v>
      </c>
      <c r="H2908">
        <v>1628125</v>
      </c>
      <c r="I2908">
        <v>1629300</v>
      </c>
      <c r="J2908" t="s">
        <v>46</v>
      </c>
      <c r="Q2908" t="s">
        <v>3614</v>
      </c>
      <c r="R2908">
        <v>1176</v>
      </c>
    </row>
    <row r="2909" spans="1:19" x14ac:dyDescent="0.35">
      <c r="A2909" t="s">
        <v>27</v>
      </c>
      <c r="B2909" t="s">
        <v>28</v>
      </c>
      <c r="C2909" t="s">
        <v>22</v>
      </c>
      <c r="D2909" t="s">
        <v>23</v>
      </c>
      <c r="E2909" t="s">
        <v>5</v>
      </c>
      <c r="G2909" t="s">
        <v>24</v>
      </c>
      <c r="H2909">
        <v>1628125</v>
      </c>
      <c r="I2909">
        <v>1629300</v>
      </c>
      <c r="J2909" t="s">
        <v>46</v>
      </c>
      <c r="K2909" t="s">
        <v>3615</v>
      </c>
      <c r="N2909" t="s">
        <v>787</v>
      </c>
      <c r="Q2909" t="s">
        <v>3614</v>
      </c>
      <c r="R2909">
        <v>1176</v>
      </c>
      <c r="S2909">
        <v>391</v>
      </c>
    </row>
    <row r="2910" spans="1:19" x14ac:dyDescent="0.35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G2910" t="s">
        <v>24</v>
      </c>
      <c r="H2910">
        <v>1629403</v>
      </c>
      <c r="I2910">
        <v>1630851</v>
      </c>
      <c r="J2910" t="s">
        <v>46</v>
      </c>
      <c r="Q2910" t="s">
        <v>3616</v>
      </c>
      <c r="R2910">
        <v>1449</v>
      </c>
    </row>
    <row r="2911" spans="1:19" x14ac:dyDescent="0.35">
      <c r="A2911" t="s">
        <v>27</v>
      </c>
      <c r="B2911" t="s">
        <v>28</v>
      </c>
      <c r="C2911" t="s">
        <v>22</v>
      </c>
      <c r="D2911" t="s">
        <v>23</v>
      </c>
      <c r="E2911" t="s">
        <v>5</v>
      </c>
      <c r="G2911" t="s">
        <v>24</v>
      </c>
      <c r="H2911">
        <v>1629403</v>
      </c>
      <c r="I2911">
        <v>1630851</v>
      </c>
      <c r="J2911" t="s">
        <v>46</v>
      </c>
      <c r="K2911" t="s">
        <v>3617</v>
      </c>
      <c r="N2911" t="s">
        <v>3618</v>
      </c>
      <c r="Q2911" t="s">
        <v>3616</v>
      </c>
      <c r="R2911">
        <v>1449</v>
      </c>
      <c r="S2911">
        <v>482</v>
      </c>
    </row>
    <row r="2912" spans="1:19" x14ac:dyDescent="0.35">
      <c r="A2912" t="s">
        <v>20</v>
      </c>
      <c r="B2912" t="s">
        <v>21</v>
      </c>
      <c r="C2912" t="s">
        <v>22</v>
      </c>
      <c r="D2912" t="s">
        <v>23</v>
      </c>
      <c r="E2912" t="s">
        <v>5</v>
      </c>
      <c r="G2912" t="s">
        <v>24</v>
      </c>
      <c r="H2912">
        <v>1630893</v>
      </c>
      <c r="I2912">
        <v>1631549</v>
      </c>
      <c r="J2912" t="s">
        <v>46</v>
      </c>
      <c r="Q2912" t="s">
        <v>3619</v>
      </c>
      <c r="R2912">
        <v>657</v>
      </c>
    </row>
    <row r="2913" spans="1:19" x14ac:dyDescent="0.35">
      <c r="A2913" t="s">
        <v>27</v>
      </c>
      <c r="B2913" t="s">
        <v>28</v>
      </c>
      <c r="C2913" t="s">
        <v>22</v>
      </c>
      <c r="D2913" t="s">
        <v>23</v>
      </c>
      <c r="E2913" t="s">
        <v>5</v>
      </c>
      <c r="G2913" t="s">
        <v>24</v>
      </c>
      <c r="H2913">
        <v>1630893</v>
      </c>
      <c r="I2913">
        <v>1631549</v>
      </c>
      <c r="J2913" t="s">
        <v>46</v>
      </c>
      <c r="K2913" t="s">
        <v>3620</v>
      </c>
      <c r="N2913" t="s">
        <v>3621</v>
      </c>
      <c r="Q2913" t="s">
        <v>3619</v>
      </c>
      <c r="R2913">
        <v>657</v>
      </c>
      <c r="S2913">
        <v>218</v>
      </c>
    </row>
    <row r="2914" spans="1:19" x14ac:dyDescent="0.35">
      <c r="A2914" t="s">
        <v>20</v>
      </c>
      <c r="B2914" t="s">
        <v>21</v>
      </c>
      <c r="C2914" t="s">
        <v>22</v>
      </c>
      <c r="D2914" t="s">
        <v>23</v>
      </c>
      <c r="E2914" t="s">
        <v>5</v>
      </c>
      <c r="G2914" t="s">
        <v>24</v>
      </c>
      <c r="H2914">
        <v>1631554</v>
      </c>
      <c r="I2914">
        <v>1632207</v>
      </c>
      <c r="J2914" t="s">
        <v>46</v>
      </c>
      <c r="Q2914" t="s">
        <v>3622</v>
      </c>
      <c r="R2914">
        <v>654</v>
      </c>
    </row>
    <row r="2915" spans="1:19" x14ac:dyDescent="0.35">
      <c r="A2915" t="s">
        <v>27</v>
      </c>
      <c r="B2915" t="s">
        <v>28</v>
      </c>
      <c r="C2915" t="s">
        <v>22</v>
      </c>
      <c r="D2915" t="s">
        <v>23</v>
      </c>
      <c r="E2915" t="s">
        <v>5</v>
      </c>
      <c r="G2915" t="s">
        <v>24</v>
      </c>
      <c r="H2915">
        <v>1631554</v>
      </c>
      <c r="I2915">
        <v>1632207</v>
      </c>
      <c r="J2915" t="s">
        <v>46</v>
      </c>
      <c r="K2915" t="s">
        <v>3623</v>
      </c>
      <c r="N2915" t="s">
        <v>3624</v>
      </c>
      <c r="Q2915" t="s">
        <v>3622</v>
      </c>
      <c r="R2915">
        <v>654</v>
      </c>
      <c r="S2915">
        <v>217</v>
      </c>
    </row>
    <row r="2916" spans="1:19" x14ac:dyDescent="0.35">
      <c r="A2916" t="s">
        <v>20</v>
      </c>
      <c r="B2916" t="s">
        <v>21</v>
      </c>
      <c r="C2916" t="s">
        <v>22</v>
      </c>
      <c r="D2916" t="s">
        <v>23</v>
      </c>
      <c r="E2916" t="s">
        <v>5</v>
      </c>
      <c r="G2916" t="s">
        <v>24</v>
      </c>
      <c r="H2916">
        <v>1632653</v>
      </c>
      <c r="I2916">
        <v>1634506</v>
      </c>
      <c r="J2916" t="s">
        <v>25</v>
      </c>
      <c r="Q2916" t="s">
        <v>3625</v>
      </c>
      <c r="R2916">
        <v>1854</v>
      </c>
    </row>
    <row r="2917" spans="1:19" x14ac:dyDescent="0.35">
      <c r="A2917" t="s">
        <v>27</v>
      </c>
      <c r="B2917" t="s">
        <v>28</v>
      </c>
      <c r="C2917" t="s">
        <v>22</v>
      </c>
      <c r="D2917" t="s">
        <v>23</v>
      </c>
      <c r="E2917" t="s">
        <v>5</v>
      </c>
      <c r="G2917" t="s">
        <v>24</v>
      </c>
      <c r="H2917">
        <v>1632653</v>
      </c>
      <c r="I2917">
        <v>1634506</v>
      </c>
      <c r="J2917" t="s">
        <v>25</v>
      </c>
      <c r="K2917" t="s">
        <v>3626</v>
      </c>
      <c r="N2917" t="s">
        <v>1218</v>
      </c>
      <c r="Q2917" t="s">
        <v>3625</v>
      </c>
      <c r="R2917">
        <v>1854</v>
      </c>
      <c r="S2917">
        <v>617</v>
      </c>
    </row>
    <row r="2918" spans="1:19" x14ac:dyDescent="0.35">
      <c r="A2918" t="s">
        <v>20</v>
      </c>
      <c r="B2918" t="s">
        <v>21</v>
      </c>
      <c r="C2918" t="s">
        <v>22</v>
      </c>
      <c r="D2918" t="s">
        <v>23</v>
      </c>
      <c r="E2918" t="s">
        <v>5</v>
      </c>
      <c r="G2918" t="s">
        <v>24</v>
      </c>
      <c r="H2918">
        <v>1634500</v>
      </c>
      <c r="I2918">
        <v>1635882</v>
      </c>
      <c r="J2918" t="s">
        <v>25</v>
      </c>
      <c r="Q2918" t="s">
        <v>3627</v>
      </c>
      <c r="R2918">
        <v>1383</v>
      </c>
    </row>
    <row r="2919" spans="1:19" x14ac:dyDescent="0.35">
      <c r="A2919" t="s">
        <v>27</v>
      </c>
      <c r="B2919" t="s">
        <v>28</v>
      </c>
      <c r="C2919" t="s">
        <v>22</v>
      </c>
      <c r="D2919" t="s">
        <v>23</v>
      </c>
      <c r="E2919" t="s">
        <v>5</v>
      </c>
      <c r="G2919" t="s">
        <v>24</v>
      </c>
      <c r="H2919">
        <v>1634500</v>
      </c>
      <c r="I2919">
        <v>1635882</v>
      </c>
      <c r="J2919" t="s">
        <v>25</v>
      </c>
      <c r="K2919" t="s">
        <v>3628</v>
      </c>
      <c r="N2919" t="s">
        <v>1476</v>
      </c>
      <c r="Q2919" t="s">
        <v>3627</v>
      </c>
      <c r="R2919">
        <v>1383</v>
      </c>
      <c r="S2919">
        <v>460</v>
      </c>
    </row>
    <row r="2920" spans="1:19" x14ac:dyDescent="0.35">
      <c r="A2920" t="s">
        <v>20</v>
      </c>
      <c r="B2920" t="s">
        <v>21</v>
      </c>
      <c r="C2920" t="s">
        <v>22</v>
      </c>
      <c r="D2920" t="s">
        <v>23</v>
      </c>
      <c r="E2920" t="s">
        <v>5</v>
      </c>
      <c r="G2920" t="s">
        <v>24</v>
      </c>
      <c r="H2920">
        <v>1636167</v>
      </c>
      <c r="I2920">
        <v>1638200</v>
      </c>
      <c r="J2920" t="s">
        <v>25</v>
      </c>
      <c r="Q2920" t="s">
        <v>3629</v>
      </c>
      <c r="R2920">
        <v>2034</v>
      </c>
    </row>
    <row r="2921" spans="1:19" x14ac:dyDescent="0.35">
      <c r="A2921" t="s">
        <v>27</v>
      </c>
      <c r="B2921" t="s">
        <v>28</v>
      </c>
      <c r="C2921" t="s">
        <v>22</v>
      </c>
      <c r="D2921" t="s">
        <v>23</v>
      </c>
      <c r="E2921" t="s">
        <v>5</v>
      </c>
      <c r="G2921" t="s">
        <v>24</v>
      </c>
      <c r="H2921">
        <v>1636167</v>
      </c>
      <c r="I2921">
        <v>1638200</v>
      </c>
      <c r="J2921" t="s">
        <v>25</v>
      </c>
      <c r="K2921" t="s">
        <v>3630</v>
      </c>
      <c r="N2921" t="s">
        <v>1401</v>
      </c>
      <c r="Q2921" t="s">
        <v>3629</v>
      </c>
      <c r="R2921">
        <v>2034</v>
      </c>
      <c r="S2921">
        <v>677</v>
      </c>
    </row>
    <row r="2922" spans="1:19" x14ac:dyDescent="0.35">
      <c r="A2922" t="s">
        <v>20</v>
      </c>
      <c r="B2922" t="s">
        <v>21</v>
      </c>
      <c r="C2922" t="s">
        <v>22</v>
      </c>
      <c r="D2922" t="s">
        <v>23</v>
      </c>
      <c r="E2922" t="s">
        <v>5</v>
      </c>
      <c r="G2922" t="s">
        <v>24</v>
      </c>
      <c r="H2922">
        <v>1638213</v>
      </c>
      <c r="I2922">
        <v>1638872</v>
      </c>
      <c r="J2922" t="s">
        <v>46</v>
      </c>
      <c r="Q2922" t="s">
        <v>3631</v>
      </c>
      <c r="R2922">
        <v>660</v>
      </c>
    </row>
    <row r="2923" spans="1:19" x14ac:dyDescent="0.35">
      <c r="A2923" t="s">
        <v>27</v>
      </c>
      <c r="B2923" t="s">
        <v>28</v>
      </c>
      <c r="C2923" t="s">
        <v>22</v>
      </c>
      <c r="D2923" t="s">
        <v>23</v>
      </c>
      <c r="E2923" t="s">
        <v>5</v>
      </c>
      <c r="G2923" t="s">
        <v>24</v>
      </c>
      <c r="H2923">
        <v>1638213</v>
      </c>
      <c r="I2923">
        <v>1638872</v>
      </c>
      <c r="J2923" t="s">
        <v>46</v>
      </c>
      <c r="K2923" t="s">
        <v>3632</v>
      </c>
      <c r="N2923" t="s">
        <v>49</v>
      </c>
      <c r="Q2923" t="s">
        <v>3631</v>
      </c>
      <c r="R2923">
        <v>660</v>
      </c>
      <c r="S2923">
        <v>219</v>
      </c>
    </row>
    <row r="2924" spans="1:19" x14ac:dyDescent="0.35">
      <c r="A2924" t="s">
        <v>20</v>
      </c>
      <c r="B2924" t="s">
        <v>21</v>
      </c>
      <c r="C2924" t="s">
        <v>22</v>
      </c>
      <c r="D2924" t="s">
        <v>23</v>
      </c>
      <c r="E2924" t="s">
        <v>5</v>
      </c>
      <c r="G2924" t="s">
        <v>24</v>
      </c>
      <c r="H2924">
        <v>1639371</v>
      </c>
      <c r="I2924">
        <v>1640972</v>
      </c>
      <c r="J2924" t="s">
        <v>25</v>
      </c>
      <c r="Q2924" t="s">
        <v>3633</v>
      </c>
      <c r="R2924">
        <v>1602</v>
      </c>
    </row>
    <row r="2925" spans="1:19" x14ac:dyDescent="0.35">
      <c r="A2925" t="s">
        <v>27</v>
      </c>
      <c r="B2925" t="s">
        <v>28</v>
      </c>
      <c r="C2925" t="s">
        <v>22</v>
      </c>
      <c r="D2925" t="s">
        <v>23</v>
      </c>
      <c r="E2925" t="s">
        <v>5</v>
      </c>
      <c r="G2925" t="s">
        <v>24</v>
      </c>
      <c r="H2925">
        <v>1639371</v>
      </c>
      <c r="I2925">
        <v>1640972</v>
      </c>
      <c r="J2925" t="s">
        <v>25</v>
      </c>
      <c r="K2925" t="s">
        <v>3634</v>
      </c>
      <c r="N2925" t="s">
        <v>927</v>
      </c>
      <c r="Q2925" t="s">
        <v>3633</v>
      </c>
      <c r="R2925">
        <v>1602</v>
      </c>
      <c r="S2925">
        <v>533</v>
      </c>
    </row>
    <row r="2926" spans="1:19" x14ac:dyDescent="0.35">
      <c r="A2926" t="s">
        <v>20</v>
      </c>
      <c r="B2926" t="s">
        <v>21</v>
      </c>
      <c r="C2926" t="s">
        <v>22</v>
      </c>
      <c r="D2926" t="s">
        <v>23</v>
      </c>
      <c r="E2926" t="s">
        <v>5</v>
      </c>
      <c r="G2926" t="s">
        <v>24</v>
      </c>
      <c r="H2926">
        <v>1641014</v>
      </c>
      <c r="I2926">
        <v>1641925</v>
      </c>
      <c r="J2926" t="s">
        <v>25</v>
      </c>
      <c r="Q2926" t="s">
        <v>3635</v>
      </c>
      <c r="R2926">
        <v>912</v>
      </c>
    </row>
    <row r="2927" spans="1:19" x14ac:dyDescent="0.35">
      <c r="A2927" t="s">
        <v>27</v>
      </c>
      <c r="B2927" t="s">
        <v>28</v>
      </c>
      <c r="C2927" t="s">
        <v>22</v>
      </c>
      <c r="D2927" t="s">
        <v>23</v>
      </c>
      <c r="E2927" t="s">
        <v>5</v>
      </c>
      <c r="G2927" t="s">
        <v>24</v>
      </c>
      <c r="H2927">
        <v>1641014</v>
      </c>
      <c r="I2927">
        <v>1641925</v>
      </c>
      <c r="J2927" t="s">
        <v>25</v>
      </c>
      <c r="K2927" t="s">
        <v>3636</v>
      </c>
      <c r="N2927" t="s">
        <v>2670</v>
      </c>
      <c r="Q2927" t="s">
        <v>3635</v>
      </c>
      <c r="R2927">
        <v>912</v>
      </c>
      <c r="S2927">
        <v>303</v>
      </c>
    </row>
    <row r="2928" spans="1:19" x14ac:dyDescent="0.35">
      <c r="A2928" t="s">
        <v>20</v>
      </c>
      <c r="B2928" t="s">
        <v>21</v>
      </c>
      <c r="C2928" t="s">
        <v>22</v>
      </c>
      <c r="D2928" t="s">
        <v>23</v>
      </c>
      <c r="E2928" t="s">
        <v>5</v>
      </c>
      <c r="G2928" t="s">
        <v>24</v>
      </c>
      <c r="H2928">
        <v>1641922</v>
      </c>
      <c r="I2928">
        <v>1642479</v>
      </c>
      <c r="J2928" t="s">
        <v>46</v>
      </c>
      <c r="Q2928" t="s">
        <v>3637</v>
      </c>
      <c r="R2928">
        <v>558</v>
      </c>
    </row>
    <row r="2929" spans="1:19" x14ac:dyDescent="0.35">
      <c r="A2929" t="s">
        <v>27</v>
      </c>
      <c r="B2929" t="s">
        <v>28</v>
      </c>
      <c r="C2929" t="s">
        <v>22</v>
      </c>
      <c r="D2929" t="s">
        <v>23</v>
      </c>
      <c r="E2929" t="s">
        <v>5</v>
      </c>
      <c r="G2929" t="s">
        <v>24</v>
      </c>
      <c r="H2929">
        <v>1641922</v>
      </c>
      <c r="I2929">
        <v>1642479</v>
      </c>
      <c r="J2929" t="s">
        <v>46</v>
      </c>
      <c r="K2929" t="s">
        <v>3638</v>
      </c>
      <c r="N2929" t="s">
        <v>49</v>
      </c>
      <c r="Q2929" t="s">
        <v>3637</v>
      </c>
      <c r="R2929">
        <v>558</v>
      </c>
      <c r="S2929">
        <v>185</v>
      </c>
    </row>
    <row r="2930" spans="1:19" x14ac:dyDescent="0.35">
      <c r="A2930" t="s">
        <v>20</v>
      </c>
      <c r="B2930" t="s">
        <v>21</v>
      </c>
      <c r="C2930" t="s">
        <v>22</v>
      </c>
      <c r="D2930" t="s">
        <v>23</v>
      </c>
      <c r="E2930" t="s">
        <v>5</v>
      </c>
      <c r="G2930" t="s">
        <v>24</v>
      </c>
      <c r="H2930">
        <v>1642476</v>
      </c>
      <c r="I2930">
        <v>1643198</v>
      </c>
      <c r="J2930" t="s">
        <v>46</v>
      </c>
      <c r="Q2930" t="s">
        <v>3639</v>
      </c>
      <c r="R2930">
        <v>723</v>
      </c>
    </row>
    <row r="2931" spans="1:19" x14ac:dyDescent="0.35">
      <c r="A2931" t="s">
        <v>27</v>
      </c>
      <c r="B2931" t="s">
        <v>28</v>
      </c>
      <c r="C2931" t="s">
        <v>22</v>
      </c>
      <c r="D2931" t="s">
        <v>23</v>
      </c>
      <c r="E2931" t="s">
        <v>5</v>
      </c>
      <c r="G2931" t="s">
        <v>24</v>
      </c>
      <c r="H2931">
        <v>1642476</v>
      </c>
      <c r="I2931">
        <v>1643198</v>
      </c>
      <c r="J2931" t="s">
        <v>46</v>
      </c>
      <c r="K2931" t="s">
        <v>3640</v>
      </c>
      <c r="N2931" t="s">
        <v>49</v>
      </c>
      <c r="Q2931" t="s">
        <v>3639</v>
      </c>
      <c r="R2931">
        <v>723</v>
      </c>
      <c r="S2931">
        <v>240</v>
      </c>
    </row>
    <row r="2932" spans="1:19" x14ac:dyDescent="0.35">
      <c r="A2932" t="s">
        <v>20</v>
      </c>
      <c r="B2932" t="s">
        <v>21</v>
      </c>
      <c r="C2932" t="s">
        <v>22</v>
      </c>
      <c r="D2932" t="s">
        <v>23</v>
      </c>
      <c r="E2932" t="s">
        <v>5</v>
      </c>
      <c r="G2932" t="s">
        <v>24</v>
      </c>
      <c r="H2932">
        <v>1643287</v>
      </c>
      <c r="I2932">
        <v>1644675</v>
      </c>
      <c r="J2932" t="s">
        <v>46</v>
      </c>
      <c r="Q2932" t="s">
        <v>3641</v>
      </c>
      <c r="R2932">
        <v>1389</v>
      </c>
    </row>
    <row r="2933" spans="1:19" x14ac:dyDescent="0.35">
      <c r="A2933" t="s">
        <v>27</v>
      </c>
      <c r="B2933" t="s">
        <v>28</v>
      </c>
      <c r="C2933" t="s">
        <v>22</v>
      </c>
      <c r="D2933" t="s">
        <v>23</v>
      </c>
      <c r="E2933" t="s">
        <v>5</v>
      </c>
      <c r="G2933" t="s">
        <v>24</v>
      </c>
      <c r="H2933">
        <v>1643287</v>
      </c>
      <c r="I2933">
        <v>1644675</v>
      </c>
      <c r="J2933" t="s">
        <v>46</v>
      </c>
      <c r="K2933" t="s">
        <v>3642</v>
      </c>
      <c r="N2933" t="s">
        <v>2084</v>
      </c>
      <c r="Q2933" t="s">
        <v>3641</v>
      </c>
      <c r="R2933">
        <v>1389</v>
      </c>
      <c r="S2933">
        <v>462</v>
      </c>
    </row>
    <row r="2934" spans="1:19" x14ac:dyDescent="0.35">
      <c r="A2934" t="s">
        <v>20</v>
      </c>
      <c r="B2934" t="s">
        <v>21</v>
      </c>
      <c r="C2934" t="s">
        <v>22</v>
      </c>
      <c r="D2934" t="s">
        <v>23</v>
      </c>
      <c r="E2934" t="s">
        <v>5</v>
      </c>
      <c r="G2934" t="s">
        <v>24</v>
      </c>
      <c r="H2934">
        <v>1644687</v>
      </c>
      <c r="I2934">
        <v>1645037</v>
      </c>
      <c r="J2934" t="s">
        <v>46</v>
      </c>
      <c r="Q2934" t="s">
        <v>3643</v>
      </c>
      <c r="R2934">
        <v>351</v>
      </c>
    </row>
    <row r="2935" spans="1:19" x14ac:dyDescent="0.35">
      <c r="A2935" t="s">
        <v>27</v>
      </c>
      <c r="B2935" t="s">
        <v>28</v>
      </c>
      <c r="C2935" t="s">
        <v>22</v>
      </c>
      <c r="D2935" t="s">
        <v>23</v>
      </c>
      <c r="E2935" t="s">
        <v>5</v>
      </c>
      <c r="G2935" t="s">
        <v>24</v>
      </c>
      <c r="H2935">
        <v>1644687</v>
      </c>
      <c r="I2935">
        <v>1645037</v>
      </c>
      <c r="J2935" t="s">
        <v>46</v>
      </c>
      <c r="K2935" t="s">
        <v>3644</v>
      </c>
      <c r="N2935" t="s">
        <v>2084</v>
      </c>
      <c r="Q2935" t="s">
        <v>3643</v>
      </c>
      <c r="R2935">
        <v>351</v>
      </c>
      <c r="S2935">
        <v>116</v>
      </c>
    </row>
    <row r="2936" spans="1:19" x14ac:dyDescent="0.35">
      <c r="A2936" t="s">
        <v>20</v>
      </c>
      <c r="B2936" t="s">
        <v>21</v>
      </c>
      <c r="C2936" t="s">
        <v>22</v>
      </c>
      <c r="D2936" t="s">
        <v>23</v>
      </c>
      <c r="E2936" t="s">
        <v>5</v>
      </c>
      <c r="G2936" t="s">
        <v>24</v>
      </c>
      <c r="H2936">
        <v>1645052</v>
      </c>
      <c r="I2936">
        <v>1646611</v>
      </c>
      <c r="J2936" t="s">
        <v>46</v>
      </c>
      <c r="Q2936" t="s">
        <v>3645</v>
      </c>
      <c r="R2936">
        <v>1560</v>
      </c>
    </row>
    <row r="2937" spans="1:19" x14ac:dyDescent="0.35">
      <c r="A2937" t="s">
        <v>27</v>
      </c>
      <c r="B2937" t="s">
        <v>28</v>
      </c>
      <c r="C2937" t="s">
        <v>22</v>
      </c>
      <c r="D2937" t="s">
        <v>23</v>
      </c>
      <c r="E2937" t="s">
        <v>5</v>
      </c>
      <c r="G2937" t="s">
        <v>24</v>
      </c>
      <c r="H2937">
        <v>1645052</v>
      </c>
      <c r="I2937">
        <v>1646611</v>
      </c>
      <c r="J2937" t="s">
        <v>46</v>
      </c>
      <c r="K2937" t="s">
        <v>3646</v>
      </c>
      <c r="N2937" t="s">
        <v>3647</v>
      </c>
      <c r="Q2937" t="s">
        <v>3645</v>
      </c>
      <c r="R2937">
        <v>1560</v>
      </c>
      <c r="S2937">
        <v>519</v>
      </c>
    </row>
    <row r="2938" spans="1:19" x14ac:dyDescent="0.35">
      <c r="A2938" t="s">
        <v>20</v>
      </c>
      <c r="B2938" t="s">
        <v>21</v>
      </c>
      <c r="C2938" t="s">
        <v>22</v>
      </c>
      <c r="D2938" t="s">
        <v>23</v>
      </c>
      <c r="E2938" t="s">
        <v>5</v>
      </c>
      <c r="G2938" t="s">
        <v>24</v>
      </c>
      <c r="H2938">
        <v>1646660</v>
      </c>
      <c r="I2938">
        <v>1647487</v>
      </c>
      <c r="J2938" t="s">
        <v>46</v>
      </c>
      <c r="Q2938" t="s">
        <v>3648</v>
      </c>
      <c r="R2938">
        <v>828</v>
      </c>
    </row>
    <row r="2939" spans="1:19" x14ac:dyDescent="0.35">
      <c r="A2939" t="s">
        <v>27</v>
      </c>
      <c r="B2939" t="s">
        <v>28</v>
      </c>
      <c r="C2939" t="s">
        <v>22</v>
      </c>
      <c r="D2939" t="s">
        <v>23</v>
      </c>
      <c r="E2939" t="s">
        <v>5</v>
      </c>
      <c r="G2939" t="s">
        <v>24</v>
      </c>
      <c r="H2939">
        <v>1646660</v>
      </c>
      <c r="I2939">
        <v>1647487</v>
      </c>
      <c r="J2939" t="s">
        <v>46</v>
      </c>
      <c r="K2939" t="s">
        <v>3649</v>
      </c>
      <c r="N2939" t="s">
        <v>2673</v>
      </c>
      <c r="Q2939" t="s">
        <v>3648</v>
      </c>
      <c r="R2939">
        <v>828</v>
      </c>
      <c r="S2939">
        <v>275</v>
      </c>
    </row>
    <row r="2940" spans="1:19" x14ac:dyDescent="0.35">
      <c r="A2940" t="s">
        <v>20</v>
      </c>
      <c r="B2940" t="s">
        <v>21</v>
      </c>
      <c r="C2940" t="s">
        <v>22</v>
      </c>
      <c r="D2940" t="s">
        <v>23</v>
      </c>
      <c r="E2940" t="s">
        <v>5</v>
      </c>
      <c r="G2940" t="s">
        <v>24</v>
      </c>
      <c r="H2940">
        <v>1647825</v>
      </c>
      <c r="I2940">
        <v>1649576</v>
      </c>
      <c r="J2940" t="s">
        <v>46</v>
      </c>
      <c r="Q2940" t="s">
        <v>3650</v>
      </c>
      <c r="R2940">
        <v>1752</v>
      </c>
    </row>
    <row r="2941" spans="1:19" x14ac:dyDescent="0.35">
      <c r="A2941" t="s">
        <v>27</v>
      </c>
      <c r="B2941" t="s">
        <v>28</v>
      </c>
      <c r="C2941" t="s">
        <v>22</v>
      </c>
      <c r="D2941" t="s">
        <v>23</v>
      </c>
      <c r="E2941" t="s">
        <v>5</v>
      </c>
      <c r="G2941" t="s">
        <v>24</v>
      </c>
      <c r="H2941">
        <v>1647825</v>
      </c>
      <c r="I2941">
        <v>1649576</v>
      </c>
      <c r="J2941" t="s">
        <v>46</v>
      </c>
      <c r="K2941" t="s">
        <v>3651</v>
      </c>
      <c r="N2941" t="s">
        <v>467</v>
      </c>
      <c r="Q2941" t="s">
        <v>3650</v>
      </c>
      <c r="R2941">
        <v>1752</v>
      </c>
      <c r="S2941">
        <v>583</v>
      </c>
    </row>
    <row r="2942" spans="1:19" x14ac:dyDescent="0.35">
      <c r="A2942" t="s">
        <v>20</v>
      </c>
      <c r="B2942" t="s">
        <v>21</v>
      </c>
      <c r="C2942" t="s">
        <v>22</v>
      </c>
      <c r="D2942" t="s">
        <v>23</v>
      </c>
      <c r="E2942" t="s">
        <v>5</v>
      </c>
      <c r="G2942" t="s">
        <v>24</v>
      </c>
      <c r="H2942">
        <v>1650169</v>
      </c>
      <c r="I2942">
        <v>1650504</v>
      </c>
      <c r="J2942" t="s">
        <v>25</v>
      </c>
      <c r="Q2942" t="s">
        <v>3652</v>
      </c>
      <c r="R2942">
        <v>336</v>
      </c>
    </row>
    <row r="2943" spans="1:19" x14ac:dyDescent="0.35">
      <c r="A2943" t="s">
        <v>27</v>
      </c>
      <c r="B2943" t="s">
        <v>28</v>
      </c>
      <c r="C2943" t="s">
        <v>22</v>
      </c>
      <c r="D2943" t="s">
        <v>23</v>
      </c>
      <c r="E2943" t="s">
        <v>5</v>
      </c>
      <c r="G2943" t="s">
        <v>24</v>
      </c>
      <c r="H2943">
        <v>1650169</v>
      </c>
      <c r="I2943">
        <v>1650504</v>
      </c>
      <c r="J2943" t="s">
        <v>25</v>
      </c>
      <c r="K2943" t="s">
        <v>3653</v>
      </c>
      <c r="N2943" t="s">
        <v>3654</v>
      </c>
      <c r="Q2943" t="s">
        <v>3652</v>
      </c>
      <c r="R2943">
        <v>336</v>
      </c>
      <c r="S2943">
        <v>111</v>
      </c>
    </row>
    <row r="2944" spans="1:19" x14ac:dyDescent="0.35">
      <c r="A2944" t="s">
        <v>20</v>
      </c>
      <c r="B2944" t="s">
        <v>21</v>
      </c>
      <c r="C2944" t="s">
        <v>22</v>
      </c>
      <c r="D2944" t="s">
        <v>23</v>
      </c>
      <c r="E2944" t="s">
        <v>5</v>
      </c>
      <c r="G2944" t="s">
        <v>24</v>
      </c>
      <c r="H2944">
        <v>1650501</v>
      </c>
      <c r="I2944">
        <v>1650872</v>
      </c>
      <c r="J2944" t="s">
        <v>25</v>
      </c>
      <c r="Q2944" t="s">
        <v>3655</v>
      </c>
      <c r="R2944">
        <v>372</v>
      </c>
    </row>
    <row r="2945" spans="1:19" x14ac:dyDescent="0.35">
      <c r="A2945" t="s">
        <v>27</v>
      </c>
      <c r="B2945" t="s">
        <v>28</v>
      </c>
      <c r="C2945" t="s">
        <v>22</v>
      </c>
      <c r="D2945" t="s">
        <v>23</v>
      </c>
      <c r="E2945" t="s">
        <v>5</v>
      </c>
      <c r="G2945" t="s">
        <v>24</v>
      </c>
      <c r="H2945">
        <v>1650501</v>
      </c>
      <c r="I2945">
        <v>1650872</v>
      </c>
      <c r="J2945" t="s">
        <v>25</v>
      </c>
      <c r="K2945" t="s">
        <v>3656</v>
      </c>
      <c r="N2945" t="s">
        <v>1430</v>
      </c>
      <c r="Q2945" t="s">
        <v>3655</v>
      </c>
      <c r="R2945">
        <v>372</v>
      </c>
      <c r="S2945">
        <v>123</v>
      </c>
    </row>
    <row r="2946" spans="1:19" x14ac:dyDescent="0.35">
      <c r="A2946" t="s">
        <v>20</v>
      </c>
      <c r="B2946" t="s">
        <v>21</v>
      </c>
      <c r="C2946" t="s">
        <v>22</v>
      </c>
      <c r="D2946" t="s">
        <v>23</v>
      </c>
      <c r="E2946" t="s">
        <v>5</v>
      </c>
      <c r="G2946" t="s">
        <v>24</v>
      </c>
      <c r="H2946">
        <v>1650869</v>
      </c>
      <c r="I2946">
        <v>1652950</v>
      </c>
      <c r="J2946" t="s">
        <v>25</v>
      </c>
      <c r="Q2946" t="s">
        <v>3657</v>
      </c>
      <c r="R2946">
        <v>2082</v>
      </c>
    </row>
    <row r="2947" spans="1:19" x14ac:dyDescent="0.35">
      <c r="A2947" t="s">
        <v>27</v>
      </c>
      <c r="B2947" t="s">
        <v>28</v>
      </c>
      <c r="C2947" t="s">
        <v>22</v>
      </c>
      <c r="D2947" t="s">
        <v>23</v>
      </c>
      <c r="E2947" t="s">
        <v>5</v>
      </c>
      <c r="G2947" t="s">
        <v>24</v>
      </c>
      <c r="H2947">
        <v>1650869</v>
      </c>
      <c r="I2947">
        <v>1652950</v>
      </c>
      <c r="J2947" t="s">
        <v>25</v>
      </c>
      <c r="K2947" t="s">
        <v>3658</v>
      </c>
      <c r="N2947" t="s">
        <v>1427</v>
      </c>
      <c r="Q2947" t="s">
        <v>3657</v>
      </c>
      <c r="R2947">
        <v>2082</v>
      </c>
      <c r="S2947">
        <v>693</v>
      </c>
    </row>
    <row r="2948" spans="1:19" x14ac:dyDescent="0.35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G2948" t="s">
        <v>24</v>
      </c>
      <c r="H2948">
        <v>1653015</v>
      </c>
      <c r="I2948">
        <v>1653527</v>
      </c>
      <c r="J2948" t="s">
        <v>25</v>
      </c>
      <c r="Q2948" t="s">
        <v>3659</v>
      </c>
      <c r="R2948">
        <v>513</v>
      </c>
    </row>
    <row r="2949" spans="1:19" x14ac:dyDescent="0.35">
      <c r="A2949" t="s">
        <v>27</v>
      </c>
      <c r="B2949" t="s">
        <v>28</v>
      </c>
      <c r="C2949" t="s">
        <v>22</v>
      </c>
      <c r="D2949" t="s">
        <v>23</v>
      </c>
      <c r="E2949" t="s">
        <v>5</v>
      </c>
      <c r="G2949" t="s">
        <v>24</v>
      </c>
      <c r="H2949">
        <v>1653015</v>
      </c>
      <c r="I2949">
        <v>1653527</v>
      </c>
      <c r="J2949" t="s">
        <v>25</v>
      </c>
      <c r="K2949" t="s">
        <v>3660</v>
      </c>
      <c r="N2949" t="s">
        <v>3661</v>
      </c>
      <c r="Q2949" t="s">
        <v>3659</v>
      </c>
      <c r="R2949">
        <v>513</v>
      </c>
      <c r="S2949">
        <v>170</v>
      </c>
    </row>
    <row r="2950" spans="1:19" x14ac:dyDescent="0.35">
      <c r="A2950" t="s">
        <v>20</v>
      </c>
      <c r="B2950" t="s">
        <v>21</v>
      </c>
      <c r="C2950" t="s">
        <v>22</v>
      </c>
      <c r="D2950" t="s">
        <v>23</v>
      </c>
      <c r="E2950" t="s">
        <v>5</v>
      </c>
      <c r="G2950" t="s">
        <v>24</v>
      </c>
      <c r="H2950">
        <v>1653542</v>
      </c>
      <c r="I2950">
        <v>1655251</v>
      </c>
      <c r="J2950" t="s">
        <v>25</v>
      </c>
      <c r="Q2950" t="s">
        <v>3662</v>
      </c>
      <c r="R2950">
        <v>1710</v>
      </c>
    </row>
    <row r="2951" spans="1:19" x14ac:dyDescent="0.35">
      <c r="A2951" t="s">
        <v>27</v>
      </c>
      <c r="B2951" t="s">
        <v>28</v>
      </c>
      <c r="C2951" t="s">
        <v>22</v>
      </c>
      <c r="D2951" t="s">
        <v>23</v>
      </c>
      <c r="E2951" t="s">
        <v>5</v>
      </c>
      <c r="G2951" t="s">
        <v>24</v>
      </c>
      <c r="H2951">
        <v>1653542</v>
      </c>
      <c r="I2951">
        <v>1655251</v>
      </c>
      <c r="J2951" t="s">
        <v>25</v>
      </c>
      <c r="K2951" t="s">
        <v>3663</v>
      </c>
      <c r="N2951" t="s">
        <v>256</v>
      </c>
      <c r="Q2951" t="s">
        <v>3662</v>
      </c>
      <c r="R2951">
        <v>1710</v>
      </c>
      <c r="S2951">
        <v>569</v>
      </c>
    </row>
    <row r="2952" spans="1:19" x14ac:dyDescent="0.35">
      <c r="A2952" t="s">
        <v>20</v>
      </c>
      <c r="B2952" t="s">
        <v>21</v>
      </c>
      <c r="C2952" t="s">
        <v>22</v>
      </c>
      <c r="D2952" t="s">
        <v>23</v>
      </c>
      <c r="E2952" t="s">
        <v>5</v>
      </c>
      <c r="G2952" t="s">
        <v>24</v>
      </c>
      <c r="H2952">
        <v>1655260</v>
      </c>
      <c r="I2952">
        <v>1655799</v>
      </c>
      <c r="J2952" t="s">
        <v>25</v>
      </c>
      <c r="Q2952" t="s">
        <v>3664</v>
      </c>
      <c r="R2952">
        <v>540</v>
      </c>
    </row>
    <row r="2953" spans="1:19" x14ac:dyDescent="0.35">
      <c r="A2953" t="s">
        <v>27</v>
      </c>
      <c r="B2953" t="s">
        <v>28</v>
      </c>
      <c r="C2953" t="s">
        <v>22</v>
      </c>
      <c r="D2953" t="s">
        <v>23</v>
      </c>
      <c r="E2953" t="s">
        <v>5</v>
      </c>
      <c r="G2953" t="s">
        <v>24</v>
      </c>
      <c r="H2953">
        <v>1655260</v>
      </c>
      <c r="I2953">
        <v>1655799</v>
      </c>
      <c r="J2953" t="s">
        <v>25</v>
      </c>
      <c r="K2953" t="s">
        <v>3665</v>
      </c>
      <c r="N2953" t="s">
        <v>3661</v>
      </c>
      <c r="Q2953" t="s">
        <v>3664</v>
      </c>
      <c r="R2953">
        <v>540</v>
      </c>
      <c r="S2953">
        <v>179</v>
      </c>
    </row>
    <row r="2954" spans="1:19" x14ac:dyDescent="0.35">
      <c r="A2954" t="s">
        <v>20</v>
      </c>
      <c r="B2954" t="s">
        <v>21</v>
      </c>
      <c r="C2954" t="s">
        <v>22</v>
      </c>
      <c r="D2954" t="s">
        <v>23</v>
      </c>
      <c r="E2954" t="s">
        <v>5</v>
      </c>
      <c r="G2954" t="s">
        <v>24</v>
      </c>
      <c r="H2954">
        <v>1655824</v>
      </c>
      <c r="I2954">
        <v>1657737</v>
      </c>
      <c r="J2954" t="s">
        <v>25</v>
      </c>
      <c r="Q2954" t="s">
        <v>3666</v>
      </c>
      <c r="R2954">
        <v>1914</v>
      </c>
    </row>
    <row r="2955" spans="1:19" x14ac:dyDescent="0.35">
      <c r="A2955" t="s">
        <v>27</v>
      </c>
      <c r="B2955" t="s">
        <v>28</v>
      </c>
      <c r="C2955" t="s">
        <v>22</v>
      </c>
      <c r="D2955" t="s">
        <v>23</v>
      </c>
      <c r="E2955" t="s">
        <v>5</v>
      </c>
      <c r="G2955" t="s">
        <v>24</v>
      </c>
      <c r="H2955">
        <v>1655824</v>
      </c>
      <c r="I2955">
        <v>1657737</v>
      </c>
      <c r="J2955" t="s">
        <v>25</v>
      </c>
      <c r="K2955" t="s">
        <v>3667</v>
      </c>
      <c r="N2955" t="s">
        <v>467</v>
      </c>
      <c r="Q2955" t="s">
        <v>3666</v>
      </c>
      <c r="R2955">
        <v>1914</v>
      </c>
      <c r="S2955">
        <v>637</v>
      </c>
    </row>
    <row r="2956" spans="1:19" x14ac:dyDescent="0.35">
      <c r="A2956" t="s">
        <v>20</v>
      </c>
      <c r="B2956" t="s">
        <v>21</v>
      </c>
      <c r="C2956" t="s">
        <v>22</v>
      </c>
      <c r="D2956" t="s">
        <v>23</v>
      </c>
      <c r="E2956" t="s">
        <v>5</v>
      </c>
      <c r="G2956" t="s">
        <v>24</v>
      </c>
      <c r="H2956">
        <v>1657814</v>
      </c>
      <c r="I2956">
        <v>1659649</v>
      </c>
      <c r="J2956" t="s">
        <v>25</v>
      </c>
      <c r="Q2956" t="s">
        <v>3668</v>
      </c>
      <c r="R2956">
        <v>1836</v>
      </c>
    </row>
    <row r="2957" spans="1:19" x14ac:dyDescent="0.35">
      <c r="A2957" t="s">
        <v>27</v>
      </c>
      <c r="B2957" t="s">
        <v>28</v>
      </c>
      <c r="C2957" t="s">
        <v>22</v>
      </c>
      <c r="D2957" t="s">
        <v>23</v>
      </c>
      <c r="E2957" t="s">
        <v>5</v>
      </c>
      <c r="G2957" t="s">
        <v>24</v>
      </c>
      <c r="H2957">
        <v>1657814</v>
      </c>
      <c r="I2957">
        <v>1659649</v>
      </c>
      <c r="J2957" t="s">
        <v>25</v>
      </c>
      <c r="K2957" t="s">
        <v>3669</v>
      </c>
      <c r="N2957" t="s">
        <v>256</v>
      </c>
      <c r="Q2957" t="s">
        <v>3668</v>
      </c>
      <c r="R2957">
        <v>1836</v>
      </c>
      <c r="S2957">
        <v>611</v>
      </c>
    </row>
    <row r="2958" spans="1:19" x14ac:dyDescent="0.35">
      <c r="A2958" t="s">
        <v>20</v>
      </c>
      <c r="B2958" t="s">
        <v>21</v>
      </c>
      <c r="C2958" t="s">
        <v>22</v>
      </c>
      <c r="D2958" t="s">
        <v>23</v>
      </c>
      <c r="E2958" t="s">
        <v>5</v>
      </c>
      <c r="G2958" t="s">
        <v>24</v>
      </c>
      <c r="H2958">
        <v>1659661</v>
      </c>
      <c r="I2958">
        <v>1660515</v>
      </c>
      <c r="J2958" t="s">
        <v>25</v>
      </c>
      <c r="Q2958" t="s">
        <v>3670</v>
      </c>
      <c r="R2958">
        <v>855</v>
      </c>
    </row>
    <row r="2959" spans="1:19" x14ac:dyDescent="0.35">
      <c r="A2959" t="s">
        <v>27</v>
      </c>
      <c r="B2959" t="s">
        <v>28</v>
      </c>
      <c r="C2959" t="s">
        <v>22</v>
      </c>
      <c r="D2959" t="s">
        <v>23</v>
      </c>
      <c r="E2959" t="s">
        <v>5</v>
      </c>
      <c r="G2959" t="s">
        <v>24</v>
      </c>
      <c r="H2959">
        <v>1659661</v>
      </c>
      <c r="I2959">
        <v>1660515</v>
      </c>
      <c r="J2959" t="s">
        <v>25</v>
      </c>
      <c r="K2959" t="s">
        <v>3671</v>
      </c>
      <c r="N2959" t="s">
        <v>1436</v>
      </c>
      <c r="Q2959" t="s">
        <v>3670</v>
      </c>
      <c r="R2959">
        <v>855</v>
      </c>
      <c r="S2959">
        <v>284</v>
      </c>
    </row>
    <row r="2960" spans="1:19" x14ac:dyDescent="0.35">
      <c r="A2960" t="s">
        <v>20</v>
      </c>
      <c r="B2960" t="s">
        <v>21</v>
      </c>
      <c r="C2960" t="s">
        <v>22</v>
      </c>
      <c r="D2960" t="s">
        <v>23</v>
      </c>
      <c r="E2960" t="s">
        <v>5</v>
      </c>
      <c r="G2960" t="s">
        <v>24</v>
      </c>
      <c r="H2960">
        <v>1660519</v>
      </c>
      <c r="I2960">
        <v>1661610</v>
      </c>
      <c r="J2960" t="s">
        <v>25</v>
      </c>
      <c r="Q2960" t="s">
        <v>3672</v>
      </c>
      <c r="R2960">
        <v>1092</v>
      </c>
    </row>
    <row r="2961" spans="1:19" x14ac:dyDescent="0.35">
      <c r="A2961" t="s">
        <v>27</v>
      </c>
      <c r="B2961" t="s">
        <v>28</v>
      </c>
      <c r="C2961" t="s">
        <v>22</v>
      </c>
      <c r="D2961" t="s">
        <v>23</v>
      </c>
      <c r="E2961" t="s">
        <v>5</v>
      </c>
      <c r="G2961" t="s">
        <v>24</v>
      </c>
      <c r="H2961">
        <v>1660519</v>
      </c>
      <c r="I2961">
        <v>1661610</v>
      </c>
      <c r="J2961" t="s">
        <v>25</v>
      </c>
      <c r="K2961" t="s">
        <v>3673</v>
      </c>
      <c r="N2961" t="s">
        <v>1433</v>
      </c>
      <c r="Q2961" t="s">
        <v>3672</v>
      </c>
      <c r="R2961">
        <v>1092</v>
      </c>
      <c r="S2961">
        <v>363</v>
      </c>
    </row>
    <row r="2962" spans="1:19" x14ac:dyDescent="0.35">
      <c r="A2962" t="s">
        <v>20</v>
      </c>
      <c r="B2962" t="s">
        <v>21</v>
      </c>
      <c r="C2962" t="s">
        <v>22</v>
      </c>
      <c r="D2962" t="s">
        <v>23</v>
      </c>
      <c r="E2962" t="s">
        <v>5</v>
      </c>
      <c r="G2962" t="s">
        <v>24</v>
      </c>
      <c r="H2962">
        <v>1661646</v>
      </c>
      <c r="I2962">
        <v>1662176</v>
      </c>
      <c r="J2962" t="s">
        <v>25</v>
      </c>
      <c r="Q2962" t="s">
        <v>3674</v>
      </c>
      <c r="R2962">
        <v>531</v>
      </c>
    </row>
    <row r="2963" spans="1:19" x14ac:dyDescent="0.35">
      <c r="A2963" t="s">
        <v>27</v>
      </c>
      <c r="B2963" t="s">
        <v>28</v>
      </c>
      <c r="C2963" t="s">
        <v>22</v>
      </c>
      <c r="D2963" t="s">
        <v>23</v>
      </c>
      <c r="E2963" t="s">
        <v>5</v>
      </c>
      <c r="G2963" t="s">
        <v>24</v>
      </c>
      <c r="H2963">
        <v>1661646</v>
      </c>
      <c r="I2963">
        <v>1662176</v>
      </c>
      <c r="J2963" t="s">
        <v>25</v>
      </c>
      <c r="K2963" t="s">
        <v>3675</v>
      </c>
      <c r="N2963" t="s">
        <v>3676</v>
      </c>
      <c r="Q2963" t="s">
        <v>3674</v>
      </c>
      <c r="R2963">
        <v>531</v>
      </c>
      <c r="S2963">
        <v>176</v>
      </c>
    </row>
    <row r="2964" spans="1:19" x14ac:dyDescent="0.35">
      <c r="A2964" t="s">
        <v>20</v>
      </c>
      <c r="B2964" t="s">
        <v>21</v>
      </c>
      <c r="C2964" t="s">
        <v>22</v>
      </c>
      <c r="D2964" t="s">
        <v>23</v>
      </c>
      <c r="E2964" t="s">
        <v>5</v>
      </c>
      <c r="G2964" t="s">
        <v>24</v>
      </c>
      <c r="H2964">
        <v>1662292</v>
      </c>
      <c r="I2964">
        <v>1663998</v>
      </c>
      <c r="J2964" t="s">
        <v>46</v>
      </c>
      <c r="Q2964" t="s">
        <v>3677</v>
      </c>
      <c r="R2964">
        <v>1707</v>
      </c>
    </row>
    <row r="2965" spans="1:19" x14ac:dyDescent="0.35">
      <c r="A2965" t="s">
        <v>27</v>
      </c>
      <c r="B2965" t="s">
        <v>28</v>
      </c>
      <c r="C2965" t="s">
        <v>22</v>
      </c>
      <c r="D2965" t="s">
        <v>23</v>
      </c>
      <c r="E2965" t="s">
        <v>5</v>
      </c>
      <c r="G2965" t="s">
        <v>24</v>
      </c>
      <c r="H2965">
        <v>1662292</v>
      </c>
      <c r="I2965">
        <v>1663998</v>
      </c>
      <c r="J2965" t="s">
        <v>46</v>
      </c>
      <c r="K2965" t="s">
        <v>3678</v>
      </c>
      <c r="N2965" t="s">
        <v>256</v>
      </c>
      <c r="Q2965" t="s">
        <v>3677</v>
      </c>
      <c r="R2965">
        <v>1707</v>
      </c>
      <c r="S2965">
        <v>568</v>
      </c>
    </row>
    <row r="2966" spans="1:19" x14ac:dyDescent="0.35">
      <c r="A2966" t="s">
        <v>20</v>
      </c>
      <c r="B2966" t="s">
        <v>21</v>
      </c>
      <c r="C2966" t="s">
        <v>22</v>
      </c>
      <c r="D2966" t="s">
        <v>23</v>
      </c>
      <c r="E2966" t="s">
        <v>5</v>
      </c>
      <c r="G2966" t="s">
        <v>24</v>
      </c>
      <c r="H2966">
        <v>1664211</v>
      </c>
      <c r="I2966">
        <v>1665854</v>
      </c>
      <c r="J2966" t="s">
        <v>46</v>
      </c>
      <c r="Q2966" t="s">
        <v>3679</v>
      </c>
      <c r="R2966">
        <v>1644</v>
      </c>
    </row>
    <row r="2967" spans="1:19" x14ac:dyDescent="0.35">
      <c r="A2967" t="s">
        <v>27</v>
      </c>
      <c r="B2967" t="s">
        <v>28</v>
      </c>
      <c r="C2967" t="s">
        <v>22</v>
      </c>
      <c r="D2967" t="s">
        <v>23</v>
      </c>
      <c r="E2967" t="s">
        <v>5</v>
      </c>
      <c r="G2967" t="s">
        <v>24</v>
      </c>
      <c r="H2967">
        <v>1664211</v>
      </c>
      <c r="I2967">
        <v>1665854</v>
      </c>
      <c r="J2967" t="s">
        <v>46</v>
      </c>
      <c r="K2967" t="s">
        <v>3680</v>
      </c>
      <c r="N2967" t="s">
        <v>3681</v>
      </c>
      <c r="Q2967" t="s">
        <v>3679</v>
      </c>
      <c r="R2967">
        <v>1644</v>
      </c>
      <c r="S2967">
        <v>547</v>
      </c>
    </row>
    <row r="2968" spans="1:19" x14ac:dyDescent="0.35">
      <c r="A2968" t="s">
        <v>20</v>
      </c>
      <c r="B2968" t="s">
        <v>21</v>
      </c>
      <c r="C2968" t="s">
        <v>22</v>
      </c>
      <c r="D2968" t="s">
        <v>23</v>
      </c>
      <c r="E2968" t="s">
        <v>5</v>
      </c>
      <c r="G2968" t="s">
        <v>24</v>
      </c>
      <c r="H2968">
        <v>1665898</v>
      </c>
      <c r="I2968">
        <v>1668780</v>
      </c>
      <c r="J2968" t="s">
        <v>46</v>
      </c>
      <c r="Q2968" t="s">
        <v>3682</v>
      </c>
      <c r="R2968">
        <v>2883</v>
      </c>
    </row>
    <row r="2969" spans="1:19" x14ac:dyDescent="0.35">
      <c r="A2969" t="s">
        <v>27</v>
      </c>
      <c r="B2969" t="s">
        <v>28</v>
      </c>
      <c r="C2969" t="s">
        <v>22</v>
      </c>
      <c r="D2969" t="s">
        <v>23</v>
      </c>
      <c r="E2969" t="s">
        <v>5</v>
      </c>
      <c r="G2969" t="s">
        <v>24</v>
      </c>
      <c r="H2969">
        <v>1665898</v>
      </c>
      <c r="I2969">
        <v>1668780</v>
      </c>
      <c r="J2969" t="s">
        <v>46</v>
      </c>
      <c r="K2969" t="s">
        <v>3683</v>
      </c>
      <c r="N2969" t="s">
        <v>3684</v>
      </c>
      <c r="Q2969" t="s">
        <v>3682</v>
      </c>
      <c r="R2969">
        <v>2883</v>
      </c>
      <c r="S2969">
        <v>960</v>
      </c>
    </row>
    <row r="2970" spans="1:19" x14ac:dyDescent="0.35">
      <c r="A2970" t="s">
        <v>20</v>
      </c>
      <c r="B2970" t="s">
        <v>21</v>
      </c>
      <c r="C2970" t="s">
        <v>22</v>
      </c>
      <c r="D2970" t="s">
        <v>23</v>
      </c>
      <c r="E2970" t="s">
        <v>5</v>
      </c>
      <c r="G2970" t="s">
        <v>24</v>
      </c>
      <c r="H2970">
        <v>1668777</v>
      </c>
      <c r="I2970">
        <v>1669448</v>
      </c>
      <c r="J2970" t="s">
        <v>46</v>
      </c>
      <c r="Q2970" t="s">
        <v>3685</v>
      </c>
      <c r="R2970">
        <v>672</v>
      </c>
    </row>
    <row r="2971" spans="1:19" x14ac:dyDescent="0.35">
      <c r="A2971" t="s">
        <v>27</v>
      </c>
      <c r="B2971" t="s">
        <v>28</v>
      </c>
      <c r="C2971" t="s">
        <v>22</v>
      </c>
      <c r="D2971" t="s">
        <v>23</v>
      </c>
      <c r="E2971" t="s">
        <v>5</v>
      </c>
      <c r="G2971" t="s">
        <v>24</v>
      </c>
      <c r="H2971">
        <v>1668777</v>
      </c>
      <c r="I2971">
        <v>1669448</v>
      </c>
      <c r="J2971" t="s">
        <v>46</v>
      </c>
      <c r="K2971" t="s">
        <v>3686</v>
      </c>
      <c r="N2971" t="s">
        <v>3687</v>
      </c>
      <c r="Q2971" t="s">
        <v>3685</v>
      </c>
      <c r="R2971">
        <v>672</v>
      </c>
      <c r="S2971">
        <v>223</v>
      </c>
    </row>
    <row r="2972" spans="1:19" x14ac:dyDescent="0.35">
      <c r="A2972" t="s">
        <v>20</v>
      </c>
      <c r="B2972" t="s">
        <v>21</v>
      </c>
      <c r="C2972" t="s">
        <v>22</v>
      </c>
      <c r="D2972" t="s">
        <v>23</v>
      </c>
      <c r="E2972" t="s">
        <v>5</v>
      </c>
      <c r="G2972" t="s">
        <v>24</v>
      </c>
      <c r="H2972">
        <v>1669441</v>
      </c>
      <c r="I2972">
        <v>1670895</v>
      </c>
      <c r="J2972" t="s">
        <v>46</v>
      </c>
      <c r="Q2972" t="s">
        <v>3688</v>
      </c>
      <c r="R2972">
        <v>1455</v>
      </c>
    </row>
    <row r="2973" spans="1:19" x14ac:dyDescent="0.35">
      <c r="A2973" t="s">
        <v>27</v>
      </c>
      <c r="B2973" t="s">
        <v>28</v>
      </c>
      <c r="C2973" t="s">
        <v>22</v>
      </c>
      <c r="D2973" t="s">
        <v>23</v>
      </c>
      <c r="E2973" t="s">
        <v>5</v>
      </c>
      <c r="G2973" t="s">
        <v>24</v>
      </c>
      <c r="H2973">
        <v>1669441</v>
      </c>
      <c r="I2973">
        <v>1670895</v>
      </c>
      <c r="J2973" t="s">
        <v>46</v>
      </c>
      <c r="K2973" t="s">
        <v>3689</v>
      </c>
      <c r="N2973" t="s">
        <v>248</v>
      </c>
      <c r="Q2973" t="s">
        <v>3688</v>
      </c>
      <c r="R2973">
        <v>1455</v>
      </c>
      <c r="S2973">
        <v>484</v>
      </c>
    </row>
    <row r="2974" spans="1:19" x14ac:dyDescent="0.35">
      <c r="A2974" t="s">
        <v>20</v>
      </c>
      <c r="B2974" t="s">
        <v>21</v>
      </c>
      <c r="C2974" t="s">
        <v>22</v>
      </c>
      <c r="D2974" t="s">
        <v>23</v>
      </c>
      <c r="E2974" t="s">
        <v>5</v>
      </c>
      <c r="G2974" t="s">
        <v>24</v>
      </c>
      <c r="H2974">
        <v>1670892</v>
      </c>
      <c r="I2974">
        <v>1671641</v>
      </c>
      <c r="J2974" t="s">
        <v>46</v>
      </c>
      <c r="Q2974" t="s">
        <v>3690</v>
      </c>
      <c r="R2974">
        <v>750</v>
      </c>
    </row>
    <row r="2975" spans="1:19" x14ac:dyDescent="0.35">
      <c r="A2975" t="s">
        <v>27</v>
      </c>
      <c r="B2975" t="s">
        <v>28</v>
      </c>
      <c r="C2975" t="s">
        <v>22</v>
      </c>
      <c r="D2975" t="s">
        <v>23</v>
      </c>
      <c r="E2975" t="s">
        <v>5</v>
      </c>
      <c r="G2975" t="s">
        <v>24</v>
      </c>
      <c r="H2975">
        <v>1670892</v>
      </c>
      <c r="I2975">
        <v>1671641</v>
      </c>
      <c r="J2975" t="s">
        <v>46</v>
      </c>
      <c r="K2975" t="s">
        <v>3691</v>
      </c>
      <c r="N2975" t="s">
        <v>3692</v>
      </c>
      <c r="Q2975" t="s">
        <v>3690</v>
      </c>
      <c r="R2975">
        <v>750</v>
      </c>
      <c r="S2975">
        <v>249</v>
      </c>
    </row>
    <row r="2976" spans="1:19" x14ac:dyDescent="0.35">
      <c r="A2976" t="s">
        <v>20</v>
      </c>
      <c r="B2976" t="s">
        <v>21</v>
      </c>
      <c r="C2976" t="s">
        <v>22</v>
      </c>
      <c r="D2976" t="s">
        <v>23</v>
      </c>
      <c r="E2976" t="s">
        <v>5</v>
      </c>
      <c r="G2976" t="s">
        <v>24</v>
      </c>
      <c r="H2976">
        <v>1672026</v>
      </c>
      <c r="I2976">
        <v>1672802</v>
      </c>
      <c r="J2976" t="s">
        <v>25</v>
      </c>
      <c r="Q2976" t="s">
        <v>3693</v>
      </c>
      <c r="R2976">
        <v>777</v>
      </c>
    </row>
    <row r="2977" spans="1:19" x14ac:dyDescent="0.35">
      <c r="A2977" t="s">
        <v>27</v>
      </c>
      <c r="B2977" t="s">
        <v>28</v>
      </c>
      <c r="C2977" t="s">
        <v>22</v>
      </c>
      <c r="D2977" t="s">
        <v>23</v>
      </c>
      <c r="E2977" t="s">
        <v>5</v>
      </c>
      <c r="G2977" t="s">
        <v>24</v>
      </c>
      <c r="H2977">
        <v>1672026</v>
      </c>
      <c r="I2977">
        <v>1672802</v>
      </c>
      <c r="J2977" t="s">
        <v>25</v>
      </c>
      <c r="K2977" t="s">
        <v>3694</v>
      </c>
      <c r="N2977" t="s">
        <v>3018</v>
      </c>
      <c r="Q2977" t="s">
        <v>3693</v>
      </c>
      <c r="R2977">
        <v>777</v>
      </c>
      <c r="S2977">
        <v>258</v>
      </c>
    </row>
    <row r="2978" spans="1:19" x14ac:dyDescent="0.35">
      <c r="A2978" t="s">
        <v>20</v>
      </c>
      <c r="B2978" t="s">
        <v>21</v>
      </c>
      <c r="C2978" t="s">
        <v>22</v>
      </c>
      <c r="D2978" t="s">
        <v>23</v>
      </c>
      <c r="E2978" t="s">
        <v>5</v>
      </c>
      <c r="G2978" t="s">
        <v>24</v>
      </c>
      <c r="H2978">
        <v>1672902</v>
      </c>
      <c r="I2978">
        <v>1673366</v>
      </c>
      <c r="J2978" t="s">
        <v>25</v>
      </c>
      <c r="Q2978" t="s">
        <v>3695</v>
      </c>
      <c r="R2978">
        <v>465</v>
      </c>
    </row>
    <row r="2979" spans="1:19" x14ac:dyDescent="0.35">
      <c r="A2979" t="s">
        <v>27</v>
      </c>
      <c r="B2979" t="s">
        <v>28</v>
      </c>
      <c r="C2979" t="s">
        <v>22</v>
      </c>
      <c r="D2979" t="s">
        <v>23</v>
      </c>
      <c r="E2979" t="s">
        <v>5</v>
      </c>
      <c r="G2979" t="s">
        <v>24</v>
      </c>
      <c r="H2979">
        <v>1672902</v>
      </c>
      <c r="I2979">
        <v>1673366</v>
      </c>
      <c r="J2979" t="s">
        <v>25</v>
      </c>
      <c r="K2979" t="s">
        <v>3696</v>
      </c>
      <c r="N2979" t="s">
        <v>3697</v>
      </c>
      <c r="Q2979" t="s">
        <v>3695</v>
      </c>
      <c r="R2979">
        <v>465</v>
      </c>
      <c r="S2979">
        <v>154</v>
      </c>
    </row>
    <row r="2980" spans="1:19" x14ac:dyDescent="0.35">
      <c r="A2980" t="s">
        <v>20</v>
      </c>
      <c r="B2980" t="s">
        <v>21</v>
      </c>
      <c r="C2980" t="s">
        <v>22</v>
      </c>
      <c r="D2980" t="s">
        <v>23</v>
      </c>
      <c r="E2980" t="s">
        <v>5</v>
      </c>
      <c r="G2980" t="s">
        <v>24</v>
      </c>
      <c r="H2980">
        <v>1673363</v>
      </c>
      <c r="I2980">
        <v>1673614</v>
      </c>
      <c r="J2980" t="s">
        <v>25</v>
      </c>
      <c r="Q2980" t="s">
        <v>3698</v>
      </c>
      <c r="R2980">
        <v>252</v>
      </c>
    </row>
    <row r="2981" spans="1:19" x14ac:dyDescent="0.35">
      <c r="A2981" t="s">
        <v>27</v>
      </c>
      <c r="B2981" t="s">
        <v>28</v>
      </c>
      <c r="C2981" t="s">
        <v>22</v>
      </c>
      <c r="D2981" t="s">
        <v>23</v>
      </c>
      <c r="E2981" t="s">
        <v>5</v>
      </c>
      <c r="G2981" t="s">
        <v>24</v>
      </c>
      <c r="H2981">
        <v>1673363</v>
      </c>
      <c r="I2981">
        <v>1673614</v>
      </c>
      <c r="J2981" t="s">
        <v>25</v>
      </c>
      <c r="K2981" t="s">
        <v>3699</v>
      </c>
      <c r="N2981" t="s">
        <v>49</v>
      </c>
      <c r="Q2981" t="s">
        <v>3698</v>
      </c>
      <c r="R2981">
        <v>252</v>
      </c>
      <c r="S2981">
        <v>83</v>
      </c>
    </row>
    <row r="2982" spans="1:19" x14ac:dyDescent="0.35">
      <c r="A2982" t="s">
        <v>20</v>
      </c>
      <c r="B2982" t="s">
        <v>21</v>
      </c>
      <c r="C2982" t="s">
        <v>22</v>
      </c>
      <c r="D2982" t="s">
        <v>23</v>
      </c>
      <c r="E2982" t="s">
        <v>5</v>
      </c>
      <c r="G2982" t="s">
        <v>24</v>
      </c>
      <c r="H2982">
        <v>1673738</v>
      </c>
      <c r="I2982">
        <v>1675318</v>
      </c>
      <c r="J2982" t="s">
        <v>46</v>
      </c>
      <c r="Q2982" t="s">
        <v>3700</v>
      </c>
      <c r="R2982">
        <v>1581</v>
      </c>
    </row>
    <row r="2983" spans="1:19" x14ac:dyDescent="0.35">
      <c r="A2983" t="s">
        <v>27</v>
      </c>
      <c r="B2983" t="s">
        <v>28</v>
      </c>
      <c r="C2983" t="s">
        <v>22</v>
      </c>
      <c r="D2983" t="s">
        <v>23</v>
      </c>
      <c r="E2983" t="s">
        <v>5</v>
      </c>
      <c r="G2983" t="s">
        <v>24</v>
      </c>
      <c r="H2983">
        <v>1673738</v>
      </c>
      <c r="I2983">
        <v>1675318</v>
      </c>
      <c r="J2983" t="s">
        <v>46</v>
      </c>
      <c r="K2983" t="s">
        <v>3701</v>
      </c>
      <c r="N2983" t="s">
        <v>3702</v>
      </c>
      <c r="Q2983" t="s">
        <v>3700</v>
      </c>
      <c r="R2983">
        <v>1581</v>
      </c>
      <c r="S2983">
        <v>526</v>
      </c>
    </row>
    <row r="2984" spans="1:19" x14ac:dyDescent="0.35">
      <c r="A2984" t="s">
        <v>20</v>
      </c>
      <c r="B2984" t="s">
        <v>21</v>
      </c>
      <c r="C2984" t="s">
        <v>22</v>
      </c>
      <c r="D2984" t="s">
        <v>23</v>
      </c>
      <c r="E2984" t="s">
        <v>5</v>
      </c>
      <c r="G2984" t="s">
        <v>24</v>
      </c>
      <c r="H2984">
        <v>1675458</v>
      </c>
      <c r="I2984">
        <v>1676021</v>
      </c>
      <c r="J2984" t="s">
        <v>46</v>
      </c>
      <c r="Q2984" t="s">
        <v>3703</v>
      </c>
      <c r="R2984">
        <v>564</v>
      </c>
    </row>
    <row r="2985" spans="1:19" x14ac:dyDescent="0.35">
      <c r="A2985" t="s">
        <v>27</v>
      </c>
      <c r="B2985" t="s">
        <v>28</v>
      </c>
      <c r="C2985" t="s">
        <v>22</v>
      </c>
      <c r="D2985" t="s">
        <v>23</v>
      </c>
      <c r="E2985" t="s">
        <v>5</v>
      </c>
      <c r="G2985" t="s">
        <v>24</v>
      </c>
      <c r="H2985">
        <v>1675458</v>
      </c>
      <c r="I2985">
        <v>1676021</v>
      </c>
      <c r="J2985" t="s">
        <v>46</v>
      </c>
      <c r="K2985" t="s">
        <v>3704</v>
      </c>
      <c r="N2985" t="s">
        <v>3705</v>
      </c>
      <c r="Q2985" t="s">
        <v>3703</v>
      </c>
      <c r="R2985">
        <v>564</v>
      </c>
      <c r="S2985">
        <v>187</v>
      </c>
    </row>
    <row r="2986" spans="1:19" x14ac:dyDescent="0.35">
      <c r="A2986" t="s">
        <v>20</v>
      </c>
      <c r="B2986" t="s">
        <v>21</v>
      </c>
      <c r="C2986" t="s">
        <v>22</v>
      </c>
      <c r="D2986" t="s">
        <v>23</v>
      </c>
      <c r="E2986" t="s">
        <v>5</v>
      </c>
      <c r="G2986" t="s">
        <v>24</v>
      </c>
      <c r="H2986">
        <v>1676249</v>
      </c>
      <c r="I2986">
        <v>1677640</v>
      </c>
      <c r="J2986" t="s">
        <v>46</v>
      </c>
      <c r="Q2986" t="s">
        <v>3706</v>
      </c>
      <c r="R2986">
        <v>1392</v>
      </c>
    </row>
    <row r="2987" spans="1:19" x14ac:dyDescent="0.35">
      <c r="A2987" t="s">
        <v>27</v>
      </c>
      <c r="B2987" t="s">
        <v>28</v>
      </c>
      <c r="C2987" t="s">
        <v>22</v>
      </c>
      <c r="D2987" t="s">
        <v>23</v>
      </c>
      <c r="E2987" t="s">
        <v>5</v>
      </c>
      <c r="G2987" t="s">
        <v>24</v>
      </c>
      <c r="H2987">
        <v>1676249</v>
      </c>
      <c r="I2987">
        <v>1677640</v>
      </c>
      <c r="J2987" t="s">
        <v>46</v>
      </c>
      <c r="K2987" t="s">
        <v>3707</v>
      </c>
      <c r="N2987" t="s">
        <v>3708</v>
      </c>
      <c r="Q2987" t="s">
        <v>3706</v>
      </c>
      <c r="R2987">
        <v>1392</v>
      </c>
      <c r="S2987">
        <v>463</v>
      </c>
    </row>
    <row r="2988" spans="1:19" x14ac:dyDescent="0.35">
      <c r="A2988" t="s">
        <v>20</v>
      </c>
      <c r="B2988" t="s">
        <v>21</v>
      </c>
      <c r="C2988" t="s">
        <v>22</v>
      </c>
      <c r="D2988" t="s">
        <v>23</v>
      </c>
      <c r="E2988" t="s">
        <v>5</v>
      </c>
      <c r="G2988" t="s">
        <v>24</v>
      </c>
      <c r="H2988">
        <v>1677877</v>
      </c>
      <c r="I2988">
        <v>1681674</v>
      </c>
      <c r="J2988" t="s">
        <v>25</v>
      </c>
      <c r="Q2988" t="s">
        <v>3709</v>
      </c>
      <c r="R2988">
        <v>3798</v>
      </c>
    </row>
    <row r="2989" spans="1:19" x14ac:dyDescent="0.35">
      <c r="A2989" t="s">
        <v>27</v>
      </c>
      <c r="B2989" t="s">
        <v>28</v>
      </c>
      <c r="C2989" t="s">
        <v>22</v>
      </c>
      <c r="D2989" t="s">
        <v>23</v>
      </c>
      <c r="E2989" t="s">
        <v>5</v>
      </c>
      <c r="G2989" t="s">
        <v>24</v>
      </c>
      <c r="H2989">
        <v>1677877</v>
      </c>
      <c r="I2989">
        <v>1681674</v>
      </c>
      <c r="J2989" t="s">
        <v>25</v>
      </c>
      <c r="K2989" t="s">
        <v>3710</v>
      </c>
      <c r="N2989" t="s">
        <v>895</v>
      </c>
      <c r="Q2989" t="s">
        <v>3709</v>
      </c>
      <c r="R2989">
        <v>3798</v>
      </c>
      <c r="S2989">
        <v>1265</v>
      </c>
    </row>
    <row r="2990" spans="1:19" x14ac:dyDescent="0.35">
      <c r="A2990" t="s">
        <v>20</v>
      </c>
      <c r="B2990" t="s">
        <v>21</v>
      </c>
      <c r="C2990" t="s">
        <v>22</v>
      </c>
      <c r="D2990" t="s">
        <v>23</v>
      </c>
      <c r="E2990" t="s">
        <v>5</v>
      </c>
      <c r="G2990" t="s">
        <v>24</v>
      </c>
      <c r="H2990">
        <v>1681667</v>
      </c>
      <c r="I2990">
        <v>1682638</v>
      </c>
      <c r="J2990" t="s">
        <v>25</v>
      </c>
      <c r="Q2990" t="s">
        <v>3711</v>
      </c>
      <c r="R2990">
        <v>972</v>
      </c>
    </row>
    <row r="2991" spans="1:19" x14ac:dyDescent="0.35">
      <c r="A2991" t="s">
        <v>27</v>
      </c>
      <c r="B2991" t="s">
        <v>28</v>
      </c>
      <c r="C2991" t="s">
        <v>22</v>
      </c>
      <c r="D2991" t="s">
        <v>23</v>
      </c>
      <c r="E2991" t="s">
        <v>5</v>
      </c>
      <c r="G2991" t="s">
        <v>24</v>
      </c>
      <c r="H2991">
        <v>1681667</v>
      </c>
      <c r="I2991">
        <v>1682638</v>
      </c>
      <c r="J2991" t="s">
        <v>25</v>
      </c>
      <c r="K2991" t="s">
        <v>3712</v>
      </c>
      <c r="N2991" t="s">
        <v>3713</v>
      </c>
      <c r="Q2991" t="s">
        <v>3711</v>
      </c>
      <c r="R2991">
        <v>972</v>
      </c>
      <c r="S2991">
        <v>323</v>
      </c>
    </row>
    <row r="2992" spans="1:19" x14ac:dyDescent="0.35">
      <c r="A2992" t="s">
        <v>20</v>
      </c>
      <c r="B2992" t="s">
        <v>21</v>
      </c>
      <c r="C2992" t="s">
        <v>22</v>
      </c>
      <c r="D2992" t="s">
        <v>23</v>
      </c>
      <c r="E2992" t="s">
        <v>5</v>
      </c>
      <c r="G2992" t="s">
        <v>24</v>
      </c>
      <c r="H2992">
        <v>1682651</v>
      </c>
      <c r="I2992">
        <v>1683079</v>
      </c>
      <c r="J2992" t="s">
        <v>25</v>
      </c>
      <c r="Q2992" t="s">
        <v>3714</v>
      </c>
      <c r="R2992">
        <v>429</v>
      </c>
    </row>
    <row r="2993" spans="1:19" x14ac:dyDescent="0.35">
      <c r="A2993" t="s">
        <v>27</v>
      </c>
      <c r="B2993" t="s">
        <v>28</v>
      </c>
      <c r="C2993" t="s">
        <v>22</v>
      </c>
      <c r="D2993" t="s">
        <v>23</v>
      </c>
      <c r="E2993" t="s">
        <v>5</v>
      </c>
      <c r="G2993" t="s">
        <v>24</v>
      </c>
      <c r="H2993">
        <v>1682651</v>
      </c>
      <c r="I2993">
        <v>1683079</v>
      </c>
      <c r="J2993" t="s">
        <v>25</v>
      </c>
      <c r="K2993" t="s">
        <v>3715</v>
      </c>
      <c r="N2993" t="s">
        <v>3716</v>
      </c>
      <c r="Q2993" t="s">
        <v>3714</v>
      </c>
      <c r="R2993">
        <v>429</v>
      </c>
      <c r="S2993">
        <v>142</v>
      </c>
    </row>
    <row r="2994" spans="1:19" x14ac:dyDescent="0.35">
      <c r="A2994" t="s">
        <v>20</v>
      </c>
      <c r="B2994" t="s">
        <v>21</v>
      </c>
      <c r="C2994" t="s">
        <v>22</v>
      </c>
      <c r="D2994" t="s">
        <v>23</v>
      </c>
      <c r="E2994" t="s">
        <v>5</v>
      </c>
      <c r="G2994" t="s">
        <v>24</v>
      </c>
      <c r="H2994">
        <v>1683089</v>
      </c>
      <c r="I2994">
        <v>1683589</v>
      </c>
      <c r="J2994" t="s">
        <v>25</v>
      </c>
      <c r="Q2994" t="s">
        <v>3717</v>
      </c>
      <c r="R2994">
        <v>501</v>
      </c>
    </row>
    <row r="2995" spans="1:19" x14ac:dyDescent="0.35">
      <c r="A2995" t="s">
        <v>27</v>
      </c>
      <c r="B2995" t="s">
        <v>28</v>
      </c>
      <c r="C2995" t="s">
        <v>22</v>
      </c>
      <c r="D2995" t="s">
        <v>23</v>
      </c>
      <c r="E2995" t="s">
        <v>5</v>
      </c>
      <c r="G2995" t="s">
        <v>24</v>
      </c>
      <c r="H2995">
        <v>1683089</v>
      </c>
      <c r="I2995">
        <v>1683589</v>
      </c>
      <c r="J2995" t="s">
        <v>25</v>
      </c>
      <c r="K2995" t="s">
        <v>3718</v>
      </c>
      <c r="N2995" t="s">
        <v>248</v>
      </c>
      <c r="Q2995" t="s">
        <v>3717</v>
      </c>
      <c r="R2995">
        <v>501</v>
      </c>
      <c r="S2995">
        <v>166</v>
      </c>
    </row>
    <row r="2996" spans="1:19" x14ac:dyDescent="0.35">
      <c r="A2996" t="s">
        <v>20</v>
      </c>
      <c r="B2996" t="s">
        <v>21</v>
      </c>
      <c r="C2996" t="s">
        <v>22</v>
      </c>
      <c r="D2996" t="s">
        <v>23</v>
      </c>
      <c r="E2996" t="s">
        <v>5</v>
      </c>
      <c r="G2996" t="s">
        <v>24</v>
      </c>
      <c r="H2996">
        <v>1683586</v>
      </c>
      <c r="I2996">
        <v>1684104</v>
      </c>
      <c r="J2996" t="s">
        <v>25</v>
      </c>
      <c r="Q2996" t="s">
        <v>3719</v>
      </c>
      <c r="R2996">
        <v>519</v>
      </c>
    </row>
    <row r="2997" spans="1:19" x14ac:dyDescent="0.35">
      <c r="A2997" t="s">
        <v>27</v>
      </c>
      <c r="B2997" t="s">
        <v>28</v>
      </c>
      <c r="C2997" t="s">
        <v>22</v>
      </c>
      <c r="D2997" t="s">
        <v>23</v>
      </c>
      <c r="E2997" t="s">
        <v>5</v>
      </c>
      <c r="G2997" t="s">
        <v>24</v>
      </c>
      <c r="H2997">
        <v>1683586</v>
      </c>
      <c r="I2997">
        <v>1684104</v>
      </c>
      <c r="J2997" t="s">
        <v>25</v>
      </c>
      <c r="K2997" t="s">
        <v>3720</v>
      </c>
      <c r="N2997" t="s">
        <v>3721</v>
      </c>
      <c r="Q2997" t="s">
        <v>3719</v>
      </c>
      <c r="R2997">
        <v>519</v>
      </c>
      <c r="S2997">
        <v>172</v>
      </c>
    </row>
    <row r="2998" spans="1:19" x14ac:dyDescent="0.35">
      <c r="A2998" t="s">
        <v>20</v>
      </c>
      <c r="B2998" t="s">
        <v>21</v>
      </c>
      <c r="C2998" t="s">
        <v>22</v>
      </c>
      <c r="D2998" t="s">
        <v>23</v>
      </c>
      <c r="E2998" t="s">
        <v>5</v>
      </c>
      <c r="G2998" t="s">
        <v>24</v>
      </c>
      <c r="H2998">
        <v>1684101</v>
      </c>
      <c r="I2998">
        <v>1685186</v>
      </c>
      <c r="J2998" t="s">
        <v>25</v>
      </c>
      <c r="Q2998" t="s">
        <v>3722</v>
      </c>
      <c r="R2998">
        <v>1086</v>
      </c>
    </row>
    <row r="2999" spans="1:19" x14ac:dyDescent="0.35">
      <c r="A2999" t="s">
        <v>27</v>
      </c>
      <c r="B2999" t="s">
        <v>28</v>
      </c>
      <c r="C2999" t="s">
        <v>22</v>
      </c>
      <c r="D2999" t="s">
        <v>23</v>
      </c>
      <c r="E2999" t="s">
        <v>5</v>
      </c>
      <c r="G2999" t="s">
        <v>24</v>
      </c>
      <c r="H2999">
        <v>1684101</v>
      </c>
      <c r="I2999">
        <v>1685186</v>
      </c>
      <c r="J2999" t="s">
        <v>25</v>
      </c>
      <c r="K2999" t="s">
        <v>3723</v>
      </c>
      <c r="N2999" t="s">
        <v>3724</v>
      </c>
      <c r="Q2999" t="s">
        <v>3722</v>
      </c>
      <c r="R2999">
        <v>1086</v>
      </c>
      <c r="S2999">
        <v>361</v>
      </c>
    </row>
    <row r="3000" spans="1:19" x14ac:dyDescent="0.35">
      <c r="A3000" t="s">
        <v>20</v>
      </c>
      <c r="B3000" t="s">
        <v>21</v>
      </c>
      <c r="C3000" t="s">
        <v>22</v>
      </c>
      <c r="D3000" t="s">
        <v>23</v>
      </c>
      <c r="E3000" t="s">
        <v>5</v>
      </c>
      <c r="G3000" t="s">
        <v>24</v>
      </c>
      <c r="H3000">
        <v>1685637</v>
      </c>
      <c r="I3000">
        <v>1686209</v>
      </c>
      <c r="J3000" t="s">
        <v>25</v>
      </c>
      <c r="Q3000" t="s">
        <v>3725</v>
      </c>
      <c r="R3000">
        <v>573</v>
      </c>
    </row>
    <row r="3001" spans="1:19" x14ac:dyDescent="0.35">
      <c r="A3001" t="s">
        <v>27</v>
      </c>
      <c r="B3001" t="s">
        <v>28</v>
      </c>
      <c r="C3001" t="s">
        <v>22</v>
      </c>
      <c r="D3001" t="s">
        <v>23</v>
      </c>
      <c r="E3001" t="s">
        <v>5</v>
      </c>
      <c r="G3001" t="s">
        <v>24</v>
      </c>
      <c r="H3001">
        <v>1685637</v>
      </c>
      <c r="I3001">
        <v>1686209</v>
      </c>
      <c r="J3001" t="s">
        <v>25</v>
      </c>
      <c r="K3001" t="s">
        <v>3726</v>
      </c>
      <c r="N3001" t="s">
        <v>248</v>
      </c>
      <c r="Q3001" t="s">
        <v>3725</v>
      </c>
      <c r="R3001">
        <v>573</v>
      </c>
      <c r="S3001">
        <v>190</v>
      </c>
    </row>
    <row r="3002" spans="1:19" x14ac:dyDescent="0.35">
      <c r="A3002" t="s">
        <v>20</v>
      </c>
      <c r="B3002" t="s">
        <v>21</v>
      </c>
      <c r="C3002" t="s">
        <v>22</v>
      </c>
      <c r="D3002" t="s">
        <v>23</v>
      </c>
      <c r="E3002" t="s">
        <v>5</v>
      </c>
      <c r="G3002" t="s">
        <v>24</v>
      </c>
      <c r="H3002">
        <v>1686229</v>
      </c>
      <c r="I3002">
        <v>1688148</v>
      </c>
      <c r="J3002" t="s">
        <v>25</v>
      </c>
      <c r="Q3002" t="s">
        <v>3727</v>
      </c>
      <c r="R3002">
        <v>1920</v>
      </c>
    </row>
    <row r="3003" spans="1:19" x14ac:dyDescent="0.35">
      <c r="A3003" t="s">
        <v>27</v>
      </c>
      <c r="B3003" t="s">
        <v>28</v>
      </c>
      <c r="C3003" t="s">
        <v>22</v>
      </c>
      <c r="D3003" t="s">
        <v>23</v>
      </c>
      <c r="E3003" t="s">
        <v>5</v>
      </c>
      <c r="G3003" t="s">
        <v>24</v>
      </c>
      <c r="H3003">
        <v>1686229</v>
      </c>
      <c r="I3003">
        <v>1688148</v>
      </c>
      <c r="J3003" t="s">
        <v>25</v>
      </c>
      <c r="K3003" t="s">
        <v>3728</v>
      </c>
      <c r="N3003" t="s">
        <v>3729</v>
      </c>
      <c r="Q3003" t="s">
        <v>3727</v>
      </c>
      <c r="R3003">
        <v>1920</v>
      </c>
      <c r="S3003">
        <v>639</v>
      </c>
    </row>
    <row r="3004" spans="1:19" x14ac:dyDescent="0.35">
      <c r="A3004" t="s">
        <v>20</v>
      </c>
      <c r="B3004" t="s">
        <v>21</v>
      </c>
      <c r="C3004" t="s">
        <v>22</v>
      </c>
      <c r="D3004" t="s">
        <v>23</v>
      </c>
      <c r="E3004" t="s">
        <v>5</v>
      </c>
      <c r="G3004" t="s">
        <v>24</v>
      </c>
      <c r="H3004">
        <v>1688216</v>
      </c>
      <c r="I3004">
        <v>1689007</v>
      </c>
      <c r="J3004" t="s">
        <v>25</v>
      </c>
      <c r="Q3004" t="s">
        <v>3730</v>
      </c>
      <c r="R3004">
        <v>792</v>
      </c>
    </row>
    <row r="3005" spans="1:19" x14ac:dyDescent="0.35">
      <c r="A3005" t="s">
        <v>27</v>
      </c>
      <c r="B3005" t="s">
        <v>28</v>
      </c>
      <c r="C3005" t="s">
        <v>22</v>
      </c>
      <c r="D3005" t="s">
        <v>23</v>
      </c>
      <c r="E3005" t="s">
        <v>5</v>
      </c>
      <c r="G3005" t="s">
        <v>24</v>
      </c>
      <c r="H3005">
        <v>1688216</v>
      </c>
      <c r="I3005">
        <v>1689007</v>
      </c>
      <c r="J3005" t="s">
        <v>25</v>
      </c>
      <c r="K3005" t="s">
        <v>3731</v>
      </c>
      <c r="N3005" t="s">
        <v>1456</v>
      </c>
      <c r="Q3005" t="s">
        <v>3730</v>
      </c>
      <c r="R3005">
        <v>792</v>
      </c>
      <c r="S3005">
        <v>263</v>
      </c>
    </row>
    <row r="3006" spans="1:19" x14ac:dyDescent="0.35">
      <c r="A3006" t="s">
        <v>20</v>
      </c>
      <c r="B3006" t="s">
        <v>21</v>
      </c>
      <c r="C3006" t="s">
        <v>22</v>
      </c>
      <c r="D3006" t="s">
        <v>23</v>
      </c>
      <c r="E3006" t="s">
        <v>5</v>
      </c>
      <c r="G3006" t="s">
        <v>24</v>
      </c>
      <c r="H3006">
        <v>1689007</v>
      </c>
      <c r="I3006">
        <v>1689207</v>
      </c>
      <c r="J3006" t="s">
        <v>25</v>
      </c>
      <c r="Q3006" t="s">
        <v>3732</v>
      </c>
      <c r="R3006">
        <v>201</v>
      </c>
    </row>
    <row r="3007" spans="1:19" x14ac:dyDescent="0.35">
      <c r="A3007" t="s">
        <v>27</v>
      </c>
      <c r="B3007" t="s">
        <v>28</v>
      </c>
      <c r="C3007" t="s">
        <v>22</v>
      </c>
      <c r="D3007" t="s">
        <v>23</v>
      </c>
      <c r="E3007" t="s">
        <v>5</v>
      </c>
      <c r="G3007" t="s">
        <v>24</v>
      </c>
      <c r="H3007">
        <v>1689007</v>
      </c>
      <c r="I3007">
        <v>1689207</v>
      </c>
      <c r="J3007" t="s">
        <v>25</v>
      </c>
      <c r="K3007" t="s">
        <v>3733</v>
      </c>
      <c r="N3007" t="s">
        <v>52</v>
      </c>
      <c r="Q3007" t="s">
        <v>3732</v>
      </c>
      <c r="R3007">
        <v>201</v>
      </c>
      <c r="S3007">
        <v>66</v>
      </c>
    </row>
    <row r="3008" spans="1:19" x14ac:dyDescent="0.35">
      <c r="A3008" t="s">
        <v>20</v>
      </c>
      <c r="B3008" t="s">
        <v>21</v>
      </c>
      <c r="C3008" t="s">
        <v>22</v>
      </c>
      <c r="D3008" t="s">
        <v>23</v>
      </c>
      <c r="E3008" t="s">
        <v>5</v>
      </c>
      <c r="G3008" t="s">
        <v>24</v>
      </c>
      <c r="H3008">
        <v>1689204</v>
      </c>
      <c r="I3008">
        <v>1689551</v>
      </c>
      <c r="J3008" t="s">
        <v>25</v>
      </c>
      <c r="Q3008" t="s">
        <v>3734</v>
      </c>
      <c r="R3008">
        <v>348</v>
      </c>
    </row>
    <row r="3009" spans="1:19" x14ac:dyDescent="0.35">
      <c r="A3009" t="s">
        <v>27</v>
      </c>
      <c r="B3009" t="s">
        <v>28</v>
      </c>
      <c r="C3009" t="s">
        <v>22</v>
      </c>
      <c r="D3009" t="s">
        <v>23</v>
      </c>
      <c r="E3009" t="s">
        <v>5</v>
      </c>
      <c r="G3009" t="s">
        <v>24</v>
      </c>
      <c r="H3009">
        <v>1689204</v>
      </c>
      <c r="I3009">
        <v>1689551</v>
      </c>
      <c r="J3009" t="s">
        <v>25</v>
      </c>
      <c r="K3009" t="s">
        <v>3735</v>
      </c>
      <c r="N3009" t="s">
        <v>52</v>
      </c>
      <c r="Q3009" t="s">
        <v>3734</v>
      </c>
      <c r="R3009">
        <v>348</v>
      </c>
      <c r="S3009">
        <v>115</v>
      </c>
    </row>
    <row r="3010" spans="1:19" x14ac:dyDescent="0.35">
      <c r="A3010" t="s">
        <v>20</v>
      </c>
      <c r="B3010" t="s">
        <v>21</v>
      </c>
      <c r="C3010" t="s">
        <v>22</v>
      </c>
      <c r="D3010" t="s">
        <v>23</v>
      </c>
      <c r="E3010" t="s">
        <v>5</v>
      </c>
      <c r="G3010" t="s">
        <v>24</v>
      </c>
      <c r="H3010">
        <v>1689689</v>
      </c>
      <c r="I3010">
        <v>1690357</v>
      </c>
      <c r="J3010" t="s">
        <v>25</v>
      </c>
      <c r="Q3010" t="s">
        <v>3736</v>
      </c>
      <c r="R3010">
        <v>669</v>
      </c>
    </row>
    <row r="3011" spans="1:19" x14ac:dyDescent="0.35">
      <c r="A3011" t="s">
        <v>27</v>
      </c>
      <c r="B3011" t="s">
        <v>28</v>
      </c>
      <c r="C3011" t="s">
        <v>22</v>
      </c>
      <c r="D3011" t="s">
        <v>23</v>
      </c>
      <c r="E3011" t="s">
        <v>5</v>
      </c>
      <c r="G3011" t="s">
        <v>24</v>
      </c>
      <c r="H3011">
        <v>1689689</v>
      </c>
      <c r="I3011">
        <v>1690357</v>
      </c>
      <c r="J3011" t="s">
        <v>25</v>
      </c>
      <c r="K3011" t="s">
        <v>3737</v>
      </c>
      <c r="N3011" t="s">
        <v>3295</v>
      </c>
      <c r="Q3011" t="s">
        <v>3736</v>
      </c>
      <c r="R3011">
        <v>669</v>
      </c>
      <c r="S3011">
        <v>222</v>
      </c>
    </row>
    <row r="3012" spans="1:19" x14ac:dyDescent="0.35">
      <c r="A3012" t="s">
        <v>20</v>
      </c>
      <c r="B3012" t="s">
        <v>21</v>
      </c>
      <c r="C3012" t="s">
        <v>22</v>
      </c>
      <c r="D3012" t="s">
        <v>23</v>
      </c>
      <c r="E3012" t="s">
        <v>5</v>
      </c>
      <c r="G3012" t="s">
        <v>24</v>
      </c>
      <c r="H3012">
        <v>1690354</v>
      </c>
      <c r="I3012">
        <v>1691244</v>
      </c>
      <c r="J3012" t="s">
        <v>46</v>
      </c>
      <c r="Q3012" t="s">
        <v>3738</v>
      </c>
      <c r="R3012">
        <v>891</v>
      </c>
    </row>
    <row r="3013" spans="1:19" x14ac:dyDescent="0.35">
      <c r="A3013" t="s">
        <v>27</v>
      </c>
      <c r="B3013" t="s">
        <v>28</v>
      </c>
      <c r="C3013" t="s">
        <v>22</v>
      </c>
      <c r="D3013" t="s">
        <v>23</v>
      </c>
      <c r="E3013" t="s">
        <v>5</v>
      </c>
      <c r="G3013" t="s">
        <v>24</v>
      </c>
      <c r="H3013">
        <v>1690354</v>
      </c>
      <c r="I3013">
        <v>1691244</v>
      </c>
      <c r="J3013" t="s">
        <v>46</v>
      </c>
      <c r="K3013" t="s">
        <v>3739</v>
      </c>
      <c r="N3013" t="s">
        <v>3740</v>
      </c>
      <c r="Q3013" t="s">
        <v>3738</v>
      </c>
      <c r="R3013">
        <v>891</v>
      </c>
      <c r="S3013">
        <v>296</v>
      </c>
    </row>
    <row r="3014" spans="1:19" x14ac:dyDescent="0.35">
      <c r="A3014" t="s">
        <v>20</v>
      </c>
      <c r="B3014" t="s">
        <v>21</v>
      </c>
      <c r="C3014" t="s">
        <v>22</v>
      </c>
      <c r="D3014" t="s">
        <v>23</v>
      </c>
      <c r="E3014" t="s">
        <v>5</v>
      </c>
      <c r="G3014" t="s">
        <v>24</v>
      </c>
      <c r="H3014">
        <v>1691241</v>
      </c>
      <c r="I3014">
        <v>1692839</v>
      </c>
      <c r="J3014" t="s">
        <v>46</v>
      </c>
      <c r="Q3014" t="s">
        <v>3741</v>
      </c>
      <c r="R3014">
        <v>1599</v>
      </c>
    </row>
    <row r="3015" spans="1:19" x14ac:dyDescent="0.35">
      <c r="A3015" t="s">
        <v>27</v>
      </c>
      <c r="B3015" t="s">
        <v>28</v>
      </c>
      <c r="C3015" t="s">
        <v>22</v>
      </c>
      <c r="D3015" t="s">
        <v>23</v>
      </c>
      <c r="E3015" t="s">
        <v>5</v>
      </c>
      <c r="G3015" t="s">
        <v>24</v>
      </c>
      <c r="H3015">
        <v>1691241</v>
      </c>
      <c r="I3015">
        <v>1692839</v>
      </c>
      <c r="J3015" t="s">
        <v>46</v>
      </c>
      <c r="K3015" t="s">
        <v>3742</v>
      </c>
      <c r="N3015" t="s">
        <v>3743</v>
      </c>
      <c r="Q3015" t="s">
        <v>3741</v>
      </c>
      <c r="R3015">
        <v>1599</v>
      </c>
      <c r="S3015">
        <v>532</v>
      </c>
    </row>
    <row r="3016" spans="1:19" x14ac:dyDescent="0.35">
      <c r="A3016" t="s">
        <v>20</v>
      </c>
      <c r="B3016" t="s">
        <v>21</v>
      </c>
      <c r="C3016" t="s">
        <v>22</v>
      </c>
      <c r="D3016" t="s">
        <v>23</v>
      </c>
      <c r="E3016" t="s">
        <v>5</v>
      </c>
      <c r="G3016" t="s">
        <v>24</v>
      </c>
      <c r="H3016">
        <v>1692844</v>
      </c>
      <c r="I3016">
        <v>1693875</v>
      </c>
      <c r="J3016" t="s">
        <v>46</v>
      </c>
      <c r="Q3016" t="s">
        <v>3744</v>
      </c>
      <c r="R3016">
        <v>1032</v>
      </c>
    </row>
    <row r="3017" spans="1:19" x14ac:dyDescent="0.35">
      <c r="A3017" t="s">
        <v>27</v>
      </c>
      <c r="B3017" t="s">
        <v>28</v>
      </c>
      <c r="C3017" t="s">
        <v>22</v>
      </c>
      <c r="D3017" t="s">
        <v>23</v>
      </c>
      <c r="E3017" t="s">
        <v>5</v>
      </c>
      <c r="G3017" t="s">
        <v>24</v>
      </c>
      <c r="H3017">
        <v>1692844</v>
      </c>
      <c r="I3017">
        <v>1693875</v>
      </c>
      <c r="J3017" t="s">
        <v>46</v>
      </c>
      <c r="K3017" t="s">
        <v>3745</v>
      </c>
      <c r="N3017" t="s">
        <v>3746</v>
      </c>
      <c r="Q3017" t="s">
        <v>3744</v>
      </c>
      <c r="R3017">
        <v>1032</v>
      </c>
      <c r="S3017">
        <v>343</v>
      </c>
    </row>
    <row r="3018" spans="1:19" x14ac:dyDescent="0.35">
      <c r="A3018" t="s">
        <v>20</v>
      </c>
      <c r="B3018" t="s">
        <v>21</v>
      </c>
      <c r="C3018" t="s">
        <v>22</v>
      </c>
      <c r="D3018" t="s">
        <v>23</v>
      </c>
      <c r="E3018" t="s">
        <v>5</v>
      </c>
      <c r="G3018" t="s">
        <v>24</v>
      </c>
      <c r="H3018">
        <v>1696161</v>
      </c>
      <c r="I3018">
        <v>1697498</v>
      </c>
      <c r="J3018" t="s">
        <v>46</v>
      </c>
      <c r="Q3018" t="s">
        <v>3747</v>
      </c>
      <c r="R3018">
        <v>1338</v>
      </c>
    </row>
    <row r="3019" spans="1:19" x14ac:dyDescent="0.35">
      <c r="A3019" t="s">
        <v>27</v>
      </c>
      <c r="B3019" t="s">
        <v>28</v>
      </c>
      <c r="C3019" t="s">
        <v>22</v>
      </c>
      <c r="D3019" t="s">
        <v>23</v>
      </c>
      <c r="E3019" t="s">
        <v>5</v>
      </c>
      <c r="G3019" t="s">
        <v>24</v>
      </c>
      <c r="H3019">
        <v>1696161</v>
      </c>
      <c r="I3019">
        <v>1697498</v>
      </c>
      <c r="J3019" t="s">
        <v>46</v>
      </c>
      <c r="K3019" t="s">
        <v>3748</v>
      </c>
      <c r="N3019" t="s">
        <v>1476</v>
      </c>
      <c r="Q3019" t="s">
        <v>3747</v>
      </c>
      <c r="R3019">
        <v>1338</v>
      </c>
      <c r="S3019">
        <v>445</v>
      </c>
    </row>
    <row r="3020" spans="1:19" x14ac:dyDescent="0.35">
      <c r="A3020" t="s">
        <v>20</v>
      </c>
      <c r="B3020" t="s">
        <v>21</v>
      </c>
      <c r="C3020" t="s">
        <v>22</v>
      </c>
      <c r="D3020" t="s">
        <v>23</v>
      </c>
      <c r="E3020" t="s">
        <v>5</v>
      </c>
      <c r="G3020" t="s">
        <v>24</v>
      </c>
      <c r="H3020">
        <v>1697495</v>
      </c>
      <c r="I3020">
        <v>1699348</v>
      </c>
      <c r="J3020" t="s">
        <v>46</v>
      </c>
      <c r="Q3020" t="s">
        <v>3749</v>
      </c>
      <c r="R3020">
        <v>1854</v>
      </c>
    </row>
    <row r="3021" spans="1:19" x14ac:dyDescent="0.35">
      <c r="A3021" t="s">
        <v>27</v>
      </c>
      <c r="B3021" t="s">
        <v>28</v>
      </c>
      <c r="C3021" t="s">
        <v>22</v>
      </c>
      <c r="D3021" t="s">
        <v>23</v>
      </c>
      <c r="E3021" t="s">
        <v>5</v>
      </c>
      <c r="G3021" t="s">
        <v>24</v>
      </c>
      <c r="H3021">
        <v>1697495</v>
      </c>
      <c r="I3021">
        <v>1699348</v>
      </c>
      <c r="J3021" t="s">
        <v>46</v>
      </c>
      <c r="K3021" t="s">
        <v>3750</v>
      </c>
      <c r="N3021" t="s">
        <v>2423</v>
      </c>
      <c r="Q3021" t="s">
        <v>3749</v>
      </c>
      <c r="R3021">
        <v>1854</v>
      </c>
      <c r="S3021">
        <v>617</v>
      </c>
    </row>
    <row r="3022" spans="1:19" x14ac:dyDescent="0.35">
      <c r="A3022" t="s">
        <v>20</v>
      </c>
      <c r="B3022" t="s">
        <v>21</v>
      </c>
      <c r="C3022" t="s">
        <v>22</v>
      </c>
      <c r="D3022" t="s">
        <v>23</v>
      </c>
      <c r="E3022" t="s">
        <v>5</v>
      </c>
      <c r="G3022" t="s">
        <v>24</v>
      </c>
      <c r="H3022">
        <v>1699627</v>
      </c>
      <c r="I3022">
        <v>1700970</v>
      </c>
      <c r="J3022" t="s">
        <v>25</v>
      </c>
      <c r="Q3022" t="s">
        <v>3751</v>
      </c>
      <c r="R3022">
        <v>1344</v>
      </c>
    </row>
    <row r="3023" spans="1:19" x14ac:dyDescent="0.35">
      <c r="A3023" t="s">
        <v>27</v>
      </c>
      <c r="B3023" t="s">
        <v>28</v>
      </c>
      <c r="C3023" t="s">
        <v>22</v>
      </c>
      <c r="D3023" t="s">
        <v>23</v>
      </c>
      <c r="E3023" t="s">
        <v>5</v>
      </c>
      <c r="G3023" t="s">
        <v>24</v>
      </c>
      <c r="H3023">
        <v>1699627</v>
      </c>
      <c r="I3023">
        <v>1700970</v>
      </c>
      <c r="J3023" t="s">
        <v>25</v>
      </c>
      <c r="K3023" t="s">
        <v>3752</v>
      </c>
      <c r="N3023" t="s">
        <v>3753</v>
      </c>
      <c r="Q3023" t="s">
        <v>3751</v>
      </c>
      <c r="R3023">
        <v>1344</v>
      </c>
      <c r="S3023">
        <v>447</v>
      </c>
    </row>
    <row r="3024" spans="1:19" x14ac:dyDescent="0.35">
      <c r="A3024" t="s">
        <v>20</v>
      </c>
      <c r="B3024" t="s">
        <v>21</v>
      </c>
      <c r="C3024" t="s">
        <v>22</v>
      </c>
      <c r="D3024" t="s">
        <v>23</v>
      </c>
      <c r="E3024" t="s">
        <v>5</v>
      </c>
      <c r="G3024" t="s">
        <v>24</v>
      </c>
      <c r="H3024">
        <v>1701111</v>
      </c>
      <c r="I3024">
        <v>1701632</v>
      </c>
      <c r="J3024" t="s">
        <v>25</v>
      </c>
      <c r="Q3024" t="s">
        <v>3754</v>
      </c>
      <c r="R3024">
        <v>522</v>
      </c>
    </row>
    <row r="3025" spans="1:19" x14ac:dyDescent="0.35">
      <c r="A3025" t="s">
        <v>27</v>
      </c>
      <c r="B3025" t="s">
        <v>28</v>
      </c>
      <c r="C3025" t="s">
        <v>22</v>
      </c>
      <c r="D3025" t="s">
        <v>23</v>
      </c>
      <c r="E3025" t="s">
        <v>5</v>
      </c>
      <c r="G3025" t="s">
        <v>24</v>
      </c>
      <c r="H3025">
        <v>1701111</v>
      </c>
      <c r="I3025">
        <v>1701632</v>
      </c>
      <c r="J3025" t="s">
        <v>25</v>
      </c>
      <c r="K3025" t="s">
        <v>3755</v>
      </c>
      <c r="N3025" t="s">
        <v>1948</v>
      </c>
      <c r="Q3025" t="s">
        <v>3754</v>
      </c>
      <c r="R3025">
        <v>522</v>
      </c>
      <c r="S3025">
        <v>173</v>
      </c>
    </row>
    <row r="3026" spans="1:19" x14ac:dyDescent="0.35">
      <c r="A3026" t="s">
        <v>20</v>
      </c>
      <c r="B3026" t="s">
        <v>21</v>
      </c>
      <c r="C3026" t="s">
        <v>22</v>
      </c>
      <c r="D3026" t="s">
        <v>23</v>
      </c>
      <c r="E3026" t="s">
        <v>5</v>
      </c>
      <c r="G3026" t="s">
        <v>24</v>
      </c>
      <c r="H3026">
        <v>1701705</v>
      </c>
      <c r="I3026">
        <v>1702691</v>
      </c>
      <c r="J3026" t="s">
        <v>25</v>
      </c>
      <c r="Q3026" t="s">
        <v>3756</v>
      </c>
      <c r="R3026">
        <v>987</v>
      </c>
    </row>
    <row r="3027" spans="1:19" x14ac:dyDescent="0.35">
      <c r="A3027" t="s">
        <v>27</v>
      </c>
      <c r="B3027" t="s">
        <v>28</v>
      </c>
      <c r="C3027" t="s">
        <v>22</v>
      </c>
      <c r="D3027" t="s">
        <v>23</v>
      </c>
      <c r="E3027" t="s">
        <v>5</v>
      </c>
      <c r="G3027" t="s">
        <v>24</v>
      </c>
      <c r="H3027">
        <v>1701705</v>
      </c>
      <c r="I3027">
        <v>1702691</v>
      </c>
      <c r="J3027" t="s">
        <v>25</v>
      </c>
      <c r="K3027" t="s">
        <v>3757</v>
      </c>
      <c r="N3027" t="s">
        <v>2337</v>
      </c>
      <c r="Q3027" t="s">
        <v>3756</v>
      </c>
      <c r="R3027">
        <v>987</v>
      </c>
      <c r="S3027">
        <v>328</v>
      </c>
    </row>
    <row r="3028" spans="1:19" x14ac:dyDescent="0.35">
      <c r="A3028" t="s">
        <v>20</v>
      </c>
      <c r="B3028" t="s">
        <v>21</v>
      </c>
      <c r="C3028" t="s">
        <v>22</v>
      </c>
      <c r="D3028" t="s">
        <v>23</v>
      </c>
      <c r="E3028" t="s">
        <v>5</v>
      </c>
      <c r="G3028" t="s">
        <v>24</v>
      </c>
      <c r="H3028">
        <v>1702830</v>
      </c>
      <c r="I3028">
        <v>1705313</v>
      </c>
      <c r="J3028" t="s">
        <v>25</v>
      </c>
      <c r="Q3028" t="s">
        <v>3758</v>
      </c>
      <c r="R3028">
        <v>2484</v>
      </c>
    </row>
    <row r="3029" spans="1:19" x14ac:dyDescent="0.35">
      <c r="A3029" t="s">
        <v>27</v>
      </c>
      <c r="B3029" t="s">
        <v>28</v>
      </c>
      <c r="C3029" t="s">
        <v>22</v>
      </c>
      <c r="D3029" t="s">
        <v>23</v>
      </c>
      <c r="E3029" t="s">
        <v>5</v>
      </c>
      <c r="G3029" t="s">
        <v>24</v>
      </c>
      <c r="H3029">
        <v>1702830</v>
      </c>
      <c r="I3029">
        <v>1705313</v>
      </c>
      <c r="J3029" t="s">
        <v>25</v>
      </c>
      <c r="K3029" t="s">
        <v>3759</v>
      </c>
      <c r="N3029" t="s">
        <v>2252</v>
      </c>
      <c r="Q3029" t="s">
        <v>3758</v>
      </c>
      <c r="R3029">
        <v>2484</v>
      </c>
      <c r="S3029">
        <v>827</v>
      </c>
    </row>
    <row r="3030" spans="1:19" x14ac:dyDescent="0.35">
      <c r="A3030" t="s">
        <v>20</v>
      </c>
      <c r="B3030" t="s">
        <v>21</v>
      </c>
      <c r="C3030" t="s">
        <v>22</v>
      </c>
      <c r="D3030" t="s">
        <v>23</v>
      </c>
      <c r="E3030" t="s">
        <v>5</v>
      </c>
      <c r="G3030" t="s">
        <v>24</v>
      </c>
      <c r="H3030">
        <v>1705410</v>
      </c>
      <c r="I3030">
        <v>1705853</v>
      </c>
      <c r="J3030" t="s">
        <v>46</v>
      </c>
      <c r="Q3030" t="s">
        <v>3760</v>
      </c>
      <c r="R3030">
        <v>444</v>
      </c>
    </row>
    <row r="3031" spans="1:19" x14ac:dyDescent="0.35">
      <c r="A3031" t="s">
        <v>27</v>
      </c>
      <c r="B3031" t="s">
        <v>28</v>
      </c>
      <c r="C3031" t="s">
        <v>22</v>
      </c>
      <c r="D3031" t="s">
        <v>23</v>
      </c>
      <c r="E3031" t="s">
        <v>5</v>
      </c>
      <c r="G3031" t="s">
        <v>24</v>
      </c>
      <c r="H3031">
        <v>1705410</v>
      </c>
      <c r="I3031">
        <v>1705853</v>
      </c>
      <c r="J3031" t="s">
        <v>46</v>
      </c>
      <c r="K3031" t="s">
        <v>3761</v>
      </c>
      <c r="N3031" t="s">
        <v>92</v>
      </c>
      <c r="Q3031" t="s">
        <v>3760</v>
      </c>
      <c r="R3031">
        <v>444</v>
      </c>
      <c r="S3031">
        <v>147</v>
      </c>
    </row>
    <row r="3032" spans="1:19" x14ac:dyDescent="0.35">
      <c r="A3032" t="s">
        <v>20</v>
      </c>
      <c r="B3032" t="s">
        <v>21</v>
      </c>
      <c r="C3032" t="s">
        <v>22</v>
      </c>
      <c r="D3032" t="s">
        <v>23</v>
      </c>
      <c r="E3032" t="s">
        <v>5</v>
      </c>
      <c r="G3032" t="s">
        <v>24</v>
      </c>
      <c r="H3032">
        <v>1705925</v>
      </c>
      <c r="I3032">
        <v>1706404</v>
      </c>
      <c r="J3032" t="s">
        <v>25</v>
      </c>
      <c r="Q3032" t="s">
        <v>3762</v>
      </c>
      <c r="R3032">
        <v>480</v>
      </c>
    </row>
    <row r="3033" spans="1:19" x14ac:dyDescent="0.35">
      <c r="A3033" t="s">
        <v>27</v>
      </c>
      <c r="B3033" t="s">
        <v>28</v>
      </c>
      <c r="C3033" t="s">
        <v>22</v>
      </c>
      <c r="D3033" t="s">
        <v>23</v>
      </c>
      <c r="E3033" t="s">
        <v>5</v>
      </c>
      <c r="G3033" t="s">
        <v>24</v>
      </c>
      <c r="H3033">
        <v>1705925</v>
      </c>
      <c r="I3033">
        <v>1706404</v>
      </c>
      <c r="J3033" t="s">
        <v>25</v>
      </c>
      <c r="K3033" t="s">
        <v>3763</v>
      </c>
      <c r="N3033" t="s">
        <v>3764</v>
      </c>
      <c r="Q3033" t="s">
        <v>3762</v>
      </c>
      <c r="R3033">
        <v>480</v>
      </c>
      <c r="S3033">
        <v>159</v>
      </c>
    </row>
    <row r="3034" spans="1:19" x14ac:dyDescent="0.35">
      <c r="A3034" t="s">
        <v>20</v>
      </c>
      <c r="B3034" t="s">
        <v>21</v>
      </c>
      <c r="C3034" t="s">
        <v>22</v>
      </c>
      <c r="D3034" t="s">
        <v>23</v>
      </c>
      <c r="E3034" t="s">
        <v>5</v>
      </c>
      <c r="G3034" t="s">
        <v>24</v>
      </c>
      <c r="H3034">
        <v>1706399</v>
      </c>
      <c r="I3034">
        <v>1707355</v>
      </c>
      <c r="J3034" t="s">
        <v>46</v>
      </c>
      <c r="Q3034" t="s">
        <v>3765</v>
      </c>
      <c r="R3034">
        <v>957</v>
      </c>
    </row>
    <row r="3035" spans="1:19" x14ac:dyDescent="0.35">
      <c r="A3035" t="s">
        <v>27</v>
      </c>
      <c r="B3035" t="s">
        <v>28</v>
      </c>
      <c r="C3035" t="s">
        <v>22</v>
      </c>
      <c r="D3035" t="s">
        <v>23</v>
      </c>
      <c r="E3035" t="s">
        <v>5</v>
      </c>
      <c r="G3035" t="s">
        <v>24</v>
      </c>
      <c r="H3035">
        <v>1706399</v>
      </c>
      <c r="I3035">
        <v>1707355</v>
      </c>
      <c r="J3035" t="s">
        <v>46</v>
      </c>
      <c r="K3035" t="s">
        <v>3766</v>
      </c>
      <c r="N3035" t="s">
        <v>52</v>
      </c>
      <c r="Q3035" t="s">
        <v>3765</v>
      </c>
      <c r="R3035">
        <v>957</v>
      </c>
      <c r="S3035">
        <v>318</v>
      </c>
    </row>
    <row r="3036" spans="1:19" x14ac:dyDescent="0.35">
      <c r="A3036" t="s">
        <v>20</v>
      </c>
      <c r="B3036" t="s">
        <v>21</v>
      </c>
      <c r="C3036" t="s">
        <v>22</v>
      </c>
      <c r="D3036" t="s">
        <v>23</v>
      </c>
      <c r="E3036" t="s">
        <v>5</v>
      </c>
      <c r="G3036" t="s">
        <v>24</v>
      </c>
      <c r="H3036">
        <v>1707876</v>
      </c>
      <c r="I3036">
        <v>1709765</v>
      </c>
      <c r="J3036" t="s">
        <v>25</v>
      </c>
      <c r="Q3036" t="s">
        <v>3767</v>
      </c>
      <c r="R3036">
        <v>1890</v>
      </c>
    </row>
    <row r="3037" spans="1:19" x14ac:dyDescent="0.35">
      <c r="A3037" t="s">
        <v>27</v>
      </c>
      <c r="B3037" t="s">
        <v>28</v>
      </c>
      <c r="C3037" t="s">
        <v>22</v>
      </c>
      <c r="D3037" t="s">
        <v>23</v>
      </c>
      <c r="E3037" t="s">
        <v>5</v>
      </c>
      <c r="G3037" t="s">
        <v>24</v>
      </c>
      <c r="H3037">
        <v>1707876</v>
      </c>
      <c r="I3037">
        <v>1709765</v>
      </c>
      <c r="J3037" t="s">
        <v>25</v>
      </c>
      <c r="K3037" t="s">
        <v>3768</v>
      </c>
      <c r="N3037" t="s">
        <v>3769</v>
      </c>
      <c r="Q3037" t="s">
        <v>3767</v>
      </c>
      <c r="R3037">
        <v>1890</v>
      </c>
      <c r="S3037">
        <v>629</v>
      </c>
    </row>
    <row r="3038" spans="1:19" x14ac:dyDescent="0.35">
      <c r="A3038" t="s">
        <v>20</v>
      </c>
      <c r="B3038" t="s">
        <v>21</v>
      </c>
      <c r="C3038" t="s">
        <v>22</v>
      </c>
      <c r="D3038" t="s">
        <v>23</v>
      </c>
      <c r="E3038" t="s">
        <v>5</v>
      </c>
      <c r="G3038" t="s">
        <v>24</v>
      </c>
      <c r="H3038">
        <v>1709777</v>
      </c>
      <c r="I3038">
        <v>1710853</v>
      </c>
      <c r="J3038" t="s">
        <v>25</v>
      </c>
      <c r="Q3038" t="s">
        <v>3770</v>
      </c>
      <c r="R3038">
        <v>1077</v>
      </c>
    </row>
    <row r="3039" spans="1:19" x14ac:dyDescent="0.35">
      <c r="A3039" t="s">
        <v>27</v>
      </c>
      <c r="B3039" t="s">
        <v>28</v>
      </c>
      <c r="C3039" t="s">
        <v>22</v>
      </c>
      <c r="D3039" t="s">
        <v>23</v>
      </c>
      <c r="E3039" t="s">
        <v>5</v>
      </c>
      <c r="G3039" t="s">
        <v>24</v>
      </c>
      <c r="H3039">
        <v>1709777</v>
      </c>
      <c r="I3039">
        <v>1710853</v>
      </c>
      <c r="J3039" t="s">
        <v>25</v>
      </c>
      <c r="K3039" t="s">
        <v>3771</v>
      </c>
      <c r="N3039" t="s">
        <v>3769</v>
      </c>
      <c r="Q3039" t="s">
        <v>3770</v>
      </c>
      <c r="R3039">
        <v>1077</v>
      </c>
      <c r="S3039">
        <v>358</v>
      </c>
    </row>
    <row r="3040" spans="1:19" x14ac:dyDescent="0.35">
      <c r="A3040" t="s">
        <v>20</v>
      </c>
      <c r="B3040" t="s">
        <v>21</v>
      </c>
      <c r="C3040" t="s">
        <v>22</v>
      </c>
      <c r="D3040" t="s">
        <v>23</v>
      </c>
      <c r="E3040" t="s">
        <v>5</v>
      </c>
      <c r="G3040" t="s">
        <v>24</v>
      </c>
      <c r="H3040">
        <v>1710983</v>
      </c>
      <c r="I3040">
        <v>1711480</v>
      </c>
      <c r="J3040" t="s">
        <v>25</v>
      </c>
      <c r="Q3040" t="s">
        <v>3772</v>
      </c>
      <c r="R3040">
        <v>498</v>
      </c>
    </row>
    <row r="3041" spans="1:19" x14ac:dyDescent="0.35">
      <c r="A3041" t="s">
        <v>27</v>
      </c>
      <c r="B3041" t="s">
        <v>28</v>
      </c>
      <c r="C3041" t="s">
        <v>22</v>
      </c>
      <c r="D3041" t="s">
        <v>23</v>
      </c>
      <c r="E3041" t="s">
        <v>5</v>
      </c>
      <c r="G3041" t="s">
        <v>24</v>
      </c>
      <c r="H3041">
        <v>1710983</v>
      </c>
      <c r="I3041">
        <v>1711480</v>
      </c>
      <c r="J3041" t="s">
        <v>25</v>
      </c>
      <c r="K3041" t="s">
        <v>3773</v>
      </c>
      <c r="N3041" t="s">
        <v>2731</v>
      </c>
      <c r="Q3041" t="s">
        <v>3772</v>
      </c>
      <c r="R3041">
        <v>498</v>
      </c>
      <c r="S3041">
        <v>165</v>
      </c>
    </row>
    <row r="3042" spans="1:19" x14ac:dyDescent="0.35">
      <c r="A3042" t="s">
        <v>20</v>
      </c>
      <c r="B3042" t="s">
        <v>21</v>
      </c>
      <c r="C3042" t="s">
        <v>22</v>
      </c>
      <c r="D3042" t="s">
        <v>23</v>
      </c>
      <c r="E3042" t="s">
        <v>5</v>
      </c>
      <c r="G3042" t="s">
        <v>24</v>
      </c>
      <c r="H3042">
        <v>1711618</v>
      </c>
      <c r="I3042">
        <v>1713333</v>
      </c>
      <c r="J3042" t="s">
        <v>46</v>
      </c>
      <c r="Q3042" t="s">
        <v>3774</v>
      </c>
      <c r="R3042">
        <v>1716</v>
      </c>
    </row>
    <row r="3043" spans="1:19" x14ac:dyDescent="0.35">
      <c r="A3043" t="s">
        <v>27</v>
      </c>
      <c r="B3043" t="s">
        <v>28</v>
      </c>
      <c r="C3043" t="s">
        <v>22</v>
      </c>
      <c r="D3043" t="s">
        <v>23</v>
      </c>
      <c r="E3043" t="s">
        <v>5</v>
      </c>
      <c r="G3043" t="s">
        <v>24</v>
      </c>
      <c r="H3043">
        <v>1711618</v>
      </c>
      <c r="I3043">
        <v>1713333</v>
      </c>
      <c r="J3043" t="s">
        <v>46</v>
      </c>
      <c r="K3043" t="s">
        <v>3775</v>
      </c>
      <c r="N3043" t="s">
        <v>3776</v>
      </c>
      <c r="Q3043" t="s">
        <v>3774</v>
      </c>
      <c r="R3043">
        <v>1716</v>
      </c>
      <c r="S3043">
        <v>571</v>
      </c>
    </row>
    <row r="3044" spans="1:19" x14ac:dyDescent="0.35">
      <c r="A3044" t="s">
        <v>20</v>
      </c>
      <c r="B3044" t="s">
        <v>21</v>
      </c>
      <c r="C3044" t="s">
        <v>22</v>
      </c>
      <c r="D3044" t="s">
        <v>23</v>
      </c>
      <c r="E3044" t="s">
        <v>5</v>
      </c>
      <c r="G3044" t="s">
        <v>24</v>
      </c>
      <c r="H3044">
        <v>1713344</v>
      </c>
      <c r="I3044">
        <v>1713886</v>
      </c>
      <c r="J3044" t="s">
        <v>46</v>
      </c>
      <c r="Q3044" t="s">
        <v>3777</v>
      </c>
      <c r="R3044">
        <v>543</v>
      </c>
    </row>
    <row r="3045" spans="1:19" x14ac:dyDescent="0.35">
      <c r="A3045" t="s">
        <v>27</v>
      </c>
      <c r="B3045" t="s">
        <v>28</v>
      </c>
      <c r="C3045" t="s">
        <v>22</v>
      </c>
      <c r="D3045" t="s">
        <v>23</v>
      </c>
      <c r="E3045" t="s">
        <v>5</v>
      </c>
      <c r="G3045" t="s">
        <v>24</v>
      </c>
      <c r="H3045">
        <v>1713344</v>
      </c>
      <c r="I3045">
        <v>1713886</v>
      </c>
      <c r="J3045" t="s">
        <v>46</v>
      </c>
      <c r="K3045" t="s">
        <v>3778</v>
      </c>
      <c r="N3045" t="s">
        <v>3779</v>
      </c>
      <c r="Q3045" t="s">
        <v>3777</v>
      </c>
      <c r="R3045">
        <v>543</v>
      </c>
      <c r="S3045">
        <v>180</v>
      </c>
    </row>
    <row r="3046" spans="1:19" x14ac:dyDescent="0.35">
      <c r="A3046" t="s">
        <v>20</v>
      </c>
      <c r="B3046" t="s">
        <v>21</v>
      </c>
      <c r="C3046" t="s">
        <v>22</v>
      </c>
      <c r="D3046" t="s">
        <v>23</v>
      </c>
      <c r="E3046" t="s">
        <v>5</v>
      </c>
      <c r="G3046" t="s">
        <v>24</v>
      </c>
      <c r="H3046">
        <v>1713883</v>
      </c>
      <c r="I3046">
        <v>1714959</v>
      </c>
      <c r="J3046" t="s">
        <v>46</v>
      </c>
      <c r="Q3046" t="s">
        <v>3780</v>
      </c>
      <c r="R3046">
        <v>1077</v>
      </c>
    </row>
    <row r="3047" spans="1:19" x14ac:dyDescent="0.35">
      <c r="A3047" t="s">
        <v>27</v>
      </c>
      <c r="B3047" t="s">
        <v>28</v>
      </c>
      <c r="C3047" t="s">
        <v>22</v>
      </c>
      <c r="D3047" t="s">
        <v>23</v>
      </c>
      <c r="E3047" t="s">
        <v>5</v>
      </c>
      <c r="G3047" t="s">
        <v>24</v>
      </c>
      <c r="H3047">
        <v>1713883</v>
      </c>
      <c r="I3047">
        <v>1714959</v>
      </c>
      <c r="J3047" t="s">
        <v>46</v>
      </c>
      <c r="K3047" t="s">
        <v>3781</v>
      </c>
      <c r="N3047" t="s">
        <v>3782</v>
      </c>
      <c r="Q3047" t="s">
        <v>3780</v>
      </c>
      <c r="R3047">
        <v>1077</v>
      </c>
      <c r="S3047">
        <v>358</v>
      </c>
    </row>
    <row r="3048" spans="1:19" x14ac:dyDescent="0.35">
      <c r="A3048" t="s">
        <v>20</v>
      </c>
      <c r="B3048" t="s">
        <v>21</v>
      </c>
      <c r="C3048" t="s">
        <v>22</v>
      </c>
      <c r="D3048" t="s">
        <v>23</v>
      </c>
      <c r="E3048" t="s">
        <v>5</v>
      </c>
      <c r="G3048" t="s">
        <v>24</v>
      </c>
      <c r="H3048">
        <v>1715068</v>
      </c>
      <c r="I3048">
        <v>1716021</v>
      </c>
      <c r="J3048" t="s">
        <v>46</v>
      </c>
      <c r="Q3048" t="s">
        <v>3783</v>
      </c>
      <c r="R3048">
        <v>954</v>
      </c>
    </row>
    <row r="3049" spans="1:19" x14ac:dyDescent="0.35">
      <c r="A3049" t="s">
        <v>27</v>
      </c>
      <c r="B3049" t="s">
        <v>28</v>
      </c>
      <c r="C3049" t="s">
        <v>22</v>
      </c>
      <c r="D3049" t="s">
        <v>23</v>
      </c>
      <c r="E3049" t="s">
        <v>5</v>
      </c>
      <c r="G3049" t="s">
        <v>24</v>
      </c>
      <c r="H3049">
        <v>1715068</v>
      </c>
      <c r="I3049">
        <v>1716021</v>
      </c>
      <c r="J3049" t="s">
        <v>46</v>
      </c>
      <c r="K3049" t="s">
        <v>3784</v>
      </c>
      <c r="N3049" t="s">
        <v>1086</v>
      </c>
      <c r="Q3049" t="s">
        <v>3783</v>
      </c>
      <c r="R3049">
        <v>954</v>
      </c>
      <c r="S3049">
        <v>317</v>
      </c>
    </row>
    <row r="3050" spans="1:19" x14ac:dyDescent="0.35">
      <c r="A3050" t="s">
        <v>20</v>
      </c>
      <c r="B3050" t="s">
        <v>21</v>
      </c>
      <c r="C3050" t="s">
        <v>22</v>
      </c>
      <c r="D3050" t="s">
        <v>23</v>
      </c>
      <c r="E3050" t="s">
        <v>5</v>
      </c>
      <c r="G3050" t="s">
        <v>24</v>
      </c>
      <c r="H3050">
        <v>1716317</v>
      </c>
      <c r="I3050">
        <v>1716646</v>
      </c>
      <c r="J3050" t="s">
        <v>25</v>
      </c>
      <c r="Q3050" t="s">
        <v>3785</v>
      </c>
      <c r="R3050">
        <v>330</v>
      </c>
    </row>
    <row r="3051" spans="1:19" x14ac:dyDescent="0.35">
      <c r="A3051" t="s">
        <v>27</v>
      </c>
      <c r="B3051" t="s">
        <v>28</v>
      </c>
      <c r="C3051" t="s">
        <v>22</v>
      </c>
      <c r="D3051" t="s">
        <v>23</v>
      </c>
      <c r="E3051" t="s">
        <v>5</v>
      </c>
      <c r="G3051" t="s">
        <v>24</v>
      </c>
      <c r="H3051">
        <v>1716317</v>
      </c>
      <c r="I3051">
        <v>1716646</v>
      </c>
      <c r="J3051" t="s">
        <v>25</v>
      </c>
      <c r="K3051" t="s">
        <v>3786</v>
      </c>
      <c r="N3051" t="s">
        <v>52</v>
      </c>
      <c r="Q3051" t="s">
        <v>3785</v>
      </c>
      <c r="R3051">
        <v>330</v>
      </c>
      <c r="S3051">
        <v>109</v>
      </c>
    </row>
    <row r="3052" spans="1:19" x14ac:dyDescent="0.35">
      <c r="A3052" t="s">
        <v>20</v>
      </c>
      <c r="B3052" t="s">
        <v>21</v>
      </c>
      <c r="C3052" t="s">
        <v>22</v>
      </c>
      <c r="D3052" t="s">
        <v>23</v>
      </c>
      <c r="E3052" t="s">
        <v>5</v>
      </c>
      <c r="G3052" t="s">
        <v>24</v>
      </c>
      <c r="H3052">
        <v>1716729</v>
      </c>
      <c r="I3052">
        <v>1717361</v>
      </c>
      <c r="J3052" t="s">
        <v>46</v>
      </c>
      <c r="Q3052" t="s">
        <v>3787</v>
      </c>
      <c r="R3052">
        <v>633</v>
      </c>
    </row>
    <row r="3053" spans="1:19" x14ac:dyDescent="0.35">
      <c r="A3053" t="s">
        <v>27</v>
      </c>
      <c r="B3053" t="s">
        <v>28</v>
      </c>
      <c r="C3053" t="s">
        <v>22</v>
      </c>
      <c r="D3053" t="s">
        <v>23</v>
      </c>
      <c r="E3053" t="s">
        <v>5</v>
      </c>
      <c r="G3053" t="s">
        <v>24</v>
      </c>
      <c r="H3053">
        <v>1716729</v>
      </c>
      <c r="I3053">
        <v>1717361</v>
      </c>
      <c r="J3053" t="s">
        <v>46</v>
      </c>
      <c r="K3053" t="s">
        <v>3788</v>
      </c>
      <c r="N3053" t="s">
        <v>427</v>
      </c>
      <c r="Q3053" t="s">
        <v>3787</v>
      </c>
      <c r="R3053">
        <v>633</v>
      </c>
      <c r="S3053">
        <v>210</v>
      </c>
    </row>
    <row r="3054" spans="1:19" x14ac:dyDescent="0.35">
      <c r="A3054" t="s">
        <v>20</v>
      </c>
      <c r="B3054" t="s">
        <v>21</v>
      </c>
      <c r="C3054" t="s">
        <v>22</v>
      </c>
      <c r="D3054" t="s">
        <v>23</v>
      </c>
      <c r="E3054" t="s">
        <v>5</v>
      </c>
      <c r="G3054" t="s">
        <v>24</v>
      </c>
      <c r="H3054">
        <v>1717371</v>
      </c>
      <c r="I3054">
        <v>1717934</v>
      </c>
      <c r="J3054" t="s">
        <v>46</v>
      </c>
      <c r="Q3054" t="s">
        <v>3789</v>
      </c>
      <c r="R3054">
        <v>564</v>
      </c>
    </row>
    <row r="3055" spans="1:19" x14ac:dyDescent="0.35">
      <c r="A3055" t="s">
        <v>27</v>
      </c>
      <c r="B3055" t="s">
        <v>28</v>
      </c>
      <c r="C3055" t="s">
        <v>22</v>
      </c>
      <c r="D3055" t="s">
        <v>23</v>
      </c>
      <c r="E3055" t="s">
        <v>5</v>
      </c>
      <c r="G3055" t="s">
        <v>24</v>
      </c>
      <c r="H3055">
        <v>1717371</v>
      </c>
      <c r="I3055">
        <v>1717934</v>
      </c>
      <c r="J3055" t="s">
        <v>46</v>
      </c>
      <c r="K3055" t="s">
        <v>3790</v>
      </c>
      <c r="N3055" t="s">
        <v>3791</v>
      </c>
      <c r="Q3055" t="s">
        <v>3789</v>
      </c>
      <c r="R3055">
        <v>564</v>
      </c>
      <c r="S3055">
        <v>187</v>
      </c>
    </row>
    <row r="3056" spans="1:19" x14ac:dyDescent="0.35">
      <c r="A3056" t="s">
        <v>20</v>
      </c>
      <c r="B3056" t="s">
        <v>21</v>
      </c>
      <c r="C3056" t="s">
        <v>22</v>
      </c>
      <c r="D3056" t="s">
        <v>23</v>
      </c>
      <c r="E3056" t="s">
        <v>5</v>
      </c>
      <c r="G3056" t="s">
        <v>24</v>
      </c>
      <c r="H3056">
        <v>1717957</v>
      </c>
      <c r="I3056">
        <v>1718493</v>
      </c>
      <c r="J3056" t="s">
        <v>46</v>
      </c>
      <c r="Q3056" t="s">
        <v>3792</v>
      </c>
      <c r="R3056">
        <v>537</v>
      </c>
    </row>
    <row r="3057" spans="1:19" x14ac:dyDescent="0.35">
      <c r="A3057" t="s">
        <v>27</v>
      </c>
      <c r="B3057" t="s">
        <v>28</v>
      </c>
      <c r="C3057" t="s">
        <v>22</v>
      </c>
      <c r="D3057" t="s">
        <v>23</v>
      </c>
      <c r="E3057" t="s">
        <v>5</v>
      </c>
      <c r="G3057" t="s">
        <v>24</v>
      </c>
      <c r="H3057">
        <v>1717957</v>
      </c>
      <c r="I3057">
        <v>1718493</v>
      </c>
      <c r="J3057" t="s">
        <v>46</v>
      </c>
      <c r="K3057" t="s">
        <v>3793</v>
      </c>
      <c r="N3057" t="s">
        <v>3791</v>
      </c>
      <c r="Q3057" t="s">
        <v>3792</v>
      </c>
      <c r="R3057">
        <v>537</v>
      </c>
      <c r="S3057">
        <v>178</v>
      </c>
    </row>
    <row r="3058" spans="1:19" x14ac:dyDescent="0.35">
      <c r="A3058" t="s">
        <v>20</v>
      </c>
      <c r="B3058" t="s">
        <v>21</v>
      </c>
      <c r="C3058" t="s">
        <v>22</v>
      </c>
      <c r="D3058" t="s">
        <v>23</v>
      </c>
      <c r="E3058" t="s">
        <v>5</v>
      </c>
      <c r="G3058" t="s">
        <v>24</v>
      </c>
      <c r="H3058">
        <v>1718523</v>
      </c>
      <c r="I3058">
        <v>1719083</v>
      </c>
      <c r="J3058" t="s">
        <v>46</v>
      </c>
      <c r="Q3058" t="s">
        <v>3794</v>
      </c>
      <c r="R3058">
        <v>561</v>
      </c>
    </row>
    <row r="3059" spans="1:19" x14ac:dyDescent="0.35">
      <c r="A3059" t="s">
        <v>27</v>
      </c>
      <c r="B3059" t="s">
        <v>28</v>
      </c>
      <c r="C3059" t="s">
        <v>22</v>
      </c>
      <c r="D3059" t="s">
        <v>23</v>
      </c>
      <c r="E3059" t="s">
        <v>5</v>
      </c>
      <c r="G3059" t="s">
        <v>24</v>
      </c>
      <c r="H3059">
        <v>1718523</v>
      </c>
      <c r="I3059">
        <v>1719083</v>
      </c>
      <c r="J3059" t="s">
        <v>46</v>
      </c>
      <c r="K3059" t="s">
        <v>3795</v>
      </c>
      <c r="N3059" t="s">
        <v>3791</v>
      </c>
      <c r="Q3059" t="s">
        <v>3794</v>
      </c>
      <c r="R3059">
        <v>561</v>
      </c>
      <c r="S3059">
        <v>186</v>
      </c>
    </row>
    <row r="3060" spans="1:19" x14ac:dyDescent="0.35">
      <c r="A3060" t="s">
        <v>20</v>
      </c>
      <c r="B3060" t="s">
        <v>21</v>
      </c>
      <c r="C3060" t="s">
        <v>22</v>
      </c>
      <c r="D3060" t="s">
        <v>23</v>
      </c>
      <c r="E3060" t="s">
        <v>5</v>
      </c>
      <c r="G3060" t="s">
        <v>24</v>
      </c>
      <c r="H3060">
        <v>1719350</v>
      </c>
      <c r="I3060">
        <v>1720312</v>
      </c>
      <c r="J3060" t="s">
        <v>25</v>
      </c>
      <c r="Q3060" t="s">
        <v>3796</v>
      </c>
      <c r="R3060">
        <v>963</v>
      </c>
    </row>
    <row r="3061" spans="1:19" x14ac:dyDescent="0.35">
      <c r="A3061" t="s">
        <v>27</v>
      </c>
      <c r="B3061" t="s">
        <v>28</v>
      </c>
      <c r="C3061" t="s">
        <v>22</v>
      </c>
      <c r="D3061" t="s">
        <v>23</v>
      </c>
      <c r="E3061" t="s">
        <v>5</v>
      </c>
      <c r="G3061" t="s">
        <v>24</v>
      </c>
      <c r="H3061">
        <v>1719350</v>
      </c>
      <c r="I3061">
        <v>1720312</v>
      </c>
      <c r="J3061" t="s">
        <v>25</v>
      </c>
      <c r="K3061" t="s">
        <v>3797</v>
      </c>
      <c r="N3061" t="s">
        <v>418</v>
      </c>
      <c r="Q3061" t="s">
        <v>3796</v>
      </c>
      <c r="R3061">
        <v>963</v>
      </c>
      <c r="S3061">
        <v>320</v>
      </c>
    </row>
    <row r="3062" spans="1:19" x14ac:dyDescent="0.35">
      <c r="A3062" t="s">
        <v>20</v>
      </c>
      <c r="B3062" t="s">
        <v>21</v>
      </c>
      <c r="C3062" t="s">
        <v>22</v>
      </c>
      <c r="D3062" t="s">
        <v>23</v>
      </c>
      <c r="E3062" t="s">
        <v>5</v>
      </c>
      <c r="G3062" t="s">
        <v>24</v>
      </c>
      <c r="H3062">
        <v>1720380</v>
      </c>
      <c r="I3062">
        <v>1721393</v>
      </c>
      <c r="J3062" t="s">
        <v>46</v>
      </c>
      <c r="Q3062" t="s">
        <v>3798</v>
      </c>
      <c r="R3062">
        <v>1014</v>
      </c>
    </row>
    <row r="3063" spans="1:19" x14ac:dyDescent="0.35">
      <c r="A3063" t="s">
        <v>27</v>
      </c>
      <c r="B3063" t="s">
        <v>28</v>
      </c>
      <c r="C3063" t="s">
        <v>22</v>
      </c>
      <c r="D3063" t="s">
        <v>23</v>
      </c>
      <c r="E3063" t="s">
        <v>5</v>
      </c>
      <c r="G3063" t="s">
        <v>24</v>
      </c>
      <c r="H3063">
        <v>1720380</v>
      </c>
      <c r="I3063">
        <v>1721393</v>
      </c>
      <c r="J3063" t="s">
        <v>46</v>
      </c>
      <c r="K3063" t="s">
        <v>3799</v>
      </c>
      <c r="N3063" t="s">
        <v>3800</v>
      </c>
      <c r="Q3063" t="s">
        <v>3798</v>
      </c>
      <c r="R3063">
        <v>1014</v>
      </c>
      <c r="S3063">
        <v>337</v>
      </c>
    </row>
    <row r="3064" spans="1:19" x14ac:dyDescent="0.35">
      <c r="A3064" t="s">
        <v>20</v>
      </c>
      <c r="B3064" t="s">
        <v>21</v>
      </c>
      <c r="C3064" t="s">
        <v>22</v>
      </c>
      <c r="D3064" t="s">
        <v>23</v>
      </c>
      <c r="E3064" t="s">
        <v>5</v>
      </c>
      <c r="G3064" t="s">
        <v>24</v>
      </c>
      <c r="H3064">
        <v>1721408</v>
      </c>
      <c r="I3064">
        <v>1723492</v>
      </c>
      <c r="J3064" t="s">
        <v>46</v>
      </c>
      <c r="Q3064" t="s">
        <v>3801</v>
      </c>
      <c r="R3064">
        <v>2085</v>
      </c>
    </row>
    <row r="3065" spans="1:19" x14ac:dyDescent="0.35">
      <c r="A3065" t="s">
        <v>27</v>
      </c>
      <c r="B3065" t="s">
        <v>28</v>
      </c>
      <c r="C3065" t="s">
        <v>22</v>
      </c>
      <c r="D3065" t="s">
        <v>23</v>
      </c>
      <c r="E3065" t="s">
        <v>5</v>
      </c>
      <c r="G3065" t="s">
        <v>24</v>
      </c>
      <c r="H3065">
        <v>1721408</v>
      </c>
      <c r="I3065">
        <v>1723492</v>
      </c>
      <c r="J3065" t="s">
        <v>46</v>
      </c>
      <c r="K3065" t="s">
        <v>3802</v>
      </c>
      <c r="N3065" t="s">
        <v>564</v>
      </c>
      <c r="Q3065" t="s">
        <v>3801</v>
      </c>
      <c r="R3065">
        <v>2085</v>
      </c>
      <c r="S3065">
        <v>694</v>
      </c>
    </row>
    <row r="3066" spans="1:19" x14ac:dyDescent="0.35">
      <c r="A3066" t="s">
        <v>20</v>
      </c>
      <c r="B3066" t="s">
        <v>21</v>
      </c>
      <c r="C3066" t="s">
        <v>22</v>
      </c>
      <c r="D3066" t="s">
        <v>23</v>
      </c>
      <c r="E3066" t="s">
        <v>5</v>
      </c>
      <c r="G3066" t="s">
        <v>24</v>
      </c>
      <c r="H3066">
        <v>1723489</v>
      </c>
      <c r="I3066">
        <v>1724778</v>
      </c>
      <c r="J3066" t="s">
        <v>46</v>
      </c>
      <c r="Q3066" t="s">
        <v>3803</v>
      </c>
      <c r="R3066">
        <v>1290</v>
      </c>
    </row>
    <row r="3067" spans="1:19" x14ac:dyDescent="0.35">
      <c r="A3067" t="s">
        <v>27</v>
      </c>
      <c r="B3067" t="s">
        <v>28</v>
      </c>
      <c r="C3067" t="s">
        <v>22</v>
      </c>
      <c r="D3067" t="s">
        <v>23</v>
      </c>
      <c r="E3067" t="s">
        <v>5</v>
      </c>
      <c r="G3067" t="s">
        <v>24</v>
      </c>
      <c r="H3067">
        <v>1723489</v>
      </c>
      <c r="I3067">
        <v>1724778</v>
      </c>
      <c r="J3067" t="s">
        <v>46</v>
      </c>
      <c r="K3067" t="s">
        <v>3804</v>
      </c>
      <c r="N3067" t="s">
        <v>439</v>
      </c>
      <c r="Q3067" t="s">
        <v>3803</v>
      </c>
      <c r="R3067">
        <v>1290</v>
      </c>
      <c r="S3067">
        <v>429</v>
      </c>
    </row>
    <row r="3068" spans="1:19" x14ac:dyDescent="0.35">
      <c r="A3068" t="s">
        <v>20</v>
      </c>
      <c r="B3068" t="s">
        <v>21</v>
      </c>
      <c r="C3068" t="s">
        <v>22</v>
      </c>
      <c r="D3068" t="s">
        <v>23</v>
      </c>
      <c r="E3068" t="s">
        <v>5</v>
      </c>
      <c r="G3068" t="s">
        <v>24</v>
      </c>
      <c r="H3068">
        <v>1725203</v>
      </c>
      <c r="I3068">
        <v>1727107</v>
      </c>
      <c r="J3068" t="s">
        <v>25</v>
      </c>
      <c r="Q3068" t="s">
        <v>3805</v>
      </c>
      <c r="R3068">
        <v>1905</v>
      </c>
    </row>
    <row r="3069" spans="1:19" x14ac:dyDescent="0.35">
      <c r="A3069" t="s">
        <v>27</v>
      </c>
      <c r="B3069" t="s">
        <v>28</v>
      </c>
      <c r="C3069" t="s">
        <v>22</v>
      </c>
      <c r="D3069" t="s">
        <v>23</v>
      </c>
      <c r="E3069" t="s">
        <v>5</v>
      </c>
      <c r="G3069" t="s">
        <v>24</v>
      </c>
      <c r="H3069">
        <v>1725203</v>
      </c>
      <c r="I3069">
        <v>1727107</v>
      </c>
      <c r="J3069" t="s">
        <v>25</v>
      </c>
      <c r="K3069" t="s">
        <v>3806</v>
      </c>
      <c r="N3069" t="s">
        <v>2192</v>
      </c>
      <c r="Q3069" t="s">
        <v>3805</v>
      </c>
      <c r="R3069">
        <v>1905</v>
      </c>
      <c r="S3069">
        <v>634</v>
      </c>
    </row>
    <row r="3070" spans="1:19" x14ac:dyDescent="0.35">
      <c r="A3070" t="s">
        <v>20</v>
      </c>
      <c r="B3070" t="s">
        <v>21</v>
      </c>
      <c r="C3070" t="s">
        <v>22</v>
      </c>
      <c r="D3070" t="s">
        <v>23</v>
      </c>
      <c r="E3070" t="s">
        <v>5</v>
      </c>
      <c r="G3070" t="s">
        <v>24</v>
      </c>
      <c r="H3070">
        <v>1727222</v>
      </c>
      <c r="I3070">
        <v>1728910</v>
      </c>
      <c r="J3070" t="s">
        <v>46</v>
      </c>
      <c r="Q3070" t="s">
        <v>3807</v>
      </c>
      <c r="R3070">
        <v>1689</v>
      </c>
    </row>
    <row r="3071" spans="1:19" x14ac:dyDescent="0.35">
      <c r="A3071" t="s">
        <v>27</v>
      </c>
      <c r="B3071" t="s">
        <v>28</v>
      </c>
      <c r="C3071" t="s">
        <v>22</v>
      </c>
      <c r="D3071" t="s">
        <v>23</v>
      </c>
      <c r="E3071" t="s">
        <v>5</v>
      </c>
      <c r="G3071" t="s">
        <v>24</v>
      </c>
      <c r="H3071">
        <v>1727222</v>
      </c>
      <c r="I3071">
        <v>1728910</v>
      </c>
      <c r="J3071" t="s">
        <v>46</v>
      </c>
      <c r="K3071" t="s">
        <v>3808</v>
      </c>
      <c r="N3071" t="s">
        <v>3809</v>
      </c>
      <c r="Q3071" t="s">
        <v>3807</v>
      </c>
      <c r="R3071">
        <v>1689</v>
      </c>
      <c r="S3071">
        <v>562</v>
      </c>
    </row>
    <row r="3072" spans="1:19" x14ac:dyDescent="0.35">
      <c r="A3072" t="s">
        <v>20</v>
      </c>
      <c r="B3072" t="s">
        <v>21</v>
      </c>
      <c r="C3072" t="s">
        <v>22</v>
      </c>
      <c r="D3072" t="s">
        <v>23</v>
      </c>
      <c r="E3072" t="s">
        <v>5</v>
      </c>
      <c r="G3072" t="s">
        <v>24</v>
      </c>
      <c r="H3072">
        <v>1729210</v>
      </c>
      <c r="I3072">
        <v>1729953</v>
      </c>
      <c r="J3072" t="s">
        <v>25</v>
      </c>
      <c r="Q3072" t="s">
        <v>3810</v>
      </c>
      <c r="R3072">
        <v>744</v>
      </c>
    </row>
    <row r="3073" spans="1:19" x14ac:dyDescent="0.35">
      <c r="A3073" t="s">
        <v>27</v>
      </c>
      <c r="B3073" t="s">
        <v>28</v>
      </c>
      <c r="C3073" t="s">
        <v>22</v>
      </c>
      <c r="D3073" t="s">
        <v>23</v>
      </c>
      <c r="E3073" t="s">
        <v>5</v>
      </c>
      <c r="G3073" t="s">
        <v>24</v>
      </c>
      <c r="H3073">
        <v>1729210</v>
      </c>
      <c r="I3073">
        <v>1729953</v>
      </c>
      <c r="J3073" t="s">
        <v>25</v>
      </c>
      <c r="K3073" t="s">
        <v>3811</v>
      </c>
      <c r="N3073" t="s">
        <v>418</v>
      </c>
      <c r="Q3073" t="s">
        <v>3810</v>
      </c>
      <c r="R3073">
        <v>744</v>
      </c>
      <c r="S3073">
        <v>247</v>
      </c>
    </row>
    <row r="3074" spans="1:19" x14ac:dyDescent="0.35">
      <c r="A3074" t="s">
        <v>20</v>
      </c>
      <c r="B3074" t="s">
        <v>21</v>
      </c>
      <c r="C3074" t="s">
        <v>22</v>
      </c>
      <c r="D3074" t="s">
        <v>23</v>
      </c>
      <c r="E3074" t="s">
        <v>5</v>
      </c>
      <c r="G3074" t="s">
        <v>24</v>
      </c>
      <c r="H3074">
        <v>1729955</v>
      </c>
      <c r="I3074">
        <v>1730797</v>
      </c>
      <c r="J3074" t="s">
        <v>46</v>
      </c>
      <c r="Q3074" t="s">
        <v>3812</v>
      </c>
      <c r="R3074">
        <v>843</v>
      </c>
    </row>
    <row r="3075" spans="1:19" x14ac:dyDescent="0.35">
      <c r="A3075" t="s">
        <v>27</v>
      </c>
      <c r="B3075" t="s">
        <v>28</v>
      </c>
      <c r="C3075" t="s">
        <v>22</v>
      </c>
      <c r="D3075" t="s">
        <v>23</v>
      </c>
      <c r="E3075" t="s">
        <v>5</v>
      </c>
      <c r="G3075" t="s">
        <v>24</v>
      </c>
      <c r="H3075">
        <v>1729955</v>
      </c>
      <c r="I3075">
        <v>1730797</v>
      </c>
      <c r="J3075" t="s">
        <v>46</v>
      </c>
      <c r="K3075" t="s">
        <v>3813</v>
      </c>
      <c r="N3075" t="s">
        <v>2272</v>
      </c>
      <c r="Q3075" t="s">
        <v>3812</v>
      </c>
      <c r="R3075">
        <v>843</v>
      </c>
      <c r="S3075">
        <v>280</v>
      </c>
    </row>
    <row r="3076" spans="1:19" x14ac:dyDescent="0.35">
      <c r="A3076" t="s">
        <v>20</v>
      </c>
      <c r="B3076" t="s">
        <v>21</v>
      </c>
      <c r="C3076" t="s">
        <v>22</v>
      </c>
      <c r="D3076" t="s">
        <v>23</v>
      </c>
      <c r="E3076" t="s">
        <v>5</v>
      </c>
      <c r="G3076" t="s">
        <v>24</v>
      </c>
      <c r="H3076">
        <v>1730794</v>
      </c>
      <c r="I3076">
        <v>1731696</v>
      </c>
      <c r="J3076" t="s">
        <v>46</v>
      </c>
      <c r="Q3076" t="s">
        <v>3814</v>
      </c>
      <c r="R3076">
        <v>903</v>
      </c>
    </row>
    <row r="3077" spans="1:19" x14ac:dyDescent="0.35">
      <c r="A3077" t="s">
        <v>27</v>
      </c>
      <c r="B3077" t="s">
        <v>28</v>
      </c>
      <c r="C3077" t="s">
        <v>22</v>
      </c>
      <c r="D3077" t="s">
        <v>23</v>
      </c>
      <c r="E3077" t="s">
        <v>5</v>
      </c>
      <c r="G3077" t="s">
        <v>24</v>
      </c>
      <c r="H3077">
        <v>1730794</v>
      </c>
      <c r="I3077">
        <v>1731696</v>
      </c>
      <c r="J3077" t="s">
        <v>46</v>
      </c>
      <c r="K3077" t="s">
        <v>3815</v>
      </c>
      <c r="N3077" t="s">
        <v>2195</v>
      </c>
      <c r="Q3077" t="s">
        <v>3814</v>
      </c>
      <c r="R3077">
        <v>903</v>
      </c>
      <c r="S3077">
        <v>300</v>
      </c>
    </row>
    <row r="3078" spans="1:19" x14ac:dyDescent="0.35">
      <c r="A3078" t="s">
        <v>20</v>
      </c>
      <c r="B3078" t="s">
        <v>21</v>
      </c>
      <c r="C3078" t="s">
        <v>22</v>
      </c>
      <c r="D3078" t="s">
        <v>23</v>
      </c>
      <c r="E3078" t="s">
        <v>5</v>
      </c>
      <c r="G3078" t="s">
        <v>24</v>
      </c>
      <c r="H3078">
        <v>1731722</v>
      </c>
      <c r="I3078">
        <v>1732039</v>
      </c>
      <c r="J3078" t="s">
        <v>46</v>
      </c>
      <c r="Q3078" t="s">
        <v>3816</v>
      </c>
      <c r="R3078">
        <v>318</v>
      </c>
    </row>
    <row r="3079" spans="1:19" x14ac:dyDescent="0.35">
      <c r="A3079" t="s">
        <v>27</v>
      </c>
      <c r="B3079" t="s">
        <v>28</v>
      </c>
      <c r="C3079" t="s">
        <v>22</v>
      </c>
      <c r="D3079" t="s">
        <v>23</v>
      </c>
      <c r="E3079" t="s">
        <v>5</v>
      </c>
      <c r="G3079" t="s">
        <v>24</v>
      </c>
      <c r="H3079">
        <v>1731722</v>
      </c>
      <c r="I3079">
        <v>1732039</v>
      </c>
      <c r="J3079" t="s">
        <v>46</v>
      </c>
      <c r="K3079" t="s">
        <v>3817</v>
      </c>
      <c r="N3079" t="s">
        <v>52</v>
      </c>
      <c r="Q3079" t="s">
        <v>3816</v>
      </c>
      <c r="R3079">
        <v>318</v>
      </c>
      <c r="S3079">
        <v>105</v>
      </c>
    </row>
    <row r="3080" spans="1:19" x14ac:dyDescent="0.35">
      <c r="A3080" t="s">
        <v>20</v>
      </c>
      <c r="B3080" t="s">
        <v>21</v>
      </c>
      <c r="C3080" t="s">
        <v>22</v>
      </c>
      <c r="D3080" t="s">
        <v>23</v>
      </c>
      <c r="E3080" t="s">
        <v>5</v>
      </c>
      <c r="G3080" t="s">
        <v>24</v>
      </c>
      <c r="H3080">
        <v>1732186</v>
      </c>
      <c r="I3080">
        <v>1733130</v>
      </c>
      <c r="J3080" t="s">
        <v>25</v>
      </c>
      <c r="Q3080" t="s">
        <v>3818</v>
      </c>
      <c r="R3080">
        <v>945</v>
      </c>
    </row>
    <row r="3081" spans="1:19" x14ac:dyDescent="0.35">
      <c r="A3081" t="s">
        <v>27</v>
      </c>
      <c r="B3081" t="s">
        <v>28</v>
      </c>
      <c r="C3081" t="s">
        <v>22</v>
      </c>
      <c r="D3081" t="s">
        <v>23</v>
      </c>
      <c r="E3081" t="s">
        <v>5</v>
      </c>
      <c r="G3081" t="s">
        <v>24</v>
      </c>
      <c r="H3081">
        <v>1732186</v>
      </c>
      <c r="I3081">
        <v>1733130</v>
      </c>
      <c r="J3081" t="s">
        <v>25</v>
      </c>
      <c r="K3081" t="s">
        <v>3819</v>
      </c>
      <c r="N3081" t="s">
        <v>117</v>
      </c>
      <c r="Q3081" t="s">
        <v>3818</v>
      </c>
      <c r="R3081">
        <v>945</v>
      </c>
      <c r="S3081">
        <v>314</v>
      </c>
    </row>
    <row r="3082" spans="1:19" x14ac:dyDescent="0.35">
      <c r="A3082" t="s">
        <v>20</v>
      </c>
      <c r="B3082" t="s">
        <v>21</v>
      </c>
      <c r="C3082" t="s">
        <v>22</v>
      </c>
      <c r="D3082" t="s">
        <v>23</v>
      </c>
      <c r="E3082" t="s">
        <v>5</v>
      </c>
      <c r="G3082" t="s">
        <v>24</v>
      </c>
      <c r="H3082">
        <v>1733281</v>
      </c>
      <c r="I3082">
        <v>1734489</v>
      </c>
      <c r="J3082" t="s">
        <v>46</v>
      </c>
      <c r="Q3082" t="s">
        <v>3820</v>
      </c>
      <c r="R3082">
        <v>1209</v>
      </c>
    </row>
    <row r="3083" spans="1:19" x14ac:dyDescent="0.35">
      <c r="A3083" t="s">
        <v>27</v>
      </c>
      <c r="B3083" t="s">
        <v>28</v>
      </c>
      <c r="C3083" t="s">
        <v>22</v>
      </c>
      <c r="D3083" t="s">
        <v>23</v>
      </c>
      <c r="E3083" t="s">
        <v>5</v>
      </c>
      <c r="G3083" t="s">
        <v>24</v>
      </c>
      <c r="H3083">
        <v>1733281</v>
      </c>
      <c r="I3083">
        <v>1734489</v>
      </c>
      <c r="J3083" t="s">
        <v>46</v>
      </c>
      <c r="K3083" t="s">
        <v>3821</v>
      </c>
      <c r="N3083" t="s">
        <v>2429</v>
      </c>
      <c r="Q3083" t="s">
        <v>3820</v>
      </c>
      <c r="R3083">
        <v>1209</v>
      </c>
      <c r="S3083">
        <v>402</v>
      </c>
    </row>
    <row r="3084" spans="1:19" x14ac:dyDescent="0.35">
      <c r="A3084" t="s">
        <v>20</v>
      </c>
      <c r="B3084" t="s">
        <v>21</v>
      </c>
      <c r="C3084" t="s">
        <v>22</v>
      </c>
      <c r="D3084" t="s">
        <v>23</v>
      </c>
      <c r="E3084" t="s">
        <v>5</v>
      </c>
      <c r="G3084" t="s">
        <v>24</v>
      </c>
      <c r="H3084">
        <v>1734502</v>
      </c>
      <c r="I3084">
        <v>1735938</v>
      </c>
      <c r="J3084" t="s">
        <v>46</v>
      </c>
      <c r="Q3084" t="s">
        <v>3822</v>
      </c>
      <c r="R3084">
        <v>1437</v>
      </c>
    </row>
    <row r="3085" spans="1:19" x14ac:dyDescent="0.35">
      <c r="A3085" t="s">
        <v>27</v>
      </c>
      <c r="B3085" t="s">
        <v>28</v>
      </c>
      <c r="C3085" t="s">
        <v>22</v>
      </c>
      <c r="D3085" t="s">
        <v>23</v>
      </c>
      <c r="E3085" t="s">
        <v>5</v>
      </c>
      <c r="G3085" t="s">
        <v>24</v>
      </c>
      <c r="H3085">
        <v>1734502</v>
      </c>
      <c r="I3085">
        <v>1735938</v>
      </c>
      <c r="J3085" t="s">
        <v>46</v>
      </c>
      <c r="K3085" t="s">
        <v>3823</v>
      </c>
      <c r="N3085" t="s">
        <v>3824</v>
      </c>
      <c r="Q3085" t="s">
        <v>3822</v>
      </c>
      <c r="R3085">
        <v>1437</v>
      </c>
      <c r="S3085">
        <v>478</v>
      </c>
    </row>
    <row r="3086" spans="1:19" x14ac:dyDescent="0.35">
      <c r="A3086" t="s">
        <v>20</v>
      </c>
      <c r="B3086" t="s">
        <v>21</v>
      </c>
      <c r="C3086" t="s">
        <v>22</v>
      </c>
      <c r="D3086" t="s">
        <v>23</v>
      </c>
      <c r="E3086" t="s">
        <v>5</v>
      </c>
      <c r="G3086" t="s">
        <v>24</v>
      </c>
      <c r="H3086">
        <v>1736050</v>
      </c>
      <c r="I3086">
        <v>1737225</v>
      </c>
      <c r="J3086" t="s">
        <v>46</v>
      </c>
      <c r="Q3086" t="s">
        <v>3825</v>
      </c>
      <c r="R3086">
        <v>1176</v>
      </c>
    </row>
    <row r="3087" spans="1:19" x14ac:dyDescent="0.35">
      <c r="A3087" t="s">
        <v>27</v>
      </c>
      <c r="B3087" t="s">
        <v>28</v>
      </c>
      <c r="C3087" t="s">
        <v>22</v>
      </c>
      <c r="D3087" t="s">
        <v>23</v>
      </c>
      <c r="E3087" t="s">
        <v>5</v>
      </c>
      <c r="G3087" t="s">
        <v>24</v>
      </c>
      <c r="H3087">
        <v>1736050</v>
      </c>
      <c r="I3087">
        <v>1737225</v>
      </c>
      <c r="J3087" t="s">
        <v>46</v>
      </c>
      <c r="K3087" t="s">
        <v>3826</v>
      </c>
      <c r="N3087" t="s">
        <v>787</v>
      </c>
      <c r="Q3087" t="s">
        <v>3825</v>
      </c>
      <c r="R3087">
        <v>1176</v>
      </c>
      <c r="S3087">
        <v>391</v>
      </c>
    </row>
    <row r="3088" spans="1:19" x14ac:dyDescent="0.35">
      <c r="A3088" t="s">
        <v>20</v>
      </c>
      <c r="B3088" t="s">
        <v>21</v>
      </c>
      <c r="C3088" t="s">
        <v>22</v>
      </c>
      <c r="D3088" t="s">
        <v>23</v>
      </c>
      <c r="E3088" t="s">
        <v>5</v>
      </c>
      <c r="G3088" t="s">
        <v>24</v>
      </c>
      <c r="H3088">
        <v>1737229</v>
      </c>
      <c r="I3088">
        <v>1737510</v>
      </c>
      <c r="J3088" t="s">
        <v>46</v>
      </c>
      <c r="Q3088" t="s">
        <v>3827</v>
      </c>
      <c r="R3088">
        <v>282</v>
      </c>
    </row>
    <row r="3089" spans="1:19" x14ac:dyDescent="0.35">
      <c r="A3089" t="s">
        <v>27</v>
      </c>
      <c r="B3089" t="s">
        <v>28</v>
      </c>
      <c r="C3089" t="s">
        <v>22</v>
      </c>
      <c r="D3089" t="s">
        <v>23</v>
      </c>
      <c r="E3089" t="s">
        <v>5</v>
      </c>
      <c r="G3089" t="s">
        <v>24</v>
      </c>
      <c r="H3089">
        <v>1737229</v>
      </c>
      <c r="I3089">
        <v>1737510</v>
      </c>
      <c r="J3089" t="s">
        <v>46</v>
      </c>
      <c r="K3089" t="s">
        <v>3828</v>
      </c>
      <c r="N3089" t="s">
        <v>52</v>
      </c>
      <c r="Q3089" t="s">
        <v>3827</v>
      </c>
      <c r="R3089">
        <v>282</v>
      </c>
      <c r="S3089">
        <v>93</v>
      </c>
    </row>
    <row r="3090" spans="1:19" x14ac:dyDescent="0.35">
      <c r="A3090" t="s">
        <v>20</v>
      </c>
      <c r="B3090" t="s">
        <v>21</v>
      </c>
      <c r="C3090" t="s">
        <v>22</v>
      </c>
      <c r="D3090" t="s">
        <v>23</v>
      </c>
      <c r="E3090" t="s">
        <v>5</v>
      </c>
      <c r="G3090" t="s">
        <v>24</v>
      </c>
      <c r="H3090">
        <v>1737584</v>
      </c>
      <c r="I3090">
        <v>1738243</v>
      </c>
      <c r="J3090" t="s">
        <v>46</v>
      </c>
      <c r="Q3090" t="s">
        <v>3829</v>
      </c>
      <c r="R3090">
        <v>660</v>
      </c>
    </row>
    <row r="3091" spans="1:19" x14ac:dyDescent="0.35">
      <c r="A3091" t="s">
        <v>27</v>
      </c>
      <c r="B3091" t="s">
        <v>28</v>
      </c>
      <c r="C3091" t="s">
        <v>22</v>
      </c>
      <c r="D3091" t="s">
        <v>23</v>
      </c>
      <c r="E3091" t="s">
        <v>5</v>
      </c>
      <c r="G3091" t="s">
        <v>24</v>
      </c>
      <c r="H3091">
        <v>1737584</v>
      </c>
      <c r="I3091">
        <v>1738243</v>
      </c>
      <c r="J3091" t="s">
        <v>46</v>
      </c>
      <c r="K3091" t="s">
        <v>3830</v>
      </c>
      <c r="N3091" t="s">
        <v>3621</v>
      </c>
      <c r="Q3091" t="s">
        <v>3829</v>
      </c>
      <c r="R3091">
        <v>660</v>
      </c>
      <c r="S3091">
        <v>219</v>
      </c>
    </row>
    <row r="3092" spans="1:19" x14ac:dyDescent="0.35">
      <c r="A3092" t="s">
        <v>20</v>
      </c>
      <c r="B3092" t="s">
        <v>21</v>
      </c>
      <c r="C3092" t="s">
        <v>22</v>
      </c>
      <c r="D3092" t="s">
        <v>23</v>
      </c>
      <c r="E3092" t="s">
        <v>5</v>
      </c>
      <c r="G3092" t="s">
        <v>24</v>
      </c>
      <c r="H3092">
        <v>1738236</v>
      </c>
      <c r="I3092">
        <v>1738898</v>
      </c>
      <c r="J3092" t="s">
        <v>46</v>
      </c>
      <c r="Q3092" t="s">
        <v>3831</v>
      </c>
      <c r="R3092">
        <v>663</v>
      </c>
    </row>
    <row r="3093" spans="1:19" x14ac:dyDescent="0.35">
      <c r="A3093" t="s">
        <v>27</v>
      </c>
      <c r="B3093" t="s">
        <v>28</v>
      </c>
      <c r="C3093" t="s">
        <v>22</v>
      </c>
      <c r="D3093" t="s">
        <v>23</v>
      </c>
      <c r="E3093" t="s">
        <v>5</v>
      </c>
      <c r="G3093" t="s">
        <v>24</v>
      </c>
      <c r="H3093">
        <v>1738236</v>
      </c>
      <c r="I3093">
        <v>1738898</v>
      </c>
      <c r="J3093" t="s">
        <v>46</v>
      </c>
      <c r="K3093" t="s">
        <v>3832</v>
      </c>
      <c r="N3093" t="s">
        <v>3833</v>
      </c>
      <c r="Q3093" t="s">
        <v>3831</v>
      </c>
      <c r="R3093">
        <v>663</v>
      </c>
      <c r="S3093">
        <v>220</v>
      </c>
    </row>
    <row r="3094" spans="1:19" x14ac:dyDescent="0.35">
      <c r="A3094" t="s">
        <v>20</v>
      </c>
      <c r="B3094" t="s">
        <v>21</v>
      </c>
      <c r="C3094" t="s">
        <v>22</v>
      </c>
      <c r="D3094" t="s">
        <v>23</v>
      </c>
      <c r="E3094" t="s">
        <v>5</v>
      </c>
      <c r="G3094" t="s">
        <v>24</v>
      </c>
      <c r="H3094">
        <v>1739003</v>
      </c>
      <c r="I3094">
        <v>1739317</v>
      </c>
      <c r="J3094" t="s">
        <v>46</v>
      </c>
      <c r="Q3094" t="s">
        <v>3834</v>
      </c>
      <c r="R3094">
        <v>315</v>
      </c>
    </row>
    <row r="3095" spans="1:19" x14ac:dyDescent="0.35">
      <c r="A3095" t="s">
        <v>27</v>
      </c>
      <c r="B3095" t="s">
        <v>28</v>
      </c>
      <c r="C3095" t="s">
        <v>22</v>
      </c>
      <c r="D3095" t="s">
        <v>23</v>
      </c>
      <c r="E3095" t="s">
        <v>5</v>
      </c>
      <c r="G3095" t="s">
        <v>24</v>
      </c>
      <c r="H3095">
        <v>1739003</v>
      </c>
      <c r="I3095">
        <v>1739317</v>
      </c>
      <c r="J3095" t="s">
        <v>46</v>
      </c>
      <c r="K3095" t="s">
        <v>3835</v>
      </c>
      <c r="N3095" t="s">
        <v>49</v>
      </c>
      <c r="Q3095" t="s">
        <v>3834</v>
      </c>
      <c r="R3095">
        <v>315</v>
      </c>
      <c r="S3095">
        <v>104</v>
      </c>
    </row>
    <row r="3096" spans="1:19" x14ac:dyDescent="0.35">
      <c r="A3096" t="s">
        <v>20</v>
      </c>
      <c r="B3096" t="s">
        <v>21</v>
      </c>
      <c r="C3096" t="s">
        <v>22</v>
      </c>
      <c r="D3096" t="s">
        <v>23</v>
      </c>
      <c r="E3096" t="s">
        <v>5</v>
      </c>
      <c r="G3096" t="s">
        <v>24</v>
      </c>
      <c r="H3096">
        <v>1739321</v>
      </c>
      <c r="I3096">
        <v>1740658</v>
      </c>
      <c r="J3096" t="s">
        <v>46</v>
      </c>
      <c r="Q3096" t="s">
        <v>3836</v>
      </c>
      <c r="R3096">
        <v>1338</v>
      </c>
    </row>
    <row r="3097" spans="1:19" x14ac:dyDescent="0.35">
      <c r="A3097" t="s">
        <v>27</v>
      </c>
      <c r="B3097" t="s">
        <v>28</v>
      </c>
      <c r="C3097" t="s">
        <v>22</v>
      </c>
      <c r="D3097" t="s">
        <v>23</v>
      </c>
      <c r="E3097" t="s">
        <v>5</v>
      </c>
      <c r="G3097" t="s">
        <v>24</v>
      </c>
      <c r="H3097">
        <v>1739321</v>
      </c>
      <c r="I3097">
        <v>1740658</v>
      </c>
      <c r="J3097" t="s">
        <v>46</v>
      </c>
      <c r="K3097" t="s">
        <v>3837</v>
      </c>
      <c r="N3097" t="s">
        <v>3838</v>
      </c>
      <c r="Q3097" t="s">
        <v>3836</v>
      </c>
      <c r="R3097">
        <v>1338</v>
      </c>
      <c r="S3097">
        <v>445</v>
      </c>
    </row>
    <row r="3098" spans="1:19" x14ac:dyDescent="0.35">
      <c r="A3098" t="s">
        <v>20</v>
      </c>
      <c r="B3098" t="s">
        <v>21</v>
      </c>
      <c r="C3098" t="s">
        <v>22</v>
      </c>
      <c r="D3098" t="s">
        <v>23</v>
      </c>
      <c r="E3098" t="s">
        <v>5</v>
      </c>
      <c r="G3098" t="s">
        <v>24</v>
      </c>
      <c r="H3098">
        <v>1740717</v>
      </c>
      <c r="I3098">
        <v>1742018</v>
      </c>
      <c r="J3098" t="s">
        <v>46</v>
      </c>
      <c r="Q3098" t="s">
        <v>3839</v>
      </c>
      <c r="R3098">
        <v>1302</v>
      </c>
    </row>
    <row r="3099" spans="1:19" x14ac:dyDescent="0.35">
      <c r="A3099" t="s">
        <v>27</v>
      </c>
      <c r="B3099" t="s">
        <v>28</v>
      </c>
      <c r="C3099" t="s">
        <v>22</v>
      </c>
      <c r="D3099" t="s">
        <v>23</v>
      </c>
      <c r="E3099" t="s">
        <v>5</v>
      </c>
      <c r="G3099" t="s">
        <v>24</v>
      </c>
      <c r="H3099">
        <v>1740717</v>
      </c>
      <c r="I3099">
        <v>1742018</v>
      </c>
      <c r="J3099" t="s">
        <v>46</v>
      </c>
      <c r="K3099" t="s">
        <v>3840</v>
      </c>
      <c r="N3099" t="s">
        <v>3841</v>
      </c>
      <c r="Q3099" t="s">
        <v>3839</v>
      </c>
      <c r="R3099">
        <v>1302</v>
      </c>
      <c r="S3099">
        <v>433</v>
      </c>
    </row>
    <row r="3100" spans="1:19" x14ac:dyDescent="0.35">
      <c r="A3100" t="s">
        <v>20</v>
      </c>
      <c r="B3100" t="s">
        <v>21</v>
      </c>
      <c r="C3100" t="s">
        <v>22</v>
      </c>
      <c r="D3100" t="s">
        <v>23</v>
      </c>
      <c r="E3100" t="s">
        <v>5</v>
      </c>
      <c r="G3100" t="s">
        <v>24</v>
      </c>
      <c r="H3100">
        <v>1742389</v>
      </c>
      <c r="I3100">
        <v>1742739</v>
      </c>
      <c r="J3100" t="s">
        <v>25</v>
      </c>
      <c r="Q3100" t="s">
        <v>3842</v>
      </c>
      <c r="R3100">
        <v>351</v>
      </c>
    </row>
    <row r="3101" spans="1:19" x14ac:dyDescent="0.35">
      <c r="A3101" t="s">
        <v>27</v>
      </c>
      <c r="B3101" t="s">
        <v>28</v>
      </c>
      <c r="C3101" t="s">
        <v>22</v>
      </c>
      <c r="D3101" t="s">
        <v>23</v>
      </c>
      <c r="E3101" t="s">
        <v>5</v>
      </c>
      <c r="G3101" t="s">
        <v>24</v>
      </c>
      <c r="H3101">
        <v>1742389</v>
      </c>
      <c r="I3101">
        <v>1742739</v>
      </c>
      <c r="J3101" t="s">
        <v>25</v>
      </c>
      <c r="K3101" t="s">
        <v>3843</v>
      </c>
      <c r="N3101" t="s">
        <v>3844</v>
      </c>
      <c r="Q3101" t="s">
        <v>3842</v>
      </c>
      <c r="R3101">
        <v>351</v>
      </c>
      <c r="S3101">
        <v>116</v>
      </c>
    </row>
    <row r="3102" spans="1:19" x14ac:dyDescent="0.35">
      <c r="A3102" t="s">
        <v>20</v>
      </c>
      <c r="B3102" t="s">
        <v>21</v>
      </c>
      <c r="C3102" t="s">
        <v>22</v>
      </c>
      <c r="D3102" t="s">
        <v>23</v>
      </c>
      <c r="E3102" t="s">
        <v>5</v>
      </c>
      <c r="G3102" t="s">
        <v>24</v>
      </c>
      <c r="H3102">
        <v>1742973</v>
      </c>
      <c r="I3102">
        <v>1743713</v>
      </c>
      <c r="J3102" t="s">
        <v>25</v>
      </c>
      <c r="Q3102" t="s">
        <v>3845</v>
      </c>
      <c r="R3102">
        <v>741</v>
      </c>
    </row>
    <row r="3103" spans="1:19" x14ac:dyDescent="0.35">
      <c r="A3103" t="s">
        <v>27</v>
      </c>
      <c r="B3103" t="s">
        <v>28</v>
      </c>
      <c r="C3103" t="s">
        <v>22</v>
      </c>
      <c r="D3103" t="s">
        <v>23</v>
      </c>
      <c r="E3103" t="s">
        <v>5</v>
      </c>
      <c r="G3103" t="s">
        <v>24</v>
      </c>
      <c r="H3103">
        <v>1742973</v>
      </c>
      <c r="I3103">
        <v>1743713</v>
      </c>
      <c r="J3103" t="s">
        <v>25</v>
      </c>
      <c r="K3103" t="s">
        <v>3846</v>
      </c>
      <c r="N3103" t="s">
        <v>52</v>
      </c>
      <c r="Q3103" t="s">
        <v>3845</v>
      </c>
      <c r="R3103">
        <v>741</v>
      </c>
      <c r="S3103">
        <v>246</v>
      </c>
    </row>
    <row r="3104" spans="1:19" x14ac:dyDescent="0.35">
      <c r="A3104" t="s">
        <v>20</v>
      </c>
      <c r="B3104" t="s">
        <v>21</v>
      </c>
      <c r="C3104" t="s">
        <v>22</v>
      </c>
      <c r="D3104" t="s">
        <v>23</v>
      </c>
      <c r="E3104" t="s">
        <v>5</v>
      </c>
      <c r="G3104" t="s">
        <v>24</v>
      </c>
      <c r="H3104">
        <v>1743710</v>
      </c>
      <c r="I3104">
        <v>1744702</v>
      </c>
      <c r="J3104" t="s">
        <v>25</v>
      </c>
      <c r="Q3104" t="s">
        <v>3847</v>
      </c>
      <c r="R3104">
        <v>993</v>
      </c>
    </row>
    <row r="3105" spans="1:19" x14ac:dyDescent="0.35">
      <c r="A3105" t="s">
        <v>27</v>
      </c>
      <c r="B3105" t="s">
        <v>28</v>
      </c>
      <c r="C3105" t="s">
        <v>22</v>
      </c>
      <c r="D3105" t="s">
        <v>23</v>
      </c>
      <c r="E3105" t="s">
        <v>5</v>
      </c>
      <c r="G3105" t="s">
        <v>24</v>
      </c>
      <c r="H3105">
        <v>1743710</v>
      </c>
      <c r="I3105">
        <v>1744702</v>
      </c>
      <c r="J3105" t="s">
        <v>25</v>
      </c>
      <c r="K3105" t="s">
        <v>3848</v>
      </c>
      <c r="N3105" t="s">
        <v>2195</v>
      </c>
      <c r="Q3105" t="s">
        <v>3847</v>
      </c>
      <c r="R3105">
        <v>993</v>
      </c>
      <c r="S3105">
        <v>330</v>
      </c>
    </row>
    <row r="3106" spans="1:19" x14ac:dyDescent="0.35">
      <c r="A3106" t="s">
        <v>20</v>
      </c>
      <c r="B3106" t="s">
        <v>21</v>
      </c>
      <c r="C3106" t="s">
        <v>22</v>
      </c>
      <c r="D3106" t="s">
        <v>23</v>
      </c>
      <c r="E3106" t="s">
        <v>5</v>
      </c>
      <c r="G3106" t="s">
        <v>24</v>
      </c>
      <c r="H3106">
        <v>1744859</v>
      </c>
      <c r="I3106">
        <v>1745920</v>
      </c>
      <c r="J3106" t="s">
        <v>25</v>
      </c>
      <c r="Q3106" t="s">
        <v>3849</v>
      </c>
      <c r="R3106">
        <v>1062</v>
      </c>
    </row>
    <row r="3107" spans="1:19" x14ac:dyDescent="0.35">
      <c r="A3107" t="s">
        <v>27</v>
      </c>
      <c r="B3107" t="s">
        <v>28</v>
      </c>
      <c r="C3107" t="s">
        <v>22</v>
      </c>
      <c r="D3107" t="s">
        <v>23</v>
      </c>
      <c r="E3107" t="s">
        <v>5</v>
      </c>
      <c r="G3107" t="s">
        <v>24</v>
      </c>
      <c r="H3107">
        <v>1744859</v>
      </c>
      <c r="I3107">
        <v>1745920</v>
      </c>
      <c r="J3107" t="s">
        <v>25</v>
      </c>
      <c r="K3107" t="s">
        <v>3850</v>
      </c>
      <c r="N3107" t="s">
        <v>52</v>
      </c>
      <c r="Q3107" t="s">
        <v>3849</v>
      </c>
      <c r="R3107">
        <v>1062</v>
      </c>
      <c r="S3107">
        <v>353</v>
      </c>
    </row>
    <row r="3108" spans="1:19" x14ac:dyDescent="0.35">
      <c r="A3108" t="s">
        <v>20</v>
      </c>
      <c r="B3108" t="s">
        <v>21</v>
      </c>
      <c r="C3108" t="s">
        <v>22</v>
      </c>
      <c r="D3108" t="s">
        <v>23</v>
      </c>
      <c r="E3108" t="s">
        <v>5</v>
      </c>
      <c r="G3108" t="s">
        <v>24</v>
      </c>
      <c r="H3108">
        <v>1745923</v>
      </c>
      <c r="I3108">
        <v>1747107</v>
      </c>
      <c r="J3108" t="s">
        <v>25</v>
      </c>
      <c r="Q3108" t="s">
        <v>3851</v>
      </c>
      <c r="R3108">
        <v>1185</v>
      </c>
    </row>
    <row r="3109" spans="1:19" x14ac:dyDescent="0.35">
      <c r="A3109" t="s">
        <v>27</v>
      </c>
      <c r="B3109" t="s">
        <v>28</v>
      </c>
      <c r="C3109" t="s">
        <v>22</v>
      </c>
      <c r="D3109" t="s">
        <v>23</v>
      </c>
      <c r="E3109" t="s">
        <v>5</v>
      </c>
      <c r="G3109" t="s">
        <v>24</v>
      </c>
      <c r="H3109">
        <v>1745923</v>
      </c>
      <c r="I3109">
        <v>1747107</v>
      </c>
      <c r="J3109" t="s">
        <v>25</v>
      </c>
      <c r="K3109" t="s">
        <v>3852</v>
      </c>
      <c r="N3109" t="s">
        <v>49</v>
      </c>
      <c r="Q3109" t="s">
        <v>3851</v>
      </c>
      <c r="R3109">
        <v>1185</v>
      </c>
      <c r="S3109">
        <v>394</v>
      </c>
    </row>
    <row r="3110" spans="1:19" x14ac:dyDescent="0.35">
      <c r="A3110" t="s">
        <v>20</v>
      </c>
      <c r="B3110" t="s">
        <v>21</v>
      </c>
      <c r="C3110" t="s">
        <v>22</v>
      </c>
      <c r="D3110" t="s">
        <v>23</v>
      </c>
      <c r="E3110" t="s">
        <v>5</v>
      </c>
      <c r="G3110" t="s">
        <v>24</v>
      </c>
      <c r="H3110">
        <v>1747104</v>
      </c>
      <c r="I3110">
        <v>1748486</v>
      </c>
      <c r="J3110" t="s">
        <v>25</v>
      </c>
      <c r="Q3110" t="s">
        <v>3853</v>
      </c>
      <c r="R3110">
        <v>1383</v>
      </c>
    </row>
    <row r="3111" spans="1:19" x14ac:dyDescent="0.35">
      <c r="A3111" t="s">
        <v>27</v>
      </c>
      <c r="B3111" t="s">
        <v>28</v>
      </c>
      <c r="C3111" t="s">
        <v>22</v>
      </c>
      <c r="D3111" t="s">
        <v>23</v>
      </c>
      <c r="E3111" t="s">
        <v>5</v>
      </c>
      <c r="G3111" t="s">
        <v>24</v>
      </c>
      <c r="H3111">
        <v>1747104</v>
      </c>
      <c r="I3111">
        <v>1748486</v>
      </c>
      <c r="J3111" t="s">
        <v>25</v>
      </c>
      <c r="K3111" t="s">
        <v>3854</v>
      </c>
      <c r="N3111" t="s">
        <v>52</v>
      </c>
      <c r="Q3111" t="s">
        <v>3853</v>
      </c>
      <c r="R3111">
        <v>1383</v>
      </c>
      <c r="S3111">
        <v>460</v>
      </c>
    </row>
    <row r="3112" spans="1:19" x14ac:dyDescent="0.35">
      <c r="A3112" t="s">
        <v>20</v>
      </c>
      <c r="B3112" t="s">
        <v>21</v>
      </c>
      <c r="C3112" t="s">
        <v>22</v>
      </c>
      <c r="D3112" t="s">
        <v>23</v>
      </c>
      <c r="E3112" t="s">
        <v>5</v>
      </c>
      <c r="G3112" t="s">
        <v>24</v>
      </c>
      <c r="H3112">
        <v>1748483</v>
      </c>
      <c r="I3112">
        <v>1749841</v>
      </c>
      <c r="J3112" t="s">
        <v>25</v>
      </c>
      <c r="Q3112" t="s">
        <v>3855</v>
      </c>
      <c r="R3112">
        <v>1359</v>
      </c>
    </row>
    <row r="3113" spans="1:19" x14ac:dyDescent="0.35">
      <c r="A3113" t="s">
        <v>27</v>
      </c>
      <c r="B3113" t="s">
        <v>28</v>
      </c>
      <c r="C3113" t="s">
        <v>22</v>
      </c>
      <c r="D3113" t="s">
        <v>23</v>
      </c>
      <c r="E3113" t="s">
        <v>5</v>
      </c>
      <c r="G3113" t="s">
        <v>24</v>
      </c>
      <c r="H3113">
        <v>1748483</v>
      </c>
      <c r="I3113">
        <v>1749841</v>
      </c>
      <c r="J3113" t="s">
        <v>25</v>
      </c>
      <c r="K3113" t="s">
        <v>3856</v>
      </c>
      <c r="N3113" t="s">
        <v>3857</v>
      </c>
      <c r="Q3113" t="s">
        <v>3855</v>
      </c>
      <c r="R3113">
        <v>1359</v>
      </c>
      <c r="S3113">
        <v>452</v>
      </c>
    </row>
    <row r="3114" spans="1:19" x14ac:dyDescent="0.35">
      <c r="A3114" t="s">
        <v>20</v>
      </c>
      <c r="B3114" t="s">
        <v>21</v>
      </c>
      <c r="C3114" t="s">
        <v>22</v>
      </c>
      <c r="D3114" t="s">
        <v>23</v>
      </c>
      <c r="E3114" t="s">
        <v>5</v>
      </c>
      <c r="G3114" t="s">
        <v>24</v>
      </c>
      <c r="H3114">
        <v>1749861</v>
      </c>
      <c r="I3114">
        <v>1751711</v>
      </c>
      <c r="J3114" t="s">
        <v>46</v>
      </c>
      <c r="Q3114" t="s">
        <v>3858</v>
      </c>
      <c r="R3114">
        <v>1851</v>
      </c>
    </row>
    <row r="3115" spans="1:19" x14ac:dyDescent="0.35">
      <c r="A3115" t="s">
        <v>27</v>
      </c>
      <c r="B3115" t="s">
        <v>28</v>
      </c>
      <c r="C3115" t="s">
        <v>22</v>
      </c>
      <c r="D3115" t="s">
        <v>23</v>
      </c>
      <c r="E3115" t="s">
        <v>5</v>
      </c>
      <c r="G3115" t="s">
        <v>24</v>
      </c>
      <c r="H3115">
        <v>1749861</v>
      </c>
      <c r="I3115">
        <v>1751711</v>
      </c>
      <c r="J3115" t="s">
        <v>46</v>
      </c>
      <c r="K3115" t="s">
        <v>3859</v>
      </c>
      <c r="N3115" t="s">
        <v>3860</v>
      </c>
      <c r="Q3115" t="s">
        <v>3858</v>
      </c>
      <c r="R3115">
        <v>1851</v>
      </c>
      <c r="S3115">
        <v>616</v>
      </c>
    </row>
    <row r="3116" spans="1:19" x14ac:dyDescent="0.35">
      <c r="A3116" t="s">
        <v>20</v>
      </c>
      <c r="B3116" t="s">
        <v>21</v>
      </c>
      <c r="C3116" t="s">
        <v>22</v>
      </c>
      <c r="D3116" t="s">
        <v>23</v>
      </c>
      <c r="E3116" t="s">
        <v>5</v>
      </c>
      <c r="G3116" t="s">
        <v>24</v>
      </c>
      <c r="H3116">
        <v>1751716</v>
      </c>
      <c r="I3116">
        <v>1753440</v>
      </c>
      <c r="J3116" t="s">
        <v>46</v>
      </c>
      <c r="Q3116" t="s">
        <v>3861</v>
      </c>
      <c r="R3116">
        <v>1725</v>
      </c>
    </row>
    <row r="3117" spans="1:19" x14ac:dyDescent="0.35">
      <c r="A3117" t="s">
        <v>27</v>
      </c>
      <c r="B3117" t="s">
        <v>28</v>
      </c>
      <c r="C3117" t="s">
        <v>22</v>
      </c>
      <c r="D3117" t="s">
        <v>23</v>
      </c>
      <c r="E3117" t="s">
        <v>5</v>
      </c>
      <c r="G3117" t="s">
        <v>24</v>
      </c>
      <c r="H3117">
        <v>1751716</v>
      </c>
      <c r="I3117">
        <v>1753440</v>
      </c>
      <c r="J3117" t="s">
        <v>46</v>
      </c>
      <c r="K3117" t="s">
        <v>3862</v>
      </c>
      <c r="N3117" t="s">
        <v>3863</v>
      </c>
      <c r="Q3117" t="s">
        <v>3861</v>
      </c>
      <c r="R3117">
        <v>1725</v>
      </c>
      <c r="S3117">
        <v>574</v>
      </c>
    </row>
    <row r="3118" spans="1:19" x14ac:dyDescent="0.35">
      <c r="A3118" t="s">
        <v>20</v>
      </c>
      <c r="B3118" t="s">
        <v>21</v>
      </c>
      <c r="C3118" t="s">
        <v>22</v>
      </c>
      <c r="D3118" t="s">
        <v>23</v>
      </c>
      <c r="E3118" t="s">
        <v>5</v>
      </c>
      <c r="G3118" t="s">
        <v>24</v>
      </c>
      <c r="H3118">
        <v>1753437</v>
      </c>
      <c r="I3118">
        <v>1754894</v>
      </c>
      <c r="J3118" t="s">
        <v>46</v>
      </c>
      <c r="Q3118" t="s">
        <v>3864</v>
      </c>
      <c r="R3118">
        <v>1458</v>
      </c>
    </row>
    <row r="3119" spans="1:19" x14ac:dyDescent="0.35">
      <c r="A3119" t="s">
        <v>27</v>
      </c>
      <c r="B3119" t="s">
        <v>28</v>
      </c>
      <c r="C3119" t="s">
        <v>22</v>
      </c>
      <c r="D3119" t="s">
        <v>23</v>
      </c>
      <c r="E3119" t="s">
        <v>5</v>
      </c>
      <c r="G3119" t="s">
        <v>24</v>
      </c>
      <c r="H3119">
        <v>1753437</v>
      </c>
      <c r="I3119">
        <v>1754894</v>
      </c>
      <c r="J3119" t="s">
        <v>46</v>
      </c>
      <c r="K3119" t="s">
        <v>3865</v>
      </c>
      <c r="N3119" t="s">
        <v>3866</v>
      </c>
      <c r="Q3119" t="s">
        <v>3864</v>
      </c>
      <c r="R3119">
        <v>1458</v>
      </c>
      <c r="S3119">
        <v>485</v>
      </c>
    </row>
    <row r="3120" spans="1:19" x14ac:dyDescent="0.35">
      <c r="A3120" t="s">
        <v>20</v>
      </c>
      <c r="B3120" t="s">
        <v>21</v>
      </c>
      <c r="C3120" t="s">
        <v>22</v>
      </c>
      <c r="D3120" t="s">
        <v>23</v>
      </c>
      <c r="E3120" t="s">
        <v>5</v>
      </c>
      <c r="G3120" t="s">
        <v>24</v>
      </c>
      <c r="H3120">
        <v>1754891</v>
      </c>
      <c r="I3120">
        <v>1755856</v>
      </c>
      <c r="J3120" t="s">
        <v>46</v>
      </c>
      <c r="Q3120" t="s">
        <v>3867</v>
      </c>
      <c r="R3120">
        <v>966</v>
      </c>
    </row>
    <row r="3121" spans="1:19" x14ac:dyDescent="0.35">
      <c r="A3121" t="s">
        <v>27</v>
      </c>
      <c r="B3121" t="s">
        <v>28</v>
      </c>
      <c r="C3121" t="s">
        <v>22</v>
      </c>
      <c r="D3121" t="s">
        <v>23</v>
      </c>
      <c r="E3121" t="s">
        <v>5</v>
      </c>
      <c r="G3121" t="s">
        <v>24</v>
      </c>
      <c r="H3121">
        <v>1754891</v>
      </c>
      <c r="I3121">
        <v>1755856</v>
      </c>
      <c r="J3121" t="s">
        <v>46</v>
      </c>
      <c r="K3121" t="s">
        <v>3868</v>
      </c>
      <c r="N3121" t="s">
        <v>3869</v>
      </c>
      <c r="Q3121" t="s">
        <v>3867</v>
      </c>
      <c r="R3121">
        <v>966</v>
      </c>
      <c r="S3121">
        <v>321</v>
      </c>
    </row>
    <row r="3122" spans="1:19" x14ac:dyDescent="0.35">
      <c r="A3122" t="s">
        <v>20</v>
      </c>
      <c r="B3122" t="s">
        <v>21</v>
      </c>
      <c r="C3122" t="s">
        <v>22</v>
      </c>
      <c r="D3122" t="s">
        <v>23</v>
      </c>
      <c r="E3122" t="s">
        <v>5</v>
      </c>
      <c r="G3122" t="s">
        <v>24</v>
      </c>
      <c r="H3122">
        <v>1755894</v>
      </c>
      <c r="I3122">
        <v>1756475</v>
      </c>
      <c r="J3122" t="s">
        <v>46</v>
      </c>
      <c r="Q3122" t="s">
        <v>3870</v>
      </c>
      <c r="R3122">
        <v>582</v>
      </c>
    </row>
    <row r="3123" spans="1:19" x14ac:dyDescent="0.35">
      <c r="A3123" t="s">
        <v>27</v>
      </c>
      <c r="B3123" t="s">
        <v>28</v>
      </c>
      <c r="C3123" t="s">
        <v>22</v>
      </c>
      <c r="D3123" t="s">
        <v>23</v>
      </c>
      <c r="E3123" t="s">
        <v>5</v>
      </c>
      <c r="G3123" t="s">
        <v>24</v>
      </c>
      <c r="H3123">
        <v>1755894</v>
      </c>
      <c r="I3123">
        <v>1756475</v>
      </c>
      <c r="J3123" t="s">
        <v>46</v>
      </c>
      <c r="K3123" t="s">
        <v>3871</v>
      </c>
      <c r="N3123" t="s">
        <v>3872</v>
      </c>
      <c r="Q3123" t="s">
        <v>3870</v>
      </c>
      <c r="R3123">
        <v>582</v>
      </c>
      <c r="S3123">
        <v>193</v>
      </c>
    </row>
    <row r="3124" spans="1:19" x14ac:dyDescent="0.35">
      <c r="A3124" t="s">
        <v>20</v>
      </c>
      <c r="B3124" t="s">
        <v>21</v>
      </c>
      <c r="C3124" t="s">
        <v>22</v>
      </c>
      <c r="D3124" t="s">
        <v>23</v>
      </c>
      <c r="E3124" t="s">
        <v>5</v>
      </c>
      <c r="G3124" t="s">
        <v>24</v>
      </c>
      <c r="H3124">
        <v>1756646</v>
      </c>
      <c r="I3124">
        <v>1757446</v>
      </c>
      <c r="J3124" t="s">
        <v>25</v>
      </c>
      <c r="Q3124" t="s">
        <v>3873</v>
      </c>
      <c r="R3124">
        <v>801</v>
      </c>
    </row>
    <row r="3125" spans="1:19" x14ac:dyDescent="0.35">
      <c r="A3125" t="s">
        <v>27</v>
      </c>
      <c r="B3125" t="s">
        <v>28</v>
      </c>
      <c r="C3125" t="s">
        <v>22</v>
      </c>
      <c r="D3125" t="s">
        <v>23</v>
      </c>
      <c r="E3125" t="s">
        <v>5</v>
      </c>
      <c r="G3125" t="s">
        <v>24</v>
      </c>
      <c r="H3125">
        <v>1756646</v>
      </c>
      <c r="I3125">
        <v>1757446</v>
      </c>
      <c r="J3125" t="s">
        <v>25</v>
      </c>
      <c r="K3125" t="s">
        <v>3874</v>
      </c>
      <c r="N3125" t="s">
        <v>1575</v>
      </c>
      <c r="Q3125" t="s">
        <v>3873</v>
      </c>
      <c r="R3125">
        <v>801</v>
      </c>
      <c r="S3125">
        <v>266</v>
      </c>
    </row>
    <row r="3126" spans="1:19" x14ac:dyDescent="0.35">
      <c r="A3126" t="s">
        <v>20</v>
      </c>
      <c r="B3126" t="s">
        <v>21</v>
      </c>
      <c r="C3126" t="s">
        <v>22</v>
      </c>
      <c r="D3126" t="s">
        <v>23</v>
      </c>
      <c r="E3126" t="s">
        <v>5</v>
      </c>
      <c r="G3126" t="s">
        <v>24</v>
      </c>
      <c r="H3126">
        <v>1757528</v>
      </c>
      <c r="I3126">
        <v>1758883</v>
      </c>
      <c r="J3126" t="s">
        <v>25</v>
      </c>
      <c r="Q3126" t="s">
        <v>3875</v>
      </c>
      <c r="R3126">
        <v>1356</v>
      </c>
    </row>
    <row r="3127" spans="1:19" x14ac:dyDescent="0.35">
      <c r="A3127" t="s">
        <v>27</v>
      </c>
      <c r="B3127" t="s">
        <v>28</v>
      </c>
      <c r="C3127" t="s">
        <v>22</v>
      </c>
      <c r="D3127" t="s">
        <v>23</v>
      </c>
      <c r="E3127" t="s">
        <v>5</v>
      </c>
      <c r="G3127" t="s">
        <v>24</v>
      </c>
      <c r="H3127">
        <v>1757528</v>
      </c>
      <c r="I3127">
        <v>1758883</v>
      </c>
      <c r="J3127" t="s">
        <v>25</v>
      </c>
      <c r="K3127" t="s">
        <v>3876</v>
      </c>
      <c r="N3127" t="s">
        <v>49</v>
      </c>
      <c r="Q3127" t="s">
        <v>3875</v>
      </c>
      <c r="R3127">
        <v>1356</v>
      </c>
      <c r="S3127">
        <v>451</v>
      </c>
    </row>
    <row r="3128" spans="1:19" x14ac:dyDescent="0.35">
      <c r="A3128" t="s">
        <v>20</v>
      </c>
      <c r="B3128" t="s">
        <v>21</v>
      </c>
      <c r="C3128" t="s">
        <v>22</v>
      </c>
      <c r="D3128" t="s">
        <v>23</v>
      </c>
      <c r="E3128" t="s">
        <v>5</v>
      </c>
      <c r="G3128" t="s">
        <v>24</v>
      </c>
      <c r="H3128">
        <v>1758883</v>
      </c>
      <c r="I3128">
        <v>1761087</v>
      </c>
      <c r="J3128" t="s">
        <v>25</v>
      </c>
      <c r="Q3128" t="s">
        <v>3877</v>
      </c>
      <c r="R3128">
        <v>2205</v>
      </c>
    </row>
    <row r="3129" spans="1:19" x14ac:dyDescent="0.35">
      <c r="A3129" t="s">
        <v>27</v>
      </c>
      <c r="B3129" t="s">
        <v>28</v>
      </c>
      <c r="C3129" t="s">
        <v>22</v>
      </c>
      <c r="D3129" t="s">
        <v>23</v>
      </c>
      <c r="E3129" t="s">
        <v>5</v>
      </c>
      <c r="G3129" t="s">
        <v>24</v>
      </c>
      <c r="H3129">
        <v>1758883</v>
      </c>
      <c r="I3129">
        <v>1761087</v>
      </c>
      <c r="J3129" t="s">
        <v>25</v>
      </c>
      <c r="K3129" t="s">
        <v>3878</v>
      </c>
      <c r="N3129" t="s">
        <v>3879</v>
      </c>
      <c r="Q3129" t="s">
        <v>3877</v>
      </c>
      <c r="R3129">
        <v>2205</v>
      </c>
      <c r="S3129">
        <v>734</v>
      </c>
    </row>
    <row r="3130" spans="1:19" x14ac:dyDescent="0.35">
      <c r="A3130" t="s">
        <v>20</v>
      </c>
      <c r="B3130" t="s">
        <v>21</v>
      </c>
      <c r="C3130" t="s">
        <v>22</v>
      </c>
      <c r="D3130" t="s">
        <v>23</v>
      </c>
      <c r="E3130" t="s">
        <v>5</v>
      </c>
      <c r="G3130" t="s">
        <v>24</v>
      </c>
      <c r="H3130">
        <v>1761077</v>
      </c>
      <c r="I3130">
        <v>1761784</v>
      </c>
      <c r="J3130" t="s">
        <v>25</v>
      </c>
      <c r="Q3130" t="s">
        <v>3880</v>
      </c>
      <c r="R3130">
        <v>708</v>
      </c>
    </row>
    <row r="3131" spans="1:19" x14ac:dyDescent="0.35">
      <c r="A3131" t="s">
        <v>27</v>
      </c>
      <c r="B3131" t="s">
        <v>28</v>
      </c>
      <c r="C3131" t="s">
        <v>22</v>
      </c>
      <c r="D3131" t="s">
        <v>23</v>
      </c>
      <c r="E3131" t="s">
        <v>5</v>
      </c>
      <c r="G3131" t="s">
        <v>24</v>
      </c>
      <c r="H3131">
        <v>1761077</v>
      </c>
      <c r="I3131">
        <v>1761784</v>
      </c>
      <c r="J3131" t="s">
        <v>25</v>
      </c>
      <c r="K3131" t="s">
        <v>3881</v>
      </c>
      <c r="N3131" t="s">
        <v>52</v>
      </c>
      <c r="Q3131" t="s">
        <v>3880</v>
      </c>
      <c r="R3131">
        <v>708</v>
      </c>
      <c r="S3131">
        <v>235</v>
      </c>
    </row>
    <row r="3132" spans="1:19" x14ac:dyDescent="0.35">
      <c r="A3132" t="s">
        <v>20</v>
      </c>
      <c r="B3132" t="s">
        <v>21</v>
      </c>
      <c r="C3132" t="s">
        <v>22</v>
      </c>
      <c r="D3132" t="s">
        <v>23</v>
      </c>
      <c r="E3132" t="s">
        <v>5</v>
      </c>
      <c r="G3132" t="s">
        <v>24</v>
      </c>
      <c r="H3132">
        <v>1761769</v>
      </c>
      <c r="I3132">
        <v>1763175</v>
      </c>
      <c r="J3132" t="s">
        <v>46</v>
      </c>
      <c r="Q3132" t="s">
        <v>3882</v>
      </c>
      <c r="R3132">
        <v>1407</v>
      </c>
    </row>
    <row r="3133" spans="1:19" x14ac:dyDescent="0.35">
      <c r="A3133" t="s">
        <v>27</v>
      </c>
      <c r="B3133" t="s">
        <v>28</v>
      </c>
      <c r="C3133" t="s">
        <v>22</v>
      </c>
      <c r="D3133" t="s">
        <v>23</v>
      </c>
      <c r="E3133" t="s">
        <v>5</v>
      </c>
      <c r="G3133" t="s">
        <v>24</v>
      </c>
      <c r="H3133">
        <v>1761769</v>
      </c>
      <c r="I3133">
        <v>1763175</v>
      </c>
      <c r="J3133" t="s">
        <v>46</v>
      </c>
      <c r="K3133" t="s">
        <v>3883</v>
      </c>
      <c r="N3133" t="s">
        <v>52</v>
      </c>
      <c r="Q3133" t="s">
        <v>3882</v>
      </c>
      <c r="R3133">
        <v>1407</v>
      </c>
      <c r="S3133">
        <v>468</v>
      </c>
    </row>
    <row r="3134" spans="1:19" x14ac:dyDescent="0.35">
      <c r="A3134" t="s">
        <v>20</v>
      </c>
      <c r="B3134" t="s">
        <v>21</v>
      </c>
      <c r="C3134" t="s">
        <v>22</v>
      </c>
      <c r="D3134" t="s">
        <v>23</v>
      </c>
      <c r="E3134" t="s">
        <v>5</v>
      </c>
      <c r="G3134" t="s">
        <v>24</v>
      </c>
      <c r="H3134">
        <v>1763172</v>
      </c>
      <c r="I3134">
        <v>1764326</v>
      </c>
      <c r="J3134" t="s">
        <v>46</v>
      </c>
      <c r="Q3134" t="s">
        <v>3884</v>
      </c>
      <c r="R3134">
        <v>1155</v>
      </c>
    </row>
    <row r="3135" spans="1:19" x14ac:dyDescent="0.35">
      <c r="A3135" t="s">
        <v>27</v>
      </c>
      <c r="B3135" t="s">
        <v>28</v>
      </c>
      <c r="C3135" t="s">
        <v>22</v>
      </c>
      <c r="D3135" t="s">
        <v>23</v>
      </c>
      <c r="E3135" t="s">
        <v>5</v>
      </c>
      <c r="G3135" t="s">
        <v>24</v>
      </c>
      <c r="H3135">
        <v>1763172</v>
      </c>
      <c r="I3135">
        <v>1764326</v>
      </c>
      <c r="J3135" t="s">
        <v>46</v>
      </c>
      <c r="K3135" t="s">
        <v>3885</v>
      </c>
      <c r="N3135" t="s">
        <v>3886</v>
      </c>
      <c r="Q3135" t="s">
        <v>3884</v>
      </c>
      <c r="R3135">
        <v>1155</v>
      </c>
      <c r="S3135">
        <v>384</v>
      </c>
    </row>
    <row r="3136" spans="1:19" x14ac:dyDescent="0.35">
      <c r="A3136" t="s">
        <v>20</v>
      </c>
      <c r="B3136" t="s">
        <v>21</v>
      </c>
      <c r="C3136" t="s">
        <v>22</v>
      </c>
      <c r="D3136" t="s">
        <v>23</v>
      </c>
      <c r="E3136" t="s">
        <v>5</v>
      </c>
      <c r="G3136" t="s">
        <v>24</v>
      </c>
      <c r="H3136">
        <v>1764386</v>
      </c>
      <c r="I3136">
        <v>1765768</v>
      </c>
      <c r="J3136" t="s">
        <v>25</v>
      </c>
      <c r="Q3136" t="s">
        <v>3887</v>
      </c>
      <c r="R3136">
        <v>1383</v>
      </c>
    </row>
    <row r="3137" spans="1:19" x14ac:dyDescent="0.35">
      <c r="A3137" t="s">
        <v>27</v>
      </c>
      <c r="B3137" t="s">
        <v>28</v>
      </c>
      <c r="C3137" t="s">
        <v>22</v>
      </c>
      <c r="D3137" t="s">
        <v>23</v>
      </c>
      <c r="E3137" t="s">
        <v>5</v>
      </c>
      <c r="G3137" t="s">
        <v>24</v>
      </c>
      <c r="H3137">
        <v>1764386</v>
      </c>
      <c r="I3137">
        <v>1765768</v>
      </c>
      <c r="J3137" t="s">
        <v>25</v>
      </c>
      <c r="K3137" t="s">
        <v>3888</v>
      </c>
      <c r="N3137" t="s">
        <v>49</v>
      </c>
      <c r="Q3137" t="s">
        <v>3887</v>
      </c>
      <c r="R3137">
        <v>1383</v>
      </c>
      <c r="S3137">
        <v>460</v>
      </c>
    </row>
    <row r="3138" spans="1:19" x14ac:dyDescent="0.35">
      <c r="A3138" t="s">
        <v>20</v>
      </c>
      <c r="B3138" t="s">
        <v>21</v>
      </c>
      <c r="C3138" t="s">
        <v>22</v>
      </c>
      <c r="D3138" t="s">
        <v>23</v>
      </c>
      <c r="E3138" t="s">
        <v>5</v>
      </c>
      <c r="G3138" t="s">
        <v>24</v>
      </c>
      <c r="H3138">
        <v>1765765</v>
      </c>
      <c r="I3138">
        <v>1767090</v>
      </c>
      <c r="J3138" t="s">
        <v>25</v>
      </c>
      <c r="Q3138" t="s">
        <v>3889</v>
      </c>
      <c r="R3138">
        <v>1326</v>
      </c>
    </row>
    <row r="3139" spans="1:19" x14ac:dyDescent="0.35">
      <c r="A3139" t="s">
        <v>27</v>
      </c>
      <c r="B3139" t="s">
        <v>28</v>
      </c>
      <c r="C3139" t="s">
        <v>22</v>
      </c>
      <c r="D3139" t="s">
        <v>23</v>
      </c>
      <c r="E3139" t="s">
        <v>5</v>
      </c>
      <c r="G3139" t="s">
        <v>24</v>
      </c>
      <c r="H3139">
        <v>1765765</v>
      </c>
      <c r="I3139">
        <v>1767090</v>
      </c>
      <c r="J3139" t="s">
        <v>25</v>
      </c>
      <c r="K3139" t="s">
        <v>3890</v>
      </c>
      <c r="N3139" t="s">
        <v>49</v>
      </c>
      <c r="Q3139" t="s">
        <v>3889</v>
      </c>
      <c r="R3139">
        <v>1326</v>
      </c>
      <c r="S3139">
        <v>441</v>
      </c>
    </row>
    <row r="3140" spans="1:19" x14ac:dyDescent="0.35">
      <c r="A3140" t="s">
        <v>20</v>
      </c>
      <c r="B3140" t="s">
        <v>21</v>
      </c>
      <c r="C3140" t="s">
        <v>22</v>
      </c>
      <c r="D3140" t="s">
        <v>23</v>
      </c>
      <c r="E3140" t="s">
        <v>5</v>
      </c>
      <c r="G3140" t="s">
        <v>24</v>
      </c>
      <c r="H3140">
        <v>1767087</v>
      </c>
      <c r="I3140">
        <v>1768106</v>
      </c>
      <c r="J3140" t="s">
        <v>25</v>
      </c>
      <c r="Q3140" t="s">
        <v>3891</v>
      </c>
      <c r="R3140">
        <v>1020</v>
      </c>
    </row>
    <row r="3141" spans="1:19" x14ac:dyDescent="0.35">
      <c r="A3141" t="s">
        <v>27</v>
      </c>
      <c r="B3141" t="s">
        <v>28</v>
      </c>
      <c r="C3141" t="s">
        <v>22</v>
      </c>
      <c r="D3141" t="s">
        <v>23</v>
      </c>
      <c r="E3141" t="s">
        <v>5</v>
      </c>
      <c r="G3141" t="s">
        <v>24</v>
      </c>
      <c r="H3141">
        <v>1767087</v>
      </c>
      <c r="I3141">
        <v>1768106</v>
      </c>
      <c r="J3141" t="s">
        <v>25</v>
      </c>
      <c r="K3141" t="s">
        <v>3892</v>
      </c>
      <c r="N3141" t="s">
        <v>399</v>
      </c>
      <c r="Q3141" t="s">
        <v>3891</v>
      </c>
      <c r="R3141">
        <v>1020</v>
      </c>
      <c r="S3141">
        <v>339</v>
      </c>
    </row>
    <row r="3142" spans="1:19" x14ac:dyDescent="0.35">
      <c r="A3142" t="s">
        <v>20</v>
      </c>
      <c r="B3142" t="s">
        <v>21</v>
      </c>
      <c r="C3142" t="s">
        <v>22</v>
      </c>
      <c r="D3142" t="s">
        <v>23</v>
      </c>
      <c r="E3142" t="s">
        <v>5</v>
      </c>
      <c r="G3142" t="s">
        <v>24</v>
      </c>
      <c r="H3142">
        <v>1768103</v>
      </c>
      <c r="I3142">
        <v>1769776</v>
      </c>
      <c r="J3142" t="s">
        <v>25</v>
      </c>
      <c r="Q3142" t="s">
        <v>3893</v>
      </c>
      <c r="R3142">
        <v>1674</v>
      </c>
    </row>
    <row r="3143" spans="1:19" x14ac:dyDescent="0.35">
      <c r="A3143" t="s">
        <v>27</v>
      </c>
      <c r="B3143" t="s">
        <v>28</v>
      </c>
      <c r="C3143" t="s">
        <v>22</v>
      </c>
      <c r="D3143" t="s">
        <v>23</v>
      </c>
      <c r="E3143" t="s">
        <v>5</v>
      </c>
      <c r="G3143" t="s">
        <v>24</v>
      </c>
      <c r="H3143">
        <v>1768103</v>
      </c>
      <c r="I3143">
        <v>1769776</v>
      </c>
      <c r="J3143" t="s">
        <v>25</v>
      </c>
      <c r="K3143" t="s">
        <v>3894</v>
      </c>
      <c r="N3143" t="s">
        <v>3895</v>
      </c>
      <c r="Q3143" t="s">
        <v>3893</v>
      </c>
      <c r="R3143">
        <v>1674</v>
      </c>
      <c r="S3143">
        <v>557</v>
      </c>
    </row>
    <row r="3144" spans="1:19" x14ac:dyDescent="0.35">
      <c r="A3144" t="s">
        <v>20</v>
      </c>
      <c r="B3144" t="s">
        <v>21</v>
      </c>
      <c r="C3144" t="s">
        <v>22</v>
      </c>
      <c r="D3144" t="s">
        <v>23</v>
      </c>
      <c r="E3144" t="s">
        <v>5</v>
      </c>
      <c r="G3144" t="s">
        <v>24</v>
      </c>
      <c r="H3144">
        <v>1769785</v>
      </c>
      <c r="I3144">
        <v>1770048</v>
      </c>
      <c r="J3144" t="s">
        <v>46</v>
      </c>
      <c r="Q3144" t="s">
        <v>3896</v>
      </c>
      <c r="R3144">
        <v>264</v>
      </c>
    </row>
    <row r="3145" spans="1:19" x14ac:dyDescent="0.35">
      <c r="A3145" t="s">
        <v>27</v>
      </c>
      <c r="B3145" t="s">
        <v>28</v>
      </c>
      <c r="C3145" t="s">
        <v>22</v>
      </c>
      <c r="D3145" t="s">
        <v>23</v>
      </c>
      <c r="E3145" t="s">
        <v>5</v>
      </c>
      <c r="G3145" t="s">
        <v>24</v>
      </c>
      <c r="H3145">
        <v>1769785</v>
      </c>
      <c r="I3145">
        <v>1770048</v>
      </c>
      <c r="J3145" t="s">
        <v>46</v>
      </c>
      <c r="K3145" t="s">
        <v>3897</v>
      </c>
      <c r="N3145" t="s">
        <v>52</v>
      </c>
      <c r="Q3145" t="s">
        <v>3896</v>
      </c>
      <c r="R3145">
        <v>264</v>
      </c>
      <c r="S3145">
        <v>87</v>
      </c>
    </row>
    <row r="3146" spans="1:19" x14ac:dyDescent="0.35">
      <c r="A3146" t="s">
        <v>20</v>
      </c>
      <c r="B3146" t="s">
        <v>21</v>
      </c>
      <c r="C3146" t="s">
        <v>22</v>
      </c>
      <c r="D3146" t="s">
        <v>23</v>
      </c>
      <c r="E3146" t="s">
        <v>5</v>
      </c>
      <c r="G3146" t="s">
        <v>24</v>
      </c>
      <c r="H3146">
        <v>1770045</v>
      </c>
      <c r="I3146">
        <v>1770608</v>
      </c>
      <c r="J3146" t="s">
        <v>46</v>
      </c>
      <c r="Q3146" t="s">
        <v>3898</v>
      </c>
      <c r="R3146">
        <v>564</v>
      </c>
    </row>
    <row r="3147" spans="1:19" x14ac:dyDescent="0.35">
      <c r="A3147" t="s">
        <v>27</v>
      </c>
      <c r="B3147" t="s">
        <v>28</v>
      </c>
      <c r="C3147" t="s">
        <v>22</v>
      </c>
      <c r="D3147" t="s">
        <v>23</v>
      </c>
      <c r="E3147" t="s">
        <v>5</v>
      </c>
      <c r="G3147" t="s">
        <v>24</v>
      </c>
      <c r="H3147">
        <v>1770045</v>
      </c>
      <c r="I3147">
        <v>1770608</v>
      </c>
      <c r="J3147" t="s">
        <v>46</v>
      </c>
      <c r="K3147" t="s">
        <v>3899</v>
      </c>
      <c r="N3147" t="s">
        <v>943</v>
      </c>
      <c r="Q3147" t="s">
        <v>3898</v>
      </c>
      <c r="R3147">
        <v>564</v>
      </c>
      <c r="S3147">
        <v>187</v>
      </c>
    </row>
    <row r="3148" spans="1:19" x14ac:dyDescent="0.35">
      <c r="A3148" t="s">
        <v>20</v>
      </c>
      <c r="B3148" t="s">
        <v>21</v>
      </c>
      <c r="C3148" t="s">
        <v>22</v>
      </c>
      <c r="D3148" t="s">
        <v>23</v>
      </c>
      <c r="E3148" t="s">
        <v>5</v>
      </c>
      <c r="G3148" t="s">
        <v>24</v>
      </c>
      <c r="H3148">
        <v>1771039</v>
      </c>
      <c r="I3148">
        <v>1775490</v>
      </c>
      <c r="J3148" t="s">
        <v>25</v>
      </c>
      <c r="Q3148" t="s">
        <v>3900</v>
      </c>
      <c r="R3148">
        <v>4452</v>
      </c>
    </row>
    <row r="3149" spans="1:19" x14ac:dyDescent="0.35">
      <c r="A3149" t="s">
        <v>27</v>
      </c>
      <c r="B3149" t="s">
        <v>28</v>
      </c>
      <c r="C3149" t="s">
        <v>22</v>
      </c>
      <c r="D3149" t="s">
        <v>23</v>
      </c>
      <c r="E3149" t="s">
        <v>5</v>
      </c>
      <c r="G3149" t="s">
        <v>24</v>
      </c>
      <c r="H3149">
        <v>1771039</v>
      </c>
      <c r="I3149">
        <v>1775490</v>
      </c>
      <c r="J3149" t="s">
        <v>25</v>
      </c>
      <c r="K3149" t="s">
        <v>3901</v>
      </c>
      <c r="N3149" t="s">
        <v>3902</v>
      </c>
      <c r="Q3149" t="s">
        <v>3900</v>
      </c>
      <c r="R3149">
        <v>4452</v>
      </c>
      <c r="S3149">
        <v>1483</v>
      </c>
    </row>
    <row r="3150" spans="1:19" x14ac:dyDescent="0.35">
      <c r="A3150" t="s">
        <v>20</v>
      </c>
      <c r="B3150" t="s">
        <v>21</v>
      </c>
      <c r="C3150" t="s">
        <v>22</v>
      </c>
      <c r="D3150" t="s">
        <v>23</v>
      </c>
      <c r="E3150" t="s">
        <v>5</v>
      </c>
      <c r="G3150" t="s">
        <v>24</v>
      </c>
      <c r="H3150">
        <v>1776023</v>
      </c>
      <c r="I3150">
        <v>1776337</v>
      </c>
      <c r="J3150" t="s">
        <v>25</v>
      </c>
      <c r="Q3150" t="s">
        <v>3903</v>
      </c>
      <c r="R3150">
        <v>315</v>
      </c>
    </row>
    <row r="3151" spans="1:19" x14ac:dyDescent="0.35">
      <c r="A3151" t="s">
        <v>27</v>
      </c>
      <c r="B3151" t="s">
        <v>28</v>
      </c>
      <c r="C3151" t="s">
        <v>22</v>
      </c>
      <c r="D3151" t="s">
        <v>23</v>
      </c>
      <c r="E3151" t="s">
        <v>5</v>
      </c>
      <c r="G3151" t="s">
        <v>24</v>
      </c>
      <c r="H3151">
        <v>1776023</v>
      </c>
      <c r="I3151">
        <v>1776337</v>
      </c>
      <c r="J3151" t="s">
        <v>25</v>
      </c>
      <c r="K3151" t="s">
        <v>3904</v>
      </c>
      <c r="N3151" t="s">
        <v>3905</v>
      </c>
      <c r="Q3151" t="s">
        <v>3903</v>
      </c>
      <c r="R3151">
        <v>315</v>
      </c>
      <c r="S3151">
        <v>104</v>
      </c>
    </row>
    <row r="3152" spans="1:19" x14ac:dyDescent="0.35">
      <c r="A3152" t="s">
        <v>20</v>
      </c>
      <c r="B3152" t="s">
        <v>21</v>
      </c>
      <c r="C3152" t="s">
        <v>22</v>
      </c>
      <c r="D3152" t="s">
        <v>23</v>
      </c>
      <c r="E3152" t="s">
        <v>5</v>
      </c>
      <c r="G3152" t="s">
        <v>24</v>
      </c>
      <c r="H3152">
        <v>1776412</v>
      </c>
      <c r="I3152">
        <v>1776654</v>
      </c>
      <c r="J3152" t="s">
        <v>25</v>
      </c>
      <c r="Q3152" t="s">
        <v>3906</v>
      </c>
      <c r="R3152">
        <v>243</v>
      </c>
    </row>
    <row r="3153" spans="1:19" x14ac:dyDescent="0.35">
      <c r="A3153" t="s">
        <v>27</v>
      </c>
      <c r="B3153" t="s">
        <v>28</v>
      </c>
      <c r="C3153" t="s">
        <v>22</v>
      </c>
      <c r="D3153" t="s">
        <v>23</v>
      </c>
      <c r="E3153" t="s">
        <v>5</v>
      </c>
      <c r="G3153" t="s">
        <v>24</v>
      </c>
      <c r="H3153">
        <v>1776412</v>
      </c>
      <c r="I3153">
        <v>1776654</v>
      </c>
      <c r="J3153" t="s">
        <v>25</v>
      </c>
      <c r="K3153" t="s">
        <v>3907</v>
      </c>
      <c r="N3153" t="s">
        <v>49</v>
      </c>
      <c r="Q3153" t="s">
        <v>3906</v>
      </c>
      <c r="R3153">
        <v>243</v>
      </c>
      <c r="S3153">
        <v>80</v>
      </c>
    </row>
    <row r="3154" spans="1:19" x14ac:dyDescent="0.35">
      <c r="A3154" t="s">
        <v>20</v>
      </c>
      <c r="B3154" t="s">
        <v>21</v>
      </c>
      <c r="C3154" t="s">
        <v>22</v>
      </c>
      <c r="D3154" t="s">
        <v>23</v>
      </c>
      <c r="E3154" t="s">
        <v>5</v>
      </c>
      <c r="G3154" t="s">
        <v>24</v>
      </c>
      <c r="H3154">
        <v>1776810</v>
      </c>
      <c r="I3154">
        <v>1777892</v>
      </c>
      <c r="J3154" t="s">
        <v>46</v>
      </c>
      <c r="Q3154" t="s">
        <v>3908</v>
      </c>
      <c r="R3154">
        <v>1083</v>
      </c>
    </row>
    <row r="3155" spans="1:19" x14ac:dyDescent="0.35">
      <c r="A3155" t="s">
        <v>27</v>
      </c>
      <c r="B3155" t="s">
        <v>28</v>
      </c>
      <c r="C3155" t="s">
        <v>22</v>
      </c>
      <c r="D3155" t="s">
        <v>23</v>
      </c>
      <c r="E3155" t="s">
        <v>5</v>
      </c>
      <c r="G3155" t="s">
        <v>24</v>
      </c>
      <c r="H3155">
        <v>1776810</v>
      </c>
      <c r="I3155">
        <v>1777892</v>
      </c>
      <c r="J3155" t="s">
        <v>46</v>
      </c>
      <c r="K3155" t="s">
        <v>3909</v>
      </c>
      <c r="N3155" t="s">
        <v>278</v>
      </c>
      <c r="Q3155" t="s">
        <v>3908</v>
      </c>
      <c r="R3155">
        <v>1083</v>
      </c>
      <c r="S3155">
        <v>360</v>
      </c>
    </row>
    <row r="3156" spans="1:19" x14ac:dyDescent="0.35">
      <c r="A3156" t="s">
        <v>20</v>
      </c>
      <c r="B3156" t="s">
        <v>21</v>
      </c>
      <c r="C3156" t="s">
        <v>22</v>
      </c>
      <c r="D3156" t="s">
        <v>23</v>
      </c>
      <c r="E3156" t="s">
        <v>5</v>
      </c>
      <c r="G3156" t="s">
        <v>24</v>
      </c>
      <c r="H3156">
        <v>1778108</v>
      </c>
      <c r="I3156">
        <v>1778896</v>
      </c>
      <c r="J3156" t="s">
        <v>46</v>
      </c>
      <c r="Q3156" t="s">
        <v>3910</v>
      </c>
      <c r="R3156">
        <v>789</v>
      </c>
    </row>
    <row r="3157" spans="1:19" x14ac:dyDescent="0.35">
      <c r="A3157" t="s">
        <v>27</v>
      </c>
      <c r="B3157" t="s">
        <v>28</v>
      </c>
      <c r="C3157" t="s">
        <v>22</v>
      </c>
      <c r="D3157" t="s">
        <v>23</v>
      </c>
      <c r="E3157" t="s">
        <v>5</v>
      </c>
      <c r="G3157" t="s">
        <v>24</v>
      </c>
      <c r="H3157">
        <v>1778108</v>
      </c>
      <c r="I3157">
        <v>1778896</v>
      </c>
      <c r="J3157" t="s">
        <v>46</v>
      </c>
      <c r="K3157" t="s">
        <v>3911</v>
      </c>
      <c r="N3157" t="s">
        <v>3912</v>
      </c>
      <c r="Q3157" t="s">
        <v>3910</v>
      </c>
      <c r="R3157">
        <v>789</v>
      </c>
      <c r="S3157">
        <v>262</v>
      </c>
    </row>
    <row r="3158" spans="1:19" x14ac:dyDescent="0.35">
      <c r="A3158" t="s">
        <v>20</v>
      </c>
      <c r="B3158" t="s">
        <v>21</v>
      </c>
      <c r="C3158" t="s">
        <v>22</v>
      </c>
      <c r="D3158" t="s">
        <v>23</v>
      </c>
      <c r="E3158" t="s">
        <v>5</v>
      </c>
      <c r="G3158" t="s">
        <v>24</v>
      </c>
      <c r="H3158">
        <v>1778928</v>
      </c>
      <c r="I3158">
        <v>1779989</v>
      </c>
      <c r="J3158" t="s">
        <v>46</v>
      </c>
      <c r="Q3158" t="s">
        <v>3913</v>
      </c>
      <c r="R3158">
        <v>1062</v>
      </c>
    </row>
    <row r="3159" spans="1:19" x14ac:dyDescent="0.35">
      <c r="A3159" t="s">
        <v>27</v>
      </c>
      <c r="B3159" t="s">
        <v>28</v>
      </c>
      <c r="C3159" t="s">
        <v>22</v>
      </c>
      <c r="D3159" t="s">
        <v>23</v>
      </c>
      <c r="E3159" t="s">
        <v>5</v>
      </c>
      <c r="G3159" t="s">
        <v>24</v>
      </c>
      <c r="H3159">
        <v>1778928</v>
      </c>
      <c r="I3159">
        <v>1779989</v>
      </c>
      <c r="J3159" t="s">
        <v>46</v>
      </c>
      <c r="K3159" t="s">
        <v>3914</v>
      </c>
      <c r="N3159" t="s">
        <v>3915</v>
      </c>
      <c r="Q3159" t="s">
        <v>3913</v>
      </c>
      <c r="R3159">
        <v>1062</v>
      </c>
      <c r="S3159">
        <v>353</v>
      </c>
    </row>
    <row r="3160" spans="1:19" x14ac:dyDescent="0.35">
      <c r="A3160" t="s">
        <v>20</v>
      </c>
      <c r="B3160" t="s">
        <v>21</v>
      </c>
      <c r="C3160" t="s">
        <v>22</v>
      </c>
      <c r="D3160" t="s">
        <v>23</v>
      </c>
      <c r="E3160" t="s">
        <v>5</v>
      </c>
      <c r="G3160" t="s">
        <v>24</v>
      </c>
      <c r="H3160">
        <v>1779986</v>
      </c>
      <c r="I3160">
        <v>1780717</v>
      </c>
      <c r="J3160" t="s">
        <v>46</v>
      </c>
      <c r="Q3160" t="s">
        <v>3916</v>
      </c>
      <c r="R3160">
        <v>732</v>
      </c>
    </row>
    <row r="3161" spans="1:19" x14ac:dyDescent="0.35">
      <c r="A3161" t="s">
        <v>27</v>
      </c>
      <c r="B3161" t="s">
        <v>28</v>
      </c>
      <c r="C3161" t="s">
        <v>22</v>
      </c>
      <c r="D3161" t="s">
        <v>23</v>
      </c>
      <c r="E3161" t="s">
        <v>5</v>
      </c>
      <c r="G3161" t="s">
        <v>24</v>
      </c>
      <c r="H3161">
        <v>1779986</v>
      </c>
      <c r="I3161">
        <v>1780717</v>
      </c>
      <c r="J3161" t="s">
        <v>46</v>
      </c>
      <c r="K3161" t="s">
        <v>3917</v>
      </c>
      <c r="N3161" t="s">
        <v>49</v>
      </c>
      <c r="Q3161" t="s">
        <v>3916</v>
      </c>
      <c r="R3161">
        <v>732</v>
      </c>
      <c r="S3161">
        <v>243</v>
      </c>
    </row>
    <row r="3162" spans="1:19" x14ac:dyDescent="0.35">
      <c r="A3162" t="s">
        <v>20</v>
      </c>
      <c r="B3162" t="s">
        <v>21</v>
      </c>
      <c r="C3162" t="s">
        <v>22</v>
      </c>
      <c r="D3162" t="s">
        <v>23</v>
      </c>
      <c r="E3162" t="s">
        <v>5</v>
      </c>
      <c r="G3162" t="s">
        <v>24</v>
      </c>
      <c r="H3162">
        <v>1780803</v>
      </c>
      <c r="I3162">
        <v>1781570</v>
      </c>
      <c r="J3162" t="s">
        <v>46</v>
      </c>
      <c r="Q3162" t="s">
        <v>3918</v>
      </c>
      <c r="R3162">
        <v>768</v>
      </c>
    </row>
    <row r="3163" spans="1:19" x14ac:dyDescent="0.35">
      <c r="A3163" t="s">
        <v>27</v>
      </c>
      <c r="B3163" t="s">
        <v>28</v>
      </c>
      <c r="C3163" t="s">
        <v>22</v>
      </c>
      <c r="D3163" t="s">
        <v>23</v>
      </c>
      <c r="E3163" t="s">
        <v>5</v>
      </c>
      <c r="G3163" t="s">
        <v>24</v>
      </c>
      <c r="H3163">
        <v>1780803</v>
      </c>
      <c r="I3163">
        <v>1781570</v>
      </c>
      <c r="J3163" t="s">
        <v>46</v>
      </c>
      <c r="K3163" t="s">
        <v>3919</v>
      </c>
      <c r="N3163" t="s">
        <v>3920</v>
      </c>
      <c r="Q3163" t="s">
        <v>3918</v>
      </c>
      <c r="R3163">
        <v>768</v>
      </c>
      <c r="S3163">
        <v>255</v>
      </c>
    </row>
    <row r="3164" spans="1:19" x14ac:dyDescent="0.35">
      <c r="A3164" t="s">
        <v>20</v>
      </c>
      <c r="B3164" t="s">
        <v>21</v>
      </c>
      <c r="C3164" t="s">
        <v>22</v>
      </c>
      <c r="D3164" t="s">
        <v>23</v>
      </c>
      <c r="E3164" t="s">
        <v>5</v>
      </c>
      <c r="G3164" t="s">
        <v>24</v>
      </c>
      <c r="H3164">
        <v>1781723</v>
      </c>
      <c r="I3164">
        <v>1783369</v>
      </c>
      <c r="J3164" t="s">
        <v>25</v>
      </c>
      <c r="Q3164" t="s">
        <v>3921</v>
      </c>
      <c r="R3164">
        <v>1647</v>
      </c>
    </row>
    <row r="3165" spans="1:19" x14ac:dyDescent="0.35">
      <c r="A3165" t="s">
        <v>27</v>
      </c>
      <c r="B3165" t="s">
        <v>28</v>
      </c>
      <c r="C3165" t="s">
        <v>22</v>
      </c>
      <c r="D3165" t="s">
        <v>23</v>
      </c>
      <c r="E3165" t="s">
        <v>5</v>
      </c>
      <c r="G3165" t="s">
        <v>24</v>
      </c>
      <c r="H3165">
        <v>1781723</v>
      </c>
      <c r="I3165">
        <v>1783369</v>
      </c>
      <c r="J3165" t="s">
        <v>25</v>
      </c>
      <c r="K3165" t="s">
        <v>3922</v>
      </c>
      <c r="N3165" t="s">
        <v>2695</v>
      </c>
      <c r="Q3165" t="s">
        <v>3921</v>
      </c>
      <c r="R3165">
        <v>1647</v>
      </c>
      <c r="S3165">
        <v>548</v>
      </c>
    </row>
    <row r="3166" spans="1:19" x14ac:dyDescent="0.35">
      <c r="A3166" t="s">
        <v>20</v>
      </c>
      <c r="B3166" t="s">
        <v>21</v>
      </c>
      <c r="C3166" t="s">
        <v>22</v>
      </c>
      <c r="D3166" t="s">
        <v>23</v>
      </c>
      <c r="E3166" t="s">
        <v>5</v>
      </c>
      <c r="G3166" t="s">
        <v>24</v>
      </c>
      <c r="H3166">
        <v>1783385</v>
      </c>
      <c r="I3166">
        <v>1783843</v>
      </c>
      <c r="J3166" t="s">
        <v>46</v>
      </c>
      <c r="Q3166" t="s">
        <v>3923</v>
      </c>
      <c r="R3166">
        <v>459</v>
      </c>
    </row>
    <row r="3167" spans="1:19" x14ac:dyDescent="0.35">
      <c r="A3167" t="s">
        <v>27</v>
      </c>
      <c r="B3167" t="s">
        <v>28</v>
      </c>
      <c r="C3167" t="s">
        <v>22</v>
      </c>
      <c r="D3167" t="s">
        <v>23</v>
      </c>
      <c r="E3167" t="s">
        <v>5</v>
      </c>
      <c r="G3167" t="s">
        <v>24</v>
      </c>
      <c r="H3167">
        <v>1783385</v>
      </c>
      <c r="I3167">
        <v>1783843</v>
      </c>
      <c r="J3167" t="s">
        <v>46</v>
      </c>
      <c r="K3167" t="s">
        <v>3924</v>
      </c>
      <c r="N3167" t="s">
        <v>52</v>
      </c>
      <c r="Q3167" t="s">
        <v>3923</v>
      </c>
      <c r="R3167">
        <v>459</v>
      </c>
      <c r="S3167">
        <v>152</v>
      </c>
    </row>
    <row r="3168" spans="1:19" x14ac:dyDescent="0.35">
      <c r="A3168" t="s">
        <v>20</v>
      </c>
      <c r="B3168" t="s">
        <v>21</v>
      </c>
      <c r="C3168" t="s">
        <v>22</v>
      </c>
      <c r="D3168" t="s">
        <v>23</v>
      </c>
      <c r="E3168" t="s">
        <v>5</v>
      </c>
      <c r="G3168" t="s">
        <v>24</v>
      </c>
      <c r="H3168">
        <v>1784020</v>
      </c>
      <c r="I3168">
        <v>1784673</v>
      </c>
      <c r="J3168" t="s">
        <v>25</v>
      </c>
      <c r="Q3168" t="s">
        <v>3925</v>
      </c>
      <c r="R3168">
        <v>654</v>
      </c>
    </row>
    <row r="3169" spans="1:19" x14ac:dyDescent="0.35">
      <c r="A3169" t="s">
        <v>27</v>
      </c>
      <c r="B3169" t="s">
        <v>28</v>
      </c>
      <c r="C3169" t="s">
        <v>22</v>
      </c>
      <c r="D3169" t="s">
        <v>23</v>
      </c>
      <c r="E3169" t="s">
        <v>5</v>
      </c>
      <c r="G3169" t="s">
        <v>24</v>
      </c>
      <c r="H3169">
        <v>1784020</v>
      </c>
      <c r="I3169">
        <v>1784673</v>
      </c>
      <c r="J3169" t="s">
        <v>25</v>
      </c>
      <c r="K3169" t="s">
        <v>3926</v>
      </c>
      <c r="N3169" t="s">
        <v>3927</v>
      </c>
      <c r="Q3169" t="s">
        <v>3925</v>
      </c>
      <c r="R3169">
        <v>654</v>
      </c>
      <c r="S3169">
        <v>217</v>
      </c>
    </row>
    <row r="3170" spans="1:19" x14ac:dyDescent="0.35">
      <c r="A3170" t="s">
        <v>20</v>
      </c>
      <c r="B3170" t="s">
        <v>21</v>
      </c>
      <c r="C3170" t="s">
        <v>22</v>
      </c>
      <c r="D3170" t="s">
        <v>23</v>
      </c>
      <c r="E3170" t="s">
        <v>5</v>
      </c>
      <c r="G3170" t="s">
        <v>24</v>
      </c>
      <c r="H3170">
        <v>1784681</v>
      </c>
      <c r="I3170">
        <v>1785760</v>
      </c>
      <c r="J3170" t="s">
        <v>25</v>
      </c>
      <c r="Q3170" t="s">
        <v>3928</v>
      </c>
      <c r="R3170">
        <v>1080</v>
      </c>
    </row>
    <row r="3171" spans="1:19" x14ac:dyDescent="0.35">
      <c r="A3171" t="s">
        <v>27</v>
      </c>
      <c r="B3171" t="s">
        <v>28</v>
      </c>
      <c r="C3171" t="s">
        <v>22</v>
      </c>
      <c r="D3171" t="s">
        <v>23</v>
      </c>
      <c r="E3171" t="s">
        <v>5</v>
      </c>
      <c r="G3171" t="s">
        <v>24</v>
      </c>
      <c r="H3171">
        <v>1784681</v>
      </c>
      <c r="I3171">
        <v>1785760</v>
      </c>
      <c r="J3171" t="s">
        <v>25</v>
      </c>
      <c r="K3171" t="s">
        <v>3929</v>
      </c>
      <c r="N3171" t="s">
        <v>2476</v>
      </c>
      <c r="Q3171" t="s">
        <v>3928</v>
      </c>
      <c r="R3171">
        <v>1080</v>
      </c>
      <c r="S3171">
        <v>359</v>
      </c>
    </row>
    <row r="3172" spans="1:19" x14ac:dyDescent="0.35">
      <c r="A3172" t="s">
        <v>20</v>
      </c>
      <c r="B3172" t="s">
        <v>21</v>
      </c>
      <c r="C3172" t="s">
        <v>22</v>
      </c>
      <c r="D3172" t="s">
        <v>23</v>
      </c>
      <c r="E3172" t="s">
        <v>5</v>
      </c>
      <c r="G3172" t="s">
        <v>24</v>
      </c>
      <c r="H3172">
        <v>1786025</v>
      </c>
      <c r="I3172">
        <v>1786315</v>
      </c>
      <c r="J3172" t="s">
        <v>25</v>
      </c>
      <c r="Q3172" t="s">
        <v>3930</v>
      </c>
      <c r="R3172">
        <v>291</v>
      </c>
    </row>
    <row r="3173" spans="1:19" x14ac:dyDescent="0.35">
      <c r="A3173" t="s">
        <v>27</v>
      </c>
      <c r="B3173" t="s">
        <v>28</v>
      </c>
      <c r="C3173" t="s">
        <v>22</v>
      </c>
      <c r="D3173" t="s">
        <v>23</v>
      </c>
      <c r="E3173" t="s">
        <v>5</v>
      </c>
      <c r="G3173" t="s">
        <v>24</v>
      </c>
      <c r="H3173">
        <v>1786025</v>
      </c>
      <c r="I3173">
        <v>1786315</v>
      </c>
      <c r="J3173" t="s">
        <v>25</v>
      </c>
      <c r="K3173" t="s">
        <v>3931</v>
      </c>
      <c r="N3173" t="s">
        <v>3932</v>
      </c>
      <c r="Q3173" t="s">
        <v>3930</v>
      </c>
      <c r="R3173">
        <v>291</v>
      </c>
      <c r="S3173">
        <v>96</v>
      </c>
    </row>
    <row r="3174" spans="1:19" x14ac:dyDescent="0.35">
      <c r="A3174" t="s">
        <v>20</v>
      </c>
      <c r="B3174" t="s">
        <v>21</v>
      </c>
      <c r="C3174" t="s">
        <v>22</v>
      </c>
      <c r="D3174" t="s">
        <v>23</v>
      </c>
      <c r="E3174" t="s">
        <v>5</v>
      </c>
      <c r="G3174" t="s">
        <v>24</v>
      </c>
      <c r="H3174">
        <v>1786312</v>
      </c>
      <c r="I3174">
        <v>1786719</v>
      </c>
      <c r="J3174" t="s">
        <v>25</v>
      </c>
      <c r="Q3174" t="s">
        <v>3933</v>
      </c>
      <c r="R3174">
        <v>408</v>
      </c>
    </row>
    <row r="3175" spans="1:19" x14ac:dyDescent="0.35">
      <c r="A3175" t="s">
        <v>27</v>
      </c>
      <c r="B3175" t="s">
        <v>28</v>
      </c>
      <c r="C3175" t="s">
        <v>22</v>
      </c>
      <c r="D3175" t="s">
        <v>23</v>
      </c>
      <c r="E3175" t="s">
        <v>5</v>
      </c>
      <c r="G3175" t="s">
        <v>24</v>
      </c>
      <c r="H3175">
        <v>1786312</v>
      </c>
      <c r="I3175">
        <v>1786719</v>
      </c>
      <c r="J3175" t="s">
        <v>25</v>
      </c>
      <c r="K3175" t="s">
        <v>3934</v>
      </c>
      <c r="N3175" t="s">
        <v>52</v>
      </c>
      <c r="Q3175" t="s">
        <v>3933</v>
      </c>
      <c r="R3175">
        <v>408</v>
      </c>
      <c r="S3175">
        <v>135</v>
      </c>
    </row>
    <row r="3176" spans="1:19" x14ac:dyDescent="0.35">
      <c r="A3176" t="s">
        <v>20</v>
      </c>
      <c r="B3176" t="s">
        <v>21</v>
      </c>
      <c r="C3176" t="s">
        <v>22</v>
      </c>
      <c r="D3176" t="s">
        <v>23</v>
      </c>
      <c r="E3176" t="s">
        <v>5</v>
      </c>
      <c r="G3176" t="s">
        <v>24</v>
      </c>
      <c r="H3176">
        <v>1789275</v>
      </c>
      <c r="I3176">
        <v>1789652</v>
      </c>
      <c r="J3176" t="s">
        <v>46</v>
      </c>
      <c r="Q3176" t="s">
        <v>3935</v>
      </c>
      <c r="R3176">
        <v>378</v>
      </c>
    </row>
    <row r="3177" spans="1:19" x14ac:dyDescent="0.35">
      <c r="A3177" t="s">
        <v>27</v>
      </c>
      <c r="B3177" t="s">
        <v>28</v>
      </c>
      <c r="C3177" t="s">
        <v>22</v>
      </c>
      <c r="D3177" t="s">
        <v>23</v>
      </c>
      <c r="E3177" t="s">
        <v>5</v>
      </c>
      <c r="G3177" t="s">
        <v>24</v>
      </c>
      <c r="H3177">
        <v>1789275</v>
      </c>
      <c r="I3177">
        <v>1789652</v>
      </c>
      <c r="J3177" t="s">
        <v>46</v>
      </c>
      <c r="K3177" t="s">
        <v>3936</v>
      </c>
      <c r="N3177" t="s">
        <v>3937</v>
      </c>
      <c r="Q3177" t="s">
        <v>3935</v>
      </c>
      <c r="R3177">
        <v>378</v>
      </c>
      <c r="S3177">
        <v>125</v>
      </c>
    </row>
    <row r="3178" spans="1:19" x14ac:dyDescent="0.35">
      <c r="A3178" t="s">
        <v>20</v>
      </c>
      <c r="B3178" t="s">
        <v>21</v>
      </c>
      <c r="C3178" t="s">
        <v>22</v>
      </c>
      <c r="D3178" t="s">
        <v>23</v>
      </c>
      <c r="E3178" t="s">
        <v>5</v>
      </c>
      <c r="G3178" t="s">
        <v>24</v>
      </c>
      <c r="H3178">
        <v>1789649</v>
      </c>
      <c r="I3178">
        <v>1790116</v>
      </c>
      <c r="J3178" t="s">
        <v>46</v>
      </c>
      <c r="Q3178" t="s">
        <v>3938</v>
      </c>
      <c r="R3178">
        <v>468</v>
      </c>
    </row>
    <row r="3179" spans="1:19" x14ac:dyDescent="0.35">
      <c r="A3179" t="s">
        <v>27</v>
      </c>
      <c r="B3179" t="s">
        <v>28</v>
      </c>
      <c r="C3179" t="s">
        <v>22</v>
      </c>
      <c r="D3179" t="s">
        <v>23</v>
      </c>
      <c r="E3179" t="s">
        <v>5</v>
      </c>
      <c r="G3179" t="s">
        <v>24</v>
      </c>
      <c r="H3179">
        <v>1789649</v>
      </c>
      <c r="I3179">
        <v>1790116</v>
      </c>
      <c r="J3179" t="s">
        <v>46</v>
      </c>
      <c r="K3179" t="s">
        <v>3939</v>
      </c>
      <c r="N3179" t="s">
        <v>3940</v>
      </c>
      <c r="Q3179" t="s">
        <v>3938</v>
      </c>
      <c r="R3179">
        <v>468</v>
      </c>
      <c r="S3179">
        <v>155</v>
      </c>
    </row>
    <row r="3180" spans="1:19" x14ac:dyDescent="0.35">
      <c r="A3180" t="s">
        <v>20</v>
      </c>
      <c r="B3180" t="s">
        <v>21</v>
      </c>
      <c r="C3180" t="s">
        <v>22</v>
      </c>
      <c r="D3180" t="s">
        <v>23</v>
      </c>
      <c r="E3180" t="s">
        <v>5</v>
      </c>
      <c r="G3180" t="s">
        <v>24</v>
      </c>
      <c r="H3180">
        <v>1790378</v>
      </c>
      <c r="I3180">
        <v>1791094</v>
      </c>
      <c r="J3180" t="s">
        <v>25</v>
      </c>
      <c r="Q3180" t="s">
        <v>3941</v>
      </c>
      <c r="R3180">
        <v>717</v>
      </c>
    </row>
    <row r="3181" spans="1:19" x14ac:dyDescent="0.35">
      <c r="A3181" t="s">
        <v>27</v>
      </c>
      <c r="B3181" t="s">
        <v>28</v>
      </c>
      <c r="C3181" t="s">
        <v>22</v>
      </c>
      <c r="D3181" t="s">
        <v>23</v>
      </c>
      <c r="E3181" t="s">
        <v>5</v>
      </c>
      <c r="G3181" t="s">
        <v>24</v>
      </c>
      <c r="H3181">
        <v>1790378</v>
      </c>
      <c r="I3181">
        <v>1791094</v>
      </c>
      <c r="J3181" t="s">
        <v>25</v>
      </c>
      <c r="K3181" t="s">
        <v>3942</v>
      </c>
      <c r="N3181" t="s">
        <v>3943</v>
      </c>
      <c r="Q3181" t="s">
        <v>3941</v>
      </c>
      <c r="R3181">
        <v>717</v>
      </c>
      <c r="S3181">
        <v>238</v>
      </c>
    </row>
    <row r="3182" spans="1:19" x14ac:dyDescent="0.35">
      <c r="A3182" t="s">
        <v>20</v>
      </c>
      <c r="B3182" t="s">
        <v>21</v>
      </c>
      <c r="C3182" t="s">
        <v>22</v>
      </c>
      <c r="D3182" t="s">
        <v>23</v>
      </c>
      <c r="E3182" t="s">
        <v>5</v>
      </c>
      <c r="G3182" t="s">
        <v>24</v>
      </c>
      <c r="H3182">
        <v>1791101</v>
      </c>
      <c r="I3182">
        <v>1791517</v>
      </c>
      <c r="J3182" t="s">
        <v>25</v>
      </c>
      <c r="Q3182" t="s">
        <v>3944</v>
      </c>
      <c r="R3182">
        <v>417</v>
      </c>
    </row>
    <row r="3183" spans="1:19" x14ac:dyDescent="0.35">
      <c r="A3183" t="s">
        <v>27</v>
      </c>
      <c r="B3183" t="s">
        <v>28</v>
      </c>
      <c r="C3183" t="s">
        <v>22</v>
      </c>
      <c r="D3183" t="s">
        <v>23</v>
      </c>
      <c r="E3183" t="s">
        <v>5</v>
      </c>
      <c r="G3183" t="s">
        <v>24</v>
      </c>
      <c r="H3183">
        <v>1791101</v>
      </c>
      <c r="I3183">
        <v>1791517</v>
      </c>
      <c r="J3183" t="s">
        <v>25</v>
      </c>
      <c r="K3183" t="s">
        <v>3945</v>
      </c>
      <c r="N3183" t="s">
        <v>52</v>
      </c>
      <c r="Q3183" t="s">
        <v>3944</v>
      </c>
      <c r="R3183">
        <v>417</v>
      </c>
      <c r="S3183">
        <v>138</v>
      </c>
    </row>
    <row r="3184" spans="1:19" x14ac:dyDescent="0.35">
      <c r="A3184" t="s">
        <v>20</v>
      </c>
      <c r="B3184" t="s">
        <v>21</v>
      </c>
      <c r="C3184" t="s">
        <v>22</v>
      </c>
      <c r="D3184" t="s">
        <v>23</v>
      </c>
      <c r="E3184" t="s">
        <v>5</v>
      </c>
      <c r="G3184" t="s">
        <v>24</v>
      </c>
      <c r="H3184">
        <v>1791529</v>
      </c>
      <c r="I3184">
        <v>1791729</v>
      </c>
      <c r="J3184" t="s">
        <v>25</v>
      </c>
      <c r="Q3184" t="s">
        <v>3946</v>
      </c>
      <c r="R3184">
        <v>201</v>
      </c>
    </row>
    <row r="3185" spans="1:19" x14ac:dyDescent="0.35">
      <c r="A3185" t="s">
        <v>27</v>
      </c>
      <c r="B3185" t="s">
        <v>28</v>
      </c>
      <c r="C3185" t="s">
        <v>22</v>
      </c>
      <c r="D3185" t="s">
        <v>23</v>
      </c>
      <c r="E3185" t="s">
        <v>5</v>
      </c>
      <c r="G3185" t="s">
        <v>24</v>
      </c>
      <c r="H3185">
        <v>1791529</v>
      </c>
      <c r="I3185">
        <v>1791729</v>
      </c>
      <c r="J3185" t="s">
        <v>25</v>
      </c>
      <c r="K3185" t="s">
        <v>3947</v>
      </c>
      <c r="N3185" t="s">
        <v>52</v>
      </c>
      <c r="Q3185" t="s">
        <v>3946</v>
      </c>
      <c r="R3185">
        <v>201</v>
      </c>
      <c r="S3185">
        <v>66</v>
      </c>
    </row>
    <row r="3186" spans="1:19" x14ac:dyDescent="0.35">
      <c r="A3186" t="s">
        <v>20</v>
      </c>
      <c r="B3186" t="s">
        <v>21</v>
      </c>
      <c r="C3186" t="s">
        <v>22</v>
      </c>
      <c r="D3186" t="s">
        <v>23</v>
      </c>
      <c r="E3186" t="s">
        <v>5</v>
      </c>
      <c r="G3186" t="s">
        <v>24</v>
      </c>
      <c r="H3186">
        <v>1791953</v>
      </c>
      <c r="I3186">
        <v>1792159</v>
      </c>
      <c r="J3186" t="s">
        <v>25</v>
      </c>
      <c r="Q3186" t="s">
        <v>3948</v>
      </c>
      <c r="R3186">
        <v>207</v>
      </c>
    </row>
    <row r="3187" spans="1:19" x14ac:dyDescent="0.35">
      <c r="A3187" t="s">
        <v>27</v>
      </c>
      <c r="B3187" t="s">
        <v>28</v>
      </c>
      <c r="C3187" t="s">
        <v>22</v>
      </c>
      <c r="D3187" t="s">
        <v>23</v>
      </c>
      <c r="E3187" t="s">
        <v>5</v>
      </c>
      <c r="G3187" t="s">
        <v>24</v>
      </c>
      <c r="H3187">
        <v>1791953</v>
      </c>
      <c r="I3187">
        <v>1792159</v>
      </c>
      <c r="J3187" t="s">
        <v>25</v>
      </c>
      <c r="K3187" t="s">
        <v>3949</v>
      </c>
      <c r="N3187" t="s">
        <v>52</v>
      </c>
      <c r="Q3187" t="s">
        <v>3948</v>
      </c>
      <c r="R3187">
        <v>207</v>
      </c>
      <c r="S3187">
        <v>68</v>
      </c>
    </row>
    <row r="3188" spans="1:19" x14ac:dyDescent="0.35">
      <c r="A3188" t="s">
        <v>20</v>
      </c>
      <c r="B3188" t="s">
        <v>72</v>
      </c>
      <c r="C3188" t="s">
        <v>22</v>
      </c>
      <c r="D3188" t="s">
        <v>23</v>
      </c>
      <c r="E3188" t="s">
        <v>5</v>
      </c>
      <c r="G3188" t="s">
        <v>24</v>
      </c>
      <c r="H3188">
        <v>1792276</v>
      </c>
      <c r="I3188">
        <v>1792351</v>
      </c>
      <c r="J3188" t="s">
        <v>46</v>
      </c>
      <c r="Q3188" t="s">
        <v>3950</v>
      </c>
      <c r="R3188">
        <v>76</v>
      </c>
    </row>
    <row r="3189" spans="1:19" x14ac:dyDescent="0.35">
      <c r="A3189" t="s">
        <v>72</v>
      </c>
      <c r="C3189" t="s">
        <v>22</v>
      </c>
      <c r="D3189" t="s">
        <v>23</v>
      </c>
      <c r="E3189" t="s">
        <v>5</v>
      </c>
      <c r="G3189" t="s">
        <v>24</v>
      </c>
      <c r="H3189">
        <v>1792276</v>
      </c>
      <c r="I3189">
        <v>1792351</v>
      </c>
      <c r="J3189" t="s">
        <v>46</v>
      </c>
      <c r="N3189" t="s">
        <v>2585</v>
      </c>
      <c r="Q3189" t="s">
        <v>3950</v>
      </c>
      <c r="R3189">
        <v>76</v>
      </c>
    </row>
    <row r="3190" spans="1:19" x14ac:dyDescent="0.35">
      <c r="A3190" t="s">
        <v>20</v>
      </c>
      <c r="B3190" t="s">
        <v>21</v>
      </c>
      <c r="C3190" t="s">
        <v>22</v>
      </c>
      <c r="D3190" t="s">
        <v>23</v>
      </c>
      <c r="E3190" t="s">
        <v>5</v>
      </c>
      <c r="G3190" t="s">
        <v>24</v>
      </c>
      <c r="H3190">
        <v>1792483</v>
      </c>
      <c r="I3190">
        <v>1792689</v>
      </c>
      <c r="J3190" t="s">
        <v>46</v>
      </c>
      <c r="Q3190" t="s">
        <v>3951</v>
      </c>
      <c r="R3190">
        <v>207</v>
      </c>
    </row>
    <row r="3191" spans="1:19" x14ac:dyDescent="0.35">
      <c r="A3191" t="s">
        <v>27</v>
      </c>
      <c r="B3191" t="s">
        <v>28</v>
      </c>
      <c r="C3191" t="s">
        <v>22</v>
      </c>
      <c r="D3191" t="s">
        <v>23</v>
      </c>
      <c r="E3191" t="s">
        <v>5</v>
      </c>
      <c r="G3191" t="s">
        <v>24</v>
      </c>
      <c r="H3191">
        <v>1792483</v>
      </c>
      <c r="I3191">
        <v>1792689</v>
      </c>
      <c r="J3191" t="s">
        <v>46</v>
      </c>
      <c r="K3191" t="s">
        <v>3952</v>
      </c>
      <c r="N3191" t="s">
        <v>547</v>
      </c>
      <c r="Q3191" t="s">
        <v>3951</v>
      </c>
      <c r="R3191">
        <v>207</v>
      </c>
      <c r="S3191">
        <v>68</v>
      </c>
    </row>
    <row r="3192" spans="1:19" x14ac:dyDescent="0.35">
      <c r="A3192" t="s">
        <v>20</v>
      </c>
      <c r="B3192" t="s">
        <v>21</v>
      </c>
      <c r="C3192" t="s">
        <v>22</v>
      </c>
      <c r="D3192" t="s">
        <v>23</v>
      </c>
      <c r="E3192" t="s">
        <v>5</v>
      </c>
      <c r="G3192" t="s">
        <v>24</v>
      </c>
      <c r="H3192">
        <v>1792965</v>
      </c>
      <c r="I3192">
        <v>1793609</v>
      </c>
      <c r="J3192" t="s">
        <v>46</v>
      </c>
      <c r="Q3192" t="s">
        <v>3953</v>
      </c>
      <c r="R3192">
        <v>645</v>
      </c>
    </row>
    <row r="3193" spans="1:19" x14ac:dyDescent="0.35">
      <c r="A3193" t="s">
        <v>27</v>
      </c>
      <c r="B3193" t="s">
        <v>28</v>
      </c>
      <c r="C3193" t="s">
        <v>22</v>
      </c>
      <c r="D3193" t="s">
        <v>23</v>
      </c>
      <c r="E3193" t="s">
        <v>5</v>
      </c>
      <c r="G3193" t="s">
        <v>24</v>
      </c>
      <c r="H3193">
        <v>1792965</v>
      </c>
      <c r="I3193">
        <v>1793609</v>
      </c>
      <c r="J3193" t="s">
        <v>46</v>
      </c>
      <c r="K3193" t="s">
        <v>3954</v>
      </c>
      <c r="N3193" t="s">
        <v>110</v>
      </c>
      <c r="Q3193" t="s">
        <v>3953</v>
      </c>
      <c r="R3193">
        <v>645</v>
      </c>
      <c r="S3193">
        <v>214</v>
      </c>
    </row>
    <row r="3194" spans="1:19" x14ac:dyDescent="0.35">
      <c r="A3194" t="s">
        <v>20</v>
      </c>
      <c r="B3194" t="s">
        <v>21</v>
      </c>
      <c r="C3194" t="s">
        <v>22</v>
      </c>
      <c r="D3194" t="s">
        <v>23</v>
      </c>
      <c r="E3194" t="s">
        <v>5</v>
      </c>
      <c r="G3194" t="s">
        <v>24</v>
      </c>
      <c r="H3194">
        <v>1793708</v>
      </c>
      <c r="I3194">
        <v>1794496</v>
      </c>
      <c r="J3194" t="s">
        <v>46</v>
      </c>
      <c r="Q3194" t="s">
        <v>3955</v>
      </c>
      <c r="R3194">
        <v>789</v>
      </c>
    </row>
    <row r="3195" spans="1:19" x14ac:dyDescent="0.35">
      <c r="A3195" t="s">
        <v>27</v>
      </c>
      <c r="B3195" t="s">
        <v>28</v>
      </c>
      <c r="C3195" t="s">
        <v>22</v>
      </c>
      <c r="D3195" t="s">
        <v>23</v>
      </c>
      <c r="E3195" t="s">
        <v>5</v>
      </c>
      <c r="G3195" t="s">
        <v>24</v>
      </c>
      <c r="H3195">
        <v>1793708</v>
      </c>
      <c r="I3195">
        <v>1794496</v>
      </c>
      <c r="J3195" t="s">
        <v>46</v>
      </c>
      <c r="K3195" t="s">
        <v>3956</v>
      </c>
      <c r="N3195" t="s">
        <v>3957</v>
      </c>
      <c r="Q3195" t="s">
        <v>3955</v>
      </c>
      <c r="R3195">
        <v>789</v>
      </c>
      <c r="S3195">
        <v>262</v>
      </c>
    </row>
    <row r="3196" spans="1:19" x14ac:dyDescent="0.35">
      <c r="A3196" t="s">
        <v>20</v>
      </c>
      <c r="B3196" t="s">
        <v>21</v>
      </c>
      <c r="C3196" t="s">
        <v>22</v>
      </c>
      <c r="D3196" t="s">
        <v>23</v>
      </c>
      <c r="E3196" t="s">
        <v>5</v>
      </c>
      <c r="G3196" t="s">
        <v>24</v>
      </c>
      <c r="H3196">
        <v>1794786</v>
      </c>
      <c r="I3196">
        <v>1795316</v>
      </c>
      <c r="J3196" t="s">
        <v>25</v>
      </c>
      <c r="Q3196" t="s">
        <v>3958</v>
      </c>
      <c r="R3196">
        <v>531</v>
      </c>
    </row>
    <row r="3197" spans="1:19" x14ac:dyDescent="0.35">
      <c r="A3197" t="s">
        <v>27</v>
      </c>
      <c r="B3197" t="s">
        <v>28</v>
      </c>
      <c r="C3197" t="s">
        <v>22</v>
      </c>
      <c r="D3197" t="s">
        <v>23</v>
      </c>
      <c r="E3197" t="s">
        <v>5</v>
      </c>
      <c r="G3197" t="s">
        <v>24</v>
      </c>
      <c r="H3197">
        <v>1794786</v>
      </c>
      <c r="I3197">
        <v>1795316</v>
      </c>
      <c r="J3197" t="s">
        <v>25</v>
      </c>
      <c r="K3197" t="s">
        <v>3959</v>
      </c>
      <c r="N3197" t="s">
        <v>3960</v>
      </c>
      <c r="Q3197" t="s">
        <v>3958</v>
      </c>
      <c r="R3197">
        <v>531</v>
      </c>
      <c r="S3197">
        <v>176</v>
      </c>
    </row>
    <row r="3198" spans="1:19" x14ac:dyDescent="0.35">
      <c r="A3198" t="s">
        <v>20</v>
      </c>
      <c r="B3198" t="s">
        <v>21</v>
      </c>
      <c r="C3198" t="s">
        <v>22</v>
      </c>
      <c r="D3198" t="s">
        <v>23</v>
      </c>
      <c r="E3198" t="s">
        <v>5</v>
      </c>
      <c r="G3198" t="s">
        <v>24</v>
      </c>
      <c r="H3198">
        <v>1795332</v>
      </c>
      <c r="I3198">
        <v>1795964</v>
      </c>
      <c r="J3198" t="s">
        <v>46</v>
      </c>
      <c r="Q3198" t="s">
        <v>3961</v>
      </c>
      <c r="R3198">
        <v>633</v>
      </c>
    </row>
    <row r="3199" spans="1:19" x14ac:dyDescent="0.35">
      <c r="A3199" t="s">
        <v>27</v>
      </c>
      <c r="B3199" t="s">
        <v>28</v>
      </c>
      <c r="C3199" t="s">
        <v>22</v>
      </c>
      <c r="D3199" t="s">
        <v>23</v>
      </c>
      <c r="E3199" t="s">
        <v>5</v>
      </c>
      <c r="G3199" t="s">
        <v>24</v>
      </c>
      <c r="H3199">
        <v>1795332</v>
      </c>
      <c r="I3199">
        <v>1795964</v>
      </c>
      <c r="J3199" t="s">
        <v>46</v>
      </c>
      <c r="K3199" t="s">
        <v>3962</v>
      </c>
      <c r="N3199" t="s">
        <v>3963</v>
      </c>
      <c r="Q3199" t="s">
        <v>3961</v>
      </c>
      <c r="R3199">
        <v>633</v>
      </c>
      <c r="S3199">
        <v>210</v>
      </c>
    </row>
    <row r="3200" spans="1:19" x14ac:dyDescent="0.35">
      <c r="A3200" t="s">
        <v>20</v>
      </c>
      <c r="B3200" t="s">
        <v>21</v>
      </c>
      <c r="C3200" t="s">
        <v>22</v>
      </c>
      <c r="D3200" t="s">
        <v>23</v>
      </c>
      <c r="E3200" t="s">
        <v>5</v>
      </c>
      <c r="G3200" t="s">
        <v>24</v>
      </c>
      <c r="H3200">
        <v>1796012</v>
      </c>
      <c r="I3200">
        <v>1796650</v>
      </c>
      <c r="J3200" t="s">
        <v>46</v>
      </c>
      <c r="Q3200" t="s">
        <v>3964</v>
      </c>
      <c r="R3200">
        <v>639</v>
      </c>
    </row>
    <row r="3201" spans="1:19" x14ac:dyDescent="0.35">
      <c r="A3201" t="s">
        <v>27</v>
      </c>
      <c r="B3201" t="s">
        <v>28</v>
      </c>
      <c r="C3201" t="s">
        <v>22</v>
      </c>
      <c r="D3201" t="s">
        <v>23</v>
      </c>
      <c r="E3201" t="s">
        <v>5</v>
      </c>
      <c r="G3201" t="s">
        <v>24</v>
      </c>
      <c r="H3201">
        <v>1796012</v>
      </c>
      <c r="I3201">
        <v>1796650</v>
      </c>
      <c r="J3201" t="s">
        <v>46</v>
      </c>
      <c r="K3201" t="s">
        <v>3965</v>
      </c>
      <c r="N3201" t="s">
        <v>1456</v>
      </c>
      <c r="Q3201" t="s">
        <v>3964</v>
      </c>
      <c r="R3201">
        <v>639</v>
      </c>
      <c r="S3201">
        <v>212</v>
      </c>
    </row>
    <row r="3202" spans="1:19" x14ac:dyDescent="0.35">
      <c r="A3202" t="s">
        <v>20</v>
      </c>
      <c r="B3202" t="s">
        <v>21</v>
      </c>
      <c r="C3202" t="s">
        <v>22</v>
      </c>
      <c r="D3202" t="s">
        <v>23</v>
      </c>
      <c r="E3202" t="s">
        <v>5</v>
      </c>
      <c r="G3202" t="s">
        <v>24</v>
      </c>
      <c r="H3202">
        <v>1796981</v>
      </c>
      <c r="I3202">
        <v>1798660</v>
      </c>
      <c r="J3202" t="s">
        <v>25</v>
      </c>
      <c r="Q3202" t="s">
        <v>3966</v>
      </c>
      <c r="R3202">
        <v>1680</v>
      </c>
    </row>
    <row r="3203" spans="1:19" x14ac:dyDescent="0.35">
      <c r="A3203" t="s">
        <v>27</v>
      </c>
      <c r="B3203" t="s">
        <v>28</v>
      </c>
      <c r="C3203" t="s">
        <v>22</v>
      </c>
      <c r="D3203" t="s">
        <v>23</v>
      </c>
      <c r="E3203" t="s">
        <v>5</v>
      </c>
      <c r="G3203" t="s">
        <v>24</v>
      </c>
      <c r="H3203">
        <v>1796981</v>
      </c>
      <c r="I3203">
        <v>1798660</v>
      </c>
      <c r="J3203" t="s">
        <v>25</v>
      </c>
      <c r="K3203" t="s">
        <v>3967</v>
      </c>
      <c r="N3203" t="s">
        <v>61</v>
      </c>
      <c r="Q3203" t="s">
        <v>3966</v>
      </c>
      <c r="R3203">
        <v>1680</v>
      </c>
      <c r="S3203">
        <v>559</v>
      </c>
    </row>
    <row r="3204" spans="1:19" x14ac:dyDescent="0.35">
      <c r="A3204" t="s">
        <v>20</v>
      </c>
      <c r="B3204" t="s">
        <v>21</v>
      </c>
      <c r="C3204" t="s">
        <v>22</v>
      </c>
      <c r="D3204" t="s">
        <v>23</v>
      </c>
      <c r="E3204" t="s">
        <v>5</v>
      </c>
      <c r="G3204" t="s">
        <v>24</v>
      </c>
      <c r="H3204">
        <v>1798735</v>
      </c>
      <c r="I3204">
        <v>1799376</v>
      </c>
      <c r="J3204" t="s">
        <v>46</v>
      </c>
      <c r="Q3204" t="s">
        <v>3968</v>
      </c>
      <c r="R3204">
        <v>642</v>
      </c>
    </row>
    <row r="3205" spans="1:19" x14ac:dyDescent="0.35">
      <c r="A3205" t="s">
        <v>27</v>
      </c>
      <c r="B3205" t="s">
        <v>28</v>
      </c>
      <c r="C3205" t="s">
        <v>22</v>
      </c>
      <c r="D3205" t="s">
        <v>23</v>
      </c>
      <c r="E3205" t="s">
        <v>5</v>
      </c>
      <c r="G3205" t="s">
        <v>24</v>
      </c>
      <c r="H3205">
        <v>1798735</v>
      </c>
      <c r="I3205">
        <v>1799376</v>
      </c>
      <c r="J3205" t="s">
        <v>46</v>
      </c>
      <c r="K3205" t="s">
        <v>3969</v>
      </c>
      <c r="N3205" t="s">
        <v>188</v>
      </c>
      <c r="Q3205" t="s">
        <v>3968</v>
      </c>
      <c r="R3205">
        <v>642</v>
      </c>
      <c r="S3205">
        <v>213</v>
      </c>
    </row>
    <row r="3206" spans="1:19" x14ac:dyDescent="0.35">
      <c r="A3206" t="s">
        <v>20</v>
      </c>
      <c r="B3206" t="s">
        <v>21</v>
      </c>
      <c r="C3206" t="s">
        <v>22</v>
      </c>
      <c r="D3206" t="s">
        <v>23</v>
      </c>
      <c r="E3206" t="s">
        <v>5</v>
      </c>
      <c r="G3206" t="s">
        <v>24</v>
      </c>
      <c r="H3206">
        <v>1799672</v>
      </c>
      <c r="I3206">
        <v>1800685</v>
      </c>
      <c r="J3206" t="s">
        <v>25</v>
      </c>
      <c r="Q3206" t="s">
        <v>3970</v>
      </c>
      <c r="R3206">
        <v>1014</v>
      </c>
    </row>
    <row r="3207" spans="1:19" x14ac:dyDescent="0.35">
      <c r="A3207" t="s">
        <v>27</v>
      </c>
      <c r="B3207" t="s">
        <v>28</v>
      </c>
      <c r="C3207" t="s">
        <v>22</v>
      </c>
      <c r="D3207" t="s">
        <v>23</v>
      </c>
      <c r="E3207" t="s">
        <v>5</v>
      </c>
      <c r="G3207" t="s">
        <v>24</v>
      </c>
      <c r="H3207">
        <v>1799672</v>
      </c>
      <c r="I3207">
        <v>1800685</v>
      </c>
      <c r="J3207" t="s">
        <v>25</v>
      </c>
      <c r="K3207" t="s">
        <v>3971</v>
      </c>
      <c r="N3207" t="s">
        <v>1086</v>
      </c>
      <c r="Q3207" t="s">
        <v>3970</v>
      </c>
      <c r="R3207">
        <v>1014</v>
      </c>
      <c r="S3207">
        <v>337</v>
      </c>
    </row>
    <row r="3208" spans="1:19" x14ac:dyDescent="0.35">
      <c r="A3208" t="s">
        <v>20</v>
      </c>
      <c r="B3208" t="s">
        <v>21</v>
      </c>
      <c r="C3208" t="s">
        <v>22</v>
      </c>
      <c r="D3208" t="s">
        <v>23</v>
      </c>
      <c r="E3208" t="s">
        <v>5</v>
      </c>
      <c r="G3208" t="s">
        <v>24</v>
      </c>
      <c r="H3208">
        <v>1800682</v>
      </c>
      <c r="I3208">
        <v>1801641</v>
      </c>
      <c r="J3208" t="s">
        <v>25</v>
      </c>
      <c r="Q3208" t="s">
        <v>3972</v>
      </c>
      <c r="R3208">
        <v>960</v>
      </c>
    </row>
    <row r="3209" spans="1:19" x14ac:dyDescent="0.35">
      <c r="A3209" t="s">
        <v>27</v>
      </c>
      <c r="B3209" t="s">
        <v>28</v>
      </c>
      <c r="C3209" t="s">
        <v>22</v>
      </c>
      <c r="D3209" t="s">
        <v>23</v>
      </c>
      <c r="E3209" t="s">
        <v>5</v>
      </c>
      <c r="G3209" t="s">
        <v>24</v>
      </c>
      <c r="H3209">
        <v>1800682</v>
      </c>
      <c r="I3209">
        <v>1801641</v>
      </c>
      <c r="J3209" t="s">
        <v>25</v>
      </c>
      <c r="K3209" t="s">
        <v>3973</v>
      </c>
      <c r="N3209" t="s">
        <v>3974</v>
      </c>
      <c r="Q3209" t="s">
        <v>3972</v>
      </c>
      <c r="R3209">
        <v>960</v>
      </c>
      <c r="S3209">
        <v>319</v>
      </c>
    </row>
    <row r="3210" spans="1:19" x14ac:dyDescent="0.35">
      <c r="A3210" t="s">
        <v>20</v>
      </c>
      <c r="B3210" t="s">
        <v>21</v>
      </c>
      <c r="C3210" t="s">
        <v>22</v>
      </c>
      <c r="D3210" t="s">
        <v>23</v>
      </c>
      <c r="E3210" t="s">
        <v>5</v>
      </c>
      <c r="G3210" t="s">
        <v>24</v>
      </c>
      <c r="H3210">
        <v>1801638</v>
      </c>
      <c r="I3210">
        <v>1805186</v>
      </c>
      <c r="J3210" t="s">
        <v>25</v>
      </c>
      <c r="Q3210" t="s">
        <v>3975</v>
      </c>
      <c r="R3210">
        <v>3549</v>
      </c>
    </row>
    <row r="3211" spans="1:19" x14ac:dyDescent="0.35">
      <c r="A3211" t="s">
        <v>27</v>
      </c>
      <c r="B3211" t="s">
        <v>28</v>
      </c>
      <c r="C3211" t="s">
        <v>22</v>
      </c>
      <c r="D3211" t="s">
        <v>23</v>
      </c>
      <c r="E3211" t="s">
        <v>5</v>
      </c>
      <c r="G3211" t="s">
        <v>24</v>
      </c>
      <c r="H3211">
        <v>1801638</v>
      </c>
      <c r="I3211">
        <v>1805186</v>
      </c>
      <c r="J3211" t="s">
        <v>25</v>
      </c>
      <c r="K3211" t="s">
        <v>3976</v>
      </c>
      <c r="N3211" t="s">
        <v>3977</v>
      </c>
      <c r="Q3211" t="s">
        <v>3975</v>
      </c>
      <c r="R3211">
        <v>3549</v>
      </c>
      <c r="S3211">
        <v>1182</v>
      </c>
    </row>
    <row r="3212" spans="1:19" x14ac:dyDescent="0.35">
      <c r="A3212" t="s">
        <v>20</v>
      </c>
      <c r="B3212" t="s">
        <v>21</v>
      </c>
      <c r="C3212" t="s">
        <v>22</v>
      </c>
      <c r="D3212" t="s">
        <v>23</v>
      </c>
      <c r="E3212" t="s">
        <v>5</v>
      </c>
      <c r="G3212" t="s">
        <v>24</v>
      </c>
      <c r="H3212">
        <v>1805239</v>
      </c>
      <c r="I3212">
        <v>1806150</v>
      </c>
      <c r="J3212" t="s">
        <v>46</v>
      </c>
      <c r="Q3212" t="s">
        <v>3978</v>
      </c>
      <c r="R3212">
        <v>912</v>
      </c>
    </row>
    <row r="3213" spans="1:19" x14ac:dyDescent="0.35">
      <c r="A3213" t="s">
        <v>27</v>
      </c>
      <c r="B3213" t="s">
        <v>28</v>
      </c>
      <c r="C3213" t="s">
        <v>22</v>
      </c>
      <c r="D3213" t="s">
        <v>23</v>
      </c>
      <c r="E3213" t="s">
        <v>5</v>
      </c>
      <c r="G3213" t="s">
        <v>24</v>
      </c>
      <c r="H3213">
        <v>1805239</v>
      </c>
      <c r="I3213">
        <v>1806150</v>
      </c>
      <c r="J3213" t="s">
        <v>46</v>
      </c>
      <c r="K3213" t="s">
        <v>3979</v>
      </c>
      <c r="N3213" t="s">
        <v>120</v>
      </c>
      <c r="Q3213" t="s">
        <v>3978</v>
      </c>
      <c r="R3213">
        <v>912</v>
      </c>
      <c r="S3213">
        <v>303</v>
      </c>
    </row>
    <row r="3214" spans="1:19" x14ac:dyDescent="0.35">
      <c r="A3214" t="s">
        <v>20</v>
      </c>
      <c r="B3214" t="s">
        <v>21</v>
      </c>
      <c r="C3214" t="s">
        <v>22</v>
      </c>
      <c r="D3214" t="s">
        <v>23</v>
      </c>
      <c r="E3214" t="s">
        <v>5</v>
      </c>
      <c r="G3214" t="s">
        <v>24</v>
      </c>
      <c r="H3214">
        <v>1806345</v>
      </c>
      <c r="I3214">
        <v>1806890</v>
      </c>
      <c r="J3214" t="s">
        <v>25</v>
      </c>
      <c r="Q3214" t="s">
        <v>3980</v>
      </c>
      <c r="R3214">
        <v>546</v>
      </c>
    </row>
    <row r="3215" spans="1:19" x14ac:dyDescent="0.35">
      <c r="A3215" t="s">
        <v>27</v>
      </c>
      <c r="B3215" t="s">
        <v>28</v>
      </c>
      <c r="C3215" t="s">
        <v>22</v>
      </c>
      <c r="D3215" t="s">
        <v>23</v>
      </c>
      <c r="E3215" t="s">
        <v>5</v>
      </c>
      <c r="G3215" t="s">
        <v>24</v>
      </c>
      <c r="H3215">
        <v>1806345</v>
      </c>
      <c r="I3215">
        <v>1806890</v>
      </c>
      <c r="J3215" t="s">
        <v>25</v>
      </c>
      <c r="K3215" t="s">
        <v>3981</v>
      </c>
      <c r="N3215" t="s">
        <v>3982</v>
      </c>
      <c r="Q3215" t="s">
        <v>3980</v>
      </c>
      <c r="R3215">
        <v>546</v>
      </c>
      <c r="S3215">
        <v>181</v>
      </c>
    </row>
    <row r="3216" spans="1:19" x14ac:dyDescent="0.35">
      <c r="A3216" t="s">
        <v>20</v>
      </c>
      <c r="B3216" t="s">
        <v>21</v>
      </c>
      <c r="C3216" t="s">
        <v>22</v>
      </c>
      <c r="D3216" t="s">
        <v>23</v>
      </c>
      <c r="E3216" t="s">
        <v>5</v>
      </c>
      <c r="G3216" t="s">
        <v>24</v>
      </c>
      <c r="H3216">
        <v>1806881</v>
      </c>
      <c r="I3216">
        <v>1808464</v>
      </c>
      <c r="J3216" t="s">
        <v>25</v>
      </c>
      <c r="Q3216" t="s">
        <v>3983</v>
      </c>
      <c r="R3216">
        <v>1584</v>
      </c>
    </row>
    <row r="3217" spans="1:19" x14ac:dyDescent="0.35">
      <c r="A3217" t="s">
        <v>27</v>
      </c>
      <c r="B3217" t="s">
        <v>28</v>
      </c>
      <c r="C3217" t="s">
        <v>22</v>
      </c>
      <c r="D3217" t="s">
        <v>23</v>
      </c>
      <c r="E3217" t="s">
        <v>5</v>
      </c>
      <c r="G3217" t="s">
        <v>24</v>
      </c>
      <c r="H3217">
        <v>1806881</v>
      </c>
      <c r="I3217">
        <v>1808464</v>
      </c>
      <c r="J3217" t="s">
        <v>25</v>
      </c>
      <c r="K3217" t="s">
        <v>3984</v>
      </c>
      <c r="N3217" t="s">
        <v>3985</v>
      </c>
      <c r="Q3217" t="s">
        <v>3983</v>
      </c>
      <c r="R3217">
        <v>1584</v>
      </c>
      <c r="S3217">
        <v>527</v>
      </c>
    </row>
    <row r="3218" spans="1:19" x14ac:dyDescent="0.35">
      <c r="A3218" t="s">
        <v>20</v>
      </c>
      <c r="B3218" t="s">
        <v>21</v>
      </c>
      <c r="C3218" t="s">
        <v>22</v>
      </c>
      <c r="D3218" t="s">
        <v>23</v>
      </c>
      <c r="E3218" t="s">
        <v>5</v>
      </c>
      <c r="G3218" t="s">
        <v>24</v>
      </c>
      <c r="H3218">
        <v>1808530</v>
      </c>
      <c r="I3218">
        <v>1808901</v>
      </c>
      <c r="J3218" t="s">
        <v>46</v>
      </c>
      <c r="Q3218" t="s">
        <v>3986</v>
      </c>
      <c r="R3218">
        <v>372</v>
      </c>
    </row>
    <row r="3219" spans="1:19" x14ac:dyDescent="0.35">
      <c r="A3219" t="s">
        <v>27</v>
      </c>
      <c r="B3219" t="s">
        <v>28</v>
      </c>
      <c r="C3219" t="s">
        <v>22</v>
      </c>
      <c r="D3219" t="s">
        <v>23</v>
      </c>
      <c r="E3219" t="s">
        <v>5</v>
      </c>
      <c r="G3219" t="s">
        <v>24</v>
      </c>
      <c r="H3219">
        <v>1808530</v>
      </c>
      <c r="I3219">
        <v>1808901</v>
      </c>
      <c r="J3219" t="s">
        <v>46</v>
      </c>
      <c r="K3219" t="s">
        <v>3987</v>
      </c>
      <c r="N3219" t="s">
        <v>45</v>
      </c>
      <c r="Q3219" t="s">
        <v>3986</v>
      </c>
      <c r="R3219">
        <v>372</v>
      </c>
      <c r="S3219">
        <v>123</v>
      </c>
    </row>
    <row r="3220" spans="1:19" x14ac:dyDescent="0.35">
      <c r="A3220" t="s">
        <v>20</v>
      </c>
      <c r="B3220" t="s">
        <v>21</v>
      </c>
      <c r="C3220" t="s">
        <v>22</v>
      </c>
      <c r="D3220" t="s">
        <v>23</v>
      </c>
      <c r="E3220" t="s">
        <v>5</v>
      </c>
      <c r="G3220" t="s">
        <v>24</v>
      </c>
      <c r="H3220">
        <v>1809079</v>
      </c>
      <c r="I3220">
        <v>1811385</v>
      </c>
      <c r="J3220" t="s">
        <v>25</v>
      </c>
      <c r="Q3220" t="s">
        <v>3988</v>
      </c>
      <c r="R3220">
        <v>2307</v>
      </c>
    </row>
    <row r="3221" spans="1:19" x14ac:dyDescent="0.35">
      <c r="A3221" t="s">
        <v>27</v>
      </c>
      <c r="B3221" t="s">
        <v>28</v>
      </c>
      <c r="C3221" t="s">
        <v>22</v>
      </c>
      <c r="D3221" t="s">
        <v>23</v>
      </c>
      <c r="E3221" t="s">
        <v>5</v>
      </c>
      <c r="G3221" t="s">
        <v>24</v>
      </c>
      <c r="H3221">
        <v>1809079</v>
      </c>
      <c r="I3221">
        <v>1811385</v>
      </c>
      <c r="J3221" t="s">
        <v>25</v>
      </c>
      <c r="K3221" t="s">
        <v>3989</v>
      </c>
      <c r="N3221" t="s">
        <v>3990</v>
      </c>
      <c r="Q3221" t="s">
        <v>3988</v>
      </c>
      <c r="R3221">
        <v>2307</v>
      </c>
      <c r="S3221">
        <v>768</v>
      </c>
    </row>
    <row r="3222" spans="1:19" x14ac:dyDescent="0.35">
      <c r="A3222" t="s">
        <v>20</v>
      </c>
      <c r="B3222" t="s">
        <v>21</v>
      </c>
      <c r="C3222" t="s">
        <v>22</v>
      </c>
      <c r="D3222" t="s">
        <v>23</v>
      </c>
      <c r="E3222" t="s">
        <v>5</v>
      </c>
      <c r="G3222" t="s">
        <v>24</v>
      </c>
      <c r="H3222">
        <v>1811569</v>
      </c>
      <c r="I3222">
        <v>1811913</v>
      </c>
      <c r="J3222" t="s">
        <v>46</v>
      </c>
      <c r="Q3222" t="s">
        <v>3991</v>
      </c>
      <c r="R3222">
        <v>345</v>
      </c>
    </row>
    <row r="3223" spans="1:19" x14ac:dyDescent="0.35">
      <c r="A3223" t="s">
        <v>27</v>
      </c>
      <c r="B3223" t="s">
        <v>28</v>
      </c>
      <c r="C3223" t="s">
        <v>22</v>
      </c>
      <c r="D3223" t="s">
        <v>23</v>
      </c>
      <c r="E3223" t="s">
        <v>5</v>
      </c>
      <c r="G3223" t="s">
        <v>24</v>
      </c>
      <c r="H3223">
        <v>1811569</v>
      </c>
      <c r="I3223">
        <v>1811913</v>
      </c>
      <c r="J3223" t="s">
        <v>46</v>
      </c>
      <c r="K3223" t="s">
        <v>3992</v>
      </c>
      <c r="N3223" t="s">
        <v>52</v>
      </c>
      <c r="Q3223" t="s">
        <v>3991</v>
      </c>
      <c r="R3223">
        <v>345</v>
      </c>
      <c r="S3223">
        <v>114</v>
      </c>
    </row>
    <row r="3224" spans="1:19" x14ac:dyDescent="0.35">
      <c r="A3224" t="s">
        <v>20</v>
      </c>
      <c r="B3224" t="s">
        <v>21</v>
      </c>
      <c r="C3224" t="s">
        <v>22</v>
      </c>
      <c r="D3224" t="s">
        <v>23</v>
      </c>
      <c r="E3224" t="s">
        <v>5</v>
      </c>
      <c r="G3224" t="s">
        <v>24</v>
      </c>
      <c r="H3224">
        <v>1812236</v>
      </c>
      <c r="I3224">
        <v>1812721</v>
      </c>
      <c r="J3224" t="s">
        <v>46</v>
      </c>
      <c r="Q3224" t="s">
        <v>3993</v>
      </c>
      <c r="R3224">
        <v>486</v>
      </c>
    </row>
    <row r="3225" spans="1:19" x14ac:dyDescent="0.35">
      <c r="A3225" t="s">
        <v>27</v>
      </c>
      <c r="B3225" t="s">
        <v>28</v>
      </c>
      <c r="C3225" t="s">
        <v>22</v>
      </c>
      <c r="D3225" t="s">
        <v>23</v>
      </c>
      <c r="E3225" t="s">
        <v>5</v>
      </c>
      <c r="G3225" t="s">
        <v>24</v>
      </c>
      <c r="H3225">
        <v>1812236</v>
      </c>
      <c r="I3225">
        <v>1812721</v>
      </c>
      <c r="J3225" t="s">
        <v>46</v>
      </c>
      <c r="K3225" t="s">
        <v>3994</v>
      </c>
      <c r="N3225" t="s">
        <v>52</v>
      </c>
      <c r="Q3225" t="s">
        <v>3993</v>
      </c>
      <c r="R3225">
        <v>486</v>
      </c>
      <c r="S3225">
        <v>161</v>
      </c>
    </row>
    <row r="3226" spans="1:19" x14ac:dyDescent="0.35">
      <c r="A3226" t="s">
        <v>20</v>
      </c>
      <c r="B3226" t="s">
        <v>21</v>
      </c>
      <c r="C3226" t="s">
        <v>22</v>
      </c>
      <c r="D3226" t="s">
        <v>23</v>
      </c>
      <c r="E3226" t="s">
        <v>5</v>
      </c>
      <c r="G3226" t="s">
        <v>24</v>
      </c>
      <c r="H3226">
        <v>1812833</v>
      </c>
      <c r="I3226">
        <v>1813036</v>
      </c>
      <c r="J3226" t="s">
        <v>46</v>
      </c>
      <c r="Q3226" t="s">
        <v>3995</v>
      </c>
      <c r="R3226">
        <v>204</v>
      </c>
    </row>
    <row r="3227" spans="1:19" x14ac:dyDescent="0.35">
      <c r="A3227" t="s">
        <v>27</v>
      </c>
      <c r="B3227" t="s">
        <v>28</v>
      </c>
      <c r="C3227" t="s">
        <v>22</v>
      </c>
      <c r="D3227" t="s">
        <v>23</v>
      </c>
      <c r="E3227" t="s">
        <v>5</v>
      </c>
      <c r="G3227" t="s">
        <v>24</v>
      </c>
      <c r="H3227">
        <v>1812833</v>
      </c>
      <c r="I3227">
        <v>1813036</v>
      </c>
      <c r="J3227" t="s">
        <v>46</v>
      </c>
      <c r="K3227" t="s">
        <v>3996</v>
      </c>
      <c r="N3227" t="s">
        <v>3997</v>
      </c>
      <c r="Q3227" t="s">
        <v>3995</v>
      </c>
      <c r="R3227">
        <v>204</v>
      </c>
      <c r="S3227">
        <v>67</v>
      </c>
    </row>
    <row r="3228" spans="1:19" x14ac:dyDescent="0.35">
      <c r="A3228" t="s">
        <v>20</v>
      </c>
      <c r="B3228" t="s">
        <v>21</v>
      </c>
      <c r="C3228" t="s">
        <v>22</v>
      </c>
      <c r="D3228" t="s">
        <v>23</v>
      </c>
      <c r="E3228" t="s">
        <v>5</v>
      </c>
      <c r="G3228" t="s">
        <v>24</v>
      </c>
      <c r="H3228">
        <v>1813203</v>
      </c>
      <c r="I3228">
        <v>1814207</v>
      </c>
      <c r="J3228" t="s">
        <v>46</v>
      </c>
      <c r="Q3228" t="s">
        <v>3998</v>
      </c>
      <c r="R3228">
        <v>1005</v>
      </c>
    </row>
    <row r="3229" spans="1:19" x14ac:dyDescent="0.35">
      <c r="A3229" t="s">
        <v>27</v>
      </c>
      <c r="B3229" t="s">
        <v>28</v>
      </c>
      <c r="C3229" t="s">
        <v>22</v>
      </c>
      <c r="D3229" t="s">
        <v>23</v>
      </c>
      <c r="E3229" t="s">
        <v>5</v>
      </c>
      <c r="G3229" t="s">
        <v>24</v>
      </c>
      <c r="H3229">
        <v>1813203</v>
      </c>
      <c r="I3229">
        <v>1814207</v>
      </c>
      <c r="J3229" t="s">
        <v>46</v>
      </c>
      <c r="K3229" t="s">
        <v>3999</v>
      </c>
      <c r="N3229" t="s">
        <v>117</v>
      </c>
      <c r="Q3229" t="s">
        <v>3998</v>
      </c>
      <c r="R3229">
        <v>1005</v>
      </c>
      <c r="S3229">
        <v>334</v>
      </c>
    </row>
    <row r="3230" spans="1:19" x14ac:dyDescent="0.35">
      <c r="A3230" t="s">
        <v>20</v>
      </c>
      <c r="B3230" t="s">
        <v>21</v>
      </c>
      <c r="C3230" t="s">
        <v>22</v>
      </c>
      <c r="D3230" t="s">
        <v>23</v>
      </c>
      <c r="E3230" t="s">
        <v>5</v>
      </c>
      <c r="G3230" t="s">
        <v>24</v>
      </c>
      <c r="H3230">
        <v>1814272</v>
      </c>
      <c r="I3230">
        <v>1815615</v>
      </c>
      <c r="J3230" t="s">
        <v>25</v>
      </c>
      <c r="Q3230" t="s">
        <v>4000</v>
      </c>
      <c r="R3230">
        <v>1344</v>
      </c>
    </row>
    <row r="3231" spans="1:19" x14ac:dyDescent="0.35">
      <c r="A3231" t="s">
        <v>27</v>
      </c>
      <c r="B3231" t="s">
        <v>28</v>
      </c>
      <c r="C3231" t="s">
        <v>22</v>
      </c>
      <c r="D3231" t="s">
        <v>23</v>
      </c>
      <c r="E3231" t="s">
        <v>5</v>
      </c>
      <c r="G3231" t="s">
        <v>24</v>
      </c>
      <c r="H3231">
        <v>1814272</v>
      </c>
      <c r="I3231">
        <v>1815615</v>
      </c>
      <c r="J3231" t="s">
        <v>25</v>
      </c>
      <c r="K3231" t="s">
        <v>4001</v>
      </c>
      <c r="N3231" t="s">
        <v>2997</v>
      </c>
      <c r="Q3231" t="s">
        <v>4000</v>
      </c>
      <c r="R3231">
        <v>1344</v>
      </c>
      <c r="S3231">
        <v>447</v>
      </c>
    </row>
    <row r="3232" spans="1:19" x14ac:dyDescent="0.35">
      <c r="A3232" t="s">
        <v>20</v>
      </c>
      <c r="B3232" t="s">
        <v>21</v>
      </c>
      <c r="C3232" t="s">
        <v>22</v>
      </c>
      <c r="D3232" t="s">
        <v>23</v>
      </c>
      <c r="E3232" t="s">
        <v>5</v>
      </c>
      <c r="G3232" t="s">
        <v>24</v>
      </c>
      <c r="H3232">
        <v>1815634</v>
      </c>
      <c r="I3232">
        <v>1817133</v>
      </c>
      <c r="J3232" t="s">
        <v>25</v>
      </c>
      <c r="Q3232" t="s">
        <v>4002</v>
      </c>
      <c r="R3232">
        <v>1500</v>
      </c>
    </row>
    <row r="3233" spans="1:19" x14ac:dyDescent="0.35">
      <c r="A3233" t="s">
        <v>27</v>
      </c>
      <c r="B3233" t="s">
        <v>28</v>
      </c>
      <c r="C3233" t="s">
        <v>22</v>
      </c>
      <c r="D3233" t="s">
        <v>23</v>
      </c>
      <c r="E3233" t="s">
        <v>5</v>
      </c>
      <c r="G3233" t="s">
        <v>24</v>
      </c>
      <c r="H3233">
        <v>1815634</v>
      </c>
      <c r="I3233">
        <v>1817133</v>
      </c>
      <c r="J3233" t="s">
        <v>25</v>
      </c>
      <c r="K3233" t="s">
        <v>4003</v>
      </c>
      <c r="N3233" t="s">
        <v>4004</v>
      </c>
      <c r="Q3233" t="s">
        <v>4002</v>
      </c>
      <c r="R3233">
        <v>1500</v>
      </c>
      <c r="S3233">
        <v>499</v>
      </c>
    </row>
    <row r="3234" spans="1:19" x14ac:dyDescent="0.35">
      <c r="A3234" t="s">
        <v>20</v>
      </c>
      <c r="B3234" t="s">
        <v>21</v>
      </c>
      <c r="C3234" t="s">
        <v>22</v>
      </c>
      <c r="D3234" t="s">
        <v>23</v>
      </c>
      <c r="E3234" t="s">
        <v>5</v>
      </c>
      <c r="G3234" t="s">
        <v>24</v>
      </c>
      <c r="H3234">
        <v>1817142</v>
      </c>
      <c r="I3234">
        <v>1818002</v>
      </c>
      <c r="J3234" t="s">
        <v>46</v>
      </c>
      <c r="Q3234" t="s">
        <v>4005</v>
      </c>
      <c r="R3234">
        <v>861</v>
      </c>
    </row>
    <row r="3235" spans="1:19" x14ac:dyDescent="0.35">
      <c r="A3235" t="s">
        <v>27</v>
      </c>
      <c r="B3235" t="s">
        <v>28</v>
      </c>
      <c r="C3235" t="s">
        <v>22</v>
      </c>
      <c r="D3235" t="s">
        <v>23</v>
      </c>
      <c r="E3235" t="s">
        <v>5</v>
      </c>
      <c r="G3235" t="s">
        <v>24</v>
      </c>
      <c r="H3235">
        <v>1817142</v>
      </c>
      <c r="I3235">
        <v>1818002</v>
      </c>
      <c r="J3235" t="s">
        <v>46</v>
      </c>
      <c r="K3235" t="s">
        <v>4006</v>
      </c>
      <c r="N3235" t="s">
        <v>4007</v>
      </c>
      <c r="Q3235" t="s">
        <v>4005</v>
      </c>
      <c r="R3235">
        <v>861</v>
      </c>
      <c r="S3235">
        <v>286</v>
      </c>
    </row>
    <row r="3236" spans="1:19" x14ac:dyDescent="0.35">
      <c r="A3236" t="s">
        <v>20</v>
      </c>
      <c r="B3236" t="s">
        <v>21</v>
      </c>
      <c r="C3236" t="s">
        <v>22</v>
      </c>
      <c r="D3236" t="s">
        <v>23</v>
      </c>
      <c r="E3236" t="s">
        <v>5</v>
      </c>
      <c r="G3236" t="s">
        <v>24</v>
      </c>
      <c r="H3236">
        <v>1818261</v>
      </c>
      <c r="I3236">
        <v>1820555</v>
      </c>
      <c r="J3236" t="s">
        <v>25</v>
      </c>
      <c r="Q3236" t="s">
        <v>4008</v>
      </c>
      <c r="R3236">
        <v>2295</v>
      </c>
    </row>
    <row r="3237" spans="1:19" x14ac:dyDescent="0.35">
      <c r="A3237" t="s">
        <v>27</v>
      </c>
      <c r="B3237" t="s">
        <v>28</v>
      </c>
      <c r="C3237" t="s">
        <v>22</v>
      </c>
      <c r="D3237" t="s">
        <v>23</v>
      </c>
      <c r="E3237" t="s">
        <v>5</v>
      </c>
      <c r="G3237" t="s">
        <v>24</v>
      </c>
      <c r="H3237">
        <v>1818261</v>
      </c>
      <c r="I3237">
        <v>1820555</v>
      </c>
      <c r="J3237" t="s">
        <v>25</v>
      </c>
      <c r="K3237" t="s">
        <v>4009</v>
      </c>
      <c r="N3237" t="s">
        <v>1660</v>
      </c>
      <c r="Q3237" t="s">
        <v>4008</v>
      </c>
      <c r="R3237">
        <v>2295</v>
      </c>
      <c r="S3237">
        <v>764</v>
      </c>
    </row>
    <row r="3238" spans="1:19" x14ac:dyDescent="0.35">
      <c r="A3238" t="s">
        <v>20</v>
      </c>
      <c r="B3238" t="s">
        <v>21</v>
      </c>
      <c r="C3238" t="s">
        <v>22</v>
      </c>
      <c r="D3238" t="s">
        <v>23</v>
      </c>
      <c r="E3238" t="s">
        <v>5</v>
      </c>
      <c r="G3238" t="s">
        <v>24</v>
      </c>
      <c r="H3238">
        <v>1820592</v>
      </c>
      <c r="I3238">
        <v>1821230</v>
      </c>
      <c r="J3238" t="s">
        <v>46</v>
      </c>
      <c r="Q3238" t="s">
        <v>4010</v>
      </c>
      <c r="R3238">
        <v>639</v>
      </c>
    </row>
    <row r="3239" spans="1:19" x14ac:dyDescent="0.35">
      <c r="A3239" t="s">
        <v>27</v>
      </c>
      <c r="B3239" t="s">
        <v>28</v>
      </c>
      <c r="C3239" t="s">
        <v>22</v>
      </c>
      <c r="D3239" t="s">
        <v>23</v>
      </c>
      <c r="E3239" t="s">
        <v>5</v>
      </c>
      <c r="G3239" t="s">
        <v>24</v>
      </c>
      <c r="H3239">
        <v>1820592</v>
      </c>
      <c r="I3239">
        <v>1821230</v>
      </c>
      <c r="J3239" t="s">
        <v>46</v>
      </c>
      <c r="K3239" t="s">
        <v>4011</v>
      </c>
      <c r="N3239" t="s">
        <v>316</v>
      </c>
      <c r="Q3239" t="s">
        <v>4010</v>
      </c>
      <c r="R3239">
        <v>639</v>
      </c>
      <c r="S3239">
        <v>212</v>
      </c>
    </row>
    <row r="3240" spans="1:19" x14ac:dyDescent="0.35">
      <c r="A3240" t="s">
        <v>20</v>
      </c>
      <c r="B3240" t="s">
        <v>21</v>
      </c>
      <c r="C3240" t="s">
        <v>22</v>
      </c>
      <c r="D3240" t="s">
        <v>23</v>
      </c>
      <c r="E3240" t="s">
        <v>5</v>
      </c>
      <c r="G3240" t="s">
        <v>24</v>
      </c>
      <c r="H3240">
        <v>1821334</v>
      </c>
      <c r="I3240">
        <v>1822593</v>
      </c>
      <c r="J3240" t="s">
        <v>46</v>
      </c>
      <c r="Q3240" t="s">
        <v>4012</v>
      </c>
      <c r="R3240">
        <v>1260</v>
      </c>
    </row>
    <row r="3241" spans="1:19" x14ac:dyDescent="0.35">
      <c r="A3241" t="s">
        <v>27</v>
      </c>
      <c r="B3241" t="s">
        <v>28</v>
      </c>
      <c r="C3241" t="s">
        <v>22</v>
      </c>
      <c r="D3241" t="s">
        <v>23</v>
      </c>
      <c r="E3241" t="s">
        <v>5</v>
      </c>
      <c r="G3241" t="s">
        <v>24</v>
      </c>
      <c r="H3241">
        <v>1821334</v>
      </c>
      <c r="I3241">
        <v>1822593</v>
      </c>
      <c r="J3241" t="s">
        <v>46</v>
      </c>
      <c r="K3241" t="s">
        <v>4013</v>
      </c>
      <c r="N3241" t="s">
        <v>2695</v>
      </c>
      <c r="Q3241" t="s">
        <v>4012</v>
      </c>
      <c r="R3241">
        <v>1260</v>
      </c>
      <c r="S3241">
        <v>419</v>
      </c>
    </row>
    <row r="3242" spans="1:19" x14ac:dyDescent="0.35">
      <c r="A3242" t="s">
        <v>20</v>
      </c>
      <c r="B3242" t="s">
        <v>21</v>
      </c>
      <c r="C3242" t="s">
        <v>22</v>
      </c>
      <c r="D3242" t="s">
        <v>23</v>
      </c>
      <c r="E3242" t="s">
        <v>5</v>
      </c>
      <c r="G3242" t="s">
        <v>24</v>
      </c>
      <c r="H3242">
        <v>1822708</v>
      </c>
      <c r="I3242">
        <v>1824288</v>
      </c>
      <c r="J3242" t="s">
        <v>25</v>
      </c>
      <c r="Q3242" t="s">
        <v>4014</v>
      </c>
      <c r="R3242">
        <v>1581</v>
      </c>
    </row>
    <row r="3243" spans="1:19" x14ac:dyDescent="0.35">
      <c r="A3243" t="s">
        <v>27</v>
      </c>
      <c r="B3243" t="s">
        <v>28</v>
      </c>
      <c r="C3243" t="s">
        <v>22</v>
      </c>
      <c r="D3243" t="s">
        <v>23</v>
      </c>
      <c r="E3243" t="s">
        <v>5</v>
      </c>
      <c r="G3243" t="s">
        <v>24</v>
      </c>
      <c r="H3243">
        <v>1822708</v>
      </c>
      <c r="I3243">
        <v>1824288</v>
      </c>
      <c r="J3243" t="s">
        <v>25</v>
      </c>
      <c r="K3243" t="s">
        <v>4015</v>
      </c>
      <c r="N3243" t="s">
        <v>49</v>
      </c>
      <c r="Q3243" t="s">
        <v>4014</v>
      </c>
      <c r="R3243">
        <v>1581</v>
      </c>
      <c r="S3243">
        <v>526</v>
      </c>
    </row>
    <row r="3244" spans="1:19" x14ac:dyDescent="0.35">
      <c r="A3244" t="s">
        <v>20</v>
      </c>
      <c r="B3244" t="s">
        <v>21</v>
      </c>
      <c r="C3244" t="s">
        <v>22</v>
      </c>
      <c r="D3244" t="s">
        <v>23</v>
      </c>
      <c r="E3244" t="s">
        <v>5</v>
      </c>
      <c r="G3244" t="s">
        <v>24</v>
      </c>
      <c r="H3244">
        <v>1824302</v>
      </c>
      <c r="I3244">
        <v>1825738</v>
      </c>
      <c r="J3244" t="s">
        <v>25</v>
      </c>
      <c r="Q3244" t="s">
        <v>4016</v>
      </c>
      <c r="R3244">
        <v>1437</v>
      </c>
    </row>
    <row r="3245" spans="1:19" x14ac:dyDescent="0.35">
      <c r="A3245" t="s">
        <v>27</v>
      </c>
      <c r="B3245" t="s">
        <v>28</v>
      </c>
      <c r="C3245" t="s">
        <v>22</v>
      </c>
      <c r="D3245" t="s">
        <v>23</v>
      </c>
      <c r="E3245" t="s">
        <v>5</v>
      </c>
      <c r="G3245" t="s">
        <v>24</v>
      </c>
      <c r="H3245">
        <v>1824302</v>
      </c>
      <c r="I3245">
        <v>1825738</v>
      </c>
      <c r="J3245" t="s">
        <v>25</v>
      </c>
      <c r="K3245" t="s">
        <v>4017</v>
      </c>
      <c r="N3245" t="s">
        <v>4018</v>
      </c>
      <c r="Q3245" t="s">
        <v>4016</v>
      </c>
      <c r="R3245">
        <v>1437</v>
      </c>
      <c r="S3245">
        <v>478</v>
      </c>
    </row>
    <row r="3246" spans="1:19" x14ac:dyDescent="0.35">
      <c r="A3246" t="s">
        <v>20</v>
      </c>
      <c r="B3246" t="s">
        <v>72</v>
      </c>
      <c r="C3246" t="s">
        <v>22</v>
      </c>
      <c r="D3246" t="s">
        <v>23</v>
      </c>
      <c r="E3246" t="s">
        <v>5</v>
      </c>
      <c r="G3246" t="s">
        <v>24</v>
      </c>
      <c r="H3246">
        <v>1825837</v>
      </c>
      <c r="I3246">
        <v>1825921</v>
      </c>
      <c r="J3246" t="s">
        <v>25</v>
      </c>
      <c r="Q3246" t="s">
        <v>4019</v>
      </c>
      <c r="R3246">
        <v>85</v>
      </c>
    </row>
    <row r="3247" spans="1:19" x14ac:dyDescent="0.35">
      <c r="A3247" t="s">
        <v>72</v>
      </c>
      <c r="C3247" t="s">
        <v>22</v>
      </c>
      <c r="D3247" t="s">
        <v>23</v>
      </c>
      <c r="E3247" t="s">
        <v>5</v>
      </c>
      <c r="G3247" t="s">
        <v>24</v>
      </c>
      <c r="H3247">
        <v>1825837</v>
      </c>
      <c r="I3247">
        <v>1825921</v>
      </c>
      <c r="J3247" t="s">
        <v>25</v>
      </c>
      <c r="N3247" t="s">
        <v>74</v>
      </c>
      <c r="Q3247" t="s">
        <v>4019</v>
      </c>
      <c r="R3247">
        <v>85</v>
      </c>
    </row>
    <row r="3248" spans="1:19" x14ac:dyDescent="0.35">
      <c r="A3248" t="s">
        <v>20</v>
      </c>
      <c r="B3248" t="s">
        <v>21</v>
      </c>
      <c r="C3248" t="s">
        <v>22</v>
      </c>
      <c r="D3248" t="s">
        <v>23</v>
      </c>
      <c r="E3248" t="s">
        <v>5</v>
      </c>
      <c r="G3248" t="s">
        <v>24</v>
      </c>
      <c r="H3248">
        <v>1826024</v>
      </c>
      <c r="I3248">
        <v>1827415</v>
      </c>
      <c r="J3248" t="s">
        <v>25</v>
      </c>
      <c r="Q3248" t="s">
        <v>4020</v>
      </c>
      <c r="R3248">
        <v>1392</v>
      </c>
    </row>
    <row r="3249" spans="1:19" x14ac:dyDescent="0.35">
      <c r="A3249" t="s">
        <v>27</v>
      </c>
      <c r="B3249" t="s">
        <v>28</v>
      </c>
      <c r="C3249" t="s">
        <v>22</v>
      </c>
      <c r="D3249" t="s">
        <v>23</v>
      </c>
      <c r="E3249" t="s">
        <v>5</v>
      </c>
      <c r="G3249" t="s">
        <v>24</v>
      </c>
      <c r="H3249">
        <v>1826024</v>
      </c>
      <c r="I3249">
        <v>1827415</v>
      </c>
      <c r="J3249" t="s">
        <v>25</v>
      </c>
      <c r="K3249" t="s">
        <v>4021</v>
      </c>
      <c r="N3249" t="s">
        <v>4022</v>
      </c>
      <c r="Q3249" t="s">
        <v>4020</v>
      </c>
      <c r="R3249">
        <v>1392</v>
      </c>
      <c r="S3249">
        <v>463</v>
      </c>
    </row>
    <row r="3250" spans="1:19" x14ac:dyDescent="0.35">
      <c r="A3250" t="s">
        <v>20</v>
      </c>
      <c r="B3250" t="s">
        <v>21</v>
      </c>
      <c r="C3250" t="s">
        <v>22</v>
      </c>
      <c r="D3250" t="s">
        <v>23</v>
      </c>
      <c r="E3250" t="s">
        <v>5</v>
      </c>
      <c r="G3250" t="s">
        <v>24</v>
      </c>
      <c r="H3250">
        <v>1827648</v>
      </c>
      <c r="I3250">
        <v>1828298</v>
      </c>
      <c r="J3250" t="s">
        <v>25</v>
      </c>
      <c r="Q3250" t="s">
        <v>4023</v>
      </c>
      <c r="R3250">
        <v>651</v>
      </c>
    </row>
    <row r="3251" spans="1:19" x14ac:dyDescent="0.35">
      <c r="A3251" t="s">
        <v>27</v>
      </c>
      <c r="B3251" t="s">
        <v>28</v>
      </c>
      <c r="C3251" t="s">
        <v>22</v>
      </c>
      <c r="D3251" t="s">
        <v>23</v>
      </c>
      <c r="E3251" t="s">
        <v>5</v>
      </c>
      <c r="G3251" t="s">
        <v>24</v>
      </c>
      <c r="H3251">
        <v>1827648</v>
      </c>
      <c r="I3251">
        <v>1828298</v>
      </c>
      <c r="J3251" t="s">
        <v>25</v>
      </c>
      <c r="K3251" t="s">
        <v>4024</v>
      </c>
      <c r="N3251" t="s">
        <v>4025</v>
      </c>
      <c r="Q3251" t="s">
        <v>4023</v>
      </c>
      <c r="R3251">
        <v>651</v>
      </c>
      <c r="S3251">
        <v>216</v>
      </c>
    </row>
    <row r="3252" spans="1:19" x14ac:dyDescent="0.35">
      <c r="A3252" t="s">
        <v>20</v>
      </c>
      <c r="B3252" t="s">
        <v>21</v>
      </c>
      <c r="C3252" t="s">
        <v>22</v>
      </c>
      <c r="D3252" t="s">
        <v>23</v>
      </c>
      <c r="E3252" t="s">
        <v>5</v>
      </c>
      <c r="G3252" t="s">
        <v>24</v>
      </c>
      <c r="H3252">
        <v>1828668</v>
      </c>
      <c r="I3252">
        <v>1829936</v>
      </c>
      <c r="J3252" t="s">
        <v>25</v>
      </c>
      <c r="Q3252" t="s">
        <v>4026</v>
      </c>
      <c r="R3252">
        <v>1269</v>
      </c>
    </row>
    <row r="3253" spans="1:19" x14ac:dyDescent="0.35">
      <c r="A3253" t="s">
        <v>27</v>
      </c>
      <c r="B3253" t="s">
        <v>28</v>
      </c>
      <c r="C3253" t="s">
        <v>22</v>
      </c>
      <c r="D3253" t="s">
        <v>23</v>
      </c>
      <c r="E3253" t="s">
        <v>5</v>
      </c>
      <c r="G3253" t="s">
        <v>24</v>
      </c>
      <c r="H3253">
        <v>1828668</v>
      </c>
      <c r="I3253">
        <v>1829936</v>
      </c>
      <c r="J3253" t="s">
        <v>25</v>
      </c>
      <c r="K3253" t="s">
        <v>4027</v>
      </c>
      <c r="N3253" t="s">
        <v>4028</v>
      </c>
      <c r="Q3253" t="s">
        <v>4026</v>
      </c>
      <c r="R3253">
        <v>1269</v>
      </c>
      <c r="S3253">
        <v>422</v>
      </c>
    </row>
    <row r="3254" spans="1:19" x14ac:dyDescent="0.35">
      <c r="A3254" t="s">
        <v>20</v>
      </c>
      <c r="B3254" t="s">
        <v>21</v>
      </c>
      <c r="C3254" t="s">
        <v>22</v>
      </c>
      <c r="D3254" t="s">
        <v>23</v>
      </c>
      <c r="E3254" t="s">
        <v>5</v>
      </c>
      <c r="G3254" t="s">
        <v>24</v>
      </c>
      <c r="H3254">
        <v>1830342</v>
      </c>
      <c r="I3254">
        <v>1832762</v>
      </c>
      <c r="J3254" t="s">
        <v>25</v>
      </c>
      <c r="Q3254" t="s">
        <v>4029</v>
      </c>
      <c r="R3254">
        <v>2421</v>
      </c>
    </row>
    <row r="3255" spans="1:19" x14ac:dyDescent="0.35">
      <c r="A3255" t="s">
        <v>27</v>
      </c>
      <c r="B3255" t="s">
        <v>28</v>
      </c>
      <c r="C3255" t="s">
        <v>22</v>
      </c>
      <c r="D3255" t="s">
        <v>23</v>
      </c>
      <c r="E3255" t="s">
        <v>5</v>
      </c>
      <c r="G3255" t="s">
        <v>24</v>
      </c>
      <c r="H3255">
        <v>1830342</v>
      </c>
      <c r="I3255">
        <v>1832762</v>
      </c>
      <c r="J3255" t="s">
        <v>25</v>
      </c>
      <c r="K3255" t="s">
        <v>4030</v>
      </c>
      <c r="N3255" t="s">
        <v>4031</v>
      </c>
      <c r="Q3255" t="s">
        <v>4029</v>
      </c>
      <c r="R3255">
        <v>2421</v>
      </c>
      <c r="S3255">
        <v>806</v>
      </c>
    </row>
    <row r="3256" spans="1:19" x14ac:dyDescent="0.35">
      <c r="A3256" t="s">
        <v>20</v>
      </c>
      <c r="B3256" t="s">
        <v>21</v>
      </c>
      <c r="C3256" t="s">
        <v>22</v>
      </c>
      <c r="D3256" t="s">
        <v>23</v>
      </c>
      <c r="E3256" t="s">
        <v>5</v>
      </c>
      <c r="G3256" t="s">
        <v>24</v>
      </c>
      <c r="H3256">
        <v>1833133</v>
      </c>
      <c r="I3256">
        <v>1833408</v>
      </c>
      <c r="J3256" t="s">
        <v>25</v>
      </c>
      <c r="Q3256" t="s">
        <v>4032</v>
      </c>
      <c r="R3256">
        <v>276</v>
      </c>
    </row>
    <row r="3257" spans="1:19" x14ac:dyDescent="0.35">
      <c r="A3257" t="s">
        <v>27</v>
      </c>
      <c r="B3257" t="s">
        <v>28</v>
      </c>
      <c r="C3257" t="s">
        <v>22</v>
      </c>
      <c r="D3257" t="s">
        <v>23</v>
      </c>
      <c r="E3257" t="s">
        <v>5</v>
      </c>
      <c r="G3257" t="s">
        <v>24</v>
      </c>
      <c r="H3257">
        <v>1833133</v>
      </c>
      <c r="I3257">
        <v>1833408</v>
      </c>
      <c r="J3257" t="s">
        <v>25</v>
      </c>
      <c r="K3257" t="s">
        <v>4033</v>
      </c>
      <c r="N3257" t="s">
        <v>4034</v>
      </c>
      <c r="Q3257" t="s">
        <v>4032</v>
      </c>
      <c r="R3257">
        <v>276</v>
      </c>
      <c r="S3257">
        <v>91</v>
      </c>
    </row>
    <row r="3258" spans="1:19" x14ac:dyDescent="0.35">
      <c r="A3258" t="s">
        <v>20</v>
      </c>
      <c r="B3258" t="s">
        <v>72</v>
      </c>
      <c r="C3258" t="s">
        <v>22</v>
      </c>
      <c r="D3258" t="s">
        <v>23</v>
      </c>
      <c r="E3258" t="s">
        <v>5</v>
      </c>
      <c r="G3258" t="s">
        <v>24</v>
      </c>
      <c r="H3258">
        <v>1833693</v>
      </c>
      <c r="I3258">
        <v>1833768</v>
      </c>
      <c r="J3258" t="s">
        <v>25</v>
      </c>
      <c r="Q3258" t="s">
        <v>4035</v>
      </c>
      <c r="R3258">
        <v>76</v>
      </c>
    </row>
    <row r="3259" spans="1:19" x14ac:dyDescent="0.35">
      <c r="A3259" t="s">
        <v>72</v>
      </c>
      <c r="C3259" t="s">
        <v>22</v>
      </c>
      <c r="D3259" t="s">
        <v>23</v>
      </c>
      <c r="E3259" t="s">
        <v>5</v>
      </c>
      <c r="G3259" t="s">
        <v>24</v>
      </c>
      <c r="H3259">
        <v>1833693</v>
      </c>
      <c r="I3259">
        <v>1833768</v>
      </c>
      <c r="J3259" t="s">
        <v>25</v>
      </c>
      <c r="N3259" t="s">
        <v>4036</v>
      </c>
      <c r="Q3259" t="s">
        <v>4035</v>
      </c>
      <c r="R3259">
        <v>76</v>
      </c>
    </row>
    <row r="3260" spans="1:19" x14ac:dyDescent="0.35">
      <c r="A3260" t="s">
        <v>20</v>
      </c>
      <c r="B3260" t="s">
        <v>21</v>
      </c>
      <c r="C3260" t="s">
        <v>22</v>
      </c>
      <c r="D3260" t="s">
        <v>23</v>
      </c>
      <c r="E3260" t="s">
        <v>5</v>
      </c>
      <c r="G3260" t="s">
        <v>24</v>
      </c>
      <c r="H3260">
        <v>1833839</v>
      </c>
      <c r="I3260">
        <v>1835326</v>
      </c>
      <c r="J3260" t="s">
        <v>46</v>
      </c>
      <c r="Q3260" t="s">
        <v>4037</v>
      </c>
      <c r="R3260">
        <v>1488</v>
      </c>
    </row>
    <row r="3261" spans="1:19" x14ac:dyDescent="0.35">
      <c r="A3261" t="s">
        <v>27</v>
      </c>
      <c r="B3261" t="s">
        <v>28</v>
      </c>
      <c r="C3261" t="s">
        <v>22</v>
      </c>
      <c r="D3261" t="s">
        <v>23</v>
      </c>
      <c r="E3261" t="s">
        <v>5</v>
      </c>
      <c r="G3261" t="s">
        <v>24</v>
      </c>
      <c r="H3261">
        <v>1833839</v>
      </c>
      <c r="I3261">
        <v>1835326</v>
      </c>
      <c r="J3261" t="s">
        <v>46</v>
      </c>
      <c r="K3261" t="s">
        <v>4038</v>
      </c>
      <c r="N3261" t="s">
        <v>467</v>
      </c>
      <c r="Q3261" t="s">
        <v>4037</v>
      </c>
      <c r="R3261">
        <v>1488</v>
      </c>
      <c r="S3261">
        <v>495</v>
      </c>
    </row>
    <row r="3262" spans="1:19" x14ac:dyDescent="0.35">
      <c r="A3262" t="s">
        <v>20</v>
      </c>
      <c r="B3262" t="s">
        <v>21</v>
      </c>
      <c r="C3262" t="s">
        <v>22</v>
      </c>
      <c r="D3262" t="s">
        <v>23</v>
      </c>
      <c r="E3262" t="s">
        <v>5</v>
      </c>
      <c r="G3262" t="s">
        <v>24</v>
      </c>
      <c r="H3262">
        <v>1836200</v>
      </c>
      <c r="I3262">
        <v>1836565</v>
      </c>
      <c r="J3262" t="s">
        <v>25</v>
      </c>
      <c r="Q3262" t="s">
        <v>4039</v>
      </c>
      <c r="R3262">
        <v>366</v>
      </c>
    </row>
    <row r="3263" spans="1:19" x14ac:dyDescent="0.35">
      <c r="A3263" t="s">
        <v>27</v>
      </c>
      <c r="B3263" t="s">
        <v>28</v>
      </c>
      <c r="C3263" t="s">
        <v>22</v>
      </c>
      <c r="D3263" t="s">
        <v>23</v>
      </c>
      <c r="E3263" t="s">
        <v>5</v>
      </c>
      <c r="G3263" t="s">
        <v>24</v>
      </c>
      <c r="H3263">
        <v>1836200</v>
      </c>
      <c r="I3263">
        <v>1836565</v>
      </c>
      <c r="J3263" t="s">
        <v>25</v>
      </c>
      <c r="K3263" t="s">
        <v>4040</v>
      </c>
      <c r="N3263" t="s">
        <v>4041</v>
      </c>
      <c r="Q3263" t="s">
        <v>4039</v>
      </c>
      <c r="R3263">
        <v>366</v>
      </c>
      <c r="S3263">
        <v>121</v>
      </c>
    </row>
    <row r="3264" spans="1:19" x14ac:dyDescent="0.35">
      <c r="A3264" t="s">
        <v>20</v>
      </c>
      <c r="B3264" t="s">
        <v>21</v>
      </c>
      <c r="C3264" t="s">
        <v>22</v>
      </c>
      <c r="D3264" t="s">
        <v>23</v>
      </c>
      <c r="E3264" t="s">
        <v>5</v>
      </c>
      <c r="G3264" t="s">
        <v>24</v>
      </c>
      <c r="H3264">
        <v>1836556</v>
      </c>
      <c r="I3264">
        <v>1837113</v>
      </c>
      <c r="J3264" t="s">
        <v>25</v>
      </c>
      <c r="Q3264" t="s">
        <v>4042</v>
      </c>
      <c r="R3264">
        <v>558</v>
      </c>
    </row>
    <row r="3265" spans="1:19" x14ac:dyDescent="0.35">
      <c r="A3265" t="s">
        <v>27</v>
      </c>
      <c r="B3265" t="s">
        <v>28</v>
      </c>
      <c r="C3265" t="s">
        <v>22</v>
      </c>
      <c r="D3265" t="s">
        <v>23</v>
      </c>
      <c r="E3265" t="s">
        <v>5</v>
      </c>
      <c r="G3265" t="s">
        <v>24</v>
      </c>
      <c r="H3265">
        <v>1836556</v>
      </c>
      <c r="I3265">
        <v>1837113</v>
      </c>
      <c r="J3265" t="s">
        <v>25</v>
      </c>
      <c r="K3265" t="s">
        <v>4043</v>
      </c>
      <c r="N3265" t="s">
        <v>913</v>
      </c>
      <c r="Q3265" t="s">
        <v>4042</v>
      </c>
      <c r="R3265">
        <v>558</v>
      </c>
      <c r="S3265">
        <v>185</v>
      </c>
    </row>
    <row r="3266" spans="1:19" x14ac:dyDescent="0.35">
      <c r="A3266" t="s">
        <v>20</v>
      </c>
      <c r="B3266" t="s">
        <v>21</v>
      </c>
      <c r="C3266" t="s">
        <v>22</v>
      </c>
      <c r="D3266" t="s">
        <v>23</v>
      </c>
      <c r="E3266" t="s">
        <v>5</v>
      </c>
      <c r="G3266" t="s">
        <v>24</v>
      </c>
      <c r="H3266">
        <v>1837151</v>
      </c>
      <c r="I3266">
        <v>1837792</v>
      </c>
      <c r="J3266" t="s">
        <v>25</v>
      </c>
      <c r="Q3266" t="s">
        <v>4044</v>
      </c>
      <c r="R3266">
        <v>642</v>
      </c>
    </row>
    <row r="3267" spans="1:19" x14ac:dyDescent="0.35">
      <c r="A3267" t="s">
        <v>27</v>
      </c>
      <c r="B3267" t="s">
        <v>28</v>
      </c>
      <c r="C3267" t="s">
        <v>22</v>
      </c>
      <c r="D3267" t="s">
        <v>23</v>
      </c>
      <c r="E3267" t="s">
        <v>5</v>
      </c>
      <c r="G3267" t="s">
        <v>24</v>
      </c>
      <c r="H3267">
        <v>1837151</v>
      </c>
      <c r="I3267">
        <v>1837792</v>
      </c>
      <c r="J3267" t="s">
        <v>25</v>
      </c>
      <c r="K3267" t="s">
        <v>4045</v>
      </c>
      <c r="N3267" t="s">
        <v>4046</v>
      </c>
      <c r="Q3267" t="s">
        <v>4044</v>
      </c>
      <c r="R3267">
        <v>642</v>
      </c>
      <c r="S3267">
        <v>213</v>
      </c>
    </row>
    <row r="3268" spans="1:19" x14ac:dyDescent="0.35">
      <c r="A3268" t="s">
        <v>20</v>
      </c>
      <c r="B3268" t="s">
        <v>21</v>
      </c>
      <c r="C3268" t="s">
        <v>22</v>
      </c>
      <c r="D3268" t="s">
        <v>23</v>
      </c>
      <c r="E3268" t="s">
        <v>5</v>
      </c>
      <c r="G3268" t="s">
        <v>24</v>
      </c>
      <c r="H3268">
        <v>1837792</v>
      </c>
      <c r="I3268">
        <v>1838970</v>
      </c>
      <c r="J3268" t="s">
        <v>25</v>
      </c>
      <c r="Q3268" t="s">
        <v>4047</v>
      </c>
      <c r="R3268">
        <v>1179</v>
      </c>
    </row>
    <row r="3269" spans="1:19" x14ac:dyDescent="0.35">
      <c r="A3269" t="s">
        <v>27</v>
      </c>
      <c r="B3269" t="s">
        <v>28</v>
      </c>
      <c r="C3269" t="s">
        <v>22</v>
      </c>
      <c r="D3269" t="s">
        <v>23</v>
      </c>
      <c r="E3269" t="s">
        <v>5</v>
      </c>
      <c r="G3269" t="s">
        <v>24</v>
      </c>
      <c r="H3269">
        <v>1837792</v>
      </c>
      <c r="I3269">
        <v>1838970</v>
      </c>
      <c r="J3269" t="s">
        <v>25</v>
      </c>
      <c r="K3269" t="s">
        <v>4048</v>
      </c>
      <c r="N3269" t="s">
        <v>4049</v>
      </c>
      <c r="Q3269" t="s">
        <v>4047</v>
      </c>
      <c r="R3269">
        <v>1179</v>
      </c>
      <c r="S3269">
        <v>392</v>
      </c>
    </row>
    <row r="3270" spans="1:19" x14ac:dyDescent="0.35">
      <c r="A3270" t="s">
        <v>20</v>
      </c>
      <c r="B3270" t="s">
        <v>21</v>
      </c>
      <c r="C3270" t="s">
        <v>22</v>
      </c>
      <c r="D3270" t="s">
        <v>23</v>
      </c>
      <c r="E3270" t="s">
        <v>5</v>
      </c>
      <c r="G3270" t="s">
        <v>24</v>
      </c>
      <c r="H3270">
        <v>1838967</v>
      </c>
      <c r="I3270">
        <v>1839593</v>
      </c>
      <c r="J3270" t="s">
        <v>25</v>
      </c>
      <c r="Q3270" t="s">
        <v>4050</v>
      </c>
      <c r="R3270">
        <v>627</v>
      </c>
    </row>
    <row r="3271" spans="1:19" x14ac:dyDescent="0.35">
      <c r="A3271" t="s">
        <v>27</v>
      </c>
      <c r="B3271" t="s">
        <v>28</v>
      </c>
      <c r="C3271" t="s">
        <v>22</v>
      </c>
      <c r="D3271" t="s">
        <v>23</v>
      </c>
      <c r="E3271" t="s">
        <v>5</v>
      </c>
      <c r="G3271" t="s">
        <v>24</v>
      </c>
      <c r="H3271">
        <v>1838967</v>
      </c>
      <c r="I3271">
        <v>1839593</v>
      </c>
      <c r="J3271" t="s">
        <v>25</v>
      </c>
      <c r="K3271" t="s">
        <v>4051</v>
      </c>
      <c r="N3271" t="s">
        <v>4052</v>
      </c>
      <c r="Q3271" t="s">
        <v>4050</v>
      </c>
      <c r="R3271">
        <v>627</v>
      </c>
      <c r="S3271">
        <v>208</v>
      </c>
    </row>
    <row r="3272" spans="1:19" x14ac:dyDescent="0.35">
      <c r="A3272" t="s">
        <v>20</v>
      </c>
      <c r="B3272" t="s">
        <v>21</v>
      </c>
      <c r="C3272" t="s">
        <v>22</v>
      </c>
      <c r="D3272" t="s">
        <v>23</v>
      </c>
      <c r="E3272" t="s">
        <v>5</v>
      </c>
      <c r="G3272" t="s">
        <v>24</v>
      </c>
      <c r="H3272">
        <v>1839593</v>
      </c>
      <c r="I3272">
        <v>1840882</v>
      </c>
      <c r="J3272" t="s">
        <v>25</v>
      </c>
      <c r="Q3272" t="s">
        <v>4053</v>
      </c>
      <c r="R3272">
        <v>1290</v>
      </c>
    </row>
    <row r="3273" spans="1:19" x14ac:dyDescent="0.35">
      <c r="A3273" t="s">
        <v>27</v>
      </c>
      <c r="B3273" t="s">
        <v>28</v>
      </c>
      <c r="C3273" t="s">
        <v>22</v>
      </c>
      <c r="D3273" t="s">
        <v>23</v>
      </c>
      <c r="E3273" t="s">
        <v>5</v>
      </c>
      <c r="G3273" t="s">
        <v>24</v>
      </c>
      <c r="H3273">
        <v>1839593</v>
      </c>
      <c r="I3273">
        <v>1840882</v>
      </c>
      <c r="J3273" t="s">
        <v>25</v>
      </c>
      <c r="K3273" t="s">
        <v>4054</v>
      </c>
      <c r="N3273" t="s">
        <v>4055</v>
      </c>
      <c r="Q3273" t="s">
        <v>4053</v>
      </c>
      <c r="R3273">
        <v>1290</v>
      </c>
      <c r="S3273">
        <v>429</v>
      </c>
    </row>
    <row r="3274" spans="1:19" x14ac:dyDescent="0.35">
      <c r="A3274" t="s">
        <v>20</v>
      </c>
      <c r="B3274" t="s">
        <v>21</v>
      </c>
      <c r="C3274" t="s">
        <v>22</v>
      </c>
      <c r="D3274" t="s">
        <v>23</v>
      </c>
      <c r="E3274" t="s">
        <v>5</v>
      </c>
      <c r="G3274" t="s">
        <v>24</v>
      </c>
      <c r="H3274">
        <v>1840907</v>
      </c>
      <c r="I3274">
        <v>1842976</v>
      </c>
      <c r="J3274" t="s">
        <v>25</v>
      </c>
      <c r="Q3274" t="s">
        <v>4056</v>
      </c>
      <c r="R3274">
        <v>2070</v>
      </c>
    </row>
    <row r="3275" spans="1:19" x14ac:dyDescent="0.35">
      <c r="A3275" t="s">
        <v>27</v>
      </c>
      <c r="B3275" t="s">
        <v>28</v>
      </c>
      <c r="C3275" t="s">
        <v>22</v>
      </c>
      <c r="D3275" t="s">
        <v>23</v>
      </c>
      <c r="E3275" t="s">
        <v>5</v>
      </c>
      <c r="G3275" t="s">
        <v>24</v>
      </c>
      <c r="H3275">
        <v>1840907</v>
      </c>
      <c r="I3275">
        <v>1842976</v>
      </c>
      <c r="J3275" t="s">
        <v>25</v>
      </c>
      <c r="K3275" t="s">
        <v>4057</v>
      </c>
      <c r="N3275" t="s">
        <v>4058</v>
      </c>
      <c r="Q3275" t="s">
        <v>4056</v>
      </c>
      <c r="R3275">
        <v>2070</v>
      </c>
      <c r="S3275">
        <v>689</v>
      </c>
    </row>
    <row r="3276" spans="1:19" x14ac:dyDescent="0.35">
      <c r="A3276" t="s">
        <v>20</v>
      </c>
      <c r="B3276" t="s">
        <v>21</v>
      </c>
      <c r="C3276" t="s">
        <v>22</v>
      </c>
      <c r="D3276" t="s">
        <v>23</v>
      </c>
      <c r="E3276" t="s">
        <v>5</v>
      </c>
      <c r="G3276" t="s">
        <v>24</v>
      </c>
      <c r="H3276">
        <v>1842969</v>
      </c>
      <c r="I3276">
        <v>1843982</v>
      </c>
      <c r="J3276" t="s">
        <v>25</v>
      </c>
      <c r="Q3276" t="s">
        <v>4059</v>
      </c>
      <c r="R3276">
        <v>1014</v>
      </c>
    </row>
    <row r="3277" spans="1:19" x14ac:dyDescent="0.35">
      <c r="A3277" t="s">
        <v>27</v>
      </c>
      <c r="B3277" t="s">
        <v>28</v>
      </c>
      <c r="C3277" t="s">
        <v>22</v>
      </c>
      <c r="D3277" t="s">
        <v>23</v>
      </c>
      <c r="E3277" t="s">
        <v>5</v>
      </c>
      <c r="G3277" t="s">
        <v>24</v>
      </c>
      <c r="H3277">
        <v>1842969</v>
      </c>
      <c r="I3277">
        <v>1843982</v>
      </c>
      <c r="J3277" t="s">
        <v>25</v>
      </c>
      <c r="K3277" t="s">
        <v>4060</v>
      </c>
      <c r="N3277" t="s">
        <v>903</v>
      </c>
      <c r="Q3277" t="s">
        <v>4059</v>
      </c>
      <c r="R3277">
        <v>1014</v>
      </c>
      <c r="S3277">
        <v>337</v>
      </c>
    </row>
    <row r="3278" spans="1:19" x14ac:dyDescent="0.35">
      <c r="A3278" t="s">
        <v>20</v>
      </c>
      <c r="B3278" t="s">
        <v>21</v>
      </c>
      <c r="C3278" t="s">
        <v>22</v>
      </c>
      <c r="D3278" t="s">
        <v>23</v>
      </c>
      <c r="E3278" t="s">
        <v>5</v>
      </c>
      <c r="G3278" t="s">
        <v>24</v>
      </c>
      <c r="H3278">
        <v>1844002</v>
      </c>
      <c r="I3278">
        <v>1844490</v>
      </c>
      <c r="J3278" t="s">
        <v>25</v>
      </c>
      <c r="Q3278" t="s">
        <v>4061</v>
      </c>
      <c r="R3278">
        <v>489</v>
      </c>
    </row>
    <row r="3279" spans="1:19" x14ac:dyDescent="0.35">
      <c r="A3279" t="s">
        <v>27</v>
      </c>
      <c r="B3279" t="s">
        <v>28</v>
      </c>
      <c r="C3279" t="s">
        <v>22</v>
      </c>
      <c r="D3279" t="s">
        <v>23</v>
      </c>
      <c r="E3279" t="s">
        <v>5</v>
      </c>
      <c r="G3279" t="s">
        <v>24</v>
      </c>
      <c r="H3279">
        <v>1844002</v>
      </c>
      <c r="I3279">
        <v>1844490</v>
      </c>
      <c r="J3279" t="s">
        <v>25</v>
      </c>
      <c r="K3279" t="s">
        <v>4062</v>
      </c>
      <c r="N3279" t="s">
        <v>4063</v>
      </c>
      <c r="Q3279" t="s">
        <v>4061</v>
      </c>
      <c r="R3279">
        <v>489</v>
      </c>
      <c r="S3279">
        <v>162</v>
      </c>
    </row>
    <row r="3280" spans="1:19" x14ac:dyDescent="0.35">
      <c r="A3280" t="s">
        <v>20</v>
      </c>
      <c r="B3280" t="s">
        <v>21</v>
      </c>
      <c r="C3280" t="s">
        <v>22</v>
      </c>
      <c r="D3280" t="s">
        <v>23</v>
      </c>
      <c r="E3280" t="s">
        <v>5</v>
      </c>
      <c r="G3280" t="s">
        <v>24</v>
      </c>
      <c r="H3280">
        <v>1844616</v>
      </c>
      <c r="I3280">
        <v>1845233</v>
      </c>
      <c r="J3280" t="s">
        <v>25</v>
      </c>
      <c r="Q3280" t="s">
        <v>4064</v>
      </c>
      <c r="R3280">
        <v>618</v>
      </c>
    </row>
    <row r="3281" spans="1:19" x14ac:dyDescent="0.35">
      <c r="A3281" t="s">
        <v>27</v>
      </c>
      <c r="B3281" t="s">
        <v>28</v>
      </c>
      <c r="C3281" t="s">
        <v>22</v>
      </c>
      <c r="D3281" t="s">
        <v>23</v>
      </c>
      <c r="E3281" t="s">
        <v>5</v>
      </c>
      <c r="G3281" t="s">
        <v>24</v>
      </c>
      <c r="H3281">
        <v>1844616</v>
      </c>
      <c r="I3281">
        <v>1845233</v>
      </c>
      <c r="J3281" t="s">
        <v>25</v>
      </c>
      <c r="K3281" t="s">
        <v>4065</v>
      </c>
      <c r="N3281" t="s">
        <v>4066</v>
      </c>
      <c r="Q3281" t="s">
        <v>4064</v>
      </c>
      <c r="R3281">
        <v>618</v>
      </c>
      <c r="S3281">
        <v>205</v>
      </c>
    </row>
    <row r="3282" spans="1:19" x14ac:dyDescent="0.35">
      <c r="A3282" t="s">
        <v>20</v>
      </c>
      <c r="B3282" t="s">
        <v>21</v>
      </c>
      <c r="C3282" t="s">
        <v>22</v>
      </c>
      <c r="D3282" t="s">
        <v>23</v>
      </c>
      <c r="E3282" t="s">
        <v>5</v>
      </c>
      <c r="G3282" t="s">
        <v>24</v>
      </c>
      <c r="H3282">
        <v>1845233</v>
      </c>
      <c r="I3282">
        <v>1845541</v>
      </c>
      <c r="J3282" t="s">
        <v>25</v>
      </c>
      <c r="Q3282" t="s">
        <v>4067</v>
      </c>
      <c r="R3282">
        <v>309</v>
      </c>
    </row>
    <row r="3283" spans="1:19" x14ac:dyDescent="0.35">
      <c r="A3283" t="s">
        <v>27</v>
      </c>
      <c r="B3283" t="s">
        <v>28</v>
      </c>
      <c r="C3283" t="s">
        <v>22</v>
      </c>
      <c r="D3283" t="s">
        <v>23</v>
      </c>
      <c r="E3283" t="s">
        <v>5</v>
      </c>
      <c r="G3283" t="s">
        <v>24</v>
      </c>
      <c r="H3283">
        <v>1845233</v>
      </c>
      <c r="I3283">
        <v>1845541</v>
      </c>
      <c r="J3283" t="s">
        <v>25</v>
      </c>
      <c r="K3283" t="s">
        <v>4068</v>
      </c>
      <c r="N3283" t="s">
        <v>908</v>
      </c>
      <c r="Q3283" t="s">
        <v>4067</v>
      </c>
      <c r="R3283">
        <v>309</v>
      </c>
      <c r="S3283">
        <v>102</v>
      </c>
    </row>
    <row r="3284" spans="1:19" x14ac:dyDescent="0.35">
      <c r="A3284" t="s">
        <v>20</v>
      </c>
      <c r="B3284" t="s">
        <v>21</v>
      </c>
      <c r="C3284" t="s">
        <v>22</v>
      </c>
      <c r="D3284" t="s">
        <v>23</v>
      </c>
      <c r="E3284" t="s">
        <v>5</v>
      </c>
      <c r="G3284" t="s">
        <v>24</v>
      </c>
      <c r="H3284">
        <v>1845549</v>
      </c>
      <c r="I3284">
        <v>1847480</v>
      </c>
      <c r="J3284" t="s">
        <v>25</v>
      </c>
      <c r="Q3284" t="s">
        <v>4069</v>
      </c>
      <c r="R3284">
        <v>1932</v>
      </c>
    </row>
    <row r="3285" spans="1:19" x14ac:dyDescent="0.35">
      <c r="A3285" t="s">
        <v>27</v>
      </c>
      <c r="B3285" t="s">
        <v>28</v>
      </c>
      <c r="C3285" t="s">
        <v>22</v>
      </c>
      <c r="D3285" t="s">
        <v>23</v>
      </c>
      <c r="E3285" t="s">
        <v>5</v>
      </c>
      <c r="G3285" t="s">
        <v>24</v>
      </c>
      <c r="H3285">
        <v>1845549</v>
      </c>
      <c r="I3285">
        <v>1847480</v>
      </c>
      <c r="J3285" t="s">
        <v>25</v>
      </c>
      <c r="K3285" t="s">
        <v>4070</v>
      </c>
      <c r="N3285" t="s">
        <v>4071</v>
      </c>
      <c r="Q3285" t="s">
        <v>4069</v>
      </c>
      <c r="R3285">
        <v>1932</v>
      </c>
      <c r="S3285">
        <v>643</v>
      </c>
    </row>
    <row r="3286" spans="1:19" x14ac:dyDescent="0.35">
      <c r="A3286" t="s">
        <v>20</v>
      </c>
      <c r="B3286" t="s">
        <v>21</v>
      </c>
      <c r="C3286" t="s">
        <v>22</v>
      </c>
      <c r="D3286" t="s">
        <v>23</v>
      </c>
      <c r="E3286" t="s">
        <v>5</v>
      </c>
      <c r="G3286" t="s">
        <v>24</v>
      </c>
      <c r="H3286">
        <v>1847492</v>
      </c>
      <c r="I3286">
        <v>1849024</v>
      </c>
      <c r="J3286" t="s">
        <v>25</v>
      </c>
      <c r="Q3286" t="s">
        <v>4072</v>
      </c>
      <c r="R3286">
        <v>1533</v>
      </c>
    </row>
    <row r="3287" spans="1:19" x14ac:dyDescent="0.35">
      <c r="A3287" t="s">
        <v>27</v>
      </c>
      <c r="B3287" t="s">
        <v>28</v>
      </c>
      <c r="C3287" t="s">
        <v>22</v>
      </c>
      <c r="D3287" t="s">
        <v>23</v>
      </c>
      <c r="E3287" t="s">
        <v>5</v>
      </c>
      <c r="G3287" t="s">
        <v>24</v>
      </c>
      <c r="H3287">
        <v>1847492</v>
      </c>
      <c r="I3287">
        <v>1849024</v>
      </c>
      <c r="J3287" t="s">
        <v>25</v>
      </c>
      <c r="K3287" t="s">
        <v>4073</v>
      </c>
      <c r="N3287" t="s">
        <v>4074</v>
      </c>
      <c r="Q3287" t="s">
        <v>4072</v>
      </c>
      <c r="R3287">
        <v>1533</v>
      </c>
      <c r="S3287">
        <v>510</v>
      </c>
    </row>
    <row r="3288" spans="1:19" x14ac:dyDescent="0.35">
      <c r="A3288" t="s">
        <v>20</v>
      </c>
      <c r="B3288" t="s">
        <v>21</v>
      </c>
      <c r="C3288" t="s">
        <v>22</v>
      </c>
      <c r="D3288" t="s">
        <v>23</v>
      </c>
      <c r="E3288" t="s">
        <v>5</v>
      </c>
      <c r="G3288" t="s">
        <v>24</v>
      </c>
      <c r="H3288">
        <v>1849045</v>
      </c>
      <c r="I3288">
        <v>1850508</v>
      </c>
      <c r="J3288" t="s">
        <v>25</v>
      </c>
      <c r="Q3288" t="s">
        <v>4075</v>
      </c>
      <c r="R3288">
        <v>1464</v>
      </c>
    </row>
    <row r="3289" spans="1:19" x14ac:dyDescent="0.35">
      <c r="A3289" t="s">
        <v>27</v>
      </c>
      <c r="B3289" t="s">
        <v>28</v>
      </c>
      <c r="C3289" t="s">
        <v>22</v>
      </c>
      <c r="D3289" t="s">
        <v>23</v>
      </c>
      <c r="E3289" t="s">
        <v>5</v>
      </c>
      <c r="G3289" t="s">
        <v>24</v>
      </c>
      <c r="H3289">
        <v>1849045</v>
      </c>
      <c r="I3289">
        <v>1850508</v>
      </c>
      <c r="J3289" t="s">
        <v>25</v>
      </c>
      <c r="K3289" t="s">
        <v>4076</v>
      </c>
      <c r="N3289" t="s">
        <v>4077</v>
      </c>
      <c r="Q3289" t="s">
        <v>4075</v>
      </c>
      <c r="R3289">
        <v>1464</v>
      </c>
      <c r="S3289">
        <v>487</v>
      </c>
    </row>
    <row r="3290" spans="1:19" x14ac:dyDescent="0.35">
      <c r="A3290" t="s">
        <v>20</v>
      </c>
      <c r="B3290" t="s">
        <v>21</v>
      </c>
      <c r="C3290" t="s">
        <v>22</v>
      </c>
      <c r="D3290" t="s">
        <v>23</v>
      </c>
      <c r="E3290" t="s">
        <v>5</v>
      </c>
      <c r="G3290" t="s">
        <v>24</v>
      </c>
      <c r="H3290">
        <v>1850561</v>
      </c>
      <c r="I3290">
        <v>1851340</v>
      </c>
      <c r="J3290" t="s">
        <v>25</v>
      </c>
      <c r="Q3290" t="s">
        <v>4078</v>
      </c>
      <c r="R3290">
        <v>780</v>
      </c>
    </row>
    <row r="3291" spans="1:19" x14ac:dyDescent="0.35">
      <c r="A3291" t="s">
        <v>27</v>
      </c>
      <c r="B3291" t="s">
        <v>28</v>
      </c>
      <c r="C3291" t="s">
        <v>22</v>
      </c>
      <c r="D3291" t="s">
        <v>23</v>
      </c>
      <c r="E3291" t="s">
        <v>5</v>
      </c>
      <c r="G3291" t="s">
        <v>24</v>
      </c>
      <c r="H3291">
        <v>1850561</v>
      </c>
      <c r="I3291">
        <v>1851340</v>
      </c>
      <c r="J3291" t="s">
        <v>25</v>
      </c>
      <c r="K3291" t="s">
        <v>4079</v>
      </c>
      <c r="N3291" t="s">
        <v>3477</v>
      </c>
      <c r="Q3291" t="s">
        <v>4078</v>
      </c>
      <c r="R3291">
        <v>780</v>
      </c>
      <c r="S3291">
        <v>259</v>
      </c>
    </row>
    <row r="3292" spans="1:19" x14ac:dyDescent="0.35">
      <c r="A3292" t="s">
        <v>20</v>
      </c>
      <c r="B3292" t="s">
        <v>21</v>
      </c>
      <c r="C3292" t="s">
        <v>22</v>
      </c>
      <c r="D3292" t="s">
        <v>23</v>
      </c>
      <c r="E3292" t="s">
        <v>5</v>
      </c>
      <c r="G3292" t="s">
        <v>24</v>
      </c>
      <c r="H3292">
        <v>1851460</v>
      </c>
      <c r="I3292">
        <v>1852233</v>
      </c>
      <c r="J3292" t="s">
        <v>25</v>
      </c>
      <c r="Q3292" t="s">
        <v>4080</v>
      </c>
      <c r="R3292">
        <v>774</v>
      </c>
    </row>
    <row r="3293" spans="1:19" x14ac:dyDescent="0.35">
      <c r="A3293" t="s">
        <v>27</v>
      </c>
      <c r="B3293" t="s">
        <v>28</v>
      </c>
      <c r="C3293" t="s">
        <v>22</v>
      </c>
      <c r="D3293" t="s">
        <v>23</v>
      </c>
      <c r="E3293" t="s">
        <v>5</v>
      </c>
      <c r="G3293" t="s">
        <v>24</v>
      </c>
      <c r="H3293">
        <v>1851460</v>
      </c>
      <c r="I3293">
        <v>1852233</v>
      </c>
      <c r="J3293" t="s">
        <v>25</v>
      </c>
      <c r="K3293" t="s">
        <v>4081</v>
      </c>
      <c r="N3293" t="s">
        <v>4082</v>
      </c>
      <c r="Q3293" t="s">
        <v>4080</v>
      </c>
      <c r="R3293">
        <v>774</v>
      </c>
      <c r="S3293">
        <v>257</v>
      </c>
    </row>
    <row r="3294" spans="1:19" x14ac:dyDescent="0.35">
      <c r="A3294" t="s">
        <v>20</v>
      </c>
      <c r="B3294" t="s">
        <v>21</v>
      </c>
      <c r="C3294" t="s">
        <v>22</v>
      </c>
      <c r="D3294" t="s">
        <v>23</v>
      </c>
      <c r="E3294" t="s">
        <v>5</v>
      </c>
      <c r="G3294" t="s">
        <v>24</v>
      </c>
      <c r="H3294">
        <v>1852294</v>
      </c>
      <c r="I3294">
        <v>1853976</v>
      </c>
      <c r="J3294" t="s">
        <v>25</v>
      </c>
      <c r="Q3294" t="s">
        <v>4083</v>
      </c>
      <c r="R3294">
        <v>1683</v>
      </c>
    </row>
    <row r="3295" spans="1:19" x14ac:dyDescent="0.35">
      <c r="A3295" t="s">
        <v>27</v>
      </c>
      <c r="B3295" t="s">
        <v>28</v>
      </c>
      <c r="C3295" t="s">
        <v>22</v>
      </c>
      <c r="D3295" t="s">
        <v>23</v>
      </c>
      <c r="E3295" t="s">
        <v>5</v>
      </c>
      <c r="G3295" t="s">
        <v>24</v>
      </c>
      <c r="H3295">
        <v>1852294</v>
      </c>
      <c r="I3295">
        <v>1853976</v>
      </c>
      <c r="J3295" t="s">
        <v>25</v>
      </c>
      <c r="K3295" t="s">
        <v>4084</v>
      </c>
      <c r="N3295" t="s">
        <v>4085</v>
      </c>
      <c r="Q3295" t="s">
        <v>4083</v>
      </c>
      <c r="R3295">
        <v>1683</v>
      </c>
      <c r="S3295">
        <v>560</v>
      </c>
    </row>
    <row r="3296" spans="1:19" x14ac:dyDescent="0.35">
      <c r="A3296" t="s">
        <v>20</v>
      </c>
      <c r="B3296" t="s">
        <v>21</v>
      </c>
      <c r="C3296" t="s">
        <v>22</v>
      </c>
      <c r="D3296" t="s">
        <v>23</v>
      </c>
      <c r="E3296" t="s">
        <v>5</v>
      </c>
      <c r="G3296" t="s">
        <v>24</v>
      </c>
      <c r="H3296">
        <v>1854056</v>
      </c>
      <c r="I3296">
        <v>1854460</v>
      </c>
      <c r="J3296" t="s">
        <v>25</v>
      </c>
      <c r="Q3296" t="s">
        <v>4086</v>
      </c>
      <c r="R3296">
        <v>405</v>
      </c>
    </row>
    <row r="3297" spans="1:19" x14ac:dyDescent="0.35">
      <c r="A3297" t="s">
        <v>27</v>
      </c>
      <c r="B3297" t="s">
        <v>28</v>
      </c>
      <c r="C3297" t="s">
        <v>22</v>
      </c>
      <c r="D3297" t="s">
        <v>23</v>
      </c>
      <c r="E3297" t="s">
        <v>5</v>
      </c>
      <c r="G3297" t="s">
        <v>24</v>
      </c>
      <c r="H3297">
        <v>1854056</v>
      </c>
      <c r="I3297">
        <v>1854460</v>
      </c>
      <c r="J3297" t="s">
        <v>25</v>
      </c>
      <c r="K3297" t="s">
        <v>4087</v>
      </c>
      <c r="N3297" t="s">
        <v>4088</v>
      </c>
      <c r="Q3297" t="s">
        <v>4086</v>
      </c>
      <c r="R3297">
        <v>405</v>
      </c>
      <c r="S3297">
        <v>134</v>
      </c>
    </row>
    <row r="3298" spans="1:19" x14ac:dyDescent="0.35">
      <c r="A3298" t="s">
        <v>20</v>
      </c>
      <c r="B3298" t="s">
        <v>21</v>
      </c>
      <c r="C3298" t="s">
        <v>22</v>
      </c>
      <c r="D3298" t="s">
        <v>23</v>
      </c>
      <c r="E3298" t="s">
        <v>5</v>
      </c>
      <c r="G3298" t="s">
        <v>24</v>
      </c>
      <c r="H3298">
        <v>1854518</v>
      </c>
      <c r="I3298">
        <v>1855051</v>
      </c>
      <c r="J3298" t="s">
        <v>25</v>
      </c>
      <c r="Q3298" t="s">
        <v>4089</v>
      </c>
      <c r="R3298">
        <v>534</v>
      </c>
    </row>
    <row r="3299" spans="1:19" x14ac:dyDescent="0.35">
      <c r="A3299" t="s">
        <v>27</v>
      </c>
      <c r="B3299" t="s">
        <v>28</v>
      </c>
      <c r="C3299" t="s">
        <v>22</v>
      </c>
      <c r="D3299" t="s">
        <v>23</v>
      </c>
      <c r="E3299" t="s">
        <v>5</v>
      </c>
      <c r="G3299" t="s">
        <v>24</v>
      </c>
      <c r="H3299">
        <v>1854518</v>
      </c>
      <c r="I3299">
        <v>1855051</v>
      </c>
      <c r="J3299" t="s">
        <v>25</v>
      </c>
      <c r="K3299" t="s">
        <v>4090</v>
      </c>
      <c r="N3299" t="s">
        <v>4091</v>
      </c>
      <c r="Q3299" t="s">
        <v>4089</v>
      </c>
      <c r="R3299">
        <v>534</v>
      </c>
      <c r="S3299">
        <v>177</v>
      </c>
    </row>
    <row r="3300" spans="1:19" x14ac:dyDescent="0.35">
      <c r="A3300" t="s">
        <v>20</v>
      </c>
      <c r="B3300" t="s">
        <v>21</v>
      </c>
      <c r="C3300" t="s">
        <v>22</v>
      </c>
      <c r="D3300" t="s">
        <v>23</v>
      </c>
      <c r="E3300" t="s">
        <v>5</v>
      </c>
      <c r="G3300" t="s">
        <v>24</v>
      </c>
      <c r="H3300">
        <v>1855126</v>
      </c>
      <c r="I3300">
        <v>1855503</v>
      </c>
      <c r="J3300" t="s">
        <v>46</v>
      </c>
      <c r="Q3300" t="s">
        <v>4092</v>
      </c>
      <c r="R3300">
        <v>378</v>
      </c>
    </row>
    <row r="3301" spans="1:19" x14ac:dyDescent="0.35">
      <c r="A3301" t="s">
        <v>27</v>
      </c>
      <c r="B3301" t="s">
        <v>28</v>
      </c>
      <c r="C3301" t="s">
        <v>22</v>
      </c>
      <c r="D3301" t="s">
        <v>23</v>
      </c>
      <c r="E3301" t="s">
        <v>5</v>
      </c>
      <c r="G3301" t="s">
        <v>24</v>
      </c>
      <c r="H3301">
        <v>1855126</v>
      </c>
      <c r="I3301">
        <v>1855503</v>
      </c>
      <c r="J3301" t="s">
        <v>46</v>
      </c>
      <c r="K3301" t="s">
        <v>4093</v>
      </c>
      <c r="N3301" t="s">
        <v>1068</v>
      </c>
      <c r="Q3301" t="s">
        <v>4092</v>
      </c>
      <c r="R3301">
        <v>378</v>
      </c>
      <c r="S3301">
        <v>125</v>
      </c>
    </row>
    <row r="3302" spans="1:19" x14ac:dyDescent="0.35">
      <c r="A3302" t="s">
        <v>20</v>
      </c>
      <c r="B3302" t="s">
        <v>21</v>
      </c>
      <c r="C3302" t="s">
        <v>22</v>
      </c>
      <c r="D3302" t="s">
        <v>23</v>
      </c>
      <c r="E3302" t="s">
        <v>5</v>
      </c>
      <c r="G3302" t="s">
        <v>24</v>
      </c>
      <c r="H3302">
        <v>1856117</v>
      </c>
      <c r="I3302">
        <v>1856668</v>
      </c>
      <c r="J3302" t="s">
        <v>25</v>
      </c>
      <c r="Q3302" t="s">
        <v>4094</v>
      </c>
      <c r="R3302">
        <v>552</v>
      </c>
    </row>
    <row r="3303" spans="1:19" x14ac:dyDescent="0.35">
      <c r="A3303" t="s">
        <v>27</v>
      </c>
      <c r="B3303" t="s">
        <v>28</v>
      </c>
      <c r="C3303" t="s">
        <v>22</v>
      </c>
      <c r="D3303" t="s">
        <v>23</v>
      </c>
      <c r="E3303" t="s">
        <v>5</v>
      </c>
      <c r="G3303" t="s">
        <v>24</v>
      </c>
      <c r="H3303">
        <v>1856117</v>
      </c>
      <c r="I3303">
        <v>1856668</v>
      </c>
      <c r="J3303" t="s">
        <v>25</v>
      </c>
      <c r="K3303" t="s">
        <v>4095</v>
      </c>
      <c r="N3303" t="s">
        <v>52</v>
      </c>
      <c r="Q3303" t="s">
        <v>4094</v>
      </c>
      <c r="R3303">
        <v>552</v>
      </c>
      <c r="S3303">
        <v>183</v>
      </c>
    </row>
    <row r="3304" spans="1:19" x14ac:dyDescent="0.35">
      <c r="A3304" t="s">
        <v>20</v>
      </c>
      <c r="B3304" t="s">
        <v>21</v>
      </c>
      <c r="C3304" t="s">
        <v>22</v>
      </c>
      <c r="D3304" t="s">
        <v>23</v>
      </c>
      <c r="E3304" t="s">
        <v>5</v>
      </c>
      <c r="G3304" t="s">
        <v>24</v>
      </c>
      <c r="H3304">
        <v>1856768</v>
      </c>
      <c r="I3304">
        <v>1858075</v>
      </c>
      <c r="J3304" t="s">
        <v>25</v>
      </c>
      <c r="Q3304" t="s">
        <v>4096</v>
      </c>
      <c r="R3304">
        <v>1308</v>
      </c>
    </row>
    <row r="3305" spans="1:19" x14ac:dyDescent="0.35">
      <c r="A3305" t="s">
        <v>27</v>
      </c>
      <c r="B3305" t="s">
        <v>28</v>
      </c>
      <c r="C3305" t="s">
        <v>22</v>
      </c>
      <c r="D3305" t="s">
        <v>23</v>
      </c>
      <c r="E3305" t="s">
        <v>5</v>
      </c>
      <c r="G3305" t="s">
        <v>24</v>
      </c>
      <c r="H3305">
        <v>1856768</v>
      </c>
      <c r="I3305">
        <v>1858075</v>
      </c>
      <c r="J3305" t="s">
        <v>25</v>
      </c>
      <c r="K3305" t="s">
        <v>4097</v>
      </c>
      <c r="N3305" t="s">
        <v>4098</v>
      </c>
      <c r="Q3305" t="s">
        <v>4096</v>
      </c>
      <c r="R3305">
        <v>1308</v>
      </c>
      <c r="S3305">
        <v>435</v>
      </c>
    </row>
    <row r="3306" spans="1:19" x14ac:dyDescent="0.35">
      <c r="A3306" t="s">
        <v>20</v>
      </c>
      <c r="B3306" t="s">
        <v>21</v>
      </c>
      <c r="C3306" t="s">
        <v>22</v>
      </c>
      <c r="D3306" t="s">
        <v>23</v>
      </c>
      <c r="E3306" t="s">
        <v>5</v>
      </c>
      <c r="G3306" t="s">
        <v>24</v>
      </c>
      <c r="H3306">
        <v>1858177</v>
      </c>
      <c r="I3306">
        <v>1858806</v>
      </c>
      <c r="J3306" t="s">
        <v>25</v>
      </c>
      <c r="Q3306" t="s">
        <v>4099</v>
      </c>
      <c r="R3306">
        <v>630</v>
      </c>
    </row>
    <row r="3307" spans="1:19" x14ac:dyDescent="0.35">
      <c r="A3307" t="s">
        <v>27</v>
      </c>
      <c r="B3307" t="s">
        <v>28</v>
      </c>
      <c r="C3307" t="s">
        <v>22</v>
      </c>
      <c r="D3307" t="s">
        <v>23</v>
      </c>
      <c r="E3307" t="s">
        <v>5</v>
      </c>
      <c r="G3307" t="s">
        <v>24</v>
      </c>
      <c r="H3307">
        <v>1858177</v>
      </c>
      <c r="I3307">
        <v>1858806</v>
      </c>
      <c r="J3307" t="s">
        <v>25</v>
      </c>
      <c r="K3307" t="s">
        <v>4100</v>
      </c>
      <c r="N3307" t="s">
        <v>4101</v>
      </c>
      <c r="Q3307" t="s">
        <v>4099</v>
      </c>
      <c r="R3307">
        <v>630</v>
      </c>
      <c r="S3307">
        <v>209</v>
      </c>
    </row>
    <row r="3308" spans="1:19" x14ac:dyDescent="0.35">
      <c r="A3308" t="s">
        <v>20</v>
      </c>
      <c r="B3308" t="s">
        <v>21</v>
      </c>
      <c r="C3308" t="s">
        <v>22</v>
      </c>
      <c r="D3308" t="s">
        <v>23</v>
      </c>
      <c r="E3308" t="s">
        <v>5</v>
      </c>
      <c r="G3308" t="s">
        <v>24</v>
      </c>
      <c r="H3308">
        <v>1858803</v>
      </c>
      <c r="I3308">
        <v>1860056</v>
      </c>
      <c r="J3308" t="s">
        <v>25</v>
      </c>
      <c r="Q3308" t="s">
        <v>4102</v>
      </c>
      <c r="R3308">
        <v>1254</v>
      </c>
    </row>
    <row r="3309" spans="1:19" x14ac:dyDescent="0.35">
      <c r="A3309" t="s">
        <v>27</v>
      </c>
      <c r="B3309" t="s">
        <v>28</v>
      </c>
      <c r="C3309" t="s">
        <v>22</v>
      </c>
      <c r="D3309" t="s">
        <v>23</v>
      </c>
      <c r="E3309" t="s">
        <v>5</v>
      </c>
      <c r="G3309" t="s">
        <v>24</v>
      </c>
      <c r="H3309">
        <v>1858803</v>
      </c>
      <c r="I3309">
        <v>1860056</v>
      </c>
      <c r="J3309" t="s">
        <v>25</v>
      </c>
      <c r="K3309" t="s">
        <v>4103</v>
      </c>
      <c r="N3309" t="s">
        <v>4104</v>
      </c>
      <c r="Q3309" t="s">
        <v>4102</v>
      </c>
      <c r="R3309">
        <v>1254</v>
      </c>
      <c r="S3309">
        <v>417</v>
      </c>
    </row>
    <row r="3310" spans="1:19" x14ac:dyDescent="0.35">
      <c r="A3310" t="s">
        <v>20</v>
      </c>
      <c r="B3310" t="s">
        <v>21</v>
      </c>
      <c r="C3310" t="s">
        <v>22</v>
      </c>
      <c r="D3310" t="s">
        <v>23</v>
      </c>
      <c r="E3310" t="s">
        <v>5</v>
      </c>
      <c r="G3310" t="s">
        <v>24</v>
      </c>
      <c r="H3310">
        <v>1860049</v>
      </c>
      <c r="I3310">
        <v>1860807</v>
      </c>
      <c r="J3310" t="s">
        <v>25</v>
      </c>
      <c r="Q3310" t="s">
        <v>4105</v>
      </c>
      <c r="R3310">
        <v>759</v>
      </c>
    </row>
    <row r="3311" spans="1:19" x14ac:dyDescent="0.35">
      <c r="A3311" t="s">
        <v>27</v>
      </c>
      <c r="B3311" t="s">
        <v>28</v>
      </c>
      <c r="C3311" t="s">
        <v>22</v>
      </c>
      <c r="D3311" t="s">
        <v>23</v>
      </c>
      <c r="E3311" t="s">
        <v>5</v>
      </c>
      <c r="G3311" t="s">
        <v>24</v>
      </c>
      <c r="H3311">
        <v>1860049</v>
      </c>
      <c r="I3311">
        <v>1860807</v>
      </c>
      <c r="J3311" t="s">
        <v>25</v>
      </c>
      <c r="K3311" t="s">
        <v>4106</v>
      </c>
      <c r="N3311" t="s">
        <v>61</v>
      </c>
      <c r="Q3311" t="s">
        <v>4105</v>
      </c>
      <c r="R3311">
        <v>759</v>
      </c>
      <c r="S3311">
        <v>252</v>
      </c>
    </row>
    <row r="3312" spans="1:19" x14ac:dyDescent="0.35">
      <c r="A3312" t="s">
        <v>20</v>
      </c>
      <c r="B3312" t="s">
        <v>21</v>
      </c>
      <c r="C3312" t="s">
        <v>22</v>
      </c>
      <c r="D3312" t="s">
        <v>23</v>
      </c>
      <c r="E3312" t="s">
        <v>5</v>
      </c>
      <c r="G3312" t="s">
        <v>24</v>
      </c>
      <c r="H3312">
        <v>1860829</v>
      </c>
      <c r="I3312">
        <v>1861266</v>
      </c>
      <c r="J3312" t="s">
        <v>25</v>
      </c>
      <c r="Q3312" t="s">
        <v>4107</v>
      </c>
      <c r="R3312">
        <v>438</v>
      </c>
    </row>
    <row r="3313" spans="1:19" x14ac:dyDescent="0.35">
      <c r="A3313" t="s">
        <v>27</v>
      </c>
      <c r="B3313" t="s">
        <v>28</v>
      </c>
      <c r="C3313" t="s">
        <v>22</v>
      </c>
      <c r="D3313" t="s">
        <v>23</v>
      </c>
      <c r="E3313" t="s">
        <v>5</v>
      </c>
      <c r="G3313" t="s">
        <v>24</v>
      </c>
      <c r="H3313">
        <v>1860829</v>
      </c>
      <c r="I3313">
        <v>1861266</v>
      </c>
      <c r="J3313" t="s">
        <v>25</v>
      </c>
      <c r="K3313" t="s">
        <v>4108</v>
      </c>
      <c r="N3313" t="s">
        <v>427</v>
      </c>
      <c r="Q3313" t="s">
        <v>4107</v>
      </c>
      <c r="R3313">
        <v>438</v>
      </c>
      <c r="S3313">
        <v>145</v>
      </c>
    </row>
    <row r="3314" spans="1:19" x14ac:dyDescent="0.35">
      <c r="A3314" t="s">
        <v>20</v>
      </c>
      <c r="B3314" t="s">
        <v>21</v>
      </c>
      <c r="C3314" t="s">
        <v>22</v>
      </c>
      <c r="D3314" t="s">
        <v>23</v>
      </c>
      <c r="E3314" t="s">
        <v>5</v>
      </c>
      <c r="G3314" t="s">
        <v>24</v>
      </c>
      <c r="H3314">
        <v>1861313</v>
      </c>
      <c r="I3314">
        <v>1861765</v>
      </c>
      <c r="J3314" t="s">
        <v>25</v>
      </c>
      <c r="Q3314" t="s">
        <v>4109</v>
      </c>
      <c r="R3314">
        <v>453</v>
      </c>
    </row>
    <row r="3315" spans="1:19" x14ac:dyDescent="0.35">
      <c r="A3315" t="s">
        <v>27</v>
      </c>
      <c r="B3315" t="s">
        <v>28</v>
      </c>
      <c r="C3315" t="s">
        <v>22</v>
      </c>
      <c r="D3315" t="s">
        <v>23</v>
      </c>
      <c r="E3315" t="s">
        <v>5</v>
      </c>
      <c r="G3315" t="s">
        <v>24</v>
      </c>
      <c r="H3315">
        <v>1861313</v>
      </c>
      <c r="I3315">
        <v>1861765</v>
      </c>
      <c r="J3315" t="s">
        <v>25</v>
      </c>
      <c r="K3315" t="s">
        <v>4110</v>
      </c>
      <c r="N3315" t="s">
        <v>427</v>
      </c>
      <c r="Q3315" t="s">
        <v>4109</v>
      </c>
      <c r="R3315">
        <v>453</v>
      </c>
      <c r="S3315">
        <v>150</v>
      </c>
    </row>
    <row r="3316" spans="1:19" x14ac:dyDescent="0.35">
      <c r="A3316" t="s">
        <v>20</v>
      </c>
      <c r="B3316" t="s">
        <v>21</v>
      </c>
      <c r="C3316" t="s">
        <v>22</v>
      </c>
      <c r="D3316" t="s">
        <v>23</v>
      </c>
      <c r="E3316" t="s">
        <v>5</v>
      </c>
      <c r="G3316" t="s">
        <v>24</v>
      </c>
      <c r="H3316">
        <v>1861842</v>
      </c>
      <c r="I3316">
        <v>1865354</v>
      </c>
      <c r="J3316" t="s">
        <v>25</v>
      </c>
      <c r="Q3316" t="s">
        <v>4111</v>
      </c>
      <c r="R3316">
        <v>3513</v>
      </c>
    </row>
    <row r="3317" spans="1:19" x14ac:dyDescent="0.35">
      <c r="A3317" t="s">
        <v>27</v>
      </c>
      <c r="B3317" t="s">
        <v>28</v>
      </c>
      <c r="C3317" t="s">
        <v>22</v>
      </c>
      <c r="D3317" t="s">
        <v>23</v>
      </c>
      <c r="E3317" t="s">
        <v>5</v>
      </c>
      <c r="G3317" t="s">
        <v>24</v>
      </c>
      <c r="H3317">
        <v>1861842</v>
      </c>
      <c r="I3317">
        <v>1865354</v>
      </c>
      <c r="J3317" t="s">
        <v>25</v>
      </c>
      <c r="K3317" t="s">
        <v>4112</v>
      </c>
      <c r="N3317" t="s">
        <v>4113</v>
      </c>
      <c r="Q3317" t="s">
        <v>4111</v>
      </c>
      <c r="R3317">
        <v>3513</v>
      </c>
      <c r="S3317">
        <v>1170</v>
      </c>
    </row>
    <row r="3318" spans="1:19" x14ac:dyDescent="0.35">
      <c r="A3318" t="s">
        <v>20</v>
      </c>
      <c r="B3318" t="s">
        <v>21</v>
      </c>
      <c r="C3318" t="s">
        <v>22</v>
      </c>
      <c r="D3318" t="s">
        <v>23</v>
      </c>
      <c r="E3318" t="s">
        <v>5</v>
      </c>
      <c r="G3318" t="s">
        <v>24</v>
      </c>
      <c r="H3318">
        <v>1865409</v>
      </c>
      <c r="I3318">
        <v>1867160</v>
      </c>
      <c r="J3318" t="s">
        <v>25</v>
      </c>
      <c r="Q3318" t="s">
        <v>4114</v>
      </c>
      <c r="R3318">
        <v>1752</v>
      </c>
    </row>
    <row r="3319" spans="1:19" x14ac:dyDescent="0.35">
      <c r="A3319" t="s">
        <v>27</v>
      </c>
      <c r="B3319" t="s">
        <v>28</v>
      </c>
      <c r="C3319" t="s">
        <v>22</v>
      </c>
      <c r="D3319" t="s">
        <v>23</v>
      </c>
      <c r="E3319" t="s">
        <v>5</v>
      </c>
      <c r="G3319" t="s">
        <v>24</v>
      </c>
      <c r="H3319">
        <v>1865409</v>
      </c>
      <c r="I3319">
        <v>1867160</v>
      </c>
      <c r="J3319" t="s">
        <v>25</v>
      </c>
      <c r="K3319" t="s">
        <v>4115</v>
      </c>
      <c r="N3319" t="s">
        <v>256</v>
      </c>
      <c r="Q3319" t="s">
        <v>4114</v>
      </c>
      <c r="R3319">
        <v>1752</v>
      </c>
      <c r="S3319">
        <v>583</v>
      </c>
    </row>
    <row r="3320" spans="1:19" x14ac:dyDescent="0.35">
      <c r="A3320" t="s">
        <v>20</v>
      </c>
      <c r="B3320" t="s">
        <v>21</v>
      </c>
      <c r="C3320" t="s">
        <v>22</v>
      </c>
      <c r="D3320" t="s">
        <v>23</v>
      </c>
      <c r="E3320" t="s">
        <v>5</v>
      </c>
      <c r="G3320" t="s">
        <v>24</v>
      </c>
      <c r="H3320">
        <v>1867326</v>
      </c>
      <c r="I3320">
        <v>1868996</v>
      </c>
      <c r="J3320" t="s">
        <v>25</v>
      </c>
      <c r="Q3320" t="s">
        <v>4116</v>
      </c>
      <c r="R3320">
        <v>1671</v>
      </c>
    </row>
    <row r="3321" spans="1:19" x14ac:dyDescent="0.35">
      <c r="A3321" t="s">
        <v>27</v>
      </c>
      <c r="B3321" t="s">
        <v>28</v>
      </c>
      <c r="C3321" t="s">
        <v>22</v>
      </c>
      <c r="D3321" t="s">
        <v>23</v>
      </c>
      <c r="E3321" t="s">
        <v>5</v>
      </c>
      <c r="G3321" t="s">
        <v>24</v>
      </c>
      <c r="H3321">
        <v>1867326</v>
      </c>
      <c r="I3321">
        <v>1868996</v>
      </c>
      <c r="J3321" t="s">
        <v>25</v>
      </c>
      <c r="K3321" t="s">
        <v>4117</v>
      </c>
      <c r="N3321" t="s">
        <v>256</v>
      </c>
      <c r="Q3321" t="s">
        <v>4116</v>
      </c>
      <c r="R3321">
        <v>1671</v>
      </c>
      <c r="S3321">
        <v>556</v>
      </c>
    </row>
    <row r="3322" spans="1:19" x14ac:dyDescent="0.35">
      <c r="A3322" t="s">
        <v>20</v>
      </c>
      <c r="B3322" t="s">
        <v>21</v>
      </c>
      <c r="C3322" t="s">
        <v>22</v>
      </c>
      <c r="D3322" t="s">
        <v>23</v>
      </c>
      <c r="E3322" t="s">
        <v>5</v>
      </c>
      <c r="G3322" t="s">
        <v>24</v>
      </c>
      <c r="H3322">
        <v>1869086</v>
      </c>
      <c r="I3322">
        <v>1870174</v>
      </c>
      <c r="J3322" t="s">
        <v>25</v>
      </c>
      <c r="Q3322" t="s">
        <v>4118</v>
      </c>
      <c r="R3322">
        <v>1089</v>
      </c>
    </row>
    <row r="3323" spans="1:19" x14ac:dyDescent="0.35">
      <c r="A3323" t="s">
        <v>27</v>
      </c>
      <c r="B3323" t="s">
        <v>28</v>
      </c>
      <c r="C3323" t="s">
        <v>22</v>
      </c>
      <c r="D3323" t="s">
        <v>23</v>
      </c>
      <c r="E3323" t="s">
        <v>5</v>
      </c>
      <c r="G3323" t="s">
        <v>24</v>
      </c>
      <c r="H3323">
        <v>1869086</v>
      </c>
      <c r="I3323">
        <v>1870174</v>
      </c>
      <c r="J3323" t="s">
        <v>25</v>
      </c>
      <c r="K3323" t="s">
        <v>4119</v>
      </c>
      <c r="N3323" t="s">
        <v>4120</v>
      </c>
      <c r="Q3323" t="s">
        <v>4118</v>
      </c>
      <c r="R3323">
        <v>1089</v>
      </c>
      <c r="S3323">
        <v>362</v>
      </c>
    </row>
    <row r="3324" spans="1:19" x14ac:dyDescent="0.35">
      <c r="A3324" t="s">
        <v>20</v>
      </c>
      <c r="B3324" t="s">
        <v>21</v>
      </c>
      <c r="C3324" t="s">
        <v>22</v>
      </c>
      <c r="D3324" t="s">
        <v>23</v>
      </c>
      <c r="E3324" t="s">
        <v>5</v>
      </c>
      <c r="G3324" t="s">
        <v>24</v>
      </c>
      <c r="H3324">
        <v>1870364</v>
      </c>
      <c r="I3324">
        <v>1871152</v>
      </c>
      <c r="J3324" t="s">
        <v>25</v>
      </c>
      <c r="Q3324" t="s">
        <v>4121</v>
      </c>
      <c r="R3324">
        <v>789</v>
      </c>
    </row>
    <row r="3325" spans="1:19" x14ac:dyDescent="0.35">
      <c r="A3325" t="s">
        <v>27</v>
      </c>
      <c r="B3325" t="s">
        <v>28</v>
      </c>
      <c r="C3325" t="s">
        <v>22</v>
      </c>
      <c r="D3325" t="s">
        <v>23</v>
      </c>
      <c r="E3325" t="s">
        <v>5</v>
      </c>
      <c r="G3325" t="s">
        <v>24</v>
      </c>
      <c r="H3325">
        <v>1870364</v>
      </c>
      <c r="I3325">
        <v>1871152</v>
      </c>
      <c r="J3325" t="s">
        <v>25</v>
      </c>
      <c r="K3325" t="s">
        <v>4122</v>
      </c>
      <c r="N3325" t="s">
        <v>4123</v>
      </c>
      <c r="Q3325" t="s">
        <v>4121</v>
      </c>
      <c r="R3325">
        <v>789</v>
      </c>
      <c r="S3325">
        <v>262</v>
      </c>
    </row>
    <row r="3326" spans="1:19" x14ac:dyDescent="0.35">
      <c r="A3326" t="s">
        <v>20</v>
      </c>
      <c r="B3326" t="s">
        <v>21</v>
      </c>
      <c r="C3326" t="s">
        <v>22</v>
      </c>
      <c r="D3326" t="s">
        <v>23</v>
      </c>
      <c r="E3326" t="s">
        <v>5</v>
      </c>
      <c r="G3326" t="s">
        <v>24</v>
      </c>
      <c r="H3326">
        <v>1871368</v>
      </c>
      <c r="I3326">
        <v>1872297</v>
      </c>
      <c r="J3326" t="s">
        <v>25</v>
      </c>
      <c r="Q3326" t="s">
        <v>4124</v>
      </c>
      <c r="R3326">
        <v>930</v>
      </c>
    </row>
    <row r="3327" spans="1:19" x14ac:dyDescent="0.35">
      <c r="A3327" t="s">
        <v>27</v>
      </c>
      <c r="B3327" t="s">
        <v>28</v>
      </c>
      <c r="C3327" t="s">
        <v>22</v>
      </c>
      <c r="D3327" t="s">
        <v>23</v>
      </c>
      <c r="E3327" t="s">
        <v>5</v>
      </c>
      <c r="G3327" t="s">
        <v>24</v>
      </c>
      <c r="H3327">
        <v>1871368</v>
      </c>
      <c r="I3327">
        <v>1872297</v>
      </c>
      <c r="J3327" t="s">
        <v>25</v>
      </c>
      <c r="K3327" t="s">
        <v>4125</v>
      </c>
      <c r="N3327" t="s">
        <v>4126</v>
      </c>
      <c r="Q3327" t="s">
        <v>4124</v>
      </c>
      <c r="R3327">
        <v>930</v>
      </c>
      <c r="S3327">
        <v>309</v>
      </c>
    </row>
    <row r="3328" spans="1:19" x14ac:dyDescent="0.35">
      <c r="A3328" t="s">
        <v>20</v>
      </c>
      <c r="B3328" t="s">
        <v>21</v>
      </c>
      <c r="C3328" t="s">
        <v>22</v>
      </c>
      <c r="D3328" t="s">
        <v>23</v>
      </c>
      <c r="E3328" t="s">
        <v>5</v>
      </c>
      <c r="G3328" t="s">
        <v>24</v>
      </c>
      <c r="H3328">
        <v>1872480</v>
      </c>
      <c r="I3328">
        <v>1873232</v>
      </c>
      <c r="J3328" t="s">
        <v>25</v>
      </c>
      <c r="Q3328" t="s">
        <v>4127</v>
      </c>
      <c r="R3328">
        <v>753</v>
      </c>
    </row>
    <row r="3329" spans="1:19" x14ac:dyDescent="0.35">
      <c r="A3329" t="s">
        <v>27</v>
      </c>
      <c r="B3329" t="s">
        <v>28</v>
      </c>
      <c r="C3329" t="s">
        <v>22</v>
      </c>
      <c r="D3329" t="s">
        <v>23</v>
      </c>
      <c r="E3329" t="s">
        <v>5</v>
      </c>
      <c r="G3329" t="s">
        <v>24</v>
      </c>
      <c r="H3329">
        <v>1872480</v>
      </c>
      <c r="I3329">
        <v>1873232</v>
      </c>
      <c r="J3329" t="s">
        <v>25</v>
      </c>
      <c r="K3329" t="s">
        <v>4128</v>
      </c>
      <c r="N3329" t="s">
        <v>4129</v>
      </c>
      <c r="Q3329" t="s">
        <v>4127</v>
      </c>
      <c r="R3329">
        <v>753</v>
      </c>
      <c r="S3329">
        <v>250</v>
      </c>
    </row>
    <row r="3330" spans="1:19" x14ac:dyDescent="0.35">
      <c r="A3330" t="s">
        <v>20</v>
      </c>
      <c r="B3330" t="s">
        <v>21</v>
      </c>
      <c r="C3330" t="s">
        <v>22</v>
      </c>
      <c r="D3330" t="s">
        <v>23</v>
      </c>
      <c r="E3330" t="s">
        <v>5</v>
      </c>
      <c r="G3330" t="s">
        <v>24</v>
      </c>
      <c r="H3330">
        <v>1873238</v>
      </c>
      <c r="I3330">
        <v>1873813</v>
      </c>
      <c r="J3330" t="s">
        <v>25</v>
      </c>
      <c r="Q3330" t="s">
        <v>4130</v>
      </c>
      <c r="R3330">
        <v>576</v>
      </c>
    </row>
    <row r="3331" spans="1:19" x14ac:dyDescent="0.35">
      <c r="A3331" t="s">
        <v>27</v>
      </c>
      <c r="B3331" t="s">
        <v>28</v>
      </c>
      <c r="C3331" t="s">
        <v>22</v>
      </c>
      <c r="D3331" t="s">
        <v>23</v>
      </c>
      <c r="E3331" t="s">
        <v>5</v>
      </c>
      <c r="G3331" t="s">
        <v>24</v>
      </c>
      <c r="H3331">
        <v>1873238</v>
      </c>
      <c r="I3331">
        <v>1873813</v>
      </c>
      <c r="J3331" t="s">
        <v>25</v>
      </c>
      <c r="K3331" t="s">
        <v>4131</v>
      </c>
      <c r="N3331" t="s">
        <v>4132</v>
      </c>
      <c r="Q3331" t="s">
        <v>4130</v>
      </c>
      <c r="R3331">
        <v>576</v>
      </c>
      <c r="S3331">
        <v>191</v>
      </c>
    </row>
    <row r="3332" spans="1:19" x14ac:dyDescent="0.35">
      <c r="A3332" t="s">
        <v>20</v>
      </c>
      <c r="B3332" t="s">
        <v>21</v>
      </c>
      <c r="C3332" t="s">
        <v>22</v>
      </c>
      <c r="D3332" t="s">
        <v>23</v>
      </c>
      <c r="E3332" t="s">
        <v>5</v>
      </c>
      <c r="G3332" t="s">
        <v>24</v>
      </c>
      <c r="H3332">
        <v>1873813</v>
      </c>
      <c r="I3332">
        <v>1874547</v>
      </c>
      <c r="J3332" t="s">
        <v>25</v>
      </c>
      <c r="Q3332" t="s">
        <v>4133</v>
      </c>
      <c r="R3332">
        <v>735</v>
      </c>
    </row>
    <row r="3333" spans="1:19" x14ac:dyDescent="0.35">
      <c r="A3333" t="s">
        <v>27</v>
      </c>
      <c r="B3333" t="s">
        <v>28</v>
      </c>
      <c r="C3333" t="s">
        <v>22</v>
      </c>
      <c r="D3333" t="s">
        <v>23</v>
      </c>
      <c r="E3333" t="s">
        <v>5</v>
      </c>
      <c r="G3333" t="s">
        <v>24</v>
      </c>
      <c r="H3333">
        <v>1873813</v>
      </c>
      <c r="I3333">
        <v>1874547</v>
      </c>
      <c r="J3333" t="s">
        <v>25</v>
      </c>
      <c r="K3333" t="s">
        <v>4134</v>
      </c>
      <c r="N3333" t="s">
        <v>4135</v>
      </c>
      <c r="Q3333" t="s">
        <v>4133</v>
      </c>
      <c r="R3333">
        <v>735</v>
      </c>
      <c r="S3333">
        <v>244</v>
      </c>
    </row>
    <row r="3334" spans="1:19" x14ac:dyDescent="0.35">
      <c r="A3334" t="s">
        <v>20</v>
      </c>
      <c r="B3334" t="s">
        <v>21</v>
      </c>
      <c r="C3334" t="s">
        <v>22</v>
      </c>
      <c r="D3334" t="s">
        <v>23</v>
      </c>
      <c r="E3334" t="s">
        <v>5</v>
      </c>
      <c r="G3334" t="s">
        <v>24</v>
      </c>
      <c r="H3334">
        <v>1874596</v>
      </c>
      <c r="I3334">
        <v>1875402</v>
      </c>
      <c r="J3334" t="s">
        <v>25</v>
      </c>
      <c r="Q3334" t="s">
        <v>4136</v>
      </c>
      <c r="R3334">
        <v>807</v>
      </c>
    </row>
    <row r="3335" spans="1:19" x14ac:dyDescent="0.35">
      <c r="A3335" t="s">
        <v>27</v>
      </c>
      <c r="B3335" t="s">
        <v>28</v>
      </c>
      <c r="C3335" t="s">
        <v>22</v>
      </c>
      <c r="D3335" t="s">
        <v>23</v>
      </c>
      <c r="E3335" t="s">
        <v>5</v>
      </c>
      <c r="G3335" t="s">
        <v>24</v>
      </c>
      <c r="H3335">
        <v>1874596</v>
      </c>
      <c r="I3335">
        <v>1875402</v>
      </c>
      <c r="J3335" t="s">
        <v>25</v>
      </c>
      <c r="K3335" t="s">
        <v>4137</v>
      </c>
      <c r="N3335" t="s">
        <v>4138</v>
      </c>
      <c r="Q3335" t="s">
        <v>4136</v>
      </c>
      <c r="R3335">
        <v>807</v>
      </c>
      <c r="S3335">
        <v>268</v>
      </c>
    </row>
    <row r="3336" spans="1:19" x14ac:dyDescent="0.35">
      <c r="A3336" t="s">
        <v>20</v>
      </c>
      <c r="B3336" t="s">
        <v>21</v>
      </c>
      <c r="C3336" t="s">
        <v>22</v>
      </c>
      <c r="D3336" t="s">
        <v>23</v>
      </c>
      <c r="E3336" t="s">
        <v>5</v>
      </c>
      <c r="G3336" t="s">
        <v>24</v>
      </c>
      <c r="H3336">
        <v>1875399</v>
      </c>
      <c r="I3336">
        <v>1876601</v>
      </c>
      <c r="J3336" t="s">
        <v>25</v>
      </c>
      <c r="Q3336" t="s">
        <v>4139</v>
      </c>
      <c r="R3336">
        <v>1203</v>
      </c>
    </row>
    <row r="3337" spans="1:19" x14ac:dyDescent="0.35">
      <c r="A3337" t="s">
        <v>27</v>
      </c>
      <c r="B3337" t="s">
        <v>28</v>
      </c>
      <c r="C3337" t="s">
        <v>22</v>
      </c>
      <c r="D3337" t="s">
        <v>23</v>
      </c>
      <c r="E3337" t="s">
        <v>5</v>
      </c>
      <c r="G3337" t="s">
        <v>24</v>
      </c>
      <c r="H3337">
        <v>1875399</v>
      </c>
      <c r="I3337">
        <v>1876601</v>
      </c>
      <c r="J3337" t="s">
        <v>25</v>
      </c>
      <c r="K3337" t="s">
        <v>4140</v>
      </c>
      <c r="N3337" t="s">
        <v>4141</v>
      </c>
      <c r="Q3337" t="s">
        <v>4139</v>
      </c>
      <c r="R3337">
        <v>1203</v>
      </c>
      <c r="S3337">
        <v>400</v>
      </c>
    </row>
    <row r="3338" spans="1:19" x14ac:dyDescent="0.35">
      <c r="A3338" t="s">
        <v>20</v>
      </c>
      <c r="B3338" t="s">
        <v>21</v>
      </c>
      <c r="C3338" t="s">
        <v>22</v>
      </c>
      <c r="D3338" t="s">
        <v>23</v>
      </c>
      <c r="E3338" t="s">
        <v>5</v>
      </c>
      <c r="G3338" t="s">
        <v>24</v>
      </c>
      <c r="H3338">
        <v>1876785</v>
      </c>
      <c r="I3338">
        <v>1877888</v>
      </c>
      <c r="J3338" t="s">
        <v>25</v>
      </c>
      <c r="Q3338" t="s">
        <v>4142</v>
      </c>
      <c r="R3338">
        <v>1104</v>
      </c>
    </row>
    <row r="3339" spans="1:19" x14ac:dyDescent="0.35">
      <c r="A3339" t="s">
        <v>27</v>
      </c>
      <c r="B3339" t="s">
        <v>28</v>
      </c>
      <c r="C3339" t="s">
        <v>22</v>
      </c>
      <c r="D3339" t="s">
        <v>23</v>
      </c>
      <c r="E3339" t="s">
        <v>5</v>
      </c>
      <c r="G3339" t="s">
        <v>24</v>
      </c>
      <c r="H3339">
        <v>1876785</v>
      </c>
      <c r="I3339">
        <v>1877888</v>
      </c>
      <c r="J3339" t="s">
        <v>25</v>
      </c>
      <c r="K3339" t="s">
        <v>4143</v>
      </c>
      <c r="N3339" t="s">
        <v>4144</v>
      </c>
      <c r="Q3339" t="s">
        <v>4142</v>
      </c>
      <c r="R3339">
        <v>1104</v>
      </c>
      <c r="S3339">
        <v>367</v>
      </c>
    </row>
    <row r="3340" spans="1:19" x14ac:dyDescent="0.35">
      <c r="A3340" t="s">
        <v>20</v>
      </c>
      <c r="B3340" t="s">
        <v>21</v>
      </c>
      <c r="C3340" t="s">
        <v>22</v>
      </c>
      <c r="D3340" t="s">
        <v>23</v>
      </c>
      <c r="E3340" t="s">
        <v>5</v>
      </c>
      <c r="G3340" t="s">
        <v>24</v>
      </c>
      <c r="H3340">
        <v>1877971</v>
      </c>
      <c r="I3340">
        <v>1880328</v>
      </c>
      <c r="J3340" t="s">
        <v>25</v>
      </c>
      <c r="Q3340" t="s">
        <v>4145</v>
      </c>
      <c r="R3340">
        <v>2358</v>
      </c>
    </row>
    <row r="3341" spans="1:19" x14ac:dyDescent="0.35">
      <c r="A3341" t="s">
        <v>27</v>
      </c>
      <c r="B3341" t="s">
        <v>28</v>
      </c>
      <c r="C3341" t="s">
        <v>22</v>
      </c>
      <c r="D3341" t="s">
        <v>23</v>
      </c>
      <c r="E3341" t="s">
        <v>5</v>
      </c>
      <c r="G3341" t="s">
        <v>24</v>
      </c>
      <c r="H3341">
        <v>1877971</v>
      </c>
      <c r="I3341">
        <v>1880328</v>
      </c>
      <c r="J3341" t="s">
        <v>25</v>
      </c>
      <c r="K3341" t="s">
        <v>4146</v>
      </c>
      <c r="N3341" t="s">
        <v>4147</v>
      </c>
      <c r="Q3341" t="s">
        <v>4145</v>
      </c>
      <c r="R3341">
        <v>2358</v>
      </c>
      <c r="S3341">
        <v>785</v>
      </c>
    </row>
    <row r="3342" spans="1:19" x14ac:dyDescent="0.35">
      <c r="A3342" t="s">
        <v>20</v>
      </c>
      <c r="B3342" t="s">
        <v>21</v>
      </c>
      <c r="C3342" t="s">
        <v>22</v>
      </c>
      <c r="D3342" t="s">
        <v>23</v>
      </c>
      <c r="E3342" t="s">
        <v>5</v>
      </c>
      <c r="G3342" t="s">
        <v>24</v>
      </c>
      <c r="H3342">
        <v>1880333</v>
      </c>
      <c r="I3342">
        <v>1880929</v>
      </c>
      <c r="J3342" t="s">
        <v>25</v>
      </c>
      <c r="Q3342" t="s">
        <v>4148</v>
      </c>
      <c r="R3342">
        <v>597</v>
      </c>
    </row>
    <row r="3343" spans="1:19" x14ac:dyDescent="0.35">
      <c r="A3343" t="s">
        <v>27</v>
      </c>
      <c r="B3343" t="s">
        <v>28</v>
      </c>
      <c r="C3343" t="s">
        <v>22</v>
      </c>
      <c r="D3343" t="s">
        <v>23</v>
      </c>
      <c r="E3343" t="s">
        <v>5</v>
      </c>
      <c r="G3343" t="s">
        <v>24</v>
      </c>
      <c r="H3343">
        <v>1880333</v>
      </c>
      <c r="I3343">
        <v>1880929</v>
      </c>
      <c r="J3343" t="s">
        <v>25</v>
      </c>
      <c r="K3343" t="s">
        <v>4149</v>
      </c>
      <c r="N3343" t="s">
        <v>4150</v>
      </c>
      <c r="Q3343" t="s">
        <v>4148</v>
      </c>
      <c r="R3343">
        <v>597</v>
      </c>
      <c r="S3343">
        <v>198</v>
      </c>
    </row>
    <row r="3344" spans="1:19" x14ac:dyDescent="0.35">
      <c r="A3344" t="s">
        <v>20</v>
      </c>
      <c r="B3344" t="s">
        <v>21</v>
      </c>
      <c r="C3344" t="s">
        <v>22</v>
      </c>
      <c r="D3344" t="s">
        <v>23</v>
      </c>
      <c r="E3344" t="s">
        <v>5</v>
      </c>
      <c r="G3344" t="s">
        <v>24</v>
      </c>
      <c r="H3344">
        <v>1881099</v>
      </c>
      <c r="I3344">
        <v>1881593</v>
      </c>
      <c r="J3344" t="s">
        <v>25</v>
      </c>
      <c r="Q3344" t="s">
        <v>4151</v>
      </c>
      <c r="R3344">
        <v>495</v>
      </c>
    </row>
    <row r="3345" spans="1:19" x14ac:dyDescent="0.35">
      <c r="A3345" t="s">
        <v>27</v>
      </c>
      <c r="B3345" t="s">
        <v>28</v>
      </c>
      <c r="C3345" t="s">
        <v>22</v>
      </c>
      <c r="D3345" t="s">
        <v>23</v>
      </c>
      <c r="E3345" t="s">
        <v>5</v>
      </c>
      <c r="G3345" t="s">
        <v>24</v>
      </c>
      <c r="H3345">
        <v>1881099</v>
      </c>
      <c r="I3345">
        <v>1881593</v>
      </c>
      <c r="J3345" t="s">
        <v>25</v>
      </c>
      <c r="K3345" t="s">
        <v>4152</v>
      </c>
      <c r="N3345" t="s">
        <v>4153</v>
      </c>
      <c r="Q3345" t="s">
        <v>4151</v>
      </c>
      <c r="R3345">
        <v>495</v>
      </c>
      <c r="S3345">
        <v>164</v>
      </c>
    </row>
    <row r="3346" spans="1:19" x14ac:dyDescent="0.35">
      <c r="A3346" t="s">
        <v>20</v>
      </c>
      <c r="B3346" t="s">
        <v>21</v>
      </c>
      <c r="C3346" t="s">
        <v>22</v>
      </c>
      <c r="D3346" t="s">
        <v>23</v>
      </c>
      <c r="E3346" t="s">
        <v>5</v>
      </c>
      <c r="G3346" t="s">
        <v>24</v>
      </c>
      <c r="H3346">
        <v>1881624</v>
      </c>
      <c r="I3346">
        <v>1882421</v>
      </c>
      <c r="J3346" t="s">
        <v>25</v>
      </c>
      <c r="Q3346" t="s">
        <v>4154</v>
      </c>
      <c r="R3346">
        <v>798</v>
      </c>
    </row>
    <row r="3347" spans="1:19" x14ac:dyDescent="0.35">
      <c r="A3347" t="s">
        <v>27</v>
      </c>
      <c r="B3347" t="s">
        <v>28</v>
      </c>
      <c r="C3347" t="s">
        <v>22</v>
      </c>
      <c r="D3347" t="s">
        <v>23</v>
      </c>
      <c r="E3347" t="s">
        <v>5</v>
      </c>
      <c r="G3347" t="s">
        <v>24</v>
      </c>
      <c r="H3347">
        <v>1881624</v>
      </c>
      <c r="I3347">
        <v>1882421</v>
      </c>
      <c r="J3347" t="s">
        <v>25</v>
      </c>
      <c r="K3347" t="s">
        <v>4155</v>
      </c>
      <c r="N3347" t="s">
        <v>4156</v>
      </c>
      <c r="Q3347" t="s">
        <v>4154</v>
      </c>
      <c r="R3347">
        <v>798</v>
      </c>
      <c r="S3347">
        <v>265</v>
      </c>
    </row>
    <row r="3348" spans="1:19" x14ac:dyDescent="0.35">
      <c r="A3348" t="s">
        <v>20</v>
      </c>
      <c r="B3348" t="s">
        <v>21</v>
      </c>
      <c r="C3348" t="s">
        <v>22</v>
      </c>
      <c r="D3348" t="s">
        <v>23</v>
      </c>
      <c r="E3348" t="s">
        <v>5</v>
      </c>
      <c r="G3348" t="s">
        <v>24</v>
      </c>
      <c r="H3348">
        <v>1882433</v>
      </c>
      <c r="I3348">
        <v>1883293</v>
      </c>
      <c r="J3348" t="s">
        <v>25</v>
      </c>
      <c r="Q3348" t="s">
        <v>4157</v>
      </c>
      <c r="R3348">
        <v>861</v>
      </c>
    </row>
    <row r="3349" spans="1:19" x14ac:dyDescent="0.35">
      <c r="A3349" t="s">
        <v>27</v>
      </c>
      <c r="B3349" t="s">
        <v>28</v>
      </c>
      <c r="C3349" t="s">
        <v>22</v>
      </c>
      <c r="D3349" t="s">
        <v>23</v>
      </c>
      <c r="E3349" t="s">
        <v>5</v>
      </c>
      <c r="G3349" t="s">
        <v>24</v>
      </c>
      <c r="H3349">
        <v>1882433</v>
      </c>
      <c r="I3349">
        <v>1883293</v>
      </c>
      <c r="J3349" t="s">
        <v>25</v>
      </c>
      <c r="K3349" t="s">
        <v>4158</v>
      </c>
      <c r="N3349" t="s">
        <v>4159</v>
      </c>
      <c r="Q3349" t="s">
        <v>4157</v>
      </c>
      <c r="R3349">
        <v>861</v>
      </c>
      <c r="S3349">
        <v>286</v>
      </c>
    </row>
    <row r="3350" spans="1:19" x14ac:dyDescent="0.35">
      <c r="A3350" t="s">
        <v>20</v>
      </c>
      <c r="B3350" t="s">
        <v>21</v>
      </c>
      <c r="C3350" t="s">
        <v>22</v>
      </c>
      <c r="D3350" t="s">
        <v>23</v>
      </c>
      <c r="E3350" t="s">
        <v>5</v>
      </c>
      <c r="G3350" t="s">
        <v>24</v>
      </c>
      <c r="H3350">
        <v>1883290</v>
      </c>
      <c r="I3350">
        <v>1884513</v>
      </c>
      <c r="J3350" t="s">
        <v>25</v>
      </c>
      <c r="Q3350" t="s">
        <v>4160</v>
      </c>
      <c r="R3350">
        <v>1224</v>
      </c>
    </row>
    <row r="3351" spans="1:19" x14ac:dyDescent="0.35">
      <c r="A3351" t="s">
        <v>27</v>
      </c>
      <c r="B3351" t="s">
        <v>28</v>
      </c>
      <c r="C3351" t="s">
        <v>22</v>
      </c>
      <c r="D3351" t="s">
        <v>23</v>
      </c>
      <c r="E3351" t="s">
        <v>5</v>
      </c>
      <c r="G3351" t="s">
        <v>24</v>
      </c>
      <c r="H3351">
        <v>1883290</v>
      </c>
      <c r="I3351">
        <v>1884513</v>
      </c>
      <c r="J3351" t="s">
        <v>25</v>
      </c>
      <c r="K3351" t="s">
        <v>4161</v>
      </c>
      <c r="N3351" t="s">
        <v>1585</v>
      </c>
      <c r="Q3351" t="s">
        <v>4160</v>
      </c>
      <c r="R3351">
        <v>1224</v>
      </c>
      <c r="S3351">
        <v>407</v>
      </c>
    </row>
    <row r="3352" spans="1:19" x14ac:dyDescent="0.35">
      <c r="A3352" t="s">
        <v>20</v>
      </c>
      <c r="B3352" t="s">
        <v>21</v>
      </c>
      <c r="C3352" t="s">
        <v>22</v>
      </c>
      <c r="D3352" t="s">
        <v>23</v>
      </c>
      <c r="E3352" t="s">
        <v>5</v>
      </c>
      <c r="G3352" t="s">
        <v>24</v>
      </c>
      <c r="H3352">
        <v>1884670</v>
      </c>
      <c r="I3352">
        <v>1885971</v>
      </c>
      <c r="J3352" t="s">
        <v>46</v>
      </c>
      <c r="Q3352" t="s">
        <v>4162</v>
      </c>
      <c r="R3352">
        <v>1302</v>
      </c>
    </row>
    <row r="3353" spans="1:19" x14ac:dyDescent="0.35">
      <c r="A3353" t="s">
        <v>27</v>
      </c>
      <c r="B3353" t="s">
        <v>28</v>
      </c>
      <c r="C3353" t="s">
        <v>22</v>
      </c>
      <c r="D3353" t="s">
        <v>23</v>
      </c>
      <c r="E3353" t="s">
        <v>5</v>
      </c>
      <c r="G3353" t="s">
        <v>24</v>
      </c>
      <c r="H3353">
        <v>1884670</v>
      </c>
      <c r="I3353">
        <v>1885971</v>
      </c>
      <c r="J3353" t="s">
        <v>46</v>
      </c>
      <c r="K3353" t="s">
        <v>4163</v>
      </c>
      <c r="N3353" t="s">
        <v>4164</v>
      </c>
      <c r="Q3353" t="s">
        <v>4162</v>
      </c>
      <c r="R3353">
        <v>1302</v>
      </c>
      <c r="S3353">
        <v>433</v>
      </c>
    </row>
    <row r="3354" spans="1:19" x14ac:dyDescent="0.35">
      <c r="A3354" t="s">
        <v>20</v>
      </c>
      <c r="B3354" t="s">
        <v>21</v>
      </c>
      <c r="C3354" t="s">
        <v>22</v>
      </c>
      <c r="D3354" t="s">
        <v>23</v>
      </c>
      <c r="E3354" t="s">
        <v>5</v>
      </c>
      <c r="G3354" t="s">
        <v>24</v>
      </c>
      <c r="H3354">
        <v>1886099</v>
      </c>
      <c r="I3354">
        <v>1887505</v>
      </c>
      <c r="J3354" t="s">
        <v>46</v>
      </c>
      <c r="Q3354" t="s">
        <v>4165</v>
      </c>
      <c r="R3354">
        <v>1407</v>
      </c>
    </row>
    <row r="3355" spans="1:19" x14ac:dyDescent="0.35">
      <c r="A3355" t="s">
        <v>27</v>
      </c>
      <c r="B3355" t="s">
        <v>28</v>
      </c>
      <c r="C3355" t="s">
        <v>22</v>
      </c>
      <c r="D3355" t="s">
        <v>23</v>
      </c>
      <c r="E3355" t="s">
        <v>5</v>
      </c>
      <c r="G3355" t="s">
        <v>24</v>
      </c>
      <c r="H3355">
        <v>1886099</v>
      </c>
      <c r="I3355">
        <v>1887505</v>
      </c>
      <c r="J3355" t="s">
        <v>46</v>
      </c>
      <c r="K3355" t="s">
        <v>4166</v>
      </c>
      <c r="N3355" t="s">
        <v>4167</v>
      </c>
      <c r="Q3355" t="s">
        <v>4165</v>
      </c>
      <c r="R3355">
        <v>1407</v>
      </c>
      <c r="S3355">
        <v>468</v>
      </c>
    </row>
    <row r="3356" spans="1:19" x14ac:dyDescent="0.35">
      <c r="A3356" t="s">
        <v>20</v>
      </c>
      <c r="B3356" t="s">
        <v>21</v>
      </c>
      <c r="C3356" t="s">
        <v>22</v>
      </c>
      <c r="D3356" t="s">
        <v>23</v>
      </c>
      <c r="E3356" t="s">
        <v>5</v>
      </c>
      <c r="G3356" t="s">
        <v>24</v>
      </c>
      <c r="H3356">
        <v>1887684</v>
      </c>
      <c r="I3356">
        <v>1889903</v>
      </c>
      <c r="J3356" t="s">
        <v>25</v>
      </c>
      <c r="Q3356" t="s">
        <v>4168</v>
      </c>
      <c r="R3356">
        <v>2220</v>
      </c>
    </row>
    <row r="3357" spans="1:19" x14ac:dyDescent="0.35">
      <c r="A3357" t="s">
        <v>27</v>
      </c>
      <c r="B3357" t="s">
        <v>28</v>
      </c>
      <c r="C3357" t="s">
        <v>22</v>
      </c>
      <c r="D3357" t="s">
        <v>23</v>
      </c>
      <c r="E3357" t="s">
        <v>5</v>
      </c>
      <c r="G3357" t="s">
        <v>24</v>
      </c>
      <c r="H3357">
        <v>1887684</v>
      </c>
      <c r="I3357">
        <v>1889903</v>
      </c>
      <c r="J3357" t="s">
        <v>25</v>
      </c>
      <c r="K3357" t="s">
        <v>4169</v>
      </c>
      <c r="N3357" t="s">
        <v>4170</v>
      </c>
      <c r="Q3357" t="s">
        <v>4168</v>
      </c>
      <c r="R3357">
        <v>2220</v>
      </c>
      <c r="S3357">
        <v>739</v>
      </c>
    </row>
    <row r="3358" spans="1:19" x14ac:dyDescent="0.35">
      <c r="A3358" t="s">
        <v>20</v>
      </c>
      <c r="B3358" t="s">
        <v>21</v>
      </c>
      <c r="C3358" t="s">
        <v>22</v>
      </c>
      <c r="D3358" t="s">
        <v>23</v>
      </c>
      <c r="E3358" t="s">
        <v>5</v>
      </c>
      <c r="G3358" t="s">
        <v>24</v>
      </c>
      <c r="H3358">
        <v>1889914</v>
      </c>
      <c r="I3358">
        <v>1890621</v>
      </c>
      <c r="J3358" t="s">
        <v>46</v>
      </c>
      <c r="Q3358" t="s">
        <v>4171</v>
      </c>
      <c r="R3358">
        <v>708</v>
      </c>
    </row>
    <row r="3359" spans="1:19" x14ac:dyDescent="0.35">
      <c r="A3359" t="s">
        <v>27</v>
      </c>
      <c r="B3359" t="s">
        <v>28</v>
      </c>
      <c r="C3359" t="s">
        <v>22</v>
      </c>
      <c r="D3359" t="s">
        <v>23</v>
      </c>
      <c r="E3359" t="s">
        <v>5</v>
      </c>
      <c r="G3359" t="s">
        <v>24</v>
      </c>
      <c r="H3359">
        <v>1889914</v>
      </c>
      <c r="I3359">
        <v>1890621</v>
      </c>
      <c r="J3359" t="s">
        <v>46</v>
      </c>
      <c r="K3359" t="s">
        <v>4172</v>
      </c>
      <c r="N3359" t="s">
        <v>4173</v>
      </c>
      <c r="Q3359" t="s">
        <v>4171</v>
      </c>
      <c r="R3359">
        <v>708</v>
      </c>
      <c r="S3359">
        <v>235</v>
      </c>
    </row>
    <row r="3360" spans="1:19" x14ac:dyDescent="0.35">
      <c r="A3360" t="s">
        <v>20</v>
      </c>
      <c r="B3360" t="s">
        <v>21</v>
      </c>
      <c r="C3360" t="s">
        <v>22</v>
      </c>
      <c r="D3360" t="s">
        <v>23</v>
      </c>
      <c r="E3360" t="s">
        <v>5</v>
      </c>
      <c r="G3360" t="s">
        <v>24</v>
      </c>
      <c r="H3360">
        <v>1891159</v>
      </c>
      <c r="I3360">
        <v>1893225</v>
      </c>
      <c r="J3360" t="s">
        <v>25</v>
      </c>
      <c r="Q3360" t="s">
        <v>4174</v>
      </c>
      <c r="R3360">
        <v>2067</v>
      </c>
    </row>
    <row r="3361" spans="1:19" x14ac:dyDescent="0.35">
      <c r="A3361" t="s">
        <v>27</v>
      </c>
      <c r="B3361" t="s">
        <v>28</v>
      </c>
      <c r="C3361" t="s">
        <v>22</v>
      </c>
      <c r="D3361" t="s">
        <v>23</v>
      </c>
      <c r="E3361" t="s">
        <v>5</v>
      </c>
      <c r="G3361" t="s">
        <v>24</v>
      </c>
      <c r="H3361">
        <v>1891159</v>
      </c>
      <c r="I3361">
        <v>1893225</v>
      </c>
      <c r="J3361" t="s">
        <v>25</v>
      </c>
      <c r="K3361" t="s">
        <v>4175</v>
      </c>
      <c r="N3361" t="s">
        <v>1392</v>
      </c>
      <c r="Q3361" t="s">
        <v>4174</v>
      </c>
      <c r="R3361">
        <v>2067</v>
      </c>
      <c r="S3361">
        <v>688</v>
      </c>
    </row>
    <row r="3362" spans="1:19" x14ac:dyDescent="0.35">
      <c r="A3362" t="s">
        <v>20</v>
      </c>
      <c r="B3362" t="s">
        <v>21</v>
      </c>
      <c r="C3362" t="s">
        <v>22</v>
      </c>
      <c r="D3362" t="s">
        <v>23</v>
      </c>
      <c r="E3362" t="s">
        <v>5</v>
      </c>
      <c r="G3362" t="s">
        <v>24</v>
      </c>
      <c r="H3362">
        <v>1893256</v>
      </c>
      <c r="I3362">
        <v>1896558</v>
      </c>
      <c r="J3362" t="s">
        <v>25</v>
      </c>
      <c r="Q3362" t="s">
        <v>4176</v>
      </c>
      <c r="R3362">
        <v>3303</v>
      </c>
    </row>
    <row r="3363" spans="1:19" x14ac:dyDescent="0.35">
      <c r="A3363" t="s">
        <v>27</v>
      </c>
      <c r="B3363" t="s">
        <v>28</v>
      </c>
      <c r="C3363" t="s">
        <v>22</v>
      </c>
      <c r="D3363" t="s">
        <v>23</v>
      </c>
      <c r="E3363" t="s">
        <v>5</v>
      </c>
      <c r="G3363" t="s">
        <v>24</v>
      </c>
      <c r="H3363">
        <v>1893256</v>
      </c>
      <c r="I3363">
        <v>1896558</v>
      </c>
      <c r="J3363" t="s">
        <v>25</v>
      </c>
      <c r="K3363" t="s">
        <v>4177</v>
      </c>
      <c r="N3363" t="s">
        <v>1392</v>
      </c>
      <c r="Q3363" t="s">
        <v>4176</v>
      </c>
      <c r="R3363">
        <v>3303</v>
      </c>
      <c r="S3363">
        <v>1100</v>
      </c>
    </row>
    <row r="3364" spans="1:19" x14ac:dyDescent="0.35">
      <c r="A3364" t="s">
        <v>20</v>
      </c>
      <c r="B3364" t="s">
        <v>21</v>
      </c>
      <c r="C3364" t="s">
        <v>22</v>
      </c>
      <c r="D3364" t="s">
        <v>23</v>
      </c>
      <c r="E3364" t="s">
        <v>5</v>
      </c>
      <c r="G3364" t="s">
        <v>24</v>
      </c>
      <c r="H3364">
        <v>1896674</v>
      </c>
      <c r="I3364">
        <v>1898863</v>
      </c>
      <c r="J3364" t="s">
        <v>25</v>
      </c>
      <c r="Q3364" t="s">
        <v>4178</v>
      </c>
      <c r="R3364">
        <v>2190</v>
      </c>
    </row>
    <row r="3365" spans="1:19" x14ac:dyDescent="0.35">
      <c r="A3365" t="s">
        <v>27</v>
      </c>
      <c r="B3365" t="s">
        <v>28</v>
      </c>
      <c r="C3365" t="s">
        <v>22</v>
      </c>
      <c r="D3365" t="s">
        <v>23</v>
      </c>
      <c r="E3365" t="s">
        <v>5</v>
      </c>
      <c r="G3365" t="s">
        <v>24</v>
      </c>
      <c r="H3365">
        <v>1896674</v>
      </c>
      <c r="I3365">
        <v>1898863</v>
      </c>
      <c r="J3365" t="s">
        <v>25</v>
      </c>
      <c r="K3365" t="s">
        <v>4179</v>
      </c>
      <c r="N3365" t="s">
        <v>1386</v>
      </c>
      <c r="Q3365" t="s">
        <v>4178</v>
      </c>
      <c r="R3365">
        <v>2190</v>
      </c>
      <c r="S3365">
        <v>729</v>
      </c>
    </row>
    <row r="3366" spans="1:19" x14ac:dyDescent="0.35">
      <c r="A3366" t="s">
        <v>20</v>
      </c>
      <c r="B3366" t="s">
        <v>21</v>
      </c>
      <c r="C3366" t="s">
        <v>22</v>
      </c>
      <c r="D3366" t="s">
        <v>23</v>
      </c>
      <c r="E3366" t="s">
        <v>5</v>
      </c>
      <c r="G3366" t="s">
        <v>24</v>
      </c>
      <c r="H3366">
        <v>1898895</v>
      </c>
      <c r="I3366">
        <v>1901081</v>
      </c>
      <c r="J3366" t="s">
        <v>25</v>
      </c>
      <c r="Q3366" t="s">
        <v>4180</v>
      </c>
      <c r="R3366">
        <v>2187</v>
      </c>
    </row>
    <row r="3367" spans="1:19" x14ac:dyDescent="0.35">
      <c r="A3367" t="s">
        <v>27</v>
      </c>
      <c r="B3367" t="s">
        <v>28</v>
      </c>
      <c r="C3367" t="s">
        <v>22</v>
      </c>
      <c r="D3367" t="s">
        <v>23</v>
      </c>
      <c r="E3367" t="s">
        <v>5</v>
      </c>
      <c r="G3367" t="s">
        <v>24</v>
      </c>
      <c r="H3367">
        <v>1898895</v>
      </c>
      <c r="I3367">
        <v>1901081</v>
      </c>
      <c r="J3367" t="s">
        <v>25</v>
      </c>
      <c r="K3367" t="s">
        <v>4181</v>
      </c>
      <c r="N3367" t="s">
        <v>4182</v>
      </c>
      <c r="Q3367" t="s">
        <v>4180</v>
      </c>
      <c r="R3367">
        <v>2187</v>
      </c>
      <c r="S3367">
        <v>728</v>
      </c>
    </row>
    <row r="3368" spans="1:19" x14ac:dyDescent="0.35">
      <c r="A3368" t="s">
        <v>20</v>
      </c>
      <c r="B3368" t="s">
        <v>21</v>
      </c>
      <c r="C3368" t="s">
        <v>22</v>
      </c>
      <c r="D3368" t="s">
        <v>23</v>
      </c>
      <c r="E3368" t="s">
        <v>5</v>
      </c>
      <c r="G3368" t="s">
        <v>24</v>
      </c>
      <c r="H3368">
        <v>1901090</v>
      </c>
      <c r="I3368">
        <v>1903696</v>
      </c>
      <c r="J3368" t="s">
        <v>25</v>
      </c>
      <c r="Q3368" t="s">
        <v>4183</v>
      </c>
      <c r="R3368">
        <v>2607</v>
      </c>
    </row>
    <row r="3369" spans="1:19" x14ac:dyDescent="0.35">
      <c r="A3369" t="s">
        <v>27</v>
      </c>
      <c r="B3369" t="s">
        <v>28</v>
      </c>
      <c r="C3369" t="s">
        <v>22</v>
      </c>
      <c r="D3369" t="s">
        <v>23</v>
      </c>
      <c r="E3369" t="s">
        <v>5</v>
      </c>
      <c r="G3369" t="s">
        <v>24</v>
      </c>
      <c r="H3369">
        <v>1901090</v>
      </c>
      <c r="I3369">
        <v>1903696</v>
      </c>
      <c r="J3369" t="s">
        <v>25</v>
      </c>
      <c r="K3369" t="s">
        <v>4184</v>
      </c>
      <c r="N3369" t="s">
        <v>4185</v>
      </c>
      <c r="Q3369" t="s">
        <v>4183</v>
      </c>
      <c r="R3369">
        <v>2607</v>
      </c>
      <c r="S3369">
        <v>868</v>
      </c>
    </row>
    <row r="3370" spans="1:19" x14ac:dyDescent="0.35">
      <c r="A3370" t="s">
        <v>20</v>
      </c>
      <c r="B3370" t="s">
        <v>21</v>
      </c>
      <c r="C3370" t="s">
        <v>22</v>
      </c>
      <c r="D3370" t="s">
        <v>23</v>
      </c>
      <c r="E3370" t="s">
        <v>5</v>
      </c>
      <c r="G3370" t="s">
        <v>24</v>
      </c>
      <c r="H3370">
        <v>1903783</v>
      </c>
      <c r="I3370">
        <v>1904085</v>
      </c>
      <c r="J3370" t="s">
        <v>25</v>
      </c>
      <c r="Q3370" t="s">
        <v>4186</v>
      </c>
      <c r="R3370">
        <v>303</v>
      </c>
    </row>
    <row r="3371" spans="1:19" x14ac:dyDescent="0.35">
      <c r="A3371" t="s">
        <v>27</v>
      </c>
      <c r="B3371" t="s">
        <v>28</v>
      </c>
      <c r="C3371" t="s">
        <v>22</v>
      </c>
      <c r="D3371" t="s">
        <v>23</v>
      </c>
      <c r="E3371" t="s">
        <v>5</v>
      </c>
      <c r="G3371" t="s">
        <v>24</v>
      </c>
      <c r="H3371">
        <v>1903783</v>
      </c>
      <c r="I3371">
        <v>1904085</v>
      </c>
      <c r="J3371" t="s">
        <v>25</v>
      </c>
      <c r="K3371" t="s">
        <v>4187</v>
      </c>
      <c r="N3371" t="s">
        <v>52</v>
      </c>
      <c r="Q3371" t="s">
        <v>4186</v>
      </c>
      <c r="R3371">
        <v>303</v>
      </c>
      <c r="S3371">
        <v>100</v>
      </c>
    </row>
    <row r="3372" spans="1:19" x14ac:dyDescent="0.35">
      <c r="A3372" t="s">
        <v>20</v>
      </c>
      <c r="B3372" t="s">
        <v>21</v>
      </c>
      <c r="C3372" t="s">
        <v>22</v>
      </c>
      <c r="D3372" t="s">
        <v>23</v>
      </c>
      <c r="E3372" t="s">
        <v>5</v>
      </c>
      <c r="G3372" t="s">
        <v>24</v>
      </c>
      <c r="H3372">
        <v>1904172</v>
      </c>
      <c r="I3372">
        <v>1904954</v>
      </c>
      <c r="J3372" t="s">
        <v>25</v>
      </c>
      <c r="Q3372" t="s">
        <v>4188</v>
      </c>
      <c r="R3372">
        <v>783</v>
      </c>
    </row>
    <row r="3373" spans="1:19" x14ac:dyDescent="0.35">
      <c r="A3373" t="s">
        <v>27</v>
      </c>
      <c r="B3373" t="s">
        <v>28</v>
      </c>
      <c r="C3373" t="s">
        <v>22</v>
      </c>
      <c r="D3373" t="s">
        <v>23</v>
      </c>
      <c r="E3373" t="s">
        <v>5</v>
      </c>
      <c r="G3373" t="s">
        <v>24</v>
      </c>
      <c r="H3373">
        <v>1904172</v>
      </c>
      <c r="I3373">
        <v>1904954</v>
      </c>
      <c r="J3373" t="s">
        <v>25</v>
      </c>
      <c r="K3373" t="s">
        <v>4189</v>
      </c>
      <c r="N3373" t="s">
        <v>49</v>
      </c>
      <c r="Q3373" t="s">
        <v>4188</v>
      </c>
      <c r="R3373">
        <v>783</v>
      </c>
      <c r="S3373">
        <v>260</v>
      </c>
    </row>
    <row r="3374" spans="1:19" x14ac:dyDescent="0.35">
      <c r="A3374" t="s">
        <v>20</v>
      </c>
      <c r="B3374" t="s">
        <v>21</v>
      </c>
      <c r="C3374" t="s">
        <v>22</v>
      </c>
      <c r="D3374" t="s">
        <v>23</v>
      </c>
      <c r="E3374" t="s">
        <v>5</v>
      </c>
      <c r="G3374" t="s">
        <v>24</v>
      </c>
      <c r="H3374">
        <v>1905044</v>
      </c>
      <c r="I3374">
        <v>1906144</v>
      </c>
      <c r="J3374" t="s">
        <v>46</v>
      </c>
      <c r="Q3374" t="s">
        <v>4190</v>
      </c>
      <c r="R3374">
        <v>1101</v>
      </c>
    </row>
    <row r="3375" spans="1:19" x14ac:dyDescent="0.35">
      <c r="A3375" t="s">
        <v>27</v>
      </c>
      <c r="B3375" t="s">
        <v>28</v>
      </c>
      <c r="C3375" t="s">
        <v>22</v>
      </c>
      <c r="D3375" t="s">
        <v>23</v>
      </c>
      <c r="E3375" t="s">
        <v>5</v>
      </c>
      <c r="G3375" t="s">
        <v>24</v>
      </c>
      <c r="H3375">
        <v>1905044</v>
      </c>
      <c r="I3375">
        <v>1906144</v>
      </c>
      <c r="J3375" t="s">
        <v>46</v>
      </c>
      <c r="K3375" t="s">
        <v>4191</v>
      </c>
      <c r="N3375" t="s">
        <v>2818</v>
      </c>
      <c r="Q3375" t="s">
        <v>4190</v>
      </c>
      <c r="R3375">
        <v>1101</v>
      </c>
      <c r="S3375">
        <v>366</v>
      </c>
    </row>
    <row r="3376" spans="1:19" x14ac:dyDescent="0.35">
      <c r="A3376" t="s">
        <v>20</v>
      </c>
      <c r="B3376" t="s">
        <v>21</v>
      </c>
      <c r="C3376" t="s">
        <v>22</v>
      </c>
      <c r="D3376" t="s">
        <v>23</v>
      </c>
      <c r="E3376" t="s">
        <v>5</v>
      </c>
      <c r="G3376" t="s">
        <v>24</v>
      </c>
      <c r="H3376">
        <v>1906141</v>
      </c>
      <c r="I3376">
        <v>1906572</v>
      </c>
      <c r="J3376" t="s">
        <v>46</v>
      </c>
      <c r="Q3376" t="s">
        <v>4192</v>
      </c>
      <c r="R3376">
        <v>432</v>
      </c>
    </row>
    <row r="3377" spans="1:19" x14ac:dyDescent="0.35">
      <c r="A3377" t="s">
        <v>27</v>
      </c>
      <c r="B3377" t="s">
        <v>28</v>
      </c>
      <c r="C3377" t="s">
        <v>22</v>
      </c>
      <c r="D3377" t="s">
        <v>23</v>
      </c>
      <c r="E3377" t="s">
        <v>5</v>
      </c>
      <c r="G3377" t="s">
        <v>24</v>
      </c>
      <c r="H3377">
        <v>1906141</v>
      </c>
      <c r="I3377">
        <v>1906572</v>
      </c>
      <c r="J3377" t="s">
        <v>46</v>
      </c>
      <c r="K3377" t="s">
        <v>4193</v>
      </c>
      <c r="N3377" t="s">
        <v>4194</v>
      </c>
      <c r="Q3377" t="s">
        <v>4192</v>
      </c>
      <c r="R3377">
        <v>432</v>
      </c>
      <c r="S3377">
        <v>143</v>
      </c>
    </row>
    <row r="3378" spans="1:19" x14ac:dyDescent="0.35">
      <c r="A3378" t="s">
        <v>20</v>
      </c>
      <c r="B3378" t="s">
        <v>21</v>
      </c>
      <c r="C3378" t="s">
        <v>22</v>
      </c>
      <c r="D3378" t="s">
        <v>23</v>
      </c>
      <c r="E3378" t="s">
        <v>5</v>
      </c>
      <c r="G3378" t="s">
        <v>24</v>
      </c>
      <c r="H3378">
        <v>1906569</v>
      </c>
      <c r="I3378">
        <v>1907747</v>
      </c>
      <c r="J3378" t="s">
        <v>46</v>
      </c>
      <c r="Q3378" t="s">
        <v>4195</v>
      </c>
      <c r="R3378">
        <v>1179</v>
      </c>
    </row>
    <row r="3379" spans="1:19" x14ac:dyDescent="0.35">
      <c r="A3379" t="s">
        <v>27</v>
      </c>
      <c r="B3379" t="s">
        <v>28</v>
      </c>
      <c r="C3379" t="s">
        <v>22</v>
      </c>
      <c r="D3379" t="s">
        <v>23</v>
      </c>
      <c r="E3379" t="s">
        <v>5</v>
      </c>
      <c r="G3379" t="s">
        <v>24</v>
      </c>
      <c r="H3379">
        <v>1906569</v>
      </c>
      <c r="I3379">
        <v>1907747</v>
      </c>
      <c r="J3379" t="s">
        <v>46</v>
      </c>
      <c r="K3379" t="s">
        <v>4196</v>
      </c>
      <c r="N3379" t="s">
        <v>4197</v>
      </c>
      <c r="Q3379" t="s">
        <v>4195</v>
      </c>
      <c r="R3379">
        <v>1179</v>
      </c>
      <c r="S3379">
        <v>392</v>
      </c>
    </row>
    <row r="3380" spans="1:19" x14ac:dyDescent="0.35">
      <c r="A3380" t="s">
        <v>20</v>
      </c>
      <c r="B3380" t="s">
        <v>21</v>
      </c>
      <c r="C3380" t="s">
        <v>22</v>
      </c>
      <c r="D3380" t="s">
        <v>23</v>
      </c>
      <c r="E3380" t="s">
        <v>5</v>
      </c>
      <c r="G3380" t="s">
        <v>24</v>
      </c>
      <c r="H3380">
        <v>1908169</v>
      </c>
      <c r="I3380">
        <v>1908468</v>
      </c>
      <c r="J3380" t="s">
        <v>25</v>
      </c>
      <c r="Q3380" t="s">
        <v>4198</v>
      </c>
      <c r="R3380">
        <v>300</v>
      </c>
    </row>
    <row r="3381" spans="1:19" x14ac:dyDescent="0.35">
      <c r="A3381" t="s">
        <v>27</v>
      </c>
      <c r="B3381" t="s">
        <v>28</v>
      </c>
      <c r="C3381" t="s">
        <v>22</v>
      </c>
      <c r="D3381" t="s">
        <v>23</v>
      </c>
      <c r="E3381" t="s">
        <v>5</v>
      </c>
      <c r="G3381" t="s">
        <v>24</v>
      </c>
      <c r="H3381">
        <v>1908169</v>
      </c>
      <c r="I3381">
        <v>1908468</v>
      </c>
      <c r="J3381" t="s">
        <v>25</v>
      </c>
      <c r="K3381" t="s">
        <v>4199</v>
      </c>
      <c r="N3381" t="s">
        <v>52</v>
      </c>
      <c r="Q3381" t="s">
        <v>4198</v>
      </c>
      <c r="R3381">
        <v>300</v>
      </c>
      <c r="S3381">
        <v>99</v>
      </c>
    </row>
    <row r="3382" spans="1:19" x14ac:dyDescent="0.35">
      <c r="A3382" t="s">
        <v>20</v>
      </c>
      <c r="B3382" t="s">
        <v>21</v>
      </c>
      <c r="C3382" t="s">
        <v>22</v>
      </c>
      <c r="D3382" t="s">
        <v>23</v>
      </c>
      <c r="E3382" t="s">
        <v>5</v>
      </c>
      <c r="G3382" t="s">
        <v>24</v>
      </c>
      <c r="H3382">
        <v>1908496</v>
      </c>
      <c r="I3382">
        <v>1909353</v>
      </c>
      <c r="J3382" t="s">
        <v>46</v>
      </c>
      <c r="Q3382" t="s">
        <v>4200</v>
      </c>
      <c r="R3382">
        <v>858</v>
      </c>
    </row>
    <row r="3383" spans="1:19" x14ac:dyDescent="0.35">
      <c r="A3383" t="s">
        <v>27</v>
      </c>
      <c r="B3383" t="s">
        <v>28</v>
      </c>
      <c r="C3383" t="s">
        <v>22</v>
      </c>
      <c r="D3383" t="s">
        <v>23</v>
      </c>
      <c r="E3383" t="s">
        <v>5</v>
      </c>
      <c r="G3383" t="s">
        <v>24</v>
      </c>
      <c r="H3383">
        <v>1908496</v>
      </c>
      <c r="I3383">
        <v>1909353</v>
      </c>
      <c r="J3383" t="s">
        <v>46</v>
      </c>
      <c r="K3383" t="s">
        <v>4201</v>
      </c>
      <c r="N3383" t="s">
        <v>4202</v>
      </c>
      <c r="Q3383" t="s">
        <v>4200</v>
      </c>
      <c r="R3383">
        <v>858</v>
      </c>
      <c r="S3383">
        <v>285</v>
      </c>
    </row>
    <row r="3384" spans="1:19" x14ac:dyDescent="0.35">
      <c r="A3384" t="s">
        <v>20</v>
      </c>
      <c r="B3384" t="s">
        <v>21</v>
      </c>
      <c r="C3384" t="s">
        <v>22</v>
      </c>
      <c r="D3384" t="s">
        <v>23</v>
      </c>
      <c r="E3384" t="s">
        <v>5</v>
      </c>
      <c r="G3384" t="s">
        <v>24</v>
      </c>
      <c r="H3384">
        <v>1909415</v>
      </c>
      <c r="I3384">
        <v>1910398</v>
      </c>
      <c r="J3384" t="s">
        <v>46</v>
      </c>
      <c r="Q3384" t="s">
        <v>4203</v>
      </c>
      <c r="R3384">
        <v>984</v>
      </c>
    </row>
    <row r="3385" spans="1:19" x14ac:dyDescent="0.35">
      <c r="A3385" t="s">
        <v>27</v>
      </c>
      <c r="B3385" t="s">
        <v>28</v>
      </c>
      <c r="C3385" t="s">
        <v>22</v>
      </c>
      <c r="D3385" t="s">
        <v>23</v>
      </c>
      <c r="E3385" t="s">
        <v>5</v>
      </c>
      <c r="G3385" t="s">
        <v>24</v>
      </c>
      <c r="H3385">
        <v>1909415</v>
      </c>
      <c r="I3385">
        <v>1910398</v>
      </c>
      <c r="J3385" t="s">
        <v>46</v>
      </c>
      <c r="K3385" t="s">
        <v>4204</v>
      </c>
      <c r="N3385" t="s">
        <v>4205</v>
      </c>
      <c r="Q3385" t="s">
        <v>4203</v>
      </c>
      <c r="R3385">
        <v>984</v>
      </c>
      <c r="S3385">
        <v>327</v>
      </c>
    </row>
    <row r="3386" spans="1:19" x14ac:dyDescent="0.35">
      <c r="A3386" t="s">
        <v>20</v>
      </c>
      <c r="B3386" t="s">
        <v>21</v>
      </c>
      <c r="C3386" t="s">
        <v>22</v>
      </c>
      <c r="D3386" t="s">
        <v>23</v>
      </c>
      <c r="E3386" t="s">
        <v>5</v>
      </c>
      <c r="G3386" t="s">
        <v>24</v>
      </c>
      <c r="H3386">
        <v>1910734</v>
      </c>
      <c r="I3386">
        <v>1911645</v>
      </c>
      <c r="J3386" t="s">
        <v>25</v>
      </c>
      <c r="Q3386" t="s">
        <v>4206</v>
      </c>
      <c r="R3386">
        <v>912</v>
      </c>
    </row>
    <row r="3387" spans="1:19" x14ac:dyDescent="0.35">
      <c r="A3387" t="s">
        <v>27</v>
      </c>
      <c r="B3387" t="s">
        <v>28</v>
      </c>
      <c r="C3387" t="s">
        <v>22</v>
      </c>
      <c r="D3387" t="s">
        <v>23</v>
      </c>
      <c r="E3387" t="s">
        <v>5</v>
      </c>
      <c r="G3387" t="s">
        <v>24</v>
      </c>
      <c r="H3387">
        <v>1910734</v>
      </c>
      <c r="I3387">
        <v>1911645</v>
      </c>
      <c r="J3387" t="s">
        <v>25</v>
      </c>
      <c r="K3387" t="s">
        <v>4207</v>
      </c>
      <c r="N3387" t="s">
        <v>4208</v>
      </c>
      <c r="Q3387" t="s">
        <v>4206</v>
      </c>
      <c r="R3387">
        <v>912</v>
      </c>
      <c r="S3387">
        <v>303</v>
      </c>
    </row>
    <row r="3388" spans="1:19" x14ac:dyDescent="0.35">
      <c r="A3388" t="s">
        <v>20</v>
      </c>
      <c r="B3388" t="s">
        <v>21</v>
      </c>
      <c r="C3388" t="s">
        <v>22</v>
      </c>
      <c r="D3388" t="s">
        <v>23</v>
      </c>
      <c r="E3388" t="s">
        <v>5</v>
      </c>
      <c r="G3388" t="s">
        <v>24</v>
      </c>
      <c r="H3388">
        <v>1911711</v>
      </c>
      <c r="I3388">
        <v>1911965</v>
      </c>
      <c r="J3388" t="s">
        <v>46</v>
      </c>
      <c r="Q3388" t="s">
        <v>4209</v>
      </c>
      <c r="R3388">
        <v>255</v>
      </c>
    </row>
    <row r="3389" spans="1:19" x14ac:dyDescent="0.35">
      <c r="A3389" t="s">
        <v>27</v>
      </c>
      <c r="B3389" t="s">
        <v>28</v>
      </c>
      <c r="C3389" t="s">
        <v>22</v>
      </c>
      <c r="D3389" t="s">
        <v>23</v>
      </c>
      <c r="E3389" t="s">
        <v>5</v>
      </c>
      <c r="G3389" t="s">
        <v>24</v>
      </c>
      <c r="H3389">
        <v>1911711</v>
      </c>
      <c r="I3389">
        <v>1911965</v>
      </c>
      <c r="J3389" t="s">
        <v>46</v>
      </c>
      <c r="K3389" t="s">
        <v>4210</v>
      </c>
      <c r="N3389" t="s">
        <v>52</v>
      </c>
      <c r="Q3389" t="s">
        <v>4209</v>
      </c>
      <c r="R3389">
        <v>255</v>
      </c>
      <c r="S3389">
        <v>84</v>
      </c>
    </row>
    <row r="3390" spans="1:19" x14ac:dyDescent="0.35">
      <c r="A3390" t="s">
        <v>20</v>
      </c>
      <c r="B3390" t="s">
        <v>21</v>
      </c>
      <c r="C3390" t="s">
        <v>22</v>
      </c>
      <c r="D3390" t="s">
        <v>23</v>
      </c>
      <c r="E3390" t="s">
        <v>5</v>
      </c>
      <c r="G3390" t="s">
        <v>24</v>
      </c>
      <c r="H3390">
        <v>1912054</v>
      </c>
      <c r="I3390">
        <v>1912578</v>
      </c>
      <c r="J3390" t="s">
        <v>25</v>
      </c>
      <c r="Q3390" t="s">
        <v>4211</v>
      </c>
      <c r="R3390">
        <v>525</v>
      </c>
    </row>
    <row r="3391" spans="1:19" x14ac:dyDescent="0.35">
      <c r="A3391" t="s">
        <v>27</v>
      </c>
      <c r="B3391" t="s">
        <v>28</v>
      </c>
      <c r="C3391" t="s">
        <v>22</v>
      </c>
      <c r="D3391" t="s">
        <v>23</v>
      </c>
      <c r="E3391" t="s">
        <v>5</v>
      </c>
      <c r="G3391" t="s">
        <v>24</v>
      </c>
      <c r="H3391">
        <v>1912054</v>
      </c>
      <c r="I3391">
        <v>1912578</v>
      </c>
      <c r="J3391" t="s">
        <v>25</v>
      </c>
      <c r="K3391" t="s">
        <v>4212</v>
      </c>
      <c r="N3391" t="s">
        <v>52</v>
      </c>
      <c r="Q3391" t="s">
        <v>4211</v>
      </c>
      <c r="R3391">
        <v>525</v>
      </c>
      <c r="S3391">
        <v>174</v>
      </c>
    </row>
    <row r="3392" spans="1:19" x14ac:dyDescent="0.35">
      <c r="A3392" t="s">
        <v>20</v>
      </c>
      <c r="B3392" t="s">
        <v>21</v>
      </c>
      <c r="C3392" t="s">
        <v>22</v>
      </c>
      <c r="D3392" t="s">
        <v>23</v>
      </c>
      <c r="E3392" t="s">
        <v>5</v>
      </c>
      <c r="G3392" t="s">
        <v>24</v>
      </c>
      <c r="H3392">
        <v>1912788</v>
      </c>
      <c r="I3392">
        <v>1913303</v>
      </c>
      <c r="J3392" t="s">
        <v>25</v>
      </c>
      <c r="Q3392" t="s">
        <v>4213</v>
      </c>
      <c r="R3392">
        <v>516</v>
      </c>
    </row>
    <row r="3393" spans="1:19" x14ac:dyDescent="0.35">
      <c r="A3393" t="s">
        <v>27</v>
      </c>
      <c r="B3393" t="s">
        <v>28</v>
      </c>
      <c r="C3393" t="s">
        <v>22</v>
      </c>
      <c r="D3393" t="s">
        <v>23</v>
      </c>
      <c r="E3393" t="s">
        <v>5</v>
      </c>
      <c r="G3393" t="s">
        <v>24</v>
      </c>
      <c r="H3393">
        <v>1912788</v>
      </c>
      <c r="I3393">
        <v>1913303</v>
      </c>
      <c r="J3393" t="s">
        <v>25</v>
      </c>
      <c r="K3393" t="s">
        <v>4214</v>
      </c>
      <c r="N3393" t="s">
        <v>49</v>
      </c>
      <c r="Q3393" t="s">
        <v>4213</v>
      </c>
      <c r="R3393">
        <v>516</v>
      </c>
      <c r="S3393">
        <v>171</v>
      </c>
    </row>
    <row r="3394" spans="1:19" x14ac:dyDescent="0.35">
      <c r="A3394" t="s">
        <v>20</v>
      </c>
      <c r="B3394" t="s">
        <v>21</v>
      </c>
      <c r="C3394" t="s">
        <v>22</v>
      </c>
      <c r="D3394" t="s">
        <v>23</v>
      </c>
      <c r="E3394" t="s">
        <v>5</v>
      </c>
      <c r="G3394" t="s">
        <v>24</v>
      </c>
      <c r="H3394">
        <v>1913328</v>
      </c>
      <c r="I3394">
        <v>1914377</v>
      </c>
      <c r="J3394" t="s">
        <v>46</v>
      </c>
      <c r="Q3394" t="s">
        <v>4215</v>
      </c>
      <c r="R3394">
        <v>1050</v>
      </c>
    </row>
    <row r="3395" spans="1:19" x14ac:dyDescent="0.35">
      <c r="A3395" t="s">
        <v>27</v>
      </c>
      <c r="B3395" t="s">
        <v>28</v>
      </c>
      <c r="C3395" t="s">
        <v>22</v>
      </c>
      <c r="D3395" t="s">
        <v>23</v>
      </c>
      <c r="E3395" t="s">
        <v>5</v>
      </c>
      <c r="G3395" t="s">
        <v>24</v>
      </c>
      <c r="H3395">
        <v>1913328</v>
      </c>
      <c r="I3395">
        <v>1914377</v>
      </c>
      <c r="J3395" t="s">
        <v>46</v>
      </c>
      <c r="K3395" t="s">
        <v>4216</v>
      </c>
      <c r="N3395" t="s">
        <v>4217</v>
      </c>
      <c r="Q3395" t="s">
        <v>4215</v>
      </c>
      <c r="R3395">
        <v>1050</v>
      </c>
      <c r="S3395">
        <v>349</v>
      </c>
    </row>
    <row r="3396" spans="1:19" x14ac:dyDescent="0.35">
      <c r="A3396" t="s">
        <v>20</v>
      </c>
      <c r="B3396" t="s">
        <v>21</v>
      </c>
      <c r="C3396" t="s">
        <v>22</v>
      </c>
      <c r="D3396" t="s">
        <v>23</v>
      </c>
      <c r="E3396" t="s">
        <v>5</v>
      </c>
      <c r="G3396" t="s">
        <v>24</v>
      </c>
      <c r="H3396">
        <v>1914994</v>
      </c>
      <c r="I3396">
        <v>1915773</v>
      </c>
      <c r="J3396" t="s">
        <v>25</v>
      </c>
      <c r="Q3396" t="s">
        <v>4218</v>
      </c>
      <c r="R3396">
        <v>780</v>
      </c>
    </row>
    <row r="3397" spans="1:19" x14ac:dyDescent="0.35">
      <c r="A3397" t="s">
        <v>27</v>
      </c>
      <c r="B3397" t="s">
        <v>28</v>
      </c>
      <c r="C3397" t="s">
        <v>22</v>
      </c>
      <c r="D3397" t="s">
        <v>23</v>
      </c>
      <c r="E3397" t="s">
        <v>5</v>
      </c>
      <c r="G3397" t="s">
        <v>24</v>
      </c>
      <c r="H3397">
        <v>1914994</v>
      </c>
      <c r="I3397">
        <v>1915773</v>
      </c>
      <c r="J3397" t="s">
        <v>25</v>
      </c>
      <c r="K3397" t="s">
        <v>4219</v>
      </c>
      <c r="N3397" t="s">
        <v>3295</v>
      </c>
      <c r="Q3397" t="s">
        <v>4218</v>
      </c>
      <c r="R3397">
        <v>780</v>
      </c>
      <c r="S3397">
        <v>259</v>
      </c>
    </row>
    <row r="3398" spans="1:19" x14ac:dyDescent="0.35">
      <c r="A3398" t="s">
        <v>20</v>
      </c>
      <c r="B3398" t="s">
        <v>21</v>
      </c>
      <c r="C3398" t="s">
        <v>22</v>
      </c>
      <c r="D3398" t="s">
        <v>23</v>
      </c>
      <c r="E3398" t="s">
        <v>5</v>
      </c>
      <c r="G3398" t="s">
        <v>24</v>
      </c>
      <c r="H3398">
        <v>1916270</v>
      </c>
      <c r="I3398">
        <v>1916794</v>
      </c>
      <c r="J3398" t="s">
        <v>46</v>
      </c>
      <c r="Q3398" t="s">
        <v>4220</v>
      </c>
      <c r="R3398">
        <v>525</v>
      </c>
    </row>
    <row r="3399" spans="1:19" x14ac:dyDescent="0.35">
      <c r="A3399" t="s">
        <v>27</v>
      </c>
      <c r="B3399" t="s">
        <v>28</v>
      </c>
      <c r="C3399" t="s">
        <v>22</v>
      </c>
      <c r="D3399" t="s">
        <v>23</v>
      </c>
      <c r="E3399" t="s">
        <v>5</v>
      </c>
      <c r="G3399" t="s">
        <v>24</v>
      </c>
      <c r="H3399">
        <v>1916270</v>
      </c>
      <c r="I3399">
        <v>1916794</v>
      </c>
      <c r="J3399" t="s">
        <v>46</v>
      </c>
      <c r="K3399" t="s">
        <v>4221</v>
      </c>
      <c r="N3399" t="s">
        <v>4222</v>
      </c>
      <c r="Q3399" t="s">
        <v>4220</v>
      </c>
      <c r="R3399">
        <v>525</v>
      </c>
      <c r="S3399">
        <v>174</v>
      </c>
    </row>
    <row r="3400" spans="1:19" x14ac:dyDescent="0.35">
      <c r="A3400" t="s">
        <v>20</v>
      </c>
      <c r="B3400" t="s">
        <v>21</v>
      </c>
      <c r="C3400" t="s">
        <v>22</v>
      </c>
      <c r="D3400" t="s">
        <v>23</v>
      </c>
      <c r="E3400" t="s">
        <v>5</v>
      </c>
      <c r="G3400" t="s">
        <v>24</v>
      </c>
      <c r="H3400">
        <v>1917139</v>
      </c>
      <c r="I3400">
        <v>1917582</v>
      </c>
      <c r="J3400" t="s">
        <v>25</v>
      </c>
      <c r="Q3400" t="s">
        <v>4223</v>
      </c>
      <c r="R3400">
        <v>444</v>
      </c>
    </row>
    <row r="3401" spans="1:19" x14ac:dyDescent="0.35">
      <c r="A3401" t="s">
        <v>27</v>
      </c>
      <c r="B3401" t="s">
        <v>28</v>
      </c>
      <c r="C3401" t="s">
        <v>22</v>
      </c>
      <c r="D3401" t="s">
        <v>23</v>
      </c>
      <c r="E3401" t="s">
        <v>5</v>
      </c>
      <c r="G3401" t="s">
        <v>24</v>
      </c>
      <c r="H3401">
        <v>1917139</v>
      </c>
      <c r="I3401">
        <v>1917582</v>
      </c>
      <c r="J3401" t="s">
        <v>25</v>
      </c>
      <c r="K3401" t="s">
        <v>4224</v>
      </c>
      <c r="N3401" t="s">
        <v>52</v>
      </c>
      <c r="Q3401" t="s">
        <v>4223</v>
      </c>
      <c r="R3401">
        <v>444</v>
      </c>
      <c r="S3401">
        <v>147</v>
      </c>
    </row>
    <row r="3402" spans="1:19" x14ac:dyDescent="0.35">
      <c r="A3402" t="s">
        <v>20</v>
      </c>
      <c r="B3402" t="s">
        <v>21</v>
      </c>
      <c r="C3402" t="s">
        <v>22</v>
      </c>
      <c r="D3402" t="s">
        <v>23</v>
      </c>
      <c r="E3402" t="s">
        <v>5</v>
      </c>
      <c r="G3402" t="s">
        <v>24</v>
      </c>
      <c r="H3402">
        <v>1917778</v>
      </c>
      <c r="I3402">
        <v>1918545</v>
      </c>
      <c r="J3402" t="s">
        <v>25</v>
      </c>
      <c r="Q3402" t="s">
        <v>4225</v>
      </c>
      <c r="R3402">
        <v>768</v>
      </c>
    </row>
    <row r="3403" spans="1:19" x14ac:dyDescent="0.35">
      <c r="A3403" t="s">
        <v>27</v>
      </c>
      <c r="B3403" t="s">
        <v>28</v>
      </c>
      <c r="C3403" t="s">
        <v>22</v>
      </c>
      <c r="D3403" t="s">
        <v>23</v>
      </c>
      <c r="E3403" t="s">
        <v>5</v>
      </c>
      <c r="G3403" t="s">
        <v>24</v>
      </c>
      <c r="H3403">
        <v>1917778</v>
      </c>
      <c r="I3403">
        <v>1918545</v>
      </c>
      <c r="J3403" t="s">
        <v>25</v>
      </c>
      <c r="K3403" t="s">
        <v>4226</v>
      </c>
      <c r="N3403" t="s">
        <v>49</v>
      </c>
      <c r="Q3403" t="s">
        <v>4225</v>
      </c>
      <c r="R3403">
        <v>768</v>
      </c>
      <c r="S3403">
        <v>255</v>
      </c>
    </row>
    <row r="3404" spans="1:19" x14ac:dyDescent="0.35">
      <c r="A3404" t="s">
        <v>20</v>
      </c>
      <c r="B3404" t="s">
        <v>21</v>
      </c>
      <c r="C3404" t="s">
        <v>22</v>
      </c>
      <c r="D3404" t="s">
        <v>23</v>
      </c>
      <c r="E3404" t="s">
        <v>5</v>
      </c>
      <c r="G3404" t="s">
        <v>24</v>
      </c>
      <c r="H3404">
        <v>1918564</v>
      </c>
      <c r="I3404">
        <v>1919172</v>
      </c>
      <c r="J3404" t="s">
        <v>25</v>
      </c>
      <c r="Q3404" t="s">
        <v>4227</v>
      </c>
      <c r="R3404">
        <v>609</v>
      </c>
    </row>
    <row r="3405" spans="1:19" x14ac:dyDescent="0.35">
      <c r="A3405" t="s">
        <v>27</v>
      </c>
      <c r="B3405" t="s">
        <v>28</v>
      </c>
      <c r="C3405" t="s">
        <v>22</v>
      </c>
      <c r="D3405" t="s">
        <v>23</v>
      </c>
      <c r="E3405" t="s">
        <v>5</v>
      </c>
      <c r="G3405" t="s">
        <v>24</v>
      </c>
      <c r="H3405">
        <v>1918564</v>
      </c>
      <c r="I3405">
        <v>1919172</v>
      </c>
      <c r="J3405" t="s">
        <v>25</v>
      </c>
      <c r="K3405" t="s">
        <v>4228</v>
      </c>
      <c r="N3405" t="s">
        <v>2536</v>
      </c>
      <c r="Q3405" t="s">
        <v>4227</v>
      </c>
      <c r="R3405">
        <v>609</v>
      </c>
      <c r="S3405">
        <v>202</v>
      </c>
    </row>
    <row r="3406" spans="1:19" x14ac:dyDescent="0.35">
      <c r="A3406" t="s">
        <v>20</v>
      </c>
      <c r="B3406" t="s">
        <v>21</v>
      </c>
      <c r="C3406" t="s">
        <v>22</v>
      </c>
      <c r="D3406" t="s">
        <v>23</v>
      </c>
      <c r="E3406" t="s">
        <v>5</v>
      </c>
      <c r="G3406" t="s">
        <v>24</v>
      </c>
      <c r="H3406">
        <v>1919283</v>
      </c>
      <c r="I3406">
        <v>1919618</v>
      </c>
      <c r="J3406" t="s">
        <v>46</v>
      </c>
      <c r="Q3406" t="s">
        <v>4229</v>
      </c>
      <c r="R3406">
        <v>336</v>
      </c>
    </row>
    <row r="3407" spans="1:19" x14ac:dyDescent="0.35">
      <c r="A3407" t="s">
        <v>27</v>
      </c>
      <c r="B3407" t="s">
        <v>28</v>
      </c>
      <c r="C3407" t="s">
        <v>22</v>
      </c>
      <c r="D3407" t="s">
        <v>23</v>
      </c>
      <c r="E3407" t="s">
        <v>5</v>
      </c>
      <c r="G3407" t="s">
        <v>24</v>
      </c>
      <c r="H3407">
        <v>1919283</v>
      </c>
      <c r="I3407">
        <v>1919618</v>
      </c>
      <c r="J3407" t="s">
        <v>46</v>
      </c>
      <c r="K3407" t="s">
        <v>4230</v>
      </c>
      <c r="N3407" t="s">
        <v>52</v>
      </c>
      <c r="Q3407" t="s">
        <v>4229</v>
      </c>
      <c r="R3407">
        <v>336</v>
      </c>
      <c r="S3407">
        <v>111</v>
      </c>
    </row>
    <row r="3408" spans="1:19" x14ac:dyDescent="0.35">
      <c r="A3408" t="s">
        <v>20</v>
      </c>
      <c r="B3408" t="s">
        <v>21</v>
      </c>
      <c r="C3408" t="s">
        <v>22</v>
      </c>
      <c r="D3408" t="s">
        <v>23</v>
      </c>
      <c r="E3408" t="s">
        <v>5</v>
      </c>
      <c r="G3408" t="s">
        <v>24</v>
      </c>
      <c r="H3408">
        <v>1919618</v>
      </c>
      <c r="I3408">
        <v>1919848</v>
      </c>
      <c r="J3408" t="s">
        <v>46</v>
      </c>
      <c r="Q3408" t="s">
        <v>4231</v>
      </c>
      <c r="R3408">
        <v>231</v>
      </c>
    </row>
    <row r="3409" spans="1:19" x14ac:dyDescent="0.35">
      <c r="A3409" t="s">
        <v>27</v>
      </c>
      <c r="B3409" t="s">
        <v>28</v>
      </c>
      <c r="C3409" t="s">
        <v>22</v>
      </c>
      <c r="D3409" t="s">
        <v>23</v>
      </c>
      <c r="E3409" t="s">
        <v>5</v>
      </c>
      <c r="G3409" t="s">
        <v>24</v>
      </c>
      <c r="H3409">
        <v>1919618</v>
      </c>
      <c r="I3409">
        <v>1919848</v>
      </c>
      <c r="J3409" t="s">
        <v>46</v>
      </c>
      <c r="K3409" t="s">
        <v>4232</v>
      </c>
      <c r="N3409" t="s">
        <v>52</v>
      </c>
      <c r="Q3409" t="s">
        <v>4231</v>
      </c>
      <c r="R3409">
        <v>231</v>
      </c>
      <c r="S3409">
        <v>76</v>
      </c>
    </row>
    <row r="3410" spans="1:19" x14ac:dyDescent="0.35">
      <c r="A3410" t="s">
        <v>20</v>
      </c>
      <c r="B3410" t="s">
        <v>21</v>
      </c>
      <c r="C3410" t="s">
        <v>22</v>
      </c>
      <c r="D3410" t="s">
        <v>23</v>
      </c>
      <c r="E3410" t="s">
        <v>5</v>
      </c>
      <c r="G3410" t="s">
        <v>24</v>
      </c>
      <c r="H3410">
        <v>1919938</v>
      </c>
      <c r="I3410">
        <v>1921839</v>
      </c>
      <c r="J3410" t="s">
        <v>46</v>
      </c>
      <c r="Q3410" t="s">
        <v>4233</v>
      </c>
      <c r="R3410">
        <v>1902</v>
      </c>
    </row>
    <row r="3411" spans="1:19" x14ac:dyDescent="0.35">
      <c r="A3411" t="s">
        <v>27</v>
      </c>
      <c r="B3411" t="s">
        <v>28</v>
      </c>
      <c r="C3411" t="s">
        <v>22</v>
      </c>
      <c r="D3411" t="s">
        <v>23</v>
      </c>
      <c r="E3411" t="s">
        <v>5</v>
      </c>
      <c r="G3411" t="s">
        <v>24</v>
      </c>
      <c r="H3411">
        <v>1919938</v>
      </c>
      <c r="I3411">
        <v>1921839</v>
      </c>
      <c r="J3411" t="s">
        <v>46</v>
      </c>
      <c r="K3411" t="s">
        <v>4234</v>
      </c>
      <c r="N3411" t="s">
        <v>52</v>
      </c>
      <c r="Q3411" t="s">
        <v>4233</v>
      </c>
      <c r="R3411">
        <v>1902</v>
      </c>
      <c r="S3411">
        <v>633</v>
      </c>
    </row>
    <row r="3412" spans="1:19" x14ac:dyDescent="0.35">
      <c r="A3412" t="s">
        <v>20</v>
      </c>
      <c r="B3412" t="s">
        <v>21</v>
      </c>
      <c r="C3412" t="s">
        <v>22</v>
      </c>
      <c r="D3412" t="s">
        <v>23</v>
      </c>
      <c r="E3412" t="s">
        <v>5</v>
      </c>
      <c r="G3412" t="s">
        <v>24</v>
      </c>
      <c r="H3412">
        <v>1921939</v>
      </c>
      <c r="I3412">
        <v>1922547</v>
      </c>
      <c r="J3412" t="s">
        <v>25</v>
      </c>
      <c r="Q3412" t="s">
        <v>4235</v>
      </c>
      <c r="R3412">
        <v>609</v>
      </c>
    </row>
    <row r="3413" spans="1:19" x14ac:dyDescent="0.35">
      <c r="A3413" t="s">
        <v>27</v>
      </c>
      <c r="B3413" t="s">
        <v>28</v>
      </c>
      <c r="C3413" t="s">
        <v>22</v>
      </c>
      <c r="D3413" t="s">
        <v>23</v>
      </c>
      <c r="E3413" t="s">
        <v>5</v>
      </c>
      <c r="G3413" t="s">
        <v>24</v>
      </c>
      <c r="H3413">
        <v>1921939</v>
      </c>
      <c r="I3413">
        <v>1922547</v>
      </c>
      <c r="J3413" t="s">
        <v>25</v>
      </c>
      <c r="K3413" t="s">
        <v>4236</v>
      </c>
      <c r="N3413" t="s">
        <v>52</v>
      </c>
      <c r="Q3413" t="s">
        <v>4235</v>
      </c>
      <c r="R3413">
        <v>609</v>
      </c>
      <c r="S3413">
        <v>202</v>
      </c>
    </row>
    <row r="3414" spans="1:19" x14ac:dyDescent="0.35">
      <c r="A3414" t="s">
        <v>20</v>
      </c>
      <c r="B3414" t="s">
        <v>21</v>
      </c>
      <c r="C3414" t="s">
        <v>22</v>
      </c>
      <c r="D3414" t="s">
        <v>23</v>
      </c>
      <c r="E3414" t="s">
        <v>5</v>
      </c>
      <c r="G3414" t="s">
        <v>24</v>
      </c>
      <c r="H3414">
        <v>1922659</v>
      </c>
      <c r="I3414">
        <v>1923081</v>
      </c>
      <c r="J3414" t="s">
        <v>25</v>
      </c>
      <c r="Q3414" t="s">
        <v>4237</v>
      </c>
      <c r="R3414">
        <v>423</v>
      </c>
    </row>
    <row r="3415" spans="1:19" x14ac:dyDescent="0.35">
      <c r="A3415" t="s">
        <v>27</v>
      </c>
      <c r="B3415" t="s">
        <v>28</v>
      </c>
      <c r="C3415" t="s">
        <v>22</v>
      </c>
      <c r="D3415" t="s">
        <v>23</v>
      </c>
      <c r="E3415" t="s">
        <v>5</v>
      </c>
      <c r="G3415" t="s">
        <v>24</v>
      </c>
      <c r="H3415">
        <v>1922659</v>
      </c>
      <c r="I3415">
        <v>1923081</v>
      </c>
      <c r="J3415" t="s">
        <v>25</v>
      </c>
      <c r="K3415" t="s">
        <v>4238</v>
      </c>
      <c r="N3415" t="s">
        <v>52</v>
      </c>
      <c r="Q3415" t="s">
        <v>4237</v>
      </c>
      <c r="R3415">
        <v>423</v>
      </c>
      <c r="S3415">
        <v>140</v>
      </c>
    </row>
    <row r="3416" spans="1:19" x14ac:dyDescent="0.35">
      <c r="A3416" t="s">
        <v>20</v>
      </c>
      <c r="B3416" t="s">
        <v>21</v>
      </c>
      <c r="C3416" t="s">
        <v>22</v>
      </c>
      <c r="D3416" t="s">
        <v>23</v>
      </c>
      <c r="E3416" t="s">
        <v>5</v>
      </c>
      <c r="G3416" t="s">
        <v>24</v>
      </c>
      <c r="H3416">
        <v>1923094</v>
      </c>
      <c r="I3416">
        <v>1924791</v>
      </c>
      <c r="J3416" t="s">
        <v>46</v>
      </c>
      <c r="Q3416" t="s">
        <v>4239</v>
      </c>
      <c r="R3416">
        <v>1698</v>
      </c>
    </row>
    <row r="3417" spans="1:19" x14ac:dyDescent="0.35">
      <c r="A3417" t="s">
        <v>27</v>
      </c>
      <c r="B3417" t="s">
        <v>28</v>
      </c>
      <c r="C3417" t="s">
        <v>22</v>
      </c>
      <c r="D3417" t="s">
        <v>23</v>
      </c>
      <c r="E3417" t="s">
        <v>5</v>
      </c>
      <c r="G3417" t="s">
        <v>24</v>
      </c>
      <c r="H3417">
        <v>1923094</v>
      </c>
      <c r="I3417">
        <v>1924791</v>
      </c>
      <c r="J3417" t="s">
        <v>46</v>
      </c>
      <c r="K3417" t="s">
        <v>4240</v>
      </c>
      <c r="N3417" t="s">
        <v>895</v>
      </c>
      <c r="Q3417" t="s">
        <v>4239</v>
      </c>
      <c r="R3417">
        <v>1698</v>
      </c>
      <c r="S3417">
        <v>565</v>
      </c>
    </row>
    <row r="3418" spans="1:19" x14ac:dyDescent="0.35">
      <c r="A3418" t="s">
        <v>20</v>
      </c>
      <c r="B3418" t="s">
        <v>21</v>
      </c>
      <c r="C3418" t="s">
        <v>22</v>
      </c>
      <c r="D3418" t="s">
        <v>23</v>
      </c>
      <c r="E3418" t="s">
        <v>5</v>
      </c>
      <c r="G3418" t="s">
        <v>24</v>
      </c>
      <c r="H3418">
        <v>1924781</v>
      </c>
      <c r="I3418">
        <v>1925020</v>
      </c>
      <c r="J3418" t="s">
        <v>46</v>
      </c>
      <c r="Q3418" t="s">
        <v>4241</v>
      </c>
      <c r="R3418">
        <v>240</v>
      </c>
    </row>
    <row r="3419" spans="1:19" x14ac:dyDescent="0.35">
      <c r="A3419" t="s">
        <v>27</v>
      </c>
      <c r="B3419" t="s">
        <v>28</v>
      </c>
      <c r="C3419" t="s">
        <v>22</v>
      </c>
      <c r="D3419" t="s">
        <v>23</v>
      </c>
      <c r="E3419" t="s">
        <v>5</v>
      </c>
      <c r="G3419" t="s">
        <v>24</v>
      </c>
      <c r="H3419">
        <v>1924781</v>
      </c>
      <c r="I3419">
        <v>1925020</v>
      </c>
      <c r="J3419" t="s">
        <v>46</v>
      </c>
      <c r="K3419" t="s">
        <v>4242</v>
      </c>
      <c r="N3419" t="s">
        <v>52</v>
      </c>
      <c r="Q3419" t="s">
        <v>4241</v>
      </c>
      <c r="R3419">
        <v>240</v>
      </c>
      <c r="S3419">
        <v>79</v>
      </c>
    </row>
    <row r="3420" spans="1:19" x14ac:dyDescent="0.35">
      <c r="A3420" t="s">
        <v>20</v>
      </c>
      <c r="B3420" t="s">
        <v>21</v>
      </c>
      <c r="C3420" t="s">
        <v>22</v>
      </c>
      <c r="D3420" t="s">
        <v>23</v>
      </c>
      <c r="E3420" t="s">
        <v>5</v>
      </c>
      <c r="G3420" t="s">
        <v>24</v>
      </c>
      <c r="H3420">
        <v>1925017</v>
      </c>
      <c r="I3420">
        <v>1926489</v>
      </c>
      <c r="J3420" t="s">
        <v>46</v>
      </c>
      <c r="Q3420" t="s">
        <v>4243</v>
      </c>
      <c r="R3420">
        <v>1473</v>
      </c>
    </row>
    <row r="3421" spans="1:19" x14ac:dyDescent="0.35">
      <c r="A3421" t="s">
        <v>27</v>
      </c>
      <c r="B3421" t="s">
        <v>28</v>
      </c>
      <c r="C3421" t="s">
        <v>22</v>
      </c>
      <c r="D3421" t="s">
        <v>23</v>
      </c>
      <c r="E3421" t="s">
        <v>5</v>
      </c>
      <c r="G3421" t="s">
        <v>24</v>
      </c>
      <c r="H3421">
        <v>1925017</v>
      </c>
      <c r="I3421">
        <v>1926489</v>
      </c>
      <c r="J3421" t="s">
        <v>46</v>
      </c>
      <c r="K3421" t="s">
        <v>4244</v>
      </c>
      <c r="N3421" t="s">
        <v>895</v>
      </c>
      <c r="Q3421" t="s">
        <v>4243</v>
      </c>
      <c r="R3421">
        <v>1473</v>
      </c>
      <c r="S3421">
        <v>490</v>
      </c>
    </row>
    <row r="3422" spans="1:19" x14ac:dyDescent="0.35">
      <c r="A3422" t="s">
        <v>20</v>
      </c>
      <c r="B3422" t="s">
        <v>21</v>
      </c>
      <c r="C3422" t="s">
        <v>22</v>
      </c>
      <c r="D3422" t="s">
        <v>23</v>
      </c>
      <c r="E3422" t="s">
        <v>5</v>
      </c>
      <c r="G3422" t="s">
        <v>24</v>
      </c>
      <c r="H3422">
        <v>1926486</v>
      </c>
      <c r="I3422">
        <v>1927994</v>
      </c>
      <c r="J3422" t="s">
        <v>46</v>
      </c>
      <c r="Q3422" t="s">
        <v>4245</v>
      </c>
      <c r="R3422">
        <v>1509</v>
      </c>
    </row>
    <row r="3423" spans="1:19" x14ac:dyDescent="0.35">
      <c r="A3423" t="s">
        <v>27</v>
      </c>
      <c r="B3423" t="s">
        <v>28</v>
      </c>
      <c r="C3423" t="s">
        <v>22</v>
      </c>
      <c r="D3423" t="s">
        <v>23</v>
      </c>
      <c r="E3423" t="s">
        <v>5</v>
      </c>
      <c r="G3423" t="s">
        <v>24</v>
      </c>
      <c r="H3423">
        <v>1926486</v>
      </c>
      <c r="I3423">
        <v>1927994</v>
      </c>
      <c r="J3423" t="s">
        <v>46</v>
      </c>
      <c r="K3423" t="s">
        <v>4246</v>
      </c>
      <c r="N3423" t="s">
        <v>895</v>
      </c>
      <c r="Q3423" t="s">
        <v>4245</v>
      </c>
      <c r="R3423">
        <v>1509</v>
      </c>
      <c r="S3423">
        <v>502</v>
      </c>
    </row>
    <row r="3424" spans="1:19" x14ac:dyDescent="0.35">
      <c r="A3424" t="s">
        <v>20</v>
      </c>
      <c r="B3424" t="s">
        <v>21</v>
      </c>
      <c r="C3424" t="s">
        <v>22</v>
      </c>
      <c r="D3424" t="s">
        <v>23</v>
      </c>
      <c r="E3424" t="s">
        <v>5</v>
      </c>
      <c r="G3424" t="s">
        <v>24</v>
      </c>
      <c r="H3424">
        <v>1927991</v>
      </c>
      <c r="I3424">
        <v>1928356</v>
      </c>
      <c r="J3424" t="s">
        <v>46</v>
      </c>
      <c r="Q3424" t="s">
        <v>4247</v>
      </c>
      <c r="R3424">
        <v>366</v>
      </c>
    </row>
    <row r="3425" spans="1:19" x14ac:dyDescent="0.35">
      <c r="A3425" t="s">
        <v>27</v>
      </c>
      <c r="B3425" t="s">
        <v>28</v>
      </c>
      <c r="C3425" t="s">
        <v>22</v>
      </c>
      <c r="D3425" t="s">
        <v>23</v>
      </c>
      <c r="E3425" t="s">
        <v>5</v>
      </c>
      <c r="G3425" t="s">
        <v>24</v>
      </c>
      <c r="H3425">
        <v>1927991</v>
      </c>
      <c r="I3425">
        <v>1928356</v>
      </c>
      <c r="J3425" t="s">
        <v>46</v>
      </c>
      <c r="K3425" t="s">
        <v>4248</v>
      </c>
      <c r="N3425" t="s">
        <v>908</v>
      </c>
      <c r="Q3425" t="s">
        <v>4247</v>
      </c>
      <c r="R3425">
        <v>366</v>
      </c>
      <c r="S3425">
        <v>121</v>
      </c>
    </row>
    <row r="3426" spans="1:19" x14ac:dyDescent="0.35">
      <c r="A3426" t="s">
        <v>20</v>
      </c>
      <c r="B3426" t="s">
        <v>21</v>
      </c>
      <c r="C3426" t="s">
        <v>22</v>
      </c>
      <c r="D3426" t="s">
        <v>23</v>
      </c>
      <c r="E3426" t="s">
        <v>5</v>
      </c>
      <c r="G3426" t="s">
        <v>24</v>
      </c>
      <c r="H3426">
        <v>1928356</v>
      </c>
      <c r="I3426">
        <v>1928772</v>
      </c>
      <c r="J3426" t="s">
        <v>46</v>
      </c>
      <c r="Q3426" t="s">
        <v>4249</v>
      </c>
      <c r="R3426">
        <v>417</v>
      </c>
    </row>
    <row r="3427" spans="1:19" x14ac:dyDescent="0.35">
      <c r="A3427" t="s">
        <v>27</v>
      </c>
      <c r="B3427" t="s">
        <v>28</v>
      </c>
      <c r="C3427" t="s">
        <v>22</v>
      </c>
      <c r="D3427" t="s">
        <v>23</v>
      </c>
      <c r="E3427" t="s">
        <v>5</v>
      </c>
      <c r="G3427" t="s">
        <v>24</v>
      </c>
      <c r="H3427">
        <v>1928356</v>
      </c>
      <c r="I3427">
        <v>1928772</v>
      </c>
      <c r="J3427" t="s">
        <v>46</v>
      </c>
      <c r="K3427" t="s">
        <v>4250</v>
      </c>
      <c r="N3427" t="s">
        <v>4251</v>
      </c>
      <c r="Q3427" t="s">
        <v>4249</v>
      </c>
      <c r="R3427">
        <v>417</v>
      </c>
      <c r="S3427">
        <v>138</v>
      </c>
    </row>
    <row r="3428" spans="1:19" x14ac:dyDescent="0.35">
      <c r="A3428" t="s">
        <v>20</v>
      </c>
      <c r="B3428" t="s">
        <v>21</v>
      </c>
      <c r="C3428" t="s">
        <v>22</v>
      </c>
      <c r="D3428" t="s">
        <v>23</v>
      </c>
      <c r="E3428" t="s">
        <v>5</v>
      </c>
      <c r="G3428" t="s">
        <v>24</v>
      </c>
      <c r="H3428">
        <v>1928772</v>
      </c>
      <c r="I3428">
        <v>1929371</v>
      </c>
      <c r="J3428" t="s">
        <v>46</v>
      </c>
      <c r="Q3428" t="s">
        <v>4252</v>
      </c>
      <c r="R3428">
        <v>600</v>
      </c>
    </row>
    <row r="3429" spans="1:19" x14ac:dyDescent="0.35">
      <c r="A3429" t="s">
        <v>27</v>
      </c>
      <c r="B3429" t="s">
        <v>28</v>
      </c>
      <c r="C3429" t="s">
        <v>22</v>
      </c>
      <c r="D3429" t="s">
        <v>23</v>
      </c>
      <c r="E3429" t="s">
        <v>5</v>
      </c>
      <c r="G3429" t="s">
        <v>24</v>
      </c>
      <c r="H3429">
        <v>1928772</v>
      </c>
      <c r="I3429">
        <v>1929371</v>
      </c>
      <c r="J3429" t="s">
        <v>46</v>
      </c>
      <c r="K3429" t="s">
        <v>4253</v>
      </c>
      <c r="N3429" t="s">
        <v>4254</v>
      </c>
      <c r="Q3429" t="s">
        <v>4252</v>
      </c>
      <c r="R3429">
        <v>600</v>
      </c>
      <c r="S3429">
        <v>199</v>
      </c>
    </row>
    <row r="3430" spans="1:19" x14ac:dyDescent="0.35">
      <c r="A3430" t="s">
        <v>20</v>
      </c>
      <c r="B3430" t="s">
        <v>21</v>
      </c>
      <c r="C3430" t="s">
        <v>22</v>
      </c>
      <c r="D3430" t="s">
        <v>23</v>
      </c>
      <c r="E3430" t="s">
        <v>5</v>
      </c>
      <c r="G3430" t="s">
        <v>24</v>
      </c>
      <c r="H3430">
        <v>1929368</v>
      </c>
      <c r="I3430">
        <v>1929718</v>
      </c>
      <c r="J3430" t="s">
        <v>46</v>
      </c>
      <c r="Q3430" t="s">
        <v>4255</v>
      </c>
      <c r="R3430">
        <v>351</v>
      </c>
    </row>
    <row r="3431" spans="1:19" x14ac:dyDescent="0.35">
      <c r="A3431" t="s">
        <v>27</v>
      </c>
      <c r="B3431" t="s">
        <v>28</v>
      </c>
      <c r="C3431" t="s">
        <v>22</v>
      </c>
      <c r="D3431" t="s">
        <v>23</v>
      </c>
      <c r="E3431" t="s">
        <v>5</v>
      </c>
      <c r="G3431" t="s">
        <v>24</v>
      </c>
      <c r="H3431">
        <v>1929368</v>
      </c>
      <c r="I3431">
        <v>1929718</v>
      </c>
      <c r="J3431" t="s">
        <v>46</v>
      </c>
      <c r="K3431" t="s">
        <v>4256</v>
      </c>
      <c r="N3431" t="s">
        <v>4257</v>
      </c>
      <c r="Q3431" t="s">
        <v>4255</v>
      </c>
      <c r="R3431">
        <v>351</v>
      </c>
      <c r="S3431">
        <v>116</v>
      </c>
    </row>
    <row r="3432" spans="1:19" x14ac:dyDescent="0.35">
      <c r="A3432" t="s">
        <v>20</v>
      </c>
      <c r="B3432" t="s">
        <v>21</v>
      </c>
      <c r="C3432" t="s">
        <v>22</v>
      </c>
      <c r="D3432" t="s">
        <v>23</v>
      </c>
      <c r="E3432" t="s">
        <v>5</v>
      </c>
      <c r="G3432" t="s">
        <v>24</v>
      </c>
      <c r="H3432">
        <v>1929715</v>
      </c>
      <c r="I3432">
        <v>1930008</v>
      </c>
      <c r="J3432" t="s">
        <v>46</v>
      </c>
      <c r="Q3432" t="s">
        <v>4258</v>
      </c>
      <c r="R3432">
        <v>294</v>
      </c>
    </row>
    <row r="3433" spans="1:19" x14ac:dyDescent="0.35">
      <c r="A3433" t="s">
        <v>27</v>
      </c>
      <c r="B3433" t="s">
        <v>28</v>
      </c>
      <c r="C3433" t="s">
        <v>22</v>
      </c>
      <c r="D3433" t="s">
        <v>23</v>
      </c>
      <c r="E3433" t="s">
        <v>5</v>
      </c>
      <c r="G3433" t="s">
        <v>24</v>
      </c>
      <c r="H3433">
        <v>1929715</v>
      </c>
      <c r="I3433">
        <v>1930008</v>
      </c>
      <c r="J3433" t="s">
        <v>46</v>
      </c>
      <c r="K3433" t="s">
        <v>4259</v>
      </c>
      <c r="N3433" t="s">
        <v>4260</v>
      </c>
      <c r="Q3433" t="s">
        <v>4258</v>
      </c>
      <c r="R3433">
        <v>294</v>
      </c>
      <c r="S3433">
        <v>97</v>
      </c>
    </row>
    <row r="3434" spans="1:19" x14ac:dyDescent="0.35">
      <c r="A3434" t="s">
        <v>20</v>
      </c>
      <c r="B3434" t="s">
        <v>21</v>
      </c>
      <c r="C3434" t="s">
        <v>22</v>
      </c>
      <c r="D3434" t="s">
        <v>23</v>
      </c>
      <c r="E3434" t="s">
        <v>5</v>
      </c>
      <c r="G3434" t="s">
        <v>24</v>
      </c>
      <c r="H3434">
        <v>1930008</v>
      </c>
      <c r="I3434">
        <v>1930493</v>
      </c>
      <c r="J3434" t="s">
        <v>46</v>
      </c>
      <c r="Q3434" t="s">
        <v>4261</v>
      </c>
      <c r="R3434">
        <v>486</v>
      </c>
    </row>
    <row r="3435" spans="1:19" x14ac:dyDescent="0.35">
      <c r="A3435" t="s">
        <v>27</v>
      </c>
      <c r="B3435" t="s">
        <v>28</v>
      </c>
      <c r="C3435" t="s">
        <v>22</v>
      </c>
      <c r="D3435" t="s">
        <v>23</v>
      </c>
      <c r="E3435" t="s">
        <v>5</v>
      </c>
      <c r="G3435" t="s">
        <v>24</v>
      </c>
      <c r="H3435">
        <v>1930008</v>
      </c>
      <c r="I3435">
        <v>1930493</v>
      </c>
      <c r="J3435" t="s">
        <v>46</v>
      </c>
      <c r="K3435" t="s">
        <v>4262</v>
      </c>
      <c r="N3435" t="s">
        <v>4263</v>
      </c>
      <c r="Q3435" t="s">
        <v>4261</v>
      </c>
      <c r="R3435">
        <v>486</v>
      </c>
      <c r="S3435">
        <v>161</v>
      </c>
    </row>
    <row r="3436" spans="1:19" x14ac:dyDescent="0.35">
      <c r="A3436" t="s">
        <v>20</v>
      </c>
      <c r="B3436" t="s">
        <v>21</v>
      </c>
      <c r="C3436" t="s">
        <v>22</v>
      </c>
      <c r="D3436" t="s">
        <v>23</v>
      </c>
      <c r="E3436" t="s">
        <v>5</v>
      </c>
      <c r="G3436" t="s">
        <v>24</v>
      </c>
      <c r="H3436">
        <v>1930640</v>
      </c>
      <c r="I3436">
        <v>1931647</v>
      </c>
      <c r="J3436" t="s">
        <v>46</v>
      </c>
      <c r="Q3436" t="s">
        <v>4264</v>
      </c>
      <c r="R3436">
        <v>1008</v>
      </c>
    </row>
    <row r="3437" spans="1:19" x14ac:dyDescent="0.35">
      <c r="A3437" t="s">
        <v>27</v>
      </c>
      <c r="B3437" t="s">
        <v>28</v>
      </c>
      <c r="C3437" t="s">
        <v>22</v>
      </c>
      <c r="D3437" t="s">
        <v>23</v>
      </c>
      <c r="E3437" t="s">
        <v>5</v>
      </c>
      <c r="G3437" t="s">
        <v>24</v>
      </c>
      <c r="H3437">
        <v>1930640</v>
      </c>
      <c r="I3437">
        <v>1931647</v>
      </c>
      <c r="J3437" t="s">
        <v>46</v>
      </c>
      <c r="K3437" t="s">
        <v>4265</v>
      </c>
      <c r="N3437" t="s">
        <v>4266</v>
      </c>
      <c r="Q3437" t="s">
        <v>4264</v>
      </c>
      <c r="R3437">
        <v>1008</v>
      </c>
      <c r="S3437">
        <v>335</v>
      </c>
    </row>
    <row r="3438" spans="1:19" x14ac:dyDescent="0.35">
      <c r="A3438" t="s">
        <v>20</v>
      </c>
      <c r="B3438" t="s">
        <v>21</v>
      </c>
      <c r="C3438" t="s">
        <v>22</v>
      </c>
      <c r="D3438" t="s">
        <v>23</v>
      </c>
      <c r="E3438" t="s">
        <v>5</v>
      </c>
      <c r="G3438" t="s">
        <v>24</v>
      </c>
      <c r="H3438">
        <v>1931747</v>
      </c>
      <c r="I3438">
        <v>1932532</v>
      </c>
      <c r="J3438" t="s">
        <v>46</v>
      </c>
      <c r="Q3438" t="s">
        <v>4267</v>
      </c>
      <c r="R3438">
        <v>786</v>
      </c>
    </row>
    <row r="3439" spans="1:19" x14ac:dyDescent="0.35">
      <c r="A3439" t="s">
        <v>27</v>
      </c>
      <c r="B3439" t="s">
        <v>28</v>
      </c>
      <c r="C3439" t="s">
        <v>22</v>
      </c>
      <c r="D3439" t="s">
        <v>23</v>
      </c>
      <c r="E3439" t="s">
        <v>5</v>
      </c>
      <c r="G3439" t="s">
        <v>24</v>
      </c>
      <c r="H3439">
        <v>1931747</v>
      </c>
      <c r="I3439">
        <v>1932532</v>
      </c>
      <c r="J3439" t="s">
        <v>46</v>
      </c>
      <c r="K3439" t="s">
        <v>4268</v>
      </c>
      <c r="N3439" t="s">
        <v>293</v>
      </c>
      <c r="Q3439" t="s">
        <v>4267</v>
      </c>
      <c r="R3439">
        <v>786</v>
      </c>
      <c r="S3439">
        <v>261</v>
      </c>
    </row>
    <row r="3440" spans="1:19" x14ac:dyDescent="0.35">
      <c r="A3440" t="s">
        <v>20</v>
      </c>
      <c r="B3440" t="s">
        <v>21</v>
      </c>
      <c r="C3440" t="s">
        <v>22</v>
      </c>
      <c r="D3440" t="s">
        <v>23</v>
      </c>
      <c r="E3440" t="s">
        <v>5</v>
      </c>
      <c r="G3440" t="s">
        <v>24</v>
      </c>
      <c r="H3440">
        <v>1932529</v>
      </c>
      <c r="I3440">
        <v>1933314</v>
      </c>
      <c r="J3440" t="s">
        <v>46</v>
      </c>
      <c r="Q3440" t="s">
        <v>4269</v>
      </c>
      <c r="R3440">
        <v>786</v>
      </c>
    </row>
    <row r="3441" spans="1:19" x14ac:dyDescent="0.35">
      <c r="A3441" t="s">
        <v>27</v>
      </c>
      <c r="B3441" t="s">
        <v>28</v>
      </c>
      <c r="C3441" t="s">
        <v>22</v>
      </c>
      <c r="D3441" t="s">
        <v>23</v>
      </c>
      <c r="E3441" t="s">
        <v>5</v>
      </c>
      <c r="G3441" t="s">
        <v>24</v>
      </c>
      <c r="H3441">
        <v>1932529</v>
      </c>
      <c r="I3441">
        <v>1933314</v>
      </c>
      <c r="J3441" t="s">
        <v>46</v>
      </c>
      <c r="K3441" t="s">
        <v>4270</v>
      </c>
      <c r="N3441" t="s">
        <v>61</v>
      </c>
      <c r="Q3441" t="s">
        <v>4269</v>
      </c>
      <c r="R3441">
        <v>786</v>
      </c>
      <c r="S3441">
        <v>261</v>
      </c>
    </row>
    <row r="3442" spans="1:19" x14ac:dyDescent="0.35">
      <c r="A3442" t="s">
        <v>20</v>
      </c>
      <c r="B3442" t="s">
        <v>21</v>
      </c>
      <c r="C3442" t="s">
        <v>22</v>
      </c>
      <c r="D3442" t="s">
        <v>23</v>
      </c>
      <c r="E3442" t="s">
        <v>5</v>
      </c>
      <c r="G3442" t="s">
        <v>24</v>
      </c>
      <c r="H3442">
        <v>1933506</v>
      </c>
      <c r="I3442">
        <v>1934138</v>
      </c>
      <c r="J3442" t="s">
        <v>25</v>
      </c>
      <c r="Q3442" t="s">
        <v>4271</v>
      </c>
      <c r="R3442">
        <v>633</v>
      </c>
    </row>
    <row r="3443" spans="1:19" x14ac:dyDescent="0.35">
      <c r="A3443" t="s">
        <v>27</v>
      </c>
      <c r="B3443" t="s">
        <v>28</v>
      </c>
      <c r="C3443" t="s">
        <v>22</v>
      </c>
      <c r="D3443" t="s">
        <v>23</v>
      </c>
      <c r="E3443" t="s">
        <v>5</v>
      </c>
      <c r="G3443" t="s">
        <v>24</v>
      </c>
      <c r="H3443">
        <v>1933506</v>
      </c>
      <c r="I3443">
        <v>1934138</v>
      </c>
      <c r="J3443" t="s">
        <v>25</v>
      </c>
      <c r="K3443" t="s">
        <v>4272</v>
      </c>
      <c r="N3443" t="s">
        <v>4273</v>
      </c>
      <c r="Q3443" t="s">
        <v>4271</v>
      </c>
      <c r="R3443">
        <v>633</v>
      </c>
      <c r="S3443">
        <v>210</v>
      </c>
    </row>
    <row r="3444" spans="1:19" x14ac:dyDescent="0.35">
      <c r="A3444" t="s">
        <v>20</v>
      </c>
      <c r="B3444" t="s">
        <v>72</v>
      </c>
      <c r="C3444" t="s">
        <v>22</v>
      </c>
      <c r="D3444" t="s">
        <v>23</v>
      </c>
      <c r="E3444" t="s">
        <v>5</v>
      </c>
      <c r="G3444" t="s">
        <v>24</v>
      </c>
      <c r="H3444">
        <v>1934224</v>
      </c>
      <c r="I3444">
        <v>1934300</v>
      </c>
      <c r="J3444" t="s">
        <v>25</v>
      </c>
      <c r="Q3444" t="s">
        <v>4274</v>
      </c>
      <c r="R3444">
        <v>77</v>
      </c>
    </row>
    <row r="3445" spans="1:19" x14ac:dyDescent="0.35">
      <c r="A3445" t="s">
        <v>72</v>
      </c>
      <c r="C3445" t="s">
        <v>22</v>
      </c>
      <c r="D3445" t="s">
        <v>23</v>
      </c>
      <c r="E3445" t="s">
        <v>5</v>
      </c>
      <c r="G3445" t="s">
        <v>24</v>
      </c>
      <c r="H3445">
        <v>1934224</v>
      </c>
      <c r="I3445">
        <v>1934300</v>
      </c>
      <c r="J3445" t="s">
        <v>25</v>
      </c>
      <c r="N3445" t="s">
        <v>4275</v>
      </c>
      <c r="Q3445" t="s">
        <v>4274</v>
      </c>
      <c r="R3445">
        <v>77</v>
      </c>
    </row>
    <row r="3446" spans="1:19" x14ac:dyDescent="0.35">
      <c r="A3446" t="s">
        <v>20</v>
      </c>
      <c r="B3446" t="s">
        <v>21</v>
      </c>
      <c r="C3446" t="s">
        <v>22</v>
      </c>
      <c r="D3446" t="s">
        <v>23</v>
      </c>
      <c r="E3446" t="s">
        <v>5</v>
      </c>
      <c r="G3446" t="s">
        <v>24</v>
      </c>
      <c r="H3446">
        <v>1934364</v>
      </c>
      <c r="I3446">
        <v>1934663</v>
      </c>
      <c r="J3446" t="s">
        <v>25</v>
      </c>
      <c r="Q3446" t="s">
        <v>4276</v>
      </c>
      <c r="R3446">
        <v>300</v>
      </c>
    </row>
    <row r="3447" spans="1:19" x14ac:dyDescent="0.35">
      <c r="A3447" t="s">
        <v>27</v>
      </c>
      <c r="B3447" t="s">
        <v>28</v>
      </c>
      <c r="C3447" t="s">
        <v>22</v>
      </c>
      <c r="D3447" t="s">
        <v>23</v>
      </c>
      <c r="E3447" t="s">
        <v>5</v>
      </c>
      <c r="G3447" t="s">
        <v>24</v>
      </c>
      <c r="H3447">
        <v>1934364</v>
      </c>
      <c r="I3447">
        <v>1934663</v>
      </c>
      <c r="J3447" t="s">
        <v>25</v>
      </c>
      <c r="K3447" t="s">
        <v>4277</v>
      </c>
      <c r="N3447" t="s">
        <v>4278</v>
      </c>
      <c r="Q3447" t="s">
        <v>4276</v>
      </c>
      <c r="R3447">
        <v>300</v>
      </c>
      <c r="S3447">
        <v>99</v>
      </c>
    </row>
    <row r="3448" spans="1:19" x14ac:dyDescent="0.35">
      <c r="A3448" t="s">
        <v>20</v>
      </c>
      <c r="B3448" t="s">
        <v>72</v>
      </c>
      <c r="C3448" t="s">
        <v>22</v>
      </c>
      <c r="D3448" t="s">
        <v>23</v>
      </c>
      <c r="E3448" t="s">
        <v>5</v>
      </c>
      <c r="G3448" t="s">
        <v>24</v>
      </c>
      <c r="H3448">
        <v>1934676</v>
      </c>
      <c r="I3448">
        <v>1934752</v>
      </c>
      <c r="J3448" t="s">
        <v>25</v>
      </c>
      <c r="Q3448" t="s">
        <v>4279</v>
      </c>
      <c r="R3448">
        <v>77</v>
      </c>
    </row>
    <row r="3449" spans="1:19" x14ac:dyDescent="0.35">
      <c r="A3449" t="s">
        <v>72</v>
      </c>
      <c r="C3449" t="s">
        <v>22</v>
      </c>
      <c r="D3449" t="s">
        <v>23</v>
      </c>
      <c r="E3449" t="s">
        <v>5</v>
      </c>
      <c r="G3449" t="s">
        <v>24</v>
      </c>
      <c r="H3449">
        <v>1934676</v>
      </c>
      <c r="I3449">
        <v>1934752</v>
      </c>
      <c r="J3449" t="s">
        <v>25</v>
      </c>
      <c r="N3449" t="s">
        <v>321</v>
      </c>
      <c r="Q3449" t="s">
        <v>4279</v>
      </c>
      <c r="R3449">
        <v>77</v>
      </c>
    </row>
    <row r="3450" spans="1:19" x14ac:dyDescent="0.35">
      <c r="A3450" t="s">
        <v>20</v>
      </c>
      <c r="B3450" t="s">
        <v>21</v>
      </c>
      <c r="C3450" t="s">
        <v>22</v>
      </c>
      <c r="D3450" t="s">
        <v>23</v>
      </c>
      <c r="E3450" t="s">
        <v>5</v>
      </c>
      <c r="G3450" t="s">
        <v>24</v>
      </c>
      <c r="H3450">
        <v>1935149</v>
      </c>
      <c r="I3450">
        <v>1939624</v>
      </c>
      <c r="J3450" t="s">
        <v>46</v>
      </c>
      <c r="Q3450" t="s">
        <v>4280</v>
      </c>
      <c r="R3450">
        <v>4476</v>
      </c>
    </row>
    <row r="3451" spans="1:19" x14ac:dyDescent="0.35">
      <c r="A3451" t="s">
        <v>27</v>
      </c>
      <c r="B3451" t="s">
        <v>28</v>
      </c>
      <c r="C3451" t="s">
        <v>22</v>
      </c>
      <c r="D3451" t="s">
        <v>23</v>
      </c>
      <c r="E3451" t="s">
        <v>5</v>
      </c>
      <c r="G3451" t="s">
        <v>24</v>
      </c>
      <c r="H3451">
        <v>1935149</v>
      </c>
      <c r="I3451">
        <v>1939624</v>
      </c>
      <c r="J3451" t="s">
        <v>46</v>
      </c>
      <c r="K3451" t="s">
        <v>4281</v>
      </c>
      <c r="N3451" t="s">
        <v>52</v>
      </c>
      <c r="Q3451" t="s">
        <v>4280</v>
      </c>
      <c r="R3451">
        <v>4476</v>
      </c>
      <c r="S3451">
        <v>1491</v>
      </c>
    </row>
    <row r="3452" spans="1:19" x14ac:dyDescent="0.35">
      <c r="A3452" t="s">
        <v>20</v>
      </c>
      <c r="B3452" t="s">
        <v>21</v>
      </c>
      <c r="C3452" t="s">
        <v>22</v>
      </c>
      <c r="D3452" t="s">
        <v>23</v>
      </c>
      <c r="E3452" t="s">
        <v>5</v>
      </c>
      <c r="G3452" t="s">
        <v>24</v>
      </c>
      <c r="H3452">
        <v>1940050</v>
      </c>
      <c r="I3452">
        <v>1940394</v>
      </c>
      <c r="J3452" t="s">
        <v>25</v>
      </c>
      <c r="Q3452" t="s">
        <v>4282</v>
      </c>
      <c r="R3452">
        <v>345</v>
      </c>
    </row>
    <row r="3453" spans="1:19" x14ac:dyDescent="0.35">
      <c r="A3453" t="s">
        <v>27</v>
      </c>
      <c r="B3453" t="s">
        <v>28</v>
      </c>
      <c r="C3453" t="s">
        <v>22</v>
      </c>
      <c r="D3453" t="s">
        <v>23</v>
      </c>
      <c r="E3453" t="s">
        <v>5</v>
      </c>
      <c r="G3453" t="s">
        <v>24</v>
      </c>
      <c r="H3453">
        <v>1940050</v>
      </c>
      <c r="I3453">
        <v>1940394</v>
      </c>
      <c r="J3453" t="s">
        <v>25</v>
      </c>
      <c r="K3453" t="s">
        <v>4283</v>
      </c>
      <c r="N3453" t="s">
        <v>984</v>
      </c>
      <c r="Q3453" t="s">
        <v>4282</v>
      </c>
      <c r="R3453">
        <v>345</v>
      </c>
      <c r="S3453">
        <v>114</v>
      </c>
    </row>
    <row r="3454" spans="1:19" x14ac:dyDescent="0.35">
      <c r="A3454" t="s">
        <v>20</v>
      </c>
      <c r="B3454" t="s">
        <v>21</v>
      </c>
      <c r="C3454" t="s">
        <v>22</v>
      </c>
      <c r="D3454" t="s">
        <v>23</v>
      </c>
      <c r="E3454" t="s">
        <v>5</v>
      </c>
      <c r="G3454" t="s">
        <v>24</v>
      </c>
      <c r="H3454">
        <v>1940486</v>
      </c>
      <c r="I3454">
        <v>1940680</v>
      </c>
      <c r="J3454" t="s">
        <v>25</v>
      </c>
      <c r="Q3454" t="s">
        <v>4284</v>
      </c>
      <c r="R3454">
        <v>195</v>
      </c>
    </row>
    <row r="3455" spans="1:19" x14ac:dyDescent="0.35">
      <c r="A3455" t="s">
        <v>27</v>
      </c>
      <c r="B3455" t="s">
        <v>28</v>
      </c>
      <c r="C3455" t="s">
        <v>22</v>
      </c>
      <c r="D3455" t="s">
        <v>23</v>
      </c>
      <c r="E3455" t="s">
        <v>5</v>
      </c>
      <c r="G3455" t="s">
        <v>24</v>
      </c>
      <c r="H3455">
        <v>1940486</v>
      </c>
      <c r="I3455">
        <v>1940680</v>
      </c>
      <c r="J3455" t="s">
        <v>25</v>
      </c>
      <c r="K3455" t="s">
        <v>4285</v>
      </c>
      <c r="N3455" t="s">
        <v>52</v>
      </c>
      <c r="Q3455" t="s">
        <v>4284</v>
      </c>
      <c r="R3455">
        <v>195</v>
      </c>
      <c r="S3455">
        <v>64</v>
      </c>
    </row>
    <row r="3456" spans="1:19" x14ac:dyDescent="0.35">
      <c r="A3456" t="s">
        <v>20</v>
      </c>
      <c r="B3456" t="s">
        <v>21</v>
      </c>
      <c r="C3456" t="s">
        <v>22</v>
      </c>
      <c r="D3456" t="s">
        <v>23</v>
      </c>
      <c r="E3456" t="s">
        <v>5</v>
      </c>
      <c r="G3456" t="s">
        <v>24</v>
      </c>
      <c r="H3456">
        <v>1940652</v>
      </c>
      <c r="I3456">
        <v>1941794</v>
      </c>
      <c r="J3456" t="s">
        <v>46</v>
      </c>
      <c r="Q3456" t="s">
        <v>4286</v>
      </c>
      <c r="R3456">
        <v>1143</v>
      </c>
    </row>
    <row r="3457" spans="1:19" x14ac:dyDescent="0.35">
      <c r="A3457" t="s">
        <v>27</v>
      </c>
      <c r="B3457" t="s">
        <v>28</v>
      </c>
      <c r="C3457" t="s">
        <v>22</v>
      </c>
      <c r="D3457" t="s">
        <v>23</v>
      </c>
      <c r="E3457" t="s">
        <v>5</v>
      </c>
      <c r="G3457" t="s">
        <v>24</v>
      </c>
      <c r="H3457">
        <v>1940652</v>
      </c>
      <c r="I3457">
        <v>1941794</v>
      </c>
      <c r="J3457" t="s">
        <v>46</v>
      </c>
      <c r="K3457" t="s">
        <v>4287</v>
      </c>
      <c r="N3457" t="s">
        <v>52</v>
      </c>
      <c r="Q3457" t="s">
        <v>4286</v>
      </c>
      <c r="R3457">
        <v>1143</v>
      </c>
      <c r="S3457">
        <v>380</v>
      </c>
    </row>
    <row r="3458" spans="1:19" x14ac:dyDescent="0.35">
      <c r="A3458" t="s">
        <v>20</v>
      </c>
      <c r="B3458" t="s">
        <v>21</v>
      </c>
      <c r="C3458" t="s">
        <v>22</v>
      </c>
      <c r="D3458" t="s">
        <v>23</v>
      </c>
      <c r="E3458" t="s">
        <v>5</v>
      </c>
      <c r="G3458" t="s">
        <v>24</v>
      </c>
      <c r="H3458">
        <v>1941845</v>
      </c>
      <c r="I3458">
        <v>1943011</v>
      </c>
      <c r="J3458" t="s">
        <v>46</v>
      </c>
      <c r="Q3458" t="s">
        <v>4288</v>
      </c>
      <c r="R3458">
        <v>1167</v>
      </c>
    </row>
    <row r="3459" spans="1:19" x14ac:dyDescent="0.35">
      <c r="A3459" t="s">
        <v>27</v>
      </c>
      <c r="B3459" t="s">
        <v>28</v>
      </c>
      <c r="C3459" t="s">
        <v>22</v>
      </c>
      <c r="D3459" t="s">
        <v>23</v>
      </c>
      <c r="E3459" t="s">
        <v>5</v>
      </c>
      <c r="G3459" t="s">
        <v>24</v>
      </c>
      <c r="H3459">
        <v>1941845</v>
      </c>
      <c r="I3459">
        <v>1943011</v>
      </c>
      <c r="J3459" t="s">
        <v>46</v>
      </c>
      <c r="K3459" t="s">
        <v>4289</v>
      </c>
      <c r="N3459" t="s">
        <v>49</v>
      </c>
      <c r="Q3459" t="s">
        <v>4288</v>
      </c>
      <c r="R3459">
        <v>1167</v>
      </c>
      <c r="S3459">
        <v>388</v>
      </c>
    </row>
    <row r="3460" spans="1:19" x14ac:dyDescent="0.35">
      <c r="A3460" t="s">
        <v>20</v>
      </c>
      <c r="B3460" t="s">
        <v>21</v>
      </c>
      <c r="C3460" t="s">
        <v>22</v>
      </c>
      <c r="D3460" t="s">
        <v>23</v>
      </c>
      <c r="E3460" t="s">
        <v>5</v>
      </c>
      <c r="G3460" t="s">
        <v>24</v>
      </c>
      <c r="H3460">
        <v>1942998</v>
      </c>
      <c r="I3460">
        <v>1943897</v>
      </c>
      <c r="J3460" t="s">
        <v>46</v>
      </c>
      <c r="Q3460" t="s">
        <v>4290</v>
      </c>
      <c r="R3460">
        <v>900</v>
      </c>
    </row>
    <row r="3461" spans="1:19" x14ac:dyDescent="0.35">
      <c r="A3461" t="s">
        <v>27</v>
      </c>
      <c r="B3461" t="s">
        <v>28</v>
      </c>
      <c r="C3461" t="s">
        <v>22</v>
      </c>
      <c r="D3461" t="s">
        <v>23</v>
      </c>
      <c r="E3461" t="s">
        <v>5</v>
      </c>
      <c r="G3461" t="s">
        <v>24</v>
      </c>
      <c r="H3461">
        <v>1942998</v>
      </c>
      <c r="I3461">
        <v>1943897</v>
      </c>
      <c r="J3461" t="s">
        <v>46</v>
      </c>
      <c r="K3461" t="s">
        <v>4291</v>
      </c>
      <c r="N3461" t="s">
        <v>117</v>
      </c>
      <c r="Q3461" t="s">
        <v>4290</v>
      </c>
      <c r="R3461">
        <v>900</v>
      </c>
      <c r="S3461">
        <v>299</v>
      </c>
    </row>
    <row r="3462" spans="1:19" x14ac:dyDescent="0.35">
      <c r="A3462" t="s">
        <v>20</v>
      </c>
      <c r="B3462" t="s">
        <v>21</v>
      </c>
      <c r="C3462" t="s">
        <v>22</v>
      </c>
      <c r="D3462" t="s">
        <v>23</v>
      </c>
      <c r="E3462" t="s">
        <v>5</v>
      </c>
      <c r="G3462" t="s">
        <v>24</v>
      </c>
      <c r="H3462">
        <v>1944353</v>
      </c>
      <c r="I3462">
        <v>1945654</v>
      </c>
      <c r="J3462" t="s">
        <v>25</v>
      </c>
      <c r="Q3462" t="s">
        <v>4292</v>
      </c>
      <c r="R3462">
        <v>1302</v>
      </c>
    </row>
    <row r="3463" spans="1:19" x14ac:dyDescent="0.35">
      <c r="A3463" t="s">
        <v>27</v>
      </c>
      <c r="B3463" t="s">
        <v>28</v>
      </c>
      <c r="C3463" t="s">
        <v>22</v>
      </c>
      <c r="D3463" t="s">
        <v>23</v>
      </c>
      <c r="E3463" t="s">
        <v>5</v>
      </c>
      <c r="G3463" t="s">
        <v>24</v>
      </c>
      <c r="H3463">
        <v>1944353</v>
      </c>
      <c r="I3463">
        <v>1945654</v>
      </c>
      <c r="J3463" t="s">
        <v>25</v>
      </c>
      <c r="K3463" t="s">
        <v>4293</v>
      </c>
      <c r="N3463" t="s">
        <v>4294</v>
      </c>
      <c r="Q3463" t="s">
        <v>4292</v>
      </c>
      <c r="R3463">
        <v>1302</v>
      </c>
      <c r="S3463">
        <v>433</v>
      </c>
    </row>
    <row r="3464" spans="1:19" x14ac:dyDescent="0.35">
      <c r="A3464" t="s">
        <v>20</v>
      </c>
      <c r="B3464" t="s">
        <v>21</v>
      </c>
      <c r="C3464" t="s">
        <v>22</v>
      </c>
      <c r="D3464" t="s">
        <v>23</v>
      </c>
      <c r="E3464" t="s">
        <v>5</v>
      </c>
      <c r="G3464" t="s">
        <v>24</v>
      </c>
      <c r="H3464">
        <v>1945753</v>
      </c>
      <c r="I3464">
        <v>1946172</v>
      </c>
      <c r="J3464" t="s">
        <v>25</v>
      </c>
      <c r="Q3464" t="s">
        <v>4295</v>
      </c>
      <c r="R3464">
        <v>420</v>
      </c>
    </row>
    <row r="3465" spans="1:19" x14ac:dyDescent="0.35">
      <c r="A3465" t="s">
        <v>27</v>
      </c>
      <c r="B3465" t="s">
        <v>28</v>
      </c>
      <c r="C3465" t="s">
        <v>22</v>
      </c>
      <c r="D3465" t="s">
        <v>23</v>
      </c>
      <c r="E3465" t="s">
        <v>5</v>
      </c>
      <c r="G3465" t="s">
        <v>24</v>
      </c>
      <c r="H3465">
        <v>1945753</v>
      </c>
      <c r="I3465">
        <v>1946172</v>
      </c>
      <c r="J3465" t="s">
        <v>25</v>
      </c>
      <c r="K3465" t="s">
        <v>4296</v>
      </c>
      <c r="N3465" t="s">
        <v>1430</v>
      </c>
      <c r="Q3465" t="s">
        <v>4295</v>
      </c>
      <c r="R3465">
        <v>420</v>
      </c>
      <c r="S3465">
        <v>139</v>
      </c>
    </row>
    <row r="3466" spans="1:19" x14ac:dyDescent="0.35">
      <c r="A3466" t="s">
        <v>20</v>
      </c>
      <c r="B3466" t="s">
        <v>21</v>
      </c>
      <c r="C3466" t="s">
        <v>22</v>
      </c>
      <c r="D3466" t="s">
        <v>23</v>
      </c>
      <c r="E3466" t="s">
        <v>5</v>
      </c>
      <c r="G3466" t="s">
        <v>24</v>
      </c>
      <c r="H3466">
        <v>1946195</v>
      </c>
      <c r="I3466">
        <v>1946641</v>
      </c>
      <c r="J3466" t="s">
        <v>46</v>
      </c>
      <c r="Q3466" t="s">
        <v>4297</v>
      </c>
      <c r="R3466">
        <v>447</v>
      </c>
    </row>
    <row r="3467" spans="1:19" x14ac:dyDescent="0.35">
      <c r="A3467" t="s">
        <v>27</v>
      </c>
      <c r="B3467" t="s">
        <v>28</v>
      </c>
      <c r="C3467" t="s">
        <v>22</v>
      </c>
      <c r="D3467" t="s">
        <v>23</v>
      </c>
      <c r="E3467" t="s">
        <v>5</v>
      </c>
      <c r="G3467" t="s">
        <v>24</v>
      </c>
      <c r="H3467">
        <v>1946195</v>
      </c>
      <c r="I3467">
        <v>1946641</v>
      </c>
      <c r="J3467" t="s">
        <v>46</v>
      </c>
      <c r="K3467" t="s">
        <v>4298</v>
      </c>
      <c r="N3467" t="s">
        <v>4299</v>
      </c>
      <c r="Q3467" t="s">
        <v>4297</v>
      </c>
      <c r="R3467">
        <v>447</v>
      </c>
      <c r="S3467">
        <v>148</v>
      </c>
    </row>
    <row r="3468" spans="1:19" x14ac:dyDescent="0.35">
      <c r="A3468" t="s">
        <v>20</v>
      </c>
      <c r="B3468" t="s">
        <v>21</v>
      </c>
      <c r="C3468" t="s">
        <v>22</v>
      </c>
      <c r="D3468" t="s">
        <v>23</v>
      </c>
      <c r="E3468" t="s">
        <v>5</v>
      </c>
      <c r="G3468" t="s">
        <v>24</v>
      </c>
      <c r="H3468">
        <v>1947172</v>
      </c>
      <c r="I3468">
        <v>1947540</v>
      </c>
      <c r="J3468" t="s">
        <v>25</v>
      </c>
      <c r="Q3468" t="s">
        <v>4300</v>
      </c>
      <c r="R3468">
        <v>369</v>
      </c>
    </row>
    <row r="3469" spans="1:19" x14ac:dyDescent="0.35">
      <c r="A3469" t="s">
        <v>27</v>
      </c>
      <c r="B3469" t="s">
        <v>28</v>
      </c>
      <c r="C3469" t="s">
        <v>22</v>
      </c>
      <c r="D3469" t="s">
        <v>23</v>
      </c>
      <c r="E3469" t="s">
        <v>5</v>
      </c>
      <c r="G3469" t="s">
        <v>24</v>
      </c>
      <c r="H3469">
        <v>1947172</v>
      </c>
      <c r="I3469">
        <v>1947540</v>
      </c>
      <c r="J3469" t="s">
        <v>25</v>
      </c>
      <c r="K3469" t="s">
        <v>4301</v>
      </c>
      <c r="N3469" t="s">
        <v>49</v>
      </c>
      <c r="Q3469" t="s">
        <v>4300</v>
      </c>
      <c r="R3469">
        <v>369</v>
      </c>
      <c r="S3469">
        <v>122</v>
      </c>
    </row>
    <row r="3470" spans="1:19" x14ac:dyDescent="0.35">
      <c r="A3470" t="s">
        <v>20</v>
      </c>
      <c r="B3470" t="s">
        <v>21</v>
      </c>
      <c r="C3470" t="s">
        <v>22</v>
      </c>
      <c r="D3470" t="s">
        <v>23</v>
      </c>
      <c r="E3470" t="s">
        <v>5</v>
      </c>
      <c r="G3470" t="s">
        <v>24</v>
      </c>
      <c r="H3470">
        <v>1947588</v>
      </c>
      <c r="I3470">
        <v>1948775</v>
      </c>
      <c r="J3470" t="s">
        <v>46</v>
      </c>
      <c r="Q3470" t="s">
        <v>4302</v>
      </c>
      <c r="R3470">
        <v>1188</v>
      </c>
    </row>
    <row r="3471" spans="1:19" x14ac:dyDescent="0.35">
      <c r="A3471" t="s">
        <v>27</v>
      </c>
      <c r="B3471" t="s">
        <v>28</v>
      </c>
      <c r="C3471" t="s">
        <v>22</v>
      </c>
      <c r="D3471" t="s">
        <v>23</v>
      </c>
      <c r="E3471" t="s">
        <v>5</v>
      </c>
      <c r="G3471" t="s">
        <v>24</v>
      </c>
      <c r="H3471">
        <v>1947588</v>
      </c>
      <c r="I3471">
        <v>1948775</v>
      </c>
      <c r="J3471" t="s">
        <v>46</v>
      </c>
      <c r="K3471" t="s">
        <v>4303</v>
      </c>
      <c r="N3471" t="s">
        <v>439</v>
      </c>
      <c r="Q3471" t="s">
        <v>4302</v>
      </c>
      <c r="R3471">
        <v>1188</v>
      </c>
      <c r="S3471">
        <v>395</v>
      </c>
    </row>
    <row r="3472" spans="1:19" x14ac:dyDescent="0.35">
      <c r="A3472" t="s">
        <v>20</v>
      </c>
      <c r="B3472" t="s">
        <v>21</v>
      </c>
      <c r="C3472" t="s">
        <v>22</v>
      </c>
      <c r="D3472" t="s">
        <v>23</v>
      </c>
      <c r="E3472" t="s">
        <v>5</v>
      </c>
      <c r="G3472" t="s">
        <v>24</v>
      </c>
      <c r="H3472">
        <v>1948973</v>
      </c>
      <c r="I3472">
        <v>1950601</v>
      </c>
      <c r="J3472" t="s">
        <v>25</v>
      </c>
      <c r="Q3472" t="s">
        <v>4304</v>
      </c>
      <c r="R3472">
        <v>1629</v>
      </c>
    </row>
    <row r="3473" spans="1:19" x14ac:dyDescent="0.35">
      <c r="A3473" t="s">
        <v>27</v>
      </c>
      <c r="B3473" t="s">
        <v>28</v>
      </c>
      <c r="C3473" t="s">
        <v>22</v>
      </c>
      <c r="D3473" t="s">
        <v>23</v>
      </c>
      <c r="E3473" t="s">
        <v>5</v>
      </c>
      <c r="G3473" t="s">
        <v>24</v>
      </c>
      <c r="H3473">
        <v>1948973</v>
      </c>
      <c r="I3473">
        <v>1950601</v>
      </c>
      <c r="J3473" t="s">
        <v>25</v>
      </c>
      <c r="K3473" t="s">
        <v>4305</v>
      </c>
      <c r="N3473" t="s">
        <v>2765</v>
      </c>
      <c r="Q3473" t="s">
        <v>4304</v>
      </c>
      <c r="R3473">
        <v>1629</v>
      </c>
      <c r="S3473">
        <v>542</v>
      </c>
    </row>
    <row r="3474" spans="1:19" x14ac:dyDescent="0.35">
      <c r="A3474" t="s">
        <v>20</v>
      </c>
      <c r="B3474" t="s">
        <v>21</v>
      </c>
      <c r="C3474" t="s">
        <v>22</v>
      </c>
      <c r="D3474" t="s">
        <v>23</v>
      </c>
      <c r="E3474" t="s">
        <v>5</v>
      </c>
      <c r="G3474" t="s">
        <v>24</v>
      </c>
      <c r="H3474">
        <v>1950756</v>
      </c>
      <c r="I3474">
        <v>1952378</v>
      </c>
      <c r="J3474" t="s">
        <v>25</v>
      </c>
      <c r="Q3474" t="s">
        <v>4306</v>
      </c>
      <c r="R3474">
        <v>1623</v>
      </c>
    </row>
    <row r="3475" spans="1:19" x14ac:dyDescent="0.35">
      <c r="A3475" t="s">
        <v>27</v>
      </c>
      <c r="B3475" t="s">
        <v>28</v>
      </c>
      <c r="C3475" t="s">
        <v>22</v>
      </c>
      <c r="D3475" t="s">
        <v>23</v>
      </c>
      <c r="E3475" t="s">
        <v>5</v>
      </c>
      <c r="G3475" t="s">
        <v>24</v>
      </c>
      <c r="H3475">
        <v>1950756</v>
      </c>
      <c r="I3475">
        <v>1952378</v>
      </c>
      <c r="J3475" t="s">
        <v>25</v>
      </c>
      <c r="K3475" t="s">
        <v>4307</v>
      </c>
      <c r="N3475" t="s">
        <v>374</v>
      </c>
      <c r="Q3475" t="s">
        <v>4306</v>
      </c>
      <c r="R3475">
        <v>1623</v>
      </c>
      <c r="S3475">
        <v>540</v>
      </c>
    </row>
    <row r="3476" spans="1:19" x14ac:dyDescent="0.35">
      <c r="A3476" t="s">
        <v>20</v>
      </c>
      <c r="B3476" t="s">
        <v>21</v>
      </c>
      <c r="C3476" t="s">
        <v>22</v>
      </c>
      <c r="D3476" t="s">
        <v>23</v>
      </c>
      <c r="E3476" t="s">
        <v>5</v>
      </c>
      <c r="G3476" t="s">
        <v>24</v>
      </c>
      <c r="H3476">
        <v>1952389</v>
      </c>
      <c r="I3476">
        <v>1953435</v>
      </c>
      <c r="J3476" t="s">
        <v>25</v>
      </c>
      <c r="Q3476" t="s">
        <v>4308</v>
      </c>
      <c r="R3476">
        <v>1047</v>
      </c>
    </row>
    <row r="3477" spans="1:19" x14ac:dyDescent="0.35">
      <c r="A3477" t="s">
        <v>27</v>
      </c>
      <c r="B3477" t="s">
        <v>28</v>
      </c>
      <c r="C3477" t="s">
        <v>22</v>
      </c>
      <c r="D3477" t="s">
        <v>23</v>
      </c>
      <c r="E3477" t="s">
        <v>5</v>
      </c>
      <c r="G3477" t="s">
        <v>24</v>
      </c>
      <c r="H3477">
        <v>1952389</v>
      </c>
      <c r="I3477">
        <v>1953435</v>
      </c>
      <c r="J3477" t="s">
        <v>25</v>
      </c>
      <c r="K3477" t="s">
        <v>4309</v>
      </c>
      <c r="N3477" t="s">
        <v>1383</v>
      </c>
      <c r="Q3477" t="s">
        <v>4308</v>
      </c>
      <c r="R3477">
        <v>1047</v>
      </c>
      <c r="S3477">
        <v>348</v>
      </c>
    </row>
    <row r="3478" spans="1:19" x14ac:dyDescent="0.35">
      <c r="A3478" t="s">
        <v>20</v>
      </c>
      <c r="B3478" t="s">
        <v>21</v>
      </c>
      <c r="C3478" t="s">
        <v>22</v>
      </c>
      <c r="D3478" t="s">
        <v>23</v>
      </c>
      <c r="E3478" t="s">
        <v>5</v>
      </c>
      <c r="G3478" t="s">
        <v>24</v>
      </c>
      <c r="H3478">
        <v>1953505</v>
      </c>
      <c r="I3478">
        <v>1954200</v>
      </c>
      <c r="J3478" t="s">
        <v>46</v>
      </c>
      <c r="Q3478" t="s">
        <v>4310</v>
      </c>
      <c r="R3478">
        <v>696</v>
      </c>
    </row>
    <row r="3479" spans="1:19" x14ac:dyDescent="0.35">
      <c r="A3479" t="s">
        <v>27</v>
      </c>
      <c r="B3479" t="s">
        <v>28</v>
      </c>
      <c r="C3479" t="s">
        <v>22</v>
      </c>
      <c r="D3479" t="s">
        <v>23</v>
      </c>
      <c r="E3479" t="s">
        <v>5</v>
      </c>
      <c r="G3479" t="s">
        <v>24</v>
      </c>
      <c r="H3479">
        <v>1953505</v>
      </c>
      <c r="I3479">
        <v>1954200</v>
      </c>
      <c r="J3479" t="s">
        <v>46</v>
      </c>
      <c r="K3479" t="s">
        <v>4311</v>
      </c>
      <c r="N3479" t="s">
        <v>4312</v>
      </c>
      <c r="Q3479" t="s">
        <v>4310</v>
      </c>
      <c r="R3479">
        <v>696</v>
      </c>
      <c r="S3479">
        <v>231</v>
      </c>
    </row>
    <row r="3480" spans="1:19" x14ac:dyDescent="0.35">
      <c r="A3480" t="s">
        <v>20</v>
      </c>
      <c r="B3480" t="s">
        <v>21</v>
      </c>
      <c r="C3480" t="s">
        <v>22</v>
      </c>
      <c r="D3480" t="s">
        <v>23</v>
      </c>
      <c r="E3480" t="s">
        <v>5</v>
      </c>
      <c r="G3480" t="s">
        <v>24</v>
      </c>
      <c r="H3480">
        <v>1954240</v>
      </c>
      <c r="I3480">
        <v>1954707</v>
      </c>
      <c r="J3480" t="s">
        <v>46</v>
      </c>
      <c r="Q3480" t="s">
        <v>4313</v>
      </c>
      <c r="R3480">
        <v>468</v>
      </c>
    </row>
    <row r="3481" spans="1:19" x14ac:dyDescent="0.35">
      <c r="A3481" t="s">
        <v>27</v>
      </c>
      <c r="B3481" t="s">
        <v>28</v>
      </c>
      <c r="C3481" t="s">
        <v>22</v>
      </c>
      <c r="D3481" t="s">
        <v>23</v>
      </c>
      <c r="E3481" t="s">
        <v>5</v>
      </c>
      <c r="G3481" t="s">
        <v>24</v>
      </c>
      <c r="H3481">
        <v>1954240</v>
      </c>
      <c r="I3481">
        <v>1954707</v>
      </c>
      <c r="J3481" t="s">
        <v>46</v>
      </c>
      <c r="K3481" t="s">
        <v>4314</v>
      </c>
      <c r="N3481" t="s">
        <v>4315</v>
      </c>
      <c r="Q3481" t="s">
        <v>4313</v>
      </c>
      <c r="R3481">
        <v>468</v>
      </c>
      <c r="S3481">
        <v>155</v>
      </c>
    </row>
    <row r="3482" spans="1:19" x14ac:dyDescent="0.35">
      <c r="A3482" t="s">
        <v>20</v>
      </c>
      <c r="B3482" t="s">
        <v>21</v>
      </c>
      <c r="C3482" t="s">
        <v>22</v>
      </c>
      <c r="D3482" t="s">
        <v>23</v>
      </c>
      <c r="E3482" t="s">
        <v>5</v>
      </c>
      <c r="G3482" t="s">
        <v>24</v>
      </c>
      <c r="H3482">
        <v>1954958</v>
      </c>
      <c r="I3482">
        <v>1955566</v>
      </c>
      <c r="J3482" t="s">
        <v>25</v>
      </c>
      <c r="Q3482" t="s">
        <v>4316</v>
      </c>
      <c r="R3482">
        <v>609</v>
      </c>
    </row>
    <row r="3483" spans="1:19" x14ac:dyDescent="0.35">
      <c r="A3483" t="s">
        <v>27</v>
      </c>
      <c r="B3483" t="s">
        <v>28</v>
      </c>
      <c r="C3483" t="s">
        <v>22</v>
      </c>
      <c r="D3483" t="s">
        <v>23</v>
      </c>
      <c r="E3483" t="s">
        <v>5</v>
      </c>
      <c r="G3483" t="s">
        <v>24</v>
      </c>
      <c r="H3483">
        <v>1954958</v>
      </c>
      <c r="I3483">
        <v>1955566</v>
      </c>
      <c r="J3483" t="s">
        <v>25</v>
      </c>
      <c r="K3483" t="s">
        <v>4317</v>
      </c>
      <c r="N3483" t="s">
        <v>4318</v>
      </c>
      <c r="Q3483" t="s">
        <v>4316</v>
      </c>
      <c r="R3483">
        <v>609</v>
      </c>
      <c r="S3483">
        <v>202</v>
      </c>
    </row>
    <row r="3484" spans="1:19" x14ac:dyDescent="0.35">
      <c r="A3484" t="s">
        <v>20</v>
      </c>
      <c r="B3484" t="s">
        <v>21</v>
      </c>
      <c r="C3484" t="s">
        <v>22</v>
      </c>
      <c r="D3484" t="s">
        <v>23</v>
      </c>
      <c r="E3484" t="s">
        <v>5</v>
      </c>
      <c r="G3484" t="s">
        <v>24</v>
      </c>
      <c r="H3484">
        <v>1955568</v>
      </c>
      <c r="I3484">
        <v>1956149</v>
      </c>
      <c r="J3484" t="s">
        <v>25</v>
      </c>
      <c r="Q3484" t="s">
        <v>4319</v>
      </c>
      <c r="R3484">
        <v>582</v>
      </c>
    </row>
    <row r="3485" spans="1:19" x14ac:dyDescent="0.35">
      <c r="A3485" t="s">
        <v>27</v>
      </c>
      <c r="B3485" t="s">
        <v>28</v>
      </c>
      <c r="C3485" t="s">
        <v>22</v>
      </c>
      <c r="D3485" t="s">
        <v>23</v>
      </c>
      <c r="E3485" t="s">
        <v>5</v>
      </c>
      <c r="G3485" t="s">
        <v>24</v>
      </c>
      <c r="H3485">
        <v>1955568</v>
      </c>
      <c r="I3485">
        <v>1956149</v>
      </c>
      <c r="J3485" t="s">
        <v>25</v>
      </c>
      <c r="K3485" t="s">
        <v>4320</v>
      </c>
      <c r="N3485" t="s">
        <v>4321</v>
      </c>
      <c r="Q3485" t="s">
        <v>4319</v>
      </c>
      <c r="R3485">
        <v>582</v>
      </c>
      <c r="S3485">
        <v>193</v>
      </c>
    </row>
    <row r="3486" spans="1:19" x14ac:dyDescent="0.35">
      <c r="A3486" t="s">
        <v>20</v>
      </c>
      <c r="B3486" t="s">
        <v>21</v>
      </c>
      <c r="C3486" t="s">
        <v>22</v>
      </c>
      <c r="D3486" t="s">
        <v>23</v>
      </c>
      <c r="E3486" t="s">
        <v>5</v>
      </c>
      <c r="G3486" t="s">
        <v>24</v>
      </c>
      <c r="H3486">
        <v>1956259</v>
      </c>
      <c r="I3486">
        <v>1956444</v>
      </c>
      <c r="J3486" t="s">
        <v>25</v>
      </c>
      <c r="Q3486" t="s">
        <v>4322</v>
      </c>
      <c r="R3486">
        <v>186</v>
      </c>
    </row>
    <row r="3487" spans="1:19" x14ac:dyDescent="0.35">
      <c r="A3487" t="s">
        <v>27</v>
      </c>
      <c r="B3487" t="s">
        <v>28</v>
      </c>
      <c r="C3487" t="s">
        <v>22</v>
      </c>
      <c r="D3487" t="s">
        <v>23</v>
      </c>
      <c r="E3487" t="s">
        <v>5</v>
      </c>
      <c r="G3487" t="s">
        <v>24</v>
      </c>
      <c r="H3487">
        <v>1956259</v>
      </c>
      <c r="I3487">
        <v>1956444</v>
      </c>
      <c r="J3487" t="s">
        <v>25</v>
      </c>
      <c r="K3487" t="s">
        <v>4323</v>
      </c>
      <c r="N3487" t="s">
        <v>4324</v>
      </c>
      <c r="Q3487" t="s">
        <v>4322</v>
      </c>
      <c r="R3487">
        <v>186</v>
      </c>
      <c r="S3487">
        <v>61</v>
      </c>
    </row>
    <row r="3488" spans="1:19" x14ac:dyDescent="0.35">
      <c r="A3488" t="s">
        <v>20</v>
      </c>
      <c r="B3488" t="s">
        <v>21</v>
      </c>
      <c r="C3488" t="s">
        <v>22</v>
      </c>
      <c r="D3488" t="s">
        <v>23</v>
      </c>
      <c r="E3488" t="s">
        <v>5</v>
      </c>
      <c r="G3488" t="s">
        <v>24</v>
      </c>
      <c r="H3488">
        <v>1956488</v>
      </c>
      <c r="I3488">
        <v>1957537</v>
      </c>
      <c r="J3488" t="s">
        <v>25</v>
      </c>
      <c r="Q3488" t="s">
        <v>4325</v>
      </c>
      <c r="R3488">
        <v>1050</v>
      </c>
    </row>
    <row r="3489" spans="1:19" x14ac:dyDescent="0.35">
      <c r="A3489" t="s">
        <v>27</v>
      </c>
      <c r="B3489" t="s">
        <v>28</v>
      </c>
      <c r="C3489" t="s">
        <v>22</v>
      </c>
      <c r="D3489" t="s">
        <v>23</v>
      </c>
      <c r="E3489" t="s">
        <v>5</v>
      </c>
      <c r="G3489" t="s">
        <v>24</v>
      </c>
      <c r="H3489">
        <v>1956488</v>
      </c>
      <c r="I3489">
        <v>1957537</v>
      </c>
      <c r="J3489" t="s">
        <v>25</v>
      </c>
      <c r="K3489" t="s">
        <v>4326</v>
      </c>
      <c r="N3489" t="s">
        <v>4327</v>
      </c>
      <c r="Q3489" t="s">
        <v>4325</v>
      </c>
      <c r="R3489">
        <v>1050</v>
      </c>
      <c r="S3489">
        <v>349</v>
      </c>
    </row>
    <row r="3490" spans="1:19" x14ac:dyDescent="0.35">
      <c r="A3490" t="s">
        <v>20</v>
      </c>
      <c r="B3490" t="s">
        <v>21</v>
      </c>
      <c r="C3490" t="s">
        <v>22</v>
      </c>
      <c r="D3490" t="s">
        <v>23</v>
      </c>
      <c r="E3490" t="s">
        <v>5</v>
      </c>
      <c r="G3490" t="s">
        <v>24</v>
      </c>
      <c r="H3490">
        <v>1957629</v>
      </c>
      <c r="I3490">
        <v>1958603</v>
      </c>
      <c r="J3490" t="s">
        <v>25</v>
      </c>
      <c r="Q3490" t="s">
        <v>4328</v>
      </c>
      <c r="R3490">
        <v>975</v>
      </c>
    </row>
    <row r="3491" spans="1:19" x14ac:dyDescent="0.35">
      <c r="A3491" t="s">
        <v>27</v>
      </c>
      <c r="B3491" t="s">
        <v>28</v>
      </c>
      <c r="C3491" t="s">
        <v>22</v>
      </c>
      <c r="D3491" t="s">
        <v>23</v>
      </c>
      <c r="E3491" t="s">
        <v>5</v>
      </c>
      <c r="G3491" t="s">
        <v>24</v>
      </c>
      <c r="H3491">
        <v>1957629</v>
      </c>
      <c r="I3491">
        <v>1958603</v>
      </c>
      <c r="J3491" t="s">
        <v>25</v>
      </c>
      <c r="K3491" t="s">
        <v>4329</v>
      </c>
      <c r="N3491" t="s">
        <v>4330</v>
      </c>
      <c r="Q3491" t="s">
        <v>4328</v>
      </c>
      <c r="R3491">
        <v>975</v>
      </c>
      <c r="S3491">
        <v>324</v>
      </c>
    </row>
    <row r="3492" spans="1:19" x14ac:dyDescent="0.35">
      <c r="A3492" t="s">
        <v>20</v>
      </c>
      <c r="B3492" t="s">
        <v>21</v>
      </c>
      <c r="C3492" t="s">
        <v>22</v>
      </c>
      <c r="D3492" t="s">
        <v>23</v>
      </c>
      <c r="E3492" t="s">
        <v>5</v>
      </c>
      <c r="G3492" t="s">
        <v>24</v>
      </c>
      <c r="H3492">
        <v>1958809</v>
      </c>
      <c r="I3492">
        <v>1959126</v>
      </c>
      <c r="J3492" t="s">
        <v>25</v>
      </c>
      <c r="Q3492" t="s">
        <v>4331</v>
      </c>
      <c r="R3492">
        <v>318</v>
      </c>
    </row>
    <row r="3493" spans="1:19" x14ac:dyDescent="0.35">
      <c r="A3493" t="s">
        <v>27</v>
      </c>
      <c r="B3493" t="s">
        <v>28</v>
      </c>
      <c r="C3493" t="s">
        <v>22</v>
      </c>
      <c r="D3493" t="s">
        <v>23</v>
      </c>
      <c r="E3493" t="s">
        <v>5</v>
      </c>
      <c r="G3493" t="s">
        <v>24</v>
      </c>
      <c r="H3493">
        <v>1958809</v>
      </c>
      <c r="I3493">
        <v>1959126</v>
      </c>
      <c r="J3493" t="s">
        <v>25</v>
      </c>
      <c r="K3493" t="s">
        <v>4332</v>
      </c>
      <c r="N3493" t="s">
        <v>4333</v>
      </c>
      <c r="Q3493" t="s">
        <v>4331</v>
      </c>
      <c r="R3493">
        <v>318</v>
      </c>
      <c r="S3493">
        <v>105</v>
      </c>
    </row>
    <row r="3494" spans="1:19" x14ac:dyDescent="0.35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G3494" t="s">
        <v>24</v>
      </c>
      <c r="H3494">
        <v>1959133</v>
      </c>
      <c r="I3494">
        <v>1959858</v>
      </c>
      <c r="J3494" t="s">
        <v>25</v>
      </c>
      <c r="Q3494" t="s">
        <v>4334</v>
      </c>
      <c r="R3494">
        <v>726</v>
      </c>
    </row>
    <row r="3495" spans="1:19" x14ac:dyDescent="0.35">
      <c r="A3495" t="s">
        <v>27</v>
      </c>
      <c r="B3495" t="s">
        <v>28</v>
      </c>
      <c r="C3495" t="s">
        <v>22</v>
      </c>
      <c r="D3495" t="s">
        <v>23</v>
      </c>
      <c r="E3495" t="s">
        <v>5</v>
      </c>
      <c r="G3495" t="s">
        <v>24</v>
      </c>
      <c r="H3495">
        <v>1959133</v>
      </c>
      <c r="I3495">
        <v>1959858</v>
      </c>
      <c r="J3495" t="s">
        <v>25</v>
      </c>
      <c r="K3495" t="s">
        <v>4335</v>
      </c>
      <c r="N3495" t="s">
        <v>1074</v>
      </c>
      <c r="Q3495" t="s">
        <v>4334</v>
      </c>
      <c r="R3495">
        <v>726</v>
      </c>
      <c r="S3495">
        <v>241</v>
      </c>
    </row>
    <row r="3496" spans="1:19" x14ac:dyDescent="0.35">
      <c r="A3496" t="s">
        <v>20</v>
      </c>
      <c r="B3496" t="s">
        <v>72</v>
      </c>
      <c r="C3496" t="s">
        <v>22</v>
      </c>
      <c r="D3496" t="s">
        <v>23</v>
      </c>
      <c r="E3496" t="s">
        <v>5</v>
      </c>
      <c r="G3496" t="s">
        <v>24</v>
      </c>
      <c r="H3496">
        <v>1960034</v>
      </c>
      <c r="I3496">
        <v>1960110</v>
      </c>
      <c r="J3496" t="s">
        <v>25</v>
      </c>
      <c r="Q3496" t="s">
        <v>4336</v>
      </c>
      <c r="R3496">
        <v>77</v>
      </c>
    </row>
    <row r="3497" spans="1:19" x14ac:dyDescent="0.35">
      <c r="A3497" t="s">
        <v>72</v>
      </c>
      <c r="C3497" t="s">
        <v>22</v>
      </c>
      <c r="D3497" t="s">
        <v>23</v>
      </c>
      <c r="E3497" t="s">
        <v>5</v>
      </c>
      <c r="G3497" t="s">
        <v>24</v>
      </c>
      <c r="H3497">
        <v>1960034</v>
      </c>
      <c r="I3497">
        <v>1960110</v>
      </c>
      <c r="J3497" t="s">
        <v>25</v>
      </c>
      <c r="N3497" t="s">
        <v>4275</v>
      </c>
      <c r="Q3497" t="s">
        <v>4336</v>
      </c>
      <c r="R3497">
        <v>77</v>
      </c>
    </row>
    <row r="3498" spans="1:19" x14ac:dyDescent="0.35">
      <c r="A3498" t="s">
        <v>20</v>
      </c>
      <c r="B3498" t="s">
        <v>21</v>
      </c>
      <c r="C3498" t="s">
        <v>22</v>
      </c>
      <c r="D3498" t="s">
        <v>23</v>
      </c>
      <c r="E3498" t="s">
        <v>5</v>
      </c>
      <c r="G3498" t="s">
        <v>24</v>
      </c>
      <c r="H3498">
        <v>1961173</v>
      </c>
      <c r="I3498">
        <v>1961367</v>
      </c>
      <c r="J3498" t="s">
        <v>25</v>
      </c>
      <c r="Q3498" t="s">
        <v>4337</v>
      </c>
      <c r="R3498">
        <v>195</v>
      </c>
    </row>
    <row r="3499" spans="1:19" x14ac:dyDescent="0.35">
      <c r="A3499" t="s">
        <v>27</v>
      </c>
      <c r="B3499" t="s">
        <v>28</v>
      </c>
      <c r="C3499" t="s">
        <v>22</v>
      </c>
      <c r="D3499" t="s">
        <v>23</v>
      </c>
      <c r="E3499" t="s">
        <v>5</v>
      </c>
      <c r="G3499" t="s">
        <v>24</v>
      </c>
      <c r="H3499">
        <v>1961173</v>
      </c>
      <c r="I3499">
        <v>1961367</v>
      </c>
      <c r="J3499" t="s">
        <v>25</v>
      </c>
      <c r="K3499" t="s">
        <v>4338</v>
      </c>
      <c r="N3499" t="s">
        <v>52</v>
      </c>
      <c r="Q3499" t="s">
        <v>4337</v>
      </c>
      <c r="R3499">
        <v>195</v>
      </c>
      <c r="S3499">
        <v>64</v>
      </c>
    </row>
    <row r="3500" spans="1:19" x14ac:dyDescent="0.35">
      <c r="A3500" t="s">
        <v>20</v>
      </c>
      <c r="B3500" t="s">
        <v>21</v>
      </c>
      <c r="C3500" t="s">
        <v>22</v>
      </c>
      <c r="D3500" t="s">
        <v>23</v>
      </c>
      <c r="E3500" t="s">
        <v>5</v>
      </c>
      <c r="G3500" t="s">
        <v>24</v>
      </c>
      <c r="H3500">
        <v>1961364</v>
      </c>
      <c r="I3500">
        <v>1962509</v>
      </c>
      <c r="J3500" t="s">
        <v>25</v>
      </c>
      <c r="Q3500" t="s">
        <v>4339</v>
      </c>
      <c r="R3500">
        <v>1146</v>
      </c>
    </row>
    <row r="3501" spans="1:19" x14ac:dyDescent="0.35">
      <c r="A3501" t="s">
        <v>27</v>
      </c>
      <c r="B3501" t="s">
        <v>28</v>
      </c>
      <c r="C3501" t="s">
        <v>22</v>
      </c>
      <c r="D3501" t="s">
        <v>23</v>
      </c>
      <c r="E3501" t="s">
        <v>5</v>
      </c>
      <c r="G3501" t="s">
        <v>24</v>
      </c>
      <c r="H3501">
        <v>1961364</v>
      </c>
      <c r="I3501">
        <v>1962509</v>
      </c>
      <c r="J3501" t="s">
        <v>25</v>
      </c>
      <c r="K3501" t="s">
        <v>4340</v>
      </c>
      <c r="N3501" t="s">
        <v>52</v>
      </c>
      <c r="Q3501" t="s">
        <v>4339</v>
      </c>
      <c r="R3501">
        <v>1146</v>
      </c>
      <c r="S3501">
        <v>381</v>
      </c>
    </row>
    <row r="3502" spans="1:19" x14ac:dyDescent="0.35">
      <c r="A3502" t="s">
        <v>20</v>
      </c>
      <c r="B3502" t="s">
        <v>21</v>
      </c>
      <c r="C3502" t="s">
        <v>22</v>
      </c>
      <c r="D3502" t="s">
        <v>23</v>
      </c>
      <c r="E3502" t="s">
        <v>5</v>
      </c>
      <c r="G3502" t="s">
        <v>24</v>
      </c>
      <c r="H3502">
        <v>1962490</v>
      </c>
      <c r="I3502">
        <v>1962810</v>
      </c>
      <c r="J3502" t="s">
        <v>46</v>
      </c>
      <c r="Q3502" t="s">
        <v>4341</v>
      </c>
      <c r="R3502">
        <v>321</v>
      </c>
    </row>
    <row r="3503" spans="1:19" x14ac:dyDescent="0.35">
      <c r="A3503" t="s">
        <v>27</v>
      </c>
      <c r="B3503" t="s">
        <v>28</v>
      </c>
      <c r="C3503" t="s">
        <v>22</v>
      </c>
      <c r="D3503" t="s">
        <v>23</v>
      </c>
      <c r="E3503" t="s">
        <v>5</v>
      </c>
      <c r="G3503" t="s">
        <v>24</v>
      </c>
      <c r="H3503">
        <v>1962490</v>
      </c>
      <c r="I3503">
        <v>1962810</v>
      </c>
      <c r="J3503" t="s">
        <v>46</v>
      </c>
      <c r="K3503" t="s">
        <v>4342</v>
      </c>
      <c r="N3503" t="s">
        <v>52</v>
      </c>
      <c r="Q3503" t="s">
        <v>4341</v>
      </c>
      <c r="R3503">
        <v>321</v>
      </c>
      <c r="S3503">
        <v>106</v>
      </c>
    </row>
    <row r="3504" spans="1:19" x14ac:dyDescent="0.35">
      <c r="A3504" t="s">
        <v>20</v>
      </c>
      <c r="B3504" t="s">
        <v>21</v>
      </c>
      <c r="C3504" t="s">
        <v>22</v>
      </c>
      <c r="D3504" t="s">
        <v>23</v>
      </c>
      <c r="E3504" t="s">
        <v>5</v>
      </c>
      <c r="G3504" t="s">
        <v>24</v>
      </c>
      <c r="H3504">
        <v>1962855</v>
      </c>
      <c r="I3504">
        <v>1963220</v>
      </c>
      <c r="J3504" t="s">
        <v>25</v>
      </c>
      <c r="Q3504" t="s">
        <v>4343</v>
      </c>
      <c r="R3504">
        <v>366</v>
      </c>
    </row>
    <row r="3505" spans="1:19" x14ac:dyDescent="0.35">
      <c r="A3505" t="s">
        <v>27</v>
      </c>
      <c r="B3505" t="s">
        <v>28</v>
      </c>
      <c r="C3505" t="s">
        <v>22</v>
      </c>
      <c r="D3505" t="s">
        <v>23</v>
      </c>
      <c r="E3505" t="s">
        <v>5</v>
      </c>
      <c r="G3505" t="s">
        <v>24</v>
      </c>
      <c r="H3505">
        <v>1962855</v>
      </c>
      <c r="I3505">
        <v>1963220</v>
      </c>
      <c r="J3505" t="s">
        <v>25</v>
      </c>
      <c r="K3505" t="s">
        <v>4344</v>
      </c>
      <c r="N3505" t="s">
        <v>4345</v>
      </c>
      <c r="Q3505" t="s">
        <v>4343</v>
      </c>
      <c r="R3505">
        <v>366</v>
      </c>
      <c r="S3505">
        <v>121</v>
      </c>
    </row>
    <row r="3506" spans="1:19" x14ac:dyDescent="0.35">
      <c r="A3506" t="s">
        <v>20</v>
      </c>
      <c r="B3506" t="s">
        <v>21</v>
      </c>
      <c r="C3506" t="s">
        <v>22</v>
      </c>
      <c r="D3506" t="s">
        <v>23</v>
      </c>
      <c r="E3506" t="s">
        <v>5</v>
      </c>
      <c r="G3506" t="s">
        <v>24</v>
      </c>
      <c r="H3506">
        <v>1963245</v>
      </c>
      <c r="I3506">
        <v>1964399</v>
      </c>
      <c r="J3506" t="s">
        <v>46</v>
      </c>
      <c r="Q3506" t="s">
        <v>4346</v>
      </c>
      <c r="R3506">
        <v>1155</v>
      </c>
    </row>
    <row r="3507" spans="1:19" x14ac:dyDescent="0.35">
      <c r="A3507" t="s">
        <v>27</v>
      </c>
      <c r="B3507" t="s">
        <v>28</v>
      </c>
      <c r="C3507" t="s">
        <v>22</v>
      </c>
      <c r="D3507" t="s">
        <v>23</v>
      </c>
      <c r="E3507" t="s">
        <v>5</v>
      </c>
      <c r="G3507" t="s">
        <v>24</v>
      </c>
      <c r="H3507">
        <v>1963245</v>
      </c>
      <c r="I3507">
        <v>1964399</v>
      </c>
      <c r="J3507" t="s">
        <v>46</v>
      </c>
      <c r="K3507" t="s">
        <v>4347</v>
      </c>
      <c r="N3507" t="s">
        <v>4348</v>
      </c>
      <c r="Q3507" t="s">
        <v>4346</v>
      </c>
      <c r="R3507">
        <v>1155</v>
      </c>
      <c r="S3507">
        <v>384</v>
      </c>
    </row>
    <row r="3508" spans="1:19" x14ac:dyDescent="0.35">
      <c r="A3508" t="s">
        <v>20</v>
      </c>
      <c r="B3508" t="s">
        <v>21</v>
      </c>
      <c r="C3508" t="s">
        <v>22</v>
      </c>
      <c r="D3508" t="s">
        <v>23</v>
      </c>
      <c r="E3508" t="s">
        <v>5</v>
      </c>
      <c r="G3508" t="s">
        <v>24</v>
      </c>
      <c r="H3508">
        <v>1964444</v>
      </c>
      <c r="I3508">
        <v>1965322</v>
      </c>
      <c r="J3508" t="s">
        <v>25</v>
      </c>
      <c r="Q3508" t="s">
        <v>4349</v>
      </c>
      <c r="R3508">
        <v>879</v>
      </c>
    </row>
    <row r="3509" spans="1:19" x14ac:dyDescent="0.35">
      <c r="A3509" t="s">
        <v>27</v>
      </c>
      <c r="B3509" t="s">
        <v>28</v>
      </c>
      <c r="C3509" t="s">
        <v>22</v>
      </c>
      <c r="D3509" t="s">
        <v>23</v>
      </c>
      <c r="E3509" t="s">
        <v>5</v>
      </c>
      <c r="G3509" t="s">
        <v>24</v>
      </c>
      <c r="H3509">
        <v>1964444</v>
      </c>
      <c r="I3509">
        <v>1965322</v>
      </c>
      <c r="J3509" t="s">
        <v>25</v>
      </c>
      <c r="K3509" t="s">
        <v>4350</v>
      </c>
      <c r="N3509" t="s">
        <v>4351</v>
      </c>
      <c r="Q3509" t="s">
        <v>4349</v>
      </c>
      <c r="R3509">
        <v>879</v>
      </c>
      <c r="S3509">
        <v>292</v>
      </c>
    </row>
    <row r="3510" spans="1:19" x14ac:dyDescent="0.35">
      <c r="A3510" t="s">
        <v>20</v>
      </c>
      <c r="B3510" t="s">
        <v>21</v>
      </c>
      <c r="C3510" t="s">
        <v>22</v>
      </c>
      <c r="D3510" t="s">
        <v>23</v>
      </c>
      <c r="E3510" t="s">
        <v>5</v>
      </c>
      <c r="G3510" t="s">
        <v>24</v>
      </c>
      <c r="H3510">
        <v>1965546</v>
      </c>
      <c r="I3510">
        <v>1966634</v>
      </c>
      <c r="J3510" t="s">
        <v>25</v>
      </c>
      <c r="Q3510" t="s">
        <v>4352</v>
      </c>
      <c r="R3510">
        <v>1089</v>
      </c>
    </row>
    <row r="3511" spans="1:19" x14ac:dyDescent="0.35">
      <c r="A3511" t="s">
        <v>27</v>
      </c>
      <c r="B3511" t="s">
        <v>28</v>
      </c>
      <c r="C3511" t="s">
        <v>22</v>
      </c>
      <c r="D3511" t="s">
        <v>23</v>
      </c>
      <c r="E3511" t="s">
        <v>5</v>
      </c>
      <c r="G3511" t="s">
        <v>24</v>
      </c>
      <c r="H3511">
        <v>1965546</v>
      </c>
      <c r="I3511">
        <v>1966634</v>
      </c>
      <c r="J3511" t="s">
        <v>25</v>
      </c>
      <c r="K3511" t="s">
        <v>4353</v>
      </c>
      <c r="N3511" t="s">
        <v>4354</v>
      </c>
      <c r="Q3511" t="s">
        <v>4352</v>
      </c>
      <c r="R3511">
        <v>1089</v>
      </c>
      <c r="S3511">
        <v>362</v>
      </c>
    </row>
    <row r="3512" spans="1:19" x14ac:dyDescent="0.35">
      <c r="A3512" t="s">
        <v>20</v>
      </c>
      <c r="B3512" t="s">
        <v>21</v>
      </c>
      <c r="C3512" t="s">
        <v>22</v>
      </c>
      <c r="D3512" t="s">
        <v>23</v>
      </c>
      <c r="E3512" t="s">
        <v>5</v>
      </c>
      <c r="G3512" t="s">
        <v>24</v>
      </c>
      <c r="H3512">
        <v>1966637</v>
      </c>
      <c r="I3512">
        <v>1967737</v>
      </c>
      <c r="J3512" t="s">
        <v>25</v>
      </c>
      <c r="Q3512" t="s">
        <v>4355</v>
      </c>
      <c r="R3512">
        <v>1101</v>
      </c>
    </row>
    <row r="3513" spans="1:19" x14ac:dyDescent="0.35">
      <c r="A3513" t="s">
        <v>27</v>
      </c>
      <c r="B3513" t="s">
        <v>28</v>
      </c>
      <c r="C3513" t="s">
        <v>22</v>
      </c>
      <c r="D3513" t="s">
        <v>23</v>
      </c>
      <c r="E3513" t="s">
        <v>5</v>
      </c>
      <c r="G3513" t="s">
        <v>24</v>
      </c>
      <c r="H3513">
        <v>1966637</v>
      </c>
      <c r="I3513">
        <v>1967737</v>
      </c>
      <c r="J3513" t="s">
        <v>25</v>
      </c>
      <c r="K3513" t="s">
        <v>4356</v>
      </c>
      <c r="N3513" t="s">
        <v>4357</v>
      </c>
      <c r="Q3513" t="s">
        <v>4355</v>
      </c>
      <c r="R3513">
        <v>1101</v>
      </c>
      <c r="S3513">
        <v>366</v>
      </c>
    </row>
    <row r="3514" spans="1:19" x14ac:dyDescent="0.35">
      <c r="A3514" t="s">
        <v>20</v>
      </c>
      <c r="B3514" t="s">
        <v>21</v>
      </c>
      <c r="C3514" t="s">
        <v>22</v>
      </c>
      <c r="D3514" t="s">
        <v>23</v>
      </c>
      <c r="E3514" t="s">
        <v>5</v>
      </c>
      <c r="G3514" t="s">
        <v>24</v>
      </c>
      <c r="H3514">
        <v>1967836</v>
      </c>
      <c r="I3514">
        <v>1969281</v>
      </c>
      <c r="J3514" t="s">
        <v>25</v>
      </c>
      <c r="Q3514" t="s">
        <v>4358</v>
      </c>
      <c r="R3514">
        <v>1446</v>
      </c>
    </row>
    <row r="3515" spans="1:19" x14ac:dyDescent="0.35">
      <c r="A3515" t="s">
        <v>27</v>
      </c>
      <c r="B3515" t="s">
        <v>28</v>
      </c>
      <c r="C3515" t="s">
        <v>22</v>
      </c>
      <c r="D3515" t="s">
        <v>23</v>
      </c>
      <c r="E3515" t="s">
        <v>5</v>
      </c>
      <c r="G3515" t="s">
        <v>24</v>
      </c>
      <c r="H3515">
        <v>1967836</v>
      </c>
      <c r="I3515">
        <v>1969281</v>
      </c>
      <c r="J3515" t="s">
        <v>25</v>
      </c>
      <c r="K3515" t="s">
        <v>4359</v>
      </c>
      <c r="N3515" t="s">
        <v>4360</v>
      </c>
      <c r="Q3515" t="s">
        <v>4358</v>
      </c>
      <c r="R3515">
        <v>1446</v>
      </c>
      <c r="S3515">
        <v>481</v>
      </c>
    </row>
    <row r="3516" spans="1:19" x14ac:dyDescent="0.35">
      <c r="A3516" t="s">
        <v>20</v>
      </c>
      <c r="B3516" t="s">
        <v>21</v>
      </c>
      <c r="C3516" t="s">
        <v>22</v>
      </c>
      <c r="D3516" t="s">
        <v>23</v>
      </c>
      <c r="E3516" t="s">
        <v>5</v>
      </c>
      <c r="G3516" t="s">
        <v>24</v>
      </c>
      <c r="H3516">
        <v>1969288</v>
      </c>
      <c r="I3516">
        <v>1971570</v>
      </c>
      <c r="J3516" t="s">
        <v>25</v>
      </c>
      <c r="Q3516" t="s">
        <v>4361</v>
      </c>
      <c r="R3516">
        <v>2283</v>
      </c>
    </row>
    <row r="3517" spans="1:19" x14ac:dyDescent="0.35">
      <c r="A3517" t="s">
        <v>27</v>
      </c>
      <c r="B3517" t="s">
        <v>28</v>
      </c>
      <c r="C3517" t="s">
        <v>22</v>
      </c>
      <c r="D3517" t="s">
        <v>23</v>
      </c>
      <c r="E3517" t="s">
        <v>5</v>
      </c>
      <c r="G3517" t="s">
        <v>24</v>
      </c>
      <c r="H3517">
        <v>1969288</v>
      </c>
      <c r="I3517">
        <v>1971570</v>
      </c>
      <c r="J3517" t="s">
        <v>25</v>
      </c>
      <c r="K3517" t="s">
        <v>4362</v>
      </c>
      <c r="N3517" t="s">
        <v>1218</v>
      </c>
      <c r="Q3517" t="s">
        <v>4361</v>
      </c>
      <c r="R3517">
        <v>2283</v>
      </c>
      <c r="S3517">
        <v>760</v>
      </c>
    </row>
    <row r="3518" spans="1:19" x14ac:dyDescent="0.35">
      <c r="A3518" t="s">
        <v>20</v>
      </c>
      <c r="B3518" t="s">
        <v>21</v>
      </c>
      <c r="C3518" t="s">
        <v>22</v>
      </c>
      <c r="D3518" t="s">
        <v>23</v>
      </c>
      <c r="E3518" t="s">
        <v>5</v>
      </c>
      <c r="G3518" t="s">
        <v>24</v>
      </c>
      <c r="H3518">
        <v>1971560</v>
      </c>
      <c r="I3518">
        <v>1972960</v>
      </c>
      <c r="J3518" t="s">
        <v>25</v>
      </c>
      <c r="Q3518" t="s">
        <v>4363</v>
      </c>
      <c r="R3518">
        <v>1401</v>
      </c>
    </row>
    <row r="3519" spans="1:19" x14ac:dyDescent="0.35">
      <c r="A3519" t="s">
        <v>27</v>
      </c>
      <c r="B3519" t="s">
        <v>28</v>
      </c>
      <c r="C3519" t="s">
        <v>22</v>
      </c>
      <c r="D3519" t="s">
        <v>23</v>
      </c>
      <c r="E3519" t="s">
        <v>5</v>
      </c>
      <c r="G3519" t="s">
        <v>24</v>
      </c>
      <c r="H3519">
        <v>1971560</v>
      </c>
      <c r="I3519">
        <v>1972960</v>
      </c>
      <c r="J3519" t="s">
        <v>25</v>
      </c>
      <c r="K3519" t="s">
        <v>4364</v>
      </c>
      <c r="N3519" t="s">
        <v>1476</v>
      </c>
      <c r="Q3519" t="s">
        <v>4363</v>
      </c>
      <c r="R3519">
        <v>1401</v>
      </c>
      <c r="S3519">
        <v>466</v>
      </c>
    </row>
    <row r="3520" spans="1:19" x14ac:dyDescent="0.35">
      <c r="A3520" t="s">
        <v>20</v>
      </c>
      <c r="B3520" t="s">
        <v>21</v>
      </c>
      <c r="C3520" t="s">
        <v>22</v>
      </c>
      <c r="D3520" t="s">
        <v>23</v>
      </c>
      <c r="E3520" t="s">
        <v>5</v>
      </c>
      <c r="G3520" t="s">
        <v>24</v>
      </c>
      <c r="H3520">
        <v>1972992</v>
      </c>
      <c r="I3520">
        <v>1974368</v>
      </c>
      <c r="J3520" t="s">
        <v>25</v>
      </c>
      <c r="Q3520" t="s">
        <v>4365</v>
      </c>
      <c r="R3520">
        <v>1377</v>
      </c>
    </row>
    <row r="3521" spans="1:19" x14ac:dyDescent="0.35">
      <c r="A3521" t="s">
        <v>27</v>
      </c>
      <c r="B3521" t="s">
        <v>28</v>
      </c>
      <c r="C3521" t="s">
        <v>22</v>
      </c>
      <c r="D3521" t="s">
        <v>23</v>
      </c>
      <c r="E3521" t="s">
        <v>5</v>
      </c>
      <c r="G3521" t="s">
        <v>24</v>
      </c>
      <c r="H3521">
        <v>1972992</v>
      </c>
      <c r="I3521">
        <v>1974368</v>
      </c>
      <c r="J3521" t="s">
        <v>25</v>
      </c>
      <c r="K3521" t="s">
        <v>4366</v>
      </c>
      <c r="N3521" t="s">
        <v>4367</v>
      </c>
      <c r="Q3521" t="s">
        <v>4365</v>
      </c>
      <c r="R3521">
        <v>1377</v>
      </c>
      <c r="S3521">
        <v>458</v>
      </c>
    </row>
    <row r="3522" spans="1:19" x14ac:dyDescent="0.35">
      <c r="A3522" t="s">
        <v>20</v>
      </c>
      <c r="B3522" t="s">
        <v>21</v>
      </c>
      <c r="C3522" t="s">
        <v>22</v>
      </c>
      <c r="D3522" t="s">
        <v>23</v>
      </c>
      <c r="E3522" t="s">
        <v>5</v>
      </c>
      <c r="G3522" t="s">
        <v>24</v>
      </c>
      <c r="H3522">
        <v>1974564</v>
      </c>
      <c r="I3522">
        <v>1975439</v>
      </c>
      <c r="J3522" t="s">
        <v>25</v>
      </c>
      <c r="Q3522" t="s">
        <v>4368</v>
      </c>
      <c r="R3522">
        <v>876</v>
      </c>
    </row>
    <row r="3523" spans="1:19" x14ac:dyDescent="0.35">
      <c r="A3523" t="s">
        <v>27</v>
      </c>
      <c r="B3523" t="s">
        <v>28</v>
      </c>
      <c r="C3523" t="s">
        <v>22</v>
      </c>
      <c r="D3523" t="s">
        <v>23</v>
      </c>
      <c r="E3523" t="s">
        <v>5</v>
      </c>
      <c r="G3523" t="s">
        <v>24</v>
      </c>
      <c r="H3523">
        <v>1974564</v>
      </c>
      <c r="I3523">
        <v>1975439</v>
      </c>
      <c r="J3523" t="s">
        <v>25</v>
      </c>
      <c r="K3523" t="s">
        <v>4369</v>
      </c>
      <c r="N3523" t="s">
        <v>2985</v>
      </c>
      <c r="Q3523" t="s">
        <v>4368</v>
      </c>
      <c r="R3523">
        <v>876</v>
      </c>
      <c r="S3523">
        <v>291</v>
      </c>
    </row>
    <row r="3524" spans="1:19" x14ac:dyDescent="0.35">
      <c r="A3524" t="s">
        <v>20</v>
      </c>
      <c r="B3524" t="s">
        <v>21</v>
      </c>
      <c r="C3524" t="s">
        <v>22</v>
      </c>
      <c r="D3524" t="s">
        <v>23</v>
      </c>
      <c r="E3524" t="s">
        <v>5</v>
      </c>
      <c r="G3524" t="s">
        <v>24</v>
      </c>
      <c r="H3524">
        <v>1975429</v>
      </c>
      <c r="I3524">
        <v>1976124</v>
      </c>
      <c r="J3524" t="s">
        <v>25</v>
      </c>
      <c r="Q3524" t="s">
        <v>4370</v>
      </c>
      <c r="R3524">
        <v>696</v>
      </c>
    </row>
    <row r="3525" spans="1:19" x14ac:dyDescent="0.35">
      <c r="A3525" t="s">
        <v>27</v>
      </c>
      <c r="B3525" t="s">
        <v>28</v>
      </c>
      <c r="C3525" t="s">
        <v>22</v>
      </c>
      <c r="D3525" t="s">
        <v>23</v>
      </c>
      <c r="E3525" t="s">
        <v>5</v>
      </c>
      <c r="G3525" t="s">
        <v>24</v>
      </c>
      <c r="H3525">
        <v>1975429</v>
      </c>
      <c r="I3525">
        <v>1976124</v>
      </c>
      <c r="J3525" t="s">
        <v>25</v>
      </c>
      <c r="K3525" t="s">
        <v>4371</v>
      </c>
      <c r="N3525" t="s">
        <v>4372</v>
      </c>
      <c r="Q3525" t="s">
        <v>4370</v>
      </c>
      <c r="R3525">
        <v>696</v>
      </c>
      <c r="S3525">
        <v>231</v>
      </c>
    </row>
    <row r="3526" spans="1:19" x14ac:dyDescent="0.35">
      <c r="A3526" t="s">
        <v>20</v>
      </c>
      <c r="B3526" t="s">
        <v>21</v>
      </c>
      <c r="C3526" t="s">
        <v>22</v>
      </c>
      <c r="D3526" t="s">
        <v>23</v>
      </c>
      <c r="E3526" t="s">
        <v>5</v>
      </c>
      <c r="G3526" t="s">
        <v>24</v>
      </c>
      <c r="H3526">
        <v>1976387</v>
      </c>
      <c r="I3526">
        <v>1976638</v>
      </c>
      <c r="J3526" t="s">
        <v>25</v>
      </c>
      <c r="Q3526" t="s">
        <v>4373</v>
      </c>
      <c r="R3526">
        <v>252</v>
      </c>
    </row>
    <row r="3527" spans="1:19" x14ac:dyDescent="0.35">
      <c r="A3527" t="s">
        <v>27</v>
      </c>
      <c r="B3527" t="s">
        <v>28</v>
      </c>
      <c r="C3527" t="s">
        <v>22</v>
      </c>
      <c r="D3527" t="s">
        <v>23</v>
      </c>
      <c r="E3527" t="s">
        <v>5</v>
      </c>
      <c r="G3527" t="s">
        <v>24</v>
      </c>
      <c r="H3527">
        <v>1976387</v>
      </c>
      <c r="I3527">
        <v>1976638</v>
      </c>
      <c r="J3527" t="s">
        <v>25</v>
      </c>
      <c r="K3527" t="s">
        <v>4374</v>
      </c>
      <c r="N3527" t="s">
        <v>4375</v>
      </c>
      <c r="Q3527" t="s">
        <v>4373</v>
      </c>
      <c r="R3527">
        <v>252</v>
      </c>
      <c r="S3527">
        <v>83</v>
      </c>
    </row>
    <row r="3528" spans="1:19" x14ac:dyDescent="0.35">
      <c r="A3528" t="s">
        <v>20</v>
      </c>
      <c r="B3528" t="s">
        <v>21</v>
      </c>
      <c r="C3528" t="s">
        <v>22</v>
      </c>
      <c r="D3528" t="s">
        <v>23</v>
      </c>
      <c r="E3528" t="s">
        <v>5</v>
      </c>
      <c r="G3528" t="s">
        <v>24</v>
      </c>
      <c r="H3528">
        <v>1976698</v>
      </c>
      <c r="I3528">
        <v>1977954</v>
      </c>
      <c r="J3528" t="s">
        <v>25</v>
      </c>
      <c r="Q3528" t="s">
        <v>4376</v>
      </c>
      <c r="R3528">
        <v>1257</v>
      </c>
    </row>
    <row r="3529" spans="1:19" x14ac:dyDescent="0.35">
      <c r="A3529" t="s">
        <v>27</v>
      </c>
      <c r="B3529" t="s">
        <v>28</v>
      </c>
      <c r="C3529" t="s">
        <v>22</v>
      </c>
      <c r="D3529" t="s">
        <v>23</v>
      </c>
      <c r="E3529" t="s">
        <v>5</v>
      </c>
      <c r="G3529" t="s">
        <v>24</v>
      </c>
      <c r="H3529">
        <v>1976698</v>
      </c>
      <c r="I3529">
        <v>1977954</v>
      </c>
      <c r="J3529" t="s">
        <v>25</v>
      </c>
      <c r="K3529" t="s">
        <v>4377</v>
      </c>
      <c r="N3529" t="s">
        <v>4378</v>
      </c>
      <c r="Q3529" t="s">
        <v>4376</v>
      </c>
      <c r="R3529">
        <v>1257</v>
      </c>
      <c r="S3529">
        <v>418</v>
      </c>
    </row>
    <row r="3530" spans="1:19" x14ac:dyDescent="0.35">
      <c r="A3530" t="s">
        <v>20</v>
      </c>
      <c r="B3530" t="s">
        <v>21</v>
      </c>
      <c r="C3530" t="s">
        <v>22</v>
      </c>
      <c r="D3530" t="s">
        <v>23</v>
      </c>
      <c r="E3530" t="s">
        <v>5</v>
      </c>
      <c r="G3530" t="s">
        <v>24</v>
      </c>
      <c r="H3530">
        <v>1978617</v>
      </c>
      <c r="I3530">
        <v>1978886</v>
      </c>
      <c r="J3530" t="s">
        <v>25</v>
      </c>
      <c r="Q3530" t="s">
        <v>4379</v>
      </c>
      <c r="R3530">
        <v>270</v>
      </c>
    </row>
    <row r="3531" spans="1:19" x14ac:dyDescent="0.35">
      <c r="A3531" t="s">
        <v>27</v>
      </c>
      <c r="B3531" t="s">
        <v>28</v>
      </c>
      <c r="C3531" t="s">
        <v>22</v>
      </c>
      <c r="D3531" t="s">
        <v>23</v>
      </c>
      <c r="E3531" t="s">
        <v>5</v>
      </c>
      <c r="G3531" t="s">
        <v>24</v>
      </c>
      <c r="H3531">
        <v>1978617</v>
      </c>
      <c r="I3531">
        <v>1978886</v>
      </c>
      <c r="J3531" t="s">
        <v>25</v>
      </c>
      <c r="K3531" t="s">
        <v>4380</v>
      </c>
      <c r="N3531" t="s">
        <v>52</v>
      </c>
      <c r="Q3531" t="s">
        <v>4379</v>
      </c>
      <c r="R3531">
        <v>270</v>
      </c>
      <c r="S3531">
        <v>89</v>
      </c>
    </row>
    <row r="3532" spans="1:19" x14ac:dyDescent="0.35">
      <c r="A3532" t="s">
        <v>20</v>
      </c>
      <c r="B3532" t="s">
        <v>21</v>
      </c>
      <c r="C3532" t="s">
        <v>22</v>
      </c>
      <c r="D3532" t="s">
        <v>23</v>
      </c>
      <c r="E3532" t="s">
        <v>5</v>
      </c>
      <c r="G3532" t="s">
        <v>24</v>
      </c>
      <c r="H3532">
        <v>1978937</v>
      </c>
      <c r="I3532">
        <v>1979755</v>
      </c>
      <c r="J3532" t="s">
        <v>25</v>
      </c>
      <c r="Q3532" t="s">
        <v>4381</v>
      </c>
      <c r="R3532">
        <v>819</v>
      </c>
    </row>
    <row r="3533" spans="1:19" x14ac:dyDescent="0.35">
      <c r="A3533" t="s">
        <v>27</v>
      </c>
      <c r="B3533" t="s">
        <v>28</v>
      </c>
      <c r="C3533" t="s">
        <v>22</v>
      </c>
      <c r="D3533" t="s">
        <v>23</v>
      </c>
      <c r="E3533" t="s">
        <v>5</v>
      </c>
      <c r="G3533" t="s">
        <v>24</v>
      </c>
      <c r="H3533">
        <v>1978937</v>
      </c>
      <c r="I3533">
        <v>1979755</v>
      </c>
      <c r="J3533" t="s">
        <v>25</v>
      </c>
      <c r="K3533" t="s">
        <v>4382</v>
      </c>
      <c r="N3533" t="s">
        <v>2843</v>
      </c>
      <c r="Q3533" t="s">
        <v>4381</v>
      </c>
      <c r="R3533">
        <v>819</v>
      </c>
      <c r="S3533">
        <v>272</v>
      </c>
    </row>
    <row r="3534" spans="1:19" x14ac:dyDescent="0.35">
      <c r="A3534" t="s">
        <v>20</v>
      </c>
      <c r="B3534" t="s">
        <v>21</v>
      </c>
      <c r="C3534" t="s">
        <v>22</v>
      </c>
      <c r="D3534" t="s">
        <v>23</v>
      </c>
      <c r="E3534" t="s">
        <v>5</v>
      </c>
      <c r="G3534" t="s">
        <v>24</v>
      </c>
      <c r="H3534">
        <v>1979831</v>
      </c>
      <c r="I3534">
        <v>1980457</v>
      </c>
      <c r="J3534" t="s">
        <v>25</v>
      </c>
      <c r="Q3534" t="s">
        <v>4383</v>
      </c>
      <c r="R3534">
        <v>627</v>
      </c>
    </row>
    <row r="3535" spans="1:19" x14ac:dyDescent="0.35">
      <c r="A3535" t="s">
        <v>27</v>
      </c>
      <c r="B3535" t="s">
        <v>28</v>
      </c>
      <c r="C3535" t="s">
        <v>22</v>
      </c>
      <c r="D3535" t="s">
        <v>23</v>
      </c>
      <c r="E3535" t="s">
        <v>5</v>
      </c>
      <c r="G3535" t="s">
        <v>24</v>
      </c>
      <c r="H3535">
        <v>1979831</v>
      </c>
      <c r="I3535">
        <v>1980457</v>
      </c>
      <c r="J3535" t="s">
        <v>25</v>
      </c>
      <c r="K3535" t="s">
        <v>4384</v>
      </c>
      <c r="N3535" t="s">
        <v>49</v>
      </c>
      <c r="Q3535" t="s">
        <v>4383</v>
      </c>
      <c r="R3535">
        <v>627</v>
      </c>
      <c r="S3535">
        <v>208</v>
      </c>
    </row>
    <row r="3536" spans="1:19" x14ac:dyDescent="0.35">
      <c r="A3536" t="s">
        <v>20</v>
      </c>
      <c r="B3536" t="s">
        <v>21</v>
      </c>
      <c r="C3536" t="s">
        <v>22</v>
      </c>
      <c r="D3536" t="s">
        <v>23</v>
      </c>
      <c r="E3536" t="s">
        <v>5</v>
      </c>
      <c r="G3536" t="s">
        <v>24</v>
      </c>
      <c r="H3536">
        <v>1980664</v>
      </c>
      <c r="I3536">
        <v>1981200</v>
      </c>
      <c r="J3536" t="s">
        <v>46</v>
      </c>
      <c r="Q3536" t="s">
        <v>4385</v>
      </c>
      <c r="R3536">
        <v>537</v>
      </c>
    </row>
    <row r="3537" spans="1:19" x14ac:dyDescent="0.35">
      <c r="A3537" t="s">
        <v>27</v>
      </c>
      <c r="B3537" t="s">
        <v>28</v>
      </c>
      <c r="C3537" t="s">
        <v>22</v>
      </c>
      <c r="D3537" t="s">
        <v>23</v>
      </c>
      <c r="E3537" t="s">
        <v>5</v>
      </c>
      <c r="G3537" t="s">
        <v>24</v>
      </c>
      <c r="H3537">
        <v>1980664</v>
      </c>
      <c r="I3537">
        <v>1981200</v>
      </c>
      <c r="J3537" t="s">
        <v>46</v>
      </c>
      <c r="K3537" t="s">
        <v>4386</v>
      </c>
      <c r="N3537" t="s">
        <v>52</v>
      </c>
      <c r="Q3537" t="s">
        <v>4385</v>
      </c>
      <c r="R3537">
        <v>537</v>
      </c>
      <c r="S3537">
        <v>178</v>
      </c>
    </row>
    <row r="3538" spans="1:19" x14ac:dyDescent="0.35">
      <c r="A3538" t="s">
        <v>20</v>
      </c>
      <c r="B3538" t="s">
        <v>21</v>
      </c>
      <c r="C3538" t="s">
        <v>22</v>
      </c>
      <c r="D3538" t="s">
        <v>23</v>
      </c>
      <c r="E3538" t="s">
        <v>5</v>
      </c>
      <c r="G3538" t="s">
        <v>24</v>
      </c>
      <c r="H3538">
        <v>1981368</v>
      </c>
      <c r="I3538">
        <v>1982207</v>
      </c>
      <c r="J3538" t="s">
        <v>46</v>
      </c>
      <c r="Q3538" t="s">
        <v>4387</v>
      </c>
      <c r="R3538">
        <v>840</v>
      </c>
    </row>
    <row r="3539" spans="1:19" x14ac:dyDescent="0.35">
      <c r="A3539" t="s">
        <v>27</v>
      </c>
      <c r="B3539" t="s">
        <v>28</v>
      </c>
      <c r="C3539" t="s">
        <v>22</v>
      </c>
      <c r="D3539" t="s">
        <v>23</v>
      </c>
      <c r="E3539" t="s">
        <v>5</v>
      </c>
      <c r="G3539" t="s">
        <v>24</v>
      </c>
      <c r="H3539">
        <v>1981368</v>
      </c>
      <c r="I3539">
        <v>1982207</v>
      </c>
      <c r="J3539" t="s">
        <v>46</v>
      </c>
      <c r="K3539" t="s">
        <v>4388</v>
      </c>
      <c r="N3539" t="s">
        <v>4389</v>
      </c>
      <c r="Q3539" t="s">
        <v>4387</v>
      </c>
      <c r="R3539">
        <v>840</v>
      </c>
      <c r="S3539">
        <v>279</v>
      </c>
    </row>
    <row r="3540" spans="1:19" x14ac:dyDescent="0.35">
      <c r="A3540" t="s">
        <v>20</v>
      </c>
      <c r="B3540" t="s">
        <v>21</v>
      </c>
      <c r="C3540" t="s">
        <v>22</v>
      </c>
      <c r="D3540" t="s">
        <v>23</v>
      </c>
      <c r="E3540" t="s">
        <v>5</v>
      </c>
      <c r="G3540" t="s">
        <v>24</v>
      </c>
      <c r="H3540">
        <v>1982256</v>
      </c>
      <c r="I3540">
        <v>1983107</v>
      </c>
      <c r="J3540" t="s">
        <v>46</v>
      </c>
      <c r="Q3540" t="s">
        <v>4390</v>
      </c>
      <c r="R3540">
        <v>852</v>
      </c>
    </row>
    <row r="3541" spans="1:19" x14ac:dyDescent="0.35">
      <c r="A3541" t="s">
        <v>27</v>
      </c>
      <c r="B3541" t="s">
        <v>28</v>
      </c>
      <c r="C3541" t="s">
        <v>22</v>
      </c>
      <c r="D3541" t="s">
        <v>23</v>
      </c>
      <c r="E3541" t="s">
        <v>5</v>
      </c>
      <c r="G3541" t="s">
        <v>24</v>
      </c>
      <c r="H3541">
        <v>1982256</v>
      </c>
      <c r="I3541">
        <v>1983107</v>
      </c>
      <c r="J3541" t="s">
        <v>46</v>
      </c>
      <c r="K3541" t="s">
        <v>4391</v>
      </c>
      <c r="N3541" t="s">
        <v>4392</v>
      </c>
      <c r="Q3541" t="s">
        <v>4390</v>
      </c>
      <c r="R3541">
        <v>852</v>
      </c>
      <c r="S3541">
        <v>283</v>
      </c>
    </row>
    <row r="3542" spans="1:19" x14ac:dyDescent="0.35">
      <c r="A3542" t="s">
        <v>20</v>
      </c>
      <c r="B3542" t="s">
        <v>21</v>
      </c>
      <c r="C3542" t="s">
        <v>22</v>
      </c>
      <c r="D3542" t="s">
        <v>23</v>
      </c>
      <c r="E3542" t="s">
        <v>5</v>
      </c>
      <c r="G3542" t="s">
        <v>24</v>
      </c>
      <c r="H3542">
        <v>1983381</v>
      </c>
      <c r="I3542">
        <v>1983893</v>
      </c>
      <c r="J3542" t="s">
        <v>25</v>
      </c>
      <c r="Q3542" t="s">
        <v>4393</v>
      </c>
      <c r="R3542">
        <v>513</v>
      </c>
    </row>
    <row r="3543" spans="1:19" x14ac:dyDescent="0.35">
      <c r="A3543" t="s">
        <v>27</v>
      </c>
      <c r="B3543" t="s">
        <v>28</v>
      </c>
      <c r="C3543" t="s">
        <v>22</v>
      </c>
      <c r="D3543" t="s">
        <v>23</v>
      </c>
      <c r="E3543" t="s">
        <v>5</v>
      </c>
      <c r="G3543" t="s">
        <v>24</v>
      </c>
      <c r="H3543">
        <v>1983381</v>
      </c>
      <c r="I3543">
        <v>1983893</v>
      </c>
      <c r="J3543" t="s">
        <v>25</v>
      </c>
      <c r="K3543" t="s">
        <v>4394</v>
      </c>
      <c r="N3543" t="s">
        <v>4395</v>
      </c>
      <c r="Q3543" t="s">
        <v>4393</v>
      </c>
      <c r="R3543">
        <v>513</v>
      </c>
      <c r="S3543">
        <v>170</v>
      </c>
    </row>
    <row r="3544" spans="1:19" x14ac:dyDescent="0.35">
      <c r="A3544" t="s">
        <v>20</v>
      </c>
      <c r="B3544" t="s">
        <v>21</v>
      </c>
      <c r="C3544" t="s">
        <v>22</v>
      </c>
      <c r="D3544" t="s">
        <v>23</v>
      </c>
      <c r="E3544" t="s">
        <v>5</v>
      </c>
      <c r="G3544" t="s">
        <v>24</v>
      </c>
      <c r="H3544">
        <v>1984037</v>
      </c>
      <c r="I3544">
        <v>1985302</v>
      </c>
      <c r="J3544" t="s">
        <v>25</v>
      </c>
      <c r="Q3544" t="s">
        <v>4396</v>
      </c>
      <c r="R3544">
        <v>1266</v>
      </c>
    </row>
    <row r="3545" spans="1:19" x14ac:dyDescent="0.35">
      <c r="A3545" t="s">
        <v>27</v>
      </c>
      <c r="B3545" t="s">
        <v>28</v>
      </c>
      <c r="C3545" t="s">
        <v>22</v>
      </c>
      <c r="D3545" t="s">
        <v>23</v>
      </c>
      <c r="E3545" t="s">
        <v>5</v>
      </c>
      <c r="G3545" t="s">
        <v>24</v>
      </c>
      <c r="H3545">
        <v>1984037</v>
      </c>
      <c r="I3545">
        <v>1985302</v>
      </c>
      <c r="J3545" t="s">
        <v>25</v>
      </c>
      <c r="K3545" t="s">
        <v>4397</v>
      </c>
      <c r="N3545" t="s">
        <v>4398</v>
      </c>
      <c r="Q3545" t="s">
        <v>4396</v>
      </c>
      <c r="R3545">
        <v>1266</v>
      </c>
      <c r="S3545">
        <v>421</v>
      </c>
    </row>
    <row r="3546" spans="1:19" x14ac:dyDescent="0.35">
      <c r="A3546" t="s">
        <v>20</v>
      </c>
      <c r="B3546" t="s">
        <v>21</v>
      </c>
      <c r="C3546" t="s">
        <v>22</v>
      </c>
      <c r="D3546" t="s">
        <v>23</v>
      </c>
      <c r="E3546" t="s">
        <v>5</v>
      </c>
      <c r="G3546" t="s">
        <v>24</v>
      </c>
      <c r="H3546">
        <v>1985410</v>
      </c>
      <c r="I3546">
        <v>1986276</v>
      </c>
      <c r="J3546" t="s">
        <v>25</v>
      </c>
      <c r="Q3546" t="s">
        <v>4399</v>
      </c>
      <c r="R3546">
        <v>867</v>
      </c>
    </row>
    <row r="3547" spans="1:19" x14ac:dyDescent="0.35">
      <c r="A3547" t="s">
        <v>27</v>
      </c>
      <c r="B3547" t="s">
        <v>28</v>
      </c>
      <c r="C3547" t="s">
        <v>22</v>
      </c>
      <c r="D3547" t="s">
        <v>23</v>
      </c>
      <c r="E3547" t="s">
        <v>5</v>
      </c>
      <c r="G3547" t="s">
        <v>24</v>
      </c>
      <c r="H3547">
        <v>1985410</v>
      </c>
      <c r="I3547">
        <v>1986276</v>
      </c>
      <c r="J3547" t="s">
        <v>25</v>
      </c>
      <c r="K3547" t="s">
        <v>4400</v>
      </c>
      <c r="N3547" t="s">
        <v>52</v>
      </c>
      <c r="Q3547" t="s">
        <v>4399</v>
      </c>
      <c r="R3547">
        <v>867</v>
      </c>
      <c r="S3547">
        <v>288</v>
      </c>
    </row>
    <row r="3548" spans="1:19" x14ac:dyDescent="0.35">
      <c r="A3548" t="s">
        <v>20</v>
      </c>
      <c r="B3548" t="s">
        <v>21</v>
      </c>
      <c r="C3548" t="s">
        <v>22</v>
      </c>
      <c r="D3548" t="s">
        <v>23</v>
      </c>
      <c r="E3548" t="s">
        <v>5</v>
      </c>
      <c r="G3548" t="s">
        <v>24</v>
      </c>
      <c r="H3548">
        <v>1986594</v>
      </c>
      <c r="I3548">
        <v>1987034</v>
      </c>
      <c r="J3548" t="s">
        <v>46</v>
      </c>
      <c r="Q3548" t="s">
        <v>4401</v>
      </c>
      <c r="R3548">
        <v>441</v>
      </c>
    </row>
    <row r="3549" spans="1:19" x14ac:dyDescent="0.35">
      <c r="A3549" t="s">
        <v>27</v>
      </c>
      <c r="B3549" t="s">
        <v>28</v>
      </c>
      <c r="C3549" t="s">
        <v>22</v>
      </c>
      <c r="D3549" t="s">
        <v>23</v>
      </c>
      <c r="E3549" t="s">
        <v>5</v>
      </c>
      <c r="G3549" t="s">
        <v>24</v>
      </c>
      <c r="H3549">
        <v>1986594</v>
      </c>
      <c r="I3549">
        <v>1987034</v>
      </c>
      <c r="J3549" t="s">
        <v>46</v>
      </c>
      <c r="K3549" t="s">
        <v>4402</v>
      </c>
      <c r="N3549" t="s">
        <v>4403</v>
      </c>
      <c r="Q3549" t="s">
        <v>4401</v>
      </c>
      <c r="R3549">
        <v>441</v>
      </c>
      <c r="S3549">
        <v>146</v>
      </c>
    </row>
    <row r="3550" spans="1:19" x14ac:dyDescent="0.35">
      <c r="A3550" t="s">
        <v>20</v>
      </c>
      <c r="B3550" t="s">
        <v>21</v>
      </c>
      <c r="C3550" t="s">
        <v>22</v>
      </c>
      <c r="D3550" t="s">
        <v>23</v>
      </c>
      <c r="E3550" t="s">
        <v>5</v>
      </c>
      <c r="G3550" t="s">
        <v>24</v>
      </c>
      <c r="H3550">
        <v>1987054</v>
      </c>
      <c r="I3550">
        <v>1987596</v>
      </c>
      <c r="J3550" t="s">
        <v>46</v>
      </c>
      <c r="Q3550" t="s">
        <v>4404</v>
      </c>
      <c r="R3550">
        <v>543</v>
      </c>
    </row>
    <row r="3551" spans="1:19" x14ac:dyDescent="0.35">
      <c r="A3551" t="s">
        <v>27</v>
      </c>
      <c r="B3551" t="s">
        <v>28</v>
      </c>
      <c r="C3551" t="s">
        <v>22</v>
      </c>
      <c r="D3551" t="s">
        <v>23</v>
      </c>
      <c r="E3551" t="s">
        <v>5</v>
      </c>
      <c r="G3551" t="s">
        <v>24</v>
      </c>
      <c r="H3551">
        <v>1987054</v>
      </c>
      <c r="I3551">
        <v>1987596</v>
      </c>
      <c r="J3551" t="s">
        <v>46</v>
      </c>
      <c r="K3551" t="s">
        <v>4405</v>
      </c>
      <c r="N3551" t="s">
        <v>4406</v>
      </c>
      <c r="Q3551" t="s">
        <v>4404</v>
      </c>
      <c r="R3551">
        <v>543</v>
      </c>
      <c r="S3551">
        <v>180</v>
      </c>
    </row>
    <row r="3552" spans="1:19" x14ac:dyDescent="0.35">
      <c r="A3552" t="s">
        <v>20</v>
      </c>
      <c r="B3552" t="s">
        <v>21</v>
      </c>
      <c r="C3552" t="s">
        <v>22</v>
      </c>
      <c r="D3552" t="s">
        <v>23</v>
      </c>
      <c r="E3552" t="s">
        <v>5</v>
      </c>
      <c r="G3552" t="s">
        <v>24</v>
      </c>
      <c r="H3552">
        <v>1987683</v>
      </c>
      <c r="I3552">
        <v>1988042</v>
      </c>
      <c r="J3552" t="s">
        <v>46</v>
      </c>
      <c r="Q3552" t="s">
        <v>4407</v>
      </c>
      <c r="R3552">
        <v>360</v>
      </c>
    </row>
    <row r="3553" spans="1:19" x14ac:dyDescent="0.35">
      <c r="A3553" t="s">
        <v>27</v>
      </c>
      <c r="B3553" t="s">
        <v>28</v>
      </c>
      <c r="C3553" t="s">
        <v>22</v>
      </c>
      <c r="D3553" t="s">
        <v>23</v>
      </c>
      <c r="E3553" t="s">
        <v>5</v>
      </c>
      <c r="G3553" t="s">
        <v>24</v>
      </c>
      <c r="H3553">
        <v>1987683</v>
      </c>
      <c r="I3553">
        <v>1988042</v>
      </c>
      <c r="J3553" t="s">
        <v>46</v>
      </c>
      <c r="K3553" t="s">
        <v>4408</v>
      </c>
      <c r="N3553" t="s">
        <v>52</v>
      </c>
      <c r="Q3553" t="s">
        <v>4407</v>
      </c>
      <c r="R3553">
        <v>360</v>
      </c>
      <c r="S3553">
        <v>119</v>
      </c>
    </row>
    <row r="3554" spans="1:19" x14ac:dyDescent="0.35">
      <c r="A3554" t="s">
        <v>20</v>
      </c>
      <c r="B3554" t="s">
        <v>21</v>
      </c>
      <c r="C3554" t="s">
        <v>22</v>
      </c>
      <c r="D3554" t="s">
        <v>23</v>
      </c>
      <c r="E3554" t="s">
        <v>5</v>
      </c>
      <c r="G3554" t="s">
        <v>24</v>
      </c>
      <c r="H3554">
        <v>1988154</v>
      </c>
      <c r="I3554">
        <v>1989167</v>
      </c>
      <c r="J3554" t="s">
        <v>25</v>
      </c>
      <c r="Q3554" t="s">
        <v>4409</v>
      </c>
      <c r="R3554">
        <v>1014</v>
      </c>
    </row>
    <row r="3555" spans="1:19" x14ac:dyDescent="0.35">
      <c r="A3555" t="s">
        <v>27</v>
      </c>
      <c r="B3555" t="s">
        <v>28</v>
      </c>
      <c r="C3555" t="s">
        <v>22</v>
      </c>
      <c r="D3555" t="s">
        <v>23</v>
      </c>
      <c r="E3555" t="s">
        <v>5</v>
      </c>
      <c r="G3555" t="s">
        <v>24</v>
      </c>
      <c r="H3555">
        <v>1988154</v>
      </c>
      <c r="I3555">
        <v>1989167</v>
      </c>
      <c r="J3555" t="s">
        <v>25</v>
      </c>
      <c r="K3555" t="s">
        <v>4410</v>
      </c>
      <c r="N3555" t="s">
        <v>4411</v>
      </c>
      <c r="Q3555" t="s">
        <v>4409</v>
      </c>
      <c r="R3555">
        <v>1014</v>
      </c>
      <c r="S3555">
        <v>337</v>
      </c>
    </row>
    <row r="3556" spans="1:19" x14ac:dyDescent="0.35">
      <c r="A3556" t="s">
        <v>20</v>
      </c>
      <c r="B3556" t="s">
        <v>21</v>
      </c>
      <c r="C3556" t="s">
        <v>22</v>
      </c>
      <c r="D3556" t="s">
        <v>23</v>
      </c>
      <c r="E3556" t="s">
        <v>5</v>
      </c>
      <c r="G3556" t="s">
        <v>24</v>
      </c>
      <c r="H3556">
        <v>1989185</v>
      </c>
      <c r="I3556">
        <v>1989988</v>
      </c>
      <c r="J3556" t="s">
        <v>46</v>
      </c>
      <c r="Q3556" t="s">
        <v>4412</v>
      </c>
      <c r="R3556">
        <v>804</v>
      </c>
    </row>
    <row r="3557" spans="1:19" x14ac:dyDescent="0.35">
      <c r="A3557" t="s">
        <v>27</v>
      </c>
      <c r="B3557" t="s">
        <v>28</v>
      </c>
      <c r="C3557" t="s">
        <v>22</v>
      </c>
      <c r="D3557" t="s">
        <v>23</v>
      </c>
      <c r="E3557" t="s">
        <v>5</v>
      </c>
      <c r="G3557" t="s">
        <v>24</v>
      </c>
      <c r="H3557">
        <v>1989185</v>
      </c>
      <c r="I3557">
        <v>1989988</v>
      </c>
      <c r="J3557" t="s">
        <v>46</v>
      </c>
      <c r="K3557" t="s">
        <v>4413</v>
      </c>
      <c r="N3557" t="s">
        <v>110</v>
      </c>
      <c r="Q3557" t="s">
        <v>4412</v>
      </c>
      <c r="R3557">
        <v>804</v>
      </c>
      <c r="S3557">
        <v>267</v>
      </c>
    </row>
    <row r="3558" spans="1:19" x14ac:dyDescent="0.35">
      <c r="A3558" t="s">
        <v>20</v>
      </c>
      <c r="B3558" t="s">
        <v>21</v>
      </c>
      <c r="C3558" t="s">
        <v>22</v>
      </c>
      <c r="D3558" t="s">
        <v>23</v>
      </c>
      <c r="E3558" t="s">
        <v>5</v>
      </c>
      <c r="G3558" t="s">
        <v>24</v>
      </c>
      <c r="H3558">
        <v>1989989</v>
      </c>
      <c r="I3558">
        <v>1990801</v>
      </c>
      <c r="J3558" t="s">
        <v>46</v>
      </c>
      <c r="Q3558" t="s">
        <v>4414</v>
      </c>
      <c r="R3558">
        <v>813</v>
      </c>
    </row>
    <row r="3559" spans="1:19" x14ac:dyDescent="0.35">
      <c r="A3559" t="s">
        <v>27</v>
      </c>
      <c r="B3559" t="s">
        <v>28</v>
      </c>
      <c r="C3559" t="s">
        <v>22</v>
      </c>
      <c r="D3559" t="s">
        <v>23</v>
      </c>
      <c r="E3559" t="s">
        <v>5</v>
      </c>
      <c r="G3559" t="s">
        <v>24</v>
      </c>
      <c r="H3559">
        <v>1989989</v>
      </c>
      <c r="I3559">
        <v>1990801</v>
      </c>
      <c r="J3559" t="s">
        <v>46</v>
      </c>
      <c r="K3559" t="s">
        <v>4415</v>
      </c>
      <c r="N3559" t="s">
        <v>4416</v>
      </c>
      <c r="Q3559" t="s">
        <v>4414</v>
      </c>
      <c r="R3559">
        <v>813</v>
      </c>
      <c r="S3559">
        <v>270</v>
      </c>
    </row>
    <row r="3560" spans="1:19" x14ac:dyDescent="0.35">
      <c r="A3560" t="s">
        <v>20</v>
      </c>
      <c r="B3560" t="s">
        <v>21</v>
      </c>
      <c r="C3560" t="s">
        <v>22</v>
      </c>
      <c r="D3560" t="s">
        <v>23</v>
      </c>
      <c r="E3560" t="s">
        <v>5</v>
      </c>
      <c r="G3560" t="s">
        <v>24</v>
      </c>
      <c r="H3560">
        <v>1990869</v>
      </c>
      <c r="I3560">
        <v>1992428</v>
      </c>
      <c r="J3560" t="s">
        <v>46</v>
      </c>
      <c r="Q3560" t="s">
        <v>4417</v>
      </c>
      <c r="R3560">
        <v>1560</v>
      </c>
    </row>
    <row r="3561" spans="1:19" x14ac:dyDescent="0.35">
      <c r="A3561" t="s">
        <v>27</v>
      </c>
      <c r="B3561" t="s">
        <v>28</v>
      </c>
      <c r="C3561" t="s">
        <v>22</v>
      </c>
      <c r="D3561" t="s">
        <v>23</v>
      </c>
      <c r="E3561" t="s">
        <v>5</v>
      </c>
      <c r="G3561" t="s">
        <v>24</v>
      </c>
      <c r="H3561">
        <v>1990869</v>
      </c>
      <c r="I3561">
        <v>1992428</v>
      </c>
      <c r="J3561" t="s">
        <v>46</v>
      </c>
      <c r="K3561" t="s">
        <v>4418</v>
      </c>
      <c r="N3561" t="s">
        <v>4419</v>
      </c>
      <c r="Q3561" t="s">
        <v>4417</v>
      </c>
      <c r="R3561">
        <v>1560</v>
      </c>
      <c r="S3561">
        <v>519</v>
      </c>
    </row>
    <row r="3562" spans="1:19" x14ac:dyDescent="0.35">
      <c r="A3562" t="s">
        <v>20</v>
      </c>
      <c r="B3562" t="s">
        <v>21</v>
      </c>
      <c r="C3562" t="s">
        <v>22</v>
      </c>
      <c r="D3562" t="s">
        <v>23</v>
      </c>
      <c r="E3562" t="s">
        <v>5</v>
      </c>
      <c r="G3562" t="s">
        <v>24</v>
      </c>
      <c r="H3562">
        <v>1992525</v>
      </c>
      <c r="I3562">
        <v>1993649</v>
      </c>
      <c r="J3562" t="s">
        <v>46</v>
      </c>
      <c r="Q3562" t="s">
        <v>4420</v>
      </c>
      <c r="R3562">
        <v>1125</v>
      </c>
    </row>
    <row r="3563" spans="1:19" x14ac:dyDescent="0.35">
      <c r="A3563" t="s">
        <v>27</v>
      </c>
      <c r="B3563" t="s">
        <v>28</v>
      </c>
      <c r="C3563" t="s">
        <v>22</v>
      </c>
      <c r="D3563" t="s">
        <v>23</v>
      </c>
      <c r="E3563" t="s">
        <v>5</v>
      </c>
      <c r="G3563" t="s">
        <v>24</v>
      </c>
      <c r="H3563">
        <v>1992525</v>
      </c>
      <c r="I3563">
        <v>1993649</v>
      </c>
      <c r="J3563" t="s">
        <v>46</v>
      </c>
      <c r="K3563" t="s">
        <v>4421</v>
      </c>
      <c r="N3563" t="s">
        <v>4422</v>
      </c>
      <c r="Q3563" t="s">
        <v>4420</v>
      </c>
      <c r="R3563">
        <v>1125</v>
      </c>
      <c r="S3563">
        <v>374</v>
      </c>
    </row>
    <row r="3564" spans="1:19" x14ac:dyDescent="0.35">
      <c r="A3564" t="s">
        <v>20</v>
      </c>
      <c r="B3564" t="s">
        <v>21</v>
      </c>
      <c r="C3564" t="s">
        <v>22</v>
      </c>
      <c r="D3564" t="s">
        <v>23</v>
      </c>
      <c r="E3564" t="s">
        <v>5</v>
      </c>
      <c r="G3564" t="s">
        <v>24</v>
      </c>
      <c r="H3564">
        <v>1993649</v>
      </c>
      <c r="I3564">
        <v>1994293</v>
      </c>
      <c r="J3564" t="s">
        <v>46</v>
      </c>
      <c r="Q3564" t="s">
        <v>4423</v>
      </c>
      <c r="R3564">
        <v>645</v>
      </c>
    </row>
    <row r="3565" spans="1:19" x14ac:dyDescent="0.35">
      <c r="A3565" t="s">
        <v>27</v>
      </c>
      <c r="B3565" t="s">
        <v>28</v>
      </c>
      <c r="C3565" t="s">
        <v>22</v>
      </c>
      <c r="D3565" t="s">
        <v>23</v>
      </c>
      <c r="E3565" t="s">
        <v>5</v>
      </c>
      <c r="G3565" t="s">
        <v>24</v>
      </c>
      <c r="H3565">
        <v>1993649</v>
      </c>
      <c r="I3565">
        <v>1994293</v>
      </c>
      <c r="J3565" t="s">
        <v>46</v>
      </c>
      <c r="K3565" t="s">
        <v>4424</v>
      </c>
      <c r="N3565" t="s">
        <v>4425</v>
      </c>
      <c r="Q3565" t="s">
        <v>4423</v>
      </c>
      <c r="R3565">
        <v>645</v>
      </c>
      <c r="S3565">
        <v>214</v>
      </c>
    </row>
    <row r="3566" spans="1:19" x14ac:dyDescent="0.35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G3566" t="s">
        <v>24</v>
      </c>
      <c r="H3566">
        <v>1994316</v>
      </c>
      <c r="I3566">
        <v>1995482</v>
      </c>
      <c r="J3566" t="s">
        <v>46</v>
      </c>
      <c r="Q3566" t="s">
        <v>4426</v>
      </c>
      <c r="R3566">
        <v>1167</v>
      </c>
    </row>
    <row r="3567" spans="1:19" x14ac:dyDescent="0.35">
      <c r="A3567" t="s">
        <v>27</v>
      </c>
      <c r="B3567" t="s">
        <v>28</v>
      </c>
      <c r="C3567" t="s">
        <v>22</v>
      </c>
      <c r="D3567" t="s">
        <v>23</v>
      </c>
      <c r="E3567" t="s">
        <v>5</v>
      </c>
      <c r="G3567" t="s">
        <v>24</v>
      </c>
      <c r="H3567">
        <v>1994316</v>
      </c>
      <c r="I3567">
        <v>1995482</v>
      </c>
      <c r="J3567" t="s">
        <v>46</v>
      </c>
      <c r="K3567" t="s">
        <v>4427</v>
      </c>
      <c r="N3567" t="s">
        <v>4428</v>
      </c>
      <c r="Q3567" t="s">
        <v>4426</v>
      </c>
      <c r="R3567">
        <v>1167</v>
      </c>
      <c r="S3567">
        <v>388</v>
      </c>
    </row>
    <row r="3568" spans="1:19" x14ac:dyDescent="0.35">
      <c r="A3568" t="s">
        <v>20</v>
      </c>
      <c r="B3568" t="s">
        <v>21</v>
      </c>
      <c r="C3568" t="s">
        <v>22</v>
      </c>
      <c r="D3568" t="s">
        <v>23</v>
      </c>
      <c r="E3568" t="s">
        <v>5</v>
      </c>
      <c r="G3568" t="s">
        <v>24</v>
      </c>
      <c r="H3568">
        <v>1995660</v>
      </c>
      <c r="I3568">
        <v>1996763</v>
      </c>
      <c r="J3568" t="s">
        <v>46</v>
      </c>
      <c r="Q3568" t="s">
        <v>4429</v>
      </c>
      <c r="R3568">
        <v>1104</v>
      </c>
    </row>
    <row r="3569" spans="1:19" x14ac:dyDescent="0.35">
      <c r="A3569" t="s">
        <v>27</v>
      </c>
      <c r="B3569" t="s">
        <v>28</v>
      </c>
      <c r="C3569" t="s">
        <v>22</v>
      </c>
      <c r="D3569" t="s">
        <v>23</v>
      </c>
      <c r="E3569" t="s">
        <v>5</v>
      </c>
      <c r="G3569" t="s">
        <v>24</v>
      </c>
      <c r="H3569">
        <v>1995660</v>
      </c>
      <c r="I3569">
        <v>1996763</v>
      </c>
      <c r="J3569" t="s">
        <v>46</v>
      </c>
      <c r="K3569" t="s">
        <v>4430</v>
      </c>
      <c r="N3569" t="s">
        <v>2710</v>
      </c>
      <c r="Q3569" t="s">
        <v>4429</v>
      </c>
      <c r="R3569">
        <v>1104</v>
      </c>
      <c r="S3569">
        <v>367</v>
      </c>
    </row>
    <row r="3570" spans="1:19" x14ac:dyDescent="0.35">
      <c r="A3570" t="s">
        <v>20</v>
      </c>
      <c r="B3570" t="s">
        <v>21</v>
      </c>
      <c r="C3570" t="s">
        <v>22</v>
      </c>
      <c r="D3570" t="s">
        <v>23</v>
      </c>
      <c r="E3570" t="s">
        <v>5</v>
      </c>
      <c r="G3570" t="s">
        <v>24</v>
      </c>
      <c r="H3570">
        <v>1996760</v>
      </c>
      <c r="I3570">
        <v>1998124</v>
      </c>
      <c r="J3570" t="s">
        <v>46</v>
      </c>
      <c r="Q3570" t="s">
        <v>4431</v>
      </c>
      <c r="R3570">
        <v>1365</v>
      </c>
    </row>
    <row r="3571" spans="1:19" x14ac:dyDescent="0.35">
      <c r="A3571" t="s">
        <v>27</v>
      </c>
      <c r="B3571" t="s">
        <v>28</v>
      </c>
      <c r="C3571" t="s">
        <v>22</v>
      </c>
      <c r="D3571" t="s">
        <v>23</v>
      </c>
      <c r="E3571" t="s">
        <v>5</v>
      </c>
      <c r="G3571" t="s">
        <v>24</v>
      </c>
      <c r="H3571">
        <v>1996760</v>
      </c>
      <c r="I3571">
        <v>1998124</v>
      </c>
      <c r="J3571" t="s">
        <v>46</v>
      </c>
      <c r="K3571" t="s">
        <v>4432</v>
      </c>
      <c r="N3571" t="s">
        <v>4433</v>
      </c>
      <c r="Q3571" t="s">
        <v>4431</v>
      </c>
      <c r="R3571">
        <v>1365</v>
      </c>
      <c r="S3571">
        <v>454</v>
      </c>
    </row>
    <row r="3572" spans="1:19" x14ac:dyDescent="0.35">
      <c r="A3572" t="s">
        <v>20</v>
      </c>
      <c r="B3572" t="s">
        <v>72</v>
      </c>
      <c r="C3572" t="s">
        <v>22</v>
      </c>
      <c r="D3572" t="s">
        <v>23</v>
      </c>
      <c r="E3572" t="s">
        <v>5</v>
      </c>
      <c r="G3572" t="s">
        <v>24</v>
      </c>
      <c r="H3572">
        <v>1998244</v>
      </c>
      <c r="I3572">
        <v>1998333</v>
      </c>
      <c r="J3572" t="s">
        <v>25</v>
      </c>
      <c r="Q3572" t="s">
        <v>4434</v>
      </c>
      <c r="R3572">
        <v>90</v>
      </c>
    </row>
    <row r="3573" spans="1:19" x14ac:dyDescent="0.35">
      <c r="A3573" t="s">
        <v>72</v>
      </c>
      <c r="C3573" t="s">
        <v>22</v>
      </c>
      <c r="D3573" t="s">
        <v>23</v>
      </c>
      <c r="E3573" t="s">
        <v>5</v>
      </c>
      <c r="G3573" t="s">
        <v>24</v>
      </c>
      <c r="H3573">
        <v>1998244</v>
      </c>
      <c r="I3573">
        <v>1998333</v>
      </c>
      <c r="J3573" t="s">
        <v>25</v>
      </c>
      <c r="N3573" t="s">
        <v>950</v>
      </c>
      <c r="Q3573" t="s">
        <v>4434</v>
      </c>
      <c r="R3573">
        <v>90</v>
      </c>
    </row>
    <row r="3574" spans="1:19" x14ac:dyDescent="0.35">
      <c r="A3574" t="s">
        <v>20</v>
      </c>
      <c r="B3574" t="s">
        <v>21</v>
      </c>
      <c r="C3574" t="s">
        <v>22</v>
      </c>
      <c r="D3574" t="s">
        <v>23</v>
      </c>
      <c r="E3574" t="s">
        <v>5</v>
      </c>
      <c r="G3574" t="s">
        <v>24</v>
      </c>
      <c r="H3574">
        <v>1999261</v>
      </c>
      <c r="I3574">
        <v>1999929</v>
      </c>
      <c r="J3574" t="s">
        <v>46</v>
      </c>
      <c r="Q3574" t="s">
        <v>4435</v>
      </c>
      <c r="R3574">
        <v>669</v>
      </c>
    </row>
    <row r="3575" spans="1:19" x14ac:dyDescent="0.35">
      <c r="A3575" t="s">
        <v>27</v>
      </c>
      <c r="B3575" t="s">
        <v>28</v>
      </c>
      <c r="C3575" t="s">
        <v>22</v>
      </c>
      <c r="D3575" t="s">
        <v>23</v>
      </c>
      <c r="E3575" t="s">
        <v>5</v>
      </c>
      <c r="G3575" t="s">
        <v>24</v>
      </c>
      <c r="H3575">
        <v>1999261</v>
      </c>
      <c r="I3575">
        <v>1999929</v>
      </c>
      <c r="J3575" t="s">
        <v>46</v>
      </c>
      <c r="K3575" t="s">
        <v>4436</v>
      </c>
      <c r="N3575" t="s">
        <v>52</v>
      </c>
      <c r="Q3575" t="s">
        <v>4435</v>
      </c>
      <c r="R3575">
        <v>669</v>
      </c>
      <c r="S3575">
        <v>222</v>
      </c>
    </row>
    <row r="3576" spans="1:19" x14ac:dyDescent="0.35">
      <c r="A3576" t="s">
        <v>20</v>
      </c>
      <c r="B3576" t="s">
        <v>21</v>
      </c>
      <c r="C3576" t="s">
        <v>22</v>
      </c>
      <c r="D3576" t="s">
        <v>23</v>
      </c>
      <c r="E3576" t="s">
        <v>5</v>
      </c>
      <c r="G3576" t="s">
        <v>24</v>
      </c>
      <c r="H3576">
        <v>2002553</v>
      </c>
      <c r="I3576">
        <v>2002648</v>
      </c>
      <c r="J3576" t="s">
        <v>46</v>
      </c>
      <c r="Q3576" t="s">
        <v>4437</v>
      </c>
      <c r="R3576">
        <v>96</v>
      </c>
    </row>
    <row r="3577" spans="1:19" x14ac:dyDescent="0.35">
      <c r="A3577" t="s">
        <v>27</v>
      </c>
      <c r="B3577" t="s">
        <v>28</v>
      </c>
      <c r="C3577" t="s">
        <v>22</v>
      </c>
      <c r="D3577" t="s">
        <v>23</v>
      </c>
      <c r="E3577" t="s">
        <v>5</v>
      </c>
      <c r="G3577" t="s">
        <v>24</v>
      </c>
      <c r="H3577">
        <v>2002553</v>
      </c>
      <c r="I3577">
        <v>2002648</v>
      </c>
      <c r="J3577" t="s">
        <v>46</v>
      </c>
      <c r="K3577" t="s">
        <v>4438</v>
      </c>
      <c r="N3577" t="s">
        <v>52</v>
      </c>
      <c r="Q3577" t="s">
        <v>4437</v>
      </c>
      <c r="R3577">
        <v>96</v>
      </c>
      <c r="S3577">
        <v>31</v>
      </c>
    </row>
    <row r="3578" spans="1:19" x14ac:dyDescent="0.35">
      <c r="A3578" t="s">
        <v>20</v>
      </c>
      <c r="B3578" t="s">
        <v>21</v>
      </c>
      <c r="C3578" t="s">
        <v>22</v>
      </c>
      <c r="D3578" t="s">
        <v>23</v>
      </c>
      <c r="E3578" t="s">
        <v>5</v>
      </c>
      <c r="G3578" t="s">
        <v>24</v>
      </c>
      <c r="H3578">
        <v>2002802</v>
      </c>
      <c r="I3578">
        <v>2003296</v>
      </c>
      <c r="J3578" t="s">
        <v>46</v>
      </c>
      <c r="Q3578" t="s">
        <v>4439</v>
      </c>
      <c r="R3578">
        <v>495</v>
      </c>
    </row>
    <row r="3579" spans="1:19" x14ac:dyDescent="0.35">
      <c r="A3579" t="s">
        <v>27</v>
      </c>
      <c r="B3579" t="s">
        <v>28</v>
      </c>
      <c r="C3579" t="s">
        <v>22</v>
      </c>
      <c r="D3579" t="s">
        <v>23</v>
      </c>
      <c r="E3579" t="s">
        <v>5</v>
      </c>
      <c r="G3579" t="s">
        <v>24</v>
      </c>
      <c r="H3579">
        <v>2002802</v>
      </c>
      <c r="I3579">
        <v>2003296</v>
      </c>
      <c r="J3579" t="s">
        <v>46</v>
      </c>
      <c r="K3579" t="s">
        <v>4440</v>
      </c>
      <c r="N3579" t="s">
        <v>287</v>
      </c>
      <c r="Q3579" t="s">
        <v>4439</v>
      </c>
      <c r="R3579">
        <v>495</v>
      </c>
      <c r="S3579">
        <v>164</v>
      </c>
    </row>
    <row r="3580" spans="1:19" x14ac:dyDescent="0.35">
      <c r="A3580" t="s">
        <v>20</v>
      </c>
      <c r="B3580" t="s">
        <v>21</v>
      </c>
      <c r="C3580" t="s">
        <v>22</v>
      </c>
      <c r="D3580" t="s">
        <v>23</v>
      </c>
      <c r="E3580" t="s">
        <v>5</v>
      </c>
      <c r="G3580" t="s">
        <v>24</v>
      </c>
      <c r="H3580">
        <v>2003283</v>
      </c>
      <c r="I3580">
        <v>2003555</v>
      </c>
      <c r="J3580" t="s">
        <v>46</v>
      </c>
      <c r="Q3580" t="s">
        <v>4441</v>
      </c>
      <c r="R3580">
        <v>273</v>
      </c>
    </row>
    <row r="3581" spans="1:19" x14ac:dyDescent="0.35">
      <c r="A3581" t="s">
        <v>27</v>
      </c>
      <c r="B3581" t="s">
        <v>28</v>
      </c>
      <c r="C3581" t="s">
        <v>22</v>
      </c>
      <c r="D3581" t="s">
        <v>23</v>
      </c>
      <c r="E3581" t="s">
        <v>5</v>
      </c>
      <c r="G3581" t="s">
        <v>24</v>
      </c>
      <c r="H3581">
        <v>2003283</v>
      </c>
      <c r="I3581">
        <v>2003555</v>
      </c>
      <c r="J3581" t="s">
        <v>46</v>
      </c>
      <c r="K3581" t="s">
        <v>4442</v>
      </c>
      <c r="N3581" t="s">
        <v>284</v>
      </c>
      <c r="Q3581" t="s">
        <v>4441</v>
      </c>
      <c r="R3581">
        <v>273</v>
      </c>
      <c r="S3581">
        <v>90</v>
      </c>
    </row>
    <row r="3582" spans="1:19" x14ac:dyDescent="0.35">
      <c r="A3582" t="s">
        <v>20</v>
      </c>
      <c r="B3582" t="s">
        <v>21</v>
      </c>
      <c r="C3582" t="s">
        <v>22</v>
      </c>
      <c r="D3582" t="s">
        <v>23</v>
      </c>
      <c r="E3582" t="s">
        <v>5</v>
      </c>
      <c r="G3582" t="s">
        <v>24</v>
      </c>
      <c r="H3582">
        <v>2003823</v>
      </c>
      <c r="I3582">
        <v>2004230</v>
      </c>
      <c r="J3582" t="s">
        <v>25</v>
      </c>
      <c r="Q3582" t="s">
        <v>4443</v>
      </c>
      <c r="R3582">
        <v>408</v>
      </c>
    </row>
    <row r="3583" spans="1:19" x14ac:dyDescent="0.35">
      <c r="A3583" t="s">
        <v>27</v>
      </c>
      <c r="B3583" t="s">
        <v>28</v>
      </c>
      <c r="C3583" t="s">
        <v>22</v>
      </c>
      <c r="D3583" t="s">
        <v>23</v>
      </c>
      <c r="E3583" t="s">
        <v>5</v>
      </c>
      <c r="G3583" t="s">
        <v>24</v>
      </c>
      <c r="H3583">
        <v>2003823</v>
      </c>
      <c r="I3583">
        <v>2004230</v>
      </c>
      <c r="J3583" t="s">
        <v>25</v>
      </c>
      <c r="K3583" t="s">
        <v>4444</v>
      </c>
      <c r="N3583" t="s">
        <v>3095</v>
      </c>
      <c r="Q3583" t="s">
        <v>4443</v>
      </c>
      <c r="R3583">
        <v>408</v>
      </c>
      <c r="S3583">
        <v>135</v>
      </c>
    </row>
    <row r="3584" spans="1:19" x14ac:dyDescent="0.35">
      <c r="A3584" t="s">
        <v>20</v>
      </c>
      <c r="B3584" t="s">
        <v>21</v>
      </c>
      <c r="C3584" t="s">
        <v>22</v>
      </c>
      <c r="D3584" t="s">
        <v>23</v>
      </c>
      <c r="E3584" t="s">
        <v>5</v>
      </c>
      <c r="G3584" t="s">
        <v>24</v>
      </c>
      <c r="H3584">
        <v>2004237</v>
      </c>
      <c r="I3584">
        <v>2005739</v>
      </c>
      <c r="J3584" t="s">
        <v>46</v>
      </c>
      <c r="Q3584" t="s">
        <v>4445</v>
      </c>
      <c r="R3584">
        <v>1503</v>
      </c>
    </row>
    <row r="3585" spans="1:19" x14ac:dyDescent="0.35">
      <c r="A3585" t="s">
        <v>27</v>
      </c>
      <c r="B3585" t="s">
        <v>28</v>
      </c>
      <c r="C3585" t="s">
        <v>22</v>
      </c>
      <c r="D3585" t="s">
        <v>23</v>
      </c>
      <c r="E3585" t="s">
        <v>5</v>
      </c>
      <c r="G3585" t="s">
        <v>24</v>
      </c>
      <c r="H3585">
        <v>2004237</v>
      </c>
      <c r="I3585">
        <v>2005739</v>
      </c>
      <c r="J3585" t="s">
        <v>46</v>
      </c>
      <c r="K3585" t="s">
        <v>4446</v>
      </c>
      <c r="N3585" t="s">
        <v>4447</v>
      </c>
      <c r="Q3585" t="s">
        <v>4445</v>
      </c>
      <c r="R3585">
        <v>1503</v>
      </c>
      <c r="S3585">
        <v>500</v>
      </c>
    </row>
    <row r="3586" spans="1:19" x14ac:dyDescent="0.35">
      <c r="A3586" t="s">
        <v>20</v>
      </c>
      <c r="B3586" t="s">
        <v>21</v>
      </c>
      <c r="C3586" t="s">
        <v>22</v>
      </c>
      <c r="D3586" t="s">
        <v>23</v>
      </c>
      <c r="E3586" t="s">
        <v>5</v>
      </c>
      <c r="G3586" t="s">
        <v>24</v>
      </c>
      <c r="H3586">
        <v>2005872</v>
      </c>
      <c r="I3586">
        <v>2006678</v>
      </c>
      <c r="J3586" t="s">
        <v>46</v>
      </c>
      <c r="Q3586" t="s">
        <v>4448</v>
      </c>
      <c r="R3586">
        <v>807</v>
      </c>
    </row>
    <row r="3587" spans="1:19" x14ac:dyDescent="0.35">
      <c r="A3587" t="s">
        <v>27</v>
      </c>
      <c r="B3587" t="s">
        <v>28</v>
      </c>
      <c r="C3587" t="s">
        <v>22</v>
      </c>
      <c r="D3587" t="s">
        <v>23</v>
      </c>
      <c r="E3587" t="s">
        <v>5</v>
      </c>
      <c r="G3587" t="s">
        <v>24</v>
      </c>
      <c r="H3587">
        <v>2005872</v>
      </c>
      <c r="I3587">
        <v>2006678</v>
      </c>
      <c r="J3587" t="s">
        <v>46</v>
      </c>
      <c r="K3587" t="s">
        <v>4449</v>
      </c>
      <c r="N3587" t="s">
        <v>4450</v>
      </c>
      <c r="Q3587" t="s">
        <v>4448</v>
      </c>
      <c r="R3587">
        <v>807</v>
      </c>
      <c r="S3587">
        <v>268</v>
      </c>
    </row>
    <row r="3588" spans="1:19" x14ac:dyDescent="0.35">
      <c r="A3588" t="s">
        <v>20</v>
      </c>
      <c r="B3588" t="s">
        <v>21</v>
      </c>
      <c r="C3588" t="s">
        <v>22</v>
      </c>
      <c r="D3588" t="s">
        <v>23</v>
      </c>
      <c r="E3588" t="s">
        <v>5</v>
      </c>
      <c r="G3588" t="s">
        <v>24</v>
      </c>
      <c r="H3588">
        <v>2006777</v>
      </c>
      <c r="I3588">
        <v>2007697</v>
      </c>
      <c r="J3588" t="s">
        <v>25</v>
      </c>
      <c r="Q3588" t="s">
        <v>4451</v>
      </c>
      <c r="R3588">
        <v>921</v>
      </c>
    </row>
    <row r="3589" spans="1:19" x14ac:dyDescent="0.35">
      <c r="A3589" t="s">
        <v>27</v>
      </c>
      <c r="B3589" t="s">
        <v>28</v>
      </c>
      <c r="C3589" t="s">
        <v>22</v>
      </c>
      <c r="D3589" t="s">
        <v>23</v>
      </c>
      <c r="E3589" t="s">
        <v>5</v>
      </c>
      <c r="G3589" t="s">
        <v>24</v>
      </c>
      <c r="H3589">
        <v>2006777</v>
      </c>
      <c r="I3589">
        <v>2007697</v>
      </c>
      <c r="J3589" t="s">
        <v>25</v>
      </c>
      <c r="K3589" t="s">
        <v>4452</v>
      </c>
      <c r="N3589" t="s">
        <v>117</v>
      </c>
      <c r="Q3589" t="s">
        <v>4451</v>
      </c>
      <c r="R3589">
        <v>921</v>
      </c>
      <c r="S3589">
        <v>306</v>
      </c>
    </row>
    <row r="3590" spans="1:19" x14ac:dyDescent="0.35">
      <c r="A3590" t="s">
        <v>20</v>
      </c>
      <c r="B3590" t="s">
        <v>21</v>
      </c>
      <c r="C3590" t="s">
        <v>22</v>
      </c>
      <c r="D3590" t="s">
        <v>23</v>
      </c>
      <c r="E3590" t="s">
        <v>5</v>
      </c>
      <c r="G3590" t="s">
        <v>24</v>
      </c>
      <c r="H3590">
        <v>2007706</v>
      </c>
      <c r="I3590">
        <v>2008143</v>
      </c>
      <c r="J3590" t="s">
        <v>46</v>
      </c>
      <c r="Q3590" t="s">
        <v>4453</v>
      </c>
      <c r="R3590">
        <v>438</v>
      </c>
    </row>
    <row r="3591" spans="1:19" x14ac:dyDescent="0.35">
      <c r="A3591" t="s">
        <v>27</v>
      </c>
      <c r="B3591" t="s">
        <v>28</v>
      </c>
      <c r="C3591" t="s">
        <v>22</v>
      </c>
      <c r="D3591" t="s">
        <v>23</v>
      </c>
      <c r="E3591" t="s">
        <v>5</v>
      </c>
      <c r="G3591" t="s">
        <v>24</v>
      </c>
      <c r="H3591">
        <v>2007706</v>
      </c>
      <c r="I3591">
        <v>2008143</v>
      </c>
      <c r="J3591" t="s">
        <v>46</v>
      </c>
      <c r="K3591" t="s">
        <v>4454</v>
      </c>
      <c r="N3591" t="s">
        <v>663</v>
      </c>
      <c r="Q3591" t="s">
        <v>4453</v>
      </c>
      <c r="R3591">
        <v>438</v>
      </c>
      <c r="S3591">
        <v>145</v>
      </c>
    </row>
    <row r="3592" spans="1:19" x14ac:dyDescent="0.35">
      <c r="A3592" t="s">
        <v>20</v>
      </c>
      <c r="B3592" t="s">
        <v>21</v>
      </c>
      <c r="C3592" t="s">
        <v>22</v>
      </c>
      <c r="D3592" t="s">
        <v>23</v>
      </c>
      <c r="E3592" t="s">
        <v>5</v>
      </c>
      <c r="G3592" t="s">
        <v>24</v>
      </c>
      <c r="H3592">
        <v>2008140</v>
      </c>
      <c r="I3592">
        <v>2008547</v>
      </c>
      <c r="J3592" t="s">
        <v>46</v>
      </c>
      <c r="Q3592" t="s">
        <v>4455</v>
      </c>
      <c r="R3592">
        <v>408</v>
      </c>
    </row>
    <row r="3593" spans="1:19" x14ac:dyDescent="0.35">
      <c r="A3593" t="s">
        <v>27</v>
      </c>
      <c r="B3593" t="s">
        <v>28</v>
      </c>
      <c r="C3593" t="s">
        <v>22</v>
      </c>
      <c r="D3593" t="s">
        <v>23</v>
      </c>
      <c r="E3593" t="s">
        <v>5</v>
      </c>
      <c r="G3593" t="s">
        <v>24</v>
      </c>
      <c r="H3593">
        <v>2008140</v>
      </c>
      <c r="I3593">
        <v>2008547</v>
      </c>
      <c r="J3593" t="s">
        <v>46</v>
      </c>
      <c r="K3593" t="s">
        <v>4456</v>
      </c>
      <c r="N3593" t="s">
        <v>4457</v>
      </c>
      <c r="Q3593" t="s">
        <v>4455</v>
      </c>
      <c r="R3593">
        <v>408</v>
      </c>
      <c r="S3593">
        <v>135</v>
      </c>
    </row>
    <row r="3594" spans="1:19" x14ac:dyDescent="0.35">
      <c r="A3594" t="s">
        <v>20</v>
      </c>
      <c r="B3594" t="s">
        <v>21</v>
      </c>
      <c r="C3594" t="s">
        <v>22</v>
      </c>
      <c r="D3594" t="s">
        <v>23</v>
      </c>
      <c r="E3594" t="s">
        <v>5</v>
      </c>
      <c r="G3594" t="s">
        <v>24</v>
      </c>
      <c r="H3594">
        <v>2008544</v>
      </c>
      <c r="I3594">
        <v>2008912</v>
      </c>
      <c r="J3594" t="s">
        <v>46</v>
      </c>
      <c r="Q3594" t="s">
        <v>4458</v>
      </c>
      <c r="R3594">
        <v>369</v>
      </c>
    </row>
    <row r="3595" spans="1:19" x14ac:dyDescent="0.35">
      <c r="A3595" t="s">
        <v>27</v>
      </c>
      <c r="B3595" t="s">
        <v>28</v>
      </c>
      <c r="C3595" t="s">
        <v>22</v>
      </c>
      <c r="D3595" t="s">
        <v>23</v>
      </c>
      <c r="E3595" t="s">
        <v>5</v>
      </c>
      <c r="G3595" t="s">
        <v>24</v>
      </c>
      <c r="H3595">
        <v>2008544</v>
      </c>
      <c r="I3595">
        <v>2008912</v>
      </c>
      <c r="J3595" t="s">
        <v>46</v>
      </c>
      <c r="K3595" t="s">
        <v>4459</v>
      </c>
      <c r="N3595" t="s">
        <v>1086</v>
      </c>
      <c r="Q3595" t="s">
        <v>4458</v>
      </c>
      <c r="R3595">
        <v>369</v>
      </c>
      <c r="S3595">
        <v>122</v>
      </c>
    </row>
    <row r="3596" spans="1:19" x14ac:dyDescent="0.35">
      <c r="A3596" t="s">
        <v>20</v>
      </c>
      <c r="B3596" t="s">
        <v>21</v>
      </c>
      <c r="C3596" t="s">
        <v>22</v>
      </c>
      <c r="D3596" t="s">
        <v>23</v>
      </c>
      <c r="E3596" t="s">
        <v>5</v>
      </c>
      <c r="G3596" t="s">
        <v>24</v>
      </c>
      <c r="H3596">
        <v>2009449</v>
      </c>
      <c r="I3596">
        <v>2011794</v>
      </c>
      <c r="J3596" t="s">
        <v>25</v>
      </c>
      <c r="Q3596" t="s">
        <v>4460</v>
      </c>
      <c r="R3596">
        <v>2346</v>
      </c>
    </row>
    <row r="3597" spans="1:19" x14ac:dyDescent="0.35">
      <c r="A3597" t="s">
        <v>27</v>
      </c>
      <c r="B3597" t="s">
        <v>28</v>
      </c>
      <c r="C3597" t="s">
        <v>22</v>
      </c>
      <c r="D3597" t="s">
        <v>23</v>
      </c>
      <c r="E3597" t="s">
        <v>5</v>
      </c>
      <c r="G3597" t="s">
        <v>24</v>
      </c>
      <c r="H3597">
        <v>2009449</v>
      </c>
      <c r="I3597">
        <v>2011794</v>
      </c>
      <c r="J3597" t="s">
        <v>25</v>
      </c>
      <c r="K3597" t="s">
        <v>4461</v>
      </c>
      <c r="N3597" t="s">
        <v>4462</v>
      </c>
      <c r="Q3597" t="s">
        <v>4460</v>
      </c>
      <c r="R3597">
        <v>2346</v>
      </c>
      <c r="S3597">
        <v>781</v>
      </c>
    </row>
    <row r="3598" spans="1:19" x14ac:dyDescent="0.35">
      <c r="A3598" t="s">
        <v>20</v>
      </c>
      <c r="B3598" t="s">
        <v>21</v>
      </c>
      <c r="C3598" t="s">
        <v>22</v>
      </c>
      <c r="D3598" t="s">
        <v>23</v>
      </c>
      <c r="E3598" t="s">
        <v>5</v>
      </c>
      <c r="G3598" t="s">
        <v>24</v>
      </c>
      <c r="H3598">
        <v>2011791</v>
      </c>
      <c r="I3598">
        <v>2012582</v>
      </c>
      <c r="J3598" t="s">
        <v>25</v>
      </c>
      <c r="Q3598" t="s">
        <v>4463</v>
      </c>
      <c r="R3598">
        <v>792</v>
      </c>
    </row>
    <row r="3599" spans="1:19" x14ac:dyDescent="0.35">
      <c r="A3599" t="s">
        <v>27</v>
      </c>
      <c r="B3599" t="s">
        <v>28</v>
      </c>
      <c r="C3599" t="s">
        <v>22</v>
      </c>
      <c r="D3599" t="s">
        <v>23</v>
      </c>
      <c r="E3599" t="s">
        <v>5</v>
      </c>
      <c r="G3599" t="s">
        <v>24</v>
      </c>
      <c r="H3599">
        <v>2011791</v>
      </c>
      <c r="I3599">
        <v>2012582</v>
      </c>
      <c r="J3599" t="s">
        <v>25</v>
      </c>
      <c r="K3599" t="s">
        <v>4464</v>
      </c>
      <c r="N3599" t="s">
        <v>1977</v>
      </c>
      <c r="Q3599" t="s">
        <v>4463</v>
      </c>
      <c r="R3599">
        <v>792</v>
      </c>
      <c r="S3599">
        <v>263</v>
      </c>
    </row>
    <row r="3600" spans="1:19" x14ac:dyDescent="0.35">
      <c r="A3600" t="s">
        <v>20</v>
      </c>
      <c r="B3600" t="s">
        <v>21</v>
      </c>
      <c r="C3600" t="s">
        <v>22</v>
      </c>
      <c r="D3600" t="s">
        <v>23</v>
      </c>
      <c r="E3600" t="s">
        <v>5</v>
      </c>
      <c r="G3600" t="s">
        <v>24</v>
      </c>
      <c r="H3600">
        <v>2013986</v>
      </c>
      <c r="I3600">
        <v>2014300</v>
      </c>
      <c r="J3600" t="s">
        <v>25</v>
      </c>
      <c r="Q3600" t="s">
        <v>4465</v>
      </c>
      <c r="R3600">
        <v>315</v>
      </c>
    </row>
    <row r="3601" spans="1:19" x14ac:dyDescent="0.35">
      <c r="A3601" t="s">
        <v>27</v>
      </c>
      <c r="B3601" t="s">
        <v>28</v>
      </c>
      <c r="C3601" t="s">
        <v>22</v>
      </c>
      <c r="D3601" t="s">
        <v>23</v>
      </c>
      <c r="E3601" t="s">
        <v>5</v>
      </c>
      <c r="G3601" t="s">
        <v>24</v>
      </c>
      <c r="H3601">
        <v>2013986</v>
      </c>
      <c r="I3601">
        <v>2014300</v>
      </c>
      <c r="J3601" t="s">
        <v>25</v>
      </c>
      <c r="K3601" t="s">
        <v>4466</v>
      </c>
      <c r="N3601" t="s">
        <v>4467</v>
      </c>
      <c r="Q3601" t="s">
        <v>4465</v>
      </c>
      <c r="R3601">
        <v>315</v>
      </c>
      <c r="S3601">
        <v>104</v>
      </c>
    </row>
    <row r="3602" spans="1:19" x14ac:dyDescent="0.35">
      <c r="A3602" t="s">
        <v>20</v>
      </c>
      <c r="B3602" t="s">
        <v>21</v>
      </c>
      <c r="C3602" t="s">
        <v>22</v>
      </c>
      <c r="D3602" t="s">
        <v>23</v>
      </c>
      <c r="E3602" t="s">
        <v>5</v>
      </c>
      <c r="G3602" t="s">
        <v>24</v>
      </c>
      <c r="H3602">
        <v>2014297</v>
      </c>
      <c r="I3602">
        <v>2014854</v>
      </c>
      <c r="J3602" t="s">
        <v>25</v>
      </c>
      <c r="Q3602" t="s">
        <v>4468</v>
      </c>
      <c r="R3602">
        <v>558</v>
      </c>
    </row>
    <row r="3603" spans="1:19" x14ac:dyDescent="0.35">
      <c r="A3603" t="s">
        <v>27</v>
      </c>
      <c r="B3603" t="s">
        <v>28</v>
      </c>
      <c r="C3603" t="s">
        <v>22</v>
      </c>
      <c r="D3603" t="s">
        <v>23</v>
      </c>
      <c r="E3603" t="s">
        <v>5</v>
      </c>
      <c r="G3603" t="s">
        <v>24</v>
      </c>
      <c r="H3603">
        <v>2014297</v>
      </c>
      <c r="I3603">
        <v>2014854</v>
      </c>
      <c r="J3603" t="s">
        <v>25</v>
      </c>
      <c r="K3603" t="s">
        <v>4469</v>
      </c>
      <c r="N3603" t="s">
        <v>2039</v>
      </c>
      <c r="Q3603" t="s">
        <v>4468</v>
      </c>
      <c r="R3603">
        <v>558</v>
      </c>
      <c r="S3603">
        <v>185</v>
      </c>
    </row>
    <row r="3604" spans="1:19" x14ac:dyDescent="0.35">
      <c r="A3604" t="s">
        <v>20</v>
      </c>
      <c r="B3604" t="s">
        <v>21</v>
      </c>
      <c r="C3604" t="s">
        <v>22</v>
      </c>
      <c r="D3604" t="s">
        <v>23</v>
      </c>
      <c r="E3604" t="s">
        <v>5</v>
      </c>
      <c r="G3604" t="s">
        <v>24</v>
      </c>
      <c r="H3604">
        <v>2014940</v>
      </c>
      <c r="I3604">
        <v>2015572</v>
      </c>
      <c r="J3604" t="s">
        <v>25</v>
      </c>
      <c r="Q3604" t="s">
        <v>4470</v>
      </c>
      <c r="R3604">
        <v>633</v>
      </c>
    </row>
    <row r="3605" spans="1:19" x14ac:dyDescent="0.35">
      <c r="A3605" t="s">
        <v>27</v>
      </c>
      <c r="B3605" t="s">
        <v>28</v>
      </c>
      <c r="C3605" t="s">
        <v>22</v>
      </c>
      <c r="D3605" t="s">
        <v>23</v>
      </c>
      <c r="E3605" t="s">
        <v>5</v>
      </c>
      <c r="G3605" t="s">
        <v>24</v>
      </c>
      <c r="H3605">
        <v>2014940</v>
      </c>
      <c r="I3605">
        <v>2015572</v>
      </c>
      <c r="J3605" t="s">
        <v>25</v>
      </c>
      <c r="K3605" t="s">
        <v>4471</v>
      </c>
      <c r="N3605" t="s">
        <v>4472</v>
      </c>
      <c r="Q3605" t="s">
        <v>4470</v>
      </c>
      <c r="R3605">
        <v>633</v>
      </c>
      <c r="S3605">
        <v>210</v>
      </c>
    </row>
    <row r="3606" spans="1:19" x14ac:dyDescent="0.35">
      <c r="A3606" t="s">
        <v>20</v>
      </c>
      <c r="B3606" t="s">
        <v>21</v>
      </c>
      <c r="C3606" t="s">
        <v>22</v>
      </c>
      <c r="D3606" t="s">
        <v>23</v>
      </c>
      <c r="E3606" t="s">
        <v>5</v>
      </c>
      <c r="G3606" t="s">
        <v>24</v>
      </c>
      <c r="H3606">
        <v>2015591</v>
      </c>
      <c r="I3606">
        <v>2016985</v>
      </c>
      <c r="J3606" t="s">
        <v>46</v>
      </c>
      <c r="Q3606" t="s">
        <v>4473</v>
      </c>
      <c r="R3606">
        <v>1395</v>
      </c>
    </row>
    <row r="3607" spans="1:19" x14ac:dyDescent="0.35">
      <c r="A3607" t="s">
        <v>27</v>
      </c>
      <c r="B3607" t="s">
        <v>28</v>
      </c>
      <c r="C3607" t="s">
        <v>22</v>
      </c>
      <c r="D3607" t="s">
        <v>23</v>
      </c>
      <c r="E3607" t="s">
        <v>5</v>
      </c>
      <c r="G3607" t="s">
        <v>24</v>
      </c>
      <c r="H3607">
        <v>2015591</v>
      </c>
      <c r="I3607">
        <v>2016985</v>
      </c>
      <c r="J3607" t="s">
        <v>46</v>
      </c>
      <c r="K3607" t="s">
        <v>4474</v>
      </c>
      <c r="N3607" t="s">
        <v>49</v>
      </c>
      <c r="Q3607" t="s">
        <v>4473</v>
      </c>
      <c r="R3607">
        <v>1395</v>
      </c>
      <c r="S3607">
        <v>464</v>
      </c>
    </row>
    <row r="3608" spans="1:19" x14ac:dyDescent="0.35">
      <c r="A3608" t="s">
        <v>20</v>
      </c>
      <c r="B3608" t="s">
        <v>21</v>
      </c>
      <c r="C3608" t="s">
        <v>22</v>
      </c>
      <c r="D3608" t="s">
        <v>23</v>
      </c>
      <c r="E3608" t="s">
        <v>5</v>
      </c>
      <c r="G3608" t="s">
        <v>24</v>
      </c>
      <c r="H3608">
        <v>2017171</v>
      </c>
      <c r="I3608">
        <v>2017848</v>
      </c>
      <c r="J3608" t="s">
        <v>25</v>
      </c>
      <c r="Q3608" t="s">
        <v>4475</v>
      </c>
      <c r="R3608">
        <v>678</v>
      </c>
    </row>
    <row r="3609" spans="1:19" x14ac:dyDescent="0.35">
      <c r="A3609" t="s">
        <v>27</v>
      </c>
      <c r="B3609" t="s">
        <v>28</v>
      </c>
      <c r="C3609" t="s">
        <v>22</v>
      </c>
      <c r="D3609" t="s">
        <v>23</v>
      </c>
      <c r="E3609" t="s">
        <v>5</v>
      </c>
      <c r="G3609" t="s">
        <v>24</v>
      </c>
      <c r="H3609">
        <v>2017171</v>
      </c>
      <c r="I3609">
        <v>2017848</v>
      </c>
      <c r="J3609" t="s">
        <v>25</v>
      </c>
      <c r="K3609" t="s">
        <v>4476</v>
      </c>
      <c r="N3609" t="s">
        <v>4101</v>
      </c>
      <c r="Q3609" t="s">
        <v>4475</v>
      </c>
      <c r="R3609">
        <v>678</v>
      </c>
      <c r="S3609">
        <v>225</v>
      </c>
    </row>
    <row r="3610" spans="1:19" x14ac:dyDescent="0.35">
      <c r="A3610" t="s">
        <v>20</v>
      </c>
      <c r="B3610" t="s">
        <v>21</v>
      </c>
      <c r="C3610" t="s">
        <v>22</v>
      </c>
      <c r="D3610" t="s">
        <v>23</v>
      </c>
      <c r="E3610" t="s">
        <v>5</v>
      </c>
      <c r="G3610" t="s">
        <v>24</v>
      </c>
      <c r="H3610">
        <v>2017887</v>
      </c>
      <c r="I3610">
        <v>2018666</v>
      </c>
      <c r="J3610" t="s">
        <v>46</v>
      </c>
      <c r="Q3610" t="s">
        <v>4477</v>
      </c>
      <c r="R3610">
        <v>780</v>
      </c>
    </row>
    <row r="3611" spans="1:19" x14ac:dyDescent="0.35">
      <c r="A3611" t="s">
        <v>27</v>
      </c>
      <c r="B3611" t="s">
        <v>28</v>
      </c>
      <c r="C3611" t="s">
        <v>22</v>
      </c>
      <c r="D3611" t="s">
        <v>23</v>
      </c>
      <c r="E3611" t="s">
        <v>5</v>
      </c>
      <c r="G3611" t="s">
        <v>24</v>
      </c>
      <c r="H3611">
        <v>2017887</v>
      </c>
      <c r="I3611">
        <v>2018666</v>
      </c>
      <c r="J3611" t="s">
        <v>46</v>
      </c>
      <c r="K3611" t="s">
        <v>4478</v>
      </c>
      <c r="N3611" t="s">
        <v>4479</v>
      </c>
      <c r="Q3611" t="s">
        <v>4477</v>
      </c>
      <c r="R3611">
        <v>780</v>
      </c>
      <c r="S3611">
        <v>259</v>
      </c>
    </row>
    <row r="3612" spans="1:19" x14ac:dyDescent="0.35">
      <c r="A3612" t="s">
        <v>20</v>
      </c>
      <c r="B3612" t="s">
        <v>21</v>
      </c>
      <c r="C3612" t="s">
        <v>22</v>
      </c>
      <c r="D3612" t="s">
        <v>23</v>
      </c>
      <c r="E3612" t="s">
        <v>5</v>
      </c>
      <c r="G3612" t="s">
        <v>24</v>
      </c>
      <c r="H3612">
        <v>2018784</v>
      </c>
      <c r="I3612">
        <v>2022317</v>
      </c>
      <c r="J3612" t="s">
        <v>46</v>
      </c>
      <c r="Q3612" t="s">
        <v>4480</v>
      </c>
      <c r="R3612">
        <v>3534</v>
      </c>
    </row>
    <row r="3613" spans="1:19" x14ac:dyDescent="0.35">
      <c r="A3613" t="s">
        <v>27</v>
      </c>
      <c r="B3613" t="s">
        <v>28</v>
      </c>
      <c r="C3613" t="s">
        <v>22</v>
      </c>
      <c r="D3613" t="s">
        <v>23</v>
      </c>
      <c r="E3613" t="s">
        <v>5</v>
      </c>
      <c r="G3613" t="s">
        <v>24</v>
      </c>
      <c r="H3613">
        <v>2018784</v>
      </c>
      <c r="I3613">
        <v>2022317</v>
      </c>
      <c r="J3613" t="s">
        <v>46</v>
      </c>
      <c r="K3613" t="s">
        <v>4481</v>
      </c>
      <c r="N3613" t="s">
        <v>4482</v>
      </c>
      <c r="Q3613" t="s">
        <v>4480</v>
      </c>
      <c r="R3613">
        <v>3534</v>
      </c>
      <c r="S3613">
        <v>1177</v>
      </c>
    </row>
    <row r="3614" spans="1:19" x14ac:dyDescent="0.35">
      <c r="A3614" t="s">
        <v>20</v>
      </c>
      <c r="B3614" t="s">
        <v>21</v>
      </c>
      <c r="C3614" t="s">
        <v>22</v>
      </c>
      <c r="D3614" t="s">
        <v>23</v>
      </c>
      <c r="E3614" t="s">
        <v>5</v>
      </c>
      <c r="G3614" t="s">
        <v>24</v>
      </c>
      <c r="H3614">
        <v>2022322</v>
      </c>
      <c r="I3614">
        <v>2022588</v>
      </c>
      <c r="J3614" t="s">
        <v>46</v>
      </c>
      <c r="Q3614" t="s">
        <v>4483</v>
      </c>
      <c r="R3614">
        <v>267</v>
      </c>
    </row>
    <row r="3615" spans="1:19" x14ac:dyDescent="0.35">
      <c r="A3615" t="s">
        <v>27</v>
      </c>
      <c r="B3615" t="s">
        <v>28</v>
      </c>
      <c r="C3615" t="s">
        <v>22</v>
      </c>
      <c r="D3615" t="s">
        <v>23</v>
      </c>
      <c r="E3615" t="s">
        <v>5</v>
      </c>
      <c r="G3615" t="s">
        <v>24</v>
      </c>
      <c r="H3615">
        <v>2022322</v>
      </c>
      <c r="I3615">
        <v>2022588</v>
      </c>
      <c r="J3615" t="s">
        <v>46</v>
      </c>
      <c r="K3615" t="s">
        <v>4484</v>
      </c>
      <c r="N3615" t="s">
        <v>4485</v>
      </c>
      <c r="Q3615" t="s">
        <v>4483</v>
      </c>
      <c r="R3615">
        <v>267</v>
      </c>
      <c r="S3615">
        <v>88</v>
      </c>
    </row>
    <row r="3616" spans="1:19" x14ac:dyDescent="0.35">
      <c r="A3616" t="s">
        <v>20</v>
      </c>
      <c r="B3616" t="s">
        <v>21</v>
      </c>
      <c r="C3616" t="s">
        <v>22</v>
      </c>
      <c r="D3616" t="s">
        <v>23</v>
      </c>
      <c r="E3616" t="s">
        <v>5</v>
      </c>
      <c r="G3616" t="s">
        <v>24</v>
      </c>
      <c r="H3616">
        <v>2022753</v>
      </c>
      <c r="I3616">
        <v>2024864</v>
      </c>
      <c r="J3616" t="s">
        <v>25</v>
      </c>
      <c r="Q3616" t="s">
        <v>4486</v>
      </c>
      <c r="R3616">
        <v>2112</v>
      </c>
    </row>
    <row r="3617" spans="1:19" x14ac:dyDescent="0.35">
      <c r="A3617" t="s">
        <v>27</v>
      </c>
      <c r="B3617" t="s">
        <v>28</v>
      </c>
      <c r="C3617" t="s">
        <v>22</v>
      </c>
      <c r="D3617" t="s">
        <v>23</v>
      </c>
      <c r="E3617" t="s">
        <v>5</v>
      </c>
      <c r="G3617" t="s">
        <v>24</v>
      </c>
      <c r="H3617">
        <v>2022753</v>
      </c>
      <c r="I3617">
        <v>2024864</v>
      </c>
      <c r="J3617" t="s">
        <v>25</v>
      </c>
      <c r="K3617" t="s">
        <v>4487</v>
      </c>
      <c r="N3617" t="s">
        <v>4488</v>
      </c>
      <c r="Q3617" t="s">
        <v>4486</v>
      </c>
      <c r="R3617">
        <v>2112</v>
      </c>
      <c r="S3617">
        <v>703</v>
      </c>
    </row>
    <row r="3618" spans="1:19" x14ac:dyDescent="0.35">
      <c r="A3618" t="s">
        <v>20</v>
      </c>
      <c r="B3618" t="s">
        <v>21</v>
      </c>
      <c r="C3618" t="s">
        <v>22</v>
      </c>
      <c r="D3618" t="s">
        <v>23</v>
      </c>
      <c r="E3618" t="s">
        <v>5</v>
      </c>
      <c r="G3618" t="s">
        <v>24</v>
      </c>
      <c r="H3618">
        <v>2024861</v>
      </c>
      <c r="I3618">
        <v>2025637</v>
      </c>
      <c r="J3618" t="s">
        <v>46</v>
      </c>
      <c r="Q3618" t="s">
        <v>4489</v>
      </c>
      <c r="R3618">
        <v>777</v>
      </c>
    </row>
    <row r="3619" spans="1:19" x14ac:dyDescent="0.35">
      <c r="A3619" t="s">
        <v>27</v>
      </c>
      <c r="B3619" t="s">
        <v>28</v>
      </c>
      <c r="C3619" t="s">
        <v>22</v>
      </c>
      <c r="D3619" t="s">
        <v>23</v>
      </c>
      <c r="E3619" t="s">
        <v>5</v>
      </c>
      <c r="G3619" t="s">
        <v>24</v>
      </c>
      <c r="H3619">
        <v>2024861</v>
      </c>
      <c r="I3619">
        <v>2025637</v>
      </c>
      <c r="J3619" t="s">
        <v>46</v>
      </c>
      <c r="K3619" t="s">
        <v>4490</v>
      </c>
      <c r="N3619" t="s">
        <v>4491</v>
      </c>
      <c r="Q3619" t="s">
        <v>4489</v>
      </c>
      <c r="R3619">
        <v>777</v>
      </c>
      <c r="S3619">
        <v>258</v>
      </c>
    </row>
    <row r="3620" spans="1:19" x14ac:dyDescent="0.35">
      <c r="A3620" t="s">
        <v>20</v>
      </c>
      <c r="B3620" t="s">
        <v>21</v>
      </c>
      <c r="C3620" t="s">
        <v>22</v>
      </c>
      <c r="D3620" t="s">
        <v>23</v>
      </c>
      <c r="E3620" t="s">
        <v>5</v>
      </c>
      <c r="G3620" t="s">
        <v>24</v>
      </c>
      <c r="H3620">
        <v>2025767</v>
      </c>
      <c r="I3620">
        <v>2026294</v>
      </c>
      <c r="J3620" t="s">
        <v>25</v>
      </c>
      <c r="Q3620" t="s">
        <v>4492</v>
      </c>
      <c r="R3620">
        <v>528</v>
      </c>
    </row>
    <row r="3621" spans="1:19" x14ac:dyDescent="0.35">
      <c r="A3621" t="s">
        <v>27</v>
      </c>
      <c r="B3621" t="s">
        <v>28</v>
      </c>
      <c r="C3621" t="s">
        <v>22</v>
      </c>
      <c r="D3621" t="s">
        <v>23</v>
      </c>
      <c r="E3621" t="s">
        <v>5</v>
      </c>
      <c r="G3621" t="s">
        <v>24</v>
      </c>
      <c r="H3621">
        <v>2025767</v>
      </c>
      <c r="I3621">
        <v>2026294</v>
      </c>
      <c r="J3621" t="s">
        <v>25</v>
      </c>
      <c r="K3621" t="s">
        <v>4493</v>
      </c>
      <c r="N3621" t="s">
        <v>4494</v>
      </c>
      <c r="Q3621" t="s">
        <v>4492</v>
      </c>
      <c r="R3621">
        <v>528</v>
      </c>
      <c r="S3621">
        <v>175</v>
      </c>
    </row>
    <row r="3622" spans="1:19" x14ac:dyDescent="0.35">
      <c r="A3622" t="s">
        <v>20</v>
      </c>
      <c r="B3622" t="s">
        <v>21</v>
      </c>
      <c r="C3622" t="s">
        <v>22</v>
      </c>
      <c r="D3622" t="s">
        <v>23</v>
      </c>
      <c r="E3622" t="s">
        <v>5</v>
      </c>
      <c r="G3622" t="s">
        <v>24</v>
      </c>
      <c r="H3622">
        <v>2026315</v>
      </c>
      <c r="I3622">
        <v>2026647</v>
      </c>
      <c r="J3622" t="s">
        <v>46</v>
      </c>
      <c r="Q3622" t="s">
        <v>4495</v>
      </c>
      <c r="R3622">
        <v>333</v>
      </c>
    </row>
    <row r="3623" spans="1:19" x14ac:dyDescent="0.35">
      <c r="A3623" t="s">
        <v>27</v>
      </c>
      <c r="B3623" t="s">
        <v>28</v>
      </c>
      <c r="C3623" t="s">
        <v>22</v>
      </c>
      <c r="D3623" t="s">
        <v>23</v>
      </c>
      <c r="E3623" t="s">
        <v>5</v>
      </c>
      <c r="G3623" t="s">
        <v>24</v>
      </c>
      <c r="H3623">
        <v>2026315</v>
      </c>
      <c r="I3623">
        <v>2026647</v>
      </c>
      <c r="J3623" t="s">
        <v>46</v>
      </c>
      <c r="K3623" t="s">
        <v>4496</v>
      </c>
      <c r="N3623" t="s">
        <v>49</v>
      </c>
      <c r="Q3623" t="s">
        <v>4495</v>
      </c>
      <c r="R3623">
        <v>333</v>
      </c>
      <c r="S3623">
        <v>110</v>
      </c>
    </row>
    <row r="3624" spans="1:19" x14ac:dyDescent="0.35">
      <c r="A3624" t="s">
        <v>20</v>
      </c>
      <c r="B3624" t="s">
        <v>21</v>
      </c>
      <c r="C3624" t="s">
        <v>22</v>
      </c>
      <c r="D3624" t="s">
        <v>23</v>
      </c>
      <c r="E3624" t="s">
        <v>5</v>
      </c>
      <c r="G3624" t="s">
        <v>24</v>
      </c>
      <c r="H3624">
        <v>2026738</v>
      </c>
      <c r="I3624">
        <v>2027199</v>
      </c>
      <c r="J3624" t="s">
        <v>46</v>
      </c>
      <c r="Q3624" t="s">
        <v>4497</v>
      </c>
      <c r="R3624">
        <v>462</v>
      </c>
    </row>
    <row r="3625" spans="1:19" x14ac:dyDescent="0.35">
      <c r="A3625" t="s">
        <v>27</v>
      </c>
      <c r="B3625" t="s">
        <v>28</v>
      </c>
      <c r="C3625" t="s">
        <v>22</v>
      </c>
      <c r="D3625" t="s">
        <v>23</v>
      </c>
      <c r="E3625" t="s">
        <v>5</v>
      </c>
      <c r="G3625" t="s">
        <v>24</v>
      </c>
      <c r="H3625">
        <v>2026738</v>
      </c>
      <c r="I3625">
        <v>2027199</v>
      </c>
      <c r="J3625" t="s">
        <v>46</v>
      </c>
      <c r="K3625" t="s">
        <v>4498</v>
      </c>
      <c r="N3625" t="s">
        <v>52</v>
      </c>
      <c r="Q3625" t="s">
        <v>4497</v>
      </c>
      <c r="R3625">
        <v>462</v>
      </c>
      <c r="S3625">
        <v>153</v>
      </c>
    </row>
    <row r="3626" spans="1:19" x14ac:dyDescent="0.35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G3626" t="s">
        <v>24</v>
      </c>
      <c r="H3626">
        <v>2027225</v>
      </c>
      <c r="I3626">
        <v>2028361</v>
      </c>
      <c r="J3626" t="s">
        <v>46</v>
      </c>
      <c r="Q3626" t="s">
        <v>4499</v>
      </c>
      <c r="R3626">
        <v>1137</v>
      </c>
    </row>
    <row r="3627" spans="1:19" x14ac:dyDescent="0.35">
      <c r="A3627" t="s">
        <v>27</v>
      </c>
      <c r="B3627" t="s">
        <v>28</v>
      </c>
      <c r="C3627" t="s">
        <v>22</v>
      </c>
      <c r="D3627" t="s">
        <v>23</v>
      </c>
      <c r="E3627" t="s">
        <v>5</v>
      </c>
      <c r="G3627" t="s">
        <v>24</v>
      </c>
      <c r="H3627">
        <v>2027225</v>
      </c>
      <c r="I3627">
        <v>2028361</v>
      </c>
      <c r="J3627" t="s">
        <v>46</v>
      </c>
      <c r="K3627" t="s">
        <v>4500</v>
      </c>
      <c r="N3627" t="s">
        <v>52</v>
      </c>
      <c r="Q3627" t="s">
        <v>4499</v>
      </c>
      <c r="R3627">
        <v>1137</v>
      </c>
      <c r="S3627">
        <v>378</v>
      </c>
    </row>
    <row r="3628" spans="1:19" x14ac:dyDescent="0.35">
      <c r="A3628" t="s">
        <v>20</v>
      </c>
      <c r="B3628" t="s">
        <v>21</v>
      </c>
      <c r="C3628" t="s">
        <v>22</v>
      </c>
      <c r="D3628" t="s">
        <v>23</v>
      </c>
      <c r="E3628" t="s">
        <v>5</v>
      </c>
      <c r="G3628" t="s">
        <v>24</v>
      </c>
      <c r="H3628">
        <v>2028394</v>
      </c>
      <c r="I3628">
        <v>2028663</v>
      </c>
      <c r="J3628" t="s">
        <v>46</v>
      </c>
      <c r="Q3628" t="s">
        <v>4501</v>
      </c>
      <c r="R3628">
        <v>270</v>
      </c>
    </row>
    <row r="3629" spans="1:19" x14ac:dyDescent="0.35">
      <c r="A3629" t="s">
        <v>27</v>
      </c>
      <c r="B3629" t="s">
        <v>28</v>
      </c>
      <c r="C3629" t="s">
        <v>22</v>
      </c>
      <c r="D3629" t="s">
        <v>23</v>
      </c>
      <c r="E3629" t="s">
        <v>5</v>
      </c>
      <c r="G3629" t="s">
        <v>24</v>
      </c>
      <c r="H3629">
        <v>2028394</v>
      </c>
      <c r="I3629">
        <v>2028663</v>
      </c>
      <c r="J3629" t="s">
        <v>46</v>
      </c>
      <c r="K3629" t="s">
        <v>4502</v>
      </c>
      <c r="N3629" t="s">
        <v>52</v>
      </c>
      <c r="Q3629" t="s">
        <v>4501</v>
      </c>
      <c r="R3629">
        <v>270</v>
      </c>
      <c r="S3629">
        <v>89</v>
      </c>
    </row>
    <row r="3630" spans="1:19" x14ac:dyDescent="0.35">
      <c r="A3630" t="s">
        <v>20</v>
      </c>
      <c r="B3630" t="s">
        <v>21</v>
      </c>
      <c r="C3630" t="s">
        <v>22</v>
      </c>
      <c r="D3630" t="s">
        <v>23</v>
      </c>
      <c r="E3630" t="s">
        <v>5</v>
      </c>
      <c r="G3630" t="s">
        <v>24</v>
      </c>
      <c r="H3630">
        <v>2028832</v>
      </c>
      <c r="I3630">
        <v>2029596</v>
      </c>
      <c r="J3630" t="s">
        <v>46</v>
      </c>
      <c r="Q3630" t="s">
        <v>4503</v>
      </c>
      <c r="R3630">
        <v>765</v>
      </c>
    </row>
    <row r="3631" spans="1:19" x14ac:dyDescent="0.35">
      <c r="A3631" t="s">
        <v>27</v>
      </c>
      <c r="B3631" t="s">
        <v>28</v>
      </c>
      <c r="C3631" t="s">
        <v>22</v>
      </c>
      <c r="D3631" t="s">
        <v>23</v>
      </c>
      <c r="E3631" t="s">
        <v>5</v>
      </c>
      <c r="G3631" t="s">
        <v>24</v>
      </c>
      <c r="H3631">
        <v>2028832</v>
      </c>
      <c r="I3631">
        <v>2029596</v>
      </c>
      <c r="J3631" t="s">
        <v>46</v>
      </c>
      <c r="K3631" t="s">
        <v>4504</v>
      </c>
      <c r="N3631" t="s">
        <v>49</v>
      </c>
      <c r="Q3631" t="s">
        <v>4503</v>
      </c>
      <c r="R3631">
        <v>765</v>
      </c>
      <c r="S3631">
        <v>254</v>
      </c>
    </row>
    <row r="3632" spans="1:19" x14ac:dyDescent="0.35">
      <c r="A3632" t="s">
        <v>20</v>
      </c>
      <c r="B3632" t="s">
        <v>21</v>
      </c>
      <c r="C3632" t="s">
        <v>22</v>
      </c>
      <c r="D3632" t="s">
        <v>23</v>
      </c>
      <c r="E3632" t="s">
        <v>5</v>
      </c>
      <c r="G3632" t="s">
        <v>24</v>
      </c>
      <c r="H3632">
        <v>2029960</v>
      </c>
      <c r="I3632">
        <v>2030223</v>
      </c>
      <c r="J3632" t="s">
        <v>25</v>
      </c>
      <c r="Q3632" t="s">
        <v>4505</v>
      </c>
      <c r="R3632">
        <v>264</v>
      </c>
    </row>
    <row r="3633" spans="1:19" x14ac:dyDescent="0.35">
      <c r="A3633" t="s">
        <v>27</v>
      </c>
      <c r="B3633" t="s">
        <v>28</v>
      </c>
      <c r="C3633" t="s">
        <v>22</v>
      </c>
      <c r="D3633" t="s">
        <v>23</v>
      </c>
      <c r="E3633" t="s">
        <v>5</v>
      </c>
      <c r="G3633" t="s">
        <v>24</v>
      </c>
      <c r="H3633">
        <v>2029960</v>
      </c>
      <c r="I3633">
        <v>2030223</v>
      </c>
      <c r="J3633" t="s">
        <v>25</v>
      </c>
      <c r="K3633" t="s">
        <v>4506</v>
      </c>
      <c r="N3633" t="s">
        <v>52</v>
      </c>
      <c r="Q3633" t="s">
        <v>4505</v>
      </c>
      <c r="R3633">
        <v>264</v>
      </c>
      <c r="S3633">
        <v>87</v>
      </c>
    </row>
    <row r="3634" spans="1:19" x14ac:dyDescent="0.35">
      <c r="A3634" t="s">
        <v>20</v>
      </c>
      <c r="B3634" t="s">
        <v>21</v>
      </c>
      <c r="C3634" t="s">
        <v>22</v>
      </c>
      <c r="D3634" t="s">
        <v>23</v>
      </c>
      <c r="E3634" t="s">
        <v>5</v>
      </c>
      <c r="G3634" t="s">
        <v>24</v>
      </c>
      <c r="H3634">
        <v>2030229</v>
      </c>
      <c r="I3634">
        <v>2030507</v>
      </c>
      <c r="J3634" t="s">
        <v>25</v>
      </c>
      <c r="Q3634" t="s">
        <v>4507</v>
      </c>
      <c r="R3634">
        <v>279</v>
      </c>
    </row>
    <row r="3635" spans="1:19" x14ac:dyDescent="0.35">
      <c r="A3635" t="s">
        <v>27</v>
      </c>
      <c r="B3635" t="s">
        <v>28</v>
      </c>
      <c r="C3635" t="s">
        <v>22</v>
      </c>
      <c r="D3635" t="s">
        <v>23</v>
      </c>
      <c r="E3635" t="s">
        <v>5</v>
      </c>
      <c r="G3635" t="s">
        <v>24</v>
      </c>
      <c r="H3635">
        <v>2030229</v>
      </c>
      <c r="I3635">
        <v>2030507</v>
      </c>
      <c r="J3635" t="s">
        <v>25</v>
      </c>
      <c r="K3635" t="s">
        <v>4508</v>
      </c>
      <c r="N3635" t="s">
        <v>52</v>
      </c>
      <c r="Q3635" t="s">
        <v>4507</v>
      </c>
      <c r="R3635">
        <v>279</v>
      </c>
      <c r="S3635">
        <v>92</v>
      </c>
    </row>
    <row r="3636" spans="1:19" x14ac:dyDescent="0.35">
      <c r="A3636" t="s">
        <v>20</v>
      </c>
      <c r="B3636" t="s">
        <v>21</v>
      </c>
      <c r="C3636" t="s">
        <v>22</v>
      </c>
      <c r="D3636" t="s">
        <v>23</v>
      </c>
      <c r="E3636" t="s">
        <v>5</v>
      </c>
      <c r="G3636" t="s">
        <v>24</v>
      </c>
      <c r="H3636">
        <v>2030547</v>
      </c>
      <c r="I3636">
        <v>2030933</v>
      </c>
      <c r="J3636" t="s">
        <v>46</v>
      </c>
      <c r="Q3636" t="s">
        <v>4509</v>
      </c>
      <c r="R3636">
        <v>387</v>
      </c>
    </row>
    <row r="3637" spans="1:19" x14ac:dyDescent="0.35">
      <c r="A3637" t="s">
        <v>27</v>
      </c>
      <c r="B3637" t="s">
        <v>28</v>
      </c>
      <c r="C3637" t="s">
        <v>22</v>
      </c>
      <c r="D3637" t="s">
        <v>23</v>
      </c>
      <c r="E3637" t="s">
        <v>5</v>
      </c>
      <c r="G3637" t="s">
        <v>24</v>
      </c>
      <c r="H3637">
        <v>2030547</v>
      </c>
      <c r="I3637">
        <v>2030933</v>
      </c>
      <c r="J3637" t="s">
        <v>46</v>
      </c>
      <c r="K3637" t="s">
        <v>4510</v>
      </c>
      <c r="N3637" t="s">
        <v>4511</v>
      </c>
      <c r="Q3637" t="s">
        <v>4509</v>
      </c>
      <c r="R3637">
        <v>387</v>
      </c>
      <c r="S3637">
        <v>128</v>
      </c>
    </row>
    <row r="3638" spans="1:19" x14ac:dyDescent="0.35">
      <c r="A3638" t="s">
        <v>20</v>
      </c>
      <c r="B3638" t="s">
        <v>21</v>
      </c>
      <c r="C3638" t="s">
        <v>22</v>
      </c>
      <c r="D3638" t="s">
        <v>23</v>
      </c>
      <c r="E3638" t="s">
        <v>5</v>
      </c>
      <c r="G3638" t="s">
        <v>24</v>
      </c>
      <c r="H3638">
        <v>2031006</v>
      </c>
      <c r="I3638">
        <v>2031200</v>
      </c>
      <c r="J3638" t="s">
        <v>46</v>
      </c>
      <c r="Q3638" t="s">
        <v>4512</v>
      </c>
      <c r="R3638">
        <v>195</v>
      </c>
    </row>
    <row r="3639" spans="1:19" x14ac:dyDescent="0.35">
      <c r="A3639" t="s">
        <v>27</v>
      </c>
      <c r="B3639" t="s">
        <v>28</v>
      </c>
      <c r="C3639" t="s">
        <v>22</v>
      </c>
      <c r="D3639" t="s">
        <v>23</v>
      </c>
      <c r="E3639" t="s">
        <v>5</v>
      </c>
      <c r="G3639" t="s">
        <v>24</v>
      </c>
      <c r="H3639">
        <v>2031006</v>
      </c>
      <c r="I3639">
        <v>2031200</v>
      </c>
      <c r="J3639" t="s">
        <v>46</v>
      </c>
      <c r="K3639" t="s">
        <v>4513</v>
      </c>
      <c r="N3639" t="s">
        <v>49</v>
      </c>
      <c r="Q3639" t="s">
        <v>4512</v>
      </c>
      <c r="R3639">
        <v>195</v>
      </c>
      <c r="S3639">
        <v>64</v>
      </c>
    </row>
    <row r="3640" spans="1:19" x14ac:dyDescent="0.35">
      <c r="A3640" t="s">
        <v>20</v>
      </c>
      <c r="B3640" t="s">
        <v>21</v>
      </c>
      <c r="C3640" t="s">
        <v>22</v>
      </c>
      <c r="D3640" t="s">
        <v>23</v>
      </c>
      <c r="E3640" t="s">
        <v>5</v>
      </c>
      <c r="G3640" t="s">
        <v>24</v>
      </c>
      <c r="H3640">
        <v>2031665</v>
      </c>
      <c r="I3640">
        <v>2032000</v>
      </c>
      <c r="J3640" t="s">
        <v>25</v>
      </c>
      <c r="Q3640" t="s">
        <v>4514</v>
      </c>
      <c r="R3640">
        <v>336</v>
      </c>
    </row>
    <row r="3641" spans="1:19" x14ac:dyDescent="0.35">
      <c r="A3641" t="s">
        <v>27</v>
      </c>
      <c r="B3641" t="s">
        <v>28</v>
      </c>
      <c r="C3641" t="s">
        <v>22</v>
      </c>
      <c r="D3641" t="s">
        <v>23</v>
      </c>
      <c r="E3641" t="s">
        <v>5</v>
      </c>
      <c r="G3641" t="s">
        <v>24</v>
      </c>
      <c r="H3641">
        <v>2031665</v>
      </c>
      <c r="I3641">
        <v>2032000</v>
      </c>
      <c r="J3641" t="s">
        <v>25</v>
      </c>
      <c r="K3641" t="s">
        <v>4515</v>
      </c>
      <c r="N3641" t="s">
        <v>52</v>
      </c>
      <c r="Q3641" t="s">
        <v>4514</v>
      </c>
      <c r="R3641">
        <v>336</v>
      </c>
      <c r="S3641">
        <v>111</v>
      </c>
    </row>
    <row r="3642" spans="1:19" x14ac:dyDescent="0.35">
      <c r="A3642" t="s">
        <v>20</v>
      </c>
      <c r="B3642" t="s">
        <v>21</v>
      </c>
      <c r="C3642" t="s">
        <v>22</v>
      </c>
      <c r="D3642" t="s">
        <v>23</v>
      </c>
      <c r="E3642" t="s">
        <v>5</v>
      </c>
      <c r="G3642" t="s">
        <v>24</v>
      </c>
      <c r="H3642">
        <v>2032027</v>
      </c>
      <c r="I3642">
        <v>2032863</v>
      </c>
      <c r="J3642" t="s">
        <v>25</v>
      </c>
      <c r="Q3642" t="s">
        <v>4516</v>
      </c>
      <c r="R3642">
        <v>837</v>
      </c>
    </row>
    <row r="3643" spans="1:19" x14ac:dyDescent="0.35">
      <c r="A3643" t="s">
        <v>27</v>
      </c>
      <c r="B3643" t="s">
        <v>28</v>
      </c>
      <c r="C3643" t="s">
        <v>22</v>
      </c>
      <c r="D3643" t="s">
        <v>23</v>
      </c>
      <c r="E3643" t="s">
        <v>5</v>
      </c>
      <c r="G3643" t="s">
        <v>24</v>
      </c>
      <c r="H3643">
        <v>2032027</v>
      </c>
      <c r="I3643">
        <v>2032863</v>
      </c>
      <c r="J3643" t="s">
        <v>25</v>
      </c>
      <c r="K3643" t="s">
        <v>4517</v>
      </c>
      <c r="N3643" t="s">
        <v>995</v>
      </c>
      <c r="Q3643" t="s">
        <v>4516</v>
      </c>
      <c r="R3643">
        <v>837</v>
      </c>
      <c r="S3643">
        <v>278</v>
      </c>
    </row>
    <row r="3644" spans="1:19" x14ac:dyDescent="0.35">
      <c r="A3644" t="s">
        <v>20</v>
      </c>
      <c r="B3644" t="s">
        <v>72</v>
      </c>
      <c r="C3644" t="s">
        <v>22</v>
      </c>
      <c r="D3644" t="s">
        <v>23</v>
      </c>
      <c r="E3644" t="s">
        <v>5</v>
      </c>
      <c r="G3644" t="s">
        <v>24</v>
      </c>
      <c r="H3644">
        <v>2032987</v>
      </c>
      <c r="I3644">
        <v>2033062</v>
      </c>
      <c r="J3644" t="s">
        <v>46</v>
      </c>
      <c r="Q3644" t="s">
        <v>4518</v>
      </c>
      <c r="R3644">
        <v>76</v>
      </c>
    </row>
    <row r="3645" spans="1:19" x14ac:dyDescent="0.35">
      <c r="A3645" t="s">
        <v>72</v>
      </c>
      <c r="C3645" t="s">
        <v>22</v>
      </c>
      <c r="D3645" t="s">
        <v>23</v>
      </c>
      <c r="E3645" t="s">
        <v>5</v>
      </c>
      <c r="G3645" t="s">
        <v>24</v>
      </c>
      <c r="H3645">
        <v>2032987</v>
      </c>
      <c r="I3645">
        <v>2033062</v>
      </c>
      <c r="J3645" t="s">
        <v>46</v>
      </c>
      <c r="N3645" t="s">
        <v>1316</v>
      </c>
      <c r="Q3645" t="s">
        <v>4518</v>
      </c>
      <c r="R3645">
        <v>76</v>
      </c>
    </row>
    <row r="3646" spans="1:19" x14ac:dyDescent="0.35">
      <c r="A3646" t="s">
        <v>20</v>
      </c>
      <c r="B3646" t="s">
        <v>21</v>
      </c>
      <c r="C3646" t="s">
        <v>22</v>
      </c>
      <c r="D3646" t="s">
        <v>23</v>
      </c>
      <c r="E3646" t="s">
        <v>5</v>
      </c>
      <c r="G3646" t="s">
        <v>24</v>
      </c>
      <c r="H3646">
        <v>2033249</v>
      </c>
      <c r="I3646">
        <v>2033755</v>
      </c>
      <c r="J3646" t="s">
        <v>46</v>
      </c>
      <c r="Q3646" t="s">
        <v>4519</v>
      </c>
      <c r="R3646">
        <v>507</v>
      </c>
    </row>
    <row r="3647" spans="1:19" x14ac:dyDescent="0.35">
      <c r="A3647" t="s">
        <v>27</v>
      </c>
      <c r="B3647" t="s">
        <v>28</v>
      </c>
      <c r="C3647" t="s">
        <v>22</v>
      </c>
      <c r="D3647" t="s">
        <v>23</v>
      </c>
      <c r="E3647" t="s">
        <v>5</v>
      </c>
      <c r="G3647" t="s">
        <v>24</v>
      </c>
      <c r="H3647">
        <v>2033249</v>
      </c>
      <c r="I3647">
        <v>2033755</v>
      </c>
      <c r="J3647" t="s">
        <v>46</v>
      </c>
      <c r="K3647" t="s">
        <v>4520</v>
      </c>
      <c r="N3647" t="s">
        <v>4521</v>
      </c>
      <c r="Q3647" t="s">
        <v>4519</v>
      </c>
      <c r="R3647">
        <v>507</v>
      </c>
      <c r="S3647">
        <v>168</v>
      </c>
    </row>
    <row r="3648" spans="1:19" x14ac:dyDescent="0.35">
      <c r="A3648" t="s">
        <v>20</v>
      </c>
      <c r="B3648" t="s">
        <v>21</v>
      </c>
      <c r="C3648" t="s">
        <v>22</v>
      </c>
      <c r="D3648" t="s">
        <v>23</v>
      </c>
      <c r="E3648" t="s">
        <v>5</v>
      </c>
      <c r="G3648" t="s">
        <v>24</v>
      </c>
      <c r="H3648">
        <v>2033852</v>
      </c>
      <c r="I3648">
        <v>2034370</v>
      </c>
      <c r="J3648" t="s">
        <v>46</v>
      </c>
      <c r="Q3648" t="s">
        <v>4522</v>
      </c>
      <c r="R3648">
        <v>519</v>
      </c>
    </row>
    <row r="3649" spans="1:19" x14ac:dyDescent="0.35">
      <c r="A3649" t="s">
        <v>27</v>
      </c>
      <c r="B3649" t="s">
        <v>28</v>
      </c>
      <c r="C3649" t="s">
        <v>22</v>
      </c>
      <c r="D3649" t="s">
        <v>23</v>
      </c>
      <c r="E3649" t="s">
        <v>5</v>
      </c>
      <c r="G3649" t="s">
        <v>24</v>
      </c>
      <c r="H3649">
        <v>2033852</v>
      </c>
      <c r="I3649">
        <v>2034370</v>
      </c>
      <c r="J3649" t="s">
        <v>46</v>
      </c>
      <c r="K3649" t="s">
        <v>4523</v>
      </c>
      <c r="N3649" t="s">
        <v>4524</v>
      </c>
      <c r="Q3649" t="s">
        <v>4522</v>
      </c>
      <c r="R3649">
        <v>519</v>
      </c>
      <c r="S3649">
        <v>172</v>
      </c>
    </row>
    <row r="3650" spans="1:19" x14ac:dyDescent="0.35">
      <c r="A3650" t="s">
        <v>20</v>
      </c>
      <c r="B3650" t="s">
        <v>21</v>
      </c>
      <c r="C3650" t="s">
        <v>22</v>
      </c>
      <c r="D3650" t="s">
        <v>23</v>
      </c>
      <c r="E3650" t="s">
        <v>5</v>
      </c>
      <c r="G3650" t="s">
        <v>24</v>
      </c>
      <c r="H3650">
        <v>2034357</v>
      </c>
      <c r="I3650">
        <v>2037188</v>
      </c>
      <c r="J3650" t="s">
        <v>46</v>
      </c>
      <c r="Q3650" t="s">
        <v>4525</v>
      </c>
      <c r="R3650">
        <v>2832</v>
      </c>
    </row>
    <row r="3651" spans="1:19" x14ac:dyDescent="0.35">
      <c r="A3651" t="s">
        <v>27</v>
      </c>
      <c r="B3651" t="s">
        <v>28</v>
      </c>
      <c r="C3651" t="s">
        <v>22</v>
      </c>
      <c r="D3651" t="s">
        <v>23</v>
      </c>
      <c r="E3651" t="s">
        <v>5</v>
      </c>
      <c r="G3651" t="s">
        <v>24</v>
      </c>
      <c r="H3651">
        <v>2034357</v>
      </c>
      <c r="I3651">
        <v>2037188</v>
      </c>
      <c r="J3651" t="s">
        <v>46</v>
      </c>
      <c r="K3651" t="s">
        <v>4526</v>
      </c>
      <c r="N3651" t="s">
        <v>4527</v>
      </c>
      <c r="Q3651" t="s">
        <v>4525</v>
      </c>
      <c r="R3651">
        <v>2832</v>
      </c>
      <c r="S3651">
        <v>943</v>
      </c>
    </row>
    <row r="3652" spans="1:19" x14ac:dyDescent="0.35">
      <c r="A3652" t="s">
        <v>20</v>
      </c>
      <c r="B3652" t="s">
        <v>21</v>
      </c>
      <c r="C3652" t="s">
        <v>22</v>
      </c>
      <c r="D3652" t="s">
        <v>23</v>
      </c>
      <c r="E3652" t="s">
        <v>5</v>
      </c>
      <c r="G3652" t="s">
        <v>24</v>
      </c>
      <c r="H3652">
        <v>2037494</v>
      </c>
      <c r="I3652">
        <v>2038051</v>
      </c>
      <c r="J3652" t="s">
        <v>46</v>
      </c>
      <c r="Q3652" t="s">
        <v>4528</v>
      </c>
      <c r="R3652">
        <v>558</v>
      </c>
    </row>
    <row r="3653" spans="1:19" x14ac:dyDescent="0.35">
      <c r="A3653" t="s">
        <v>27</v>
      </c>
      <c r="B3653" t="s">
        <v>28</v>
      </c>
      <c r="C3653" t="s">
        <v>22</v>
      </c>
      <c r="D3653" t="s">
        <v>23</v>
      </c>
      <c r="E3653" t="s">
        <v>5</v>
      </c>
      <c r="G3653" t="s">
        <v>24</v>
      </c>
      <c r="H3653">
        <v>2037494</v>
      </c>
      <c r="I3653">
        <v>2038051</v>
      </c>
      <c r="J3653" t="s">
        <v>46</v>
      </c>
      <c r="K3653" t="s">
        <v>4529</v>
      </c>
      <c r="N3653" t="s">
        <v>4530</v>
      </c>
      <c r="Q3653" t="s">
        <v>4528</v>
      </c>
      <c r="R3653">
        <v>558</v>
      </c>
      <c r="S3653">
        <v>185</v>
      </c>
    </row>
    <row r="3654" spans="1:19" x14ac:dyDescent="0.35">
      <c r="A3654" t="s">
        <v>20</v>
      </c>
      <c r="B3654" t="s">
        <v>21</v>
      </c>
      <c r="C3654" t="s">
        <v>22</v>
      </c>
      <c r="D3654" t="s">
        <v>23</v>
      </c>
      <c r="E3654" t="s">
        <v>5</v>
      </c>
      <c r="G3654" t="s">
        <v>24</v>
      </c>
      <c r="H3654">
        <v>2038223</v>
      </c>
      <c r="I3654">
        <v>2039329</v>
      </c>
      <c r="J3654" t="s">
        <v>46</v>
      </c>
      <c r="Q3654" t="s">
        <v>4531</v>
      </c>
      <c r="R3654">
        <v>1107</v>
      </c>
    </row>
    <row r="3655" spans="1:19" x14ac:dyDescent="0.35">
      <c r="A3655" t="s">
        <v>27</v>
      </c>
      <c r="B3655" t="s">
        <v>28</v>
      </c>
      <c r="C3655" t="s">
        <v>22</v>
      </c>
      <c r="D3655" t="s">
        <v>23</v>
      </c>
      <c r="E3655" t="s">
        <v>5</v>
      </c>
      <c r="G3655" t="s">
        <v>24</v>
      </c>
      <c r="H3655">
        <v>2038223</v>
      </c>
      <c r="I3655">
        <v>2039329</v>
      </c>
      <c r="J3655" t="s">
        <v>46</v>
      </c>
      <c r="K3655" t="s">
        <v>4532</v>
      </c>
      <c r="N3655" t="s">
        <v>4533</v>
      </c>
      <c r="Q3655" t="s">
        <v>4531</v>
      </c>
      <c r="R3655">
        <v>1107</v>
      </c>
      <c r="S3655">
        <v>368</v>
      </c>
    </row>
    <row r="3656" spans="1:19" x14ac:dyDescent="0.35">
      <c r="A3656" t="s">
        <v>20</v>
      </c>
      <c r="B3656" t="s">
        <v>21</v>
      </c>
      <c r="C3656" t="s">
        <v>22</v>
      </c>
      <c r="D3656" t="s">
        <v>23</v>
      </c>
      <c r="E3656" t="s">
        <v>5</v>
      </c>
      <c r="G3656" t="s">
        <v>24</v>
      </c>
      <c r="H3656">
        <v>2039653</v>
      </c>
      <c r="I3656">
        <v>2039994</v>
      </c>
      <c r="J3656" t="s">
        <v>46</v>
      </c>
      <c r="Q3656" t="s">
        <v>4534</v>
      </c>
      <c r="R3656">
        <v>342</v>
      </c>
    </row>
    <row r="3657" spans="1:19" x14ac:dyDescent="0.35">
      <c r="A3657" t="s">
        <v>27</v>
      </c>
      <c r="B3657" t="s">
        <v>28</v>
      </c>
      <c r="C3657" t="s">
        <v>22</v>
      </c>
      <c r="D3657" t="s">
        <v>23</v>
      </c>
      <c r="E3657" t="s">
        <v>5</v>
      </c>
      <c r="G3657" t="s">
        <v>24</v>
      </c>
      <c r="H3657">
        <v>2039653</v>
      </c>
      <c r="I3657">
        <v>2039994</v>
      </c>
      <c r="J3657" t="s">
        <v>46</v>
      </c>
      <c r="K3657" t="s">
        <v>4535</v>
      </c>
      <c r="N3657" t="s">
        <v>49</v>
      </c>
      <c r="Q3657" t="s">
        <v>4534</v>
      </c>
      <c r="R3657">
        <v>342</v>
      </c>
      <c r="S3657">
        <v>113</v>
      </c>
    </row>
    <row r="3658" spans="1:19" x14ac:dyDescent="0.35">
      <c r="A3658" t="s">
        <v>20</v>
      </c>
      <c r="B3658" t="s">
        <v>21</v>
      </c>
      <c r="C3658" t="s">
        <v>22</v>
      </c>
      <c r="D3658" t="s">
        <v>23</v>
      </c>
      <c r="E3658" t="s">
        <v>5</v>
      </c>
      <c r="G3658" t="s">
        <v>24</v>
      </c>
      <c r="H3658">
        <v>2039994</v>
      </c>
      <c r="I3658">
        <v>2040716</v>
      </c>
      <c r="J3658" t="s">
        <v>46</v>
      </c>
      <c r="Q3658" t="s">
        <v>4536</v>
      </c>
      <c r="R3658">
        <v>723</v>
      </c>
    </row>
    <row r="3659" spans="1:19" x14ac:dyDescent="0.35">
      <c r="A3659" t="s">
        <v>27</v>
      </c>
      <c r="B3659" t="s">
        <v>28</v>
      </c>
      <c r="C3659" t="s">
        <v>22</v>
      </c>
      <c r="D3659" t="s">
        <v>23</v>
      </c>
      <c r="E3659" t="s">
        <v>5</v>
      </c>
      <c r="G3659" t="s">
        <v>24</v>
      </c>
      <c r="H3659">
        <v>2039994</v>
      </c>
      <c r="I3659">
        <v>2040716</v>
      </c>
      <c r="J3659" t="s">
        <v>46</v>
      </c>
      <c r="K3659" t="s">
        <v>4537</v>
      </c>
      <c r="N3659" t="s">
        <v>61</v>
      </c>
      <c r="Q3659" t="s">
        <v>4536</v>
      </c>
      <c r="R3659">
        <v>723</v>
      </c>
      <c r="S3659">
        <v>240</v>
      </c>
    </row>
    <row r="3660" spans="1:19" x14ac:dyDescent="0.35">
      <c r="A3660" t="s">
        <v>20</v>
      </c>
      <c r="B3660" t="s">
        <v>21</v>
      </c>
      <c r="C3660" t="s">
        <v>22</v>
      </c>
      <c r="D3660" t="s">
        <v>23</v>
      </c>
      <c r="E3660" t="s">
        <v>5</v>
      </c>
      <c r="G3660" t="s">
        <v>24</v>
      </c>
      <c r="H3660">
        <v>2040709</v>
      </c>
      <c r="I3660">
        <v>2041653</v>
      </c>
      <c r="J3660" t="s">
        <v>46</v>
      </c>
      <c r="Q3660" t="s">
        <v>4538</v>
      </c>
      <c r="R3660">
        <v>945</v>
      </c>
    </row>
    <row r="3661" spans="1:19" x14ac:dyDescent="0.35">
      <c r="A3661" t="s">
        <v>27</v>
      </c>
      <c r="B3661" t="s">
        <v>28</v>
      </c>
      <c r="C3661" t="s">
        <v>22</v>
      </c>
      <c r="D3661" t="s">
        <v>23</v>
      </c>
      <c r="E3661" t="s">
        <v>5</v>
      </c>
      <c r="G3661" t="s">
        <v>24</v>
      </c>
      <c r="H3661">
        <v>2040709</v>
      </c>
      <c r="I3661">
        <v>2041653</v>
      </c>
      <c r="J3661" t="s">
        <v>46</v>
      </c>
      <c r="K3661" t="s">
        <v>4539</v>
      </c>
      <c r="N3661" t="s">
        <v>61</v>
      </c>
      <c r="Q3661" t="s">
        <v>4538</v>
      </c>
      <c r="R3661">
        <v>945</v>
      </c>
      <c r="S3661">
        <v>314</v>
      </c>
    </row>
    <row r="3662" spans="1:19" x14ac:dyDescent="0.35">
      <c r="A3662" t="s">
        <v>20</v>
      </c>
      <c r="B3662" t="s">
        <v>21</v>
      </c>
      <c r="C3662" t="s">
        <v>22</v>
      </c>
      <c r="D3662" t="s">
        <v>23</v>
      </c>
      <c r="E3662" t="s">
        <v>5</v>
      </c>
      <c r="G3662" t="s">
        <v>24</v>
      </c>
      <c r="H3662">
        <v>2041650</v>
      </c>
      <c r="I3662">
        <v>2043008</v>
      </c>
      <c r="J3662" t="s">
        <v>46</v>
      </c>
      <c r="Q3662" t="s">
        <v>4540</v>
      </c>
      <c r="R3662">
        <v>1359</v>
      </c>
    </row>
    <row r="3663" spans="1:19" x14ac:dyDescent="0.35">
      <c r="A3663" t="s">
        <v>27</v>
      </c>
      <c r="B3663" t="s">
        <v>28</v>
      </c>
      <c r="C3663" t="s">
        <v>22</v>
      </c>
      <c r="D3663" t="s">
        <v>23</v>
      </c>
      <c r="E3663" t="s">
        <v>5</v>
      </c>
      <c r="G3663" t="s">
        <v>24</v>
      </c>
      <c r="H3663">
        <v>2041650</v>
      </c>
      <c r="I3663">
        <v>2043008</v>
      </c>
      <c r="J3663" t="s">
        <v>46</v>
      </c>
      <c r="K3663" t="s">
        <v>4541</v>
      </c>
      <c r="N3663" t="s">
        <v>718</v>
      </c>
      <c r="Q3663" t="s">
        <v>4540</v>
      </c>
      <c r="R3663">
        <v>1359</v>
      </c>
      <c r="S3663">
        <v>452</v>
      </c>
    </row>
    <row r="3664" spans="1:19" x14ac:dyDescent="0.35">
      <c r="A3664" t="s">
        <v>20</v>
      </c>
      <c r="B3664" t="s">
        <v>21</v>
      </c>
      <c r="C3664" t="s">
        <v>22</v>
      </c>
      <c r="D3664" t="s">
        <v>23</v>
      </c>
      <c r="E3664" t="s">
        <v>5</v>
      </c>
      <c r="G3664" t="s">
        <v>24</v>
      </c>
      <c r="H3664">
        <v>2043008</v>
      </c>
      <c r="I3664">
        <v>2043922</v>
      </c>
      <c r="J3664" t="s">
        <v>46</v>
      </c>
      <c r="Q3664" t="s">
        <v>4542</v>
      </c>
      <c r="R3664">
        <v>915</v>
      </c>
    </row>
    <row r="3665" spans="1:19" x14ac:dyDescent="0.35">
      <c r="A3665" t="s">
        <v>27</v>
      </c>
      <c r="B3665" t="s">
        <v>28</v>
      </c>
      <c r="C3665" t="s">
        <v>22</v>
      </c>
      <c r="D3665" t="s">
        <v>23</v>
      </c>
      <c r="E3665" t="s">
        <v>5</v>
      </c>
      <c r="G3665" t="s">
        <v>24</v>
      </c>
      <c r="H3665">
        <v>2043008</v>
      </c>
      <c r="I3665">
        <v>2043922</v>
      </c>
      <c r="J3665" t="s">
        <v>46</v>
      </c>
      <c r="K3665" t="s">
        <v>4543</v>
      </c>
      <c r="N3665" t="s">
        <v>718</v>
      </c>
      <c r="Q3665" t="s">
        <v>4542</v>
      </c>
      <c r="R3665">
        <v>915</v>
      </c>
      <c r="S3665">
        <v>304</v>
      </c>
    </row>
    <row r="3666" spans="1:19" x14ac:dyDescent="0.35">
      <c r="A3666" t="s">
        <v>20</v>
      </c>
      <c r="B3666" t="s">
        <v>21</v>
      </c>
      <c r="C3666" t="s">
        <v>22</v>
      </c>
      <c r="D3666" t="s">
        <v>23</v>
      </c>
      <c r="E3666" t="s">
        <v>5</v>
      </c>
      <c r="G3666" t="s">
        <v>24</v>
      </c>
      <c r="H3666">
        <v>2044331</v>
      </c>
      <c r="I3666">
        <v>2047183</v>
      </c>
      <c r="J3666" t="s">
        <v>25</v>
      </c>
      <c r="Q3666" t="s">
        <v>4544</v>
      </c>
      <c r="R3666">
        <v>2853</v>
      </c>
    </row>
    <row r="3667" spans="1:19" x14ac:dyDescent="0.35">
      <c r="A3667" t="s">
        <v>27</v>
      </c>
      <c r="B3667" t="s">
        <v>28</v>
      </c>
      <c r="C3667" t="s">
        <v>22</v>
      </c>
      <c r="D3667" t="s">
        <v>23</v>
      </c>
      <c r="E3667" t="s">
        <v>5</v>
      </c>
      <c r="G3667" t="s">
        <v>24</v>
      </c>
      <c r="H3667">
        <v>2044331</v>
      </c>
      <c r="I3667">
        <v>2047183</v>
      </c>
      <c r="J3667" t="s">
        <v>25</v>
      </c>
      <c r="K3667" t="s">
        <v>4545</v>
      </c>
      <c r="N3667" t="s">
        <v>4546</v>
      </c>
      <c r="Q3667" t="s">
        <v>4544</v>
      </c>
      <c r="R3667">
        <v>2853</v>
      </c>
      <c r="S3667">
        <v>950</v>
      </c>
    </row>
    <row r="3668" spans="1:19" x14ac:dyDescent="0.35">
      <c r="A3668" t="s">
        <v>20</v>
      </c>
      <c r="B3668" t="s">
        <v>21</v>
      </c>
      <c r="C3668" t="s">
        <v>22</v>
      </c>
      <c r="D3668" t="s">
        <v>23</v>
      </c>
      <c r="E3668" t="s">
        <v>5</v>
      </c>
      <c r="G3668" t="s">
        <v>24</v>
      </c>
      <c r="H3668">
        <v>2047212</v>
      </c>
      <c r="I3668">
        <v>2048201</v>
      </c>
      <c r="J3668" t="s">
        <v>46</v>
      </c>
      <c r="Q3668" t="s">
        <v>4547</v>
      </c>
      <c r="R3668">
        <v>990</v>
      </c>
    </row>
    <row r="3669" spans="1:19" x14ac:dyDescent="0.35">
      <c r="A3669" t="s">
        <v>27</v>
      </c>
      <c r="B3669" t="s">
        <v>28</v>
      </c>
      <c r="C3669" t="s">
        <v>22</v>
      </c>
      <c r="D3669" t="s">
        <v>23</v>
      </c>
      <c r="E3669" t="s">
        <v>5</v>
      </c>
      <c r="G3669" t="s">
        <v>24</v>
      </c>
      <c r="H3669">
        <v>2047212</v>
      </c>
      <c r="I3669">
        <v>2048201</v>
      </c>
      <c r="J3669" t="s">
        <v>46</v>
      </c>
      <c r="K3669" t="s">
        <v>4548</v>
      </c>
      <c r="N3669" t="s">
        <v>4549</v>
      </c>
      <c r="Q3669" t="s">
        <v>4547</v>
      </c>
      <c r="R3669">
        <v>990</v>
      </c>
      <c r="S3669">
        <v>329</v>
      </c>
    </row>
    <row r="3670" spans="1:19" x14ac:dyDescent="0.35">
      <c r="A3670" t="s">
        <v>20</v>
      </c>
      <c r="B3670" t="s">
        <v>21</v>
      </c>
      <c r="C3670" t="s">
        <v>22</v>
      </c>
      <c r="D3670" t="s">
        <v>23</v>
      </c>
      <c r="E3670" t="s">
        <v>5</v>
      </c>
      <c r="G3670" t="s">
        <v>24</v>
      </c>
      <c r="H3670">
        <v>2048198</v>
      </c>
      <c r="I3670">
        <v>2048848</v>
      </c>
      <c r="J3670" t="s">
        <v>46</v>
      </c>
      <c r="Q3670" t="s">
        <v>4550</v>
      </c>
      <c r="R3670">
        <v>651</v>
      </c>
    </row>
    <row r="3671" spans="1:19" x14ac:dyDescent="0.35">
      <c r="A3671" t="s">
        <v>27</v>
      </c>
      <c r="B3671" t="s">
        <v>28</v>
      </c>
      <c r="C3671" t="s">
        <v>22</v>
      </c>
      <c r="D3671" t="s">
        <v>23</v>
      </c>
      <c r="E3671" t="s">
        <v>5</v>
      </c>
      <c r="G3671" t="s">
        <v>24</v>
      </c>
      <c r="H3671">
        <v>2048198</v>
      </c>
      <c r="I3671">
        <v>2048848</v>
      </c>
      <c r="J3671" t="s">
        <v>46</v>
      </c>
      <c r="K3671" t="s">
        <v>4551</v>
      </c>
      <c r="N3671" t="s">
        <v>49</v>
      </c>
      <c r="Q3671" t="s">
        <v>4550</v>
      </c>
      <c r="R3671">
        <v>651</v>
      </c>
      <c r="S3671">
        <v>216</v>
      </c>
    </row>
    <row r="3672" spans="1:19" x14ac:dyDescent="0.35">
      <c r="A3672" t="s">
        <v>20</v>
      </c>
      <c r="B3672" t="s">
        <v>21</v>
      </c>
      <c r="C3672" t="s">
        <v>22</v>
      </c>
      <c r="D3672" t="s">
        <v>23</v>
      </c>
      <c r="E3672" t="s">
        <v>5</v>
      </c>
      <c r="G3672" t="s">
        <v>24</v>
      </c>
      <c r="H3672">
        <v>2049074</v>
      </c>
      <c r="I3672">
        <v>2049508</v>
      </c>
      <c r="J3672" t="s">
        <v>25</v>
      </c>
      <c r="Q3672" t="s">
        <v>4552</v>
      </c>
      <c r="R3672">
        <v>435</v>
      </c>
    </row>
    <row r="3673" spans="1:19" x14ac:dyDescent="0.35">
      <c r="A3673" t="s">
        <v>27</v>
      </c>
      <c r="B3673" t="s">
        <v>28</v>
      </c>
      <c r="C3673" t="s">
        <v>22</v>
      </c>
      <c r="D3673" t="s">
        <v>23</v>
      </c>
      <c r="E3673" t="s">
        <v>5</v>
      </c>
      <c r="G3673" t="s">
        <v>24</v>
      </c>
      <c r="H3673">
        <v>2049074</v>
      </c>
      <c r="I3673">
        <v>2049508</v>
      </c>
      <c r="J3673" t="s">
        <v>25</v>
      </c>
      <c r="K3673" t="s">
        <v>4553</v>
      </c>
      <c r="N3673" t="s">
        <v>52</v>
      </c>
      <c r="Q3673" t="s">
        <v>4552</v>
      </c>
      <c r="R3673">
        <v>435</v>
      </c>
      <c r="S3673">
        <v>144</v>
      </c>
    </row>
    <row r="3674" spans="1:19" x14ac:dyDescent="0.35">
      <c r="A3674" t="s">
        <v>20</v>
      </c>
      <c r="B3674" t="s">
        <v>21</v>
      </c>
      <c r="C3674" t="s">
        <v>22</v>
      </c>
      <c r="D3674" t="s">
        <v>23</v>
      </c>
      <c r="E3674" t="s">
        <v>5</v>
      </c>
      <c r="G3674" t="s">
        <v>24</v>
      </c>
      <c r="H3674">
        <v>2049526</v>
      </c>
      <c r="I3674">
        <v>2049945</v>
      </c>
      <c r="J3674" t="s">
        <v>46</v>
      </c>
      <c r="Q3674" t="s">
        <v>4554</v>
      </c>
      <c r="R3674">
        <v>420</v>
      </c>
    </row>
    <row r="3675" spans="1:19" x14ac:dyDescent="0.35">
      <c r="A3675" t="s">
        <v>27</v>
      </c>
      <c r="B3675" t="s">
        <v>28</v>
      </c>
      <c r="C3675" t="s">
        <v>22</v>
      </c>
      <c r="D3675" t="s">
        <v>23</v>
      </c>
      <c r="E3675" t="s">
        <v>5</v>
      </c>
      <c r="G3675" t="s">
        <v>24</v>
      </c>
      <c r="H3675">
        <v>2049526</v>
      </c>
      <c r="I3675">
        <v>2049945</v>
      </c>
      <c r="J3675" t="s">
        <v>46</v>
      </c>
      <c r="K3675" t="s">
        <v>4555</v>
      </c>
      <c r="N3675" t="s">
        <v>52</v>
      </c>
      <c r="Q3675" t="s">
        <v>4554</v>
      </c>
      <c r="R3675">
        <v>420</v>
      </c>
      <c r="S3675">
        <v>139</v>
      </c>
    </row>
    <row r="3676" spans="1:19" x14ac:dyDescent="0.35">
      <c r="A3676" t="s">
        <v>20</v>
      </c>
      <c r="B3676" t="s">
        <v>21</v>
      </c>
      <c r="C3676" t="s">
        <v>22</v>
      </c>
      <c r="D3676" t="s">
        <v>23</v>
      </c>
      <c r="E3676" t="s">
        <v>5</v>
      </c>
      <c r="G3676" t="s">
        <v>24</v>
      </c>
      <c r="H3676">
        <v>2050135</v>
      </c>
      <c r="I3676">
        <v>2051583</v>
      </c>
      <c r="J3676" t="s">
        <v>25</v>
      </c>
      <c r="Q3676" t="s">
        <v>4556</v>
      </c>
      <c r="R3676">
        <v>1449</v>
      </c>
    </row>
    <row r="3677" spans="1:19" x14ac:dyDescent="0.35">
      <c r="A3677" t="s">
        <v>27</v>
      </c>
      <c r="B3677" t="s">
        <v>28</v>
      </c>
      <c r="C3677" t="s">
        <v>22</v>
      </c>
      <c r="D3677" t="s">
        <v>23</v>
      </c>
      <c r="E3677" t="s">
        <v>5</v>
      </c>
      <c r="G3677" t="s">
        <v>24</v>
      </c>
      <c r="H3677">
        <v>2050135</v>
      </c>
      <c r="I3677">
        <v>2051583</v>
      </c>
      <c r="J3677" t="s">
        <v>25</v>
      </c>
      <c r="K3677" t="s">
        <v>4557</v>
      </c>
      <c r="N3677" t="s">
        <v>4558</v>
      </c>
      <c r="Q3677" t="s">
        <v>4556</v>
      </c>
      <c r="R3677">
        <v>1449</v>
      </c>
      <c r="S3677">
        <v>482</v>
      </c>
    </row>
    <row r="3678" spans="1:19" x14ac:dyDescent="0.35">
      <c r="A3678" t="s">
        <v>20</v>
      </c>
      <c r="B3678" t="s">
        <v>21</v>
      </c>
      <c r="C3678" t="s">
        <v>22</v>
      </c>
      <c r="D3678" t="s">
        <v>23</v>
      </c>
      <c r="E3678" t="s">
        <v>5</v>
      </c>
      <c r="G3678" t="s">
        <v>24</v>
      </c>
      <c r="H3678">
        <v>2051912</v>
      </c>
      <c r="I3678">
        <v>2052130</v>
      </c>
      <c r="J3678" t="s">
        <v>46</v>
      </c>
      <c r="Q3678" t="s">
        <v>4559</v>
      </c>
      <c r="R3678">
        <v>219</v>
      </c>
    </row>
    <row r="3679" spans="1:19" x14ac:dyDescent="0.35">
      <c r="A3679" t="s">
        <v>27</v>
      </c>
      <c r="B3679" t="s">
        <v>28</v>
      </c>
      <c r="C3679" t="s">
        <v>22</v>
      </c>
      <c r="D3679" t="s">
        <v>23</v>
      </c>
      <c r="E3679" t="s">
        <v>5</v>
      </c>
      <c r="G3679" t="s">
        <v>24</v>
      </c>
      <c r="H3679">
        <v>2051912</v>
      </c>
      <c r="I3679">
        <v>2052130</v>
      </c>
      <c r="J3679" t="s">
        <v>46</v>
      </c>
      <c r="K3679" t="s">
        <v>4560</v>
      </c>
      <c r="N3679" t="s">
        <v>52</v>
      </c>
      <c r="Q3679" t="s">
        <v>4559</v>
      </c>
      <c r="R3679">
        <v>219</v>
      </c>
      <c r="S3679">
        <v>72</v>
      </c>
    </row>
    <row r="3680" spans="1:19" x14ac:dyDescent="0.35">
      <c r="A3680" t="s">
        <v>20</v>
      </c>
      <c r="B3680" t="s">
        <v>21</v>
      </c>
      <c r="C3680" t="s">
        <v>22</v>
      </c>
      <c r="D3680" t="s">
        <v>23</v>
      </c>
      <c r="E3680" t="s">
        <v>5</v>
      </c>
      <c r="G3680" t="s">
        <v>24</v>
      </c>
      <c r="H3680">
        <v>2052341</v>
      </c>
      <c r="I3680">
        <v>2053189</v>
      </c>
      <c r="J3680" t="s">
        <v>46</v>
      </c>
      <c r="Q3680" t="s">
        <v>4561</v>
      </c>
      <c r="R3680">
        <v>849</v>
      </c>
    </row>
    <row r="3681" spans="1:19" x14ac:dyDescent="0.35">
      <c r="A3681" t="s">
        <v>27</v>
      </c>
      <c r="B3681" t="s">
        <v>28</v>
      </c>
      <c r="C3681" t="s">
        <v>22</v>
      </c>
      <c r="D3681" t="s">
        <v>23</v>
      </c>
      <c r="E3681" t="s">
        <v>5</v>
      </c>
      <c r="G3681" t="s">
        <v>24</v>
      </c>
      <c r="H3681">
        <v>2052341</v>
      </c>
      <c r="I3681">
        <v>2053189</v>
      </c>
      <c r="J3681" t="s">
        <v>46</v>
      </c>
      <c r="K3681" t="s">
        <v>4562</v>
      </c>
      <c r="N3681" t="s">
        <v>4563</v>
      </c>
      <c r="Q3681" t="s">
        <v>4561</v>
      </c>
      <c r="R3681">
        <v>849</v>
      </c>
      <c r="S3681">
        <v>282</v>
      </c>
    </row>
    <row r="3682" spans="1:19" x14ac:dyDescent="0.35">
      <c r="A3682" t="s">
        <v>20</v>
      </c>
      <c r="B3682" t="s">
        <v>21</v>
      </c>
      <c r="C3682" t="s">
        <v>22</v>
      </c>
      <c r="D3682" t="s">
        <v>23</v>
      </c>
      <c r="E3682" t="s">
        <v>5</v>
      </c>
      <c r="G3682" t="s">
        <v>24</v>
      </c>
      <c r="H3682">
        <v>2053286</v>
      </c>
      <c r="I3682">
        <v>2053969</v>
      </c>
      <c r="J3682" t="s">
        <v>25</v>
      </c>
      <c r="Q3682" t="s">
        <v>4564</v>
      </c>
      <c r="R3682">
        <v>684</v>
      </c>
    </row>
    <row r="3683" spans="1:19" x14ac:dyDescent="0.35">
      <c r="A3683" t="s">
        <v>27</v>
      </c>
      <c r="B3683" t="s">
        <v>28</v>
      </c>
      <c r="C3683" t="s">
        <v>22</v>
      </c>
      <c r="D3683" t="s">
        <v>23</v>
      </c>
      <c r="E3683" t="s">
        <v>5</v>
      </c>
      <c r="G3683" t="s">
        <v>24</v>
      </c>
      <c r="H3683">
        <v>2053286</v>
      </c>
      <c r="I3683">
        <v>2053969</v>
      </c>
      <c r="J3683" t="s">
        <v>25</v>
      </c>
      <c r="K3683" t="s">
        <v>4565</v>
      </c>
      <c r="N3683" t="s">
        <v>4566</v>
      </c>
      <c r="Q3683" t="s">
        <v>4564</v>
      </c>
      <c r="R3683">
        <v>684</v>
      </c>
      <c r="S3683">
        <v>227</v>
      </c>
    </row>
    <row r="3684" spans="1:19" x14ac:dyDescent="0.35">
      <c r="A3684" t="s">
        <v>20</v>
      </c>
      <c r="B3684" t="s">
        <v>21</v>
      </c>
      <c r="C3684" t="s">
        <v>22</v>
      </c>
      <c r="D3684" t="s">
        <v>23</v>
      </c>
      <c r="E3684" t="s">
        <v>5</v>
      </c>
      <c r="G3684" t="s">
        <v>24</v>
      </c>
      <c r="H3684">
        <v>2054120</v>
      </c>
      <c r="I3684">
        <v>2054704</v>
      </c>
      <c r="J3684" t="s">
        <v>25</v>
      </c>
      <c r="Q3684" t="s">
        <v>4567</v>
      </c>
      <c r="R3684">
        <v>585</v>
      </c>
    </row>
    <row r="3685" spans="1:19" x14ac:dyDescent="0.35">
      <c r="A3685" t="s">
        <v>27</v>
      </c>
      <c r="B3685" t="s">
        <v>28</v>
      </c>
      <c r="C3685" t="s">
        <v>22</v>
      </c>
      <c r="D3685" t="s">
        <v>23</v>
      </c>
      <c r="E3685" t="s">
        <v>5</v>
      </c>
      <c r="G3685" t="s">
        <v>24</v>
      </c>
      <c r="H3685">
        <v>2054120</v>
      </c>
      <c r="I3685">
        <v>2054704</v>
      </c>
      <c r="J3685" t="s">
        <v>25</v>
      </c>
      <c r="K3685" t="s">
        <v>4568</v>
      </c>
      <c r="N3685" t="s">
        <v>427</v>
      </c>
      <c r="Q3685" t="s">
        <v>4567</v>
      </c>
      <c r="R3685">
        <v>585</v>
      </c>
      <c r="S3685">
        <v>194</v>
      </c>
    </row>
    <row r="3686" spans="1:19" x14ac:dyDescent="0.35">
      <c r="A3686" t="s">
        <v>20</v>
      </c>
      <c r="B3686" t="s">
        <v>21</v>
      </c>
      <c r="C3686" t="s">
        <v>22</v>
      </c>
      <c r="D3686" t="s">
        <v>23</v>
      </c>
      <c r="E3686" t="s">
        <v>5</v>
      </c>
      <c r="G3686" t="s">
        <v>24</v>
      </c>
      <c r="H3686">
        <v>2054759</v>
      </c>
      <c r="I3686">
        <v>2055133</v>
      </c>
      <c r="J3686" t="s">
        <v>46</v>
      </c>
      <c r="Q3686" t="s">
        <v>4569</v>
      </c>
      <c r="R3686">
        <v>375</v>
      </c>
    </row>
    <row r="3687" spans="1:19" x14ac:dyDescent="0.35">
      <c r="A3687" t="s">
        <v>27</v>
      </c>
      <c r="B3687" t="s">
        <v>28</v>
      </c>
      <c r="C3687" t="s">
        <v>22</v>
      </c>
      <c r="D3687" t="s">
        <v>23</v>
      </c>
      <c r="E3687" t="s">
        <v>5</v>
      </c>
      <c r="G3687" t="s">
        <v>24</v>
      </c>
      <c r="H3687">
        <v>2054759</v>
      </c>
      <c r="I3687">
        <v>2055133</v>
      </c>
      <c r="J3687" t="s">
        <v>46</v>
      </c>
      <c r="K3687" t="s">
        <v>4570</v>
      </c>
      <c r="N3687" t="s">
        <v>4571</v>
      </c>
      <c r="Q3687" t="s">
        <v>4569</v>
      </c>
      <c r="R3687">
        <v>375</v>
      </c>
      <c r="S3687">
        <v>124</v>
      </c>
    </row>
    <row r="3688" spans="1:19" x14ac:dyDescent="0.35">
      <c r="A3688" t="s">
        <v>20</v>
      </c>
      <c r="B3688" t="s">
        <v>21</v>
      </c>
      <c r="C3688" t="s">
        <v>22</v>
      </c>
      <c r="D3688" t="s">
        <v>23</v>
      </c>
      <c r="E3688" t="s">
        <v>5</v>
      </c>
      <c r="G3688" t="s">
        <v>24</v>
      </c>
      <c r="H3688">
        <v>2055169</v>
      </c>
      <c r="I3688">
        <v>2056224</v>
      </c>
      <c r="J3688" t="s">
        <v>46</v>
      </c>
      <c r="Q3688" t="s">
        <v>4572</v>
      </c>
      <c r="R3688">
        <v>1056</v>
      </c>
    </row>
    <row r="3689" spans="1:19" x14ac:dyDescent="0.35">
      <c r="A3689" t="s">
        <v>27</v>
      </c>
      <c r="B3689" t="s">
        <v>28</v>
      </c>
      <c r="C3689" t="s">
        <v>22</v>
      </c>
      <c r="D3689" t="s">
        <v>23</v>
      </c>
      <c r="E3689" t="s">
        <v>5</v>
      </c>
      <c r="G3689" t="s">
        <v>24</v>
      </c>
      <c r="H3689">
        <v>2055169</v>
      </c>
      <c r="I3689">
        <v>2056224</v>
      </c>
      <c r="J3689" t="s">
        <v>46</v>
      </c>
      <c r="K3689" t="s">
        <v>4573</v>
      </c>
      <c r="N3689" t="s">
        <v>4574</v>
      </c>
      <c r="Q3689" t="s">
        <v>4572</v>
      </c>
      <c r="R3689">
        <v>1056</v>
      </c>
      <c r="S3689">
        <v>351</v>
      </c>
    </row>
    <row r="3690" spans="1:19" x14ac:dyDescent="0.35">
      <c r="A3690" t="s">
        <v>20</v>
      </c>
      <c r="B3690" t="s">
        <v>21</v>
      </c>
      <c r="C3690" t="s">
        <v>22</v>
      </c>
      <c r="D3690" t="s">
        <v>23</v>
      </c>
      <c r="E3690" t="s">
        <v>5</v>
      </c>
      <c r="G3690" t="s">
        <v>24</v>
      </c>
      <c r="H3690">
        <v>2056240</v>
      </c>
      <c r="I3690">
        <v>2057706</v>
      </c>
      <c r="J3690" t="s">
        <v>46</v>
      </c>
      <c r="Q3690" t="s">
        <v>4575</v>
      </c>
      <c r="R3690">
        <v>1467</v>
      </c>
    </row>
    <row r="3691" spans="1:19" x14ac:dyDescent="0.35">
      <c r="A3691" t="s">
        <v>27</v>
      </c>
      <c r="B3691" t="s">
        <v>28</v>
      </c>
      <c r="C3691" t="s">
        <v>22</v>
      </c>
      <c r="D3691" t="s">
        <v>23</v>
      </c>
      <c r="E3691" t="s">
        <v>5</v>
      </c>
      <c r="G3691" t="s">
        <v>24</v>
      </c>
      <c r="H3691">
        <v>2056240</v>
      </c>
      <c r="I3691">
        <v>2057706</v>
      </c>
      <c r="J3691" t="s">
        <v>46</v>
      </c>
      <c r="K3691" t="s">
        <v>4576</v>
      </c>
      <c r="N3691" t="s">
        <v>4577</v>
      </c>
      <c r="Q3691" t="s">
        <v>4575</v>
      </c>
      <c r="R3691">
        <v>1467</v>
      </c>
      <c r="S3691">
        <v>488</v>
      </c>
    </row>
    <row r="3692" spans="1:19" x14ac:dyDescent="0.35">
      <c r="A3692" t="s">
        <v>20</v>
      </c>
      <c r="B3692" t="s">
        <v>21</v>
      </c>
      <c r="C3692" t="s">
        <v>22</v>
      </c>
      <c r="D3692" t="s">
        <v>23</v>
      </c>
      <c r="E3692" t="s">
        <v>5</v>
      </c>
      <c r="G3692" t="s">
        <v>24</v>
      </c>
      <c r="H3692">
        <v>2057914</v>
      </c>
      <c r="I3692">
        <v>2058345</v>
      </c>
      <c r="J3692" t="s">
        <v>46</v>
      </c>
      <c r="Q3692" t="s">
        <v>4578</v>
      </c>
      <c r="R3692">
        <v>432</v>
      </c>
    </row>
    <row r="3693" spans="1:19" x14ac:dyDescent="0.35">
      <c r="A3693" t="s">
        <v>27</v>
      </c>
      <c r="B3693" t="s">
        <v>28</v>
      </c>
      <c r="C3693" t="s">
        <v>22</v>
      </c>
      <c r="D3693" t="s">
        <v>23</v>
      </c>
      <c r="E3693" t="s">
        <v>5</v>
      </c>
      <c r="G3693" t="s">
        <v>24</v>
      </c>
      <c r="H3693">
        <v>2057914</v>
      </c>
      <c r="I3693">
        <v>2058345</v>
      </c>
      <c r="J3693" t="s">
        <v>46</v>
      </c>
      <c r="K3693" t="s">
        <v>4579</v>
      </c>
      <c r="N3693" t="s">
        <v>4580</v>
      </c>
      <c r="Q3693" t="s">
        <v>4578</v>
      </c>
      <c r="R3693">
        <v>432</v>
      </c>
      <c r="S3693">
        <v>143</v>
      </c>
    </row>
    <row r="3694" spans="1:19" x14ac:dyDescent="0.35">
      <c r="A3694" t="s">
        <v>20</v>
      </c>
      <c r="B3694" t="s">
        <v>21</v>
      </c>
      <c r="C3694" t="s">
        <v>22</v>
      </c>
      <c r="D3694" t="s">
        <v>23</v>
      </c>
      <c r="E3694" t="s">
        <v>5</v>
      </c>
      <c r="G3694" t="s">
        <v>24</v>
      </c>
      <c r="H3694">
        <v>2058514</v>
      </c>
      <c r="I3694">
        <v>2059404</v>
      </c>
      <c r="J3694" t="s">
        <v>25</v>
      </c>
      <c r="Q3694" t="s">
        <v>4581</v>
      </c>
      <c r="R3694">
        <v>891</v>
      </c>
    </row>
    <row r="3695" spans="1:19" x14ac:dyDescent="0.35">
      <c r="A3695" t="s">
        <v>27</v>
      </c>
      <c r="B3695" t="s">
        <v>28</v>
      </c>
      <c r="C3695" t="s">
        <v>22</v>
      </c>
      <c r="D3695" t="s">
        <v>23</v>
      </c>
      <c r="E3695" t="s">
        <v>5</v>
      </c>
      <c r="G3695" t="s">
        <v>24</v>
      </c>
      <c r="H3695">
        <v>2058514</v>
      </c>
      <c r="I3695">
        <v>2059404</v>
      </c>
      <c r="J3695" t="s">
        <v>25</v>
      </c>
      <c r="K3695" t="s">
        <v>4582</v>
      </c>
      <c r="N3695" t="s">
        <v>4583</v>
      </c>
      <c r="Q3695" t="s">
        <v>4581</v>
      </c>
      <c r="R3695">
        <v>891</v>
      </c>
      <c r="S3695">
        <v>296</v>
      </c>
    </row>
    <row r="3696" spans="1:19" x14ac:dyDescent="0.35">
      <c r="A3696" t="s">
        <v>20</v>
      </c>
      <c r="B3696" t="s">
        <v>21</v>
      </c>
      <c r="C3696" t="s">
        <v>22</v>
      </c>
      <c r="D3696" t="s">
        <v>23</v>
      </c>
      <c r="E3696" t="s">
        <v>5</v>
      </c>
      <c r="G3696" t="s">
        <v>24</v>
      </c>
      <c r="H3696">
        <v>2059422</v>
      </c>
      <c r="I3696">
        <v>2060819</v>
      </c>
      <c r="J3696" t="s">
        <v>46</v>
      </c>
      <c r="Q3696" t="s">
        <v>4584</v>
      </c>
      <c r="R3696">
        <v>1398</v>
      </c>
    </row>
    <row r="3697" spans="1:19" x14ac:dyDescent="0.35">
      <c r="A3697" t="s">
        <v>27</v>
      </c>
      <c r="B3697" t="s">
        <v>28</v>
      </c>
      <c r="C3697" t="s">
        <v>22</v>
      </c>
      <c r="D3697" t="s">
        <v>23</v>
      </c>
      <c r="E3697" t="s">
        <v>5</v>
      </c>
      <c r="G3697" t="s">
        <v>24</v>
      </c>
      <c r="H3697">
        <v>2059422</v>
      </c>
      <c r="I3697">
        <v>2060819</v>
      </c>
      <c r="J3697" t="s">
        <v>46</v>
      </c>
      <c r="K3697" t="s">
        <v>4585</v>
      </c>
      <c r="N3697" t="s">
        <v>4586</v>
      </c>
      <c r="Q3697" t="s">
        <v>4584</v>
      </c>
      <c r="R3697">
        <v>1398</v>
      </c>
      <c r="S3697">
        <v>465</v>
      </c>
    </row>
    <row r="3698" spans="1:19" x14ac:dyDescent="0.35">
      <c r="A3698" t="s">
        <v>20</v>
      </c>
      <c r="B3698" t="s">
        <v>21</v>
      </c>
      <c r="C3698" t="s">
        <v>22</v>
      </c>
      <c r="D3698" t="s">
        <v>23</v>
      </c>
      <c r="E3698" t="s">
        <v>5</v>
      </c>
      <c r="G3698" t="s">
        <v>24</v>
      </c>
      <c r="H3698">
        <v>2060816</v>
      </c>
      <c r="I3698">
        <v>2061475</v>
      </c>
      <c r="J3698" t="s">
        <v>46</v>
      </c>
      <c r="Q3698" t="s">
        <v>4587</v>
      </c>
      <c r="R3698">
        <v>660</v>
      </c>
    </row>
    <row r="3699" spans="1:19" x14ac:dyDescent="0.35">
      <c r="A3699" t="s">
        <v>27</v>
      </c>
      <c r="B3699" t="s">
        <v>28</v>
      </c>
      <c r="C3699" t="s">
        <v>22</v>
      </c>
      <c r="D3699" t="s">
        <v>23</v>
      </c>
      <c r="E3699" t="s">
        <v>5</v>
      </c>
      <c r="G3699" t="s">
        <v>24</v>
      </c>
      <c r="H3699">
        <v>2060816</v>
      </c>
      <c r="I3699">
        <v>2061475</v>
      </c>
      <c r="J3699" t="s">
        <v>46</v>
      </c>
      <c r="K3699" t="s">
        <v>4588</v>
      </c>
      <c r="N3699" t="s">
        <v>4589</v>
      </c>
      <c r="Q3699" t="s">
        <v>4587</v>
      </c>
      <c r="R3699">
        <v>660</v>
      </c>
      <c r="S3699">
        <v>219</v>
      </c>
    </row>
    <row r="3700" spans="1:19" x14ac:dyDescent="0.35">
      <c r="A3700" t="s">
        <v>20</v>
      </c>
      <c r="B3700" t="s">
        <v>21</v>
      </c>
      <c r="C3700" t="s">
        <v>22</v>
      </c>
      <c r="D3700" t="s">
        <v>23</v>
      </c>
      <c r="E3700" t="s">
        <v>5</v>
      </c>
      <c r="G3700" t="s">
        <v>24</v>
      </c>
      <c r="H3700">
        <v>2061501</v>
      </c>
      <c r="I3700">
        <v>2062286</v>
      </c>
      <c r="J3700" t="s">
        <v>46</v>
      </c>
      <c r="Q3700" t="s">
        <v>4590</v>
      </c>
      <c r="R3700">
        <v>786</v>
      </c>
    </row>
    <row r="3701" spans="1:19" x14ac:dyDescent="0.35">
      <c r="A3701" t="s">
        <v>27</v>
      </c>
      <c r="B3701" t="s">
        <v>28</v>
      </c>
      <c r="C3701" t="s">
        <v>22</v>
      </c>
      <c r="D3701" t="s">
        <v>23</v>
      </c>
      <c r="E3701" t="s">
        <v>5</v>
      </c>
      <c r="G3701" t="s">
        <v>24</v>
      </c>
      <c r="H3701">
        <v>2061501</v>
      </c>
      <c r="I3701">
        <v>2062286</v>
      </c>
      <c r="J3701" t="s">
        <v>46</v>
      </c>
      <c r="K3701" t="s">
        <v>4591</v>
      </c>
      <c r="N3701" t="s">
        <v>4592</v>
      </c>
      <c r="Q3701" t="s">
        <v>4590</v>
      </c>
      <c r="R3701">
        <v>786</v>
      </c>
      <c r="S3701">
        <v>261</v>
      </c>
    </row>
    <row r="3702" spans="1:19" x14ac:dyDescent="0.35">
      <c r="A3702" t="s">
        <v>20</v>
      </c>
      <c r="B3702" t="s">
        <v>21</v>
      </c>
      <c r="C3702" t="s">
        <v>22</v>
      </c>
      <c r="D3702" t="s">
        <v>23</v>
      </c>
      <c r="E3702" t="s">
        <v>5</v>
      </c>
      <c r="G3702" t="s">
        <v>24</v>
      </c>
      <c r="H3702">
        <v>2062286</v>
      </c>
      <c r="I3702">
        <v>2063557</v>
      </c>
      <c r="J3702" t="s">
        <v>46</v>
      </c>
      <c r="Q3702" t="s">
        <v>4593</v>
      </c>
      <c r="R3702">
        <v>1272</v>
      </c>
    </row>
    <row r="3703" spans="1:19" x14ac:dyDescent="0.35">
      <c r="A3703" t="s">
        <v>27</v>
      </c>
      <c r="B3703" t="s">
        <v>28</v>
      </c>
      <c r="C3703" t="s">
        <v>22</v>
      </c>
      <c r="D3703" t="s">
        <v>23</v>
      </c>
      <c r="E3703" t="s">
        <v>5</v>
      </c>
      <c r="G3703" t="s">
        <v>24</v>
      </c>
      <c r="H3703">
        <v>2062286</v>
      </c>
      <c r="I3703">
        <v>2063557</v>
      </c>
      <c r="J3703" t="s">
        <v>46</v>
      </c>
      <c r="K3703" t="s">
        <v>4594</v>
      </c>
      <c r="N3703" t="s">
        <v>4595</v>
      </c>
      <c r="Q3703" t="s">
        <v>4593</v>
      </c>
      <c r="R3703">
        <v>1272</v>
      </c>
      <c r="S3703">
        <v>423</v>
      </c>
    </row>
    <row r="3704" spans="1:19" x14ac:dyDescent="0.35">
      <c r="A3704" t="s">
        <v>20</v>
      </c>
      <c r="B3704" t="s">
        <v>21</v>
      </c>
      <c r="C3704" t="s">
        <v>22</v>
      </c>
      <c r="D3704" t="s">
        <v>23</v>
      </c>
      <c r="E3704" t="s">
        <v>5</v>
      </c>
      <c r="G3704" t="s">
        <v>24</v>
      </c>
      <c r="H3704">
        <v>2063647</v>
      </c>
      <c r="I3704">
        <v>2064618</v>
      </c>
      <c r="J3704" t="s">
        <v>46</v>
      </c>
      <c r="Q3704" t="s">
        <v>4596</v>
      </c>
      <c r="R3704">
        <v>972</v>
      </c>
    </row>
    <row r="3705" spans="1:19" x14ac:dyDescent="0.35">
      <c r="A3705" t="s">
        <v>27</v>
      </c>
      <c r="B3705" t="s">
        <v>28</v>
      </c>
      <c r="C3705" t="s">
        <v>22</v>
      </c>
      <c r="D3705" t="s">
        <v>23</v>
      </c>
      <c r="E3705" t="s">
        <v>5</v>
      </c>
      <c r="G3705" t="s">
        <v>24</v>
      </c>
      <c r="H3705">
        <v>2063647</v>
      </c>
      <c r="I3705">
        <v>2064618</v>
      </c>
      <c r="J3705" t="s">
        <v>46</v>
      </c>
      <c r="K3705" t="s">
        <v>4597</v>
      </c>
      <c r="N3705" t="s">
        <v>4598</v>
      </c>
      <c r="Q3705" t="s">
        <v>4596</v>
      </c>
      <c r="R3705">
        <v>972</v>
      </c>
      <c r="S3705">
        <v>323</v>
      </c>
    </row>
    <row r="3706" spans="1:19" x14ac:dyDescent="0.35">
      <c r="A3706" t="s">
        <v>20</v>
      </c>
      <c r="B3706" t="s">
        <v>21</v>
      </c>
      <c r="C3706" t="s">
        <v>22</v>
      </c>
      <c r="D3706" t="s">
        <v>23</v>
      </c>
      <c r="E3706" t="s">
        <v>5</v>
      </c>
      <c r="G3706" t="s">
        <v>24</v>
      </c>
      <c r="H3706">
        <v>2064664</v>
      </c>
      <c r="I3706">
        <v>2065116</v>
      </c>
      <c r="J3706" t="s">
        <v>46</v>
      </c>
      <c r="Q3706" t="s">
        <v>4599</v>
      </c>
      <c r="R3706">
        <v>453</v>
      </c>
    </row>
    <row r="3707" spans="1:19" x14ac:dyDescent="0.35">
      <c r="A3707" t="s">
        <v>27</v>
      </c>
      <c r="B3707" t="s">
        <v>28</v>
      </c>
      <c r="C3707" t="s">
        <v>22</v>
      </c>
      <c r="D3707" t="s">
        <v>23</v>
      </c>
      <c r="E3707" t="s">
        <v>5</v>
      </c>
      <c r="G3707" t="s">
        <v>24</v>
      </c>
      <c r="H3707">
        <v>2064664</v>
      </c>
      <c r="I3707">
        <v>2065116</v>
      </c>
      <c r="J3707" t="s">
        <v>46</v>
      </c>
      <c r="K3707" t="s">
        <v>4600</v>
      </c>
      <c r="N3707" t="s">
        <v>4601</v>
      </c>
      <c r="Q3707" t="s">
        <v>4599</v>
      </c>
      <c r="R3707">
        <v>453</v>
      </c>
      <c r="S3707">
        <v>150</v>
      </c>
    </row>
    <row r="3708" spans="1:19" x14ac:dyDescent="0.35">
      <c r="A3708" t="s">
        <v>20</v>
      </c>
      <c r="B3708" t="s">
        <v>21</v>
      </c>
      <c r="C3708" t="s">
        <v>22</v>
      </c>
      <c r="D3708" t="s">
        <v>23</v>
      </c>
      <c r="E3708" t="s">
        <v>5</v>
      </c>
      <c r="G3708" t="s">
        <v>24</v>
      </c>
      <c r="H3708">
        <v>2065193</v>
      </c>
      <c r="I3708">
        <v>2065483</v>
      </c>
      <c r="J3708" t="s">
        <v>46</v>
      </c>
      <c r="Q3708" t="s">
        <v>4602</v>
      </c>
      <c r="R3708">
        <v>291</v>
      </c>
    </row>
    <row r="3709" spans="1:19" x14ac:dyDescent="0.35">
      <c r="A3709" t="s">
        <v>27</v>
      </c>
      <c r="B3709" t="s">
        <v>28</v>
      </c>
      <c r="C3709" t="s">
        <v>22</v>
      </c>
      <c r="D3709" t="s">
        <v>23</v>
      </c>
      <c r="E3709" t="s">
        <v>5</v>
      </c>
      <c r="G3709" t="s">
        <v>24</v>
      </c>
      <c r="H3709">
        <v>2065193</v>
      </c>
      <c r="I3709">
        <v>2065483</v>
      </c>
      <c r="J3709" t="s">
        <v>46</v>
      </c>
      <c r="K3709" t="s">
        <v>4603</v>
      </c>
      <c r="N3709" t="s">
        <v>4604</v>
      </c>
      <c r="Q3709" t="s">
        <v>4602</v>
      </c>
      <c r="R3709">
        <v>291</v>
      </c>
      <c r="S3709">
        <v>96</v>
      </c>
    </row>
    <row r="3710" spans="1:19" x14ac:dyDescent="0.35">
      <c r="A3710" t="s">
        <v>20</v>
      </c>
      <c r="B3710" t="s">
        <v>21</v>
      </c>
      <c r="C3710" t="s">
        <v>22</v>
      </c>
      <c r="D3710" t="s">
        <v>23</v>
      </c>
      <c r="E3710" t="s">
        <v>5</v>
      </c>
      <c r="G3710" t="s">
        <v>24</v>
      </c>
      <c r="H3710">
        <v>2065757</v>
      </c>
      <c r="I3710">
        <v>2066476</v>
      </c>
      <c r="J3710" t="s">
        <v>46</v>
      </c>
      <c r="Q3710" t="s">
        <v>4605</v>
      </c>
      <c r="R3710">
        <v>720</v>
      </c>
    </row>
    <row r="3711" spans="1:19" x14ac:dyDescent="0.35">
      <c r="A3711" t="s">
        <v>27</v>
      </c>
      <c r="B3711" t="s">
        <v>28</v>
      </c>
      <c r="C3711" t="s">
        <v>22</v>
      </c>
      <c r="D3711" t="s">
        <v>23</v>
      </c>
      <c r="E3711" t="s">
        <v>5</v>
      </c>
      <c r="G3711" t="s">
        <v>24</v>
      </c>
      <c r="H3711">
        <v>2065757</v>
      </c>
      <c r="I3711">
        <v>2066476</v>
      </c>
      <c r="J3711" t="s">
        <v>46</v>
      </c>
      <c r="K3711" t="s">
        <v>4606</v>
      </c>
      <c r="N3711" t="s">
        <v>4607</v>
      </c>
      <c r="Q3711" t="s">
        <v>4605</v>
      </c>
      <c r="R3711">
        <v>720</v>
      </c>
      <c r="S3711">
        <v>239</v>
      </c>
    </row>
    <row r="3712" spans="1:19" x14ac:dyDescent="0.35">
      <c r="A3712" t="s">
        <v>20</v>
      </c>
      <c r="B3712" t="s">
        <v>21</v>
      </c>
      <c r="C3712" t="s">
        <v>22</v>
      </c>
      <c r="D3712" t="s">
        <v>23</v>
      </c>
      <c r="E3712" t="s">
        <v>5</v>
      </c>
      <c r="G3712" t="s">
        <v>24</v>
      </c>
      <c r="H3712">
        <v>2066473</v>
      </c>
      <c r="I3712">
        <v>2067285</v>
      </c>
      <c r="J3712" t="s">
        <v>46</v>
      </c>
      <c r="Q3712" t="s">
        <v>4608</v>
      </c>
      <c r="R3712">
        <v>813</v>
      </c>
    </row>
    <row r="3713" spans="1:19" x14ac:dyDescent="0.35">
      <c r="A3713" t="s">
        <v>27</v>
      </c>
      <c r="B3713" t="s">
        <v>28</v>
      </c>
      <c r="C3713" t="s">
        <v>22</v>
      </c>
      <c r="D3713" t="s">
        <v>23</v>
      </c>
      <c r="E3713" t="s">
        <v>5</v>
      </c>
      <c r="G3713" t="s">
        <v>24</v>
      </c>
      <c r="H3713">
        <v>2066473</v>
      </c>
      <c r="I3713">
        <v>2067285</v>
      </c>
      <c r="J3713" t="s">
        <v>46</v>
      </c>
      <c r="K3713" t="s">
        <v>4609</v>
      </c>
      <c r="N3713" t="s">
        <v>4610</v>
      </c>
      <c r="Q3713" t="s">
        <v>4608</v>
      </c>
      <c r="R3713">
        <v>813</v>
      </c>
      <c r="S3713">
        <v>270</v>
      </c>
    </row>
    <row r="3714" spans="1:19" x14ac:dyDescent="0.35">
      <c r="A3714" t="s">
        <v>20</v>
      </c>
      <c r="B3714" t="s">
        <v>21</v>
      </c>
      <c r="C3714" t="s">
        <v>22</v>
      </c>
      <c r="D3714" t="s">
        <v>23</v>
      </c>
      <c r="E3714" t="s">
        <v>5</v>
      </c>
      <c r="G3714" t="s">
        <v>24</v>
      </c>
      <c r="H3714">
        <v>2067306</v>
      </c>
      <c r="I3714">
        <v>2067992</v>
      </c>
      <c r="J3714" t="s">
        <v>46</v>
      </c>
      <c r="Q3714" t="s">
        <v>4611</v>
      </c>
      <c r="R3714">
        <v>687</v>
      </c>
    </row>
    <row r="3715" spans="1:19" x14ac:dyDescent="0.35">
      <c r="A3715" t="s">
        <v>27</v>
      </c>
      <c r="B3715" t="s">
        <v>28</v>
      </c>
      <c r="C3715" t="s">
        <v>22</v>
      </c>
      <c r="D3715" t="s">
        <v>23</v>
      </c>
      <c r="E3715" t="s">
        <v>5</v>
      </c>
      <c r="G3715" t="s">
        <v>24</v>
      </c>
      <c r="H3715">
        <v>2067306</v>
      </c>
      <c r="I3715">
        <v>2067992</v>
      </c>
      <c r="J3715" t="s">
        <v>46</v>
      </c>
      <c r="K3715" t="s">
        <v>4612</v>
      </c>
      <c r="N3715" t="s">
        <v>4613</v>
      </c>
      <c r="Q3715" t="s">
        <v>4611</v>
      </c>
      <c r="R3715">
        <v>687</v>
      </c>
      <c r="S3715">
        <v>228</v>
      </c>
    </row>
    <row r="3716" spans="1:19" x14ac:dyDescent="0.35">
      <c r="A3716" t="s">
        <v>20</v>
      </c>
      <c r="B3716" t="s">
        <v>21</v>
      </c>
      <c r="C3716" t="s">
        <v>22</v>
      </c>
      <c r="D3716" t="s">
        <v>23</v>
      </c>
      <c r="E3716" t="s">
        <v>5</v>
      </c>
      <c r="G3716" t="s">
        <v>24</v>
      </c>
      <c r="H3716">
        <v>2068001</v>
      </c>
      <c r="I3716">
        <v>2069020</v>
      </c>
      <c r="J3716" t="s">
        <v>46</v>
      </c>
      <c r="Q3716" t="s">
        <v>4614</v>
      </c>
      <c r="R3716">
        <v>1020</v>
      </c>
    </row>
    <row r="3717" spans="1:19" x14ac:dyDescent="0.35">
      <c r="A3717" t="s">
        <v>27</v>
      </c>
      <c r="B3717" t="s">
        <v>28</v>
      </c>
      <c r="C3717" t="s">
        <v>22</v>
      </c>
      <c r="D3717" t="s">
        <v>23</v>
      </c>
      <c r="E3717" t="s">
        <v>5</v>
      </c>
      <c r="G3717" t="s">
        <v>24</v>
      </c>
      <c r="H3717">
        <v>2068001</v>
      </c>
      <c r="I3717">
        <v>2069020</v>
      </c>
      <c r="J3717" t="s">
        <v>46</v>
      </c>
      <c r="K3717" t="s">
        <v>4615</v>
      </c>
      <c r="N3717" t="s">
        <v>4616</v>
      </c>
      <c r="Q3717" t="s">
        <v>4614</v>
      </c>
      <c r="R3717">
        <v>1020</v>
      </c>
      <c r="S3717">
        <v>339</v>
      </c>
    </row>
    <row r="3718" spans="1:19" x14ac:dyDescent="0.35">
      <c r="A3718" t="s">
        <v>20</v>
      </c>
      <c r="B3718" t="s">
        <v>21</v>
      </c>
      <c r="C3718" t="s">
        <v>22</v>
      </c>
      <c r="D3718" t="s">
        <v>23</v>
      </c>
      <c r="E3718" t="s">
        <v>5</v>
      </c>
      <c r="G3718" t="s">
        <v>24</v>
      </c>
      <c r="H3718">
        <v>2069010</v>
      </c>
      <c r="I3718">
        <v>2070080</v>
      </c>
      <c r="J3718" t="s">
        <v>46</v>
      </c>
      <c r="Q3718" t="s">
        <v>4617</v>
      </c>
      <c r="R3718">
        <v>1071</v>
      </c>
    </row>
    <row r="3719" spans="1:19" x14ac:dyDescent="0.35">
      <c r="A3719" t="s">
        <v>27</v>
      </c>
      <c r="B3719" t="s">
        <v>28</v>
      </c>
      <c r="C3719" t="s">
        <v>22</v>
      </c>
      <c r="D3719" t="s">
        <v>23</v>
      </c>
      <c r="E3719" t="s">
        <v>5</v>
      </c>
      <c r="G3719" t="s">
        <v>24</v>
      </c>
      <c r="H3719">
        <v>2069010</v>
      </c>
      <c r="I3719">
        <v>2070080</v>
      </c>
      <c r="J3719" t="s">
        <v>46</v>
      </c>
      <c r="K3719" t="s">
        <v>4618</v>
      </c>
      <c r="N3719" t="s">
        <v>49</v>
      </c>
      <c r="Q3719" t="s">
        <v>4617</v>
      </c>
      <c r="R3719">
        <v>1071</v>
      </c>
      <c r="S3719">
        <v>356</v>
      </c>
    </row>
    <row r="3720" spans="1:19" x14ac:dyDescent="0.35">
      <c r="A3720" t="s">
        <v>20</v>
      </c>
      <c r="B3720" t="s">
        <v>21</v>
      </c>
      <c r="C3720" t="s">
        <v>22</v>
      </c>
      <c r="D3720" t="s">
        <v>23</v>
      </c>
      <c r="E3720" t="s">
        <v>5</v>
      </c>
      <c r="G3720" t="s">
        <v>24</v>
      </c>
      <c r="H3720">
        <v>2070080</v>
      </c>
      <c r="I3720">
        <v>2071858</v>
      </c>
      <c r="J3720" t="s">
        <v>46</v>
      </c>
      <c r="Q3720" t="s">
        <v>4619</v>
      </c>
      <c r="R3720">
        <v>1779</v>
      </c>
    </row>
    <row r="3721" spans="1:19" x14ac:dyDescent="0.35">
      <c r="A3721" t="s">
        <v>27</v>
      </c>
      <c r="B3721" t="s">
        <v>28</v>
      </c>
      <c r="C3721" t="s">
        <v>22</v>
      </c>
      <c r="D3721" t="s">
        <v>23</v>
      </c>
      <c r="E3721" t="s">
        <v>5</v>
      </c>
      <c r="G3721" t="s">
        <v>24</v>
      </c>
      <c r="H3721">
        <v>2070080</v>
      </c>
      <c r="I3721">
        <v>2071858</v>
      </c>
      <c r="J3721" t="s">
        <v>46</v>
      </c>
      <c r="K3721" t="s">
        <v>4620</v>
      </c>
      <c r="N3721" t="s">
        <v>4621</v>
      </c>
      <c r="Q3721" t="s">
        <v>4619</v>
      </c>
      <c r="R3721">
        <v>1779</v>
      </c>
      <c r="S3721">
        <v>592</v>
      </c>
    </row>
    <row r="3722" spans="1:19" x14ac:dyDescent="0.35">
      <c r="A3722" t="s">
        <v>20</v>
      </c>
      <c r="B3722" t="s">
        <v>21</v>
      </c>
      <c r="C3722" t="s">
        <v>22</v>
      </c>
      <c r="D3722" t="s">
        <v>23</v>
      </c>
      <c r="E3722" t="s">
        <v>5</v>
      </c>
      <c r="G3722" t="s">
        <v>24</v>
      </c>
      <c r="H3722">
        <v>2071855</v>
      </c>
      <c r="I3722">
        <v>2073051</v>
      </c>
      <c r="J3722" t="s">
        <v>46</v>
      </c>
      <c r="Q3722" t="s">
        <v>4622</v>
      </c>
      <c r="R3722">
        <v>1197</v>
      </c>
    </row>
    <row r="3723" spans="1:19" x14ac:dyDescent="0.35">
      <c r="A3723" t="s">
        <v>27</v>
      </c>
      <c r="B3723" t="s">
        <v>28</v>
      </c>
      <c r="C3723" t="s">
        <v>22</v>
      </c>
      <c r="D3723" t="s">
        <v>23</v>
      </c>
      <c r="E3723" t="s">
        <v>5</v>
      </c>
      <c r="G3723" t="s">
        <v>24</v>
      </c>
      <c r="H3723">
        <v>2071855</v>
      </c>
      <c r="I3723">
        <v>2073051</v>
      </c>
      <c r="J3723" t="s">
        <v>46</v>
      </c>
      <c r="K3723" t="s">
        <v>4623</v>
      </c>
      <c r="N3723" t="s">
        <v>4624</v>
      </c>
      <c r="Q3723" t="s">
        <v>4622</v>
      </c>
      <c r="R3723">
        <v>1197</v>
      </c>
      <c r="S3723">
        <v>398</v>
      </c>
    </row>
    <row r="3724" spans="1:19" x14ac:dyDescent="0.35">
      <c r="A3724" t="s">
        <v>20</v>
      </c>
      <c r="B3724" t="s">
        <v>21</v>
      </c>
      <c r="C3724" t="s">
        <v>22</v>
      </c>
      <c r="D3724" t="s">
        <v>23</v>
      </c>
      <c r="E3724" t="s">
        <v>5</v>
      </c>
      <c r="G3724" t="s">
        <v>24</v>
      </c>
      <c r="H3724">
        <v>2073213</v>
      </c>
      <c r="I3724">
        <v>2073587</v>
      </c>
      <c r="J3724" t="s">
        <v>25</v>
      </c>
      <c r="Q3724" t="s">
        <v>4625</v>
      </c>
      <c r="R3724">
        <v>375</v>
      </c>
    </row>
    <row r="3725" spans="1:19" x14ac:dyDescent="0.35">
      <c r="A3725" t="s">
        <v>27</v>
      </c>
      <c r="B3725" t="s">
        <v>28</v>
      </c>
      <c r="C3725" t="s">
        <v>22</v>
      </c>
      <c r="D3725" t="s">
        <v>23</v>
      </c>
      <c r="E3725" t="s">
        <v>5</v>
      </c>
      <c r="G3725" t="s">
        <v>24</v>
      </c>
      <c r="H3725">
        <v>2073213</v>
      </c>
      <c r="I3725">
        <v>2073587</v>
      </c>
      <c r="J3725" t="s">
        <v>25</v>
      </c>
      <c r="K3725" t="s">
        <v>4626</v>
      </c>
      <c r="N3725" t="s">
        <v>2057</v>
      </c>
      <c r="Q3725" t="s">
        <v>4625</v>
      </c>
      <c r="R3725">
        <v>375</v>
      </c>
      <c r="S3725">
        <v>124</v>
      </c>
    </row>
    <row r="3726" spans="1:19" x14ac:dyDescent="0.35">
      <c r="A3726" t="s">
        <v>20</v>
      </c>
      <c r="B3726" t="s">
        <v>21</v>
      </c>
      <c r="C3726" t="s">
        <v>22</v>
      </c>
      <c r="D3726" t="s">
        <v>23</v>
      </c>
      <c r="E3726" t="s">
        <v>5</v>
      </c>
      <c r="G3726" t="s">
        <v>24</v>
      </c>
      <c r="H3726">
        <v>2073706</v>
      </c>
      <c r="I3726">
        <v>2074176</v>
      </c>
      <c r="J3726" t="s">
        <v>46</v>
      </c>
      <c r="Q3726" t="s">
        <v>4627</v>
      </c>
      <c r="R3726">
        <v>471</v>
      </c>
    </row>
    <row r="3727" spans="1:19" x14ac:dyDescent="0.35">
      <c r="A3727" t="s">
        <v>27</v>
      </c>
      <c r="B3727" t="s">
        <v>28</v>
      </c>
      <c r="C3727" t="s">
        <v>22</v>
      </c>
      <c r="D3727" t="s">
        <v>23</v>
      </c>
      <c r="E3727" t="s">
        <v>5</v>
      </c>
      <c r="G3727" t="s">
        <v>24</v>
      </c>
      <c r="H3727">
        <v>2073706</v>
      </c>
      <c r="I3727">
        <v>2074176</v>
      </c>
      <c r="J3727" t="s">
        <v>46</v>
      </c>
      <c r="K3727" t="s">
        <v>4628</v>
      </c>
      <c r="N3727" t="s">
        <v>4629</v>
      </c>
      <c r="Q3727" t="s">
        <v>4627</v>
      </c>
      <c r="R3727">
        <v>471</v>
      </c>
      <c r="S3727">
        <v>156</v>
      </c>
    </row>
    <row r="3728" spans="1:19" x14ac:dyDescent="0.35">
      <c r="A3728" t="s">
        <v>20</v>
      </c>
      <c r="B3728" t="s">
        <v>21</v>
      </c>
      <c r="C3728" t="s">
        <v>22</v>
      </c>
      <c r="D3728" t="s">
        <v>23</v>
      </c>
      <c r="E3728" t="s">
        <v>5</v>
      </c>
      <c r="G3728" t="s">
        <v>24</v>
      </c>
      <c r="H3728">
        <v>2074516</v>
      </c>
      <c r="I3728">
        <v>2075217</v>
      </c>
      <c r="J3728" t="s">
        <v>46</v>
      </c>
      <c r="Q3728" t="s">
        <v>4630</v>
      </c>
      <c r="R3728">
        <v>702</v>
      </c>
    </row>
    <row r="3729" spans="1:19" x14ac:dyDescent="0.35">
      <c r="A3729" t="s">
        <v>27</v>
      </c>
      <c r="B3729" t="s">
        <v>28</v>
      </c>
      <c r="C3729" t="s">
        <v>22</v>
      </c>
      <c r="D3729" t="s">
        <v>23</v>
      </c>
      <c r="E3729" t="s">
        <v>5</v>
      </c>
      <c r="G3729" t="s">
        <v>24</v>
      </c>
      <c r="H3729">
        <v>2074516</v>
      </c>
      <c r="I3729">
        <v>2075217</v>
      </c>
      <c r="J3729" t="s">
        <v>46</v>
      </c>
      <c r="K3729" t="s">
        <v>4631</v>
      </c>
      <c r="N3729" t="s">
        <v>52</v>
      </c>
      <c r="Q3729" t="s">
        <v>4630</v>
      </c>
      <c r="R3729">
        <v>702</v>
      </c>
      <c r="S3729">
        <v>233</v>
      </c>
    </row>
    <row r="3730" spans="1:19" x14ac:dyDescent="0.35">
      <c r="A3730" t="s">
        <v>20</v>
      </c>
      <c r="B3730" t="s">
        <v>21</v>
      </c>
      <c r="C3730" t="s">
        <v>22</v>
      </c>
      <c r="D3730" t="s">
        <v>23</v>
      </c>
      <c r="E3730" t="s">
        <v>5</v>
      </c>
      <c r="G3730" t="s">
        <v>24</v>
      </c>
      <c r="H3730">
        <v>2075264</v>
      </c>
      <c r="I3730">
        <v>2076064</v>
      </c>
      <c r="J3730" t="s">
        <v>25</v>
      </c>
      <c r="Q3730" t="s">
        <v>4632</v>
      </c>
      <c r="R3730">
        <v>801</v>
      </c>
    </row>
    <row r="3731" spans="1:19" x14ac:dyDescent="0.35">
      <c r="A3731" t="s">
        <v>27</v>
      </c>
      <c r="B3731" t="s">
        <v>28</v>
      </c>
      <c r="C3731" t="s">
        <v>22</v>
      </c>
      <c r="D3731" t="s">
        <v>23</v>
      </c>
      <c r="E3731" t="s">
        <v>5</v>
      </c>
      <c r="G3731" t="s">
        <v>24</v>
      </c>
      <c r="H3731">
        <v>2075264</v>
      </c>
      <c r="I3731">
        <v>2076064</v>
      </c>
      <c r="J3731" t="s">
        <v>25</v>
      </c>
      <c r="K3731" t="s">
        <v>4633</v>
      </c>
      <c r="N3731" t="s">
        <v>4634</v>
      </c>
      <c r="Q3731" t="s">
        <v>4632</v>
      </c>
      <c r="R3731">
        <v>801</v>
      </c>
      <c r="S3731">
        <v>266</v>
      </c>
    </row>
    <row r="3732" spans="1:19" x14ac:dyDescent="0.35">
      <c r="A3732" t="s">
        <v>20</v>
      </c>
      <c r="B3732" t="s">
        <v>21</v>
      </c>
      <c r="C3732" t="s">
        <v>22</v>
      </c>
      <c r="D3732" t="s">
        <v>23</v>
      </c>
      <c r="E3732" t="s">
        <v>5</v>
      </c>
      <c r="G3732" t="s">
        <v>24</v>
      </c>
      <c r="H3732">
        <v>2076106</v>
      </c>
      <c r="I3732">
        <v>2076492</v>
      </c>
      <c r="J3732" t="s">
        <v>25</v>
      </c>
      <c r="Q3732" t="s">
        <v>4635</v>
      </c>
      <c r="R3732">
        <v>387</v>
      </c>
    </row>
    <row r="3733" spans="1:19" x14ac:dyDescent="0.35">
      <c r="A3733" t="s">
        <v>27</v>
      </c>
      <c r="B3733" t="s">
        <v>28</v>
      </c>
      <c r="C3733" t="s">
        <v>22</v>
      </c>
      <c r="D3733" t="s">
        <v>23</v>
      </c>
      <c r="E3733" t="s">
        <v>5</v>
      </c>
      <c r="G3733" t="s">
        <v>24</v>
      </c>
      <c r="H3733">
        <v>2076106</v>
      </c>
      <c r="I3733">
        <v>2076492</v>
      </c>
      <c r="J3733" t="s">
        <v>25</v>
      </c>
      <c r="K3733" t="s">
        <v>4636</v>
      </c>
      <c r="N3733" t="s">
        <v>4637</v>
      </c>
      <c r="Q3733" t="s">
        <v>4635</v>
      </c>
      <c r="R3733">
        <v>387</v>
      </c>
      <c r="S3733">
        <v>128</v>
      </c>
    </row>
    <row r="3734" spans="1:19" x14ac:dyDescent="0.35">
      <c r="A3734" t="s">
        <v>20</v>
      </c>
      <c r="B3734" t="s">
        <v>21</v>
      </c>
      <c r="C3734" t="s">
        <v>22</v>
      </c>
      <c r="D3734" t="s">
        <v>23</v>
      </c>
      <c r="E3734" t="s">
        <v>5</v>
      </c>
      <c r="G3734" t="s">
        <v>24</v>
      </c>
      <c r="H3734">
        <v>2076676</v>
      </c>
      <c r="I3734">
        <v>2078553</v>
      </c>
      <c r="J3734" t="s">
        <v>46</v>
      </c>
      <c r="Q3734" t="s">
        <v>4638</v>
      </c>
      <c r="R3734">
        <v>1878</v>
      </c>
    </row>
    <row r="3735" spans="1:19" x14ac:dyDescent="0.35">
      <c r="A3735" t="s">
        <v>27</v>
      </c>
      <c r="B3735" t="s">
        <v>28</v>
      </c>
      <c r="C3735" t="s">
        <v>22</v>
      </c>
      <c r="D3735" t="s">
        <v>23</v>
      </c>
      <c r="E3735" t="s">
        <v>5</v>
      </c>
      <c r="G3735" t="s">
        <v>24</v>
      </c>
      <c r="H3735">
        <v>2076676</v>
      </c>
      <c r="I3735">
        <v>2078553</v>
      </c>
      <c r="J3735" t="s">
        <v>46</v>
      </c>
      <c r="K3735" t="s">
        <v>4639</v>
      </c>
      <c r="N3735" t="s">
        <v>4640</v>
      </c>
      <c r="Q3735" t="s">
        <v>4638</v>
      </c>
      <c r="R3735">
        <v>1878</v>
      </c>
      <c r="S3735">
        <v>625</v>
      </c>
    </row>
    <row r="3736" spans="1:19" x14ac:dyDescent="0.35">
      <c r="A3736" t="s">
        <v>20</v>
      </c>
      <c r="B3736" t="s">
        <v>21</v>
      </c>
      <c r="C3736" t="s">
        <v>22</v>
      </c>
      <c r="D3736" t="s">
        <v>23</v>
      </c>
      <c r="E3736" t="s">
        <v>5</v>
      </c>
      <c r="G3736" t="s">
        <v>24</v>
      </c>
      <c r="H3736">
        <v>2078637</v>
      </c>
      <c r="I3736">
        <v>2079428</v>
      </c>
      <c r="J3736" t="s">
        <v>46</v>
      </c>
      <c r="Q3736" t="s">
        <v>4641</v>
      </c>
      <c r="R3736">
        <v>792</v>
      </c>
    </row>
    <row r="3737" spans="1:19" x14ac:dyDescent="0.35">
      <c r="A3737" t="s">
        <v>27</v>
      </c>
      <c r="B3737" t="s">
        <v>28</v>
      </c>
      <c r="C3737" t="s">
        <v>22</v>
      </c>
      <c r="D3737" t="s">
        <v>23</v>
      </c>
      <c r="E3737" t="s">
        <v>5</v>
      </c>
      <c r="G3737" t="s">
        <v>24</v>
      </c>
      <c r="H3737">
        <v>2078637</v>
      </c>
      <c r="I3737">
        <v>2079428</v>
      </c>
      <c r="J3737" t="s">
        <v>46</v>
      </c>
      <c r="K3737" t="s">
        <v>4642</v>
      </c>
      <c r="N3737" t="s">
        <v>1364</v>
      </c>
      <c r="Q3737" t="s">
        <v>4641</v>
      </c>
      <c r="R3737">
        <v>792</v>
      </c>
      <c r="S3737">
        <v>263</v>
      </c>
    </row>
    <row r="3738" spans="1:19" x14ac:dyDescent="0.35">
      <c r="A3738" t="s">
        <v>20</v>
      </c>
      <c r="B3738" t="s">
        <v>21</v>
      </c>
      <c r="C3738" t="s">
        <v>22</v>
      </c>
      <c r="D3738" t="s">
        <v>23</v>
      </c>
      <c r="E3738" t="s">
        <v>5</v>
      </c>
      <c r="G3738" t="s">
        <v>24</v>
      </c>
      <c r="H3738">
        <v>2079572</v>
      </c>
      <c r="I3738">
        <v>2080009</v>
      </c>
      <c r="J3738" t="s">
        <v>25</v>
      </c>
      <c r="Q3738" t="s">
        <v>4643</v>
      </c>
      <c r="R3738">
        <v>438</v>
      </c>
    </row>
    <row r="3739" spans="1:19" x14ac:dyDescent="0.35">
      <c r="A3739" t="s">
        <v>27</v>
      </c>
      <c r="B3739" t="s">
        <v>28</v>
      </c>
      <c r="C3739" t="s">
        <v>22</v>
      </c>
      <c r="D3739" t="s">
        <v>23</v>
      </c>
      <c r="E3739" t="s">
        <v>5</v>
      </c>
      <c r="G3739" t="s">
        <v>24</v>
      </c>
      <c r="H3739">
        <v>2079572</v>
      </c>
      <c r="I3739">
        <v>2080009</v>
      </c>
      <c r="J3739" t="s">
        <v>25</v>
      </c>
      <c r="K3739" t="s">
        <v>4644</v>
      </c>
      <c r="N3739" t="s">
        <v>1430</v>
      </c>
      <c r="Q3739" t="s">
        <v>4643</v>
      </c>
      <c r="R3739">
        <v>438</v>
      </c>
      <c r="S3739">
        <v>145</v>
      </c>
    </row>
    <row r="3740" spans="1:19" x14ac:dyDescent="0.35">
      <c r="A3740" t="s">
        <v>20</v>
      </c>
      <c r="B3740" t="s">
        <v>21</v>
      </c>
      <c r="C3740" t="s">
        <v>22</v>
      </c>
      <c r="D3740" t="s">
        <v>23</v>
      </c>
      <c r="E3740" t="s">
        <v>5</v>
      </c>
      <c r="G3740" t="s">
        <v>24</v>
      </c>
      <c r="H3740">
        <v>2080153</v>
      </c>
      <c r="I3740">
        <v>2081199</v>
      </c>
      <c r="J3740" t="s">
        <v>25</v>
      </c>
      <c r="Q3740" t="s">
        <v>4645</v>
      </c>
      <c r="R3740">
        <v>1047</v>
      </c>
    </row>
    <row r="3741" spans="1:19" x14ac:dyDescent="0.35">
      <c r="A3741" t="s">
        <v>27</v>
      </c>
      <c r="B3741" t="s">
        <v>28</v>
      </c>
      <c r="C3741" t="s">
        <v>22</v>
      </c>
      <c r="D3741" t="s">
        <v>23</v>
      </c>
      <c r="E3741" t="s">
        <v>5</v>
      </c>
      <c r="G3741" t="s">
        <v>24</v>
      </c>
      <c r="H3741">
        <v>2080153</v>
      </c>
      <c r="I3741">
        <v>2081199</v>
      </c>
      <c r="J3741" t="s">
        <v>25</v>
      </c>
      <c r="K3741" t="s">
        <v>4646</v>
      </c>
      <c r="N3741" t="s">
        <v>4647</v>
      </c>
      <c r="Q3741" t="s">
        <v>4645</v>
      </c>
      <c r="R3741">
        <v>1047</v>
      </c>
      <c r="S3741">
        <v>348</v>
      </c>
    </row>
    <row r="3742" spans="1:19" x14ac:dyDescent="0.35">
      <c r="A3742" t="s">
        <v>20</v>
      </c>
      <c r="B3742" t="s">
        <v>21</v>
      </c>
      <c r="C3742" t="s">
        <v>22</v>
      </c>
      <c r="D3742" t="s">
        <v>23</v>
      </c>
      <c r="E3742" t="s">
        <v>5</v>
      </c>
      <c r="G3742" t="s">
        <v>24</v>
      </c>
      <c r="H3742">
        <v>2081263</v>
      </c>
      <c r="I3742">
        <v>2082378</v>
      </c>
      <c r="J3742" t="s">
        <v>46</v>
      </c>
      <c r="Q3742" t="s">
        <v>4648</v>
      </c>
      <c r="R3742">
        <v>1116</v>
      </c>
    </row>
    <row r="3743" spans="1:19" x14ac:dyDescent="0.35">
      <c r="A3743" t="s">
        <v>27</v>
      </c>
      <c r="B3743" t="s">
        <v>28</v>
      </c>
      <c r="C3743" t="s">
        <v>22</v>
      </c>
      <c r="D3743" t="s">
        <v>23</v>
      </c>
      <c r="E3743" t="s">
        <v>5</v>
      </c>
      <c r="G3743" t="s">
        <v>24</v>
      </c>
      <c r="H3743">
        <v>2081263</v>
      </c>
      <c r="I3743">
        <v>2082378</v>
      </c>
      <c r="J3743" t="s">
        <v>46</v>
      </c>
      <c r="K3743" t="s">
        <v>4649</v>
      </c>
      <c r="N3743" t="s">
        <v>382</v>
      </c>
      <c r="Q3743" t="s">
        <v>4648</v>
      </c>
      <c r="R3743">
        <v>1116</v>
      </c>
      <c r="S3743">
        <v>371</v>
      </c>
    </row>
    <row r="3744" spans="1:19" x14ac:dyDescent="0.35">
      <c r="A3744" t="s">
        <v>20</v>
      </c>
      <c r="B3744" t="s">
        <v>21</v>
      </c>
      <c r="C3744" t="s">
        <v>22</v>
      </c>
      <c r="D3744" t="s">
        <v>23</v>
      </c>
      <c r="E3744" t="s">
        <v>5</v>
      </c>
      <c r="G3744" t="s">
        <v>24</v>
      </c>
      <c r="H3744">
        <v>2082380</v>
      </c>
      <c r="I3744">
        <v>2083510</v>
      </c>
      <c r="J3744" t="s">
        <v>46</v>
      </c>
      <c r="Q3744" t="s">
        <v>4650</v>
      </c>
      <c r="R3744">
        <v>1131</v>
      </c>
    </row>
    <row r="3745" spans="1:19" x14ac:dyDescent="0.35">
      <c r="A3745" t="s">
        <v>27</v>
      </c>
      <c r="B3745" t="s">
        <v>28</v>
      </c>
      <c r="C3745" t="s">
        <v>22</v>
      </c>
      <c r="D3745" t="s">
        <v>23</v>
      </c>
      <c r="E3745" t="s">
        <v>5</v>
      </c>
      <c r="G3745" t="s">
        <v>24</v>
      </c>
      <c r="H3745">
        <v>2082380</v>
      </c>
      <c r="I3745">
        <v>2083510</v>
      </c>
      <c r="J3745" t="s">
        <v>46</v>
      </c>
      <c r="K3745" t="s">
        <v>4651</v>
      </c>
      <c r="N3745" t="s">
        <v>382</v>
      </c>
      <c r="Q3745" t="s">
        <v>4650</v>
      </c>
      <c r="R3745">
        <v>1131</v>
      </c>
      <c r="S3745">
        <v>376</v>
      </c>
    </row>
    <row r="3746" spans="1:19" x14ac:dyDescent="0.35">
      <c r="A3746" t="s">
        <v>20</v>
      </c>
      <c r="B3746" t="s">
        <v>21</v>
      </c>
      <c r="C3746" t="s">
        <v>22</v>
      </c>
      <c r="D3746" t="s">
        <v>23</v>
      </c>
      <c r="E3746" t="s">
        <v>5</v>
      </c>
      <c r="G3746" t="s">
        <v>24</v>
      </c>
      <c r="H3746">
        <v>2083507</v>
      </c>
      <c r="I3746">
        <v>2085249</v>
      </c>
      <c r="J3746" t="s">
        <v>46</v>
      </c>
      <c r="Q3746" t="s">
        <v>4652</v>
      </c>
      <c r="R3746">
        <v>1743</v>
      </c>
    </row>
    <row r="3747" spans="1:19" x14ac:dyDescent="0.35">
      <c r="A3747" t="s">
        <v>27</v>
      </c>
      <c r="B3747" t="s">
        <v>28</v>
      </c>
      <c r="C3747" t="s">
        <v>22</v>
      </c>
      <c r="D3747" t="s">
        <v>23</v>
      </c>
      <c r="E3747" t="s">
        <v>5</v>
      </c>
      <c r="G3747" t="s">
        <v>24</v>
      </c>
      <c r="H3747">
        <v>2083507</v>
      </c>
      <c r="I3747">
        <v>2085249</v>
      </c>
      <c r="J3747" t="s">
        <v>46</v>
      </c>
      <c r="K3747" t="s">
        <v>4653</v>
      </c>
      <c r="N3747" t="s">
        <v>61</v>
      </c>
      <c r="Q3747" t="s">
        <v>4652</v>
      </c>
      <c r="R3747">
        <v>1743</v>
      </c>
      <c r="S3747">
        <v>580</v>
      </c>
    </row>
    <row r="3748" spans="1:19" x14ac:dyDescent="0.35">
      <c r="A3748" t="s">
        <v>20</v>
      </c>
      <c r="B3748" t="s">
        <v>21</v>
      </c>
      <c r="C3748" t="s">
        <v>22</v>
      </c>
      <c r="D3748" t="s">
        <v>23</v>
      </c>
      <c r="E3748" t="s">
        <v>5</v>
      </c>
      <c r="G3748" t="s">
        <v>24</v>
      </c>
      <c r="H3748">
        <v>2085290</v>
      </c>
      <c r="I3748">
        <v>2086333</v>
      </c>
      <c r="J3748" t="s">
        <v>46</v>
      </c>
      <c r="Q3748" t="s">
        <v>4654</v>
      </c>
      <c r="R3748">
        <v>1044</v>
      </c>
    </row>
    <row r="3749" spans="1:19" x14ac:dyDescent="0.35">
      <c r="A3749" t="s">
        <v>27</v>
      </c>
      <c r="B3749" t="s">
        <v>28</v>
      </c>
      <c r="C3749" t="s">
        <v>22</v>
      </c>
      <c r="D3749" t="s">
        <v>23</v>
      </c>
      <c r="E3749" t="s">
        <v>5</v>
      </c>
      <c r="G3749" t="s">
        <v>24</v>
      </c>
      <c r="H3749">
        <v>2085290</v>
      </c>
      <c r="I3749">
        <v>2086333</v>
      </c>
      <c r="J3749" t="s">
        <v>46</v>
      </c>
      <c r="K3749" t="s">
        <v>4655</v>
      </c>
      <c r="N3749" t="s">
        <v>300</v>
      </c>
      <c r="Q3749" t="s">
        <v>4654</v>
      </c>
      <c r="R3749">
        <v>1044</v>
      </c>
      <c r="S3749">
        <v>347</v>
      </c>
    </row>
    <row r="3750" spans="1:19" x14ac:dyDescent="0.35">
      <c r="A3750" t="s">
        <v>20</v>
      </c>
      <c r="B3750" t="s">
        <v>21</v>
      </c>
      <c r="C3750" t="s">
        <v>22</v>
      </c>
      <c r="D3750" t="s">
        <v>23</v>
      </c>
      <c r="E3750" t="s">
        <v>5</v>
      </c>
      <c r="G3750" t="s">
        <v>24</v>
      </c>
      <c r="H3750">
        <v>2086330</v>
      </c>
      <c r="I3750">
        <v>2087019</v>
      </c>
      <c r="J3750" t="s">
        <v>46</v>
      </c>
      <c r="Q3750" t="s">
        <v>4656</v>
      </c>
      <c r="R3750">
        <v>690</v>
      </c>
    </row>
    <row r="3751" spans="1:19" x14ac:dyDescent="0.35">
      <c r="A3751" t="s">
        <v>27</v>
      </c>
      <c r="B3751" t="s">
        <v>28</v>
      </c>
      <c r="C3751" t="s">
        <v>22</v>
      </c>
      <c r="D3751" t="s">
        <v>23</v>
      </c>
      <c r="E3751" t="s">
        <v>5</v>
      </c>
      <c r="G3751" t="s">
        <v>24</v>
      </c>
      <c r="H3751">
        <v>2086330</v>
      </c>
      <c r="I3751">
        <v>2087019</v>
      </c>
      <c r="J3751" t="s">
        <v>46</v>
      </c>
      <c r="K3751" t="s">
        <v>4657</v>
      </c>
      <c r="N3751" t="s">
        <v>433</v>
      </c>
      <c r="Q3751" t="s">
        <v>4656</v>
      </c>
      <c r="R3751">
        <v>690</v>
      </c>
      <c r="S3751">
        <v>229</v>
      </c>
    </row>
    <row r="3752" spans="1:19" x14ac:dyDescent="0.35">
      <c r="A3752" t="s">
        <v>20</v>
      </c>
      <c r="B3752" t="s">
        <v>21</v>
      </c>
      <c r="C3752" t="s">
        <v>22</v>
      </c>
      <c r="D3752" t="s">
        <v>23</v>
      </c>
      <c r="E3752" t="s">
        <v>5</v>
      </c>
      <c r="G3752" t="s">
        <v>24</v>
      </c>
      <c r="H3752">
        <v>2087134</v>
      </c>
      <c r="I3752">
        <v>2088048</v>
      </c>
      <c r="J3752" t="s">
        <v>46</v>
      </c>
      <c r="Q3752" t="s">
        <v>4658</v>
      </c>
      <c r="R3752">
        <v>915</v>
      </c>
    </row>
    <row r="3753" spans="1:19" x14ac:dyDescent="0.35">
      <c r="A3753" t="s">
        <v>27</v>
      </c>
      <c r="B3753" t="s">
        <v>28</v>
      </c>
      <c r="C3753" t="s">
        <v>22</v>
      </c>
      <c r="D3753" t="s">
        <v>23</v>
      </c>
      <c r="E3753" t="s">
        <v>5</v>
      </c>
      <c r="G3753" t="s">
        <v>24</v>
      </c>
      <c r="H3753">
        <v>2087134</v>
      </c>
      <c r="I3753">
        <v>2088048</v>
      </c>
      <c r="J3753" t="s">
        <v>46</v>
      </c>
      <c r="K3753" t="s">
        <v>4659</v>
      </c>
      <c r="N3753" t="s">
        <v>4660</v>
      </c>
      <c r="Q3753" t="s">
        <v>4658</v>
      </c>
      <c r="R3753">
        <v>915</v>
      </c>
      <c r="S3753">
        <v>304</v>
      </c>
    </row>
    <row r="3754" spans="1:19" x14ac:dyDescent="0.35">
      <c r="A3754" t="s">
        <v>20</v>
      </c>
      <c r="B3754" t="s">
        <v>21</v>
      </c>
      <c r="C3754" t="s">
        <v>22</v>
      </c>
      <c r="D3754" t="s">
        <v>23</v>
      </c>
      <c r="E3754" t="s">
        <v>5</v>
      </c>
      <c r="G3754" t="s">
        <v>24</v>
      </c>
      <c r="H3754">
        <v>2088061</v>
      </c>
      <c r="I3754">
        <v>2090700</v>
      </c>
      <c r="J3754" t="s">
        <v>46</v>
      </c>
      <c r="Q3754" t="s">
        <v>4661</v>
      </c>
      <c r="R3754">
        <v>2640</v>
      </c>
    </row>
    <row r="3755" spans="1:19" x14ac:dyDescent="0.35">
      <c r="A3755" t="s">
        <v>27</v>
      </c>
      <c r="B3755" t="s">
        <v>28</v>
      </c>
      <c r="C3755" t="s">
        <v>22</v>
      </c>
      <c r="D3755" t="s">
        <v>23</v>
      </c>
      <c r="E3755" t="s">
        <v>5</v>
      </c>
      <c r="G3755" t="s">
        <v>24</v>
      </c>
      <c r="H3755">
        <v>2088061</v>
      </c>
      <c r="I3755">
        <v>2090700</v>
      </c>
      <c r="J3755" t="s">
        <v>46</v>
      </c>
      <c r="K3755" t="s">
        <v>4662</v>
      </c>
      <c r="N3755" t="s">
        <v>4663</v>
      </c>
      <c r="Q3755" t="s">
        <v>4661</v>
      </c>
      <c r="R3755">
        <v>2640</v>
      </c>
      <c r="S3755">
        <v>879</v>
      </c>
    </row>
    <row r="3756" spans="1:19" x14ac:dyDescent="0.35">
      <c r="A3756" t="s">
        <v>20</v>
      </c>
      <c r="B3756" t="s">
        <v>21</v>
      </c>
      <c r="C3756" t="s">
        <v>22</v>
      </c>
      <c r="D3756" t="s">
        <v>23</v>
      </c>
      <c r="E3756" t="s">
        <v>5</v>
      </c>
      <c r="G3756" t="s">
        <v>24</v>
      </c>
      <c r="H3756">
        <v>2090813</v>
      </c>
      <c r="I3756">
        <v>2091439</v>
      </c>
      <c r="J3756" t="s">
        <v>46</v>
      </c>
      <c r="Q3756" t="s">
        <v>4664</v>
      </c>
      <c r="R3756">
        <v>627</v>
      </c>
    </row>
    <row r="3757" spans="1:19" x14ac:dyDescent="0.35">
      <c r="A3757" t="s">
        <v>27</v>
      </c>
      <c r="B3757" t="s">
        <v>28</v>
      </c>
      <c r="C3757" t="s">
        <v>22</v>
      </c>
      <c r="D3757" t="s">
        <v>23</v>
      </c>
      <c r="E3757" t="s">
        <v>5</v>
      </c>
      <c r="G3757" t="s">
        <v>24</v>
      </c>
      <c r="H3757">
        <v>2090813</v>
      </c>
      <c r="I3757">
        <v>2091439</v>
      </c>
      <c r="J3757" t="s">
        <v>46</v>
      </c>
      <c r="K3757" t="s">
        <v>4665</v>
      </c>
      <c r="N3757" t="s">
        <v>49</v>
      </c>
      <c r="Q3757" t="s">
        <v>4664</v>
      </c>
      <c r="R3757">
        <v>627</v>
      </c>
      <c r="S3757">
        <v>208</v>
      </c>
    </row>
    <row r="3758" spans="1:19" x14ac:dyDescent="0.35">
      <c r="A3758" t="s">
        <v>20</v>
      </c>
      <c r="B3758" t="s">
        <v>21</v>
      </c>
      <c r="C3758" t="s">
        <v>22</v>
      </c>
      <c r="D3758" t="s">
        <v>23</v>
      </c>
      <c r="E3758" t="s">
        <v>5</v>
      </c>
      <c r="G3758" t="s">
        <v>24</v>
      </c>
      <c r="H3758">
        <v>2091636</v>
      </c>
      <c r="I3758">
        <v>2093252</v>
      </c>
      <c r="J3758" t="s">
        <v>46</v>
      </c>
      <c r="Q3758" t="s">
        <v>4666</v>
      </c>
      <c r="R3758">
        <v>1617</v>
      </c>
    </row>
    <row r="3759" spans="1:19" x14ac:dyDescent="0.35">
      <c r="A3759" t="s">
        <v>27</v>
      </c>
      <c r="B3759" t="s">
        <v>28</v>
      </c>
      <c r="C3759" t="s">
        <v>22</v>
      </c>
      <c r="D3759" t="s">
        <v>23</v>
      </c>
      <c r="E3759" t="s">
        <v>5</v>
      </c>
      <c r="G3759" t="s">
        <v>24</v>
      </c>
      <c r="H3759">
        <v>2091636</v>
      </c>
      <c r="I3759">
        <v>2093252</v>
      </c>
      <c r="J3759" t="s">
        <v>46</v>
      </c>
      <c r="K3759" t="s">
        <v>4667</v>
      </c>
      <c r="N3759" t="s">
        <v>4668</v>
      </c>
      <c r="Q3759" t="s">
        <v>4666</v>
      </c>
      <c r="R3759">
        <v>1617</v>
      </c>
      <c r="S3759">
        <v>538</v>
      </c>
    </row>
    <row r="3760" spans="1:19" x14ac:dyDescent="0.35">
      <c r="A3760" t="s">
        <v>20</v>
      </c>
      <c r="B3760" t="s">
        <v>21</v>
      </c>
      <c r="C3760" t="s">
        <v>22</v>
      </c>
      <c r="D3760" t="s">
        <v>23</v>
      </c>
      <c r="E3760" t="s">
        <v>5</v>
      </c>
      <c r="G3760" t="s">
        <v>24</v>
      </c>
      <c r="H3760">
        <v>2093327</v>
      </c>
      <c r="I3760">
        <v>2093977</v>
      </c>
      <c r="J3760" t="s">
        <v>46</v>
      </c>
      <c r="Q3760" t="s">
        <v>4669</v>
      </c>
      <c r="R3760">
        <v>651</v>
      </c>
    </row>
    <row r="3761" spans="1:19" x14ac:dyDescent="0.35">
      <c r="A3761" t="s">
        <v>27</v>
      </c>
      <c r="B3761" t="s">
        <v>28</v>
      </c>
      <c r="C3761" t="s">
        <v>22</v>
      </c>
      <c r="D3761" t="s">
        <v>23</v>
      </c>
      <c r="E3761" t="s">
        <v>5</v>
      </c>
      <c r="G3761" t="s">
        <v>24</v>
      </c>
      <c r="H3761">
        <v>2093327</v>
      </c>
      <c r="I3761">
        <v>2093977</v>
      </c>
      <c r="J3761" t="s">
        <v>46</v>
      </c>
      <c r="K3761" t="s">
        <v>4670</v>
      </c>
      <c r="N3761" t="s">
        <v>4589</v>
      </c>
      <c r="Q3761" t="s">
        <v>4669</v>
      </c>
      <c r="R3761">
        <v>651</v>
      </c>
      <c r="S3761">
        <v>216</v>
      </c>
    </row>
    <row r="3762" spans="1:19" x14ac:dyDescent="0.35">
      <c r="A3762" t="s">
        <v>20</v>
      </c>
      <c r="B3762" t="s">
        <v>72</v>
      </c>
      <c r="C3762" t="s">
        <v>22</v>
      </c>
      <c r="D3762" t="s">
        <v>23</v>
      </c>
      <c r="E3762" t="s">
        <v>5</v>
      </c>
      <c r="G3762" t="s">
        <v>24</v>
      </c>
      <c r="H3762">
        <v>2094273</v>
      </c>
      <c r="I3762">
        <v>2094346</v>
      </c>
      <c r="J3762" t="s">
        <v>25</v>
      </c>
      <c r="Q3762" t="s">
        <v>4671</v>
      </c>
      <c r="R3762">
        <v>74</v>
      </c>
    </row>
    <row r="3763" spans="1:19" x14ac:dyDescent="0.35">
      <c r="A3763" t="s">
        <v>72</v>
      </c>
      <c r="C3763" t="s">
        <v>22</v>
      </c>
      <c r="D3763" t="s">
        <v>23</v>
      </c>
      <c r="E3763" t="s">
        <v>5</v>
      </c>
      <c r="G3763" t="s">
        <v>24</v>
      </c>
      <c r="H3763">
        <v>2094273</v>
      </c>
      <c r="I3763">
        <v>2094346</v>
      </c>
      <c r="J3763" t="s">
        <v>25</v>
      </c>
      <c r="N3763" t="s">
        <v>4672</v>
      </c>
      <c r="Q3763" t="s">
        <v>4671</v>
      </c>
      <c r="R3763">
        <v>74</v>
      </c>
    </row>
    <row r="3764" spans="1:19" x14ac:dyDescent="0.35">
      <c r="A3764" t="s">
        <v>20</v>
      </c>
      <c r="B3764" t="s">
        <v>72</v>
      </c>
      <c r="C3764" t="s">
        <v>22</v>
      </c>
      <c r="D3764" t="s">
        <v>23</v>
      </c>
      <c r="E3764" t="s">
        <v>5</v>
      </c>
      <c r="G3764" t="s">
        <v>24</v>
      </c>
      <c r="H3764">
        <v>2094428</v>
      </c>
      <c r="I3764">
        <v>2094502</v>
      </c>
      <c r="J3764" t="s">
        <v>25</v>
      </c>
      <c r="Q3764" t="s">
        <v>4673</v>
      </c>
      <c r="R3764">
        <v>75</v>
      </c>
    </row>
    <row r="3765" spans="1:19" x14ac:dyDescent="0.35">
      <c r="A3765" t="s">
        <v>72</v>
      </c>
      <c r="C3765" t="s">
        <v>22</v>
      </c>
      <c r="D3765" t="s">
        <v>23</v>
      </c>
      <c r="E3765" t="s">
        <v>5</v>
      </c>
      <c r="G3765" t="s">
        <v>24</v>
      </c>
      <c r="H3765">
        <v>2094428</v>
      </c>
      <c r="I3765">
        <v>2094502</v>
      </c>
      <c r="J3765" t="s">
        <v>25</v>
      </c>
      <c r="N3765" t="s">
        <v>4674</v>
      </c>
      <c r="Q3765" t="s">
        <v>4673</v>
      </c>
      <c r="R3765">
        <v>75</v>
      </c>
    </row>
    <row r="3766" spans="1:19" x14ac:dyDescent="0.35">
      <c r="A3766" t="s">
        <v>20</v>
      </c>
      <c r="B3766" t="s">
        <v>21</v>
      </c>
      <c r="C3766" t="s">
        <v>22</v>
      </c>
      <c r="D3766" t="s">
        <v>23</v>
      </c>
      <c r="E3766" t="s">
        <v>5</v>
      </c>
      <c r="G3766" t="s">
        <v>24</v>
      </c>
      <c r="H3766">
        <v>2094653</v>
      </c>
      <c r="I3766">
        <v>2094916</v>
      </c>
      <c r="J3766" t="s">
        <v>25</v>
      </c>
      <c r="Q3766" t="s">
        <v>4675</v>
      </c>
      <c r="R3766">
        <v>264</v>
      </c>
    </row>
    <row r="3767" spans="1:19" x14ac:dyDescent="0.35">
      <c r="A3767" t="s">
        <v>27</v>
      </c>
      <c r="B3767" t="s">
        <v>28</v>
      </c>
      <c r="C3767" t="s">
        <v>22</v>
      </c>
      <c r="D3767" t="s">
        <v>23</v>
      </c>
      <c r="E3767" t="s">
        <v>5</v>
      </c>
      <c r="G3767" t="s">
        <v>24</v>
      </c>
      <c r="H3767">
        <v>2094653</v>
      </c>
      <c r="I3767">
        <v>2094916</v>
      </c>
      <c r="J3767" t="s">
        <v>25</v>
      </c>
      <c r="K3767" t="s">
        <v>4676</v>
      </c>
      <c r="N3767" t="s">
        <v>284</v>
      </c>
      <c r="Q3767" t="s">
        <v>4675</v>
      </c>
      <c r="R3767">
        <v>264</v>
      </c>
      <c r="S3767">
        <v>87</v>
      </c>
    </row>
    <row r="3768" spans="1:19" x14ac:dyDescent="0.35">
      <c r="A3768" t="s">
        <v>20</v>
      </c>
      <c r="B3768" t="s">
        <v>21</v>
      </c>
      <c r="C3768" t="s">
        <v>22</v>
      </c>
      <c r="D3768" t="s">
        <v>23</v>
      </c>
      <c r="E3768" t="s">
        <v>5</v>
      </c>
      <c r="G3768" t="s">
        <v>24</v>
      </c>
      <c r="H3768">
        <v>2094921</v>
      </c>
      <c r="I3768">
        <v>2095352</v>
      </c>
      <c r="J3768" t="s">
        <v>25</v>
      </c>
      <c r="Q3768" t="s">
        <v>4677</v>
      </c>
      <c r="R3768">
        <v>432</v>
      </c>
    </row>
    <row r="3769" spans="1:19" x14ac:dyDescent="0.35">
      <c r="A3769" t="s">
        <v>27</v>
      </c>
      <c r="B3769" t="s">
        <v>28</v>
      </c>
      <c r="C3769" t="s">
        <v>22</v>
      </c>
      <c r="D3769" t="s">
        <v>23</v>
      </c>
      <c r="E3769" t="s">
        <v>5</v>
      </c>
      <c r="G3769" t="s">
        <v>24</v>
      </c>
      <c r="H3769">
        <v>2094921</v>
      </c>
      <c r="I3769">
        <v>2095352</v>
      </c>
      <c r="J3769" t="s">
        <v>25</v>
      </c>
      <c r="K3769" t="s">
        <v>4678</v>
      </c>
      <c r="N3769" t="s">
        <v>52</v>
      </c>
      <c r="Q3769" t="s">
        <v>4677</v>
      </c>
      <c r="R3769">
        <v>432</v>
      </c>
      <c r="S3769">
        <v>143</v>
      </c>
    </row>
    <row r="3770" spans="1:19" x14ac:dyDescent="0.35">
      <c r="A3770" t="s">
        <v>20</v>
      </c>
      <c r="B3770" t="s">
        <v>21</v>
      </c>
      <c r="C3770" t="s">
        <v>22</v>
      </c>
      <c r="D3770" t="s">
        <v>23</v>
      </c>
      <c r="E3770" t="s">
        <v>5</v>
      </c>
      <c r="G3770" t="s">
        <v>24</v>
      </c>
      <c r="H3770">
        <v>2095413</v>
      </c>
      <c r="I3770">
        <v>2096729</v>
      </c>
      <c r="J3770" t="s">
        <v>46</v>
      </c>
      <c r="Q3770" t="s">
        <v>4679</v>
      </c>
      <c r="R3770">
        <v>1317</v>
      </c>
    </row>
    <row r="3771" spans="1:19" x14ac:dyDescent="0.35">
      <c r="A3771" t="s">
        <v>27</v>
      </c>
      <c r="B3771" t="s">
        <v>28</v>
      </c>
      <c r="C3771" t="s">
        <v>22</v>
      </c>
      <c r="D3771" t="s">
        <v>23</v>
      </c>
      <c r="E3771" t="s">
        <v>5</v>
      </c>
      <c r="G3771" t="s">
        <v>24</v>
      </c>
      <c r="H3771">
        <v>2095413</v>
      </c>
      <c r="I3771">
        <v>2096729</v>
      </c>
      <c r="J3771" t="s">
        <v>46</v>
      </c>
      <c r="K3771" t="s">
        <v>4680</v>
      </c>
      <c r="N3771" t="s">
        <v>256</v>
      </c>
      <c r="Q3771" t="s">
        <v>4679</v>
      </c>
      <c r="R3771">
        <v>1317</v>
      </c>
      <c r="S3771">
        <v>438</v>
      </c>
    </row>
    <row r="3772" spans="1:19" x14ac:dyDescent="0.35">
      <c r="A3772" t="s">
        <v>20</v>
      </c>
      <c r="B3772" t="s">
        <v>21</v>
      </c>
      <c r="C3772" t="s">
        <v>22</v>
      </c>
      <c r="D3772" t="s">
        <v>23</v>
      </c>
      <c r="E3772" t="s">
        <v>5</v>
      </c>
      <c r="G3772" t="s">
        <v>24</v>
      </c>
      <c r="H3772">
        <v>2097178</v>
      </c>
      <c r="I3772">
        <v>2098002</v>
      </c>
      <c r="J3772" t="s">
        <v>46</v>
      </c>
      <c r="Q3772" t="s">
        <v>4681</v>
      </c>
      <c r="R3772">
        <v>825</v>
      </c>
    </row>
    <row r="3773" spans="1:19" x14ac:dyDescent="0.35">
      <c r="A3773" t="s">
        <v>27</v>
      </c>
      <c r="B3773" t="s">
        <v>28</v>
      </c>
      <c r="C3773" t="s">
        <v>22</v>
      </c>
      <c r="D3773" t="s">
        <v>23</v>
      </c>
      <c r="E3773" t="s">
        <v>5</v>
      </c>
      <c r="G3773" t="s">
        <v>24</v>
      </c>
      <c r="H3773">
        <v>2097178</v>
      </c>
      <c r="I3773">
        <v>2098002</v>
      </c>
      <c r="J3773" t="s">
        <v>46</v>
      </c>
      <c r="K3773" t="s">
        <v>4682</v>
      </c>
      <c r="N3773" t="s">
        <v>80</v>
      </c>
      <c r="Q3773" t="s">
        <v>4681</v>
      </c>
      <c r="R3773">
        <v>825</v>
      </c>
      <c r="S3773">
        <v>274</v>
      </c>
    </row>
    <row r="3774" spans="1:19" x14ac:dyDescent="0.35">
      <c r="A3774" t="s">
        <v>20</v>
      </c>
      <c r="B3774" t="s">
        <v>21</v>
      </c>
      <c r="C3774" t="s">
        <v>22</v>
      </c>
      <c r="D3774" t="s">
        <v>23</v>
      </c>
      <c r="E3774" t="s">
        <v>5</v>
      </c>
      <c r="G3774" t="s">
        <v>24</v>
      </c>
      <c r="H3774">
        <v>2098272</v>
      </c>
      <c r="I3774">
        <v>2101013</v>
      </c>
      <c r="J3774" t="s">
        <v>25</v>
      </c>
      <c r="Q3774" t="s">
        <v>4683</v>
      </c>
      <c r="R3774">
        <v>2742</v>
      </c>
    </row>
    <row r="3775" spans="1:19" x14ac:dyDescent="0.35">
      <c r="A3775" t="s">
        <v>27</v>
      </c>
      <c r="B3775" t="s">
        <v>28</v>
      </c>
      <c r="C3775" t="s">
        <v>22</v>
      </c>
      <c r="D3775" t="s">
        <v>23</v>
      </c>
      <c r="E3775" t="s">
        <v>5</v>
      </c>
      <c r="G3775" t="s">
        <v>24</v>
      </c>
      <c r="H3775">
        <v>2098272</v>
      </c>
      <c r="I3775">
        <v>2101013</v>
      </c>
      <c r="J3775" t="s">
        <v>25</v>
      </c>
      <c r="K3775" t="s">
        <v>4684</v>
      </c>
      <c r="N3775" t="s">
        <v>4685</v>
      </c>
      <c r="Q3775" t="s">
        <v>4683</v>
      </c>
      <c r="R3775">
        <v>2742</v>
      </c>
      <c r="S3775">
        <v>913</v>
      </c>
    </row>
    <row r="3776" spans="1:19" x14ac:dyDescent="0.35">
      <c r="A3776" t="s">
        <v>20</v>
      </c>
      <c r="B3776" t="s">
        <v>21</v>
      </c>
      <c r="C3776" t="s">
        <v>22</v>
      </c>
      <c r="D3776" t="s">
        <v>23</v>
      </c>
      <c r="E3776" t="s">
        <v>5</v>
      </c>
      <c r="G3776" t="s">
        <v>24</v>
      </c>
      <c r="H3776">
        <v>2100994</v>
      </c>
      <c r="I3776">
        <v>2103654</v>
      </c>
      <c r="J3776" t="s">
        <v>46</v>
      </c>
      <c r="Q3776" t="s">
        <v>4686</v>
      </c>
      <c r="R3776">
        <v>2661</v>
      </c>
    </row>
    <row r="3777" spans="1:19" x14ac:dyDescent="0.35">
      <c r="A3777" t="s">
        <v>27</v>
      </c>
      <c r="B3777" t="s">
        <v>28</v>
      </c>
      <c r="C3777" t="s">
        <v>22</v>
      </c>
      <c r="D3777" t="s">
        <v>23</v>
      </c>
      <c r="E3777" t="s">
        <v>5</v>
      </c>
      <c r="G3777" t="s">
        <v>24</v>
      </c>
      <c r="H3777">
        <v>2100994</v>
      </c>
      <c r="I3777">
        <v>2103654</v>
      </c>
      <c r="J3777" t="s">
        <v>46</v>
      </c>
      <c r="K3777" t="s">
        <v>4687</v>
      </c>
      <c r="N3777" t="s">
        <v>1660</v>
      </c>
      <c r="Q3777" t="s">
        <v>4686</v>
      </c>
      <c r="R3777">
        <v>2661</v>
      </c>
      <c r="S3777">
        <v>886</v>
      </c>
    </row>
    <row r="3778" spans="1:19" x14ac:dyDescent="0.35">
      <c r="A3778" t="s">
        <v>20</v>
      </c>
      <c r="B3778" t="s">
        <v>21</v>
      </c>
      <c r="C3778" t="s">
        <v>22</v>
      </c>
      <c r="D3778" t="s">
        <v>23</v>
      </c>
      <c r="E3778" t="s">
        <v>5</v>
      </c>
      <c r="G3778" t="s">
        <v>24</v>
      </c>
      <c r="H3778">
        <v>2104057</v>
      </c>
      <c r="I3778">
        <v>2104857</v>
      </c>
      <c r="J3778" t="s">
        <v>25</v>
      </c>
      <c r="Q3778" t="s">
        <v>4688</v>
      </c>
      <c r="R3778">
        <v>801</v>
      </c>
    </row>
    <row r="3779" spans="1:19" x14ac:dyDescent="0.35">
      <c r="A3779" t="s">
        <v>27</v>
      </c>
      <c r="B3779" t="s">
        <v>28</v>
      </c>
      <c r="C3779" t="s">
        <v>22</v>
      </c>
      <c r="D3779" t="s">
        <v>23</v>
      </c>
      <c r="E3779" t="s">
        <v>5</v>
      </c>
      <c r="G3779" t="s">
        <v>24</v>
      </c>
      <c r="H3779">
        <v>2104057</v>
      </c>
      <c r="I3779">
        <v>2104857</v>
      </c>
      <c r="J3779" t="s">
        <v>25</v>
      </c>
      <c r="K3779" t="s">
        <v>4689</v>
      </c>
      <c r="N3779" t="s">
        <v>1479</v>
      </c>
      <c r="Q3779" t="s">
        <v>4688</v>
      </c>
      <c r="R3779">
        <v>801</v>
      </c>
      <c r="S3779">
        <v>266</v>
      </c>
    </row>
    <row r="3780" spans="1:19" x14ac:dyDescent="0.35">
      <c r="A3780" t="s">
        <v>20</v>
      </c>
      <c r="B3780" t="s">
        <v>21</v>
      </c>
      <c r="C3780" t="s">
        <v>22</v>
      </c>
      <c r="D3780" t="s">
        <v>23</v>
      </c>
      <c r="E3780" t="s">
        <v>5</v>
      </c>
      <c r="G3780" t="s">
        <v>24</v>
      </c>
      <c r="H3780">
        <v>2104864</v>
      </c>
      <c r="I3780">
        <v>2105553</v>
      </c>
      <c r="J3780" t="s">
        <v>25</v>
      </c>
      <c r="Q3780" t="s">
        <v>4690</v>
      </c>
      <c r="R3780">
        <v>690</v>
      </c>
    </row>
    <row r="3781" spans="1:19" x14ac:dyDescent="0.35">
      <c r="A3781" t="s">
        <v>27</v>
      </c>
      <c r="B3781" t="s">
        <v>28</v>
      </c>
      <c r="C3781" t="s">
        <v>22</v>
      </c>
      <c r="D3781" t="s">
        <v>23</v>
      </c>
      <c r="E3781" t="s">
        <v>5</v>
      </c>
      <c r="G3781" t="s">
        <v>24</v>
      </c>
      <c r="H3781">
        <v>2104864</v>
      </c>
      <c r="I3781">
        <v>2105553</v>
      </c>
      <c r="J3781" t="s">
        <v>25</v>
      </c>
      <c r="K3781" t="s">
        <v>4691</v>
      </c>
      <c r="N3781" t="s">
        <v>2308</v>
      </c>
      <c r="Q3781" t="s">
        <v>4690</v>
      </c>
      <c r="R3781">
        <v>690</v>
      </c>
      <c r="S3781">
        <v>229</v>
      </c>
    </row>
    <row r="3782" spans="1:19" x14ac:dyDescent="0.35">
      <c r="A3782" t="s">
        <v>20</v>
      </c>
      <c r="B3782" t="s">
        <v>21</v>
      </c>
      <c r="C3782" t="s">
        <v>22</v>
      </c>
      <c r="D3782" t="s">
        <v>23</v>
      </c>
      <c r="E3782" t="s">
        <v>5</v>
      </c>
      <c r="G3782" t="s">
        <v>24</v>
      </c>
      <c r="H3782">
        <v>2105578</v>
      </c>
      <c r="I3782">
        <v>2105931</v>
      </c>
      <c r="J3782" t="s">
        <v>46</v>
      </c>
      <c r="Q3782" t="s">
        <v>4692</v>
      </c>
      <c r="R3782">
        <v>354</v>
      </c>
    </row>
    <row r="3783" spans="1:19" x14ac:dyDescent="0.35">
      <c r="A3783" t="s">
        <v>27</v>
      </c>
      <c r="B3783" t="s">
        <v>28</v>
      </c>
      <c r="C3783" t="s">
        <v>22</v>
      </c>
      <c r="D3783" t="s">
        <v>23</v>
      </c>
      <c r="E3783" t="s">
        <v>5</v>
      </c>
      <c r="G3783" t="s">
        <v>24</v>
      </c>
      <c r="H3783">
        <v>2105578</v>
      </c>
      <c r="I3783">
        <v>2105931</v>
      </c>
      <c r="J3783" t="s">
        <v>46</v>
      </c>
      <c r="K3783" t="s">
        <v>4693</v>
      </c>
      <c r="N3783" t="s">
        <v>49</v>
      </c>
      <c r="Q3783" t="s">
        <v>4692</v>
      </c>
      <c r="R3783">
        <v>354</v>
      </c>
      <c r="S3783">
        <v>117</v>
      </c>
    </row>
    <row r="3784" spans="1:19" x14ac:dyDescent="0.35">
      <c r="A3784" t="s">
        <v>20</v>
      </c>
      <c r="B3784" t="s">
        <v>21</v>
      </c>
      <c r="C3784" t="s">
        <v>22</v>
      </c>
      <c r="D3784" t="s">
        <v>23</v>
      </c>
      <c r="E3784" t="s">
        <v>5</v>
      </c>
      <c r="G3784" t="s">
        <v>24</v>
      </c>
      <c r="H3784">
        <v>2105982</v>
      </c>
      <c r="I3784">
        <v>2106527</v>
      </c>
      <c r="J3784" t="s">
        <v>46</v>
      </c>
      <c r="Q3784" t="s">
        <v>4694</v>
      </c>
      <c r="R3784">
        <v>546</v>
      </c>
    </row>
    <row r="3785" spans="1:19" x14ac:dyDescent="0.35">
      <c r="A3785" t="s">
        <v>27</v>
      </c>
      <c r="B3785" t="s">
        <v>28</v>
      </c>
      <c r="C3785" t="s">
        <v>22</v>
      </c>
      <c r="D3785" t="s">
        <v>23</v>
      </c>
      <c r="E3785" t="s">
        <v>5</v>
      </c>
      <c r="G3785" t="s">
        <v>24</v>
      </c>
      <c r="H3785">
        <v>2105982</v>
      </c>
      <c r="I3785">
        <v>2106527</v>
      </c>
      <c r="J3785" t="s">
        <v>46</v>
      </c>
      <c r="K3785" t="s">
        <v>4695</v>
      </c>
      <c r="N3785" t="s">
        <v>1948</v>
      </c>
      <c r="Q3785" t="s">
        <v>4694</v>
      </c>
      <c r="R3785">
        <v>546</v>
      </c>
      <c r="S3785">
        <v>181</v>
      </c>
    </row>
    <row r="3786" spans="1:19" x14ac:dyDescent="0.35">
      <c r="A3786" t="s">
        <v>20</v>
      </c>
      <c r="B3786" t="s">
        <v>21</v>
      </c>
      <c r="C3786" t="s">
        <v>22</v>
      </c>
      <c r="D3786" t="s">
        <v>23</v>
      </c>
      <c r="E3786" t="s">
        <v>5</v>
      </c>
      <c r="G3786" t="s">
        <v>24</v>
      </c>
      <c r="H3786">
        <v>2106532</v>
      </c>
      <c r="I3786">
        <v>2106966</v>
      </c>
      <c r="J3786" t="s">
        <v>46</v>
      </c>
      <c r="Q3786" t="s">
        <v>4696</v>
      </c>
      <c r="R3786">
        <v>435</v>
      </c>
    </row>
    <row r="3787" spans="1:19" x14ac:dyDescent="0.35">
      <c r="A3787" t="s">
        <v>27</v>
      </c>
      <c r="B3787" t="s">
        <v>28</v>
      </c>
      <c r="C3787" t="s">
        <v>22</v>
      </c>
      <c r="D3787" t="s">
        <v>23</v>
      </c>
      <c r="E3787" t="s">
        <v>5</v>
      </c>
      <c r="G3787" t="s">
        <v>24</v>
      </c>
      <c r="H3787">
        <v>2106532</v>
      </c>
      <c r="I3787">
        <v>2106966</v>
      </c>
      <c r="J3787" t="s">
        <v>46</v>
      </c>
      <c r="K3787" t="s">
        <v>4697</v>
      </c>
      <c r="N3787" t="s">
        <v>52</v>
      </c>
      <c r="Q3787" t="s">
        <v>4696</v>
      </c>
      <c r="R3787">
        <v>435</v>
      </c>
      <c r="S3787">
        <v>144</v>
      </c>
    </row>
    <row r="3788" spans="1:19" x14ac:dyDescent="0.35">
      <c r="A3788" t="s">
        <v>20</v>
      </c>
      <c r="B3788" t="s">
        <v>21</v>
      </c>
      <c r="C3788" t="s">
        <v>22</v>
      </c>
      <c r="D3788" t="s">
        <v>23</v>
      </c>
      <c r="E3788" t="s">
        <v>5</v>
      </c>
      <c r="G3788" t="s">
        <v>24</v>
      </c>
      <c r="H3788">
        <v>2107162</v>
      </c>
      <c r="I3788">
        <v>2108010</v>
      </c>
      <c r="J3788" t="s">
        <v>46</v>
      </c>
      <c r="Q3788" t="s">
        <v>4698</v>
      </c>
      <c r="R3788">
        <v>849</v>
      </c>
    </row>
    <row r="3789" spans="1:19" x14ac:dyDescent="0.35">
      <c r="A3789" t="s">
        <v>27</v>
      </c>
      <c r="B3789" t="s">
        <v>28</v>
      </c>
      <c r="C3789" t="s">
        <v>22</v>
      </c>
      <c r="D3789" t="s">
        <v>23</v>
      </c>
      <c r="E3789" t="s">
        <v>5</v>
      </c>
      <c r="G3789" t="s">
        <v>24</v>
      </c>
      <c r="H3789">
        <v>2107162</v>
      </c>
      <c r="I3789">
        <v>2108010</v>
      </c>
      <c r="J3789" t="s">
        <v>46</v>
      </c>
      <c r="K3789" t="s">
        <v>4699</v>
      </c>
      <c r="N3789" t="s">
        <v>110</v>
      </c>
      <c r="Q3789" t="s">
        <v>4698</v>
      </c>
      <c r="R3789">
        <v>849</v>
      </c>
      <c r="S3789">
        <v>282</v>
      </c>
    </row>
    <row r="3790" spans="1:19" x14ac:dyDescent="0.35">
      <c r="A3790" t="s">
        <v>20</v>
      </c>
      <c r="B3790" t="s">
        <v>21</v>
      </c>
      <c r="C3790" t="s">
        <v>22</v>
      </c>
      <c r="D3790" t="s">
        <v>23</v>
      </c>
      <c r="E3790" t="s">
        <v>5</v>
      </c>
      <c r="G3790" t="s">
        <v>24</v>
      </c>
      <c r="H3790">
        <v>2108007</v>
      </c>
      <c r="I3790">
        <v>2108765</v>
      </c>
      <c r="J3790" t="s">
        <v>46</v>
      </c>
      <c r="Q3790" t="s">
        <v>4700</v>
      </c>
      <c r="R3790">
        <v>759</v>
      </c>
    </row>
    <row r="3791" spans="1:19" x14ac:dyDescent="0.35">
      <c r="A3791" t="s">
        <v>27</v>
      </c>
      <c r="B3791" t="s">
        <v>28</v>
      </c>
      <c r="C3791" t="s">
        <v>22</v>
      </c>
      <c r="D3791" t="s">
        <v>23</v>
      </c>
      <c r="E3791" t="s">
        <v>5</v>
      </c>
      <c r="G3791" t="s">
        <v>24</v>
      </c>
      <c r="H3791">
        <v>2108007</v>
      </c>
      <c r="I3791">
        <v>2108765</v>
      </c>
      <c r="J3791" t="s">
        <v>46</v>
      </c>
      <c r="K3791" t="s">
        <v>4701</v>
      </c>
      <c r="N3791" t="s">
        <v>4702</v>
      </c>
      <c r="Q3791" t="s">
        <v>4700</v>
      </c>
      <c r="R3791">
        <v>759</v>
      </c>
      <c r="S3791">
        <v>252</v>
      </c>
    </row>
    <row r="3792" spans="1:19" x14ac:dyDescent="0.35">
      <c r="A3792" t="s">
        <v>20</v>
      </c>
      <c r="B3792" t="s">
        <v>21</v>
      </c>
      <c r="C3792" t="s">
        <v>22</v>
      </c>
      <c r="D3792" t="s">
        <v>23</v>
      </c>
      <c r="E3792" t="s">
        <v>5</v>
      </c>
      <c r="G3792" t="s">
        <v>24</v>
      </c>
      <c r="H3792">
        <v>2108933</v>
      </c>
      <c r="I3792">
        <v>2110099</v>
      </c>
      <c r="J3792" t="s">
        <v>25</v>
      </c>
      <c r="Q3792" t="s">
        <v>4703</v>
      </c>
      <c r="R3792">
        <v>1167</v>
      </c>
    </row>
    <row r="3793" spans="1:19" x14ac:dyDescent="0.35">
      <c r="A3793" t="s">
        <v>27</v>
      </c>
      <c r="B3793" t="s">
        <v>28</v>
      </c>
      <c r="C3793" t="s">
        <v>22</v>
      </c>
      <c r="D3793" t="s">
        <v>23</v>
      </c>
      <c r="E3793" t="s">
        <v>5</v>
      </c>
      <c r="G3793" t="s">
        <v>24</v>
      </c>
      <c r="H3793">
        <v>2108933</v>
      </c>
      <c r="I3793">
        <v>2110099</v>
      </c>
      <c r="J3793" t="s">
        <v>25</v>
      </c>
      <c r="K3793" t="s">
        <v>4704</v>
      </c>
      <c r="N3793" t="s">
        <v>2608</v>
      </c>
      <c r="Q3793" t="s">
        <v>4703</v>
      </c>
      <c r="R3793">
        <v>1167</v>
      </c>
      <c r="S3793">
        <v>388</v>
      </c>
    </row>
    <row r="3794" spans="1:19" x14ac:dyDescent="0.35">
      <c r="A3794" t="s">
        <v>20</v>
      </c>
      <c r="B3794" t="s">
        <v>21</v>
      </c>
      <c r="C3794" t="s">
        <v>22</v>
      </c>
      <c r="D3794" t="s">
        <v>23</v>
      </c>
      <c r="E3794" t="s">
        <v>5</v>
      </c>
      <c r="G3794" t="s">
        <v>24</v>
      </c>
      <c r="H3794">
        <v>2110130</v>
      </c>
      <c r="I3794">
        <v>2110756</v>
      </c>
      <c r="J3794" t="s">
        <v>46</v>
      </c>
      <c r="Q3794" t="s">
        <v>4705</v>
      </c>
      <c r="R3794">
        <v>627</v>
      </c>
    </row>
    <row r="3795" spans="1:19" x14ac:dyDescent="0.35">
      <c r="A3795" t="s">
        <v>27</v>
      </c>
      <c r="B3795" t="s">
        <v>28</v>
      </c>
      <c r="C3795" t="s">
        <v>22</v>
      </c>
      <c r="D3795" t="s">
        <v>23</v>
      </c>
      <c r="E3795" t="s">
        <v>5</v>
      </c>
      <c r="G3795" t="s">
        <v>24</v>
      </c>
      <c r="H3795">
        <v>2110130</v>
      </c>
      <c r="I3795">
        <v>2110756</v>
      </c>
      <c r="J3795" t="s">
        <v>46</v>
      </c>
      <c r="K3795" t="s">
        <v>4706</v>
      </c>
      <c r="N3795" t="s">
        <v>4707</v>
      </c>
      <c r="Q3795" t="s">
        <v>4705</v>
      </c>
      <c r="R3795">
        <v>627</v>
      </c>
      <c r="S3795">
        <v>208</v>
      </c>
    </row>
    <row r="3796" spans="1:19" x14ac:dyDescent="0.35">
      <c r="A3796" t="s">
        <v>20</v>
      </c>
      <c r="B3796" t="s">
        <v>21</v>
      </c>
      <c r="C3796" t="s">
        <v>22</v>
      </c>
      <c r="D3796" t="s">
        <v>23</v>
      </c>
      <c r="E3796" t="s">
        <v>5</v>
      </c>
      <c r="G3796" t="s">
        <v>24</v>
      </c>
      <c r="H3796">
        <v>2110944</v>
      </c>
      <c r="I3796">
        <v>2111915</v>
      </c>
      <c r="J3796" t="s">
        <v>25</v>
      </c>
      <c r="Q3796" t="s">
        <v>4708</v>
      </c>
      <c r="R3796">
        <v>972</v>
      </c>
    </row>
    <row r="3797" spans="1:19" x14ac:dyDescent="0.35">
      <c r="A3797" t="s">
        <v>27</v>
      </c>
      <c r="B3797" t="s">
        <v>28</v>
      </c>
      <c r="C3797" t="s">
        <v>22</v>
      </c>
      <c r="D3797" t="s">
        <v>23</v>
      </c>
      <c r="E3797" t="s">
        <v>5</v>
      </c>
      <c r="G3797" t="s">
        <v>24</v>
      </c>
      <c r="H3797">
        <v>2110944</v>
      </c>
      <c r="I3797">
        <v>2111915</v>
      </c>
      <c r="J3797" t="s">
        <v>25</v>
      </c>
      <c r="K3797" t="s">
        <v>4709</v>
      </c>
      <c r="N3797" t="s">
        <v>4710</v>
      </c>
      <c r="Q3797" t="s">
        <v>4708</v>
      </c>
      <c r="R3797">
        <v>972</v>
      </c>
      <c r="S3797">
        <v>323</v>
      </c>
    </row>
    <row r="3798" spans="1:19" x14ac:dyDescent="0.35">
      <c r="A3798" t="s">
        <v>20</v>
      </c>
      <c r="B3798" t="s">
        <v>21</v>
      </c>
      <c r="C3798" t="s">
        <v>22</v>
      </c>
      <c r="D3798" t="s">
        <v>23</v>
      </c>
      <c r="E3798" t="s">
        <v>5</v>
      </c>
      <c r="G3798" t="s">
        <v>24</v>
      </c>
      <c r="H3798">
        <v>2111959</v>
      </c>
      <c r="I3798">
        <v>2113761</v>
      </c>
      <c r="J3798" t="s">
        <v>25</v>
      </c>
      <c r="Q3798" t="s">
        <v>4711</v>
      </c>
      <c r="R3798">
        <v>1803</v>
      </c>
    </row>
    <row r="3799" spans="1:19" x14ac:dyDescent="0.35">
      <c r="A3799" t="s">
        <v>27</v>
      </c>
      <c r="B3799" t="s">
        <v>28</v>
      </c>
      <c r="C3799" t="s">
        <v>22</v>
      </c>
      <c r="D3799" t="s">
        <v>23</v>
      </c>
      <c r="E3799" t="s">
        <v>5</v>
      </c>
      <c r="G3799" t="s">
        <v>24</v>
      </c>
      <c r="H3799">
        <v>2111959</v>
      </c>
      <c r="I3799">
        <v>2113761</v>
      </c>
      <c r="J3799" t="s">
        <v>25</v>
      </c>
      <c r="K3799" t="s">
        <v>4712</v>
      </c>
      <c r="N3799" t="s">
        <v>4713</v>
      </c>
      <c r="Q3799" t="s">
        <v>4711</v>
      </c>
      <c r="R3799">
        <v>1803</v>
      </c>
      <c r="S3799">
        <v>600</v>
      </c>
    </row>
    <row r="3800" spans="1:19" x14ac:dyDescent="0.35">
      <c r="A3800" t="s">
        <v>20</v>
      </c>
      <c r="B3800" t="s">
        <v>21</v>
      </c>
      <c r="C3800" t="s">
        <v>22</v>
      </c>
      <c r="D3800" t="s">
        <v>23</v>
      </c>
      <c r="E3800" t="s">
        <v>5</v>
      </c>
      <c r="G3800" t="s">
        <v>24</v>
      </c>
      <c r="H3800">
        <v>2113845</v>
      </c>
      <c r="I3800">
        <v>2116682</v>
      </c>
      <c r="J3800" t="s">
        <v>46</v>
      </c>
      <c r="Q3800" t="s">
        <v>4714</v>
      </c>
      <c r="R3800">
        <v>2838</v>
      </c>
    </row>
    <row r="3801" spans="1:19" x14ac:dyDescent="0.35">
      <c r="A3801" t="s">
        <v>27</v>
      </c>
      <c r="B3801" t="s">
        <v>28</v>
      </c>
      <c r="C3801" t="s">
        <v>22</v>
      </c>
      <c r="D3801" t="s">
        <v>23</v>
      </c>
      <c r="E3801" t="s">
        <v>5</v>
      </c>
      <c r="G3801" t="s">
        <v>24</v>
      </c>
      <c r="H3801">
        <v>2113845</v>
      </c>
      <c r="I3801">
        <v>2116682</v>
      </c>
      <c r="J3801" t="s">
        <v>46</v>
      </c>
      <c r="K3801" t="s">
        <v>4715</v>
      </c>
      <c r="N3801" t="s">
        <v>120</v>
      </c>
      <c r="Q3801" t="s">
        <v>4714</v>
      </c>
      <c r="R3801">
        <v>2838</v>
      </c>
      <c r="S3801">
        <v>945</v>
      </c>
    </row>
    <row r="3802" spans="1:19" x14ac:dyDescent="0.35">
      <c r="A3802" t="s">
        <v>20</v>
      </c>
      <c r="B3802" t="s">
        <v>21</v>
      </c>
      <c r="C3802" t="s">
        <v>22</v>
      </c>
      <c r="D3802" t="s">
        <v>23</v>
      </c>
      <c r="E3802" t="s">
        <v>5</v>
      </c>
      <c r="G3802" t="s">
        <v>24</v>
      </c>
      <c r="H3802">
        <v>2116926</v>
      </c>
      <c r="I3802">
        <v>2119034</v>
      </c>
      <c r="J3802" t="s">
        <v>46</v>
      </c>
      <c r="Q3802" t="s">
        <v>4716</v>
      </c>
      <c r="R3802">
        <v>2109</v>
      </c>
    </row>
    <row r="3803" spans="1:19" x14ac:dyDescent="0.35">
      <c r="A3803" t="s">
        <v>27</v>
      </c>
      <c r="B3803" t="s">
        <v>28</v>
      </c>
      <c r="C3803" t="s">
        <v>22</v>
      </c>
      <c r="D3803" t="s">
        <v>23</v>
      </c>
      <c r="E3803" t="s">
        <v>5</v>
      </c>
      <c r="G3803" t="s">
        <v>24</v>
      </c>
      <c r="H3803">
        <v>2116926</v>
      </c>
      <c r="I3803">
        <v>2119034</v>
      </c>
      <c r="J3803" t="s">
        <v>46</v>
      </c>
      <c r="K3803" t="s">
        <v>4717</v>
      </c>
      <c r="N3803" t="s">
        <v>436</v>
      </c>
      <c r="Q3803" t="s">
        <v>4716</v>
      </c>
      <c r="R3803">
        <v>2109</v>
      </c>
      <c r="S3803">
        <v>702</v>
      </c>
    </row>
    <row r="3804" spans="1:19" x14ac:dyDescent="0.35">
      <c r="A3804" t="s">
        <v>20</v>
      </c>
      <c r="B3804" t="s">
        <v>21</v>
      </c>
      <c r="C3804" t="s">
        <v>22</v>
      </c>
      <c r="D3804" t="s">
        <v>23</v>
      </c>
      <c r="E3804" t="s">
        <v>5</v>
      </c>
      <c r="G3804" t="s">
        <v>24</v>
      </c>
      <c r="H3804">
        <v>2119260</v>
      </c>
      <c r="I3804">
        <v>2119745</v>
      </c>
      <c r="J3804" t="s">
        <v>46</v>
      </c>
      <c r="Q3804" t="s">
        <v>4718</v>
      </c>
      <c r="R3804">
        <v>486</v>
      </c>
    </row>
    <row r="3805" spans="1:19" x14ac:dyDescent="0.35">
      <c r="A3805" t="s">
        <v>27</v>
      </c>
      <c r="B3805" t="s">
        <v>28</v>
      </c>
      <c r="C3805" t="s">
        <v>22</v>
      </c>
      <c r="D3805" t="s">
        <v>23</v>
      </c>
      <c r="E3805" t="s">
        <v>5</v>
      </c>
      <c r="G3805" t="s">
        <v>24</v>
      </c>
      <c r="H3805">
        <v>2119260</v>
      </c>
      <c r="I3805">
        <v>2119745</v>
      </c>
      <c r="J3805" t="s">
        <v>46</v>
      </c>
      <c r="K3805" t="s">
        <v>4719</v>
      </c>
      <c r="N3805" t="s">
        <v>52</v>
      </c>
      <c r="Q3805" t="s">
        <v>4718</v>
      </c>
      <c r="R3805">
        <v>486</v>
      </c>
      <c r="S3805">
        <v>161</v>
      </c>
    </row>
    <row r="3806" spans="1:19" x14ac:dyDescent="0.35">
      <c r="A3806" t="s">
        <v>20</v>
      </c>
      <c r="B3806" t="s">
        <v>21</v>
      </c>
      <c r="C3806" t="s">
        <v>22</v>
      </c>
      <c r="D3806" t="s">
        <v>23</v>
      </c>
      <c r="E3806" t="s">
        <v>5</v>
      </c>
      <c r="G3806" t="s">
        <v>24</v>
      </c>
      <c r="H3806">
        <v>2119752</v>
      </c>
      <c r="I3806">
        <v>2120735</v>
      </c>
      <c r="J3806" t="s">
        <v>46</v>
      </c>
      <c r="Q3806" t="s">
        <v>4720</v>
      </c>
      <c r="R3806">
        <v>984</v>
      </c>
    </row>
    <row r="3807" spans="1:19" x14ac:dyDescent="0.35">
      <c r="A3807" t="s">
        <v>27</v>
      </c>
      <c r="B3807" t="s">
        <v>28</v>
      </c>
      <c r="C3807" t="s">
        <v>22</v>
      </c>
      <c r="D3807" t="s">
        <v>23</v>
      </c>
      <c r="E3807" t="s">
        <v>5</v>
      </c>
      <c r="G3807" t="s">
        <v>24</v>
      </c>
      <c r="H3807">
        <v>2119752</v>
      </c>
      <c r="I3807">
        <v>2120735</v>
      </c>
      <c r="J3807" t="s">
        <v>46</v>
      </c>
      <c r="K3807" t="s">
        <v>4721</v>
      </c>
      <c r="N3807" t="s">
        <v>4722</v>
      </c>
      <c r="Q3807" t="s">
        <v>4720</v>
      </c>
      <c r="R3807">
        <v>984</v>
      </c>
      <c r="S3807">
        <v>327</v>
      </c>
    </row>
    <row r="3808" spans="1:19" x14ac:dyDescent="0.35">
      <c r="A3808" t="s">
        <v>20</v>
      </c>
      <c r="B3808" t="s">
        <v>21</v>
      </c>
      <c r="C3808" t="s">
        <v>22</v>
      </c>
      <c r="D3808" t="s">
        <v>23</v>
      </c>
      <c r="E3808" t="s">
        <v>5</v>
      </c>
      <c r="G3808" t="s">
        <v>24</v>
      </c>
      <c r="H3808">
        <v>2120743</v>
      </c>
      <c r="I3808">
        <v>2121300</v>
      </c>
      <c r="J3808" t="s">
        <v>46</v>
      </c>
      <c r="Q3808" t="s">
        <v>4723</v>
      </c>
      <c r="R3808">
        <v>558</v>
      </c>
    </row>
    <row r="3809" spans="1:19" x14ac:dyDescent="0.35">
      <c r="A3809" t="s">
        <v>27</v>
      </c>
      <c r="B3809" t="s">
        <v>28</v>
      </c>
      <c r="C3809" t="s">
        <v>22</v>
      </c>
      <c r="D3809" t="s">
        <v>23</v>
      </c>
      <c r="E3809" t="s">
        <v>5</v>
      </c>
      <c r="G3809" t="s">
        <v>24</v>
      </c>
      <c r="H3809">
        <v>2120743</v>
      </c>
      <c r="I3809">
        <v>2121300</v>
      </c>
      <c r="J3809" t="s">
        <v>46</v>
      </c>
      <c r="K3809" t="s">
        <v>4724</v>
      </c>
      <c r="N3809" t="s">
        <v>4725</v>
      </c>
      <c r="Q3809" t="s">
        <v>4723</v>
      </c>
      <c r="R3809">
        <v>558</v>
      </c>
      <c r="S3809">
        <v>185</v>
      </c>
    </row>
    <row r="3810" spans="1:19" x14ac:dyDescent="0.35">
      <c r="A3810" t="s">
        <v>20</v>
      </c>
      <c r="B3810" t="s">
        <v>21</v>
      </c>
      <c r="C3810" t="s">
        <v>22</v>
      </c>
      <c r="D3810" t="s">
        <v>23</v>
      </c>
      <c r="E3810" t="s">
        <v>5</v>
      </c>
      <c r="G3810" t="s">
        <v>24</v>
      </c>
      <c r="H3810">
        <v>2121353</v>
      </c>
      <c r="I3810">
        <v>2121814</v>
      </c>
      <c r="J3810" t="s">
        <v>46</v>
      </c>
      <c r="Q3810" t="s">
        <v>4726</v>
      </c>
      <c r="R3810">
        <v>462</v>
      </c>
    </row>
    <row r="3811" spans="1:19" x14ac:dyDescent="0.35">
      <c r="A3811" t="s">
        <v>27</v>
      </c>
      <c r="B3811" t="s">
        <v>28</v>
      </c>
      <c r="C3811" t="s">
        <v>22</v>
      </c>
      <c r="D3811" t="s">
        <v>23</v>
      </c>
      <c r="E3811" t="s">
        <v>5</v>
      </c>
      <c r="G3811" t="s">
        <v>24</v>
      </c>
      <c r="H3811">
        <v>2121353</v>
      </c>
      <c r="I3811">
        <v>2121814</v>
      </c>
      <c r="J3811" t="s">
        <v>46</v>
      </c>
      <c r="K3811" t="s">
        <v>4727</v>
      </c>
      <c r="N3811" t="s">
        <v>4728</v>
      </c>
      <c r="Q3811" t="s">
        <v>4726</v>
      </c>
      <c r="R3811">
        <v>462</v>
      </c>
      <c r="S3811">
        <v>153</v>
      </c>
    </row>
    <row r="3812" spans="1:19" x14ac:dyDescent="0.35">
      <c r="A3812" t="s">
        <v>20</v>
      </c>
      <c r="B3812" t="s">
        <v>21</v>
      </c>
      <c r="C3812" t="s">
        <v>22</v>
      </c>
      <c r="D3812" t="s">
        <v>23</v>
      </c>
      <c r="E3812" t="s">
        <v>5</v>
      </c>
      <c r="G3812" t="s">
        <v>24</v>
      </c>
      <c r="H3812">
        <v>2121822</v>
      </c>
      <c r="I3812">
        <v>2122955</v>
      </c>
      <c r="J3812" t="s">
        <v>46</v>
      </c>
      <c r="Q3812" t="s">
        <v>4729</v>
      </c>
      <c r="R3812">
        <v>1134</v>
      </c>
    </row>
    <row r="3813" spans="1:19" x14ac:dyDescent="0.35">
      <c r="A3813" t="s">
        <v>27</v>
      </c>
      <c r="B3813" t="s">
        <v>28</v>
      </c>
      <c r="C3813" t="s">
        <v>22</v>
      </c>
      <c r="D3813" t="s">
        <v>23</v>
      </c>
      <c r="E3813" t="s">
        <v>5</v>
      </c>
      <c r="G3813" t="s">
        <v>24</v>
      </c>
      <c r="H3813">
        <v>2121822</v>
      </c>
      <c r="I3813">
        <v>2122955</v>
      </c>
      <c r="J3813" t="s">
        <v>46</v>
      </c>
      <c r="K3813" t="s">
        <v>4730</v>
      </c>
      <c r="N3813" t="s">
        <v>4731</v>
      </c>
      <c r="Q3813" t="s">
        <v>4729</v>
      </c>
      <c r="R3813">
        <v>1134</v>
      </c>
      <c r="S3813">
        <v>377</v>
      </c>
    </row>
    <row r="3814" spans="1:19" x14ac:dyDescent="0.35">
      <c r="A3814" t="s">
        <v>20</v>
      </c>
      <c r="B3814" t="s">
        <v>21</v>
      </c>
      <c r="C3814" t="s">
        <v>22</v>
      </c>
      <c r="D3814" t="s">
        <v>23</v>
      </c>
      <c r="E3814" t="s">
        <v>5</v>
      </c>
      <c r="G3814" t="s">
        <v>24</v>
      </c>
      <c r="H3814">
        <v>2122948</v>
      </c>
      <c r="I3814">
        <v>2123538</v>
      </c>
      <c r="J3814" t="s">
        <v>46</v>
      </c>
      <c r="Q3814" t="s">
        <v>4732</v>
      </c>
      <c r="R3814">
        <v>591</v>
      </c>
    </row>
    <row r="3815" spans="1:19" x14ac:dyDescent="0.35">
      <c r="A3815" t="s">
        <v>27</v>
      </c>
      <c r="B3815" t="s">
        <v>28</v>
      </c>
      <c r="C3815" t="s">
        <v>22</v>
      </c>
      <c r="D3815" t="s">
        <v>23</v>
      </c>
      <c r="E3815" t="s">
        <v>5</v>
      </c>
      <c r="G3815" t="s">
        <v>24</v>
      </c>
      <c r="H3815">
        <v>2122948</v>
      </c>
      <c r="I3815">
        <v>2123538</v>
      </c>
      <c r="J3815" t="s">
        <v>46</v>
      </c>
      <c r="K3815" t="s">
        <v>4733</v>
      </c>
      <c r="N3815" t="s">
        <v>4734</v>
      </c>
      <c r="Q3815" t="s">
        <v>4732</v>
      </c>
      <c r="R3815">
        <v>591</v>
      </c>
      <c r="S3815">
        <v>196</v>
      </c>
    </row>
    <row r="3816" spans="1:19" x14ac:dyDescent="0.35">
      <c r="A3816" t="s">
        <v>20</v>
      </c>
      <c r="B3816" t="s">
        <v>21</v>
      </c>
      <c r="C3816" t="s">
        <v>22</v>
      </c>
      <c r="D3816" t="s">
        <v>23</v>
      </c>
      <c r="E3816" t="s">
        <v>5</v>
      </c>
      <c r="G3816" t="s">
        <v>24</v>
      </c>
      <c r="H3816">
        <v>2123561</v>
      </c>
      <c r="I3816">
        <v>2124664</v>
      </c>
      <c r="J3816" t="s">
        <v>46</v>
      </c>
      <c r="Q3816" t="s">
        <v>4735</v>
      </c>
      <c r="R3816">
        <v>1104</v>
      </c>
    </row>
    <row r="3817" spans="1:19" x14ac:dyDescent="0.35">
      <c r="A3817" t="s">
        <v>27</v>
      </c>
      <c r="B3817" t="s">
        <v>28</v>
      </c>
      <c r="C3817" t="s">
        <v>22</v>
      </c>
      <c r="D3817" t="s">
        <v>23</v>
      </c>
      <c r="E3817" t="s">
        <v>5</v>
      </c>
      <c r="G3817" t="s">
        <v>24</v>
      </c>
      <c r="H3817">
        <v>2123561</v>
      </c>
      <c r="I3817">
        <v>2124664</v>
      </c>
      <c r="J3817" t="s">
        <v>46</v>
      </c>
      <c r="K3817" t="s">
        <v>4736</v>
      </c>
      <c r="N3817" t="s">
        <v>4737</v>
      </c>
      <c r="Q3817" t="s">
        <v>4735</v>
      </c>
      <c r="R3817">
        <v>1104</v>
      </c>
      <c r="S3817">
        <v>367</v>
      </c>
    </row>
    <row r="3818" spans="1:19" x14ac:dyDescent="0.35">
      <c r="A3818" t="s">
        <v>20</v>
      </c>
      <c r="B3818" t="s">
        <v>21</v>
      </c>
      <c r="C3818" t="s">
        <v>22</v>
      </c>
      <c r="D3818" t="s">
        <v>23</v>
      </c>
      <c r="E3818" t="s">
        <v>5</v>
      </c>
      <c r="G3818" t="s">
        <v>24</v>
      </c>
      <c r="H3818">
        <v>2124708</v>
      </c>
      <c r="I3818">
        <v>2125166</v>
      </c>
      <c r="J3818" t="s">
        <v>46</v>
      </c>
      <c r="Q3818" t="s">
        <v>4738</v>
      </c>
      <c r="R3818">
        <v>459</v>
      </c>
    </row>
    <row r="3819" spans="1:19" x14ac:dyDescent="0.35">
      <c r="A3819" t="s">
        <v>27</v>
      </c>
      <c r="B3819" t="s">
        <v>28</v>
      </c>
      <c r="C3819" t="s">
        <v>22</v>
      </c>
      <c r="D3819" t="s">
        <v>23</v>
      </c>
      <c r="E3819" t="s">
        <v>5</v>
      </c>
      <c r="G3819" t="s">
        <v>24</v>
      </c>
      <c r="H3819">
        <v>2124708</v>
      </c>
      <c r="I3819">
        <v>2125166</v>
      </c>
      <c r="J3819" t="s">
        <v>46</v>
      </c>
      <c r="K3819" t="s">
        <v>4739</v>
      </c>
      <c r="N3819" t="s">
        <v>4740</v>
      </c>
      <c r="Q3819" t="s">
        <v>4738</v>
      </c>
      <c r="R3819">
        <v>459</v>
      </c>
      <c r="S3819">
        <v>152</v>
      </c>
    </row>
    <row r="3820" spans="1:19" x14ac:dyDescent="0.35">
      <c r="A3820" t="s">
        <v>20</v>
      </c>
      <c r="B3820" t="s">
        <v>21</v>
      </c>
      <c r="C3820" t="s">
        <v>22</v>
      </c>
      <c r="D3820" t="s">
        <v>23</v>
      </c>
      <c r="E3820" t="s">
        <v>5</v>
      </c>
      <c r="G3820" t="s">
        <v>24</v>
      </c>
      <c r="H3820">
        <v>2125210</v>
      </c>
      <c r="I3820">
        <v>2126502</v>
      </c>
      <c r="J3820" t="s">
        <v>46</v>
      </c>
      <c r="Q3820" t="s">
        <v>4741</v>
      </c>
      <c r="R3820">
        <v>1293</v>
      </c>
    </row>
    <row r="3821" spans="1:19" x14ac:dyDescent="0.35">
      <c r="A3821" t="s">
        <v>27</v>
      </c>
      <c r="B3821" t="s">
        <v>28</v>
      </c>
      <c r="C3821" t="s">
        <v>22</v>
      </c>
      <c r="D3821" t="s">
        <v>23</v>
      </c>
      <c r="E3821" t="s">
        <v>5</v>
      </c>
      <c r="G3821" t="s">
        <v>24</v>
      </c>
      <c r="H3821">
        <v>2125210</v>
      </c>
      <c r="I3821">
        <v>2126502</v>
      </c>
      <c r="J3821" t="s">
        <v>46</v>
      </c>
      <c r="K3821" t="s">
        <v>4742</v>
      </c>
      <c r="N3821" t="s">
        <v>3015</v>
      </c>
      <c r="Q3821" t="s">
        <v>4741</v>
      </c>
      <c r="R3821">
        <v>1293</v>
      </c>
      <c r="S3821">
        <v>430</v>
      </c>
    </row>
    <row r="3822" spans="1:19" x14ac:dyDescent="0.35">
      <c r="A3822" t="s">
        <v>20</v>
      </c>
      <c r="B3822" t="s">
        <v>21</v>
      </c>
      <c r="C3822" t="s">
        <v>22</v>
      </c>
      <c r="D3822" t="s">
        <v>23</v>
      </c>
      <c r="E3822" t="s">
        <v>5</v>
      </c>
      <c r="G3822" t="s">
        <v>24</v>
      </c>
      <c r="H3822">
        <v>2126561</v>
      </c>
      <c r="I3822">
        <v>2127049</v>
      </c>
      <c r="J3822" t="s">
        <v>46</v>
      </c>
      <c r="Q3822" t="s">
        <v>4743</v>
      </c>
      <c r="R3822">
        <v>489</v>
      </c>
    </row>
    <row r="3823" spans="1:19" x14ac:dyDescent="0.35">
      <c r="A3823" t="s">
        <v>27</v>
      </c>
      <c r="B3823" t="s">
        <v>28</v>
      </c>
      <c r="C3823" t="s">
        <v>22</v>
      </c>
      <c r="D3823" t="s">
        <v>23</v>
      </c>
      <c r="E3823" t="s">
        <v>5</v>
      </c>
      <c r="G3823" t="s">
        <v>24</v>
      </c>
      <c r="H3823">
        <v>2126561</v>
      </c>
      <c r="I3823">
        <v>2127049</v>
      </c>
      <c r="J3823" t="s">
        <v>46</v>
      </c>
      <c r="K3823" t="s">
        <v>4744</v>
      </c>
      <c r="N3823" t="s">
        <v>3511</v>
      </c>
      <c r="Q3823" t="s">
        <v>4743</v>
      </c>
      <c r="R3823">
        <v>489</v>
      </c>
      <c r="S3823">
        <v>162</v>
      </c>
    </row>
    <row r="3824" spans="1:19" x14ac:dyDescent="0.35">
      <c r="A3824" t="s">
        <v>20</v>
      </c>
      <c r="B3824" t="s">
        <v>21</v>
      </c>
      <c r="C3824" t="s">
        <v>22</v>
      </c>
      <c r="D3824" t="s">
        <v>23</v>
      </c>
      <c r="E3824" t="s">
        <v>5</v>
      </c>
      <c r="G3824" t="s">
        <v>24</v>
      </c>
      <c r="H3824">
        <v>2127525</v>
      </c>
      <c r="I3824">
        <v>2127944</v>
      </c>
      <c r="J3824" t="s">
        <v>25</v>
      </c>
      <c r="Q3824" t="s">
        <v>4745</v>
      </c>
      <c r="R3824">
        <v>420</v>
      </c>
    </row>
    <row r="3825" spans="1:19" x14ac:dyDescent="0.35">
      <c r="A3825" t="s">
        <v>27</v>
      </c>
      <c r="B3825" t="s">
        <v>28</v>
      </c>
      <c r="C3825" t="s">
        <v>22</v>
      </c>
      <c r="D3825" t="s">
        <v>23</v>
      </c>
      <c r="E3825" t="s">
        <v>5</v>
      </c>
      <c r="G3825" t="s">
        <v>24</v>
      </c>
      <c r="H3825">
        <v>2127525</v>
      </c>
      <c r="I3825">
        <v>2127944</v>
      </c>
      <c r="J3825" t="s">
        <v>25</v>
      </c>
      <c r="K3825" t="s">
        <v>4746</v>
      </c>
      <c r="N3825" t="s">
        <v>4747</v>
      </c>
      <c r="Q3825" t="s">
        <v>4745</v>
      </c>
      <c r="R3825">
        <v>420</v>
      </c>
      <c r="S3825">
        <v>139</v>
      </c>
    </row>
    <row r="3826" spans="1:19" x14ac:dyDescent="0.35">
      <c r="A3826" t="s">
        <v>20</v>
      </c>
      <c r="B3826" t="s">
        <v>21</v>
      </c>
      <c r="C3826" t="s">
        <v>22</v>
      </c>
      <c r="D3826" t="s">
        <v>23</v>
      </c>
      <c r="E3826" t="s">
        <v>5</v>
      </c>
      <c r="G3826" t="s">
        <v>24</v>
      </c>
      <c r="H3826">
        <v>2128134</v>
      </c>
      <c r="I3826">
        <v>2128346</v>
      </c>
      <c r="J3826" t="s">
        <v>46</v>
      </c>
      <c r="Q3826" t="s">
        <v>4748</v>
      </c>
      <c r="R3826">
        <v>213</v>
      </c>
    </row>
    <row r="3827" spans="1:19" x14ac:dyDescent="0.35">
      <c r="A3827" t="s">
        <v>27</v>
      </c>
      <c r="B3827" t="s">
        <v>28</v>
      </c>
      <c r="C3827" t="s">
        <v>22</v>
      </c>
      <c r="D3827" t="s">
        <v>23</v>
      </c>
      <c r="E3827" t="s">
        <v>5</v>
      </c>
      <c r="G3827" t="s">
        <v>24</v>
      </c>
      <c r="H3827">
        <v>2128134</v>
      </c>
      <c r="I3827">
        <v>2128346</v>
      </c>
      <c r="J3827" t="s">
        <v>46</v>
      </c>
      <c r="K3827" t="s">
        <v>4749</v>
      </c>
      <c r="N3827" t="s">
        <v>52</v>
      </c>
      <c r="Q3827" t="s">
        <v>4748</v>
      </c>
      <c r="R3827">
        <v>213</v>
      </c>
      <c r="S3827">
        <v>70</v>
      </c>
    </row>
    <row r="3828" spans="1:19" x14ac:dyDescent="0.35">
      <c r="A3828" t="s">
        <v>20</v>
      </c>
      <c r="B3828" t="s">
        <v>21</v>
      </c>
      <c r="C3828" t="s">
        <v>22</v>
      </c>
      <c r="D3828" t="s">
        <v>23</v>
      </c>
      <c r="E3828" t="s">
        <v>5</v>
      </c>
      <c r="G3828" t="s">
        <v>24</v>
      </c>
      <c r="H3828">
        <v>2128405</v>
      </c>
      <c r="I3828">
        <v>2128980</v>
      </c>
      <c r="J3828" t="s">
        <v>46</v>
      </c>
      <c r="Q3828" t="s">
        <v>4750</v>
      </c>
      <c r="R3828">
        <v>576</v>
      </c>
    </row>
    <row r="3829" spans="1:19" x14ac:dyDescent="0.35">
      <c r="A3829" t="s">
        <v>27</v>
      </c>
      <c r="B3829" t="s">
        <v>28</v>
      </c>
      <c r="C3829" t="s">
        <v>22</v>
      </c>
      <c r="D3829" t="s">
        <v>23</v>
      </c>
      <c r="E3829" t="s">
        <v>5</v>
      </c>
      <c r="G3829" t="s">
        <v>24</v>
      </c>
      <c r="H3829">
        <v>2128405</v>
      </c>
      <c r="I3829">
        <v>2128980</v>
      </c>
      <c r="J3829" t="s">
        <v>46</v>
      </c>
      <c r="K3829" t="s">
        <v>4751</v>
      </c>
      <c r="N3829" t="s">
        <v>49</v>
      </c>
      <c r="Q3829" t="s">
        <v>4750</v>
      </c>
      <c r="R3829">
        <v>576</v>
      </c>
      <c r="S3829">
        <v>191</v>
      </c>
    </row>
    <row r="3830" spans="1:19" x14ac:dyDescent="0.35">
      <c r="A3830" t="s">
        <v>20</v>
      </c>
      <c r="B3830" t="s">
        <v>21</v>
      </c>
      <c r="C3830" t="s">
        <v>22</v>
      </c>
      <c r="D3830" t="s">
        <v>23</v>
      </c>
      <c r="E3830" t="s">
        <v>5</v>
      </c>
      <c r="G3830" t="s">
        <v>24</v>
      </c>
      <c r="H3830">
        <v>2129033</v>
      </c>
      <c r="I3830">
        <v>2129665</v>
      </c>
      <c r="J3830" t="s">
        <v>46</v>
      </c>
      <c r="Q3830" t="s">
        <v>4752</v>
      </c>
      <c r="R3830">
        <v>633</v>
      </c>
    </row>
    <row r="3831" spans="1:19" x14ac:dyDescent="0.35">
      <c r="A3831" t="s">
        <v>27</v>
      </c>
      <c r="B3831" t="s">
        <v>28</v>
      </c>
      <c r="C3831" t="s">
        <v>22</v>
      </c>
      <c r="D3831" t="s">
        <v>23</v>
      </c>
      <c r="E3831" t="s">
        <v>5</v>
      </c>
      <c r="G3831" t="s">
        <v>24</v>
      </c>
      <c r="H3831">
        <v>2129033</v>
      </c>
      <c r="I3831">
        <v>2129665</v>
      </c>
      <c r="J3831" t="s">
        <v>46</v>
      </c>
      <c r="K3831" t="s">
        <v>4753</v>
      </c>
      <c r="N3831" t="s">
        <v>778</v>
      </c>
      <c r="Q3831" t="s">
        <v>4752</v>
      </c>
      <c r="R3831">
        <v>633</v>
      </c>
      <c r="S3831">
        <v>210</v>
      </c>
    </row>
    <row r="3832" spans="1:19" x14ac:dyDescent="0.35">
      <c r="A3832" t="s">
        <v>20</v>
      </c>
      <c r="B3832" t="s">
        <v>21</v>
      </c>
      <c r="C3832" t="s">
        <v>22</v>
      </c>
      <c r="D3832" t="s">
        <v>23</v>
      </c>
      <c r="E3832" t="s">
        <v>5</v>
      </c>
      <c r="G3832" t="s">
        <v>24</v>
      </c>
      <c r="H3832">
        <v>2129911</v>
      </c>
      <c r="I3832">
        <v>2130801</v>
      </c>
      <c r="J3832" t="s">
        <v>46</v>
      </c>
      <c r="Q3832" t="s">
        <v>4754</v>
      </c>
      <c r="R3832">
        <v>891</v>
      </c>
    </row>
    <row r="3833" spans="1:19" x14ac:dyDescent="0.35">
      <c r="A3833" t="s">
        <v>27</v>
      </c>
      <c r="B3833" t="s">
        <v>28</v>
      </c>
      <c r="C3833" t="s">
        <v>22</v>
      </c>
      <c r="D3833" t="s">
        <v>23</v>
      </c>
      <c r="E3833" t="s">
        <v>5</v>
      </c>
      <c r="G3833" t="s">
        <v>24</v>
      </c>
      <c r="H3833">
        <v>2129911</v>
      </c>
      <c r="I3833">
        <v>2130801</v>
      </c>
      <c r="J3833" t="s">
        <v>46</v>
      </c>
      <c r="K3833" t="s">
        <v>4755</v>
      </c>
      <c r="N3833" t="s">
        <v>4756</v>
      </c>
      <c r="Q3833" t="s">
        <v>4754</v>
      </c>
      <c r="R3833">
        <v>891</v>
      </c>
      <c r="S3833">
        <v>296</v>
      </c>
    </row>
    <row r="3834" spans="1:19" x14ac:dyDescent="0.35">
      <c r="A3834" t="s">
        <v>20</v>
      </c>
      <c r="B3834" t="s">
        <v>21</v>
      </c>
      <c r="C3834" t="s">
        <v>22</v>
      </c>
      <c r="D3834" t="s">
        <v>23</v>
      </c>
      <c r="E3834" t="s">
        <v>5</v>
      </c>
      <c r="G3834" t="s">
        <v>24</v>
      </c>
      <c r="H3834">
        <v>2130827</v>
      </c>
      <c r="I3834">
        <v>2131903</v>
      </c>
      <c r="J3834" t="s">
        <v>46</v>
      </c>
      <c r="Q3834" t="s">
        <v>4757</v>
      </c>
      <c r="R3834">
        <v>1077</v>
      </c>
    </row>
    <row r="3835" spans="1:19" x14ac:dyDescent="0.35">
      <c r="A3835" t="s">
        <v>27</v>
      </c>
      <c r="B3835" t="s">
        <v>28</v>
      </c>
      <c r="C3835" t="s">
        <v>22</v>
      </c>
      <c r="D3835" t="s">
        <v>23</v>
      </c>
      <c r="E3835" t="s">
        <v>5</v>
      </c>
      <c r="G3835" t="s">
        <v>24</v>
      </c>
      <c r="H3835">
        <v>2130827</v>
      </c>
      <c r="I3835">
        <v>2131903</v>
      </c>
      <c r="J3835" t="s">
        <v>46</v>
      </c>
      <c r="K3835" t="s">
        <v>4758</v>
      </c>
      <c r="N3835" t="s">
        <v>4759</v>
      </c>
      <c r="Q3835" t="s">
        <v>4757</v>
      </c>
      <c r="R3835">
        <v>1077</v>
      </c>
      <c r="S3835">
        <v>358</v>
      </c>
    </row>
    <row r="3836" spans="1:19" x14ac:dyDescent="0.35">
      <c r="A3836" t="s">
        <v>20</v>
      </c>
      <c r="B3836" t="s">
        <v>21</v>
      </c>
      <c r="C3836" t="s">
        <v>22</v>
      </c>
      <c r="D3836" t="s">
        <v>23</v>
      </c>
      <c r="E3836" t="s">
        <v>5</v>
      </c>
      <c r="G3836" t="s">
        <v>24</v>
      </c>
      <c r="H3836">
        <v>2131939</v>
      </c>
      <c r="I3836">
        <v>2133078</v>
      </c>
      <c r="J3836" t="s">
        <v>46</v>
      </c>
      <c r="Q3836" t="s">
        <v>4760</v>
      </c>
      <c r="R3836">
        <v>1140</v>
      </c>
    </row>
    <row r="3837" spans="1:19" x14ac:dyDescent="0.35">
      <c r="A3837" t="s">
        <v>27</v>
      </c>
      <c r="B3837" t="s">
        <v>28</v>
      </c>
      <c r="C3837" t="s">
        <v>22</v>
      </c>
      <c r="D3837" t="s">
        <v>23</v>
      </c>
      <c r="E3837" t="s">
        <v>5</v>
      </c>
      <c r="G3837" t="s">
        <v>24</v>
      </c>
      <c r="H3837">
        <v>2131939</v>
      </c>
      <c r="I3837">
        <v>2133078</v>
      </c>
      <c r="J3837" t="s">
        <v>46</v>
      </c>
      <c r="K3837" t="s">
        <v>4761</v>
      </c>
      <c r="N3837" t="s">
        <v>4762</v>
      </c>
      <c r="Q3837" t="s">
        <v>4760</v>
      </c>
      <c r="R3837">
        <v>1140</v>
      </c>
      <c r="S3837">
        <v>379</v>
      </c>
    </row>
    <row r="3838" spans="1:19" x14ac:dyDescent="0.35">
      <c r="A3838" t="s">
        <v>20</v>
      </c>
      <c r="B3838" t="s">
        <v>21</v>
      </c>
      <c r="C3838" t="s">
        <v>22</v>
      </c>
      <c r="D3838" t="s">
        <v>23</v>
      </c>
      <c r="E3838" t="s">
        <v>5</v>
      </c>
      <c r="G3838" t="s">
        <v>24</v>
      </c>
      <c r="H3838">
        <v>2133380</v>
      </c>
      <c r="I3838">
        <v>2134672</v>
      </c>
      <c r="J3838" t="s">
        <v>25</v>
      </c>
      <c r="Q3838" t="s">
        <v>4763</v>
      </c>
      <c r="R3838">
        <v>1293</v>
      </c>
    </row>
    <row r="3839" spans="1:19" x14ac:dyDescent="0.35">
      <c r="A3839" t="s">
        <v>27</v>
      </c>
      <c r="B3839" t="s">
        <v>28</v>
      </c>
      <c r="C3839" t="s">
        <v>22</v>
      </c>
      <c r="D3839" t="s">
        <v>23</v>
      </c>
      <c r="E3839" t="s">
        <v>5</v>
      </c>
      <c r="G3839" t="s">
        <v>24</v>
      </c>
      <c r="H3839">
        <v>2133380</v>
      </c>
      <c r="I3839">
        <v>2134672</v>
      </c>
      <c r="J3839" t="s">
        <v>25</v>
      </c>
      <c r="K3839" t="s">
        <v>4764</v>
      </c>
      <c r="N3839" t="s">
        <v>2087</v>
      </c>
      <c r="Q3839" t="s">
        <v>4763</v>
      </c>
      <c r="R3839">
        <v>1293</v>
      </c>
      <c r="S3839">
        <v>430</v>
      </c>
    </row>
    <row r="3840" spans="1:19" x14ac:dyDescent="0.35">
      <c r="A3840" t="s">
        <v>20</v>
      </c>
      <c r="B3840" t="s">
        <v>21</v>
      </c>
      <c r="C3840" t="s">
        <v>22</v>
      </c>
      <c r="D3840" t="s">
        <v>23</v>
      </c>
      <c r="E3840" t="s">
        <v>5</v>
      </c>
      <c r="G3840" t="s">
        <v>24</v>
      </c>
      <c r="H3840">
        <v>2134669</v>
      </c>
      <c r="I3840">
        <v>2135679</v>
      </c>
      <c r="J3840" t="s">
        <v>25</v>
      </c>
      <c r="Q3840" t="s">
        <v>4765</v>
      </c>
      <c r="R3840">
        <v>1011</v>
      </c>
    </row>
    <row r="3841" spans="1:19" x14ac:dyDescent="0.35">
      <c r="A3841" t="s">
        <v>27</v>
      </c>
      <c r="B3841" t="s">
        <v>28</v>
      </c>
      <c r="C3841" t="s">
        <v>22</v>
      </c>
      <c r="D3841" t="s">
        <v>23</v>
      </c>
      <c r="E3841" t="s">
        <v>5</v>
      </c>
      <c r="G3841" t="s">
        <v>24</v>
      </c>
      <c r="H3841">
        <v>2134669</v>
      </c>
      <c r="I3841">
        <v>2135679</v>
      </c>
      <c r="J3841" t="s">
        <v>25</v>
      </c>
      <c r="K3841" t="s">
        <v>4766</v>
      </c>
      <c r="N3841" t="s">
        <v>421</v>
      </c>
      <c r="Q3841" t="s">
        <v>4765</v>
      </c>
      <c r="R3841">
        <v>1011</v>
      </c>
      <c r="S3841">
        <v>336</v>
      </c>
    </row>
    <row r="3842" spans="1:19" x14ac:dyDescent="0.35">
      <c r="A3842" t="s">
        <v>20</v>
      </c>
      <c r="B3842" t="s">
        <v>21</v>
      </c>
      <c r="C3842" t="s">
        <v>22</v>
      </c>
      <c r="D3842" t="s">
        <v>23</v>
      </c>
      <c r="E3842" t="s">
        <v>5</v>
      </c>
      <c r="G3842" t="s">
        <v>24</v>
      </c>
      <c r="H3842">
        <v>2135776</v>
      </c>
      <c r="I3842">
        <v>2136636</v>
      </c>
      <c r="J3842" t="s">
        <v>46</v>
      </c>
      <c r="Q3842" t="s">
        <v>4767</v>
      </c>
      <c r="R3842">
        <v>861</v>
      </c>
    </row>
    <row r="3843" spans="1:19" x14ac:dyDescent="0.35">
      <c r="A3843" t="s">
        <v>27</v>
      </c>
      <c r="B3843" t="s">
        <v>28</v>
      </c>
      <c r="C3843" t="s">
        <v>22</v>
      </c>
      <c r="D3843" t="s">
        <v>23</v>
      </c>
      <c r="E3843" t="s">
        <v>5</v>
      </c>
      <c r="G3843" t="s">
        <v>24</v>
      </c>
      <c r="H3843">
        <v>2135776</v>
      </c>
      <c r="I3843">
        <v>2136636</v>
      </c>
      <c r="J3843" t="s">
        <v>46</v>
      </c>
      <c r="K3843" t="s">
        <v>4768</v>
      </c>
      <c r="N3843" t="s">
        <v>223</v>
      </c>
      <c r="Q3843" t="s">
        <v>4767</v>
      </c>
      <c r="R3843">
        <v>861</v>
      </c>
      <c r="S3843">
        <v>286</v>
      </c>
    </row>
    <row r="3844" spans="1:19" x14ac:dyDescent="0.35">
      <c r="A3844" t="s">
        <v>20</v>
      </c>
      <c r="B3844" t="s">
        <v>21</v>
      </c>
      <c r="C3844" t="s">
        <v>22</v>
      </c>
      <c r="D3844" t="s">
        <v>23</v>
      </c>
      <c r="E3844" t="s">
        <v>5</v>
      </c>
      <c r="G3844" t="s">
        <v>24</v>
      </c>
      <c r="H3844">
        <v>2136648</v>
      </c>
      <c r="I3844">
        <v>2137709</v>
      </c>
      <c r="J3844" t="s">
        <v>46</v>
      </c>
      <c r="Q3844" t="s">
        <v>4769</v>
      </c>
      <c r="R3844">
        <v>1062</v>
      </c>
    </row>
    <row r="3845" spans="1:19" x14ac:dyDescent="0.35">
      <c r="A3845" t="s">
        <v>27</v>
      </c>
      <c r="B3845" t="s">
        <v>28</v>
      </c>
      <c r="C3845" t="s">
        <v>22</v>
      </c>
      <c r="D3845" t="s">
        <v>23</v>
      </c>
      <c r="E3845" t="s">
        <v>5</v>
      </c>
      <c r="G3845" t="s">
        <v>24</v>
      </c>
      <c r="H3845">
        <v>2136648</v>
      </c>
      <c r="I3845">
        <v>2137709</v>
      </c>
      <c r="J3845" t="s">
        <v>46</v>
      </c>
      <c r="K3845" t="s">
        <v>4770</v>
      </c>
      <c r="N3845" t="s">
        <v>4771</v>
      </c>
      <c r="Q3845" t="s">
        <v>4769</v>
      </c>
      <c r="R3845">
        <v>1062</v>
      </c>
      <c r="S3845">
        <v>353</v>
      </c>
    </row>
    <row r="3846" spans="1:19" x14ac:dyDescent="0.35">
      <c r="A3846" t="s">
        <v>20</v>
      </c>
      <c r="B3846" t="s">
        <v>21</v>
      </c>
      <c r="C3846" t="s">
        <v>22</v>
      </c>
      <c r="D3846" t="s">
        <v>23</v>
      </c>
      <c r="E3846" t="s">
        <v>5</v>
      </c>
      <c r="G3846" t="s">
        <v>24</v>
      </c>
      <c r="H3846">
        <v>2137867</v>
      </c>
      <c r="I3846">
        <v>2140332</v>
      </c>
      <c r="J3846" t="s">
        <v>25</v>
      </c>
      <c r="Q3846" t="s">
        <v>4772</v>
      </c>
      <c r="R3846">
        <v>2466</v>
      </c>
    </row>
    <row r="3847" spans="1:19" x14ac:dyDescent="0.35">
      <c r="A3847" t="s">
        <v>27</v>
      </c>
      <c r="B3847" t="s">
        <v>28</v>
      </c>
      <c r="C3847" t="s">
        <v>22</v>
      </c>
      <c r="D3847" t="s">
        <v>23</v>
      </c>
      <c r="E3847" t="s">
        <v>5</v>
      </c>
      <c r="G3847" t="s">
        <v>24</v>
      </c>
      <c r="H3847">
        <v>2137867</v>
      </c>
      <c r="I3847">
        <v>2140332</v>
      </c>
      <c r="J3847" t="s">
        <v>25</v>
      </c>
      <c r="K3847" t="s">
        <v>4773</v>
      </c>
      <c r="N3847" t="s">
        <v>4774</v>
      </c>
      <c r="Q3847" t="s">
        <v>4772</v>
      </c>
      <c r="R3847">
        <v>2466</v>
      </c>
      <c r="S3847">
        <v>821</v>
      </c>
    </row>
    <row r="3848" spans="1:19" x14ac:dyDescent="0.35">
      <c r="A3848" t="s">
        <v>20</v>
      </c>
      <c r="B3848" t="s">
        <v>21</v>
      </c>
      <c r="C3848" t="s">
        <v>22</v>
      </c>
      <c r="D3848" t="s">
        <v>23</v>
      </c>
      <c r="E3848" t="s">
        <v>5</v>
      </c>
      <c r="G3848" t="s">
        <v>24</v>
      </c>
      <c r="H3848">
        <v>2140357</v>
      </c>
      <c r="I3848">
        <v>2140842</v>
      </c>
      <c r="J3848" t="s">
        <v>46</v>
      </c>
      <c r="Q3848" t="s">
        <v>4775</v>
      </c>
      <c r="R3848">
        <v>486</v>
      </c>
    </row>
    <row r="3849" spans="1:19" x14ac:dyDescent="0.35">
      <c r="A3849" t="s">
        <v>27</v>
      </c>
      <c r="B3849" t="s">
        <v>28</v>
      </c>
      <c r="C3849" t="s">
        <v>22</v>
      </c>
      <c r="D3849" t="s">
        <v>23</v>
      </c>
      <c r="E3849" t="s">
        <v>5</v>
      </c>
      <c r="G3849" t="s">
        <v>24</v>
      </c>
      <c r="H3849">
        <v>2140357</v>
      </c>
      <c r="I3849">
        <v>2140842</v>
      </c>
      <c r="J3849" t="s">
        <v>46</v>
      </c>
      <c r="K3849" t="s">
        <v>4776</v>
      </c>
      <c r="N3849" t="s">
        <v>4777</v>
      </c>
      <c r="Q3849" t="s">
        <v>4775</v>
      </c>
      <c r="R3849">
        <v>486</v>
      </c>
      <c r="S3849">
        <v>161</v>
      </c>
    </row>
    <row r="3850" spans="1:19" x14ac:dyDescent="0.35">
      <c r="A3850" t="s">
        <v>20</v>
      </c>
      <c r="B3850" t="s">
        <v>21</v>
      </c>
      <c r="C3850" t="s">
        <v>22</v>
      </c>
      <c r="D3850" t="s">
        <v>23</v>
      </c>
      <c r="E3850" t="s">
        <v>5</v>
      </c>
      <c r="G3850" t="s">
        <v>24</v>
      </c>
      <c r="H3850">
        <v>2141079</v>
      </c>
      <c r="I3850">
        <v>2141936</v>
      </c>
      <c r="J3850" t="s">
        <v>25</v>
      </c>
      <c r="Q3850" t="s">
        <v>4778</v>
      </c>
      <c r="R3850">
        <v>858</v>
      </c>
    </row>
    <row r="3851" spans="1:19" x14ac:dyDescent="0.35">
      <c r="A3851" t="s">
        <v>27</v>
      </c>
      <c r="B3851" t="s">
        <v>28</v>
      </c>
      <c r="C3851" t="s">
        <v>22</v>
      </c>
      <c r="D3851" t="s">
        <v>23</v>
      </c>
      <c r="E3851" t="s">
        <v>5</v>
      </c>
      <c r="G3851" t="s">
        <v>24</v>
      </c>
      <c r="H3851">
        <v>2141079</v>
      </c>
      <c r="I3851">
        <v>2141936</v>
      </c>
      <c r="J3851" t="s">
        <v>25</v>
      </c>
      <c r="K3851" t="s">
        <v>4779</v>
      </c>
      <c r="N3851" t="s">
        <v>4780</v>
      </c>
      <c r="Q3851" t="s">
        <v>4778</v>
      </c>
      <c r="R3851">
        <v>858</v>
      </c>
      <c r="S3851">
        <v>285</v>
      </c>
    </row>
    <row r="3852" spans="1:19" x14ac:dyDescent="0.35">
      <c r="A3852" t="s">
        <v>20</v>
      </c>
      <c r="B3852" t="s">
        <v>21</v>
      </c>
      <c r="C3852" t="s">
        <v>22</v>
      </c>
      <c r="D3852" t="s">
        <v>23</v>
      </c>
      <c r="E3852" t="s">
        <v>5</v>
      </c>
      <c r="G3852" t="s">
        <v>24</v>
      </c>
      <c r="H3852">
        <v>2141988</v>
      </c>
      <c r="I3852">
        <v>2143070</v>
      </c>
      <c r="J3852" t="s">
        <v>25</v>
      </c>
      <c r="Q3852" t="s">
        <v>4781</v>
      </c>
      <c r="R3852">
        <v>1083</v>
      </c>
    </row>
    <row r="3853" spans="1:19" x14ac:dyDescent="0.35">
      <c r="A3853" t="s">
        <v>27</v>
      </c>
      <c r="B3853" t="s">
        <v>28</v>
      </c>
      <c r="C3853" t="s">
        <v>22</v>
      </c>
      <c r="D3853" t="s">
        <v>23</v>
      </c>
      <c r="E3853" t="s">
        <v>5</v>
      </c>
      <c r="G3853" t="s">
        <v>24</v>
      </c>
      <c r="H3853">
        <v>2141988</v>
      </c>
      <c r="I3853">
        <v>2143070</v>
      </c>
      <c r="J3853" t="s">
        <v>25</v>
      </c>
      <c r="K3853" t="s">
        <v>4782</v>
      </c>
      <c r="N3853" t="s">
        <v>2308</v>
      </c>
      <c r="Q3853" t="s">
        <v>4781</v>
      </c>
      <c r="R3853">
        <v>1083</v>
      </c>
      <c r="S3853">
        <v>360</v>
      </c>
    </row>
    <row r="3854" spans="1:19" x14ac:dyDescent="0.35">
      <c r="A3854" t="s">
        <v>20</v>
      </c>
      <c r="B3854" t="s">
        <v>21</v>
      </c>
      <c r="C3854" t="s">
        <v>22</v>
      </c>
      <c r="D3854" t="s">
        <v>23</v>
      </c>
      <c r="E3854" t="s">
        <v>5</v>
      </c>
      <c r="G3854" t="s">
        <v>24</v>
      </c>
      <c r="H3854">
        <v>2143067</v>
      </c>
      <c r="I3854">
        <v>2143588</v>
      </c>
      <c r="J3854" t="s">
        <v>25</v>
      </c>
      <c r="Q3854" t="s">
        <v>4783</v>
      </c>
      <c r="R3854">
        <v>522</v>
      </c>
    </row>
    <row r="3855" spans="1:19" x14ac:dyDescent="0.35">
      <c r="A3855" t="s">
        <v>27</v>
      </c>
      <c r="B3855" t="s">
        <v>28</v>
      </c>
      <c r="C3855" t="s">
        <v>22</v>
      </c>
      <c r="D3855" t="s">
        <v>23</v>
      </c>
      <c r="E3855" t="s">
        <v>5</v>
      </c>
      <c r="G3855" t="s">
        <v>24</v>
      </c>
      <c r="H3855">
        <v>2143067</v>
      </c>
      <c r="I3855">
        <v>2143588</v>
      </c>
      <c r="J3855" t="s">
        <v>25</v>
      </c>
      <c r="K3855" t="s">
        <v>4784</v>
      </c>
      <c r="N3855" t="s">
        <v>4785</v>
      </c>
      <c r="Q3855" t="s">
        <v>4783</v>
      </c>
      <c r="R3855">
        <v>522</v>
      </c>
      <c r="S3855">
        <v>173</v>
      </c>
    </row>
    <row r="3856" spans="1:19" x14ac:dyDescent="0.35">
      <c r="A3856" t="s">
        <v>20</v>
      </c>
      <c r="B3856" t="s">
        <v>21</v>
      </c>
      <c r="C3856" t="s">
        <v>22</v>
      </c>
      <c r="D3856" t="s">
        <v>23</v>
      </c>
      <c r="E3856" t="s">
        <v>5</v>
      </c>
      <c r="G3856" t="s">
        <v>24</v>
      </c>
      <c r="H3856">
        <v>2143643</v>
      </c>
      <c r="I3856">
        <v>2144383</v>
      </c>
      <c r="J3856" t="s">
        <v>25</v>
      </c>
      <c r="Q3856" t="s">
        <v>4786</v>
      </c>
      <c r="R3856">
        <v>741</v>
      </c>
    </row>
    <row r="3857" spans="1:19" x14ac:dyDescent="0.35">
      <c r="A3857" t="s">
        <v>27</v>
      </c>
      <c r="B3857" t="s">
        <v>28</v>
      </c>
      <c r="C3857" t="s">
        <v>22</v>
      </c>
      <c r="D3857" t="s">
        <v>23</v>
      </c>
      <c r="E3857" t="s">
        <v>5</v>
      </c>
      <c r="G3857" t="s">
        <v>24</v>
      </c>
      <c r="H3857">
        <v>2143643</v>
      </c>
      <c r="I3857">
        <v>2144383</v>
      </c>
      <c r="J3857" t="s">
        <v>25</v>
      </c>
      <c r="K3857" t="s">
        <v>4787</v>
      </c>
      <c r="N3857" t="s">
        <v>4788</v>
      </c>
      <c r="Q3857" t="s">
        <v>4786</v>
      </c>
      <c r="R3857">
        <v>741</v>
      </c>
      <c r="S3857">
        <v>246</v>
      </c>
    </row>
    <row r="3858" spans="1:19" x14ac:dyDescent="0.35">
      <c r="A3858" t="s">
        <v>20</v>
      </c>
      <c r="B3858" t="s">
        <v>21</v>
      </c>
      <c r="C3858" t="s">
        <v>22</v>
      </c>
      <c r="D3858" t="s">
        <v>23</v>
      </c>
      <c r="E3858" t="s">
        <v>5</v>
      </c>
      <c r="G3858" t="s">
        <v>24</v>
      </c>
      <c r="H3858">
        <v>2144459</v>
      </c>
      <c r="I3858">
        <v>2145553</v>
      </c>
      <c r="J3858" t="s">
        <v>25</v>
      </c>
      <c r="Q3858" t="s">
        <v>4789</v>
      </c>
      <c r="R3858">
        <v>1095</v>
      </c>
    </row>
    <row r="3859" spans="1:19" x14ac:dyDescent="0.35">
      <c r="A3859" t="s">
        <v>27</v>
      </c>
      <c r="B3859" t="s">
        <v>28</v>
      </c>
      <c r="C3859" t="s">
        <v>22</v>
      </c>
      <c r="D3859" t="s">
        <v>23</v>
      </c>
      <c r="E3859" t="s">
        <v>5</v>
      </c>
      <c r="G3859" t="s">
        <v>24</v>
      </c>
      <c r="H3859">
        <v>2144459</v>
      </c>
      <c r="I3859">
        <v>2145553</v>
      </c>
      <c r="J3859" t="s">
        <v>25</v>
      </c>
      <c r="K3859" t="s">
        <v>4790</v>
      </c>
      <c r="N3859" t="s">
        <v>663</v>
      </c>
      <c r="Q3859" t="s">
        <v>4789</v>
      </c>
      <c r="R3859">
        <v>1095</v>
      </c>
      <c r="S3859">
        <v>364</v>
      </c>
    </row>
    <row r="3860" spans="1:19" x14ac:dyDescent="0.35">
      <c r="A3860" t="s">
        <v>20</v>
      </c>
      <c r="B3860" t="s">
        <v>21</v>
      </c>
      <c r="C3860" t="s">
        <v>22</v>
      </c>
      <c r="D3860" t="s">
        <v>23</v>
      </c>
      <c r="E3860" t="s">
        <v>5</v>
      </c>
      <c r="G3860" t="s">
        <v>24</v>
      </c>
      <c r="H3860">
        <v>2145652</v>
      </c>
      <c r="I3860">
        <v>2146554</v>
      </c>
      <c r="J3860" t="s">
        <v>25</v>
      </c>
      <c r="Q3860" t="s">
        <v>4791</v>
      </c>
      <c r="R3860">
        <v>903</v>
      </c>
    </row>
    <row r="3861" spans="1:19" x14ac:dyDescent="0.35">
      <c r="A3861" t="s">
        <v>27</v>
      </c>
      <c r="B3861" t="s">
        <v>28</v>
      </c>
      <c r="C3861" t="s">
        <v>22</v>
      </c>
      <c r="D3861" t="s">
        <v>23</v>
      </c>
      <c r="E3861" t="s">
        <v>5</v>
      </c>
      <c r="G3861" t="s">
        <v>24</v>
      </c>
      <c r="H3861">
        <v>2145652</v>
      </c>
      <c r="I3861">
        <v>2146554</v>
      </c>
      <c r="J3861" t="s">
        <v>25</v>
      </c>
      <c r="K3861" t="s">
        <v>4792</v>
      </c>
      <c r="N3861" t="s">
        <v>4793</v>
      </c>
      <c r="Q3861" t="s">
        <v>4791</v>
      </c>
      <c r="R3861">
        <v>903</v>
      </c>
      <c r="S3861">
        <v>300</v>
      </c>
    </row>
    <row r="3862" spans="1:19" x14ac:dyDescent="0.35">
      <c r="A3862" t="s">
        <v>20</v>
      </c>
      <c r="B3862" t="s">
        <v>21</v>
      </c>
      <c r="C3862" t="s">
        <v>22</v>
      </c>
      <c r="D3862" t="s">
        <v>23</v>
      </c>
      <c r="E3862" t="s">
        <v>5</v>
      </c>
      <c r="G3862" t="s">
        <v>24</v>
      </c>
      <c r="H3862">
        <v>2146560</v>
      </c>
      <c r="I3862">
        <v>2148791</v>
      </c>
      <c r="J3862" t="s">
        <v>46</v>
      </c>
      <c r="Q3862" t="s">
        <v>4794</v>
      </c>
      <c r="R3862">
        <v>2232</v>
      </c>
    </row>
    <row r="3863" spans="1:19" x14ac:dyDescent="0.35">
      <c r="A3863" t="s">
        <v>27</v>
      </c>
      <c r="B3863" t="s">
        <v>28</v>
      </c>
      <c r="C3863" t="s">
        <v>22</v>
      </c>
      <c r="D3863" t="s">
        <v>23</v>
      </c>
      <c r="E3863" t="s">
        <v>5</v>
      </c>
      <c r="G3863" t="s">
        <v>24</v>
      </c>
      <c r="H3863">
        <v>2146560</v>
      </c>
      <c r="I3863">
        <v>2148791</v>
      </c>
      <c r="J3863" t="s">
        <v>46</v>
      </c>
      <c r="K3863" t="s">
        <v>4795</v>
      </c>
      <c r="N3863" t="s">
        <v>4796</v>
      </c>
      <c r="Q3863" t="s">
        <v>4794</v>
      </c>
      <c r="R3863">
        <v>2232</v>
      </c>
      <c r="S3863">
        <v>743</v>
      </c>
    </row>
    <row r="3864" spans="1:19" x14ac:dyDescent="0.35">
      <c r="A3864" t="s">
        <v>20</v>
      </c>
      <c r="B3864" t="s">
        <v>21</v>
      </c>
      <c r="C3864" t="s">
        <v>22</v>
      </c>
      <c r="D3864" t="s">
        <v>23</v>
      </c>
      <c r="E3864" t="s">
        <v>5</v>
      </c>
      <c r="G3864" t="s">
        <v>24</v>
      </c>
      <c r="H3864">
        <v>2148828</v>
      </c>
      <c r="I3864">
        <v>2149586</v>
      </c>
      <c r="J3864" t="s">
        <v>46</v>
      </c>
      <c r="Q3864" t="s">
        <v>4797</v>
      </c>
      <c r="R3864">
        <v>759</v>
      </c>
    </row>
    <row r="3865" spans="1:19" x14ac:dyDescent="0.35">
      <c r="A3865" t="s">
        <v>27</v>
      </c>
      <c r="B3865" t="s">
        <v>28</v>
      </c>
      <c r="C3865" t="s">
        <v>22</v>
      </c>
      <c r="D3865" t="s">
        <v>23</v>
      </c>
      <c r="E3865" t="s">
        <v>5</v>
      </c>
      <c r="G3865" t="s">
        <v>24</v>
      </c>
      <c r="H3865">
        <v>2148828</v>
      </c>
      <c r="I3865">
        <v>2149586</v>
      </c>
      <c r="J3865" t="s">
        <v>46</v>
      </c>
      <c r="K3865" t="s">
        <v>4798</v>
      </c>
      <c r="N3865" t="s">
        <v>4799</v>
      </c>
      <c r="Q3865" t="s">
        <v>4797</v>
      </c>
      <c r="R3865">
        <v>759</v>
      </c>
      <c r="S3865">
        <v>252</v>
      </c>
    </row>
    <row r="3866" spans="1:19" x14ac:dyDescent="0.35">
      <c r="A3866" t="s">
        <v>20</v>
      </c>
      <c r="B3866" t="s">
        <v>21</v>
      </c>
      <c r="C3866" t="s">
        <v>22</v>
      </c>
      <c r="D3866" t="s">
        <v>23</v>
      </c>
      <c r="E3866" t="s">
        <v>5</v>
      </c>
      <c r="G3866" t="s">
        <v>24</v>
      </c>
      <c r="H3866">
        <v>2149607</v>
      </c>
      <c r="I3866">
        <v>2149777</v>
      </c>
      <c r="J3866" t="s">
        <v>46</v>
      </c>
      <c r="Q3866" t="s">
        <v>4800</v>
      </c>
      <c r="R3866">
        <v>171</v>
      </c>
    </row>
    <row r="3867" spans="1:19" x14ac:dyDescent="0.35">
      <c r="A3867" t="s">
        <v>27</v>
      </c>
      <c r="B3867" t="s">
        <v>28</v>
      </c>
      <c r="C3867" t="s">
        <v>22</v>
      </c>
      <c r="D3867" t="s">
        <v>23</v>
      </c>
      <c r="E3867" t="s">
        <v>5</v>
      </c>
      <c r="G3867" t="s">
        <v>24</v>
      </c>
      <c r="H3867">
        <v>2149607</v>
      </c>
      <c r="I3867">
        <v>2149777</v>
      </c>
      <c r="J3867" t="s">
        <v>46</v>
      </c>
      <c r="K3867" t="s">
        <v>4801</v>
      </c>
      <c r="N3867" t="s">
        <v>52</v>
      </c>
      <c r="Q3867" t="s">
        <v>4800</v>
      </c>
      <c r="R3867">
        <v>171</v>
      </c>
      <c r="S3867">
        <v>56</v>
      </c>
    </row>
    <row r="3868" spans="1:19" x14ac:dyDescent="0.35">
      <c r="A3868" t="s">
        <v>20</v>
      </c>
      <c r="B3868" t="s">
        <v>21</v>
      </c>
      <c r="C3868" t="s">
        <v>22</v>
      </c>
      <c r="D3868" t="s">
        <v>23</v>
      </c>
      <c r="E3868" t="s">
        <v>5</v>
      </c>
      <c r="G3868" t="s">
        <v>24</v>
      </c>
      <c r="H3868">
        <v>2149790</v>
      </c>
      <c r="I3868">
        <v>2150719</v>
      </c>
      <c r="J3868" t="s">
        <v>46</v>
      </c>
      <c r="Q3868" t="s">
        <v>4802</v>
      </c>
      <c r="R3868">
        <v>930</v>
      </c>
    </row>
    <row r="3869" spans="1:19" x14ac:dyDescent="0.35">
      <c r="A3869" t="s">
        <v>27</v>
      </c>
      <c r="B3869" t="s">
        <v>28</v>
      </c>
      <c r="C3869" t="s">
        <v>22</v>
      </c>
      <c r="D3869" t="s">
        <v>23</v>
      </c>
      <c r="E3869" t="s">
        <v>5</v>
      </c>
      <c r="G3869" t="s">
        <v>24</v>
      </c>
      <c r="H3869">
        <v>2149790</v>
      </c>
      <c r="I3869">
        <v>2150719</v>
      </c>
      <c r="J3869" t="s">
        <v>46</v>
      </c>
      <c r="K3869" t="s">
        <v>4803</v>
      </c>
      <c r="N3869" t="s">
        <v>4804</v>
      </c>
      <c r="Q3869" t="s">
        <v>4802</v>
      </c>
      <c r="R3869">
        <v>930</v>
      </c>
      <c r="S3869">
        <v>309</v>
      </c>
    </row>
    <row r="3870" spans="1:19" x14ac:dyDescent="0.35">
      <c r="A3870" t="s">
        <v>20</v>
      </c>
      <c r="B3870" t="s">
        <v>21</v>
      </c>
      <c r="C3870" t="s">
        <v>22</v>
      </c>
      <c r="D3870" t="s">
        <v>23</v>
      </c>
      <c r="E3870" t="s">
        <v>5</v>
      </c>
      <c r="G3870" t="s">
        <v>24</v>
      </c>
      <c r="H3870">
        <v>2150932</v>
      </c>
      <c r="I3870">
        <v>2151597</v>
      </c>
      <c r="J3870" t="s">
        <v>46</v>
      </c>
      <c r="Q3870" t="s">
        <v>4805</v>
      </c>
      <c r="R3870">
        <v>666</v>
      </c>
    </row>
    <row r="3871" spans="1:19" x14ac:dyDescent="0.35">
      <c r="A3871" t="s">
        <v>27</v>
      </c>
      <c r="B3871" t="s">
        <v>28</v>
      </c>
      <c r="C3871" t="s">
        <v>22</v>
      </c>
      <c r="D3871" t="s">
        <v>23</v>
      </c>
      <c r="E3871" t="s">
        <v>5</v>
      </c>
      <c r="G3871" t="s">
        <v>24</v>
      </c>
      <c r="H3871">
        <v>2150932</v>
      </c>
      <c r="I3871">
        <v>2151597</v>
      </c>
      <c r="J3871" t="s">
        <v>46</v>
      </c>
      <c r="K3871" t="s">
        <v>4806</v>
      </c>
      <c r="N3871" t="s">
        <v>4807</v>
      </c>
      <c r="Q3871" t="s">
        <v>4805</v>
      </c>
      <c r="R3871">
        <v>666</v>
      </c>
      <c r="S3871">
        <v>221</v>
      </c>
    </row>
    <row r="3872" spans="1:19" x14ac:dyDescent="0.35">
      <c r="A3872" t="s">
        <v>20</v>
      </c>
      <c r="B3872" t="s">
        <v>21</v>
      </c>
      <c r="C3872" t="s">
        <v>22</v>
      </c>
      <c r="D3872" t="s">
        <v>23</v>
      </c>
      <c r="E3872" t="s">
        <v>5</v>
      </c>
      <c r="G3872" t="s">
        <v>24</v>
      </c>
      <c r="H3872">
        <v>2151691</v>
      </c>
      <c r="I3872">
        <v>2152428</v>
      </c>
      <c r="J3872" t="s">
        <v>46</v>
      </c>
      <c r="Q3872" t="s">
        <v>4808</v>
      </c>
      <c r="R3872">
        <v>738</v>
      </c>
    </row>
    <row r="3873" spans="1:19" x14ac:dyDescent="0.35">
      <c r="A3873" t="s">
        <v>27</v>
      </c>
      <c r="B3873" t="s">
        <v>28</v>
      </c>
      <c r="C3873" t="s">
        <v>22</v>
      </c>
      <c r="D3873" t="s">
        <v>23</v>
      </c>
      <c r="E3873" t="s">
        <v>5</v>
      </c>
      <c r="G3873" t="s">
        <v>24</v>
      </c>
      <c r="H3873">
        <v>2151691</v>
      </c>
      <c r="I3873">
        <v>2152428</v>
      </c>
      <c r="J3873" t="s">
        <v>46</v>
      </c>
      <c r="K3873" t="s">
        <v>4809</v>
      </c>
      <c r="N3873" t="s">
        <v>4810</v>
      </c>
      <c r="Q3873" t="s">
        <v>4808</v>
      </c>
      <c r="R3873">
        <v>738</v>
      </c>
      <c r="S3873">
        <v>245</v>
      </c>
    </row>
    <row r="3874" spans="1:19" x14ac:dyDescent="0.35">
      <c r="A3874" t="s">
        <v>20</v>
      </c>
      <c r="B3874" t="s">
        <v>21</v>
      </c>
      <c r="C3874" t="s">
        <v>22</v>
      </c>
      <c r="D3874" t="s">
        <v>23</v>
      </c>
      <c r="E3874" t="s">
        <v>5</v>
      </c>
      <c r="G3874" t="s">
        <v>24</v>
      </c>
      <c r="H3874">
        <v>2152562</v>
      </c>
      <c r="I3874">
        <v>2153311</v>
      </c>
      <c r="J3874" t="s">
        <v>46</v>
      </c>
      <c r="Q3874" t="s">
        <v>4811</v>
      </c>
      <c r="R3874">
        <v>750</v>
      </c>
    </row>
    <row r="3875" spans="1:19" x14ac:dyDescent="0.35">
      <c r="A3875" t="s">
        <v>27</v>
      </c>
      <c r="B3875" t="s">
        <v>28</v>
      </c>
      <c r="C3875" t="s">
        <v>22</v>
      </c>
      <c r="D3875" t="s">
        <v>23</v>
      </c>
      <c r="E3875" t="s">
        <v>5</v>
      </c>
      <c r="G3875" t="s">
        <v>24</v>
      </c>
      <c r="H3875">
        <v>2152562</v>
      </c>
      <c r="I3875">
        <v>2153311</v>
      </c>
      <c r="J3875" t="s">
        <v>46</v>
      </c>
      <c r="K3875" t="s">
        <v>4812</v>
      </c>
      <c r="N3875" t="s">
        <v>4813</v>
      </c>
      <c r="Q3875" t="s">
        <v>4811</v>
      </c>
      <c r="R3875">
        <v>750</v>
      </c>
      <c r="S3875">
        <v>249</v>
      </c>
    </row>
    <row r="3876" spans="1:19" x14ac:dyDescent="0.35">
      <c r="A3876" t="s">
        <v>20</v>
      </c>
      <c r="B3876" t="s">
        <v>21</v>
      </c>
      <c r="C3876" t="s">
        <v>22</v>
      </c>
      <c r="D3876" t="s">
        <v>23</v>
      </c>
      <c r="E3876" t="s">
        <v>5</v>
      </c>
      <c r="G3876" t="s">
        <v>24</v>
      </c>
      <c r="H3876">
        <v>2153341</v>
      </c>
      <c r="I3876">
        <v>2153973</v>
      </c>
      <c r="J3876" t="s">
        <v>46</v>
      </c>
      <c r="Q3876" t="s">
        <v>4814</v>
      </c>
      <c r="R3876">
        <v>633</v>
      </c>
    </row>
    <row r="3877" spans="1:19" x14ac:dyDescent="0.35">
      <c r="A3877" t="s">
        <v>27</v>
      </c>
      <c r="B3877" t="s">
        <v>28</v>
      </c>
      <c r="C3877" t="s">
        <v>22</v>
      </c>
      <c r="D3877" t="s">
        <v>23</v>
      </c>
      <c r="E3877" t="s">
        <v>5</v>
      </c>
      <c r="G3877" t="s">
        <v>24</v>
      </c>
      <c r="H3877">
        <v>2153341</v>
      </c>
      <c r="I3877">
        <v>2153973</v>
      </c>
      <c r="J3877" t="s">
        <v>46</v>
      </c>
      <c r="K3877" t="s">
        <v>4815</v>
      </c>
      <c r="N3877" t="s">
        <v>4816</v>
      </c>
      <c r="Q3877" t="s">
        <v>4814</v>
      </c>
      <c r="R3877">
        <v>633</v>
      </c>
      <c r="S3877">
        <v>210</v>
      </c>
    </row>
    <row r="3878" spans="1:19" x14ac:dyDescent="0.35">
      <c r="A3878" t="s">
        <v>20</v>
      </c>
      <c r="B3878" t="s">
        <v>21</v>
      </c>
      <c r="C3878" t="s">
        <v>22</v>
      </c>
      <c r="D3878" t="s">
        <v>23</v>
      </c>
      <c r="E3878" t="s">
        <v>5</v>
      </c>
      <c r="G3878" t="s">
        <v>24</v>
      </c>
      <c r="H3878">
        <v>2153978</v>
      </c>
      <c r="I3878">
        <v>2156125</v>
      </c>
      <c r="J3878" t="s">
        <v>46</v>
      </c>
      <c r="Q3878" t="s">
        <v>4817</v>
      </c>
      <c r="R3878">
        <v>2148</v>
      </c>
    </row>
    <row r="3879" spans="1:19" x14ac:dyDescent="0.35">
      <c r="A3879" t="s">
        <v>27</v>
      </c>
      <c r="B3879" t="s">
        <v>28</v>
      </c>
      <c r="C3879" t="s">
        <v>22</v>
      </c>
      <c r="D3879" t="s">
        <v>23</v>
      </c>
      <c r="E3879" t="s">
        <v>5</v>
      </c>
      <c r="G3879" t="s">
        <v>24</v>
      </c>
      <c r="H3879">
        <v>2153978</v>
      </c>
      <c r="I3879">
        <v>2156125</v>
      </c>
      <c r="J3879" t="s">
        <v>46</v>
      </c>
      <c r="K3879" t="s">
        <v>4818</v>
      </c>
      <c r="N3879" t="s">
        <v>4819</v>
      </c>
      <c r="Q3879" t="s">
        <v>4817</v>
      </c>
      <c r="R3879">
        <v>2148</v>
      </c>
      <c r="S3879">
        <v>715</v>
      </c>
    </row>
    <row r="3880" spans="1:19" x14ac:dyDescent="0.35">
      <c r="A3880" t="s">
        <v>20</v>
      </c>
      <c r="B3880" t="s">
        <v>21</v>
      </c>
      <c r="C3880" t="s">
        <v>22</v>
      </c>
      <c r="D3880" t="s">
        <v>23</v>
      </c>
      <c r="E3880" t="s">
        <v>5</v>
      </c>
      <c r="G3880" t="s">
        <v>24</v>
      </c>
      <c r="H3880">
        <v>2156281</v>
      </c>
      <c r="I3880">
        <v>2156697</v>
      </c>
      <c r="J3880" t="s">
        <v>46</v>
      </c>
      <c r="Q3880" t="s">
        <v>4820</v>
      </c>
      <c r="R3880">
        <v>417</v>
      </c>
    </row>
    <row r="3881" spans="1:19" x14ac:dyDescent="0.35">
      <c r="A3881" t="s">
        <v>27</v>
      </c>
      <c r="B3881" t="s">
        <v>28</v>
      </c>
      <c r="C3881" t="s">
        <v>22</v>
      </c>
      <c r="D3881" t="s">
        <v>23</v>
      </c>
      <c r="E3881" t="s">
        <v>5</v>
      </c>
      <c r="G3881" t="s">
        <v>24</v>
      </c>
      <c r="H3881">
        <v>2156281</v>
      </c>
      <c r="I3881">
        <v>2156697</v>
      </c>
      <c r="J3881" t="s">
        <v>46</v>
      </c>
      <c r="K3881" t="s">
        <v>4821</v>
      </c>
      <c r="N3881" t="s">
        <v>4822</v>
      </c>
      <c r="Q3881" t="s">
        <v>4820</v>
      </c>
      <c r="R3881">
        <v>417</v>
      </c>
      <c r="S3881">
        <v>138</v>
      </c>
    </row>
    <row r="3882" spans="1:19" x14ac:dyDescent="0.35">
      <c r="A3882" t="s">
        <v>20</v>
      </c>
      <c r="B3882" t="s">
        <v>21</v>
      </c>
      <c r="C3882" t="s">
        <v>22</v>
      </c>
      <c r="D3882" t="s">
        <v>23</v>
      </c>
      <c r="E3882" t="s">
        <v>5</v>
      </c>
      <c r="G3882" t="s">
        <v>24</v>
      </c>
      <c r="H3882">
        <v>2156810</v>
      </c>
      <c r="I3882">
        <v>2157295</v>
      </c>
      <c r="J3882" t="s">
        <v>46</v>
      </c>
      <c r="Q3882" t="s">
        <v>4823</v>
      </c>
      <c r="R3882">
        <v>486</v>
      </c>
    </row>
    <row r="3883" spans="1:19" x14ac:dyDescent="0.35">
      <c r="A3883" t="s">
        <v>27</v>
      </c>
      <c r="B3883" t="s">
        <v>28</v>
      </c>
      <c r="C3883" t="s">
        <v>22</v>
      </c>
      <c r="D3883" t="s">
        <v>23</v>
      </c>
      <c r="E3883" t="s">
        <v>5</v>
      </c>
      <c r="G3883" t="s">
        <v>24</v>
      </c>
      <c r="H3883">
        <v>2156810</v>
      </c>
      <c r="I3883">
        <v>2157295</v>
      </c>
      <c r="J3883" t="s">
        <v>46</v>
      </c>
      <c r="K3883" t="s">
        <v>4824</v>
      </c>
      <c r="N3883" t="s">
        <v>4825</v>
      </c>
      <c r="Q3883" t="s">
        <v>4823</v>
      </c>
      <c r="R3883">
        <v>486</v>
      </c>
      <c r="S3883">
        <v>161</v>
      </c>
    </row>
    <row r="3884" spans="1:19" x14ac:dyDescent="0.35">
      <c r="A3884" t="s">
        <v>20</v>
      </c>
      <c r="B3884" t="s">
        <v>21</v>
      </c>
      <c r="C3884" t="s">
        <v>22</v>
      </c>
      <c r="D3884" t="s">
        <v>23</v>
      </c>
      <c r="E3884" t="s">
        <v>5</v>
      </c>
      <c r="G3884" t="s">
        <v>24</v>
      </c>
      <c r="H3884">
        <v>2157440</v>
      </c>
      <c r="I3884">
        <v>2158084</v>
      </c>
      <c r="J3884" t="s">
        <v>25</v>
      </c>
      <c r="Q3884" t="s">
        <v>4826</v>
      </c>
      <c r="R3884">
        <v>645</v>
      </c>
    </row>
    <row r="3885" spans="1:19" x14ac:dyDescent="0.35">
      <c r="A3885" t="s">
        <v>27</v>
      </c>
      <c r="B3885" t="s">
        <v>28</v>
      </c>
      <c r="C3885" t="s">
        <v>22</v>
      </c>
      <c r="D3885" t="s">
        <v>23</v>
      </c>
      <c r="E3885" t="s">
        <v>5</v>
      </c>
      <c r="G3885" t="s">
        <v>24</v>
      </c>
      <c r="H3885">
        <v>2157440</v>
      </c>
      <c r="I3885">
        <v>2158084</v>
      </c>
      <c r="J3885" t="s">
        <v>25</v>
      </c>
      <c r="K3885" t="s">
        <v>4827</v>
      </c>
      <c r="N3885" t="s">
        <v>4828</v>
      </c>
      <c r="Q3885" t="s">
        <v>4826</v>
      </c>
      <c r="R3885">
        <v>645</v>
      </c>
      <c r="S3885">
        <v>214</v>
      </c>
    </row>
    <row r="3886" spans="1:19" x14ac:dyDescent="0.35">
      <c r="A3886" t="s">
        <v>20</v>
      </c>
      <c r="B3886" t="s">
        <v>21</v>
      </c>
      <c r="C3886" t="s">
        <v>22</v>
      </c>
      <c r="D3886" t="s">
        <v>23</v>
      </c>
      <c r="E3886" t="s">
        <v>5</v>
      </c>
      <c r="G3886" t="s">
        <v>24</v>
      </c>
      <c r="H3886">
        <v>2158112</v>
      </c>
      <c r="I3886">
        <v>2158756</v>
      </c>
      <c r="J3886" t="s">
        <v>25</v>
      </c>
      <c r="Q3886" t="s">
        <v>4829</v>
      </c>
      <c r="R3886">
        <v>645</v>
      </c>
    </row>
    <row r="3887" spans="1:19" x14ac:dyDescent="0.35">
      <c r="A3887" t="s">
        <v>27</v>
      </c>
      <c r="B3887" t="s">
        <v>28</v>
      </c>
      <c r="C3887" t="s">
        <v>22</v>
      </c>
      <c r="D3887" t="s">
        <v>23</v>
      </c>
      <c r="E3887" t="s">
        <v>5</v>
      </c>
      <c r="G3887" t="s">
        <v>24</v>
      </c>
      <c r="H3887">
        <v>2158112</v>
      </c>
      <c r="I3887">
        <v>2158756</v>
      </c>
      <c r="J3887" t="s">
        <v>25</v>
      </c>
      <c r="K3887" t="s">
        <v>4830</v>
      </c>
      <c r="N3887" t="s">
        <v>4831</v>
      </c>
      <c r="Q3887" t="s">
        <v>4829</v>
      </c>
      <c r="R3887">
        <v>645</v>
      </c>
      <c r="S3887">
        <v>214</v>
      </c>
    </row>
    <row r="3888" spans="1:19" x14ac:dyDescent="0.35">
      <c r="A3888" t="s">
        <v>20</v>
      </c>
      <c r="B3888" t="s">
        <v>21</v>
      </c>
      <c r="C3888" t="s">
        <v>22</v>
      </c>
      <c r="D3888" t="s">
        <v>23</v>
      </c>
      <c r="E3888" t="s">
        <v>5</v>
      </c>
      <c r="G3888" t="s">
        <v>24</v>
      </c>
      <c r="H3888">
        <v>2158994</v>
      </c>
      <c r="I3888">
        <v>2159905</v>
      </c>
      <c r="J3888" t="s">
        <v>25</v>
      </c>
      <c r="Q3888" t="s">
        <v>4832</v>
      </c>
      <c r="R3888">
        <v>912</v>
      </c>
    </row>
    <row r="3889" spans="1:19" x14ac:dyDescent="0.35">
      <c r="A3889" t="s">
        <v>27</v>
      </c>
      <c r="B3889" t="s">
        <v>28</v>
      </c>
      <c r="C3889" t="s">
        <v>22</v>
      </c>
      <c r="D3889" t="s">
        <v>23</v>
      </c>
      <c r="E3889" t="s">
        <v>5</v>
      </c>
      <c r="G3889" t="s">
        <v>24</v>
      </c>
      <c r="H3889">
        <v>2158994</v>
      </c>
      <c r="I3889">
        <v>2159905</v>
      </c>
      <c r="J3889" t="s">
        <v>25</v>
      </c>
      <c r="K3889" t="s">
        <v>4833</v>
      </c>
      <c r="N3889" t="s">
        <v>52</v>
      </c>
      <c r="Q3889" t="s">
        <v>4832</v>
      </c>
      <c r="R3889">
        <v>912</v>
      </c>
      <c r="S3889">
        <v>303</v>
      </c>
    </row>
    <row r="3890" spans="1:19" x14ac:dyDescent="0.35">
      <c r="A3890" t="s">
        <v>20</v>
      </c>
      <c r="B3890" t="s">
        <v>21</v>
      </c>
      <c r="C3890" t="s">
        <v>22</v>
      </c>
      <c r="D3890" t="s">
        <v>23</v>
      </c>
      <c r="E3890" t="s">
        <v>5</v>
      </c>
      <c r="G3890" t="s">
        <v>24</v>
      </c>
      <c r="H3890">
        <v>2160068</v>
      </c>
      <c r="I3890">
        <v>2160328</v>
      </c>
      <c r="J3890" t="s">
        <v>25</v>
      </c>
      <c r="Q3890" t="s">
        <v>4834</v>
      </c>
      <c r="R3890">
        <v>261</v>
      </c>
    </row>
    <row r="3891" spans="1:19" x14ac:dyDescent="0.35">
      <c r="A3891" t="s">
        <v>27</v>
      </c>
      <c r="B3891" t="s">
        <v>28</v>
      </c>
      <c r="C3891" t="s">
        <v>22</v>
      </c>
      <c r="D3891" t="s">
        <v>23</v>
      </c>
      <c r="E3891" t="s">
        <v>5</v>
      </c>
      <c r="G3891" t="s">
        <v>24</v>
      </c>
      <c r="H3891">
        <v>2160068</v>
      </c>
      <c r="I3891">
        <v>2160328</v>
      </c>
      <c r="J3891" t="s">
        <v>25</v>
      </c>
      <c r="K3891" t="s">
        <v>4835</v>
      </c>
      <c r="N3891" t="s">
        <v>52</v>
      </c>
      <c r="Q3891" t="s">
        <v>4834</v>
      </c>
      <c r="R3891">
        <v>261</v>
      </c>
      <c r="S3891">
        <v>86</v>
      </c>
    </row>
    <row r="3892" spans="1:19" x14ac:dyDescent="0.35">
      <c r="A3892" t="s">
        <v>20</v>
      </c>
      <c r="B3892" t="s">
        <v>21</v>
      </c>
      <c r="C3892" t="s">
        <v>22</v>
      </c>
      <c r="D3892" t="s">
        <v>23</v>
      </c>
      <c r="E3892" t="s">
        <v>5</v>
      </c>
      <c r="G3892" t="s">
        <v>24</v>
      </c>
      <c r="H3892">
        <v>2160405</v>
      </c>
      <c r="I3892">
        <v>2160992</v>
      </c>
      <c r="J3892" t="s">
        <v>46</v>
      </c>
      <c r="Q3892" t="s">
        <v>4836</v>
      </c>
      <c r="R3892">
        <v>588</v>
      </c>
    </row>
    <row r="3893" spans="1:19" x14ac:dyDescent="0.35">
      <c r="A3893" t="s">
        <v>27</v>
      </c>
      <c r="B3893" t="s">
        <v>28</v>
      </c>
      <c r="C3893" t="s">
        <v>22</v>
      </c>
      <c r="D3893" t="s">
        <v>23</v>
      </c>
      <c r="E3893" t="s">
        <v>5</v>
      </c>
      <c r="G3893" t="s">
        <v>24</v>
      </c>
      <c r="H3893">
        <v>2160405</v>
      </c>
      <c r="I3893">
        <v>2160992</v>
      </c>
      <c r="J3893" t="s">
        <v>46</v>
      </c>
      <c r="K3893" t="s">
        <v>4837</v>
      </c>
      <c r="N3893" t="s">
        <v>89</v>
      </c>
      <c r="Q3893" t="s">
        <v>4836</v>
      </c>
      <c r="R3893">
        <v>588</v>
      </c>
      <c r="S3893">
        <v>195</v>
      </c>
    </row>
    <row r="3894" spans="1:19" x14ac:dyDescent="0.35">
      <c r="A3894" t="s">
        <v>20</v>
      </c>
      <c r="B3894" t="s">
        <v>21</v>
      </c>
      <c r="C3894" t="s">
        <v>22</v>
      </c>
      <c r="D3894" t="s">
        <v>23</v>
      </c>
      <c r="E3894" t="s">
        <v>5</v>
      </c>
      <c r="G3894" t="s">
        <v>24</v>
      </c>
      <c r="H3894">
        <v>2161057</v>
      </c>
      <c r="I3894">
        <v>2161539</v>
      </c>
      <c r="J3894" t="s">
        <v>46</v>
      </c>
      <c r="Q3894" t="s">
        <v>4838</v>
      </c>
      <c r="R3894">
        <v>483</v>
      </c>
    </row>
    <row r="3895" spans="1:19" x14ac:dyDescent="0.35">
      <c r="A3895" t="s">
        <v>27</v>
      </c>
      <c r="B3895" t="s">
        <v>28</v>
      </c>
      <c r="C3895" t="s">
        <v>22</v>
      </c>
      <c r="D3895" t="s">
        <v>23</v>
      </c>
      <c r="E3895" t="s">
        <v>5</v>
      </c>
      <c r="G3895" t="s">
        <v>24</v>
      </c>
      <c r="H3895">
        <v>2161057</v>
      </c>
      <c r="I3895">
        <v>2161539</v>
      </c>
      <c r="J3895" t="s">
        <v>46</v>
      </c>
      <c r="K3895" t="s">
        <v>4839</v>
      </c>
      <c r="N3895" t="s">
        <v>4840</v>
      </c>
      <c r="Q3895" t="s">
        <v>4838</v>
      </c>
      <c r="R3895">
        <v>483</v>
      </c>
      <c r="S3895">
        <v>160</v>
      </c>
    </row>
    <row r="3896" spans="1:19" x14ac:dyDescent="0.35">
      <c r="A3896" t="s">
        <v>20</v>
      </c>
      <c r="B3896" t="s">
        <v>21</v>
      </c>
      <c r="C3896" t="s">
        <v>22</v>
      </c>
      <c r="D3896" t="s">
        <v>23</v>
      </c>
      <c r="E3896" t="s">
        <v>5</v>
      </c>
      <c r="G3896" t="s">
        <v>24</v>
      </c>
      <c r="H3896">
        <v>2161583</v>
      </c>
      <c r="I3896">
        <v>2162464</v>
      </c>
      <c r="J3896" t="s">
        <v>46</v>
      </c>
      <c r="Q3896" t="s">
        <v>4841</v>
      </c>
      <c r="R3896">
        <v>882</v>
      </c>
    </row>
    <row r="3897" spans="1:19" x14ac:dyDescent="0.35">
      <c r="A3897" t="s">
        <v>27</v>
      </c>
      <c r="B3897" t="s">
        <v>28</v>
      </c>
      <c r="C3897" t="s">
        <v>22</v>
      </c>
      <c r="D3897" t="s">
        <v>23</v>
      </c>
      <c r="E3897" t="s">
        <v>5</v>
      </c>
      <c r="G3897" t="s">
        <v>24</v>
      </c>
      <c r="H3897">
        <v>2161583</v>
      </c>
      <c r="I3897">
        <v>2162464</v>
      </c>
      <c r="J3897" t="s">
        <v>46</v>
      </c>
      <c r="K3897" t="s">
        <v>4842</v>
      </c>
      <c r="N3897" t="s">
        <v>4843</v>
      </c>
      <c r="Q3897" t="s">
        <v>4841</v>
      </c>
      <c r="R3897">
        <v>882</v>
      </c>
      <c r="S3897">
        <v>293</v>
      </c>
    </row>
    <row r="3898" spans="1:19" x14ac:dyDescent="0.35">
      <c r="A3898" t="s">
        <v>20</v>
      </c>
      <c r="B3898" t="s">
        <v>21</v>
      </c>
      <c r="C3898" t="s">
        <v>22</v>
      </c>
      <c r="D3898" t="s">
        <v>23</v>
      </c>
      <c r="E3898" t="s">
        <v>5</v>
      </c>
      <c r="G3898" t="s">
        <v>24</v>
      </c>
      <c r="H3898">
        <v>2162763</v>
      </c>
      <c r="I3898">
        <v>2164757</v>
      </c>
      <c r="J3898" t="s">
        <v>25</v>
      </c>
      <c r="Q3898" t="s">
        <v>4844</v>
      </c>
      <c r="R3898">
        <v>1995</v>
      </c>
    </row>
    <row r="3899" spans="1:19" x14ac:dyDescent="0.35">
      <c r="A3899" t="s">
        <v>27</v>
      </c>
      <c r="B3899" t="s">
        <v>28</v>
      </c>
      <c r="C3899" t="s">
        <v>22</v>
      </c>
      <c r="D3899" t="s">
        <v>23</v>
      </c>
      <c r="E3899" t="s">
        <v>5</v>
      </c>
      <c r="G3899" t="s">
        <v>24</v>
      </c>
      <c r="H3899">
        <v>2162763</v>
      </c>
      <c r="I3899">
        <v>2164757</v>
      </c>
      <c r="J3899" t="s">
        <v>25</v>
      </c>
      <c r="K3899" t="s">
        <v>4845</v>
      </c>
      <c r="N3899" t="s">
        <v>533</v>
      </c>
      <c r="Q3899" t="s">
        <v>4844</v>
      </c>
      <c r="R3899">
        <v>1995</v>
      </c>
      <c r="S3899">
        <v>664</v>
      </c>
    </row>
    <row r="3900" spans="1:19" x14ac:dyDescent="0.35">
      <c r="A3900" t="s">
        <v>20</v>
      </c>
      <c r="B3900" t="s">
        <v>21</v>
      </c>
      <c r="C3900" t="s">
        <v>22</v>
      </c>
      <c r="D3900" t="s">
        <v>23</v>
      </c>
      <c r="E3900" t="s">
        <v>5</v>
      </c>
      <c r="G3900" t="s">
        <v>24</v>
      </c>
      <c r="H3900">
        <v>2164886</v>
      </c>
      <c r="I3900">
        <v>2165365</v>
      </c>
      <c r="J3900" t="s">
        <v>46</v>
      </c>
      <c r="Q3900" t="s">
        <v>4846</v>
      </c>
      <c r="R3900">
        <v>480</v>
      </c>
    </row>
    <row r="3901" spans="1:19" x14ac:dyDescent="0.35">
      <c r="A3901" t="s">
        <v>27</v>
      </c>
      <c r="B3901" t="s">
        <v>28</v>
      </c>
      <c r="C3901" t="s">
        <v>22</v>
      </c>
      <c r="D3901" t="s">
        <v>23</v>
      </c>
      <c r="E3901" t="s">
        <v>5</v>
      </c>
      <c r="G3901" t="s">
        <v>24</v>
      </c>
      <c r="H3901">
        <v>2164886</v>
      </c>
      <c r="I3901">
        <v>2165365</v>
      </c>
      <c r="J3901" t="s">
        <v>46</v>
      </c>
      <c r="K3901" t="s">
        <v>4847</v>
      </c>
      <c r="N3901" t="s">
        <v>4848</v>
      </c>
      <c r="Q3901" t="s">
        <v>4846</v>
      </c>
      <c r="R3901">
        <v>480</v>
      </c>
      <c r="S3901">
        <v>159</v>
      </c>
    </row>
    <row r="3902" spans="1:19" x14ac:dyDescent="0.35">
      <c r="A3902" t="s">
        <v>20</v>
      </c>
      <c r="B3902" t="s">
        <v>21</v>
      </c>
      <c r="C3902" t="s">
        <v>22</v>
      </c>
      <c r="D3902" t="s">
        <v>23</v>
      </c>
      <c r="E3902" t="s">
        <v>5</v>
      </c>
      <c r="G3902" t="s">
        <v>24</v>
      </c>
      <c r="H3902">
        <v>2165349</v>
      </c>
      <c r="I3902">
        <v>2166731</v>
      </c>
      <c r="J3902" t="s">
        <v>46</v>
      </c>
      <c r="Q3902" t="s">
        <v>4849</v>
      </c>
      <c r="R3902">
        <v>1383</v>
      </c>
    </row>
    <row r="3903" spans="1:19" x14ac:dyDescent="0.35">
      <c r="A3903" t="s">
        <v>27</v>
      </c>
      <c r="B3903" t="s">
        <v>28</v>
      </c>
      <c r="C3903" t="s">
        <v>22</v>
      </c>
      <c r="D3903" t="s">
        <v>23</v>
      </c>
      <c r="E3903" t="s">
        <v>5</v>
      </c>
      <c r="G3903" t="s">
        <v>24</v>
      </c>
      <c r="H3903">
        <v>2165349</v>
      </c>
      <c r="I3903">
        <v>2166731</v>
      </c>
      <c r="J3903" t="s">
        <v>46</v>
      </c>
      <c r="K3903" t="s">
        <v>4850</v>
      </c>
      <c r="N3903" t="s">
        <v>1383</v>
      </c>
      <c r="Q3903" t="s">
        <v>4849</v>
      </c>
      <c r="R3903">
        <v>1383</v>
      </c>
      <c r="S3903">
        <v>460</v>
      </c>
    </row>
    <row r="3904" spans="1:19" x14ac:dyDescent="0.35">
      <c r="A3904" t="s">
        <v>20</v>
      </c>
      <c r="B3904" t="s">
        <v>21</v>
      </c>
      <c r="C3904" t="s">
        <v>22</v>
      </c>
      <c r="D3904" t="s">
        <v>23</v>
      </c>
      <c r="E3904" t="s">
        <v>5</v>
      </c>
      <c r="G3904" t="s">
        <v>24</v>
      </c>
      <c r="H3904">
        <v>2167040</v>
      </c>
      <c r="I3904">
        <v>2167600</v>
      </c>
      <c r="J3904" t="s">
        <v>25</v>
      </c>
      <c r="Q3904" t="s">
        <v>4851</v>
      </c>
      <c r="R3904">
        <v>561</v>
      </c>
    </row>
    <row r="3905" spans="1:19" x14ac:dyDescent="0.35">
      <c r="A3905" t="s">
        <v>27</v>
      </c>
      <c r="B3905" t="s">
        <v>28</v>
      </c>
      <c r="C3905" t="s">
        <v>22</v>
      </c>
      <c r="D3905" t="s">
        <v>23</v>
      </c>
      <c r="E3905" t="s">
        <v>5</v>
      </c>
      <c r="G3905" t="s">
        <v>24</v>
      </c>
      <c r="H3905">
        <v>2167040</v>
      </c>
      <c r="I3905">
        <v>2167600</v>
      </c>
      <c r="J3905" t="s">
        <v>25</v>
      </c>
      <c r="K3905" t="s">
        <v>4852</v>
      </c>
      <c r="N3905" t="s">
        <v>4853</v>
      </c>
      <c r="Q3905" t="s">
        <v>4851</v>
      </c>
      <c r="R3905">
        <v>561</v>
      </c>
      <c r="S3905">
        <v>186</v>
      </c>
    </row>
    <row r="3906" spans="1:19" x14ac:dyDescent="0.35">
      <c r="A3906" t="s">
        <v>20</v>
      </c>
      <c r="B3906" t="s">
        <v>21</v>
      </c>
      <c r="C3906" t="s">
        <v>22</v>
      </c>
      <c r="D3906" t="s">
        <v>23</v>
      </c>
      <c r="E3906" t="s">
        <v>5</v>
      </c>
      <c r="G3906" t="s">
        <v>24</v>
      </c>
      <c r="H3906">
        <v>2167617</v>
      </c>
      <c r="I3906">
        <v>2168228</v>
      </c>
      <c r="J3906" t="s">
        <v>25</v>
      </c>
      <c r="Q3906" t="s">
        <v>4854</v>
      </c>
      <c r="R3906">
        <v>612</v>
      </c>
    </row>
    <row r="3907" spans="1:19" x14ac:dyDescent="0.35">
      <c r="A3907" t="s">
        <v>27</v>
      </c>
      <c r="B3907" t="s">
        <v>28</v>
      </c>
      <c r="C3907" t="s">
        <v>22</v>
      </c>
      <c r="D3907" t="s">
        <v>23</v>
      </c>
      <c r="E3907" t="s">
        <v>5</v>
      </c>
      <c r="G3907" t="s">
        <v>24</v>
      </c>
      <c r="H3907">
        <v>2167617</v>
      </c>
      <c r="I3907">
        <v>2168228</v>
      </c>
      <c r="J3907" t="s">
        <v>25</v>
      </c>
      <c r="K3907" t="s">
        <v>4855</v>
      </c>
      <c r="N3907" t="s">
        <v>4856</v>
      </c>
      <c r="Q3907" t="s">
        <v>4854</v>
      </c>
      <c r="R3907">
        <v>612</v>
      </c>
      <c r="S3907">
        <v>203</v>
      </c>
    </row>
    <row r="3908" spans="1:19" x14ac:dyDescent="0.35">
      <c r="A3908" t="s">
        <v>20</v>
      </c>
      <c r="B3908" t="s">
        <v>21</v>
      </c>
      <c r="C3908" t="s">
        <v>22</v>
      </c>
      <c r="D3908" t="s">
        <v>23</v>
      </c>
      <c r="E3908" t="s">
        <v>5</v>
      </c>
      <c r="G3908" t="s">
        <v>24</v>
      </c>
      <c r="H3908">
        <v>2168421</v>
      </c>
      <c r="I3908">
        <v>2170067</v>
      </c>
      <c r="J3908" t="s">
        <v>25</v>
      </c>
      <c r="Q3908" t="s">
        <v>4857</v>
      </c>
      <c r="R3908">
        <v>1647</v>
      </c>
    </row>
    <row r="3909" spans="1:19" x14ac:dyDescent="0.35">
      <c r="A3909" t="s">
        <v>27</v>
      </c>
      <c r="B3909" t="s">
        <v>28</v>
      </c>
      <c r="C3909" t="s">
        <v>22</v>
      </c>
      <c r="D3909" t="s">
        <v>23</v>
      </c>
      <c r="E3909" t="s">
        <v>5</v>
      </c>
      <c r="G3909" t="s">
        <v>24</v>
      </c>
      <c r="H3909">
        <v>2168421</v>
      </c>
      <c r="I3909">
        <v>2170067</v>
      </c>
      <c r="J3909" t="s">
        <v>25</v>
      </c>
      <c r="K3909" t="s">
        <v>4858</v>
      </c>
      <c r="N3909" t="s">
        <v>4859</v>
      </c>
      <c r="Q3909" t="s">
        <v>4857</v>
      </c>
      <c r="R3909">
        <v>1647</v>
      </c>
      <c r="S3909">
        <v>548</v>
      </c>
    </row>
    <row r="3910" spans="1:19" x14ac:dyDescent="0.35">
      <c r="A3910" t="s">
        <v>20</v>
      </c>
      <c r="B3910" t="s">
        <v>21</v>
      </c>
      <c r="C3910" t="s">
        <v>22</v>
      </c>
      <c r="D3910" t="s">
        <v>23</v>
      </c>
      <c r="E3910" t="s">
        <v>5</v>
      </c>
      <c r="G3910" t="s">
        <v>24</v>
      </c>
      <c r="H3910">
        <v>2170161</v>
      </c>
      <c r="I3910">
        <v>2170745</v>
      </c>
      <c r="J3910" t="s">
        <v>25</v>
      </c>
      <c r="Q3910" t="s">
        <v>4860</v>
      </c>
      <c r="R3910">
        <v>585</v>
      </c>
    </row>
    <row r="3911" spans="1:19" x14ac:dyDescent="0.35">
      <c r="A3911" t="s">
        <v>27</v>
      </c>
      <c r="B3911" t="s">
        <v>28</v>
      </c>
      <c r="C3911" t="s">
        <v>22</v>
      </c>
      <c r="D3911" t="s">
        <v>23</v>
      </c>
      <c r="E3911" t="s">
        <v>5</v>
      </c>
      <c r="G3911" t="s">
        <v>24</v>
      </c>
      <c r="H3911">
        <v>2170161</v>
      </c>
      <c r="I3911">
        <v>2170745</v>
      </c>
      <c r="J3911" t="s">
        <v>25</v>
      </c>
      <c r="K3911" t="s">
        <v>4861</v>
      </c>
      <c r="N3911" t="s">
        <v>433</v>
      </c>
      <c r="Q3911" t="s">
        <v>4860</v>
      </c>
      <c r="R3911">
        <v>585</v>
      </c>
      <c r="S3911">
        <v>194</v>
      </c>
    </row>
    <row r="3912" spans="1:19" x14ac:dyDescent="0.35">
      <c r="A3912" t="s">
        <v>20</v>
      </c>
      <c r="B3912" t="s">
        <v>21</v>
      </c>
      <c r="C3912" t="s">
        <v>22</v>
      </c>
      <c r="D3912" t="s">
        <v>23</v>
      </c>
      <c r="E3912" t="s">
        <v>5</v>
      </c>
      <c r="G3912" t="s">
        <v>24</v>
      </c>
      <c r="H3912">
        <v>2170777</v>
      </c>
      <c r="I3912">
        <v>2171700</v>
      </c>
      <c r="J3912" t="s">
        <v>46</v>
      </c>
      <c r="Q3912" t="s">
        <v>4862</v>
      </c>
      <c r="R3912">
        <v>924</v>
      </c>
    </row>
    <row r="3913" spans="1:19" x14ac:dyDescent="0.35">
      <c r="A3913" t="s">
        <v>27</v>
      </c>
      <c r="B3913" t="s">
        <v>28</v>
      </c>
      <c r="C3913" t="s">
        <v>22</v>
      </c>
      <c r="D3913" t="s">
        <v>23</v>
      </c>
      <c r="E3913" t="s">
        <v>5</v>
      </c>
      <c r="G3913" t="s">
        <v>24</v>
      </c>
      <c r="H3913">
        <v>2170777</v>
      </c>
      <c r="I3913">
        <v>2171700</v>
      </c>
      <c r="J3913" t="s">
        <v>46</v>
      </c>
      <c r="K3913" t="s">
        <v>4863</v>
      </c>
      <c r="N3913" t="s">
        <v>228</v>
      </c>
      <c r="Q3913" t="s">
        <v>4862</v>
      </c>
      <c r="R3913">
        <v>924</v>
      </c>
      <c r="S3913">
        <v>307</v>
      </c>
    </row>
    <row r="3914" spans="1:19" x14ac:dyDescent="0.35">
      <c r="A3914" t="s">
        <v>20</v>
      </c>
      <c r="B3914" t="s">
        <v>21</v>
      </c>
      <c r="C3914" t="s">
        <v>22</v>
      </c>
      <c r="D3914" t="s">
        <v>23</v>
      </c>
      <c r="E3914" t="s">
        <v>5</v>
      </c>
      <c r="G3914" t="s">
        <v>24</v>
      </c>
      <c r="H3914">
        <v>2171705</v>
      </c>
      <c r="I3914">
        <v>2172034</v>
      </c>
      <c r="J3914" t="s">
        <v>46</v>
      </c>
      <c r="Q3914" t="s">
        <v>4864</v>
      </c>
      <c r="R3914">
        <v>330</v>
      </c>
    </row>
    <row r="3915" spans="1:19" x14ac:dyDescent="0.35">
      <c r="A3915" t="s">
        <v>27</v>
      </c>
      <c r="B3915" t="s">
        <v>28</v>
      </c>
      <c r="C3915" t="s">
        <v>22</v>
      </c>
      <c r="D3915" t="s">
        <v>23</v>
      </c>
      <c r="E3915" t="s">
        <v>5</v>
      </c>
      <c r="G3915" t="s">
        <v>24</v>
      </c>
      <c r="H3915">
        <v>2171705</v>
      </c>
      <c r="I3915">
        <v>2172034</v>
      </c>
      <c r="J3915" t="s">
        <v>46</v>
      </c>
      <c r="K3915" t="s">
        <v>4865</v>
      </c>
      <c r="N3915" t="s">
        <v>52</v>
      </c>
      <c r="Q3915" t="s">
        <v>4864</v>
      </c>
      <c r="R3915">
        <v>330</v>
      </c>
      <c r="S3915">
        <v>109</v>
      </c>
    </row>
    <row r="3916" spans="1:19" x14ac:dyDescent="0.35">
      <c r="A3916" t="s">
        <v>20</v>
      </c>
      <c r="B3916" t="s">
        <v>21</v>
      </c>
      <c r="C3916" t="s">
        <v>22</v>
      </c>
      <c r="D3916" t="s">
        <v>23</v>
      </c>
      <c r="E3916" t="s">
        <v>5</v>
      </c>
      <c r="G3916" t="s">
        <v>24</v>
      </c>
      <c r="H3916">
        <v>2172205</v>
      </c>
      <c r="I3916">
        <v>2173710</v>
      </c>
      <c r="J3916" t="s">
        <v>25</v>
      </c>
      <c r="Q3916" t="s">
        <v>4866</v>
      </c>
      <c r="R3916">
        <v>1506</v>
      </c>
    </row>
    <row r="3917" spans="1:19" x14ac:dyDescent="0.35">
      <c r="A3917" t="s">
        <v>27</v>
      </c>
      <c r="B3917" t="s">
        <v>28</v>
      </c>
      <c r="C3917" t="s">
        <v>22</v>
      </c>
      <c r="D3917" t="s">
        <v>23</v>
      </c>
      <c r="E3917" t="s">
        <v>5</v>
      </c>
      <c r="G3917" t="s">
        <v>24</v>
      </c>
      <c r="H3917">
        <v>2172205</v>
      </c>
      <c r="I3917">
        <v>2173710</v>
      </c>
      <c r="J3917" t="s">
        <v>25</v>
      </c>
      <c r="K3917" t="s">
        <v>4867</v>
      </c>
      <c r="N3917" t="s">
        <v>1218</v>
      </c>
      <c r="Q3917" t="s">
        <v>4866</v>
      </c>
      <c r="R3917">
        <v>1506</v>
      </c>
      <c r="S3917">
        <v>501</v>
      </c>
    </row>
    <row r="3918" spans="1:19" x14ac:dyDescent="0.35">
      <c r="A3918" t="s">
        <v>20</v>
      </c>
      <c r="B3918" t="s">
        <v>21</v>
      </c>
      <c r="C3918" t="s">
        <v>22</v>
      </c>
      <c r="D3918" t="s">
        <v>23</v>
      </c>
      <c r="E3918" t="s">
        <v>5</v>
      </c>
      <c r="G3918" t="s">
        <v>24</v>
      </c>
      <c r="H3918">
        <v>2173689</v>
      </c>
      <c r="I3918">
        <v>2174132</v>
      </c>
      <c r="J3918" t="s">
        <v>46</v>
      </c>
      <c r="Q3918" t="s">
        <v>4868</v>
      </c>
      <c r="R3918">
        <v>444</v>
      </c>
    </row>
    <row r="3919" spans="1:19" x14ac:dyDescent="0.35">
      <c r="A3919" t="s">
        <v>27</v>
      </c>
      <c r="B3919" t="s">
        <v>28</v>
      </c>
      <c r="C3919" t="s">
        <v>22</v>
      </c>
      <c r="D3919" t="s">
        <v>23</v>
      </c>
      <c r="E3919" t="s">
        <v>5</v>
      </c>
      <c r="G3919" t="s">
        <v>24</v>
      </c>
      <c r="H3919">
        <v>2173689</v>
      </c>
      <c r="I3919">
        <v>2174132</v>
      </c>
      <c r="J3919" t="s">
        <v>46</v>
      </c>
      <c r="K3919" t="s">
        <v>4869</v>
      </c>
      <c r="N3919" t="s">
        <v>4870</v>
      </c>
      <c r="Q3919" t="s">
        <v>4868</v>
      </c>
      <c r="R3919">
        <v>444</v>
      </c>
      <c r="S3919">
        <v>147</v>
      </c>
    </row>
    <row r="3920" spans="1:19" x14ac:dyDescent="0.35">
      <c r="A3920" t="s">
        <v>20</v>
      </c>
      <c r="B3920" t="s">
        <v>21</v>
      </c>
      <c r="C3920" t="s">
        <v>22</v>
      </c>
      <c r="D3920" t="s">
        <v>23</v>
      </c>
      <c r="E3920" t="s">
        <v>5</v>
      </c>
      <c r="G3920" t="s">
        <v>24</v>
      </c>
      <c r="H3920">
        <v>2174144</v>
      </c>
      <c r="I3920">
        <v>2175088</v>
      </c>
      <c r="J3920" t="s">
        <v>46</v>
      </c>
      <c r="Q3920" t="s">
        <v>4871</v>
      </c>
      <c r="R3920">
        <v>945</v>
      </c>
    </row>
    <row r="3921" spans="1:19" x14ac:dyDescent="0.35">
      <c r="A3921" t="s">
        <v>27</v>
      </c>
      <c r="B3921" t="s">
        <v>28</v>
      </c>
      <c r="C3921" t="s">
        <v>22</v>
      </c>
      <c r="D3921" t="s">
        <v>23</v>
      </c>
      <c r="E3921" t="s">
        <v>5</v>
      </c>
      <c r="G3921" t="s">
        <v>24</v>
      </c>
      <c r="H3921">
        <v>2174144</v>
      </c>
      <c r="I3921">
        <v>2175088</v>
      </c>
      <c r="J3921" t="s">
        <v>46</v>
      </c>
      <c r="K3921" t="s">
        <v>4872</v>
      </c>
      <c r="N3921" t="s">
        <v>4873</v>
      </c>
      <c r="Q3921" t="s">
        <v>4871</v>
      </c>
      <c r="R3921">
        <v>945</v>
      </c>
      <c r="S3921">
        <v>314</v>
      </c>
    </row>
    <row r="3922" spans="1:19" x14ac:dyDescent="0.35">
      <c r="A3922" t="s">
        <v>20</v>
      </c>
      <c r="B3922" t="s">
        <v>21</v>
      </c>
      <c r="C3922" t="s">
        <v>22</v>
      </c>
      <c r="D3922" t="s">
        <v>23</v>
      </c>
      <c r="E3922" t="s">
        <v>5</v>
      </c>
      <c r="G3922" t="s">
        <v>24</v>
      </c>
      <c r="H3922">
        <v>2175096</v>
      </c>
      <c r="I3922">
        <v>2176496</v>
      </c>
      <c r="J3922" t="s">
        <v>46</v>
      </c>
      <c r="Q3922" t="s">
        <v>4874</v>
      </c>
      <c r="R3922">
        <v>1401</v>
      </c>
    </row>
    <row r="3923" spans="1:19" x14ac:dyDescent="0.35">
      <c r="A3923" t="s">
        <v>27</v>
      </c>
      <c r="B3923" t="s">
        <v>28</v>
      </c>
      <c r="C3923" t="s">
        <v>22</v>
      </c>
      <c r="D3923" t="s">
        <v>23</v>
      </c>
      <c r="E3923" t="s">
        <v>5</v>
      </c>
      <c r="G3923" t="s">
        <v>24</v>
      </c>
      <c r="H3923">
        <v>2175096</v>
      </c>
      <c r="I3923">
        <v>2176496</v>
      </c>
      <c r="J3923" t="s">
        <v>46</v>
      </c>
      <c r="K3923" t="s">
        <v>4875</v>
      </c>
      <c r="N3923" t="s">
        <v>3211</v>
      </c>
      <c r="Q3923" t="s">
        <v>4874</v>
      </c>
      <c r="R3923">
        <v>1401</v>
      </c>
      <c r="S3923">
        <v>466</v>
      </c>
    </row>
    <row r="3924" spans="1:19" x14ac:dyDescent="0.35">
      <c r="A3924" t="s">
        <v>20</v>
      </c>
      <c r="B3924" t="s">
        <v>21</v>
      </c>
      <c r="C3924" t="s">
        <v>22</v>
      </c>
      <c r="D3924" t="s">
        <v>23</v>
      </c>
      <c r="E3924" t="s">
        <v>5</v>
      </c>
      <c r="G3924" t="s">
        <v>24</v>
      </c>
      <c r="H3924">
        <v>2176545</v>
      </c>
      <c r="I3924">
        <v>2177867</v>
      </c>
      <c r="J3924" t="s">
        <v>46</v>
      </c>
      <c r="Q3924" t="s">
        <v>4876</v>
      </c>
      <c r="R3924">
        <v>1323</v>
      </c>
    </row>
    <row r="3925" spans="1:19" x14ac:dyDescent="0.35">
      <c r="A3925" t="s">
        <v>27</v>
      </c>
      <c r="B3925" t="s">
        <v>28</v>
      </c>
      <c r="C3925" t="s">
        <v>22</v>
      </c>
      <c r="D3925" t="s">
        <v>23</v>
      </c>
      <c r="E3925" t="s">
        <v>5</v>
      </c>
      <c r="G3925" t="s">
        <v>24</v>
      </c>
      <c r="H3925">
        <v>2176545</v>
      </c>
      <c r="I3925">
        <v>2177867</v>
      </c>
      <c r="J3925" t="s">
        <v>46</v>
      </c>
      <c r="K3925" t="s">
        <v>4877</v>
      </c>
      <c r="N3925" t="s">
        <v>4878</v>
      </c>
      <c r="Q3925" t="s">
        <v>4876</v>
      </c>
      <c r="R3925">
        <v>1323</v>
      </c>
      <c r="S3925">
        <v>440</v>
      </c>
    </row>
    <row r="3926" spans="1:19" x14ac:dyDescent="0.35">
      <c r="A3926" t="s">
        <v>20</v>
      </c>
      <c r="B3926" t="s">
        <v>21</v>
      </c>
      <c r="C3926" t="s">
        <v>22</v>
      </c>
      <c r="D3926" t="s">
        <v>23</v>
      </c>
      <c r="E3926" t="s">
        <v>5</v>
      </c>
      <c r="G3926" t="s">
        <v>24</v>
      </c>
      <c r="H3926">
        <v>2177890</v>
      </c>
      <c r="I3926">
        <v>2179296</v>
      </c>
      <c r="J3926" t="s">
        <v>46</v>
      </c>
      <c r="Q3926" t="s">
        <v>4879</v>
      </c>
      <c r="R3926">
        <v>1407</v>
      </c>
    </row>
    <row r="3927" spans="1:19" x14ac:dyDescent="0.35">
      <c r="A3927" t="s">
        <v>27</v>
      </c>
      <c r="B3927" t="s">
        <v>28</v>
      </c>
      <c r="C3927" t="s">
        <v>22</v>
      </c>
      <c r="D3927" t="s">
        <v>23</v>
      </c>
      <c r="E3927" t="s">
        <v>5</v>
      </c>
      <c r="G3927" t="s">
        <v>24</v>
      </c>
      <c r="H3927">
        <v>2177890</v>
      </c>
      <c r="I3927">
        <v>2179296</v>
      </c>
      <c r="J3927" t="s">
        <v>46</v>
      </c>
      <c r="K3927" t="s">
        <v>4880</v>
      </c>
      <c r="N3927" t="s">
        <v>4881</v>
      </c>
      <c r="Q3927" t="s">
        <v>4879</v>
      </c>
      <c r="R3927">
        <v>1407</v>
      </c>
      <c r="S3927">
        <v>468</v>
      </c>
    </row>
    <row r="3928" spans="1:19" x14ac:dyDescent="0.35">
      <c r="A3928" t="s">
        <v>20</v>
      </c>
      <c r="B3928" t="s">
        <v>21</v>
      </c>
      <c r="C3928" t="s">
        <v>22</v>
      </c>
      <c r="D3928" t="s">
        <v>23</v>
      </c>
      <c r="E3928" t="s">
        <v>5</v>
      </c>
      <c r="G3928" t="s">
        <v>24</v>
      </c>
      <c r="H3928">
        <v>2179319</v>
      </c>
      <c r="I3928">
        <v>2180329</v>
      </c>
      <c r="J3928" t="s">
        <v>46</v>
      </c>
      <c r="Q3928" t="s">
        <v>4882</v>
      </c>
      <c r="R3928">
        <v>1011</v>
      </c>
    </row>
    <row r="3929" spans="1:19" x14ac:dyDescent="0.35">
      <c r="A3929" t="s">
        <v>27</v>
      </c>
      <c r="B3929" t="s">
        <v>28</v>
      </c>
      <c r="C3929" t="s">
        <v>22</v>
      </c>
      <c r="D3929" t="s">
        <v>23</v>
      </c>
      <c r="E3929" t="s">
        <v>5</v>
      </c>
      <c r="G3929" t="s">
        <v>24</v>
      </c>
      <c r="H3929">
        <v>2179319</v>
      </c>
      <c r="I3929">
        <v>2180329</v>
      </c>
      <c r="J3929" t="s">
        <v>46</v>
      </c>
      <c r="K3929" t="s">
        <v>4883</v>
      </c>
      <c r="N3929" t="s">
        <v>4884</v>
      </c>
      <c r="Q3929" t="s">
        <v>4882</v>
      </c>
      <c r="R3929">
        <v>1011</v>
      </c>
      <c r="S3929">
        <v>336</v>
      </c>
    </row>
    <row r="3930" spans="1:19" x14ac:dyDescent="0.35">
      <c r="A3930" t="s">
        <v>20</v>
      </c>
      <c r="B3930" t="s">
        <v>21</v>
      </c>
      <c r="C3930" t="s">
        <v>22</v>
      </c>
      <c r="D3930" t="s">
        <v>23</v>
      </c>
      <c r="E3930" t="s">
        <v>5</v>
      </c>
      <c r="G3930" t="s">
        <v>24</v>
      </c>
      <c r="H3930">
        <v>2180697</v>
      </c>
      <c r="I3930">
        <v>2181020</v>
      </c>
      <c r="J3930" t="s">
        <v>46</v>
      </c>
      <c r="Q3930" t="s">
        <v>4885</v>
      </c>
      <c r="R3930">
        <v>324</v>
      </c>
    </row>
    <row r="3931" spans="1:19" x14ac:dyDescent="0.35">
      <c r="A3931" t="s">
        <v>27</v>
      </c>
      <c r="B3931" t="s">
        <v>28</v>
      </c>
      <c r="C3931" t="s">
        <v>22</v>
      </c>
      <c r="D3931" t="s">
        <v>23</v>
      </c>
      <c r="E3931" t="s">
        <v>5</v>
      </c>
      <c r="G3931" t="s">
        <v>24</v>
      </c>
      <c r="H3931">
        <v>2180697</v>
      </c>
      <c r="I3931">
        <v>2181020</v>
      </c>
      <c r="J3931" t="s">
        <v>46</v>
      </c>
      <c r="K3931" t="s">
        <v>4886</v>
      </c>
      <c r="N3931" t="s">
        <v>4887</v>
      </c>
      <c r="Q3931" t="s">
        <v>4885</v>
      </c>
      <c r="R3931">
        <v>324</v>
      </c>
      <c r="S3931">
        <v>107</v>
      </c>
    </row>
    <row r="3932" spans="1:19" x14ac:dyDescent="0.35">
      <c r="A3932" t="s">
        <v>20</v>
      </c>
      <c r="B3932" t="s">
        <v>21</v>
      </c>
      <c r="C3932" t="s">
        <v>22</v>
      </c>
      <c r="D3932" t="s">
        <v>23</v>
      </c>
      <c r="E3932" t="s">
        <v>5</v>
      </c>
      <c r="G3932" t="s">
        <v>24</v>
      </c>
      <c r="H3932">
        <v>2181360</v>
      </c>
      <c r="I3932">
        <v>2182355</v>
      </c>
      <c r="J3932" t="s">
        <v>25</v>
      </c>
      <c r="Q3932" t="s">
        <v>4888</v>
      </c>
      <c r="R3932">
        <v>996</v>
      </c>
    </row>
    <row r="3933" spans="1:19" x14ac:dyDescent="0.35">
      <c r="A3933" t="s">
        <v>27</v>
      </c>
      <c r="B3933" t="s">
        <v>28</v>
      </c>
      <c r="C3933" t="s">
        <v>22</v>
      </c>
      <c r="D3933" t="s">
        <v>23</v>
      </c>
      <c r="E3933" t="s">
        <v>5</v>
      </c>
      <c r="G3933" t="s">
        <v>24</v>
      </c>
      <c r="H3933">
        <v>2181360</v>
      </c>
      <c r="I3933">
        <v>2182355</v>
      </c>
      <c r="J3933" t="s">
        <v>25</v>
      </c>
      <c r="K3933" t="s">
        <v>4889</v>
      </c>
      <c r="N3933" t="s">
        <v>4890</v>
      </c>
      <c r="Q3933" t="s">
        <v>4888</v>
      </c>
      <c r="R3933">
        <v>996</v>
      </c>
      <c r="S3933">
        <v>331</v>
      </c>
    </row>
    <row r="3934" spans="1:19" x14ac:dyDescent="0.35">
      <c r="A3934" t="s">
        <v>20</v>
      </c>
      <c r="B3934" t="s">
        <v>21</v>
      </c>
      <c r="C3934" t="s">
        <v>22</v>
      </c>
      <c r="D3934" t="s">
        <v>23</v>
      </c>
      <c r="E3934" t="s">
        <v>5</v>
      </c>
      <c r="G3934" t="s">
        <v>24</v>
      </c>
      <c r="H3934">
        <v>2182500</v>
      </c>
      <c r="I3934">
        <v>2183540</v>
      </c>
      <c r="J3934" t="s">
        <v>25</v>
      </c>
      <c r="Q3934" t="s">
        <v>4891</v>
      </c>
      <c r="R3934">
        <v>1041</v>
      </c>
    </row>
    <row r="3935" spans="1:19" x14ac:dyDescent="0.35">
      <c r="A3935" t="s">
        <v>27</v>
      </c>
      <c r="B3935" t="s">
        <v>28</v>
      </c>
      <c r="C3935" t="s">
        <v>22</v>
      </c>
      <c r="D3935" t="s">
        <v>23</v>
      </c>
      <c r="E3935" t="s">
        <v>5</v>
      </c>
      <c r="G3935" t="s">
        <v>24</v>
      </c>
      <c r="H3935">
        <v>2182500</v>
      </c>
      <c r="I3935">
        <v>2183540</v>
      </c>
      <c r="J3935" t="s">
        <v>25</v>
      </c>
      <c r="K3935" t="s">
        <v>4892</v>
      </c>
      <c r="N3935" t="s">
        <v>930</v>
      </c>
      <c r="Q3935" t="s">
        <v>4891</v>
      </c>
      <c r="R3935">
        <v>1041</v>
      </c>
      <c r="S3935">
        <v>346</v>
      </c>
    </row>
    <row r="3936" spans="1:19" x14ac:dyDescent="0.35">
      <c r="A3936" t="s">
        <v>20</v>
      </c>
      <c r="B3936" t="s">
        <v>21</v>
      </c>
      <c r="C3936" t="s">
        <v>22</v>
      </c>
      <c r="D3936" t="s">
        <v>23</v>
      </c>
      <c r="E3936" t="s">
        <v>5</v>
      </c>
      <c r="G3936" t="s">
        <v>24</v>
      </c>
      <c r="H3936">
        <v>2183612</v>
      </c>
      <c r="I3936">
        <v>2184889</v>
      </c>
      <c r="J3936" t="s">
        <v>46</v>
      </c>
      <c r="Q3936" t="s">
        <v>4893</v>
      </c>
      <c r="R3936">
        <v>1278</v>
      </c>
    </row>
    <row r="3937" spans="1:19" x14ac:dyDescent="0.35">
      <c r="A3937" t="s">
        <v>27</v>
      </c>
      <c r="B3937" t="s">
        <v>28</v>
      </c>
      <c r="C3937" t="s">
        <v>22</v>
      </c>
      <c r="D3937" t="s">
        <v>23</v>
      </c>
      <c r="E3937" t="s">
        <v>5</v>
      </c>
      <c r="G3937" t="s">
        <v>24</v>
      </c>
      <c r="H3937">
        <v>2183612</v>
      </c>
      <c r="I3937">
        <v>2184889</v>
      </c>
      <c r="J3937" t="s">
        <v>46</v>
      </c>
      <c r="K3937" t="s">
        <v>4894</v>
      </c>
      <c r="N3937" t="s">
        <v>4895</v>
      </c>
      <c r="Q3937" t="s">
        <v>4893</v>
      </c>
      <c r="R3937">
        <v>1278</v>
      </c>
      <c r="S3937">
        <v>425</v>
      </c>
    </row>
    <row r="3938" spans="1:19" x14ac:dyDescent="0.35">
      <c r="A3938" t="s">
        <v>20</v>
      </c>
      <c r="B3938" t="s">
        <v>21</v>
      </c>
      <c r="C3938" t="s">
        <v>22</v>
      </c>
      <c r="D3938" t="s">
        <v>23</v>
      </c>
      <c r="E3938" t="s">
        <v>5</v>
      </c>
      <c r="G3938" t="s">
        <v>24</v>
      </c>
      <c r="H3938">
        <v>2184907</v>
      </c>
      <c r="I3938">
        <v>2185749</v>
      </c>
      <c r="J3938" t="s">
        <v>46</v>
      </c>
      <c r="Q3938" t="s">
        <v>4896</v>
      </c>
      <c r="R3938">
        <v>843</v>
      </c>
    </row>
    <row r="3939" spans="1:19" x14ac:dyDescent="0.35">
      <c r="A3939" t="s">
        <v>27</v>
      </c>
      <c r="B3939" t="s">
        <v>28</v>
      </c>
      <c r="C3939" t="s">
        <v>22</v>
      </c>
      <c r="D3939" t="s">
        <v>23</v>
      </c>
      <c r="E3939" t="s">
        <v>5</v>
      </c>
      <c r="G3939" t="s">
        <v>24</v>
      </c>
      <c r="H3939">
        <v>2184907</v>
      </c>
      <c r="I3939">
        <v>2185749</v>
      </c>
      <c r="J3939" t="s">
        <v>46</v>
      </c>
      <c r="K3939" t="s">
        <v>4897</v>
      </c>
      <c r="N3939" t="s">
        <v>4898</v>
      </c>
      <c r="Q3939" t="s">
        <v>4896</v>
      </c>
      <c r="R3939">
        <v>843</v>
      </c>
      <c r="S3939">
        <v>280</v>
      </c>
    </row>
    <row r="3940" spans="1:19" x14ac:dyDescent="0.35">
      <c r="A3940" t="s">
        <v>20</v>
      </c>
      <c r="B3940" t="s">
        <v>21</v>
      </c>
      <c r="C3940" t="s">
        <v>22</v>
      </c>
      <c r="D3940" t="s">
        <v>23</v>
      </c>
      <c r="E3940" t="s">
        <v>5</v>
      </c>
      <c r="G3940" t="s">
        <v>24</v>
      </c>
      <c r="H3940">
        <v>2185815</v>
      </c>
      <c r="I3940">
        <v>2187443</v>
      </c>
      <c r="J3940" t="s">
        <v>46</v>
      </c>
      <c r="Q3940" t="s">
        <v>4899</v>
      </c>
      <c r="R3940">
        <v>1629</v>
      </c>
    </row>
    <row r="3941" spans="1:19" x14ac:dyDescent="0.35">
      <c r="A3941" t="s">
        <v>27</v>
      </c>
      <c r="B3941" t="s">
        <v>28</v>
      </c>
      <c r="C3941" t="s">
        <v>22</v>
      </c>
      <c r="D3941" t="s">
        <v>23</v>
      </c>
      <c r="E3941" t="s">
        <v>5</v>
      </c>
      <c r="G3941" t="s">
        <v>24</v>
      </c>
      <c r="H3941">
        <v>2185815</v>
      </c>
      <c r="I3941">
        <v>2187443</v>
      </c>
      <c r="J3941" t="s">
        <v>46</v>
      </c>
      <c r="K3941" t="s">
        <v>4900</v>
      </c>
      <c r="N3941" t="s">
        <v>4901</v>
      </c>
      <c r="Q3941" t="s">
        <v>4899</v>
      </c>
      <c r="R3941">
        <v>1629</v>
      </c>
      <c r="S3941">
        <v>542</v>
      </c>
    </row>
    <row r="3942" spans="1:19" x14ac:dyDescent="0.35">
      <c r="A3942" t="s">
        <v>20</v>
      </c>
      <c r="B3942" t="s">
        <v>21</v>
      </c>
      <c r="C3942" t="s">
        <v>22</v>
      </c>
      <c r="D3942" t="s">
        <v>23</v>
      </c>
      <c r="E3942" t="s">
        <v>5</v>
      </c>
      <c r="G3942" t="s">
        <v>24</v>
      </c>
      <c r="H3942">
        <v>2187578</v>
      </c>
      <c r="I3942">
        <v>2188018</v>
      </c>
      <c r="J3942" t="s">
        <v>46</v>
      </c>
      <c r="Q3942" t="s">
        <v>4902</v>
      </c>
      <c r="R3942">
        <v>441</v>
      </c>
    </row>
    <row r="3943" spans="1:19" x14ac:dyDescent="0.35">
      <c r="A3943" t="s">
        <v>27</v>
      </c>
      <c r="B3943" t="s">
        <v>28</v>
      </c>
      <c r="C3943" t="s">
        <v>22</v>
      </c>
      <c r="D3943" t="s">
        <v>23</v>
      </c>
      <c r="E3943" t="s">
        <v>5</v>
      </c>
      <c r="G3943" t="s">
        <v>24</v>
      </c>
      <c r="H3943">
        <v>2187578</v>
      </c>
      <c r="I3943">
        <v>2188018</v>
      </c>
      <c r="J3943" t="s">
        <v>46</v>
      </c>
      <c r="K3943" t="s">
        <v>4903</v>
      </c>
      <c r="N3943" t="s">
        <v>4904</v>
      </c>
      <c r="Q3943" t="s">
        <v>4902</v>
      </c>
      <c r="R3943">
        <v>441</v>
      </c>
      <c r="S3943">
        <v>146</v>
      </c>
    </row>
    <row r="3944" spans="1:19" x14ac:dyDescent="0.35">
      <c r="A3944" t="s">
        <v>20</v>
      </c>
      <c r="B3944" t="s">
        <v>21</v>
      </c>
      <c r="C3944" t="s">
        <v>22</v>
      </c>
      <c r="D3944" t="s">
        <v>23</v>
      </c>
      <c r="E3944" t="s">
        <v>5</v>
      </c>
      <c r="G3944" t="s">
        <v>24</v>
      </c>
      <c r="H3944">
        <v>2188255</v>
      </c>
      <c r="I3944">
        <v>2189013</v>
      </c>
      <c r="J3944" t="s">
        <v>46</v>
      </c>
      <c r="Q3944" t="s">
        <v>4905</v>
      </c>
      <c r="R3944">
        <v>759</v>
      </c>
    </row>
    <row r="3945" spans="1:19" x14ac:dyDescent="0.35">
      <c r="A3945" t="s">
        <v>27</v>
      </c>
      <c r="B3945" t="s">
        <v>28</v>
      </c>
      <c r="C3945" t="s">
        <v>22</v>
      </c>
      <c r="D3945" t="s">
        <v>23</v>
      </c>
      <c r="E3945" t="s">
        <v>5</v>
      </c>
      <c r="G3945" t="s">
        <v>24</v>
      </c>
      <c r="H3945">
        <v>2188255</v>
      </c>
      <c r="I3945">
        <v>2189013</v>
      </c>
      <c r="J3945" t="s">
        <v>46</v>
      </c>
      <c r="K3945" t="s">
        <v>4906</v>
      </c>
      <c r="N3945" t="s">
        <v>3568</v>
      </c>
      <c r="Q3945" t="s">
        <v>4905</v>
      </c>
      <c r="R3945">
        <v>759</v>
      </c>
      <c r="S3945">
        <v>252</v>
      </c>
    </row>
    <row r="3946" spans="1:19" x14ac:dyDescent="0.35">
      <c r="A3946" t="s">
        <v>20</v>
      </c>
      <c r="B3946" t="s">
        <v>21</v>
      </c>
      <c r="C3946" t="s">
        <v>22</v>
      </c>
      <c r="D3946" t="s">
        <v>23</v>
      </c>
      <c r="E3946" t="s">
        <v>5</v>
      </c>
      <c r="G3946" t="s">
        <v>24</v>
      </c>
      <c r="H3946">
        <v>2189361</v>
      </c>
      <c r="I3946">
        <v>2191259</v>
      </c>
      <c r="J3946" t="s">
        <v>25</v>
      </c>
      <c r="Q3946" t="s">
        <v>4907</v>
      </c>
      <c r="R3946">
        <v>1899</v>
      </c>
    </row>
    <row r="3947" spans="1:19" x14ac:dyDescent="0.35">
      <c r="A3947" t="s">
        <v>27</v>
      </c>
      <c r="B3947" t="s">
        <v>28</v>
      </c>
      <c r="C3947" t="s">
        <v>22</v>
      </c>
      <c r="D3947" t="s">
        <v>23</v>
      </c>
      <c r="E3947" t="s">
        <v>5</v>
      </c>
      <c r="G3947" t="s">
        <v>24</v>
      </c>
      <c r="H3947">
        <v>2189361</v>
      </c>
      <c r="I3947">
        <v>2191259</v>
      </c>
      <c r="J3947" t="s">
        <v>25</v>
      </c>
      <c r="K3947" t="s">
        <v>4908</v>
      </c>
      <c r="N3947" t="s">
        <v>52</v>
      </c>
      <c r="Q3947" t="s">
        <v>4907</v>
      </c>
      <c r="R3947">
        <v>1899</v>
      </c>
      <c r="S3947">
        <v>632</v>
      </c>
    </row>
    <row r="3948" spans="1:19" x14ac:dyDescent="0.35">
      <c r="A3948" t="s">
        <v>20</v>
      </c>
      <c r="B3948" t="s">
        <v>21</v>
      </c>
      <c r="C3948" t="s">
        <v>22</v>
      </c>
      <c r="D3948" t="s">
        <v>23</v>
      </c>
      <c r="E3948" t="s">
        <v>5</v>
      </c>
      <c r="G3948" t="s">
        <v>24</v>
      </c>
      <c r="H3948">
        <v>2191371</v>
      </c>
      <c r="I3948">
        <v>2192885</v>
      </c>
      <c r="J3948" t="s">
        <v>25</v>
      </c>
      <c r="Q3948" t="s">
        <v>4909</v>
      </c>
      <c r="R3948">
        <v>1515</v>
      </c>
    </row>
    <row r="3949" spans="1:19" x14ac:dyDescent="0.35">
      <c r="A3949" t="s">
        <v>27</v>
      </c>
      <c r="B3949" t="s">
        <v>28</v>
      </c>
      <c r="C3949" t="s">
        <v>22</v>
      </c>
      <c r="D3949" t="s">
        <v>23</v>
      </c>
      <c r="E3949" t="s">
        <v>5</v>
      </c>
      <c r="G3949" t="s">
        <v>24</v>
      </c>
      <c r="H3949">
        <v>2191371</v>
      </c>
      <c r="I3949">
        <v>2192885</v>
      </c>
      <c r="J3949" t="s">
        <v>25</v>
      </c>
      <c r="K3949" t="s">
        <v>4910</v>
      </c>
      <c r="N3949" t="s">
        <v>4911</v>
      </c>
      <c r="Q3949" t="s">
        <v>4909</v>
      </c>
      <c r="R3949">
        <v>1515</v>
      </c>
      <c r="S3949">
        <v>504</v>
      </c>
    </row>
    <row r="3950" spans="1:19" x14ac:dyDescent="0.35">
      <c r="A3950" t="s">
        <v>20</v>
      </c>
      <c r="B3950" t="s">
        <v>21</v>
      </c>
      <c r="C3950" t="s">
        <v>22</v>
      </c>
      <c r="D3950" t="s">
        <v>23</v>
      </c>
      <c r="E3950" t="s">
        <v>5</v>
      </c>
      <c r="G3950" t="s">
        <v>24</v>
      </c>
      <c r="H3950">
        <v>2192933</v>
      </c>
      <c r="I3950">
        <v>2193148</v>
      </c>
      <c r="J3950" t="s">
        <v>46</v>
      </c>
      <c r="Q3950" t="s">
        <v>4912</v>
      </c>
      <c r="R3950">
        <v>216</v>
      </c>
    </row>
    <row r="3951" spans="1:19" x14ac:dyDescent="0.35">
      <c r="A3951" t="s">
        <v>27</v>
      </c>
      <c r="B3951" t="s">
        <v>28</v>
      </c>
      <c r="C3951" t="s">
        <v>22</v>
      </c>
      <c r="D3951" t="s">
        <v>23</v>
      </c>
      <c r="E3951" t="s">
        <v>5</v>
      </c>
      <c r="G3951" t="s">
        <v>24</v>
      </c>
      <c r="H3951">
        <v>2192933</v>
      </c>
      <c r="I3951">
        <v>2193148</v>
      </c>
      <c r="J3951" t="s">
        <v>46</v>
      </c>
      <c r="K3951" t="s">
        <v>4913</v>
      </c>
      <c r="N3951" t="s">
        <v>4914</v>
      </c>
      <c r="Q3951" t="s">
        <v>4912</v>
      </c>
      <c r="R3951">
        <v>216</v>
      </c>
      <c r="S3951">
        <v>71</v>
      </c>
    </row>
    <row r="3952" spans="1:19" x14ac:dyDescent="0.35">
      <c r="A3952" t="s">
        <v>20</v>
      </c>
      <c r="B3952" t="s">
        <v>21</v>
      </c>
      <c r="C3952" t="s">
        <v>22</v>
      </c>
      <c r="D3952" t="s">
        <v>23</v>
      </c>
      <c r="E3952" t="s">
        <v>5</v>
      </c>
      <c r="G3952" t="s">
        <v>24</v>
      </c>
      <c r="H3952">
        <v>2193166</v>
      </c>
      <c r="I3952">
        <v>2194464</v>
      </c>
      <c r="J3952" t="s">
        <v>46</v>
      </c>
      <c r="Q3952" t="s">
        <v>4915</v>
      </c>
      <c r="R3952">
        <v>1299</v>
      </c>
    </row>
    <row r="3953" spans="1:19" x14ac:dyDescent="0.35">
      <c r="A3953" t="s">
        <v>27</v>
      </c>
      <c r="B3953" t="s">
        <v>28</v>
      </c>
      <c r="C3953" t="s">
        <v>22</v>
      </c>
      <c r="D3953" t="s">
        <v>23</v>
      </c>
      <c r="E3953" t="s">
        <v>5</v>
      </c>
      <c r="G3953" t="s">
        <v>24</v>
      </c>
      <c r="H3953">
        <v>2193166</v>
      </c>
      <c r="I3953">
        <v>2194464</v>
      </c>
      <c r="J3953" t="s">
        <v>46</v>
      </c>
      <c r="K3953" t="s">
        <v>4916</v>
      </c>
      <c r="N3953" t="s">
        <v>3254</v>
      </c>
      <c r="Q3953" t="s">
        <v>4915</v>
      </c>
      <c r="R3953">
        <v>1299</v>
      </c>
      <c r="S3953">
        <v>432</v>
      </c>
    </row>
    <row r="3954" spans="1:19" x14ac:dyDescent="0.35">
      <c r="A3954" t="s">
        <v>20</v>
      </c>
      <c r="B3954" t="s">
        <v>21</v>
      </c>
      <c r="C3954" t="s">
        <v>22</v>
      </c>
      <c r="D3954" t="s">
        <v>23</v>
      </c>
      <c r="E3954" t="s">
        <v>5</v>
      </c>
      <c r="G3954" t="s">
        <v>24</v>
      </c>
      <c r="H3954">
        <v>2194457</v>
      </c>
      <c r="I3954">
        <v>2196721</v>
      </c>
      <c r="J3954" t="s">
        <v>46</v>
      </c>
      <c r="Q3954" t="s">
        <v>4917</v>
      </c>
      <c r="R3954">
        <v>2265</v>
      </c>
    </row>
    <row r="3955" spans="1:19" x14ac:dyDescent="0.35">
      <c r="A3955" t="s">
        <v>27</v>
      </c>
      <c r="B3955" t="s">
        <v>28</v>
      </c>
      <c r="C3955" t="s">
        <v>22</v>
      </c>
      <c r="D3955" t="s">
        <v>23</v>
      </c>
      <c r="E3955" t="s">
        <v>5</v>
      </c>
      <c r="G3955" t="s">
        <v>24</v>
      </c>
      <c r="H3955">
        <v>2194457</v>
      </c>
      <c r="I3955">
        <v>2196721</v>
      </c>
      <c r="J3955" t="s">
        <v>46</v>
      </c>
      <c r="K3955" t="s">
        <v>4918</v>
      </c>
      <c r="N3955" t="s">
        <v>4919</v>
      </c>
      <c r="Q3955" t="s">
        <v>4917</v>
      </c>
      <c r="R3955">
        <v>2265</v>
      </c>
      <c r="S3955">
        <v>754</v>
      </c>
    </row>
    <row r="3956" spans="1:19" x14ac:dyDescent="0.35">
      <c r="A3956" t="s">
        <v>20</v>
      </c>
      <c r="B3956" t="s">
        <v>21</v>
      </c>
      <c r="C3956" t="s">
        <v>22</v>
      </c>
      <c r="D3956" t="s">
        <v>23</v>
      </c>
      <c r="E3956" t="s">
        <v>5</v>
      </c>
      <c r="G3956" t="s">
        <v>24</v>
      </c>
      <c r="H3956">
        <v>2197137</v>
      </c>
      <c r="I3956">
        <v>2197727</v>
      </c>
      <c r="J3956" t="s">
        <v>25</v>
      </c>
      <c r="Q3956" t="s">
        <v>4920</v>
      </c>
      <c r="R3956">
        <v>591</v>
      </c>
    </row>
    <row r="3957" spans="1:19" x14ac:dyDescent="0.35">
      <c r="A3957" t="s">
        <v>27</v>
      </c>
      <c r="B3957" t="s">
        <v>28</v>
      </c>
      <c r="C3957" t="s">
        <v>22</v>
      </c>
      <c r="D3957" t="s">
        <v>23</v>
      </c>
      <c r="E3957" t="s">
        <v>5</v>
      </c>
      <c r="G3957" t="s">
        <v>24</v>
      </c>
      <c r="H3957">
        <v>2197137</v>
      </c>
      <c r="I3957">
        <v>2197727</v>
      </c>
      <c r="J3957" t="s">
        <v>25</v>
      </c>
      <c r="K3957" t="s">
        <v>4921</v>
      </c>
      <c r="N3957" t="s">
        <v>4922</v>
      </c>
      <c r="Q3957" t="s">
        <v>4920</v>
      </c>
      <c r="R3957">
        <v>591</v>
      </c>
      <c r="S3957">
        <v>196</v>
      </c>
    </row>
    <row r="3958" spans="1:19" x14ac:dyDescent="0.35">
      <c r="A3958" t="s">
        <v>20</v>
      </c>
      <c r="B3958" t="s">
        <v>21</v>
      </c>
      <c r="C3958" t="s">
        <v>22</v>
      </c>
      <c r="D3958" t="s">
        <v>23</v>
      </c>
      <c r="E3958" t="s">
        <v>5</v>
      </c>
      <c r="G3958" t="s">
        <v>24</v>
      </c>
      <c r="H3958">
        <v>2197727</v>
      </c>
      <c r="I3958">
        <v>2198770</v>
      </c>
      <c r="J3958" t="s">
        <v>25</v>
      </c>
      <c r="Q3958" t="s">
        <v>4923</v>
      </c>
      <c r="R3958">
        <v>1044</v>
      </c>
    </row>
    <row r="3959" spans="1:19" x14ac:dyDescent="0.35">
      <c r="A3959" t="s">
        <v>27</v>
      </c>
      <c r="B3959" t="s">
        <v>28</v>
      </c>
      <c r="C3959" t="s">
        <v>22</v>
      </c>
      <c r="D3959" t="s">
        <v>23</v>
      </c>
      <c r="E3959" t="s">
        <v>5</v>
      </c>
      <c r="G3959" t="s">
        <v>24</v>
      </c>
      <c r="H3959">
        <v>2197727</v>
      </c>
      <c r="I3959">
        <v>2198770</v>
      </c>
      <c r="J3959" t="s">
        <v>25</v>
      </c>
      <c r="K3959" t="s">
        <v>4924</v>
      </c>
      <c r="N3959" t="s">
        <v>4925</v>
      </c>
      <c r="Q3959" t="s">
        <v>4923</v>
      </c>
      <c r="R3959">
        <v>1044</v>
      </c>
      <c r="S3959">
        <v>347</v>
      </c>
    </row>
    <row r="3960" spans="1:19" x14ac:dyDescent="0.35">
      <c r="A3960" t="s">
        <v>20</v>
      </c>
      <c r="B3960" t="s">
        <v>21</v>
      </c>
      <c r="C3960" t="s">
        <v>22</v>
      </c>
      <c r="D3960" t="s">
        <v>23</v>
      </c>
      <c r="E3960" t="s">
        <v>5</v>
      </c>
      <c r="G3960" t="s">
        <v>24</v>
      </c>
      <c r="H3960">
        <v>2198767</v>
      </c>
      <c r="I3960">
        <v>2199558</v>
      </c>
      <c r="J3960" t="s">
        <v>25</v>
      </c>
      <c r="Q3960" t="s">
        <v>4926</v>
      </c>
      <c r="R3960">
        <v>792</v>
      </c>
    </row>
    <row r="3961" spans="1:19" x14ac:dyDescent="0.35">
      <c r="A3961" t="s">
        <v>27</v>
      </c>
      <c r="B3961" t="s">
        <v>28</v>
      </c>
      <c r="C3961" t="s">
        <v>22</v>
      </c>
      <c r="D3961" t="s">
        <v>23</v>
      </c>
      <c r="E3961" t="s">
        <v>5</v>
      </c>
      <c r="G3961" t="s">
        <v>24</v>
      </c>
      <c r="H3961">
        <v>2198767</v>
      </c>
      <c r="I3961">
        <v>2199558</v>
      </c>
      <c r="J3961" t="s">
        <v>25</v>
      </c>
      <c r="K3961" t="s">
        <v>4927</v>
      </c>
      <c r="N3961" t="s">
        <v>4928</v>
      </c>
      <c r="Q3961" t="s">
        <v>4926</v>
      </c>
      <c r="R3961">
        <v>792</v>
      </c>
      <c r="S3961">
        <v>263</v>
      </c>
    </row>
    <row r="3962" spans="1:19" x14ac:dyDescent="0.35">
      <c r="A3962" t="s">
        <v>20</v>
      </c>
      <c r="B3962" t="s">
        <v>21</v>
      </c>
      <c r="C3962" t="s">
        <v>22</v>
      </c>
      <c r="D3962" t="s">
        <v>23</v>
      </c>
      <c r="E3962" t="s">
        <v>5</v>
      </c>
      <c r="G3962" t="s">
        <v>24</v>
      </c>
      <c r="H3962">
        <v>2199791</v>
      </c>
      <c r="I3962">
        <v>2200546</v>
      </c>
      <c r="J3962" t="s">
        <v>25</v>
      </c>
      <c r="Q3962" t="s">
        <v>4929</v>
      </c>
      <c r="R3962">
        <v>756</v>
      </c>
    </row>
    <row r="3963" spans="1:19" x14ac:dyDescent="0.35">
      <c r="A3963" t="s">
        <v>27</v>
      </c>
      <c r="B3963" t="s">
        <v>28</v>
      </c>
      <c r="C3963" t="s">
        <v>22</v>
      </c>
      <c r="D3963" t="s">
        <v>23</v>
      </c>
      <c r="E3963" t="s">
        <v>5</v>
      </c>
      <c r="G3963" t="s">
        <v>24</v>
      </c>
      <c r="H3963">
        <v>2199791</v>
      </c>
      <c r="I3963">
        <v>2200546</v>
      </c>
      <c r="J3963" t="s">
        <v>25</v>
      </c>
      <c r="K3963" t="s">
        <v>4930</v>
      </c>
      <c r="N3963" t="s">
        <v>4931</v>
      </c>
      <c r="Q3963" t="s">
        <v>4929</v>
      </c>
      <c r="R3963">
        <v>756</v>
      </c>
      <c r="S3963">
        <v>251</v>
      </c>
    </row>
    <row r="3964" spans="1:19" x14ac:dyDescent="0.35">
      <c r="A3964" t="s">
        <v>20</v>
      </c>
      <c r="B3964" t="s">
        <v>21</v>
      </c>
      <c r="C3964" t="s">
        <v>22</v>
      </c>
      <c r="D3964" t="s">
        <v>23</v>
      </c>
      <c r="E3964" t="s">
        <v>5</v>
      </c>
      <c r="G3964" t="s">
        <v>24</v>
      </c>
      <c r="H3964">
        <v>2200608</v>
      </c>
      <c r="I3964">
        <v>2201576</v>
      </c>
      <c r="J3964" t="s">
        <v>46</v>
      </c>
      <c r="Q3964" t="s">
        <v>4932</v>
      </c>
      <c r="R3964">
        <v>969</v>
      </c>
    </row>
    <row r="3965" spans="1:19" x14ac:dyDescent="0.35">
      <c r="A3965" t="s">
        <v>27</v>
      </c>
      <c r="B3965" t="s">
        <v>28</v>
      </c>
      <c r="C3965" t="s">
        <v>22</v>
      </c>
      <c r="D3965" t="s">
        <v>23</v>
      </c>
      <c r="E3965" t="s">
        <v>5</v>
      </c>
      <c r="G3965" t="s">
        <v>24</v>
      </c>
      <c r="H3965">
        <v>2200608</v>
      </c>
      <c r="I3965">
        <v>2201576</v>
      </c>
      <c r="J3965" t="s">
        <v>46</v>
      </c>
      <c r="K3965" t="s">
        <v>4933</v>
      </c>
      <c r="N3965" t="s">
        <v>4934</v>
      </c>
      <c r="Q3965" t="s">
        <v>4932</v>
      </c>
      <c r="R3965">
        <v>969</v>
      </c>
      <c r="S3965">
        <v>322</v>
      </c>
    </row>
    <row r="3966" spans="1:19" x14ac:dyDescent="0.35">
      <c r="A3966" t="s">
        <v>20</v>
      </c>
      <c r="B3966" t="s">
        <v>21</v>
      </c>
      <c r="C3966" t="s">
        <v>22</v>
      </c>
      <c r="D3966" t="s">
        <v>23</v>
      </c>
      <c r="E3966" t="s">
        <v>5</v>
      </c>
      <c r="G3966" t="s">
        <v>24</v>
      </c>
      <c r="H3966">
        <v>2201714</v>
      </c>
      <c r="I3966">
        <v>2202184</v>
      </c>
      <c r="J3966" t="s">
        <v>25</v>
      </c>
      <c r="Q3966" t="s">
        <v>4935</v>
      </c>
      <c r="R3966">
        <v>471</v>
      </c>
    </row>
    <row r="3967" spans="1:19" x14ac:dyDescent="0.35">
      <c r="A3967" t="s">
        <v>27</v>
      </c>
      <c r="B3967" t="s">
        <v>28</v>
      </c>
      <c r="C3967" t="s">
        <v>22</v>
      </c>
      <c r="D3967" t="s">
        <v>23</v>
      </c>
      <c r="E3967" t="s">
        <v>5</v>
      </c>
      <c r="G3967" t="s">
        <v>24</v>
      </c>
      <c r="H3967">
        <v>2201714</v>
      </c>
      <c r="I3967">
        <v>2202184</v>
      </c>
      <c r="J3967" t="s">
        <v>25</v>
      </c>
      <c r="K3967" t="s">
        <v>4936</v>
      </c>
      <c r="N3967" t="s">
        <v>631</v>
      </c>
      <c r="Q3967" t="s">
        <v>4935</v>
      </c>
      <c r="R3967">
        <v>471</v>
      </c>
      <c r="S3967">
        <v>156</v>
      </c>
    </row>
    <row r="3968" spans="1:19" x14ac:dyDescent="0.35">
      <c r="A3968" t="s">
        <v>20</v>
      </c>
      <c r="B3968" t="s">
        <v>21</v>
      </c>
      <c r="C3968" t="s">
        <v>22</v>
      </c>
      <c r="D3968" t="s">
        <v>23</v>
      </c>
      <c r="E3968" t="s">
        <v>5</v>
      </c>
      <c r="G3968" t="s">
        <v>24</v>
      </c>
      <c r="H3968">
        <v>2202238</v>
      </c>
      <c r="I3968">
        <v>2204298</v>
      </c>
      <c r="J3968" t="s">
        <v>46</v>
      </c>
      <c r="Q3968" t="s">
        <v>4937</v>
      </c>
      <c r="R3968">
        <v>2061</v>
      </c>
    </row>
    <row r="3969" spans="1:19" x14ac:dyDescent="0.35">
      <c r="A3969" t="s">
        <v>27</v>
      </c>
      <c r="B3969" t="s">
        <v>28</v>
      </c>
      <c r="C3969" t="s">
        <v>22</v>
      </c>
      <c r="D3969" t="s">
        <v>23</v>
      </c>
      <c r="E3969" t="s">
        <v>5</v>
      </c>
      <c r="G3969" t="s">
        <v>24</v>
      </c>
      <c r="H3969">
        <v>2202238</v>
      </c>
      <c r="I3969">
        <v>2204298</v>
      </c>
      <c r="J3969" t="s">
        <v>46</v>
      </c>
      <c r="K3969" t="s">
        <v>4938</v>
      </c>
      <c r="N3969" t="s">
        <v>256</v>
      </c>
      <c r="Q3969" t="s">
        <v>4937</v>
      </c>
      <c r="R3969">
        <v>2061</v>
      </c>
      <c r="S3969">
        <v>686</v>
      </c>
    </row>
    <row r="3970" spans="1:19" x14ac:dyDescent="0.35">
      <c r="A3970" t="s">
        <v>20</v>
      </c>
      <c r="B3970" t="s">
        <v>21</v>
      </c>
      <c r="C3970" t="s">
        <v>22</v>
      </c>
      <c r="D3970" t="s">
        <v>23</v>
      </c>
      <c r="E3970" t="s">
        <v>5</v>
      </c>
      <c r="G3970" t="s">
        <v>24</v>
      </c>
      <c r="H3970">
        <v>2204594</v>
      </c>
      <c r="I3970">
        <v>2205673</v>
      </c>
      <c r="J3970" t="s">
        <v>46</v>
      </c>
      <c r="Q3970" t="s">
        <v>4939</v>
      </c>
      <c r="R3970">
        <v>1080</v>
      </c>
    </row>
    <row r="3971" spans="1:19" x14ac:dyDescent="0.35">
      <c r="A3971" t="s">
        <v>27</v>
      </c>
      <c r="B3971" t="s">
        <v>28</v>
      </c>
      <c r="C3971" t="s">
        <v>22</v>
      </c>
      <c r="D3971" t="s">
        <v>23</v>
      </c>
      <c r="E3971" t="s">
        <v>5</v>
      </c>
      <c r="G3971" t="s">
        <v>24</v>
      </c>
      <c r="H3971">
        <v>2204594</v>
      </c>
      <c r="I3971">
        <v>2205673</v>
      </c>
      <c r="J3971" t="s">
        <v>46</v>
      </c>
      <c r="K3971" t="s">
        <v>4940</v>
      </c>
      <c r="N3971" t="s">
        <v>4941</v>
      </c>
      <c r="Q3971" t="s">
        <v>4939</v>
      </c>
      <c r="R3971">
        <v>1080</v>
      </c>
      <c r="S3971">
        <v>359</v>
      </c>
    </row>
    <row r="3972" spans="1:19" x14ac:dyDescent="0.35">
      <c r="A3972" t="s">
        <v>20</v>
      </c>
      <c r="B3972" t="s">
        <v>21</v>
      </c>
      <c r="C3972" t="s">
        <v>22</v>
      </c>
      <c r="D3972" t="s">
        <v>23</v>
      </c>
      <c r="E3972" t="s">
        <v>5</v>
      </c>
      <c r="G3972" t="s">
        <v>24</v>
      </c>
      <c r="H3972">
        <v>2205726</v>
      </c>
      <c r="I3972">
        <v>2206652</v>
      </c>
      <c r="J3972" t="s">
        <v>46</v>
      </c>
      <c r="Q3972" t="s">
        <v>4942</v>
      </c>
      <c r="R3972">
        <v>927</v>
      </c>
    </row>
    <row r="3973" spans="1:19" x14ac:dyDescent="0.35">
      <c r="A3973" t="s">
        <v>27</v>
      </c>
      <c r="B3973" t="s">
        <v>28</v>
      </c>
      <c r="C3973" t="s">
        <v>22</v>
      </c>
      <c r="D3973" t="s">
        <v>23</v>
      </c>
      <c r="E3973" t="s">
        <v>5</v>
      </c>
      <c r="G3973" t="s">
        <v>24</v>
      </c>
      <c r="H3973">
        <v>2205726</v>
      </c>
      <c r="I3973">
        <v>2206652</v>
      </c>
      <c r="J3973" t="s">
        <v>46</v>
      </c>
      <c r="K3973" t="s">
        <v>4943</v>
      </c>
      <c r="N3973" t="s">
        <v>718</v>
      </c>
      <c r="Q3973" t="s">
        <v>4942</v>
      </c>
      <c r="R3973">
        <v>927</v>
      </c>
      <c r="S3973">
        <v>308</v>
      </c>
    </row>
    <row r="3974" spans="1:19" x14ac:dyDescent="0.35">
      <c r="A3974" t="s">
        <v>20</v>
      </c>
      <c r="B3974" t="s">
        <v>21</v>
      </c>
      <c r="C3974" t="s">
        <v>22</v>
      </c>
      <c r="D3974" t="s">
        <v>23</v>
      </c>
      <c r="E3974" t="s">
        <v>5</v>
      </c>
      <c r="G3974" t="s">
        <v>24</v>
      </c>
      <c r="H3974">
        <v>2206654</v>
      </c>
      <c r="I3974">
        <v>2207748</v>
      </c>
      <c r="J3974" t="s">
        <v>46</v>
      </c>
      <c r="Q3974" t="s">
        <v>4944</v>
      </c>
      <c r="R3974">
        <v>1095</v>
      </c>
    </row>
    <row r="3975" spans="1:19" x14ac:dyDescent="0.35">
      <c r="A3975" t="s">
        <v>27</v>
      </c>
      <c r="B3975" t="s">
        <v>28</v>
      </c>
      <c r="C3975" t="s">
        <v>22</v>
      </c>
      <c r="D3975" t="s">
        <v>23</v>
      </c>
      <c r="E3975" t="s">
        <v>5</v>
      </c>
      <c r="G3975" t="s">
        <v>24</v>
      </c>
      <c r="H3975">
        <v>2206654</v>
      </c>
      <c r="I3975">
        <v>2207748</v>
      </c>
      <c r="J3975" t="s">
        <v>46</v>
      </c>
      <c r="K3975" t="s">
        <v>4945</v>
      </c>
      <c r="N3975" t="s">
        <v>718</v>
      </c>
      <c r="Q3975" t="s">
        <v>4944</v>
      </c>
      <c r="R3975">
        <v>1095</v>
      </c>
      <c r="S3975">
        <v>364</v>
      </c>
    </row>
    <row r="3976" spans="1:19" x14ac:dyDescent="0.35">
      <c r="A3976" t="s">
        <v>20</v>
      </c>
      <c r="B3976" t="s">
        <v>21</v>
      </c>
      <c r="C3976" t="s">
        <v>22</v>
      </c>
      <c r="D3976" t="s">
        <v>23</v>
      </c>
      <c r="E3976" t="s">
        <v>5</v>
      </c>
      <c r="G3976" t="s">
        <v>24</v>
      </c>
      <c r="H3976">
        <v>2207745</v>
      </c>
      <c r="I3976">
        <v>2209337</v>
      </c>
      <c r="J3976" t="s">
        <v>46</v>
      </c>
      <c r="Q3976" t="s">
        <v>4946</v>
      </c>
      <c r="R3976">
        <v>1593</v>
      </c>
    </row>
    <row r="3977" spans="1:19" x14ac:dyDescent="0.35">
      <c r="A3977" t="s">
        <v>27</v>
      </c>
      <c r="B3977" t="s">
        <v>28</v>
      </c>
      <c r="C3977" t="s">
        <v>22</v>
      </c>
      <c r="D3977" t="s">
        <v>23</v>
      </c>
      <c r="E3977" t="s">
        <v>5</v>
      </c>
      <c r="G3977" t="s">
        <v>24</v>
      </c>
      <c r="H3977">
        <v>2207745</v>
      </c>
      <c r="I3977">
        <v>2209337</v>
      </c>
      <c r="J3977" t="s">
        <v>46</v>
      </c>
      <c r="K3977" t="s">
        <v>4947</v>
      </c>
      <c r="N3977" t="s">
        <v>61</v>
      </c>
      <c r="Q3977" t="s">
        <v>4946</v>
      </c>
      <c r="R3977">
        <v>1593</v>
      </c>
      <c r="S3977">
        <v>530</v>
      </c>
    </row>
    <row r="3978" spans="1:19" x14ac:dyDescent="0.35">
      <c r="A3978" t="s">
        <v>20</v>
      </c>
      <c r="B3978" t="s">
        <v>21</v>
      </c>
      <c r="C3978" t="s">
        <v>22</v>
      </c>
      <c r="D3978" t="s">
        <v>23</v>
      </c>
      <c r="E3978" t="s">
        <v>5</v>
      </c>
      <c r="G3978" t="s">
        <v>24</v>
      </c>
      <c r="H3978">
        <v>2209723</v>
      </c>
      <c r="I3978">
        <v>2211411</v>
      </c>
      <c r="J3978" t="s">
        <v>25</v>
      </c>
      <c r="Q3978" t="s">
        <v>4948</v>
      </c>
      <c r="R3978">
        <v>1689</v>
      </c>
    </row>
    <row r="3979" spans="1:19" x14ac:dyDescent="0.35">
      <c r="A3979" t="s">
        <v>27</v>
      </c>
      <c r="B3979" t="s">
        <v>28</v>
      </c>
      <c r="C3979" t="s">
        <v>22</v>
      </c>
      <c r="D3979" t="s">
        <v>23</v>
      </c>
      <c r="E3979" t="s">
        <v>5</v>
      </c>
      <c r="G3979" t="s">
        <v>24</v>
      </c>
      <c r="H3979">
        <v>2209723</v>
      </c>
      <c r="I3979">
        <v>2211411</v>
      </c>
      <c r="J3979" t="s">
        <v>25</v>
      </c>
      <c r="K3979" t="s">
        <v>4949</v>
      </c>
      <c r="N3979" t="s">
        <v>484</v>
      </c>
      <c r="Q3979" t="s">
        <v>4948</v>
      </c>
      <c r="R3979">
        <v>1689</v>
      </c>
      <c r="S3979">
        <v>562</v>
      </c>
    </row>
    <row r="3980" spans="1:19" x14ac:dyDescent="0.35">
      <c r="A3980" t="s">
        <v>20</v>
      </c>
      <c r="B3980" t="s">
        <v>21</v>
      </c>
      <c r="C3980" t="s">
        <v>22</v>
      </c>
      <c r="D3980" t="s">
        <v>23</v>
      </c>
      <c r="E3980" t="s">
        <v>5</v>
      </c>
      <c r="G3980" t="s">
        <v>24</v>
      </c>
      <c r="H3980">
        <v>2211415</v>
      </c>
      <c r="I3980">
        <v>2211888</v>
      </c>
      <c r="J3980" t="s">
        <v>25</v>
      </c>
      <c r="Q3980" t="s">
        <v>4950</v>
      </c>
      <c r="R3980">
        <v>474</v>
      </c>
    </row>
    <row r="3981" spans="1:19" x14ac:dyDescent="0.35">
      <c r="A3981" t="s">
        <v>27</v>
      </c>
      <c r="B3981" t="s">
        <v>28</v>
      </c>
      <c r="C3981" t="s">
        <v>22</v>
      </c>
      <c r="D3981" t="s">
        <v>23</v>
      </c>
      <c r="E3981" t="s">
        <v>5</v>
      </c>
      <c r="G3981" t="s">
        <v>24</v>
      </c>
      <c r="H3981">
        <v>2211415</v>
      </c>
      <c r="I3981">
        <v>2211888</v>
      </c>
      <c r="J3981" t="s">
        <v>25</v>
      </c>
      <c r="K3981" t="s">
        <v>4951</v>
      </c>
      <c r="N3981" t="s">
        <v>4952</v>
      </c>
      <c r="Q3981" t="s">
        <v>4950</v>
      </c>
      <c r="R3981">
        <v>474</v>
      </c>
      <c r="S3981">
        <v>157</v>
      </c>
    </row>
    <row r="3982" spans="1:19" x14ac:dyDescent="0.35">
      <c r="A3982" t="s">
        <v>20</v>
      </c>
      <c r="B3982" t="s">
        <v>21</v>
      </c>
      <c r="C3982" t="s">
        <v>22</v>
      </c>
      <c r="D3982" t="s">
        <v>23</v>
      </c>
      <c r="E3982" t="s">
        <v>5</v>
      </c>
      <c r="G3982" t="s">
        <v>24</v>
      </c>
      <c r="H3982">
        <v>2211932</v>
      </c>
      <c r="I3982">
        <v>2213491</v>
      </c>
      <c r="J3982" t="s">
        <v>46</v>
      </c>
      <c r="Q3982" t="s">
        <v>4953</v>
      </c>
      <c r="R3982">
        <v>1560</v>
      </c>
    </row>
    <row r="3983" spans="1:19" x14ac:dyDescent="0.35">
      <c r="A3983" t="s">
        <v>27</v>
      </c>
      <c r="B3983" t="s">
        <v>28</v>
      </c>
      <c r="C3983" t="s">
        <v>22</v>
      </c>
      <c r="D3983" t="s">
        <v>23</v>
      </c>
      <c r="E3983" t="s">
        <v>5</v>
      </c>
      <c r="G3983" t="s">
        <v>24</v>
      </c>
      <c r="H3983">
        <v>2211932</v>
      </c>
      <c r="I3983">
        <v>2213491</v>
      </c>
      <c r="J3983" t="s">
        <v>46</v>
      </c>
      <c r="K3983" t="s">
        <v>4954</v>
      </c>
      <c r="N3983" t="s">
        <v>269</v>
      </c>
      <c r="Q3983" t="s">
        <v>4953</v>
      </c>
      <c r="R3983">
        <v>1560</v>
      </c>
      <c r="S3983">
        <v>519</v>
      </c>
    </row>
    <row r="3984" spans="1:19" x14ac:dyDescent="0.35">
      <c r="A3984" t="s">
        <v>20</v>
      </c>
      <c r="B3984" t="s">
        <v>21</v>
      </c>
      <c r="C3984" t="s">
        <v>22</v>
      </c>
      <c r="D3984" t="s">
        <v>23</v>
      </c>
      <c r="E3984" t="s">
        <v>5</v>
      </c>
      <c r="G3984" t="s">
        <v>24</v>
      </c>
      <c r="H3984">
        <v>2213635</v>
      </c>
      <c r="I3984">
        <v>2214567</v>
      </c>
      <c r="J3984" t="s">
        <v>25</v>
      </c>
      <c r="Q3984" t="s">
        <v>4955</v>
      </c>
      <c r="R3984">
        <v>933</v>
      </c>
    </row>
    <row r="3985" spans="1:19" x14ac:dyDescent="0.35">
      <c r="A3985" t="s">
        <v>27</v>
      </c>
      <c r="B3985" t="s">
        <v>28</v>
      </c>
      <c r="C3985" t="s">
        <v>22</v>
      </c>
      <c r="D3985" t="s">
        <v>23</v>
      </c>
      <c r="E3985" t="s">
        <v>5</v>
      </c>
      <c r="G3985" t="s">
        <v>24</v>
      </c>
      <c r="H3985">
        <v>2213635</v>
      </c>
      <c r="I3985">
        <v>2214567</v>
      </c>
      <c r="J3985" t="s">
        <v>25</v>
      </c>
      <c r="K3985" t="s">
        <v>4956</v>
      </c>
      <c r="N3985" t="s">
        <v>52</v>
      </c>
      <c r="Q3985" t="s">
        <v>4955</v>
      </c>
      <c r="R3985">
        <v>933</v>
      </c>
      <c r="S3985">
        <v>310</v>
      </c>
    </row>
    <row r="3986" spans="1:19" x14ac:dyDescent="0.35">
      <c r="A3986" t="s">
        <v>20</v>
      </c>
      <c r="B3986" t="s">
        <v>21</v>
      </c>
      <c r="C3986" t="s">
        <v>22</v>
      </c>
      <c r="D3986" t="s">
        <v>23</v>
      </c>
      <c r="E3986" t="s">
        <v>5</v>
      </c>
      <c r="G3986" t="s">
        <v>24</v>
      </c>
      <c r="H3986">
        <v>2214789</v>
      </c>
      <c r="I3986">
        <v>2216051</v>
      </c>
      <c r="J3986" t="s">
        <v>25</v>
      </c>
      <c r="Q3986" t="s">
        <v>4957</v>
      </c>
      <c r="R3986">
        <v>1263</v>
      </c>
    </row>
    <row r="3987" spans="1:19" x14ac:dyDescent="0.35">
      <c r="A3987" t="s">
        <v>27</v>
      </c>
      <c r="B3987" t="s">
        <v>28</v>
      </c>
      <c r="C3987" t="s">
        <v>22</v>
      </c>
      <c r="D3987" t="s">
        <v>23</v>
      </c>
      <c r="E3987" t="s">
        <v>5</v>
      </c>
      <c r="G3987" t="s">
        <v>24</v>
      </c>
      <c r="H3987">
        <v>2214789</v>
      </c>
      <c r="I3987">
        <v>2216051</v>
      </c>
      <c r="J3987" t="s">
        <v>25</v>
      </c>
      <c r="K3987" t="s">
        <v>4958</v>
      </c>
      <c r="N3987" t="s">
        <v>1956</v>
      </c>
      <c r="Q3987" t="s">
        <v>4957</v>
      </c>
      <c r="R3987">
        <v>1263</v>
      </c>
      <c r="S3987">
        <v>420</v>
      </c>
    </row>
    <row r="3988" spans="1:19" x14ac:dyDescent="0.35">
      <c r="A3988" t="s">
        <v>20</v>
      </c>
      <c r="B3988" t="s">
        <v>21</v>
      </c>
      <c r="C3988" t="s">
        <v>22</v>
      </c>
      <c r="D3988" t="s">
        <v>23</v>
      </c>
      <c r="E3988" t="s">
        <v>5</v>
      </c>
      <c r="G3988" t="s">
        <v>24</v>
      </c>
      <c r="H3988">
        <v>2216086</v>
      </c>
      <c r="I3988">
        <v>2216619</v>
      </c>
      <c r="J3988" t="s">
        <v>46</v>
      </c>
      <c r="Q3988" t="s">
        <v>4959</v>
      </c>
      <c r="R3988">
        <v>534</v>
      </c>
    </row>
    <row r="3989" spans="1:19" x14ac:dyDescent="0.35">
      <c r="A3989" t="s">
        <v>27</v>
      </c>
      <c r="B3989" t="s">
        <v>28</v>
      </c>
      <c r="C3989" t="s">
        <v>22</v>
      </c>
      <c r="D3989" t="s">
        <v>23</v>
      </c>
      <c r="E3989" t="s">
        <v>5</v>
      </c>
      <c r="G3989" t="s">
        <v>24</v>
      </c>
      <c r="H3989">
        <v>2216086</v>
      </c>
      <c r="I3989">
        <v>2216619</v>
      </c>
      <c r="J3989" t="s">
        <v>46</v>
      </c>
      <c r="K3989" t="s">
        <v>4960</v>
      </c>
      <c r="N3989" t="s">
        <v>4961</v>
      </c>
      <c r="Q3989" t="s">
        <v>4959</v>
      </c>
      <c r="R3989">
        <v>534</v>
      </c>
      <c r="S3989">
        <v>177</v>
      </c>
    </row>
    <row r="3990" spans="1:19" x14ac:dyDescent="0.35">
      <c r="A3990" t="s">
        <v>20</v>
      </c>
      <c r="B3990" t="s">
        <v>21</v>
      </c>
      <c r="C3990" t="s">
        <v>22</v>
      </c>
      <c r="D3990" t="s">
        <v>23</v>
      </c>
      <c r="E3990" t="s">
        <v>5</v>
      </c>
      <c r="G3990" t="s">
        <v>24</v>
      </c>
      <c r="H3990">
        <v>2216803</v>
      </c>
      <c r="I3990">
        <v>2217549</v>
      </c>
      <c r="J3990" t="s">
        <v>25</v>
      </c>
      <c r="Q3990" t="s">
        <v>4962</v>
      </c>
      <c r="R3990">
        <v>747</v>
      </c>
    </row>
    <row r="3991" spans="1:19" x14ac:dyDescent="0.35">
      <c r="A3991" t="s">
        <v>27</v>
      </c>
      <c r="B3991" t="s">
        <v>28</v>
      </c>
      <c r="C3991" t="s">
        <v>22</v>
      </c>
      <c r="D3991" t="s">
        <v>23</v>
      </c>
      <c r="E3991" t="s">
        <v>5</v>
      </c>
      <c r="G3991" t="s">
        <v>24</v>
      </c>
      <c r="H3991">
        <v>2216803</v>
      </c>
      <c r="I3991">
        <v>2217549</v>
      </c>
      <c r="J3991" t="s">
        <v>25</v>
      </c>
      <c r="K3991" t="s">
        <v>4963</v>
      </c>
      <c r="N3991" t="s">
        <v>960</v>
      </c>
      <c r="Q3991" t="s">
        <v>4962</v>
      </c>
      <c r="R3991">
        <v>747</v>
      </c>
      <c r="S3991">
        <v>248</v>
      </c>
    </row>
    <row r="3992" spans="1:19" x14ac:dyDescent="0.35">
      <c r="A3992" t="s">
        <v>20</v>
      </c>
      <c r="B3992" t="s">
        <v>21</v>
      </c>
      <c r="C3992" t="s">
        <v>22</v>
      </c>
      <c r="D3992" t="s">
        <v>23</v>
      </c>
      <c r="E3992" t="s">
        <v>5</v>
      </c>
      <c r="G3992" t="s">
        <v>24</v>
      </c>
      <c r="H3992">
        <v>2217571</v>
      </c>
      <c r="I3992">
        <v>2218470</v>
      </c>
      <c r="J3992" t="s">
        <v>46</v>
      </c>
      <c r="Q3992" t="s">
        <v>4964</v>
      </c>
      <c r="R3992">
        <v>900</v>
      </c>
    </row>
    <row r="3993" spans="1:19" x14ac:dyDescent="0.35">
      <c r="A3993" t="s">
        <v>27</v>
      </c>
      <c r="B3993" t="s">
        <v>28</v>
      </c>
      <c r="C3993" t="s">
        <v>22</v>
      </c>
      <c r="D3993" t="s">
        <v>23</v>
      </c>
      <c r="E3993" t="s">
        <v>5</v>
      </c>
      <c r="G3993" t="s">
        <v>24</v>
      </c>
      <c r="H3993">
        <v>2217571</v>
      </c>
      <c r="I3993">
        <v>2218470</v>
      </c>
      <c r="J3993" t="s">
        <v>46</v>
      </c>
      <c r="K3993" t="s">
        <v>4965</v>
      </c>
      <c r="N3993" t="s">
        <v>52</v>
      </c>
      <c r="Q3993" t="s">
        <v>4964</v>
      </c>
      <c r="R3993">
        <v>900</v>
      </c>
      <c r="S3993">
        <v>299</v>
      </c>
    </row>
    <row r="3994" spans="1:19" x14ac:dyDescent="0.35">
      <c r="A3994" t="s">
        <v>20</v>
      </c>
      <c r="B3994" t="s">
        <v>21</v>
      </c>
      <c r="C3994" t="s">
        <v>22</v>
      </c>
      <c r="D3994" t="s">
        <v>23</v>
      </c>
      <c r="E3994" t="s">
        <v>5</v>
      </c>
      <c r="G3994" t="s">
        <v>24</v>
      </c>
      <c r="H3994">
        <v>2218884</v>
      </c>
      <c r="I3994">
        <v>2219090</v>
      </c>
      <c r="J3994" t="s">
        <v>25</v>
      </c>
      <c r="Q3994" t="s">
        <v>4966</v>
      </c>
      <c r="R3994">
        <v>207</v>
      </c>
    </row>
    <row r="3995" spans="1:19" x14ac:dyDescent="0.35">
      <c r="A3995" t="s">
        <v>27</v>
      </c>
      <c r="B3995" t="s">
        <v>28</v>
      </c>
      <c r="C3995" t="s">
        <v>22</v>
      </c>
      <c r="D3995" t="s">
        <v>23</v>
      </c>
      <c r="E3995" t="s">
        <v>5</v>
      </c>
      <c r="G3995" t="s">
        <v>24</v>
      </c>
      <c r="H3995">
        <v>2218884</v>
      </c>
      <c r="I3995">
        <v>2219090</v>
      </c>
      <c r="J3995" t="s">
        <v>25</v>
      </c>
      <c r="K3995" t="s">
        <v>4967</v>
      </c>
      <c r="N3995" t="s">
        <v>547</v>
      </c>
      <c r="Q3995" t="s">
        <v>4966</v>
      </c>
      <c r="R3995">
        <v>207</v>
      </c>
      <c r="S3995">
        <v>68</v>
      </c>
    </row>
    <row r="3996" spans="1:19" x14ac:dyDescent="0.35">
      <c r="A3996" t="s">
        <v>20</v>
      </c>
      <c r="B3996" t="s">
        <v>21</v>
      </c>
      <c r="C3996" t="s">
        <v>22</v>
      </c>
      <c r="D3996" t="s">
        <v>23</v>
      </c>
      <c r="E3996" t="s">
        <v>5</v>
      </c>
      <c r="G3996" t="s">
        <v>24</v>
      </c>
      <c r="H3996">
        <v>2219219</v>
      </c>
      <c r="I3996">
        <v>2220400</v>
      </c>
      <c r="J3996" t="s">
        <v>25</v>
      </c>
      <c r="Q3996" t="s">
        <v>4968</v>
      </c>
      <c r="R3996">
        <v>1182</v>
      </c>
    </row>
    <row r="3997" spans="1:19" x14ac:dyDescent="0.35">
      <c r="A3997" t="s">
        <v>27</v>
      </c>
      <c r="B3997" t="s">
        <v>28</v>
      </c>
      <c r="C3997" t="s">
        <v>22</v>
      </c>
      <c r="D3997" t="s">
        <v>23</v>
      </c>
      <c r="E3997" t="s">
        <v>5</v>
      </c>
      <c r="G3997" t="s">
        <v>24</v>
      </c>
      <c r="H3997">
        <v>2219219</v>
      </c>
      <c r="I3997">
        <v>2220400</v>
      </c>
      <c r="J3997" t="s">
        <v>25</v>
      </c>
      <c r="K3997" t="s">
        <v>4969</v>
      </c>
      <c r="N3997" t="s">
        <v>1401</v>
      </c>
      <c r="Q3997" t="s">
        <v>4968</v>
      </c>
      <c r="R3997">
        <v>1182</v>
      </c>
      <c r="S3997">
        <v>393</v>
      </c>
    </row>
    <row r="3998" spans="1:19" x14ac:dyDescent="0.35">
      <c r="A3998" t="s">
        <v>20</v>
      </c>
      <c r="B3998" t="s">
        <v>21</v>
      </c>
      <c r="C3998" t="s">
        <v>22</v>
      </c>
      <c r="D3998" t="s">
        <v>23</v>
      </c>
      <c r="E3998" t="s">
        <v>5</v>
      </c>
      <c r="G3998" t="s">
        <v>24</v>
      </c>
      <c r="H3998">
        <v>2220631</v>
      </c>
      <c r="I3998">
        <v>2221014</v>
      </c>
      <c r="J3998" t="s">
        <v>25</v>
      </c>
      <c r="Q3998" t="s">
        <v>4970</v>
      </c>
      <c r="R3998">
        <v>384</v>
      </c>
    </row>
    <row r="3999" spans="1:19" x14ac:dyDescent="0.35">
      <c r="A3999" t="s">
        <v>27</v>
      </c>
      <c r="B3999" t="s">
        <v>28</v>
      </c>
      <c r="C3999" t="s">
        <v>22</v>
      </c>
      <c r="D3999" t="s">
        <v>23</v>
      </c>
      <c r="E3999" t="s">
        <v>5</v>
      </c>
      <c r="G3999" t="s">
        <v>24</v>
      </c>
      <c r="H3999">
        <v>2220631</v>
      </c>
      <c r="I3999">
        <v>2221014</v>
      </c>
      <c r="J3999" t="s">
        <v>25</v>
      </c>
      <c r="K3999" t="s">
        <v>4971</v>
      </c>
      <c r="N3999" t="s">
        <v>4972</v>
      </c>
      <c r="Q3999" t="s">
        <v>4970</v>
      </c>
      <c r="R3999">
        <v>384</v>
      </c>
      <c r="S3999">
        <v>127</v>
      </c>
    </row>
    <row r="4000" spans="1:19" x14ac:dyDescent="0.35">
      <c r="A4000" t="s">
        <v>20</v>
      </c>
      <c r="B4000" t="s">
        <v>21</v>
      </c>
      <c r="C4000" t="s">
        <v>22</v>
      </c>
      <c r="D4000" t="s">
        <v>23</v>
      </c>
      <c r="E4000" t="s">
        <v>5</v>
      </c>
      <c r="G4000" t="s">
        <v>24</v>
      </c>
      <c r="H4000">
        <v>2221272</v>
      </c>
      <c r="I4000">
        <v>2222828</v>
      </c>
      <c r="J4000" t="s">
        <v>25</v>
      </c>
      <c r="Q4000" t="s">
        <v>4973</v>
      </c>
      <c r="R4000">
        <v>1557</v>
      </c>
    </row>
    <row r="4001" spans="1:19" x14ac:dyDescent="0.35">
      <c r="A4001" t="s">
        <v>27</v>
      </c>
      <c r="B4001" t="s">
        <v>28</v>
      </c>
      <c r="C4001" t="s">
        <v>22</v>
      </c>
      <c r="D4001" t="s">
        <v>23</v>
      </c>
      <c r="E4001" t="s">
        <v>5</v>
      </c>
      <c r="G4001" t="s">
        <v>24</v>
      </c>
      <c r="H4001">
        <v>2221272</v>
      </c>
      <c r="I4001">
        <v>2222828</v>
      </c>
      <c r="J4001" t="s">
        <v>25</v>
      </c>
      <c r="K4001" t="s">
        <v>4974</v>
      </c>
      <c r="N4001" t="s">
        <v>1607</v>
      </c>
      <c r="Q4001" t="s">
        <v>4973</v>
      </c>
      <c r="R4001">
        <v>1557</v>
      </c>
      <c r="S4001">
        <v>518</v>
      </c>
    </row>
    <row r="4002" spans="1:19" x14ac:dyDescent="0.35">
      <c r="A4002" t="s">
        <v>20</v>
      </c>
      <c r="B4002" t="s">
        <v>21</v>
      </c>
      <c r="C4002" t="s">
        <v>22</v>
      </c>
      <c r="D4002" t="s">
        <v>23</v>
      </c>
      <c r="E4002" t="s">
        <v>5</v>
      </c>
      <c r="G4002" t="s">
        <v>24</v>
      </c>
      <c r="H4002">
        <v>2222931</v>
      </c>
      <c r="I4002">
        <v>2223932</v>
      </c>
      <c r="J4002" t="s">
        <v>25</v>
      </c>
      <c r="Q4002" t="s">
        <v>4975</v>
      </c>
      <c r="R4002">
        <v>1002</v>
      </c>
    </row>
    <row r="4003" spans="1:19" x14ac:dyDescent="0.35">
      <c r="A4003" t="s">
        <v>27</v>
      </c>
      <c r="B4003" t="s">
        <v>28</v>
      </c>
      <c r="C4003" t="s">
        <v>22</v>
      </c>
      <c r="D4003" t="s">
        <v>23</v>
      </c>
      <c r="E4003" t="s">
        <v>5</v>
      </c>
      <c r="G4003" t="s">
        <v>24</v>
      </c>
      <c r="H4003">
        <v>2222931</v>
      </c>
      <c r="I4003">
        <v>2223932</v>
      </c>
      <c r="J4003" t="s">
        <v>25</v>
      </c>
      <c r="K4003" t="s">
        <v>4976</v>
      </c>
      <c r="N4003" t="s">
        <v>293</v>
      </c>
      <c r="Q4003" t="s">
        <v>4975</v>
      </c>
      <c r="R4003">
        <v>1002</v>
      </c>
      <c r="S4003">
        <v>333</v>
      </c>
    </row>
    <row r="4004" spans="1:19" x14ac:dyDescent="0.35">
      <c r="A4004" t="s">
        <v>20</v>
      </c>
      <c r="B4004" t="s">
        <v>21</v>
      </c>
      <c r="C4004" t="s">
        <v>22</v>
      </c>
      <c r="D4004" t="s">
        <v>23</v>
      </c>
      <c r="E4004" t="s">
        <v>5</v>
      </c>
      <c r="G4004" t="s">
        <v>24</v>
      </c>
      <c r="H4004">
        <v>2223932</v>
      </c>
      <c r="I4004">
        <v>2224864</v>
      </c>
      <c r="J4004" t="s">
        <v>25</v>
      </c>
      <c r="Q4004" t="s">
        <v>4977</v>
      </c>
      <c r="R4004">
        <v>933</v>
      </c>
    </row>
    <row r="4005" spans="1:19" x14ac:dyDescent="0.35">
      <c r="A4005" t="s">
        <v>27</v>
      </c>
      <c r="B4005" t="s">
        <v>28</v>
      </c>
      <c r="C4005" t="s">
        <v>22</v>
      </c>
      <c r="D4005" t="s">
        <v>23</v>
      </c>
      <c r="E4005" t="s">
        <v>5</v>
      </c>
      <c r="G4005" t="s">
        <v>24</v>
      </c>
      <c r="H4005">
        <v>2223932</v>
      </c>
      <c r="I4005">
        <v>2224864</v>
      </c>
      <c r="J4005" t="s">
        <v>25</v>
      </c>
      <c r="K4005" t="s">
        <v>4978</v>
      </c>
      <c r="N4005" t="s">
        <v>293</v>
      </c>
      <c r="Q4005" t="s">
        <v>4977</v>
      </c>
      <c r="R4005">
        <v>933</v>
      </c>
      <c r="S4005">
        <v>310</v>
      </c>
    </row>
    <row r="4006" spans="1:19" x14ac:dyDescent="0.35">
      <c r="A4006" t="s">
        <v>20</v>
      </c>
      <c r="B4006" t="s">
        <v>21</v>
      </c>
      <c r="C4006" t="s">
        <v>22</v>
      </c>
      <c r="D4006" t="s">
        <v>23</v>
      </c>
      <c r="E4006" t="s">
        <v>5</v>
      </c>
      <c r="G4006" t="s">
        <v>24</v>
      </c>
      <c r="H4006">
        <v>2224868</v>
      </c>
      <c r="I4006">
        <v>2225698</v>
      </c>
      <c r="J4006" t="s">
        <v>25</v>
      </c>
      <c r="Q4006" t="s">
        <v>4979</v>
      </c>
      <c r="R4006">
        <v>831</v>
      </c>
    </row>
    <row r="4007" spans="1:19" x14ac:dyDescent="0.35">
      <c r="A4007" t="s">
        <v>27</v>
      </c>
      <c r="B4007" t="s">
        <v>28</v>
      </c>
      <c r="C4007" t="s">
        <v>22</v>
      </c>
      <c r="D4007" t="s">
        <v>23</v>
      </c>
      <c r="E4007" t="s">
        <v>5</v>
      </c>
      <c r="G4007" t="s">
        <v>24</v>
      </c>
      <c r="H4007">
        <v>2224868</v>
      </c>
      <c r="I4007">
        <v>2225698</v>
      </c>
      <c r="J4007" t="s">
        <v>25</v>
      </c>
      <c r="K4007" t="s">
        <v>4980</v>
      </c>
      <c r="N4007" t="s">
        <v>61</v>
      </c>
      <c r="Q4007" t="s">
        <v>4979</v>
      </c>
      <c r="R4007">
        <v>831</v>
      </c>
      <c r="S4007">
        <v>276</v>
      </c>
    </row>
    <row r="4008" spans="1:19" x14ac:dyDescent="0.35">
      <c r="A4008" t="s">
        <v>20</v>
      </c>
      <c r="B4008" t="s">
        <v>21</v>
      </c>
      <c r="C4008" t="s">
        <v>22</v>
      </c>
      <c r="D4008" t="s">
        <v>23</v>
      </c>
      <c r="E4008" t="s">
        <v>5</v>
      </c>
      <c r="G4008" t="s">
        <v>24</v>
      </c>
      <c r="H4008">
        <v>2225698</v>
      </c>
      <c r="I4008">
        <v>2226486</v>
      </c>
      <c r="J4008" t="s">
        <v>25</v>
      </c>
      <c r="Q4008" t="s">
        <v>4981</v>
      </c>
      <c r="R4008">
        <v>789</v>
      </c>
    </row>
    <row r="4009" spans="1:19" x14ac:dyDescent="0.35">
      <c r="A4009" t="s">
        <v>27</v>
      </c>
      <c r="B4009" t="s">
        <v>28</v>
      </c>
      <c r="C4009" t="s">
        <v>22</v>
      </c>
      <c r="D4009" t="s">
        <v>23</v>
      </c>
      <c r="E4009" t="s">
        <v>5</v>
      </c>
      <c r="G4009" t="s">
        <v>24</v>
      </c>
      <c r="H4009">
        <v>2225698</v>
      </c>
      <c r="I4009">
        <v>2226486</v>
      </c>
      <c r="J4009" t="s">
        <v>25</v>
      </c>
      <c r="K4009" t="s">
        <v>4982</v>
      </c>
      <c r="N4009" t="s">
        <v>61</v>
      </c>
      <c r="Q4009" t="s">
        <v>4981</v>
      </c>
      <c r="R4009">
        <v>789</v>
      </c>
      <c r="S4009">
        <v>262</v>
      </c>
    </row>
    <row r="4010" spans="1:19" x14ac:dyDescent="0.35">
      <c r="A4010" t="s">
        <v>20</v>
      </c>
      <c r="B4010" t="s">
        <v>21</v>
      </c>
      <c r="C4010" t="s">
        <v>22</v>
      </c>
      <c r="D4010" t="s">
        <v>23</v>
      </c>
      <c r="E4010" t="s">
        <v>5</v>
      </c>
      <c r="G4010" t="s">
        <v>24</v>
      </c>
      <c r="H4010">
        <v>2226552</v>
      </c>
      <c r="I4010">
        <v>2227208</v>
      </c>
      <c r="J4010" t="s">
        <v>46</v>
      </c>
      <c r="Q4010" t="s">
        <v>4983</v>
      </c>
      <c r="R4010">
        <v>657</v>
      </c>
    </row>
    <row r="4011" spans="1:19" x14ac:dyDescent="0.35">
      <c r="A4011" t="s">
        <v>27</v>
      </c>
      <c r="B4011" t="s">
        <v>28</v>
      </c>
      <c r="C4011" t="s">
        <v>22</v>
      </c>
      <c r="D4011" t="s">
        <v>23</v>
      </c>
      <c r="E4011" t="s">
        <v>5</v>
      </c>
      <c r="G4011" t="s">
        <v>24</v>
      </c>
      <c r="H4011">
        <v>2226552</v>
      </c>
      <c r="I4011">
        <v>2227208</v>
      </c>
      <c r="J4011" t="s">
        <v>46</v>
      </c>
      <c r="K4011" t="s">
        <v>4984</v>
      </c>
      <c r="N4011" t="s">
        <v>4985</v>
      </c>
      <c r="Q4011" t="s">
        <v>4983</v>
      </c>
      <c r="R4011">
        <v>657</v>
      </c>
      <c r="S4011">
        <v>218</v>
      </c>
    </row>
    <row r="4012" spans="1:19" x14ac:dyDescent="0.35">
      <c r="A4012" t="s">
        <v>20</v>
      </c>
      <c r="B4012" t="s">
        <v>21</v>
      </c>
      <c r="C4012" t="s">
        <v>22</v>
      </c>
      <c r="D4012" t="s">
        <v>23</v>
      </c>
      <c r="E4012" t="s">
        <v>5</v>
      </c>
      <c r="G4012" t="s">
        <v>24</v>
      </c>
      <c r="H4012">
        <v>2227407</v>
      </c>
      <c r="I4012">
        <v>2227715</v>
      </c>
      <c r="J4012" t="s">
        <v>25</v>
      </c>
      <c r="Q4012" t="s">
        <v>4986</v>
      </c>
      <c r="R4012">
        <v>309</v>
      </c>
    </row>
    <row r="4013" spans="1:19" x14ac:dyDescent="0.35">
      <c r="A4013" t="s">
        <v>27</v>
      </c>
      <c r="B4013" t="s">
        <v>28</v>
      </c>
      <c r="C4013" t="s">
        <v>22</v>
      </c>
      <c r="D4013" t="s">
        <v>23</v>
      </c>
      <c r="E4013" t="s">
        <v>5</v>
      </c>
      <c r="G4013" t="s">
        <v>24</v>
      </c>
      <c r="H4013">
        <v>2227407</v>
      </c>
      <c r="I4013">
        <v>2227715</v>
      </c>
      <c r="J4013" t="s">
        <v>25</v>
      </c>
      <c r="K4013" t="s">
        <v>4987</v>
      </c>
      <c r="N4013" t="s">
        <v>4988</v>
      </c>
      <c r="Q4013" t="s">
        <v>4986</v>
      </c>
      <c r="R4013">
        <v>309</v>
      </c>
      <c r="S4013">
        <v>102</v>
      </c>
    </row>
    <row r="4014" spans="1:19" x14ac:dyDescent="0.35">
      <c r="A4014" t="s">
        <v>20</v>
      </c>
      <c r="B4014" t="s">
        <v>21</v>
      </c>
      <c r="C4014" t="s">
        <v>22</v>
      </c>
      <c r="D4014" t="s">
        <v>23</v>
      </c>
      <c r="E4014" t="s">
        <v>5</v>
      </c>
      <c r="G4014" t="s">
        <v>24</v>
      </c>
      <c r="H4014">
        <v>2227721</v>
      </c>
      <c r="I4014">
        <v>2229307</v>
      </c>
      <c r="J4014" t="s">
        <v>25</v>
      </c>
      <c r="Q4014" t="s">
        <v>4989</v>
      </c>
      <c r="R4014">
        <v>1587</v>
      </c>
    </row>
    <row r="4015" spans="1:19" x14ac:dyDescent="0.35">
      <c r="A4015" t="s">
        <v>27</v>
      </c>
      <c r="B4015" t="s">
        <v>28</v>
      </c>
      <c r="C4015" t="s">
        <v>22</v>
      </c>
      <c r="D4015" t="s">
        <v>23</v>
      </c>
      <c r="E4015" t="s">
        <v>5</v>
      </c>
      <c r="G4015" t="s">
        <v>24</v>
      </c>
      <c r="H4015">
        <v>2227721</v>
      </c>
      <c r="I4015">
        <v>2229307</v>
      </c>
      <c r="J4015" t="s">
        <v>25</v>
      </c>
      <c r="K4015" t="s">
        <v>4990</v>
      </c>
      <c r="N4015" t="s">
        <v>4991</v>
      </c>
      <c r="Q4015" t="s">
        <v>4989</v>
      </c>
      <c r="R4015">
        <v>1587</v>
      </c>
      <c r="S4015">
        <v>528</v>
      </c>
    </row>
    <row r="4016" spans="1:19" x14ac:dyDescent="0.35">
      <c r="A4016" t="s">
        <v>20</v>
      </c>
      <c r="B4016" t="s">
        <v>21</v>
      </c>
      <c r="C4016" t="s">
        <v>22</v>
      </c>
      <c r="D4016" t="s">
        <v>23</v>
      </c>
      <c r="E4016" t="s">
        <v>5</v>
      </c>
      <c r="G4016" t="s">
        <v>24</v>
      </c>
      <c r="H4016">
        <v>2229304</v>
      </c>
      <c r="I4016">
        <v>2230770</v>
      </c>
      <c r="J4016" t="s">
        <v>46</v>
      </c>
      <c r="Q4016" t="s">
        <v>4992</v>
      </c>
      <c r="R4016">
        <v>1467</v>
      </c>
    </row>
    <row r="4017" spans="1:19" x14ac:dyDescent="0.35">
      <c r="A4017" t="s">
        <v>27</v>
      </c>
      <c r="B4017" t="s">
        <v>28</v>
      </c>
      <c r="C4017" t="s">
        <v>22</v>
      </c>
      <c r="D4017" t="s">
        <v>23</v>
      </c>
      <c r="E4017" t="s">
        <v>5</v>
      </c>
      <c r="G4017" t="s">
        <v>24</v>
      </c>
      <c r="H4017">
        <v>2229304</v>
      </c>
      <c r="I4017">
        <v>2230770</v>
      </c>
      <c r="J4017" t="s">
        <v>46</v>
      </c>
      <c r="K4017" t="s">
        <v>4993</v>
      </c>
      <c r="N4017" t="s">
        <v>3018</v>
      </c>
      <c r="Q4017" t="s">
        <v>4992</v>
      </c>
      <c r="R4017">
        <v>1467</v>
      </c>
      <c r="S4017">
        <v>488</v>
      </c>
    </row>
    <row r="4018" spans="1:19" x14ac:dyDescent="0.35">
      <c r="A4018" t="s">
        <v>20</v>
      </c>
      <c r="B4018" t="s">
        <v>21</v>
      </c>
      <c r="C4018" t="s">
        <v>22</v>
      </c>
      <c r="D4018" t="s">
        <v>23</v>
      </c>
      <c r="E4018" t="s">
        <v>5</v>
      </c>
      <c r="G4018" t="s">
        <v>24</v>
      </c>
      <c r="H4018">
        <v>2230898</v>
      </c>
      <c r="I4018">
        <v>2231557</v>
      </c>
      <c r="J4018" t="s">
        <v>25</v>
      </c>
      <c r="Q4018" t="s">
        <v>4994</v>
      </c>
      <c r="R4018">
        <v>660</v>
      </c>
    </row>
    <row r="4019" spans="1:19" x14ac:dyDescent="0.35">
      <c r="A4019" t="s">
        <v>27</v>
      </c>
      <c r="B4019" t="s">
        <v>28</v>
      </c>
      <c r="C4019" t="s">
        <v>22</v>
      </c>
      <c r="D4019" t="s">
        <v>23</v>
      </c>
      <c r="E4019" t="s">
        <v>5</v>
      </c>
      <c r="G4019" t="s">
        <v>24</v>
      </c>
      <c r="H4019">
        <v>2230898</v>
      </c>
      <c r="I4019">
        <v>2231557</v>
      </c>
      <c r="J4019" t="s">
        <v>25</v>
      </c>
      <c r="K4019" t="s">
        <v>4995</v>
      </c>
      <c r="N4019" t="s">
        <v>49</v>
      </c>
      <c r="Q4019" t="s">
        <v>4994</v>
      </c>
      <c r="R4019">
        <v>660</v>
      </c>
      <c r="S4019">
        <v>219</v>
      </c>
    </row>
    <row r="4020" spans="1:19" x14ac:dyDescent="0.35">
      <c r="A4020" t="s">
        <v>20</v>
      </c>
      <c r="B4020" t="s">
        <v>21</v>
      </c>
      <c r="C4020" t="s">
        <v>22</v>
      </c>
      <c r="D4020" t="s">
        <v>23</v>
      </c>
      <c r="E4020" t="s">
        <v>5</v>
      </c>
      <c r="G4020" t="s">
        <v>24</v>
      </c>
      <c r="H4020">
        <v>2231609</v>
      </c>
      <c r="I4020">
        <v>2233114</v>
      </c>
      <c r="J4020" t="s">
        <v>46</v>
      </c>
      <c r="Q4020" t="s">
        <v>4996</v>
      </c>
      <c r="R4020">
        <v>1506</v>
      </c>
    </row>
    <row r="4021" spans="1:19" x14ac:dyDescent="0.35">
      <c r="A4021" t="s">
        <v>27</v>
      </c>
      <c r="B4021" t="s">
        <v>28</v>
      </c>
      <c r="C4021" t="s">
        <v>22</v>
      </c>
      <c r="D4021" t="s">
        <v>23</v>
      </c>
      <c r="E4021" t="s">
        <v>5</v>
      </c>
      <c r="G4021" t="s">
        <v>24</v>
      </c>
      <c r="H4021">
        <v>2231609</v>
      </c>
      <c r="I4021">
        <v>2233114</v>
      </c>
      <c r="J4021" t="s">
        <v>46</v>
      </c>
      <c r="K4021" t="s">
        <v>4997</v>
      </c>
      <c r="N4021" t="s">
        <v>4998</v>
      </c>
      <c r="Q4021" t="s">
        <v>4996</v>
      </c>
      <c r="R4021">
        <v>1506</v>
      </c>
      <c r="S4021">
        <v>501</v>
      </c>
    </row>
    <row r="4022" spans="1:19" x14ac:dyDescent="0.35">
      <c r="A4022" t="s">
        <v>20</v>
      </c>
      <c r="B4022" t="s">
        <v>21</v>
      </c>
      <c r="C4022" t="s">
        <v>22</v>
      </c>
      <c r="D4022" t="s">
        <v>23</v>
      </c>
      <c r="E4022" t="s">
        <v>5</v>
      </c>
      <c r="G4022" t="s">
        <v>24</v>
      </c>
      <c r="H4022">
        <v>2233751</v>
      </c>
      <c r="I4022">
        <v>2235427</v>
      </c>
      <c r="J4022" t="s">
        <v>25</v>
      </c>
      <c r="Q4022" t="s">
        <v>4999</v>
      </c>
      <c r="R4022">
        <v>1677</v>
      </c>
    </row>
    <row r="4023" spans="1:19" x14ac:dyDescent="0.35">
      <c r="A4023" t="s">
        <v>27</v>
      </c>
      <c r="B4023" t="s">
        <v>28</v>
      </c>
      <c r="C4023" t="s">
        <v>22</v>
      </c>
      <c r="D4023" t="s">
        <v>23</v>
      </c>
      <c r="E4023" t="s">
        <v>5</v>
      </c>
      <c r="G4023" t="s">
        <v>24</v>
      </c>
      <c r="H4023">
        <v>2233751</v>
      </c>
      <c r="I4023">
        <v>2235427</v>
      </c>
      <c r="J4023" t="s">
        <v>25</v>
      </c>
      <c r="K4023" t="s">
        <v>5000</v>
      </c>
      <c r="N4023" t="s">
        <v>3809</v>
      </c>
      <c r="Q4023" t="s">
        <v>4999</v>
      </c>
      <c r="R4023">
        <v>1677</v>
      </c>
      <c r="S4023">
        <v>558</v>
      </c>
    </row>
    <row r="4024" spans="1:19" x14ac:dyDescent="0.35">
      <c r="A4024" t="s">
        <v>20</v>
      </c>
      <c r="B4024" t="s">
        <v>21</v>
      </c>
      <c r="C4024" t="s">
        <v>22</v>
      </c>
      <c r="D4024" t="s">
        <v>23</v>
      </c>
      <c r="E4024" t="s">
        <v>5</v>
      </c>
      <c r="G4024" t="s">
        <v>24</v>
      </c>
      <c r="H4024">
        <v>2235551</v>
      </c>
      <c r="I4024">
        <v>2236279</v>
      </c>
      <c r="J4024" t="s">
        <v>46</v>
      </c>
      <c r="Q4024" t="s">
        <v>5001</v>
      </c>
      <c r="R4024">
        <v>729</v>
      </c>
    </row>
    <row r="4025" spans="1:19" x14ac:dyDescent="0.35">
      <c r="A4025" t="s">
        <v>27</v>
      </c>
      <c r="B4025" t="s">
        <v>28</v>
      </c>
      <c r="C4025" t="s">
        <v>22</v>
      </c>
      <c r="D4025" t="s">
        <v>23</v>
      </c>
      <c r="E4025" t="s">
        <v>5</v>
      </c>
      <c r="G4025" t="s">
        <v>24</v>
      </c>
      <c r="H4025">
        <v>2235551</v>
      </c>
      <c r="I4025">
        <v>2236279</v>
      </c>
      <c r="J4025" t="s">
        <v>46</v>
      </c>
      <c r="K4025" t="s">
        <v>5002</v>
      </c>
      <c r="N4025" t="s">
        <v>5003</v>
      </c>
      <c r="Q4025" t="s">
        <v>5001</v>
      </c>
      <c r="R4025">
        <v>729</v>
      </c>
      <c r="S4025">
        <v>242</v>
      </c>
    </row>
    <row r="4026" spans="1:19" x14ac:dyDescent="0.35">
      <c r="A4026" t="s">
        <v>20</v>
      </c>
      <c r="B4026" t="s">
        <v>21</v>
      </c>
      <c r="C4026" t="s">
        <v>22</v>
      </c>
      <c r="D4026" t="s">
        <v>23</v>
      </c>
      <c r="E4026" t="s">
        <v>5</v>
      </c>
      <c r="G4026" t="s">
        <v>24</v>
      </c>
      <c r="H4026">
        <v>2236276</v>
      </c>
      <c r="I4026">
        <v>2236812</v>
      </c>
      <c r="J4026" t="s">
        <v>46</v>
      </c>
      <c r="Q4026" t="s">
        <v>5004</v>
      </c>
      <c r="R4026">
        <v>537</v>
      </c>
    </row>
    <row r="4027" spans="1:19" x14ac:dyDescent="0.35">
      <c r="A4027" t="s">
        <v>27</v>
      </c>
      <c r="B4027" t="s">
        <v>28</v>
      </c>
      <c r="C4027" t="s">
        <v>22</v>
      </c>
      <c r="D4027" t="s">
        <v>23</v>
      </c>
      <c r="E4027" t="s">
        <v>5</v>
      </c>
      <c r="G4027" t="s">
        <v>24</v>
      </c>
      <c r="H4027">
        <v>2236276</v>
      </c>
      <c r="I4027">
        <v>2236812</v>
      </c>
      <c r="J4027" t="s">
        <v>46</v>
      </c>
      <c r="K4027" t="s">
        <v>5005</v>
      </c>
      <c r="N4027" t="s">
        <v>5006</v>
      </c>
      <c r="Q4027" t="s">
        <v>5004</v>
      </c>
      <c r="R4027">
        <v>537</v>
      </c>
      <c r="S4027">
        <v>178</v>
      </c>
    </row>
    <row r="4028" spans="1:19" x14ac:dyDescent="0.35">
      <c r="A4028" t="s">
        <v>20</v>
      </c>
      <c r="B4028" t="s">
        <v>21</v>
      </c>
      <c r="C4028" t="s">
        <v>22</v>
      </c>
      <c r="D4028" t="s">
        <v>23</v>
      </c>
      <c r="E4028" t="s">
        <v>5</v>
      </c>
      <c r="G4028" t="s">
        <v>24</v>
      </c>
      <c r="H4028">
        <v>2236793</v>
      </c>
      <c r="I4028">
        <v>2238463</v>
      </c>
      <c r="J4028" t="s">
        <v>46</v>
      </c>
      <c r="Q4028" t="s">
        <v>5007</v>
      </c>
      <c r="R4028">
        <v>1671</v>
      </c>
    </row>
    <row r="4029" spans="1:19" x14ac:dyDescent="0.35">
      <c r="A4029" t="s">
        <v>27</v>
      </c>
      <c r="B4029" t="s">
        <v>28</v>
      </c>
      <c r="C4029" t="s">
        <v>22</v>
      </c>
      <c r="D4029" t="s">
        <v>23</v>
      </c>
      <c r="E4029" t="s">
        <v>5</v>
      </c>
      <c r="G4029" t="s">
        <v>24</v>
      </c>
      <c r="H4029">
        <v>2236793</v>
      </c>
      <c r="I4029">
        <v>2238463</v>
      </c>
      <c r="J4029" t="s">
        <v>46</v>
      </c>
      <c r="K4029" t="s">
        <v>5008</v>
      </c>
      <c r="N4029" t="s">
        <v>5009</v>
      </c>
      <c r="Q4029" t="s">
        <v>5007</v>
      </c>
      <c r="R4029">
        <v>1671</v>
      </c>
      <c r="S4029">
        <v>556</v>
      </c>
    </row>
    <row r="4030" spans="1:19" x14ac:dyDescent="0.35">
      <c r="A4030" t="s">
        <v>20</v>
      </c>
      <c r="B4030" t="s">
        <v>21</v>
      </c>
      <c r="C4030" t="s">
        <v>22</v>
      </c>
      <c r="D4030" t="s">
        <v>23</v>
      </c>
      <c r="E4030" t="s">
        <v>5</v>
      </c>
      <c r="G4030" t="s">
        <v>24</v>
      </c>
      <c r="H4030">
        <v>2238466</v>
      </c>
      <c r="I4030">
        <v>2238798</v>
      </c>
      <c r="J4030" t="s">
        <v>46</v>
      </c>
      <c r="Q4030" t="s">
        <v>5010</v>
      </c>
      <c r="R4030">
        <v>333</v>
      </c>
    </row>
    <row r="4031" spans="1:19" x14ac:dyDescent="0.35">
      <c r="A4031" t="s">
        <v>27</v>
      </c>
      <c r="B4031" t="s">
        <v>28</v>
      </c>
      <c r="C4031" t="s">
        <v>22</v>
      </c>
      <c r="D4031" t="s">
        <v>23</v>
      </c>
      <c r="E4031" t="s">
        <v>5</v>
      </c>
      <c r="G4031" t="s">
        <v>24</v>
      </c>
      <c r="H4031">
        <v>2238466</v>
      </c>
      <c r="I4031">
        <v>2238798</v>
      </c>
      <c r="J4031" t="s">
        <v>46</v>
      </c>
      <c r="K4031" t="s">
        <v>5011</v>
      </c>
      <c r="N4031" t="s">
        <v>52</v>
      </c>
      <c r="Q4031" t="s">
        <v>5010</v>
      </c>
      <c r="R4031">
        <v>333</v>
      </c>
      <c r="S4031">
        <v>110</v>
      </c>
    </row>
    <row r="4032" spans="1:19" x14ac:dyDescent="0.35">
      <c r="A4032" t="s">
        <v>20</v>
      </c>
      <c r="B4032" t="s">
        <v>21</v>
      </c>
      <c r="C4032" t="s">
        <v>22</v>
      </c>
      <c r="D4032" t="s">
        <v>23</v>
      </c>
      <c r="E4032" t="s">
        <v>5</v>
      </c>
      <c r="G4032" t="s">
        <v>24</v>
      </c>
      <c r="H4032">
        <v>2238831</v>
      </c>
      <c r="I4032">
        <v>2240330</v>
      </c>
      <c r="J4032" t="s">
        <v>46</v>
      </c>
      <c r="Q4032" t="s">
        <v>5012</v>
      </c>
      <c r="R4032">
        <v>1500</v>
      </c>
    </row>
    <row r="4033" spans="1:19" x14ac:dyDescent="0.35">
      <c r="A4033" t="s">
        <v>27</v>
      </c>
      <c r="B4033" t="s">
        <v>28</v>
      </c>
      <c r="C4033" t="s">
        <v>22</v>
      </c>
      <c r="D4033" t="s">
        <v>23</v>
      </c>
      <c r="E4033" t="s">
        <v>5</v>
      </c>
      <c r="G4033" t="s">
        <v>24</v>
      </c>
      <c r="H4033">
        <v>2238831</v>
      </c>
      <c r="I4033">
        <v>2240330</v>
      </c>
      <c r="J4033" t="s">
        <v>46</v>
      </c>
      <c r="K4033" t="s">
        <v>5013</v>
      </c>
      <c r="N4033" t="s">
        <v>5014</v>
      </c>
      <c r="Q4033" t="s">
        <v>5012</v>
      </c>
      <c r="R4033">
        <v>1500</v>
      </c>
      <c r="S4033">
        <v>499</v>
      </c>
    </row>
    <row r="4034" spans="1:19" x14ac:dyDescent="0.35">
      <c r="A4034" t="s">
        <v>20</v>
      </c>
      <c r="B4034" t="s">
        <v>21</v>
      </c>
      <c r="C4034" t="s">
        <v>22</v>
      </c>
      <c r="D4034" t="s">
        <v>23</v>
      </c>
      <c r="E4034" t="s">
        <v>5</v>
      </c>
      <c r="G4034" t="s">
        <v>24</v>
      </c>
      <c r="H4034">
        <v>2240956</v>
      </c>
      <c r="I4034">
        <v>2241564</v>
      </c>
      <c r="J4034" t="s">
        <v>25</v>
      </c>
      <c r="Q4034" t="s">
        <v>5015</v>
      </c>
      <c r="R4034">
        <v>609</v>
      </c>
    </row>
    <row r="4035" spans="1:19" x14ac:dyDescent="0.35">
      <c r="A4035" t="s">
        <v>27</v>
      </c>
      <c r="B4035" t="s">
        <v>28</v>
      </c>
      <c r="C4035" t="s">
        <v>22</v>
      </c>
      <c r="D4035" t="s">
        <v>23</v>
      </c>
      <c r="E4035" t="s">
        <v>5</v>
      </c>
      <c r="G4035" t="s">
        <v>24</v>
      </c>
      <c r="H4035">
        <v>2240956</v>
      </c>
      <c r="I4035">
        <v>2241564</v>
      </c>
      <c r="J4035" t="s">
        <v>25</v>
      </c>
      <c r="K4035" t="s">
        <v>5016</v>
      </c>
      <c r="N4035" t="s">
        <v>433</v>
      </c>
      <c r="Q4035" t="s">
        <v>5015</v>
      </c>
      <c r="R4035">
        <v>609</v>
      </c>
      <c r="S4035">
        <v>202</v>
      </c>
    </row>
    <row r="4036" spans="1:19" x14ac:dyDescent="0.35">
      <c r="A4036" t="s">
        <v>20</v>
      </c>
      <c r="B4036" t="s">
        <v>21</v>
      </c>
      <c r="C4036" t="s">
        <v>22</v>
      </c>
      <c r="D4036" t="s">
        <v>23</v>
      </c>
      <c r="E4036" t="s">
        <v>5</v>
      </c>
      <c r="G4036" t="s">
        <v>24</v>
      </c>
      <c r="H4036">
        <v>2241652</v>
      </c>
      <c r="I4036">
        <v>2242416</v>
      </c>
      <c r="J4036" t="s">
        <v>46</v>
      </c>
      <c r="Q4036" t="s">
        <v>5017</v>
      </c>
      <c r="R4036">
        <v>765</v>
      </c>
    </row>
    <row r="4037" spans="1:19" x14ac:dyDescent="0.35">
      <c r="A4037" t="s">
        <v>27</v>
      </c>
      <c r="B4037" t="s">
        <v>28</v>
      </c>
      <c r="C4037" t="s">
        <v>22</v>
      </c>
      <c r="D4037" t="s">
        <v>23</v>
      </c>
      <c r="E4037" t="s">
        <v>5</v>
      </c>
      <c r="G4037" t="s">
        <v>24</v>
      </c>
      <c r="H4037">
        <v>2241652</v>
      </c>
      <c r="I4037">
        <v>2242416</v>
      </c>
      <c r="J4037" t="s">
        <v>46</v>
      </c>
      <c r="K4037" t="s">
        <v>5018</v>
      </c>
      <c r="N4037" t="s">
        <v>5019</v>
      </c>
      <c r="Q4037" t="s">
        <v>5017</v>
      </c>
      <c r="R4037">
        <v>765</v>
      </c>
      <c r="S4037">
        <v>254</v>
      </c>
    </row>
    <row r="4038" spans="1:19" x14ac:dyDescent="0.35">
      <c r="A4038" t="s">
        <v>20</v>
      </c>
      <c r="B4038" t="s">
        <v>21</v>
      </c>
      <c r="C4038" t="s">
        <v>22</v>
      </c>
      <c r="D4038" t="s">
        <v>23</v>
      </c>
      <c r="E4038" t="s">
        <v>5</v>
      </c>
      <c r="G4038" t="s">
        <v>24</v>
      </c>
      <c r="H4038">
        <v>2242670</v>
      </c>
      <c r="I4038">
        <v>2244469</v>
      </c>
      <c r="J4038" t="s">
        <v>46</v>
      </c>
      <c r="Q4038" t="s">
        <v>5020</v>
      </c>
      <c r="R4038">
        <v>1800</v>
      </c>
    </row>
    <row r="4039" spans="1:19" x14ac:dyDescent="0.35">
      <c r="A4039" t="s">
        <v>27</v>
      </c>
      <c r="B4039" t="s">
        <v>28</v>
      </c>
      <c r="C4039" t="s">
        <v>22</v>
      </c>
      <c r="D4039" t="s">
        <v>23</v>
      </c>
      <c r="E4039" t="s">
        <v>5</v>
      </c>
      <c r="G4039" t="s">
        <v>24</v>
      </c>
      <c r="H4039">
        <v>2242670</v>
      </c>
      <c r="I4039">
        <v>2244469</v>
      </c>
      <c r="J4039" t="s">
        <v>46</v>
      </c>
      <c r="K4039" t="s">
        <v>5021</v>
      </c>
      <c r="N4039" t="s">
        <v>5022</v>
      </c>
      <c r="Q4039" t="s">
        <v>5020</v>
      </c>
      <c r="R4039">
        <v>1800</v>
      </c>
      <c r="S4039">
        <v>599</v>
      </c>
    </row>
    <row r="4040" spans="1:19" x14ac:dyDescent="0.35">
      <c r="A4040" t="s">
        <v>20</v>
      </c>
      <c r="B4040" t="s">
        <v>21</v>
      </c>
      <c r="C4040" t="s">
        <v>22</v>
      </c>
      <c r="D4040" t="s">
        <v>23</v>
      </c>
      <c r="E4040" t="s">
        <v>5</v>
      </c>
      <c r="G4040" t="s">
        <v>24</v>
      </c>
      <c r="H4040">
        <v>2244769</v>
      </c>
      <c r="I4040">
        <v>2245953</v>
      </c>
      <c r="J4040" t="s">
        <v>46</v>
      </c>
      <c r="Q4040" t="s">
        <v>5023</v>
      </c>
      <c r="R4040">
        <v>1185</v>
      </c>
    </row>
    <row r="4041" spans="1:19" x14ac:dyDescent="0.35">
      <c r="A4041" t="s">
        <v>27</v>
      </c>
      <c r="B4041" t="s">
        <v>28</v>
      </c>
      <c r="C4041" t="s">
        <v>22</v>
      </c>
      <c r="D4041" t="s">
        <v>23</v>
      </c>
      <c r="E4041" t="s">
        <v>5</v>
      </c>
      <c r="G4041" t="s">
        <v>24</v>
      </c>
      <c r="H4041">
        <v>2244769</v>
      </c>
      <c r="I4041">
        <v>2245953</v>
      </c>
      <c r="J4041" t="s">
        <v>46</v>
      </c>
      <c r="K4041" t="s">
        <v>5024</v>
      </c>
      <c r="N4041" t="s">
        <v>52</v>
      </c>
      <c r="Q4041" t="s">
        <v>5023</v>
      </c>
      <c r="R4041">
        <v>1185</v>
      </c>
      <c r="S4041">
        <v>394</v>
      </c>
    </row>
    <row r="4042" spans="1:19" x14ac:dyDescent="0.35">
      <c r="A4042" t="s">
        <v>20</v>
      </c>
      <c r="B4042" t="s">
        <v>21</v>
      </c>
      <c r="C4042" t="s">
        <v>22</v>
      </c>
      <c r="D4042" t="s">
        <v>23</v>
      </c>
      <c r="E4042" t="s">
        <v>5</v>
      </c>
      <c r="G4042" t="s">
        <v>24</v>
      </c>
      <c r="H4042">
        <v>2246030</v>
      </c>
      <c r="I4042">
        <v>2246893</v>
      </c>
      <c r="J4042" t="s">
        <v>25</v>
      </c>
      <c r="Q4042" t="s">
        <v>5025</v>
      </c>
      <c r="R4042">
        <v>864</v>
      </c>
    </row>
    <row r="4043" spans="1:19" x14ac:dyDescent="0.35">
      <c r="A4043" t="s">
        <v>27</v>
      </c>
      <c r="B4043" t="s">
        <v>28</v>
      </c>
      <c r="C4043" t="s">
        <v>22</v>
      </c>
      <c r="D4043" t="s">
        <v>23</v>
      </c>
      <c r="E4043" t="s">
        <v>5</v>
      </c>
      <c r="G4043" t="s">
        <v>24</v>
      </c>
      <c r="H4043">
        <v>2246030</v>
      </c>
      <c r="I4043">
        <v>2246893</v>
      </c>
      <c r="J4043" t="s">
        <v>25</v>
      </c>
      <c r="K4043" t="s">
        <v>5026</v>
      </c>
      <c r="N4043" t="s">
        <v>5027</v>
      </c>
      <c r="Q4043" t="s">
        <v>5025</v>
      </c>
      <c r="R4043">
        <v>864</v>
      </c>
      <c r="S4043">
        <v>287</v>
      </c>
    </row>
    <row r="4044" spans="1:19" x14ac:dyDescent="0.35">
      <c r="A4044" t="s">
        <v>20</v>
      </c>
      <c r="B4044" t="s">
        <v>21</v>
      </c>
      <c r="C4044" t="s">
        <v>22</v>
      </c>
      <c r="D4044" t="s">
        <v>23</v>
      </c>
      <c r="E4044" t="s">
        <v>5</v>
      </c>
      <c r="G4044" t="s">
        <v>24</v>
      </c>
      <c r="H4044">
        <v>2246881</v>
      </c>
      <c r="I4044">
        <v>2247480</v>
      </c>
      <c r="J4044" t="s">
        <v>25</v>
      </c>
      <c r="Q4044" t="s">
        <v>5028</v>
      </c>
      <c r="R4044">
        <v>600</v>
      </c>
    </row>
    <row r="4045" spans="1:19" x14ac:dyDescent="0.35">
      <c r="A4045" t="s">
        <v>27</v>
      </c>
      <c r="B4045" t="s">
        <v>28</v>
      </c>
      <c r="C4045" t="s">
        <v>22</v>
      </c>
      <c r="D4045" t="s">
        <v>23</v>
      </c>
      <c r="E4045" t="s">
        <v>5</v>
      </c>
      <c r="G4045" t="s">
        <v>24</v>
      </c>
      <c r="H4045">
        <v>2246881</v>
      </c>
      <c r="I4045">
        <v>2247480</v>
      </c>
      <c r="J4045" t="s">
        <v>25</v>
      </c>
      <c r="K4045" t="s">
        <v>5029</v>
      </c>
      <c r="N4045" t="s">
        <v>5030</v>
      </c>
      <c r="Q4045" t="s">
        <v>5028</v>
      </c>
      <c r="R4045">
        <v>600</v>
      </c>
      <c r="S4045">
        <v>199</v>
      </c>
    </row>
    <row r="4046" spans="1:19" x14ac:dyDescent="0.35">
      <c r="A4046" t="s">
        <v>20</v>
      </c>
      <c r="B4046" t="s">
        <v>21</v>
      </c>
      <c r="C4046" t="s">
        <v>22</v>
      </c>
      <c r="D4046" t="s">
        <v>23</v>
      </c>
      <c r="E4046" t="s">
        <v>5</v>
      </c>
      <c r="G4046" t="s">
        <v>24</v>
      </c>
      <c r="H4046">
        <v>2247477</v>
      </c>
      <c r="I4046">
        <v>2248391</v>
      </c>
      <c r="J4046" t="s">
        <v>46</v>
      </c>
      <c r="Q4046" t="s">
        <v>5031</v>
      </c>
      <c r="R4046">
        <v>915</v>
      </c>
    </row>
    <row r="4047" spans="1:19" x14ac:dyDescent="0.35">
      <c r="A4047" t="s">
        <v>27</v>
      </c>
      <c r="B4047" t="s">
        <v>28</v>
      </c>
      <c r="C4047" t="s">
        <v>22</v>
      </c>
      <c r="D4047" t="s">
        <v>23</v>
      </c>
      <c r="E4047" t="s">
        <v>5</v>
      </c>
      <c r="G4047" t="s">
        <v>24</v>
      </c>
      <c r="H4047">
        <v>2247477</v>
      </c>
      <c r="I4047">
        <v>2248391</v>
      </c>
      <c r="J4047" t="s">
        <v>46</v>
      </c>
      <c r="K4047" t="s">
        <v>5032</v>
      </c>
      <c r="N4047" t="s">
        <v>5033</v>
      </c>
      <c r="Q4047" t="s">
        <v>5031</v>
      </c>
      <c r="R4047">
        <v>915</v>
      </c>
      <c r="S4047">
        <v>304</v>
      </c>
    </row>
    <row r="4048" spans="1:19" x14ac:dyDescent="0.35">
      <c r="A4048" t="s">
        <v>20</v>
      </c>
      <c r="B4048" t="s">
        <v>21</v>
      </c>
      <c r="C4048" t="s">
        <v>22</v>
      </c>
      <c r="D4048" t="s">
        <v>23</v>
      </c>
      <c r="E4048" t="s">
        <v>5</v>
      </c>
      <c r="G4048" t="s">
        <v>24</v>
      </c>
      <c r="H4048">
        <v>2248388</v>
      </c>
      <c r="I4048">
        <v>2250448</v>
      </c>
      <c r="J4048" t="s">
        <v>46</v>
      </c>
      <c r="Q4048" t="s">
        <v>5034</v>
      </c>
      <c r="R4048">
        <v>2061</v>
      </c>
    </row>
    <row r="4049" spans="1:19" x14ac:dyDescent="0.35">
      <c r="A4049" t="s">
        <v>27</v>
      </c>
      <c r="B4049" t="s">
        <v>28</v>
      </c>
      <c r="C4049" t="s">
        <v>22</v>
      </c>
      <c r="D4049" t="s">
        <v>23</v>
      </c>
      <c r="E4049" t="s">
        <v>5</v>
      </c>
      <c r="G4049" t="s">
        <v>24</v>
      </c>
      <c r="H4049">
        <v>2248388</v>
      </c>
      <c r="I4049">
        <v>2250448</v>
      </c>
      <c r="J4049" t="s">
        <v>46</v>
      </c>
      <c r="K4049" t="s">
        <v>5035</v>
      </c>
      <c r="N4049" t="s">
        <v>5036</v>
      </c>
      <c r="Q4049" t="s">
        <v>5034</v>
      </c>
      <c r="R4049">
        <v>2061</v>
      </c>
      <c r="S4049">
        <v>686</v>
      </c>
    </row>
    <row r="4050" spans="1:19" x14ac:dyDescent="0.35">
      <c r="A4050" t="s">
        <v>20</v>
      </c>
      <c r="B4050" t="s">
        <v>21</v>
      </c>
      <c r="C4050" t="s">
        <v>22</v>
      </c>
      <c r="D4050" t="s">
        <v>23</v>
      </c>
      <c r="E4050" t="s">
        <v>5</v>
      </c>
      <c r="G4050" t="s">
        <v>24</v>
      </c>
      <c r="H4050">
        <v>2250430</v>
      </c>
      <c r="I4050">
        <v>2251257</v>
      </c>
      <c r="J4050" t="s">
        <v>46</v>
      </c>
      <c r="Q4050" t="s">
        <v>5037</v>
      </c>
      <c r="R4050">
        <v>828</v>
      </c>
    </row>
    <row r="4051" spans="1:19" x14ac:dyDescent="0.35">
      <c r="A4051" t="s">
        <v>27</v>
      </c>
      <c r="B4051" t="s">
        <v>28</v>
      </c>
      <c r="C4051" t="s">
        <v>22</v>
      </c>
      <c r="D4051" t="s">
        <v>23</v>
      </c>
      <c r="E4051" t="s">
        <v>5</v>
      </c>
      <c r="G4051" t="s">
        <v>24</v>
      </c>
      <c r="H4051">
        <v>2250430</v>
      </c>
      <c r="I4051">
        <v>2251257</v>
      </c>
      <c r="J4051" t="s">
        <v>46</v>
      </c>
      <c r="K4051" t="s">
        <v>5038</v>
      </c>
      <c r="N4051" t="s">
        <v>5039</v>
      </c>
      <c r="Q4051" t="s">
        <v>5037</v>
      </c>
      <c r="R4051">
        <v>828</v>
      </c>
      <c r="S4051">
        <v>275</v>
      </c>
    </row>
    <row r="4052" spans="1:19" x14ac:dyDescent="0.35">
      <c r="A4052" t="s">
        <v>20</v>
      </c>
      <c r="B4052" t="s">
        <v>21</v>
      </c>
      <c r="C4052" t="s">
        <v>22</v>
      </c>
      <c r="D4052" t="s">
        <v>23</v>
      </c>
      <c r="E4052" t="s">
        <v>5</v>
      </c>
      <c r="G4052" t="s">
        <v>24</v>
      </c>
      <c r="H4052">
        <v>2251271</v>
      </c>
      <c r="I4052">
        <v>2252878</v>
      </c>
      <c r="J4052" t="s">
        <v>46</v>
      </c>
      <c r="Q4052" t="s">
        <v>5040</v>
      </c>
      <c r="R4052">
        <v>1608</v>
      </c>
    </row>
    <row r="4053" spans="1:19" x14ac:dyDescent="0.35">
      <c r="A4053" t="s">
        <v>27</v>
      </c>
      <c r="B4053" t="s">
        <v>28</v>
      </c>
      <c r="C4053" t="s">
        <v>22</v>
      </c>
      <c r="D4053" t="s">
        <v>23</v>
      </c>
      <c r="E4053" t="s">
        <v>5</v>
      </c>
      <c r="G4053" t="s">
        <v>24</v>
      </c>
      <c r="H4053">
        <v>2251271</v>
      </c>
      <c r="I4053">
        <v>2252878</v>
      </c>
      <c r="J4053" t="s">
        <v>46</v>
      </c>
      <c r="K4053" t="s">
        <v>5041</v>
      </c>
      <c r="N4053" t="s">
        <v>5042</v>
      </c>
      <c r="Q4053" t="s">
        <v>5040</v>
      </c>
      <c r="R4053">
        <v>1608</v>
      </c>
      <c r="S4053">
        <v>535</v>
      </c>
    </row>
    <row r="4054" spans="1:19" x14ac:dyDescent="0.35">
      <c r="A4054" t="s">
        <v>20</v>
      </c>
      <c r="B4054" t="s">
        <v>21</v>
      </c>
      <c r="C4054" t="s">
        <v>22</v>
      </c>
      <c r="D4054" t="s">
        <v>23</v>
      </c>
      <c r="E4054" t="s">
        <v>5</v>
      </c>
      <c r="G4054" t="s">
        <v>24</v>
      </c>
      <c r="H4054">
        <v>2252990</v>
      </c>
      <c r="I4054">
        <v>2253592</v>
      </c>
      <c r="J4054" t="s">
        <v>46</v>
      </c>
      <c r="Q4054" t="s">
        <v>5043</v>
      </c>
      <c r="R4054">
        <v>603</v>
      </c>
    </row>
    <row r="4055" spans="1:19" x14ac:dyDescent="0.35">
      <c r="A4055" t="s">
        <v>27</v>
      </c>
      <c r="B4055" t="s">
        <v>28</v>
      </c>
      <c r="C4055" t="s">
        <v>22</v>
      </c>
      <c r="D4055" t="s">
        <v>23</v>
      </c>
      <c r="E4055" t="s">
        <v>5</v>
      </c>
      <c r="G4055" t="s">
        <v>24</v>
      </c>
      <c r="H4055">
        <v>2252990</v>
      </c>
      <c r="I4055">
        <v>2253592</v>
      </c>
      <c r="J4055" t="s">
        <v>46</v>
      </c>
      <c r="K4055" t="s">
        <v>5044</v>
      </c>
      <c r="N4055" t="s">
        <v>4985</v>
      </c>
      <c r="Q4055" t="s">
        <v>5043</v>
      </c>
      <c r="R4055">
        <v>603</v>
      </c>
      <c r="S4055">
        <v>200</v>
      </c>
    </row>
    <row r="4056" spans="1:19" x14ac:dyDescent="0.35">
      <c r="A4056" t="s">
        <v>20</v>
      </c>
      <c r="B4056" t="s">
        <v>21</v>
      </c>
      <c r="C4056" t="s">
        <v>22</v>
      </c>
      <c r="D4056" t="s">
        <v>23</v>
      </c>
      <c r="E4056" t="s">
        <v>5</v>
      </c>
      <c r="G4056" t="s">
        <v>24</v>
      </c>
      <c r="H4056">
        <v>2253749</v>
      </c>
      <c r="I4056">
        <v>2254432</v>
      </c>
      <c r="J4056" t="s">
        <v>46</v>
      </c>
      <c r="Q4056" t="s">
        <v>5045</v>
      </c>
      <c r="R4056">
        <v>684</v>
      </c>
    </row>
    <row r="4057" spans="1:19" x14ac:dyDescent="0.35">
      <c r="A4057" t="s">
        <v>27</v>
      </c>
      <c r="B4057" t="s">
        <v>28</v>
      </c>
      <c r="C4057" t="s">
        <v>22</v>
      </c>
      <c r="D4057" t="s">
        <v>23</v>
      </c>
      <c r="E4057" t="s">
        <v>5</v>
      </c>
      <c r="G4057" t="s">
        <v>24</v>
      </c>
      <c r="H4057">
        <v>2253749</v>
      </c>
      <c r="I4057">
        <v>2254432</v>
      </c>
      <c r="J4057" t="s">
        <v>46</v>
      </c>
      <c r="K4057" t="s">
        <v>5046</v>
      </c>
      <c r="N4057" t="s">
        <v>960</v>
      </c>
      <c r="Q4057" t="s">
        <v>5045</v>
      </c>
      <c r="R4057">
        <v>684</v>
      </c>
      <c r="S4057">
        <v>227</v>
      </c>
    </row>
    <row r="4058" spans="1:19" x14ac:dyDescent="0.35">
      <c r="A4058" t="s">
        <v>20</v>
      </c>
      <c r="B4058" t="s">
        <v>21</v>
      </c>
      <c r="C4058" t="s">
        <v>22</v>
      </c>
      <c r="D4058" t="s">
        <v>23</v>
      </c>
      <c r="E4058" t="s">
        <v>5</v>
      </c>
      <c r="G4058" t="s">
        <v>24</v>
      </c>
      <c r="H4058">
        <v>2254521</v>
      </c>
      <c r="I4058">
        <v>2255741</v>
      </c>
      <c r="J4058" t="s">
        <v>46</v>
      </c>
      <c r="Q4058" t="s">
        <v>5047</v>
      </c>
      <c r="R4058">
        <v>1221</v>
      </c>
    </row>
    <row r="4059" spans="1:19" x14ac:dyDescent="0.35">
      <c r="A4059" t="s">
        <v>27</v>
      </c>
      <c r="B4059" t="s">
        <v>28</v>
      </c>
      <c r="C4059" t="s">
        <v>22</v>
      </c>
      <c r="D4059" t="s">
        <v>23</v>
      </c>
      <c r="E4059" t="s">
        <v>5</v>
      </c>
      <c r="G4059" t="s">
        <v>24</v>
      </c>
      <c r="H4059">
        <v>2254521</v>
      </c>
      <c r="I4059">
        <v>2255741</v>
      </c>
      <c r="J4059" t="s">
        <v>46</v>
      </c>
      <c r="K4059" t="s">
        <v>5048</v>
      </c>
      <c r="N4059" t="s">
        <v>5049</v>
      </c>
      <c r="Q4059" t="s">
        <v>5047</v>
      </c>
      <c r="R4059">
        <v>1221</v>
      </c>
      <c r="S4059">
        <v>406</v>
      </c>
    </row>
    <row r="4060" spans="1:19" x14ac:dyDescent="0.35">
      <c r="A4060" t="s">
        <v>20</v>
      </c>
      <c r="B4060" t="s">
        <v>21</v>
      </c>
      <c r="C4060" t="s">
        <v>22</v>
      </c>
      <c r="D4060" t="s">
        <v>23</v>
      </c>
      <c r="E4060" t="s">
        <v>5</v>
      </c>
      <c r="G4060" t="s">
        <v>24</v>
      </c>
      <c r="H4060">
        <v>2255771</v>
      </c>
      <c r="I4060">
        <v>2256607</v>
      </c>
      <c r="J4060" t="s">
        <v>46</v>
      </c>
      <c r="Q4060" t="s">
        <v>5050</v>
      </c>
      <c r="R4060">
        <v>837</v>
      </c>
    </row>
    <row r="4061" spans="1:19" x14ac:dyDescent="0.35">
      <c r="A4061" t="s">
        <v>27</v>
      </c>
      <c r="B4061" t="s">
        <v>28</v>
      </c>
      <c r="C4061" t="s">
        <v>22</v>
      </c>
      <c r="D4061" t="s">
        <v>23</v>
      </c>
      <c r="E4061" t="s">
        <v>5</v>
      </c>
      <c r="G4061" t="s">
        <v>24</v>
      </c>
      <c r="H4061">
        <v>2255771</v>
      </c>
      <c r="I4061">
        <v>2256607</v>
      </c>
      <c r="J4061" t="s">
        <v>46</v>
      </c>
      <c r="K4061" t="s">
        <v>5051</v>
      </c>
      <c r="N4061" t="s">
        <v>5052</v>
      </c>
      <c r="Q4061" t="s">
        <v>5050</v>
      </c>
      <c r="R4061">
        <v>837</v>
      </c>
      <c r="S4061">
        <v>278</v>
      </c>
    </row>
    <row r="4062" spans="1:19" x14ac:dyDescent="0.35">
      <c r="A4062" t="s">
        <v>20</v>
      </c>
      <c r="B4062" t="s">
        <v>21</v>
      </c>
      <c r="C4062" t="s">
        <v>22</v>
      </c>
      <c r="D4062" t="s">
        <v>23</v>
      </c>
      <c r="E4062" t="s">
        <v>5</v>
      </c>
      <c r="G4062" t="s">
        <v>24</v>
      </c>
      <c r="H4062">
        <v>2256648</v>
      </c>
      <c r="I4062">
        <v>2257811</v>
      </c>
      <c r="J4062" t="s">
        <v>46</v>
      </c>
      <c r="Q4062" t="s">
        <v>5053</v>
      </c>
      <c r="R4062">
        <v>1164</v>
      </c>
    </row>
    <row r="4063" spans="1:19" x14ac:dyDescent="0.35">
      <c r="A4063" t="s">
        <v>27</v>
      </c>
      <c r="B4063" t="s">
        <v>28</v>
      </c>
      <c r="C4063" t="s">
        <v>22</v>
      </c>
      <c r="D4063" t="s">
        <v>23</v>
      </c>
      <c r="E4063" t="s">
        <v>5</v>
      </c>
      <c r="G4063" t="s">
        <v>24</v>
      </c>
      <c r="H4063">
        <v>2256648</v>
      </c>
      <c r="I4063">
        <v>2257811</v>
      </c>
      <c r="J4063" t="s">
        <v>46</v>
      </c>
      <c r="K4063" t="s">
        <v>5054</v>
      </c>
      <c r="N4063" t="s">
        <v>5055</v>
      </c>
      <c r="Q4063" t="s">
        <v>5053</v>
      </c>
      <c r="R4063">
        <v>1164</v>
      </c>
      <c r="S4063">
        <v>387</v>
      </c>
    </row>
    <row r="4064" spans="1:19" x14ac:dyDescent="0.35">
      <c r="A4064" t="s">
        <v>20</v>
      </c>
      <c r="B4064" t="s">
        <v>21</v>
      </c>
      <c r="C4064" t="s">
        <v>22</v>
      </c>
      <c r="D4064" t="s">
        <v>23</v>
      </c>
      <c r="E4064" t="s">
        <v>5</v>
      </c>
      <c r="G4064" t="s">
        <v>24</v>
      </c>
      <c r="H4064">
        <v>2258135</v>
      </c>
      <c r="I4064">
        <v>2259520</v>
      </c>
      <c r="J4064" t="s">
        <v>25</v>
      </c>
      <c r="Q4064" t="s">
        <v>5056</v>
      </c>
      <c r="R4064">
        <v>1386</v>
      </c>
    </row>
    <row r="4065" spans="1:19" x14ac:dyDescent="0.35">
      <c r="A4065" t="s">
        <v>27</v>
      </c>
      <c r="B4065" t="s">
        <v>28</v>
      </c>
      <c r="C4065" t="s">
        <v>22</v>
      </c>
      <c r="D4065" t="s">
        <v>23</v>
      </c>
      <c r="E4065" t="s">
        <v>5</v>
      </c>
      <c r="G4065" t="s">
        <v>24</v>
      </c>
      <c r="H4065">
        <v>2258135</v>
      </c>
      <c r="I4065">
        <v>2259520</v>
      </c>
      <c r="J4065" t="s">
        <v>25</v>
      </c>
      <c r="K4065" t="s">
        <v>5057</v>
      </c>
      <c r="N4065" t="s">
        <v>52</v>
      </c>
      <c r="Q4065" t="s">
        <v>5056</v>
      </c>
      <c r="R4065">
        <v>1386</v>
      </c>
      <c r="S4065">
        <v>461</v>
      </c>
    </row>
    <row r="4066" spans="1:19" x14ac:dyDescent="0.35">
      <c r="A4066" t="s">
        <v>20</v>
      </c>
      <c r="B4066" t="s">
        <v>21</v>
      </c>
      <c r="C4066" t="s">
        <v>22</v>
      </c>
      <c r="D4066" t="s">
        <v>23</v>
      </c>
      <c r="E4066" t="s">
        <v>5</v>
      </c>
      <c r="G4066" t="s">
        <v>24</v>
      </c>
      <c r="H4066">
        <v>2259517</v>
      </c>
      <c r="I4066">
        <v>2259930</v>
      </c>
      <c r="J4066" t="s">
        <v>25</v>
      </c>
      <c r="Q4066" t="s">
        <v>5058</v>
      </c>
      <c r="R4066">
        <v>414</v>
      </c>
    </row>
    <row r="4067" spans="1:19" x14ac:dyDescent="0.35">
      <c r="A4067" t="s">
        <v>27</v>
      </c>
      <c r="B4067" t="s">
        <v>28</v>
      </c>
      <c r="C4067" t="s">
        <v>22</v>
      </c>
      <c r="D4067" t="s">
        <v>23</v>
      </c>
      <c r="E4067" t="s">
        <v>5</v>
      </c>
      <c r="G4067" t="s">
        <v>24</v>
      </c>
      <c r="H4067">
        <v>2259517</v>
      </c>
      <c r="I4067">
        <v>2259930</v>
      </c>
      <c r="J4067" t="s">
        <v>25</v>
      </c>
      <c r="K4067" t="s">
        <v>5059</v>
      </c>
      <c r="N4067" t="s">
        <v>5060</v>
      </c>
      <c r="Q4067" t="s">
        <v>5058</v>
      </c>
      <c r="R4067">
        <v>414</v>
      </c>
      <c r="S4067">
        <v>137</v>
      </c>
    </row>
    <row r="4068" spans="1:19" x14ac:dyDescent="0.35">
      <c r="A4068" t="s">
        <v>20</v>
      </c>
      <c r="B4068" t="s">
        <v>21</v>
      </c>
      <c r="C4068" t="s">
        <v>22</v>
      </c>
      <c r="D4068" t="s">
        <v>23</v>
      </c>
      <c r="E4068" t="s">
        <v>5</v>
      </c>
      <c r="G4068" t="s">
        <v>24</v>
      </c>
      <c r="H4068">
        <v>2260062</v>
      </c>
      <c r="I4068">
        <v>2260886</v>
      </c>
      <c r="J4068" t="s">
        <v>46</v>
      </c>
      <c r="Q4068" t="s">
        <v>5061</v>
      </c>
      <c r="R4068">
        <v>825</v>
      </c>
    </row>
    <row r="4069" spans="1:19" x14ac:dyDescent="0.35">
      <c r="A4069" t="s">
        <v>27</v>
      </c>
      <c r="B4069" t="s">
        <v>28</v>
      </c>
      <c r="C4069" t="s">
        <v>22</v>
      </c>
      <c r="D4069" t="s">
        <v>23</v>
      </c>
      <c r="E4069" t="s">
        <v>5</v>
      </c>
      <c r="G4069" t="s">
        <v>24</v>
      </c>
      <c r="H4069">
        <v>2260062</v>
      </c>
      <c r="I4069">
        <v>2260886</v>
      </c>
      <c r="J4069" t="s">
        <v>46</v>
      </c>
      <c r="K4069" t="s">
        <v>5062</v>
      </c>
      <c r="N4069" t="s">
        <v>418</v>
      </c>
      <c r="Q4069" t="s">
        <v>5061</v>
      </c>
      <c r="R4069">
        <v>825</v>
      </c>
      <c r="S4069">
        <v>274</v>
      </c>
    </row>
    <row r="4070" spans="1:19" x14ac:dyDescent="0.35">
      <c r="A4070" t="s">
        <v>20</v>
      </c>
      <c r="B4070" t="s">
        <v>21</v>
      </c>
      <c r="C4070" t="s">
        <v>22</v>
      </c>
      <c r="D4070" t="s">
        <v>23</v>
      </c>
      <c r="E4070" t="s">
        <v>5</v>
      </c>
      <c r="G4070" t="s">
        <v>24</v>
      </c>
      <c r="H4070">
        <v>2260962</v>
      </c>
      <c r="I4070">
        <v>2263076</v>
      </c>
      <c r="J4070" t="s">
        <v>25</v>
      </c>
      <c r="Q4070" t="s">
        <v>5063</v>
      </c>
      <c r="R4070">
        <v>2115</v>
      </c>
    </row>
    <row r="4071" spans="1:19" x14ac:dyDescent="0.35">
      <c r="A4071" t="s">
        <v>27</v>
      </c>
      <c r="B4071" t="s">
        <v>28</v>
      </c>
      <c r="C4071" t="s">
        <v>22</v>
      </c>
      <c r="D4071" t="s">
        <v>23</v>
      </c>
      <c r="E4071" t="s">
        <v>5</v>
      </c>
      <c r="G4071" t="s">
        <v>24</v>
      </c>
      <c r="H4071">
        <v>2260962</v>
      </c>
      <c r="I4071">
        <v>2263076</v>
      </c>
      <c r="J4071" t="s">
        <v>25</v>
      </c>
      <c r="K4071" t="s">
        <v>5064</v>
      </c>
      <c r="N4071" t="s">
        <v>5065</v>
      </c>
      <c r="Q4071" t="s">
        <v>5063</v>
      </c>
      <c r="R4071">
        <v>2115</v>
      </c>
      <c r="S4071">
        <v>704</v>
      </c>
    </row>
    <row r="4072" spans="1:19" x14ac:dyDescent="0.35">
      <c r="A4072" t="s">
        <v>20</v>
      </c>
      <c r="B4072" t="s">
        <v>21</v>
      </c>
      <c r="C4072" t="s">
        <v>22</v>
      </c>
      <c r="D4072" t="s">
        <v>23</v>
      </c>
      <c r="E4072" t="s">
        <v>5</v>
      </c>
      <c r="G4072" t="s">
        <v>24</v>
      </c>
      <c r="H4072">
        <v>2263073</v>
      </c>
      <c r="I4072">
        <v>2263282</v>
      </c>
      <c r="J4072" t="s">
        <v>25</v>
      </c>
      <c r="Q4072" t="s">
        <v>5066</v>
      </c>
      <c r="R4072">
        <v>210</v>
      </c>
    </row>
    <row r="4073" spans="1:19" x14ac:dyDescent="0.35">
      <c r="A4073" t="s">
        <v>27</v>
      </c>
      <c r="B4073" t="s">
        <v>28</v>
      </c>
      <c r="C4073" t="s">
        <v>22</v>
      </c>
      <c r="D4073" t="s">
        <v>23</v>
      </c>
      <c r="E4073" t="s">
        <v>5</v>
      </c>
      <c r="G4073" t="s">
        <v>24</v>
      </c>
      <c r="H4073">
        <v>2263073</v>
      </c>
      <c r="I4073">
        <v>2263282</v>
      </c>
      <c r="J4073" t="s">
        <v>25</v>
      </c>
      <c r="K4073" t="s">
        <v>5067</v>
      </c>
      <c r="N4073" t="s">
        <v>5068</v>
      </c>
      <c r="Q4073" t="s">
        <v>5066</v>
      </c>
      <c r="R4073">
        <v>210</v>
      </c>
      <c r="S4073">
        <v>69</v>
      </c>
    </row>
    <row r="4074" spans="1:19" x14ac:dyDescent="0.35">
      <c r="A4074" t="s">
        <v>20</v>
      </c>
      <c r="B4074" t="s">
        <v>21</v>
      </c>
      <c r="C4074" t="s">
        <v>22</v>
      </c>
      <c r="D4074" t="s">
        <v>23</v>
      </c>
      <c r="E4074" t="s">
        <v>5</v>
      </c>
      <c r="G4074" t="s">
        <v>24</v>
      </c>
      <c r="H4074">
        <v>2263279</v>
      </c>
      <c r="I4074">
        <v>2264181</v>
      </c>
      <c r="J4074" t="s">
        <v>25</v>
      </c>
      <c r="Q4074" t="s">
        <v>5069</v>
      </c>
      <c r="R4074">
        <v>903</v>
      </c>
    </row>
    <row r="4075" spans="1:19" x14ac:dyDescent="0.35">
      <c r="A4075" t="s">
        <v>27</v>
      </c>
      <c r="B4075" t="s">
        <v>28</v>
      </c>
      <c r="C4075" t="s">
        <v>22</v>
      </c>
      <c r="D4075" t="s">
        <v>23</v>
      </c>
      <c r="E4075" t="s">
        <v>5</v>
      </c>
      <c r="G4075" t="s">
        <v>24</v>
      </c>
      <c r="H4075">
        <v>2263279</v>
      </c>
      <c r="I4075">
        <v>2264181</v>
      </c>
      <c r="J4075" t="s">
        <v>25</v>
      </c>
      <c r="K4075" t="s">
        <v>5070</v>
      </c>
      <c r="N4075" t="s">
        <v>300</v>
      </c>
      <c r="Q4075" t="s">
        <v>5069</v>
      </c>
      <c r="R4075">
        <v>903</v>
      </c>
      <c r="S4075">
        <v>300</v>
      </c>
    </row>
    <row r="4076" spans="1:19" x14ac:dyDescent="0.35">
      <c r="A4076" t="s">
        <v>20</v>
      </c>
      <c r="B4076" t="s">
        <v>21</v>
      </c>
      <c r="C4076" t="s">
        <v>22</v>
      </c>
      <c r="D4076" t="s">
        <v>23</v>
      </c>
      <c r="E4076" t="s">
        <v>5</v>
      </c>
      <c r="G4076" t="s">
        <v>24</v>
      </c>
      <c r="H4076">
        <v>2264373</v>
      </c>
      <c r="I4076">
        <v>2264927</v>
      </c>
      <c r="J4076" t="s">
        <v>25</v>
      </c>
      <c r="Q4076" t="s">
        <v>5071</v>
      </c>
      <c r="R4076">
        <v>555</v>
      </c>
    </row>
    <row r="4077" spans="1:19" x14ac:dyDescent="0.35">
      <c r="A4077" t="s">
        <v>27</v>
      </c>
      <c r="B4077" t="s">
        <v>28</v>
      </c>
      <c r="C4077" t="s">
        <v>22</v>
      </c>
      <c r="D4077" t="s">
        <v>23</v>
      </c>
      <c r="E4077" t="s">
        <v>5</v>
      </c>
      <c r="G4077" t="s">
        <v>24</v>
      </c>
      <c r="H4077">
        <v>2264373</v>
      </c>
      <c r="I4077">
        <v>2264927</v>
      </c>
      <c r="J4077" t="s">
        <v>25</v>
      </c>
      <c r="K4077" t="s">
        <v>5072</v>
      </c>
      <c r="N4077" t="s">
        <v>1985</v>
      </c>
      <c r="Q4077" t="s">
        <v>5071</v>
      </c>
      <c r="R4077">
        <v>555</v>
      </c>
      <c r="S4077">
        <v>184</v>
      </c>
    </row>
    <row r="4078" spans="1:19" x14ac:dyDescent="0.35">
      <c r="A4078" t="s">
        <v>20</v>
      </c>
      <c r="B4078" t="s">
        <v>21</v>
      </c>
      <c r="C4078" t="s">
        <v>22</v>
      </c>
      <c r="D4078" t="s">
        <v>23</v>
      </c>
      <c r="E4078" t="s">
        <v>5</v>
      </c>
      <c r="G4078" t="s">
        <v>24</v>
      </c>
      <c r="H4078">
        <v>2264924</v>
      </c>
      <c r="I4078">
        <v>2265610</v>
      </c>
      <c r="J4078" t="s">
        <v>25</v>
      </c>
      <c r="Q4078" t="s">
        <v>5073</v>
      </c>
      <c r="R4078">
        <v>687</v>
      </c>
    </row>
    <row r="4079" spans="1:19" x14ac:dyDescent="0.35">
      <c r="A4079" t="s">
        <v>27</v>
      </c>
      <c r="B4079" t="s">
        <v>28</v>
      </c>
      <c r="C4079" t="s">
        <v>22</v>
      </c>
      <c r="D4079" t="s">
        <v>23</v>
      </c>
      <c r="E4079" t="s">
        <v>5</v>
      </c>
      <c r="G4079" t="s">
        <v>24</v>
      </c>
      <c r="H4079">
        <v>2264924</v>
      </c>
      <c r="I4079">
        <v>2265610</v>
      </c>
      <c r="J4079" t="s">
        <v>25</v>
      </c>
      <c r="K4079" t="s">
        <v>5074</v>
      </c>
      <c r="N4079" t="s">
        <v>5075</v>
      </c>
      <c r="Q4079" t="s">
        <v>5073</v>
      </c>
      <c r="R4079">
        <v>687</v>
      </c>
      <c r="S4079">
        <v>228</v>
      </c>
    </row>
    <row r="4080" spans="1:19" x14ac:dyDescent="0.35">
      <c r="A4080" t="s">
        <v>20</v>
      </c>
      <c r="B4080" t="s">
        <v>21</v>
      </c>
      <c r="C4080" t="s">
        <v>22</v>
      </c>
      <c r="D4080" t="s">
        <v>23</v>
      </c>
      <c r="E4080" t="s">
        <v>5</v>
      </c>
      <c r="G4080" t="s">
        <v>24</v>
      </c>
      <c r="H4080">
        <v>2265645</v>
      </c>
      <c r="I4080">
        <v>2266370</v>
      </c>
      <c r="J4080" t="s">
        <v>25</v>
      </c>
      <c r="Q4080" t="s">
        <v>5076</v>
      </c>
      <c r="R4080">
        <v>726</v>
      </c>
    </row>
    <row r="4081" spans="1:19" x14ac:dyDescent="0.35">
      <c r="A4081" t="s">
        <v>27</v>
      </c>
      <c r="B4081" t="s">
        <v>28</v>
      </c>
      <c r="C4081" t="s">
        <v>22</v>
      </c>
      <c r="D4081" t="s">
        <v>23</v>
      </c>
      <c r="E4081" t="s">
        <v>5</v>
      </c>
      <c r="G4081" t="s">
        <v>24</v>
      </c>
      <c r="H4081">
        <v>2265645</v>
      </c>
      <c r="I4081">
        <v>2266370</v>
      </c>
      <c r="J4081" t="s">
        <v>25</v>
      </c>
      <c r="K4081" t="s">
        <v>5077</v>
      </c>
      <c r="N4081" t="s">
        <v>5078</v>
      </c>
      <c r="Q4081" t="s">
        <v>5076</v>
      </c>
      <c r="R4081">
        <v>726</v>
      </c>
      <c r="S4081">
        <v>241</v>
      </c>
    </row>
    <row r="4082" spans="1:19" x14ac:dyDescent="0.35">
      <c r="A4082" t="s">
        <v>20</v>
      </c>
      <c r="B4082" t="s">
        <v>21</v>
      </c>
      <c r="C4082" t="s">
        <v>22</v>
      </c>
      <c r="D4082" t="s">
        <v>23</v>
      </c>
      <c r="E4082" t="s">
        <v>5</v>
      </c>
      <c r="G4082" t="s">
        <v>24</v>
      </c>
      <c r="H4082">
        <v>2266376</v>
      </c>
      <c r="I4082">
        <v>2267533</v>
      </c>
      <c r="J4082" t="s">
        <v>25</v>
      </c>
      <c r="Q4082" t="s">
        <v>5079</v>
      </c>
      <c r="R4082">
        <v>1158</v>
      </c>
    </row>
    <row r="4083" spans="1:19" x14ac:dyDescent="0.35">
      <c r="A4083" t="s">
        <v>27</v>
      </c>
      <c r="B4083" t="s">
        <v>28</v>
      </c>
      <c r="C4083" t="s">
        <v>22</v>
      </c>
      <c r="D4083" t="s">
        <v>23</v>
      </c>
      <c r="E4083" t="s">
        <v>5</v>
      </c>
      <c r="G4083" t="s">
        <v>24</v>
      </c>
      <c r="H4083">
        <v>2266376</v>
      </c>
      <c r="I4083">
        <v>2267533</v>
      </c>
      <c r="J4083" t="s">
        <v>25</v>
      </c>
      <c r="K4083" t="s">
        <v>5080</v>
      </c>
      <c r="N4083" t="s">
        <v>5081</v>
      </c>
      <c r="Q4083" t="s">
        <v>5079</v>
      </c>
      <c r="R4083">
        <v>1158</v>
      </c>
      <c r="S4083">
        <v>385</v>
      </c>
    </row>
    <row r="4084" spans="1:19" x14ac:dyDescent="0.35">
      <c r="A4084" t="s">
        <v>20</v>
      </c>
      <c r="B4084" t="s">
        <v>21</v>
      </c>
      <c r="C4084" t="s">
        <v>22</v>
      </c>
      <c r="D4084" t="s">
        <v>23</v>
      </c>
      <c r="E4084" t="s">
        <v>5</v>
      </c>
      <c r="G4084" t="s">
        <v>24</v>
      </c>
      <c r="H4084">
        <v>2267536</v>
      </c>
      <c r="I4084">
        <v>2268243</v>
      </c>
      <c r="J4084" t="s">
        <v>25</v>
      </c>
      <c r="Q4084" t="s">
        <v>5082</v>
      </c>
      <c r="R4084">
        <v>708</v>
      </c>
    </row>
    <row r="4085" spans="1:19" x14ac:dyDescent="0.35">
      <c r="A4085" t="s">
        <v>27</v>
      </c>
      <c r="B4085" t="s">
        <v>28</v>
      </c>
      <c r="C4085" t="s">
        <v>22</v>
      </c>
      <c r="D4085" t="s">
        <v>23</v>
      </c>
      <c r="E4085" t="s">
        <v>5</v>
      </c>
      <c r="G4085" t="s">
        <v>24</v>
      </c>
      <c r="H4085">
        <v>2267536</v>
      </c>
      <c r="I4085">
        <v>2268243</v>
      </c>
      <c r="J4085" t="s">
        <v>25</v>
      </c>
      <c r="K4085" t="s">
        <v>5083</v>
      </c>
      <c r="N4085" t="s">
        <v>199</v>
      </c>
      <c r="Q4085" t="s">
        <v>5082</v>
      </c>
      <c r="R4085">
        <v>708</v>
      </c>
      <c r="S4085">
        <v>235</v>
      </c>
    </row>
    <row r="4086" spans="1:19" x14ac:dyDescent="0.35">
      <c r="A4086" t="s">
        <v>20</v>
      </c>
      <c r="B4086" t="s">
        <v>21</v>
      </c>
      <c r="C4086" t="s">
        <v>22</v>
      </c>
      <c r="D4086" t="s">
        <v>23</v>
      </c>
      <c r="E4086" t="s">
        <v>5</v>
      </c>
      <c r="G4086" t="s">
        <v>24</v>
      </c>
      <c r="H4086">
        <v>2268315</v>
      </c>
      <c r="I4086">
        <v>2268983</v>
      </c>
      <c r="J4086" t="s">
        <v>46</v>
      </c>
      <c r="Q4086" t="s">
        <v>5084</v>
      </c>
      <c r="R4086">
        <v>669</v>
      </c>
    </row>
    <row r="4087" spans="1:19" x14ac:dyDescent="0.35">
      <c r="A4087" t="s">
        <v>27</v>
      </c>
      <c r="B4087" t="s">
        <v>28</v>
      </c>
      <c r="C4087" t="s">
        <v>22</v>
      </c>
      <c r="D4087" t="s">
        <v>23</v>
      </c>
      <c r="E4087" t="s">
        <v>5</v>
      </c>
      <c r="G4087" t="s">
        <v>24</v>
      </c>
      <c r="H4087">
        <v>2268315</v>
      </c>
      <c r="I4087">
        <v>2268983</v>
      </c>
      <c r="J4087" t="s">
        <v>46</v>
      </c>
      <c r="K4087" t="s">
        <v>5085</v>
      </c>
      <c r="N4087" t="s">
        <v>5086</v>
      </c>
      <c r="Q4087" t="s">
        <v>5084</v>
      </c>
      <c r="R4087">
        <v>669</v>
      </c>
      <c r="S4087">
        <v>222</v>
      </c>
    </row>
    <row r="4088" spans="1:19" x14ac:dyDescent="0.35">
      <c r="A4088" t="s">
        <v>20</v>
      </c>
      <c r="B4088" t="s">
        <v>21</v>
      </c>
      <c r="C4088" t="s">
        <v>22</v>
      </c>
      <c r="D4088" t="s">
        <v>23</v>
      </c>
      <c r="E4088" t="s">
        <v>5</v>
      </c>
      <c r="G4088" t="s">
        <v>24</v>
      </c>
      <c r="H4088">
        <v>2269075</v>
      </c>
      <c r="I4088">
        <v>2269716</v>
      </c>
      <c r="J4088" t="s">
        <v>25</v>
      </c>
      <c r="Q4088" t="s">
        <v>5087</v>
      </c>
      <c r="R4088">
        <v>642</v>
      </c>
    </row>
    <row r="4089" spans="1:19" x14ac:dyDescent="0.35">
      <c r="A4089" t="s">
        <v>27</v>
      </c>
      <c r="B4089" t="s">
        <v>28</v>
      </c>
      <c r="C4089" t="s">
        <v>22</v>
      </c>
      <c r="D4089" t="s">
        <v>23</v>
      </c>
      <c r="E4089" t="s">
        <v>5</v>
      </c>
      <c r="G4089" t="s">
        <v>24</v>
      </c>
      <c r="H4089">
        <v>2269075</v>
      </c>
      <c r="I4089">
        <v>2269716</v>
      </c>
      <c r="J4089" t="s">
        <v>25</v>
      </c>
      <c r="K4089" t="s">
        <v>5088</v>
      </c>
      <c r="N4089" t="s">
        <v>433</v>
      </c>
      <c r="Q4089" t="s">
        <v>5087</v>
      </c>
      <c r="R4089">
        <v>642</v>
      </c>
      <c r="S4089">
        <v>213</v>
      </c>
    </row>
    <row r="4090" spans="1:19" x14ac:dyDescent="0.35">
      <c r="A4090" t="s">
        <v>20</v>
      </c>
      <c r="B4090" t="s">
        <v>21</v>
      </c>
      <c r="C4090" t="s">
        <v>22</v>
      </c>
      <c r="D4090" t="s">
        <v>23</v>
      </c>
      <c r="E4090" t="s">
        <v>5</v>
      </c>
      <c r="G4090" t="s">
        <v>24</v>
      </c>
      <c r="H4090">
        <v>2269776</v>
      </c>
      <c r="I4090">
        <v>2270072</v>
      </c>
      <c r="J4090" t="s">
        <v>25</v>
      </c>
      <c r="Q4090" t="s">
        <v>5089</v>
      </c>
      <c r="R4090">
        <v>297</v>
      </c>
    </row>
    <row r="4091" spans="1:19" x14ac:dyDescent="0.35">
      <c r="A4091" t="s">
        <v>27</v>
      </c>
      <c r="B4091" t="s">
        <v>28</v>
      </c>
      <c r="C4091" t="s">
        <v>22</v>
      </c>
      <c r="D4091" t="s">
        <v>23</v>
      </c>
      <c r="E4091" t="s">
        <v>5</v>
      </c>
      <c r="G4091" t="s">
        <v>24</v>
      </c>
      <c r="H4091">
        <v>2269776</v>
      </c>
      <c r="I4091">
        <v>2270072</v>
      </c>
      <c r="J4091" t="s">
        <v>25</v>
      </c>
      <c r="K4091" t="s">
        <v>5090</v>
      </c>
      <c r="N4091" t="s">
        <v>52</v>
      </c>
      <c r="Q4091" t="s">
        <v>5089</v>
      </c>
      <c r="R4091">
        <v>297</v>
      </c>
      <c r="S4091">
        <v>98</v>
      </c>
    </row>
    <row r="4092" spans="1:19" x14ac:dyDescent="0.35">
      <c r="A4092" t="s">
        <v>20</v>
      </c>
      <c r="B4092" t="s">
        <v>21</v>
      </c>
      <c r="C4092" t="s">
        <v>22</v>
      </c>
      <c r="D4092" t="s">
        <v>23</v>
      </c>
      <c r="E4092" t="s">
        <v>5</v>
      </c>
      <c r="G4092" t="s">
        <v>24</v>
      </c>
      <c r="H4092">
        <v>2270085</v>
      </c>
      <c r="I4092">
        <v>2271386</v>
      </c>
      <c r="J4092" t="s">
        <v>46</v>
      </c>
      <c r="Q4092" t="s">
        <v>5091</v>
      </c>
      <c r="R4092">
        <v>1302</v>
      </c>
    </row>
    <row r="4093" spans="1:19" x14ac:dyDescent="0.35">
      <c r="A4093" t="s">
        <v>27</v>
      </c>
      <c r="B4093" t="s">
        <v>28</v>
      </c>
      <c r="C4093" t="s">
        <v>22</v>
      </c>
      <c r="D4093" t="s">
        <v>23</v>
      </c>
      <c r="E4093" t="s">
        <v>5</v>
      </c>
      <c r="G4093" t="s">
        <v>24</v>
      </c>
      <c r="H4093">
        <v>2270085</v>
      </c>
      <c r="I4093">
        <v>2271386</v>
      </c>
      <c r="J4093" t="s">
        <v>46</v>
      </c>
      <c r="K4093" t="s">
        <v>5092</v>
      </c>
      <c r="N4093" t="s">
        <v>1933</v>
      </c>
      <c r="Q4093" t="s">
        <v>5091</v>
      </c>
      <c r="R4093">
        <v>1302</v>
      </c>
      <c r="S4093">
        <v>433</v>
      </c>
    </row>
    <row r="4094" spans="1:19" x14ac:dyDescent="0.35">
      <c r="A4094" t="s">
        <v>20</v>
      </c>
      <c r="B4094" t="s">
        <v>21</v>
      </c>
      <c r="C4094" t="s">
        <v>22</v>
      </c>
      <c r="D4094" t="s">
        <v>23</v>
      </c>
      <c r="E4094" t="s">
        <v>5</v>
      </c>
      <c r="G4094" t="s">
        <v>24</v>
      </c>
      <c r="H4094">
        <v>2271383</v>
      </c>
      <c r="I4094">
        <v>2272396</v>
      </c>
      <c r="J4094" t="s">
        <v>46</v>
      </c>
      <c r="Q4094" t="s">
        <v>5093</v>
      </c>
      <c r="R4094">
        <v>1014</v>
      </c>
    </row>
    <row r="4095" spans="1:19" x14ac:dyDescent="0.35">
      <c r="A4095" t="s">
        <v>27</v>
      </c>
      <c r="B4095" t="s">
        <v>28</v>
      </c>
      <c r="C4095" t="s">
        <v>22</v>
      </c>
      <c r="D4095" t="s">
        <v>23</v>
      </c>
      <c r="E4095" t="s">
        <v>5</v>
      </c>
      <c r="G4095" t="s">
        <v>24</v>
      </c>
      <c r="H4095">
        <v>2271383</v>
      </c>
      <c r="I4095">
        <v>2272396</v>
      </c>
      <c r="J4095" t="s">
        <v>46</v>
      </c>
      <c r="K4095" t="s">
        <v>5094</v>
      </c>
      <c r="N4095" t="s">
        <v>2925</v>
      </c>
      <c r="Q4095" t="s">
        <v>5093</v>
      </c>
      <c r="R4095">
        <v>1014</v>
      </c>
      <c r="S4095">
        <v>337</v>
      </c>
    </row>
    <row r="4096" spans="1:19" x14ac:dyDescent="0.35">
      <c r="A4096" t="s">
        <v>20</v>
      </c>
      <c r="B4096" t="s">
        <v>21</v>
      </c>
      <c r="C4096" t="s">
        <v>22</v>
      </c>
      <c r="D4096" t="s">
        <v>23</v>
      </c>
      <c r="E4096" t="s">
        <v>5</v>
      </c>
      <c r="G4096" t="s">
        <v>24</v>
      </c>
      <c r="H4096">
        <v>2272567</v>
      </c>
      <c r="I4096">
        <v>2272806</v>
      </c>
      <c r="J4096" t="s">
        <v>25</v>
      </c>
      <c r="Q4096" t="s">
        <v>5095</v>
      </c>
      <c r="R4096">
        <v>240</v>
      </c>
    </row>
    <row r="4097" spans="1:19" x14ac:dyDescent="0.35">
      <c r="A4097" t="s">
        <v>27</v>
      </c>
      <c r="B4097" t="s">
        <v>28</v>
      </c>
      <c r="C4097" t="s">
        <v>22</v>
      </c>
      <c r="D4097" t="s">
        <v>23</v>
      </c>
      <c r="E4097" t="s">
        <v>5</v>
      </c>
      <c r="G4097" t="s">
        <v>24</v>
      </c>
      <c r="H4097">
        <v>2272567</v>
      </c>
      <c r="I4097">
        <v>2272806</v>
      </c>
      <c r="J4097" t="s">
        <v>25</v>
      </c>
      <c r="K4097" t="s">
        <v>5096</v>
      </c>
      <c r="N4097" t="s">
        <v>52</v>
      </c>
      <c r="Q4097" t="s">
        <v>5095</v>
      </c>
      <c r="R4097">
        <v>240</v>
      </c>
      <c r="S4097">
        <v>79</v>
      </c>
    </row>
    <row r="4098" spans="1:19" x14ac:dyDescent="0.35">
      <c r="A4098" t="s">
        <v>20</v>
      </c>
      <c r="B4098" t="s">
        <v>21</v>
      </c>
      <c r="C4098" t="s">
        <v>22</v>
      </c>
      <c r="D4098" t="s">
        <v>23</v>
      </c>
      <c r="E4098" t="s">
        <v>5</v>
      </c>
      <c r="G4098" t="s">
        <v>24</v>
      </c>
      <c r="H4098">
        <v>2272897</v>
      </c>
      <c r="I4098">
        <v>2274360</v>
      </c>
      <c r="J4098" t="s">
        <v>25</v>
      </c>
      <c r="Q4098" t="s">
        <v>5097</v>
      </c>
      <c r="R4098">
        <v>1464</v>
      </c>
    </row>
    <row r="4099" spans="1:19" x14ac:dyDescent="0.35">
      <c r="A4099" t="s">
        <v>27</v>
      </c>
      <c r="B4099" t="s">
        <v>28</v>
      </c>
      <c r="C4099" t="s">
        <v>22</v>
      </c>
      <c r="D4099" t="s">
        <v>23</v>
      </c>
      <c r="E4099" t="s">
        <v>5</v>
      </c>
      <c r="G4099" t="s">
        <v>24</v>
      </c>
      <c r="H4099">
        <v>2272897</v>
      </c>
      <c r="I4099">
        <v>2274360</v>
      </c>
      <c r="J4099" t="s">
        <v>25</v>
      </c>
      <c r="K4099" t="s">
        <v>5098</v>
      </c>
      <c r="N4099" t="s">
        <v>5099</v>
      </c>
      <c r="Q4099" t="s">
        <v>5097</v>
      </c>
      <c r="R4099">
        <v>1464</v>
      </c>
      <c r="S4099">
        <v>487</v>
      </c>
    </row>
    <row r="4100" spans="1:19" x14ac:dyDescent="0.35">
      <c r="A4100" t="s">
        <v>20</v>
      </c>
      <c r="B4100" t="s">
        <v>21</v>
      </c>
      <c r="C4100" t="s">
        <v>22</v>
      </c>
      <c r="D4100" t="s">
        <v>23</v>
      </c>
      <c r="E4100" t="s">
        <v>5</v>
      </c>
      <c r="G4100" t="s">
        <v>24</v>
      </c>
      <c r="H4100">
        <v>2274402</v>
      </c>
      <c r="I4100">
        <v>2275793</v>
      </c>
      <c r="J4100" t="s">
        <v>25</v>
      </c>
      <c r="Q4100" t="s">
        <v>5100</v>
      </c>
      <c r="R4100">
        <v>1392</v>
      </c>
    </row>
    <row r="4101" spans="1:19" x14ac:dyDescent="0.35">
      <c r="A4101" t="s">
        <v>27</v>
      </c>
      <c r="B4101" t="s">
        <v>28</v>
      </c>
      <c r="C4101" t="s">
        <v>22</v>
      </c>
      <c r="D4101" t="s">
        <v>23</v>
      </c>
      <c r="E4101" t="s">
        <v>5</v>
      </c>
      <c r="G4101" t="s">
        <v>24</v>
      </c>
      <c r="H4101">
        <v>2274402</v>
      </c>
      <c r="I4101">
        <v>2275793</v>
      </c>
      <c r="J4101" t="s">
        <v>25</v>
      </c>
      <c r="K4101" t="s">
        <v>5101</v>
      </c>
      <c r="N4101" t="s">
        <v>5102</v>
      </c>
      <c r="Q4101" t="s">
        <v>5100</v>
      </c>
      <c r="R4101">
        <v>1392</v>
      </c>
      <c r="S4101">
        <v>463</v>
      </c>
    </row>
    <row r="4102" spans="1:19" x14ac:dyDescent="0.35">
      <c r="A4102" t="s">
        <v>20</v>
      </c>
      <c r="B4102" t="s">
        <v>21</v>
      </c>
      <c r="C4102" t="s">
        <v>22</v>
      </c>
      <c r="D4102" t="s">
        <v>23</v>
      </c>
      <c r="E4102" t="s">
        <v>5</v>
      </c>
      <c r="G4102" t="s">
        <v>24</v>
      </c>
      <c r="H4102">
        <v>2275853</v>
      </c>
      <c r="I4102">
        <v>2276281</v>
      </c>
      <c r="J4102" t="s">
        <v>25</v>
      </c>
      <c r="Q4102" t="s">
        <v>5103</v>
      </c>
      <c r="R4102">
        <v>429</v>
      </c>
    </row>
    <row r="4103" spans="1:19" x14ac:dyDescent="0.35">
      <c r="A4103" t="s">
        <v>27</v>
      </c>
      <c r="B4103" t="s">
        <v>28</v>
      </c>
      <c r="C4103" t="s">
        <v>22</v>
      </c>
      <c r="D4103" t="s">
        <v>23</v>
      </c>
      <c r="E4103" t="s">
        <v>5</v>
      </c>
      <c r="G4103" t="s">
        <v>24</v>
      </c>
      <c r="H4103">
        <v>2275853</v>
      </c>
      <c r="I4103">
        <v>2276281</v>
      </c>
      <c r="J4103" t="s">
        <v>25</v>
      </c>
      <c r="K4103" t="s">
        <v>5104</v>
      </c>
      <c r="N4103" t="s">
        <v>1886</v>
      </c>
      <c r="Q4103" t="s">
        <v>5103</v>
      </c>
      <c r="R4103">
        <v>429</v>
      </c>
      <c r="S4103">
        <v>142</v>
      </c>
    </row>
    <row r="4104" spans="1:19" x14ac:dyDescent="0.35">
      <c r="A4104" t="s">
        <v>20</v>
      </c>
      <c r="B4104" t="s">
        <v>21</v>
      </c>
      <c r="C4104" t="s">
        <v>22</v>
      </c>
      <c r="D4104" t="s">
        <v>23</v>
      </c>
      <c r="E4104" t="s">
        <v>5</v>
      </c>
      <c r="G4104" t="s">
        <v>24</v>
      </c>
      <c r="H4104">
        <v>2276369</v>
      </c>
      <c r="I4104">
        <v>2277490</v>
      </c>
      <c r="J4104" t="s">
        <v>25</v>
      </c>
      <c r="Q4104" t="s">
        <v>5105</v>
      </c>
      <c r="R4104">
        <v>1122</v>
      </c>
    </row>
    <row r="4105" spans="1:19" x14ac:dyDescent="0.35">
      <c r="A4105" t="s">
        <v>27</v>
      </c>
      <c r="B4105" t="s">
        <v>28</v>
      </c>
      <c r="C4105" t="s">
        <v>22</v>
      </c>
      <c r="D4105" t="s">
        <v>23</v>
      </c>
      <c r="E4105" t="s">
        <v>5</v>
      </c>
      <c r="G4105" t="s">
        <v>24</v>
      </c>
      <c r="H4105">
        <v>2276369</v>
      </c>
      <c r="I4105">
        <v>2277490</v>
      </c>
      <c r="J4105" t="s">
        <v>25</v>
      </c>
      <c r="K4105" t="s">
        <v>5106</v>
      </c>
      <c r="N4105" t="s">
        <v>5107</v>
      </c>
      <c r="Q4105" t="s">
        <v>5105</v>
      </c>
      <c r="R4105">
        <v>1122</v>
      </c>
      <c r="S4105">
        <v>373</v>
      </c>
    </row>
    <row r="4106" spans="1:19" x14ac:dyDescent="0.35">
      <c r="A4106" t="s">
        <v>20</v>
      </c>
      <c r="B4106" t="s">
        <v>21</v>
      </c>
      <c r="C4106" t="s">
        <v>22</v>
      </c>
      <c r="D4106" t="s">
        <v>23</v>
      </c>
      <c r="E4106" t="s">
        <v>5</v>
      </c>
      <c r="G4106" t="s">
        <v>24</v>
      </c>
      <c r="H4106">
        <v>2277487</v>
      </c>
      <c r="I4106">
        <v>2279214</v>
      </c>
      <c r="J4106" t="s">
        <v>46</v>
      </c>
      <c r="Q4106" t="s">
        <v>5108</v>
      </c>
      <c r="R4106">
        <v>1728</v>
      </c>
    </row>
    <row r="4107" spans="1:19" x14ac:dyDescent="0.35">
      <c r="A4107" t="s">
        <v>27</v>
      </c>
      <c r="B4107" t="s">
        <v>28</v>
      </c>
      <c r="C4107" t="s">
        <v>22</v>
      </c>
      <c r="D4107" t="s">
        <v>23</v>
      </c>
      <c r="E4107" t="s">
        <v>5</v>
      </c>
      <c r="G4107" t="s">
        <v>24</v>
      </c>
      <c r="H4107">
        <v>2277487</v>
      </c>
      <c r="I4107">
        <v>2279214</v>
      </c>
      <c r="J4107" t="s">
        <v>46</v>
      </c>
      <c r="K4107" t="s">
        <v>5109</v>
      </c>
      <c r="N4107" t="s">
        <v>5110</v>
      </c>
      <c r="Q4107" t="s">
        <v>5108</v>
      </c>
      <c r="R4107">
        <v>1728</v>
      </c>
      <c r="S4107">
        <v>575</v>
      </c>
    </row>
    <row r="4108" spans="1:19" x14ac:dyDescent="0.35">
      <c r="A4108" t="s">
        <v>20</v>
      </c>
      <c r="B4108" t="s">
        <v>21</v>
      </c>
      <c r="C4108" t="s">
        <v>22</v>
      </c>
      <c r="D4108" t="s">
        <v>23</v>
      </c>
      <c r="E4108" t="s">
        <v>5</v>
      </c>
      <c r="G4108" t="s">
        <v>24</v>
      </c>
      <c r="H4108">
        <v>2279258</v>
      </c>
      <c r="I4108">
        <v>2280241</v>
      </c>
      <c r="J4108" t="s">
        <v>46</v>
      </c>
      <c r="Q4108" t="s">
        <v>5111</v>
      </c>
      <c r="R4108">
        <v>984</v>
      </c>
    </row>
    <row r="4109" spans="1:19" x14ac:dyDescent="0.35">
      <c r="A4109" t="s">
        <v>27</v>
      </c>
      <c r="B4109" t="s">
        <v>28</v>
      </c>
      <c r="C4109" t="s">
        <v>22</v>
      </c>
      <c r="D4109" t="s">
        <v>23</v>
      </c>
      <c r="E4109" t="s">
        <v>5</v>
      </c>
      <c r="G4109" t="s">
        <v>24</v>
      </c>
      <c r="H4109">
        <v>2279258</v>
      </c>
      <c r="I4109">
        <v>2280241</v>
      </c>
      <c r="J4109" t="s">
        <v>46</v>
      </c>
      <c r="K4109" t="s">
        <v>5112</v>
      </c>
      <c r="N4109" t="s">
        <v>445</v>
      </c>
      <c r="Q4109" t="s">
        <v>5111</v>
      </c>
      <c r="R4109">
        <v>984</v>
      </c>
      <c r="S4109">
        <v>327</v>
      </c>
    </row>
    <row r="4110" spans="1:19" x14ac:dyDescent="0.35">
      <c r="A4110" t="s">
        <v>20</v>
      </c>
      <c r="B4110" t="s">
        <v>21</v>
      </c>
      <c r="C4110" t="s">
        <v>22</v>
      </c>
      <c r="D4110" t="s">
        <v>23</v>
      </c>
      <c r="E4110" t="s">
        <v>5</v>
      </c>
      <c r="G4110" t="s">
        <v>24</v>
      </c>
      <c r="H4110">
        <v>2280241</v>
      </c>
      <c r="I4110">
        <v>2282748</v>
      </c>
      <c r="J4110" t="s">
        <v>46</v>
      </c>
      <c r="Q4110" t="s">
        <v>5113</v>
      </c>
      <c r="R4110">
        <v>2508</v>
      </c>
    </row>
    <row r="4111" spans="1:19" x14ac:dyDescent="0.35">
      <c r="A4111" t="s">
        <v>27</v>
      </c>
      <c r="B4111" t="s">
        <v>28</v>
      </c>
      <c r="C4111" t="s">
        <v>22</v>
      </c>
      <c r="D4111" t="s">
        <v>23</v>
      </c>
      <c r="E4111" t="s">
        <v>5</v>
      </c>
      <c r="G4111" t="s">
        <v>24</v>
      </c>
      <c r="H4111">
        <v>2280241</v>
      </c>
      <c r="I4111">
        <v>2282748</v>
      </c>
      <c r="J4111" t="s">
        <v>46</v>
      </c>
      <c r="K4111" t="s">
        <v>5114</v>
      </c>
      <c r="N4111" t="s">
        <v>5115</v>
      </c>
      <c r="Q4111" t="s">
        <v>5113</v>
      </c>
      <c r="R4111">
        <v>2508</v>
      </c>
      <c r="S4111">
        <v>835</v>
      </c>
    </row>
    <row r="4112" spans="1:19" x14ac:dyDescent="0.35">
      <c r="A4112" t="s">
        <v>20</v>
      </c>
      <c r="B4112" t="s">
        <v>21</v>
      </c>
      <c r="C4112" t="s">
        <v>22</v>
      </c>
      <c r="D4112" t="s">
        <v>23</v>
      </c>
      <c r="E4112" t="s">
        <v>5</v>
      </c>
      <c r="G4112" t="s">
        <v>24</v>
      </c>
      <c r="H4112">
        <v>2282977</v>
      </c>
      <c r="I4112">
        <v>2284002</v>
      </c>
      <c r="J4112" t="s">
        <v>25</v>
      </c>
      <c r="Q4112" t="s">
        <v>5116</v>
      </c>
      <c r="R4112">
        <v>1026</v>
      </c>
    </row>
    <row r="4113" spans="1:19" x14ac:dyDescent="0.35">
      <c r="A4113" t="s">
        <v>27</v>
      </c>
      <c r="B4113" t="s">
        <v>28</v>
      </c>
      <c r="C4113" t="s">
        <v>22</v>
      </c>
      <c r="D4113" t="s">
        <v>23</v>
      </c>
      <c r="E4113" t="s">
        <v>5</v>
      </c>
      <c r="G4113" t="s">
        <v>24</v>
      </c>
      <c r="H4113">
        <v>2282977</v>
      </c>
      <c r="I4113">
        <v>2284002</v>
      </c>
      <c r="J4113" t="s">
        <v>25</v>
      </c>
      <c r="K4113" t="s">
        <v>5117</v>
      </c>
      <c r="N4113" t="s">
        <v>5118</v>
      </c>
      <c r="Q4113" t="s">
        <v>5116</v>
      </c>
      <c r="R4113">
        <v>1026</v>
      </c>
      <c r="S4113">
        <v>341</v>
      </c>
    </row>
    <row r="4114" spans="1:19" x14ac:dyDescent="0.35">
      <c r="A4114" t="s">
        <v>20</v>
      </c>
      <c r="B4114" t="s">
        <v>21</v>
      </c>
      <c r="C4114" t="s">
        <v>22</v>
      </c>
      <c r="D4114" t="s">
        <v>23</v>
      </c>
      <c r="E4114" t="s">
        <v>5</v>
      </c>
      <c r="G4114" t="s">
        <v>24</v>
      </c>
      <c r="H4114">
        <v>2284227</v>
      </c>
      <c r="I4114">
        <v>2285459</v>
      </c>
      <c r="J4114" t="s">
        <v>46</v>
      </c>
      <c r="Q4114" t="s">
        <v>5119</v>
      </c>
      <c r="R4114">
        <v>1233</v>
      </c>
    </row>
    <row r="4115" spans="1:19" x14ac:dyDescent="0.35">
      <c r="A4115" t="s">
        <v>27</v>
      </c>
      <c r="B4115" t="s">
        <v>28</v>
      </c>
      <c r="C4115" t="s">
        <v>22</v>
      </c>
      <c r="D4115" t="s">
        <v>23</v>
      </c>
      <c r="E4115" t="s">
        <v>5</v>
      </c>
      <c r="G4115" t="s">
        <v>24</v>
      </c>
      <c r="H4115">
        <v>2284227</v>
      </c>
      <c r="I4115">
        <v>2285459</v>
      </c>
      <c r="J4115" t="s">
        <v>46</v>
      </c>
      <c r="K4115" t="s">
        <v>5120</v>
      </c>
      <c r="N4115" t="s">
        <v>49</v>
      </c>
      <c r="Q4115" t="s">
        <v>5119</v>
      </c>
      <c r="R4115">
        <v>1233</v>
      </c>
      <c r="S4115">
        <v>410</v>
      </c>
    </row>
    <row r="4116" spans="1:19" x14ac:dyDescent="0.35">
      <c r="A4116" t="s">
        <v>20</v>
      </c>
      <c r="B4116" t="s">
        <v>21</v>
      </c>
      <c r="C4116" t="s">
        <v>22</v>
      </c>
      <c r="D4116" t="s">
        <v>23</v>
      </c>
      <c r="E4116" t="s">
        <v>5</v>
      </c>
      <c r="G4116" t="s">
        <v>24</v>
      </c>
      <c r="H4116">
        <v>2285459</v>
      </c>
      <c r="I4116">
        <v>2285836</v>
      </c>
      <c r="J4116" t="s">
        <v>46</v>
      </c>
      <c r="Q4116" t="s">
        <v>5121</v>
      </c>
      <c r="R4116">
        <v>378</v>
      </c>
    </row>
    <row r="4117" spans="1:19" x14ac:dyDescent="0.35">
      <c r="A4117" t="s">
        <v>27</v>
      </c>
      <c r="B4117" t="s">
        <v>28</v>
      </c>
      <c r="C4117" t="s">
        <v>22</v>
      </c>
      <c r="D4117" t="s">
        <v>23</v>
      </c>
      <c r="E4117" t="s">
        <v>5</v>
      </c>
      <c r="G4117" t="s">
        <v>24</v>
      </c>
      <c r="H4117">
        <v>2285459</v>
      </c>
      <c r="I4117">
        <v>2285836</v>
      </c>
      <c r="J4117" t="s">
        <v>46</v>
      </c>
      <c r="K4117" t="s">
        <v>5122</v>
      </c>
      <c r="N4117" t="s">
        <v>481</v>
      </c>
      <c r="Q4117" t="s">
        <v>5121</v>
      </c>
      <c r="R4117">
        <v>378</v>
      </c>
      <c r="S4117">
        <v>125</v>
      </c>
    </row>
    <row r="4118" spans="1:19" x14ac:dyDescent="0.35">
      <c r="A4118" t="s">
        <v>20</v>
      </c>
      <c r="B4118" t="s">
        <v>21</v>
      </c>
      <c r="C4118" t="s">
        <v>22</v>
      </c>
      <c r="D4118" t="s">
        <v>23</v>
      </c>
      <c r="E4118" t="s">
        <v>5</v>
      </c>
      <c r="G4118" t="s">
        <v>24</v>
      </c>
      <c r="H4118">
        <v>2286031</v>
      </c>
      <c r="I4118">
        <v>2287344</v>
      </c>
      <c r="J4118" t="s">
        <v>46</v>
      </c>
      <c r="Q4118" t="s">
        <v>5123</v>
      </c>
      <c r="R4118">
        <v>1314</v>
      </c>
    </row>
    <row r="4119" spans="1:19" x14ac:dyDescent="0.35">
      <c r="A4119" t="s">
        <v>27</v>
      </c>
      <c r="B4119" t="s">
        <v>28</v>
      </c>
      <c r="C4119" t="s">
        <v>22</v>
      </c>
      <c r="D4119" t="s">
        <v>23</v>
      </c>
      <c r="E4119" t="s">
        <v>5</v>
      </c>
      <c r="G4119" t="s">
        <v>24</v>
      </c>
      <c r="H4119">
        <v>2286031</v>
      </c>
      <c r="I4119">
        <v>2287344</v>
      </c>
      <c r="J4119" t="s">
        <v>46</v>
      </c>
      <c r="K4119" t="s">
        <v>5124</v>
      </c>
      <c r="N4119" t="s">
        <v>5125</v>
      </c>
      <c r="Q4119" t="s">
        <v>5123</v>
      </c>
      <c r="R4119">
        <v>1314</v>
      </c>
      <c r="S4119">
        <v>437</v>
      </c>
    </row>
    <row r="4120" spans="1:19" x14ac:dyDescent="0.35">
      <c r="A4120" t="s">
        <v>20</v>
      </c>
      <c r="B4120" t="s">
        <v>21</v>
      </c>
      <c r="C4120" t="s">
        <v>22</v>
      </c>
      <c r="D4120" t="s">
        <v>23</v>
      </c>
      <c r="E4120" t="s">
        <v>5</v>
      </c>
      <c r="G4120" t="s">
        <v>24</v>
      </c>
      <c r="H4120">
        <v>2287399</v>
      </c>
      <c r="I4120">
        <v>2288016</v>
      </c>
      <c r="J4120" t="s">
        <v>46</v>
      </c>
      <c r="Q4120" t="s">
        <v>5126</v>
      </c>
      <c r="R4120">
        <v>618</v>
      </c>
    </row>
    <row r="4121" spans="1:19" x14ac:dyDescent="0.35">
      <c r="A4121" t="s">
        <v>27</v>
      </c>
      <c r="B4121" t="s">
        <v>28</v>
      </c>
      <c r="C4121" t="s">
        <v>22</v>
      </c>
      <c r="D4121" t="s">
        <v>23</v>
      </c>
      <c r="E4121" t="s">
        <v>5</v>
      </c>
      <c r="G4121" t="s">
        <v>24</v>
      </c>
      <c r="H4121">
        <v>2287399</v>
      </c>
      <c r="I4121">
        <v>2288016</v>
      </c>
      <c r="J4121" t="s">
        <v>46</v>
      </c>
      <c r="K4121" t="s">
        <v>5127</v>
      </c>
      <c r="N4121" t="s">
        <v>5128</v>
      </c>
      <c r="Q4121" t="s">
        <v>5126</v>
      </c>
      <c r="R4121">
        <v>618</v>
      </c>
      <c r="S4121">
        <v>205</v>
      </c>
    </row>
    <row r="4122" spans="1:19" x14ac:dyDescent="0.35">
      <c r="A4122" t="s">
        <v>20</v>
      </c>
      <c r="B4122" t="s">
        <v>21</v>
      </c>
      <c r="C4122" t="s">
        <v>22</v>
      </c>
      <c r="D4122" t="s">
        <v>23</v>
      </c>
      <c r="E4122" t="s">
        <v>5</v>
      </c>
      <c r="G4122" t="s">
        <v>24</v>
      </c>
      <c r="H4122">
        <v>2288020</v>
      </c>
      <c r="I4122">
        <v>2289882</v>
      </c>
      <c r="J4122" t="s">
        <v>46</v>
      </c>
      <c r="Q4122" t="s">
        <v>5129</v>
      </c>
      <c r="R4122">
        <v>1863</v>
      </c>
    </row>
    <row r="4123" spans="1:19" x14ac:dyDescent="0.35">
      <c r="A4123" t="s">
        <v>27</v>
      </c>
      <c r="B4123" t="s">
        <v>28</v>
      </c>
      <c r="C4123" t="s">
        <v>22</v>
      </c>
      <c r="D4123" t="s">
        <v>23</v>
      </c>
      <c r="E4123" t="s">
        <v>5</v>
      </c>
      <c r="G4123" t="s">
        <v>24</v>
      </c>
      <c r="H4123">
        <v>2288020</v>
      </c>
      <c r="I4123">
        <v>2289882</v>
      </c>
      <c r="J4123" t="s">
        <v>46</v>
      </c>
      <c r="K4123" t="s">
        <v>5130</v>
      </c>
      <c r="N4123" t="s">
        <v>5131</v>
      </c>
      <c r="Q4123" t="s">
        <v>5129</v>
      </c>
      <c r="R4123">
        <v>1863</v>
      </c>
      <c r="S4123">
        <v>620</v>
      </c>
    </row>
    <row r="4124" spans="1:19" x14ac:dyDescent="0.35">
      <c r="A4124" t="s">
        <v>20</v>
      </c>
      <c r="B4124" t="s">
        <v>21</v>
      </c>
      <c r="C4124" t="s">
        <v>22</v>
      </c>
      <c r="D4124" t="s">
        <v>23</v>
      </c>
      <c r="E4124" t="s">
        <v>5</v>
      </c>
      <c r="G4124" t="s">
        <v>24</v>
      </c>
      <c r="H4124">
        <v>2290185</v>
      </c>
      <c r="I4124">
        <v>2291543</v>
      </c>
      <c r="J4124" t="s">
        <v>46</v>
      </c>
      <c r="Q4124" t="s">
        <v>5132</v>
      </c>
      <c r="R4124">
        <v>1359</v>
      </c>
    </row>
    <row r="4125" spans="1:19" x14ac:dyDescent="0.35">
      <c r="A4125" t="s">
        <v>27</v>
      </c>
      <c r="B4125" t="s">
        <v>28</v>
      </c>
      <c r="C4125" t="s">
        <v>22</v>
      </c>
      <c r="D4125" t="s">
        <v>23</v>
      </c>
      <c r="E4125" t="s">
        <v>5</v>
      </c>
      <c r="G4125" t="s">
        <v>24</v>
      </c>
      <c r="H4125">
        <v>2290185</v>
      </c>
      <c r="I4125">
        <v>2291543</v>
      </c>
      <c r="J4125" t="s">
        <v>46</v>
      </c>
      <c r="K4125" t="s">
        <v>5133</v>
      </c>
      <c r="N4125" t="s">
        <v>5134</v>
      </c>
      <c r="Q4125" t="s">
        <v>5132</v>
      </c>
      <c r="R4125">
        <v>1359</v>
      </c>
      <c r="S4125">
        <v>452</v>
      </c>
    </row>
    <row r="4126" spans="1:19" x14ac:dyDescent="0.35">
      <c r="A4126" t="s">
        <v>20</v>
      </c>
      <c r="B4126" t="s">
        <v>21</v>
      </c>
      <c r="C4126" t="s">
        <v>22</v>
      </c>
      <c r="D4126" t="s">
        <v>23</v>
      </c>
      <c r="E4126" t="s">
        <v>5</v>
      </c>
      <c r="G4126" t="s">
        <v>24</v>
      </c>
      <c r="H4126">
        <v>2291703</v>
      </c>
      <c r="I4126">
        <v>2292707</v>
      </c>
      <c r="J4126" t="s">
        <v>25</v>
      </c>
      <c r="Q4126" t="s">
        <v>5135</v>
      </c>
      <c r="R4126">
        <v>1005</v>
      </c>
    </row>
    <row r="4127" spans="1:19" x14ac:dyDescent="0.35">
      <c r="A4127" t="s">
        <v>27</v>
      </c>
      <c r="B4127" t="s">
        <v>28</v>
      </c>
      <c r="C4127" t="s">
        <v>22</v>
      </c>
      <c r="D4127" t="s">
        <v>23</v>
      </c>
      <c r="E4127" t="s">
        <v>5</v>
      </c>
      <c r="G4127" t="s">
        <v>24</v>
      </c>
      <c r="H4127">
        <v>2291703</v>
      </c>
      <c r="I4127">
        <v>2292707</v>
      </c>
      <c r="J4127" t="s">
        <v>25</v>
      </c>
      <c r="K4127" t="s">
        <v>5136</v>
      </c>
      <c r="N4127" t="s">
        <v>5137</v>
      </c>
      <c r="Q4127" t="s">
        <v>5135</v>
      </c>
      <c r="R4127">
        <v>1005</v>
      </c>
      <c r="S4127">
        <v>334</v>
      </c>
    </row>
    <row r="4128" spans="1:19" x14ac:dyDescent="0.35">
      <c r="A4128" t="s">
        <v>20</v>
      </c>
      <c r="B4128" t="s">
        <v>21</v>
      </c>
      <c r="C4128" t="s">
        <v>22</v>
      </c>
      <c r="D4128" t="s">
        <v>23</v>
      </c>
      <c r="E4128" t="s">
        <v>5</v>
      </c>
      <c r="G4128" t="s">
        <v>24</v>
      </c>
      <c r="H4128">
        <v>2292697</v>
      </c>
      <c r="I4128">
        <v>2293830</v>
      </c>
      <c r="J4128" t="s">
        <v>46</v>
      </c>
      <c r="Q4128" t="s">
        <v>5138</v>
      </c>
      <c r="R4128">
        <v>1134</v>
      </c>
    </row>
    <row r="4129" spans="1:19" x14ac:dyDescent="0.35">
      <c r="A4129" t="s">
        <v>27</v>
      </c>
      <c r="B4129" t="s">
        <v>28</v>
      </c>
      <c r="C4129" t="s">
        <v>22</v>
      </c>
      <c r="D4129" t="s">
        <v>23</v>
      </c>
      <c r="E4129" t="s">
        <v>5</v>
      </c>
      <c r="G4129" t="s">
        <v>24</v>
      </c>
      <c r="H4129">
        <v>2292697</v>
      </c>
      <c r="I4129">
        <v>2293830</v>
      </c>
      <c r="J4129" t="s">
        <v>46</v>
      </c>
      <c r="K4129" t="s">
        <v>5139</v>
      </c>
      <c r="N4129" t="s">
        <v>5140</v>
      </c>
      <c r="Q4129" t="s">
        <v>5138</v>
      </c>
      <c r="R4129">
        <v>1134</v>
      </c>
      <c r="S4129">
        <v>377</v>
      </c>
    </row>
    <row r="4130" spans="1:19" x14ac:dyDescent="0.35">
      <c r="A4130" t="s">
        <v>20</v>
      </c>
      <c r="B4130" t="s">
        <v>21</v>
      </c>
      <c r="C4130" t="s">
        <v>22</v>
      </c>
      <c r="D4130" t="s">
        <v>23</v>
      </c>
      <c r="E4130" t="s">
        <v>5</v>
      </c>
      <c r="G4130" t="s">
        <v>24</v>
      </c>
      <c r="H4130">
        <v>2293889</v>
      </c>
      <c r="I4130">
        <v>2294389</v>
      </c>
      <c r="J4130" t="s">
        <v>46</v>
      </c>
      <c r="Q4130" t="s">
        <v>5141</v>
      </c>
      <c r="R4130">
        <v>501</v>
      </c>
    </row>
    <row r="4131" spans="1:19" x14ac:dyDescent="0.35">
      <c r="A4131" t="s">
        <v>27</v>
      </c>
      <c r="B4131" t="s">
        <v>28</v>
      </c>
      <c r="C4131" t="s">
        <v>22</v>
      </c>
      <c r="D4131" t="s">
        <v>23</v>
      </c>
      <c r="E4131" t="s">
        <v>5</v>
      </c>
      <c r="G4131" t="s">
        <v>24</v>
      </c>
      <c r="H4131">
        <v>2293889</v>
      </c>
      <c r="I4131">
        <v>2294389</v>
      </c>
      <c r="J4131" t="s">
        <v>46</v>
      </c>
      <c r="K4131" t="s">
        <v>5142</v>
      </c>
      <c r="N4131" t="s">
        <v>5143</v>
      </c>
      <c r="Q4131" t="s">
        <v>5141</v>
      </c>
      <c r="R4131">
        <v>501</v>
      </c>
      <c r="S4131">
        <v>166</v>
      </c>
    </row>
    <row r="4132" spans="1:19" x14ac:dyDescent="0.35">
      <c r="A4132" t="s">
        <v>20</v>
      </c>
      <c r="B4132" t="s">
        <v>21</v>
      </c>
      <c r="C4132" t="s">
        <v>22</v>
      </c>
      <c r="D4132" t="s">
        <v>23</v>
      </c>
      <c r="E4132" t="s">
        <v>5</v>
      </c>
      <c r="G4132" t="s">
        <v>24</v>
      </c>
      <c r="H4132">
        <v>2294495</v>
      </c>
      <c r="I4132">
        <v>2294701</v>
      </c>
      <c r="J4132" t="s">
        <v>46</v>
      </c>
      <c r="Q4132" t="s">
        <v>5144</v>
      </c>
      <c r="R4132">
        <v>207</v>
      </c>
    </row>
    <row r="4133" spans="1:19" x14ac:dyDescent="0.35">
      <c r="A4133" t="s">
        <v>27</v>
      </c>
      <c r="B4133" t="s">
        <v>28</v>
      </c>
      <c r="C4133" t="s">
        <v>22</v>
      </c>
      <c r="D4133" t="s">
        <v>23</v>
      </c>
      <c r="E4133" t="s">
        <v>5</v>
      </c>
      <c r="G4133" t="s">
        <v>24</v>
      </c>
      <c r="H4133">
        <v>2294495</v>
      </c>
      <c r="I4133">
        <v>2294701</v>
      </c>
      <c r="J4133" t="s">
        <v>46</v>
      </c>
      <c r="K4133" t="s">
        <v>5145</v>
      </c>
      <c r="N4133" t="s">
        <v>49</v>
      </c>
      <c r="Q4133" t="s">
        <v>5144</v>
      </c>
      <c r="R4133">
        <v>207</v>
      </c>
      <c r="S4133">
        <v>68</v>
      </c>
    </row>
    <row r="4134" spans="1:19" x14ac:dyDescent="0.35">
      <c r="A4134" t="s">
        <v>20</v>
      </c>
      <c r="B4134" t="s">
        <v>21</v>
      </c>
      <c r="C4134" t="s">
        <v>22</v>
      </c>
      <c r="D4134" t="s">
        <v>23</v>
      </c>
      <c r="E4134" t="s">
        <v>5</v>
      </c>
      <c r="G4134" t="s">
        <v>24</v>
      </c>
      <c r="H4134">
        <v>2294913</v>
      </c>
      <c r="I4134">
        <v>2295272</v>
      </c>
      <c r="J4134" t="s">
        <v>25</v>
      </c>
      <c r="Q4134" t="s">
        <v>5146</v>
      </c>
      <c r="R4134">
        <v>360</v>
      </c>
    </row>
    <row r="4135" spans="1:19" x14ac:dyDescent="0.35">
      <c r="A4135" t="s">
        <v>27</v>
      </c>
      <c r="B4135" t="s">
        <v>28</v>
      </c>
      <c r="C4135" t="s">
        <v>22</v>
      </c>
      <c r="D4135" t="s">
        <v>23</v>
      </c>
      <c r="E4135" t="s">
        <v>5</v>
      </c>
      <c r="G4135" t="s">
        <v>24</v>
      </c>
      <c r="H4135">
        <v>2294913</v>
      </c>
      <c r="I4135">
        <v>2295272</v>
      </c>
      <c r="J4135" t="s">
        <v>25</v>
      </c>
      <c r="K4135" t="s">
        <v>5147</v>
      </c>
      <c r="N4135" t="s">
        <v>5148</v>
      </c>
      <c r="Q4135" t="s">
        <v>5146</v>
      </c>
      <c r="R4135">
        <v>360</v>
      </c>
      <c r="S4135">
        <v>119</v>
      </c>
    </row>
    <row r="4136" spans="1:19" x14ac:dyDescent="0.35">
      <c r="A4136" t="s">
        <v>20</v>
      </c>
      <c r="B4136" t="s">
        <v>21</v>
      </c>
      <c r="C4136" t="s">
        <v>22</v>
      </c>
      <c r="D4136" t="s">
        <v>23</v>
      </c>
      <c r="E4136" t="s">
        <v>5</v>
      </c>
      <c r="G4136" t="s">
        <v>24</v>
      </c>
      <c r="H4136">
        <v>2295269</v>
      </c>
      <c r="I4136">
        <v>2295700</v>
      </c>
      <c r="J4136" t="s">
        <v>25</v>
      </c>
      <c r="Q4136" t="s">
        <v>5149</v>
      </c>
      <c r="R4136">
        <v>432</v>
      </c>
    </row>
    <row r="4137" spans="1:19" x14ac:dyDescent="0.35">
      <c r="A4137" t="s">
        <v>27</v>
      </c>
      <c r="B4137" t="s">
        <v>28</v>
      </c>
      <c r="C4137" t="s">
        <v>22</v>
      </c>
      <c r="D4137" t="s">
        <v>23</v>
      </c>
      <c r="E4137" t="s">
        <v>5</v>
      </c>
      <c r="G4137" t="s">
        <v>24</v>
      </c>
      <c r="H4137">
        <v>2295269</v>
      </c>
      <c r="I4137">
        <v>2295700</v>
      </c>
      <c r="J4137" t="s">
        <v>25</v>
      </c>
      <c r="K4137" t="s">
        <v>5150</v>
      </c>
      <c r="N4137" t="s">
        <v>52</v>
      </c>
      <c r="Q4137" t="s">
        <v>5149</v>
      </c>
      <c r="R4137">
        <v>432</v>
      </c>
      <c r="S4137">
        <v>143</v>
      </c>
    </row>
    <row r="4138" spans="1:19" x14ac:dyDescent="0.35">
      <c r="A4138" t="s">
        <v>20</v>
      </c>
      <c r="B4138" t="s">
        <v>21</v>
      </c>
      <c r="C4138" t="s">
        <v>22</v>
      </c>
      <c r="D4138" t="s">
        <v>23</v>
      </c>
      <c r="E4138" t="s">
        <v>5</v>
      </c>
      <c r="G4138" t="s">
        <v>24</v>
      </c>
      <c r="H4138">
        <v>2295831</v>
      </c>
      <c r="I4138">
        <v>2296550</v>
      </c>
      <c r="J4138" t="s">
        <v>46</v>
      </c>
      <c r="Q4138" t="s">
        <v>5151</v>
      </c>
      <c r="R4138">
        <v>720</v>
      </c>
    </row>
    <row r="4139" spans="1:19" x14ac:dyDescent="0.35">
      <c r="A4139" t="s">
        <v>27</v>
      </c>
      <c r="B4139" t="s">
        <v>28</v>
      </c>
      <c r="C4139" t="s">
        <v>22</v>
      </c>
      <c r="D4139" t="s">
        <v>23</v>
      </c>
      <c r="E4139" t="s">
        <v>5</v>
      </c>
      <c r="G4139" t="s">
        <v>24</v>
      </c>
      <c r="H4139">
        <v>2295831</v>
      </c>
      <c r="I4139">
        <v>2296550</v>
      </c>
      <c r="J4139" t="s">
        <v>46</v>
      </c>
      <c r="K4139" t="s">
        <v>5152</v>
      </c>
      <c r="N4139" t="s">
        <v>1621</v>
      </c>
      <c r="Q4139" t="s">
        <v>5151</v>
      </c>
      <c r="R4139">
        <v>720</v>
      </c>
      <c r="S4139">
        <v>239</v>
      </c>
    </row>
    <row r="4140" spans="1:19" x14ac:dyDescent="0.35">
      <c r="A4140" t="s">
        <v>20</v>
      </c>
      <c r="B4140" t="s">
        <v>21</v>
      </c>
      <c r="C4140" t="s">
        <v>22</v>
      </c>
      <c r="D4140" t="s">
        <v>23</v>
      </c>
      <c r="E4140" t="s">
        <v>5</v>
      </c>
      <c r="G4140" t="s">
        <v>24</v>
      </c>
      <c r="H4140">
        <v>2296765</v>
      </c>
      <c r="I4140">
        <v>2297928</v>
      </c>
      <c r="J4140" t="s">
        <v>46</v>
      </c>
      <c r="Q4140" t="s">
        <v>5153</v>
      </c>
      <c r="R4140">
        <v>1164</v>
      </c>
    </row>
    <row r="4141" spans="1:19" x14ac:dyDescent="0.35">
      <c r="A4141" t="s">
        <v>27</v>
      </c>
      <c r="B4141" t="s">
        <v>28</v>
      </c>
      <c r="C4141" t="s">
        <v>22</v>
      </c>
      <c r="D4141" t="s">
        <v>23</v>
      </c>
      <c r="E4141" t="s">
        <v>5</v>
      </c>
      <c r="G4141" t="s">
        <v>24</v>
      </c>
      <c r="H4141">
        <v>2296765</v>
      </c>
      <c r="I4141">
        <v>2297928</v>
      </c>
      <c r="J4141" t="s">
        <v>46</v>
      </c>
      <c r="K4141" t="s">
        <v>5154</v>
      </c>
      <c r="N4141" t="s">
        <v>5155</v>
      </c>
      <c r="Q4141" t="s">
        <v>5153</v>
      </c>
      <c r="R4141">
        <v>1164</v>
      </c>
      <c r="S4141">
        <v>387</v>
      </c>
    </row>
    <row r="4142" spans="1:19" x14ac:dyDescent="0.35">
      <c r="A4142" t="s">
        <v>20</v>
      </c>
      <c r="B4142" t="s">
        <v>21</v>
      </c>
      <c r="C4142" t="s">
        <v>22</v>
      </c>
      <c r="D4142" t="s">
        <v>23</v>
      </c>
      <c r="E4142" t="s">
        <v>5</v>
      </c>
      <c r="G4142" t="s">
        <v>24</v>
      </c>
      <c r="H4142">
        <v>2298012</v>
      </c>
      <c r="I4142">
        <v>2299700</v>
      </c>
      <c r="J4142" t="s">
        <v>46</v>
      </c>
      <c r="Q4142" t="s">
        <v>5156</v>
      </c>
      <c r="R4142">
        <v>1689</v>
      </c>
    </row>
    <row r="4143" spans="1:19" x14ac:dyDescent="0.35">
      <c r="A4143" t="s">
        <v>27</v>
      </c>
      <c r="B4143" t="s">
        <v>28</v>
      </c>
      <c r="C4143" t="s">
        <v>22</v>
      </c>
      <c r="D4143" t="s">
        <v>23</v>
      </c>
      <c r="E4143" t="s">
        <v>5</v>
      </c>
      <c r="G4143" t="s">
        <v>24</v>
      </c>
      <c r="H4143">
        <v>2298012</v>
      </c>
      <c r="I4143">
        <v>2299700</v>
      </c>
      <c r="J4143" t="s">
        <v>46</v>
      </c>
      <c r="K4143" t="s">
        <v>5157</v>
      </c>
      <c r="N4143" t="s">
        <v>427</v>
      </c>
      <c r="Q4143" t="s">
        <v>5156</v>
      </c>
      <c r="R4143">
        <v>1689</v>
      </c>
      <c r="S4143">
        <v>562</v>
      </c>
    </row>
    <row r="4144" spans="1:19" x14ac:dyDescent="0.35">
      <c r="A4144" t="s">
        <v>20</v>
      </c>
      <c r="B4144" t="s">
        <v>21</v>
      </c>
      <c r="C4144" t="s">
        <v>22</v>
      </c>
      <c r="D4144" t="s">
        <v>23</v>
      </c>
      <c r="E4144" t="s">
        <v>5</v>
      </c>
      <c r="G4144" t="s">
        <v>24</v>
      </c>
      <c r="H4144">
        <v>2299706</v>
      </c>
      <c r="I4144">
        <v>2301481</v>
      </c>
      <c r="J4144" t="s">
        <v>46</v>
      </c>
      <c r="Q4144" t="s">
        <v>5158</v>
      </c>
      <c r="R4144">
        <v>1776</v>
      </c>
    </row>
    <row r="4145" spans="1:19" x14ac:dyDescent="0.35">
      <c r="A4145" t="s">
        <v>27</v>
      </c>
      <c r="B4145" t="s">
        <v>28</v>
      </c>
      <c r="C4145" t="s">
        <v>22</v>
      </c>
      <c r="D4145" t="s">
        <v>23</v>
      </c>
      <c r="E4145" t="s">
        <v>5</v>
      </c>
      <c r="G4145" t="s">
        <v>24</v>
      </c>
      <c r="H4145">
        <v>2299706</v>
      </c>
      <c r="I4145">
        <v>2301481</v>
      </c>
      <c r="J4145" t="s">
        <v>46</v>
      </c>
      <c r="K4145" t="s">
        <v>5159</v>
      </c>
      <c r="N4145" t="s">
        <v>668</v>
      </c>
      <c r="Q4145" t="s">
        <v>5158</v>
      </c>
      <c r="R4145">
        <v>1776</v>
      </c>
      <c r="S4145">
        <v>591</v>
      </c>
    </row>
    <row r="4146" spans="1:19" x14ac:dyDescent="0.35">
      <c r="A4146" t="s">
        <v>20</v>
      </c>
      <c r="B4146" t="s">
        <v>21</v>
      </c>
      <c r="C4146" t="s">
        <v>22</v>
      </c>
      <c r="D4146" t="s">
        <v>23</v>
      </c>
      <c r="E4146" t="s">
        <v>5</v>
      </c>
      <c r="G4146" t="s">
        <v>24</v>
      </c>
      <c r="H4146">
        <v>2301681</v>
      </c>
      <c r="I4146">
        <v>2302085</v>
      </c>
      <c r="J4146" t="s">
        <v>46</v>
      </c>
      <c r="Q4146" t="s">
        <v>5160</v>
      </c>
      <c r="R4146">
        <v>405</v>
      </c>
    </row>
    <row r="4147" spans="1:19" x14ac:dyDescent="0.35">
      <c r="A4147" t="s">
        <v>27</v>
      </c>
      <c r="B4147" t="s">
        <v>28</v>
      </c>
      <c r="C4147" t="s">
        <v>22</v>
      </c>
      <c r="D4147" t="s">
        <v>23</v>
      </c>
      <c r="E4147" t="s">
        <v>5</v>
      </c>
      <c r="G4147" t="s">
        <v>24</v>
      </c>
      <c r="H4147">
        <v>2301681</v>
      </c>
      <c r="I4147">
        <v>2302085</v>
      </c>
      <c r="J4147" t="s">
        <v>46</v>
      </c>
      <c r="K4147" t="s">
        <v>5161</v>
      </c>
      <c r="N4147" t="s">
        <v>49</v>
      </c>
      <c r="Q4147" t="s">
        <v>5160</v>
      </c>
      <c r="R4147">
        <v>405</v>
      </c>
      <c r="S4147">
        <v>134</v>
      </c>
    </row>
    <row r="4148" spans="1:19" x14ac:dyDescent="0.35">
      <c r="A4148" t="s">
        <v>20</v>
      </c>
      <c r="B4148" t="s">
        <v>21</v>
      </c>
      <c r="C4148" t="s">
        <v>22</v>
      </c>
      <c r="D4148" t="s">
        <v>23</v>
      </c>
      <c r="E4148" t="s">
        <v>5</v>
      </c>
      <c r="G4148" t="s">
        <v>24</v>
      </c>
      <c r="H4148">
        <v>2302097</v>
      </c>
      <c r="I4148">
        <v>2302939</v>
      </c>
      <c r="J4148" t="s">
        <v>46</v>
      </c>
      <c r="Q4148" t="s">
        <v>5162</v>
      </c>
      <c r="R4148">
        <v>843</v>
      </c>
    </row>
    <row r="4149" spans="1:19" x14ac:dyDescent="0.35">
      <c r="A4149" t="s">
        <v>27</v>
      </c>
      <c r="B4149" t="s">
        <v>28</v>
      </c>
      <c r="C4149" t="s">
        <v>22</v>
      </c>
      <c r="D4149" t="s">
        <v>23</v>
      </c>
      <c r="E4149" t="s">
        <v>5</v>
      </c>
      <c r="G4149" t="s">
        <v>24</v>
      </c>
      <c r="H4149">
        <v>2302097</v>
      </c>
      <c r="I4149">
        <v>2302939</v>
      </c>
      <c r="J4149" t="s">
        <v>46</v>
      </c>
      <c r="K4149" t="s">
        <v>5163</v>
      </c>
      <c r="N4149" t="s">
        <v>49</v>
      </c>
      <c r="Q4149" t="s">
        <v>5162</v>
      </c>
      <c r="R4149">
        <v>843</v>
      </c>
      <c r="S4149">
        <v>280</v>
      </c>
    </row>
    <row r="4150" spans="1:19" x14ac:dyDescent="0.35">
      <c r="A4150" t="s">
        <v>20</v>
      </c>
      <c r="B4150" t="s">
        <v>21</v>
      </c>
      <c r="C4150" t="s">
        <v>22</v>
      </c>
      <c r="D4150" t="s">
        <v>23</v>
      </c>
      <c r="E4150" t="s">
        <v>5</v>
      </c>
      <c r="G4150" t="s">
        <v>24</v>
      </c>
      <c r="H4150">
        <v>2303016</v>
      </c>
      <c r="I4150">
        <v>2303435</v>
      </c>
      <c r="J4150" t="s">
        <v>46</v>
      </c>
      <c r="Q4150" t="s">
        <v>5164</v>
      </c>
      <c r="R4150">
        <v>420</v>
      </c>
    </row>
    <row r="4151" spans="1:19" x14ac:dyDescent="0.35">
      <c r="A4151" t="s">
        <v>27</v>
      </c>
      <c r="B4151" t="s">
        <v>28</v>
      </c>
      <c r="C4151" t="s">
        <v>22</v>
      </c>
      <c r="D4151" t="s">
        <v>23</v>
      </c>
      <c r="E4151" t="s">
        <v>5</v>
      </c>
      <c r="G4151" t="s">
        <v>24</v>
      </c>
      <c r="H4151">
        <v>2303016</v>
      </c>
      <c r="I4151">
        <v>2303435</v>
      </c>
      <c r="J4151" t="s">
        <v>46</v>
      </c>
      <c r="K4151" t="s">
        <v>5165</v>
      </c>
      <c r="N4151" t="s">
        <v>5166</v>
      </c>
      <c r="Q4151" t="s">
        <v>5164</v>
      </c>
      <c r="R4151">
        <v>420</v>
      </c>
      <c r="S4151">
        <v>139</v>
      </c>
    </row>
    <row r="4152" spans="1:19" x14ac:dyDescent="0.35">
      <c r="A4152" t="s">
        <v>20</v>
      </c>
      <c r="B4152" t="s">
        <v>21</v>
      </c>
      <c r="C4152" t="s">
        <v>22</v>
      </c>
      <c r="D4152" t="s">
        <v>23</v>
      </c>
      <c r="E4152" t="s">
        <v>5</v>
      </c>
      <c r="G4152" t="s">
        <v>24</v>
      </c>
      <c r="H4152">
        <v>2303460</v>
      </c>
      <c r="I4152">
        <v>2303897</v>
      </c>
      <c r="J4152" t="s">
        <v>46</v>
      </c>
      <c r="Q4152" t="s">
        <v>5167</v>
      </c>
      <c r="R4152">
        <v>438</v>
      </c>
    </row>
    <row r="4153" spans="1:19" x14ac:dyDescent="0.35">
      <c r="A4153" t="s">
        <v>27</v>
      </c>
      <c r="B4153" t="s">
        <v>28</v>
      </c>
      <c r="C4153" t="s">
        <v>22</v>
      </c>
      <c r="D4153" t="s">
        <v>23</v>
      </c>
      <c r="E4153" t="s">
        <v>5</v>
      </c>
      <c r="G4153" t="s">
        <v>24</v>
      </c>
      <c r="H4153">
        <v>2303460</v>
      </c>
      <c r="I4153">
        <v>2303897</v>
      </c>
      <c r="J4153" t="s">
        <v>46</v>
      </c>
      <c r="K4153" t="s">
        <v>5168</v>
      </c>
      <c r="N4153" t="s">
        <v>52</v>
      </c>
      <c r="Q4153" t="s">
        <v>5167</v>
      </c>
      <c r="R4153">
        <v>438</v>
      </c>
      <c r="S4153">
        <v>145</v>
      </c>
    </row>
    <row r="4154" spans="1:19" x14ac:dyDescent="0.35">
      <c r="A4154" t="s">
        <v>20</v>
      </c>
      <c r="B4154" t="s">
        <v>21</v>
      </c>
      <c r="C4154" t="s">
        <v>22</v>
      </c>
      <c r="D4154" t="s">
        <v>23</v>
      </c>
      <c r="E4154" t="s">
        <v>5</v>
      </c>
      <c r="G4154" t="s">
        <v>24</v>
      </c>
      <c r="H4154">
        <v>2303912</v>
      </c>
      <c r="I4154">
        <v>2304319</v>
      </c>
      <c r="J4154" t="s">
        <v>46</v>
      </c>
      <c r="Q4154" t="s">
        <v>5169</v>
      </c>
      <c r="R4154">
        <v>408</v>
      </c>
    </row>
    <row r="4155" spans="1:19" x14ac:dyDescent="0.35">
      <c r="A4155" t="s">
        <v>27</v>
      </c>
      <c r="B4155" t="s">
        <v>28</v>
      </c>
      <c r="C4155" t="s">
        <v>22</v>
      </c>
      <c r="D4155" t="s">
        <v>23</v>
      </c>
      <c r="E4155" t="s">
        <v>5</v>
      </c>
      <c r="G4155" t="s">
        <v>24</v>
      </c>
      <c r="H4155">
        <v>2303912</v>
      </c>
      <c r="I4155">
        <v>2304319</v>
      </c>
      <c r="J4155" t="s">
        <v>46</v>
      </c>
      <c r="K4155" t="s">
        <v>5170</v>
      </c>
      <c r="N4155" t="s">
        <v>1074</v>
      </c>
      <c r="Q4155" t="s">
        <v>5169</v>
      </c>
      <c r="R4155">
        <v>408</v>
      </c>
      <c r="S4155">
        <v>135</v>
      </c>
    </row>
    <row r="4156" spans="1:19" x14ac:dyDescent="0.35">
      <c r="A4156" t="s">
        <v>20</v>
      </c>
      <c r="B4156" t="s">
        <v>21</v>
      </c>
      <c r="C4156" t="s">
        <v>22</v>
      </c>
      <c r="D4156" t="s">
        <v>23</v>
      </c>
      <c r="E4156" t="s">
        <v>5</v>
      </c>
      <c r="G4156" t="s">
        <v>24</v>
      </c>
      <c r="H4156">
        <v>2304404</v>
      </c>
      <c r="I4156">
        <v>2305834</v>
      </c>
      <c r="J4156" t="s">
        <v>46</v>
      </c>
      <c r="Q4156" t="s">
        <v>5171</v>
      </c>
      <c r="R4156">
        <v>1431</v>
      </c>
    </row>
    <row r="4157" spans="1:19" x14ac:dyDescent="0.35">
      <c r="A4157" t="s">
        <v>27</v>
      </c>
      <c r="B4157" t="s">
        <v>28</v>
      </c>
      <c r="C4157" t="s">
        <v>22</v>
      </c>
      <c r="D4157" t="s">
        <v>23</v>
      </c>
      <c r="E4157" t="s">
        <v>5</v>
      </c>
      <c r="G4157" t="s">
        <v>24</v>
      </c>
      <c r="H4157">
        <v>2304404</v>
      </c>
      <c r="I4157">
        <v>2305834</v>
      </c>
      <c r="J4157" t="s">
        <v>46</v>
      </c>
      <c r="K4157" t="s">
        <v>5172</v>
      </c>
      <c r="N4157" t="s">
        <v>5173</v>
      </c>
      <c r="Q4157" t="s">
        <v>5171</v>
      </c>
      <c r="R4157">
        <v>1431</v>
      </c>
      <c r="S4157">
        <v>476</v>
      </c>
    </row>
    <row r="4158" spans="1:19" x14ac:dyDescent="0.35">
      <c r="A4158" t="s">
        <v>20</v>
      </c>
      <c r="B4158" t="s">
        <v>72</v>
      </c>
      <c r="C4158" t="s">
        <v>22</v>
      </c>
      <c r="D4158" t="s">
        <v>23</v>
      </c>
      <c r="E4158" t="s">
        <v>5</v>
      </c>
      <c r="G4158" t="s">
        <v>24</v>
      </c>
      <c r="H4158">
        <v>2305924</v>
      </c>
      <c r="I4158">
        <v>2306010</v>
      </c>
      <c r="J4158" t="s">
        <v>46</v>
      </c>
      <c r="Q4158" t="s">
        <v>5174</v>
      </c>
      <c r="R4158">
        <v>87</v>
      </c>
    </row>
    <row r="4159" spans="1:19" x14ac:dyDescent="0.35">
      <c r="A4159" t="s">
        <v>72</v>
      </c>
      <c r="C4159" t="s">
        <v>22</v>
      </c>
      <c r="D4159" t="s">
        <v>23</v>
      </c>
      <c r="E4159" t="s">
        <v>5</v>
      </c>
      <c r="G4159" t="s">
        <v>24</v>
      </c>
      <c r="H4159">
        <v>2305924</v>
      </c>
      <c r="I4159">
        <v>2306010</v>
      </c>
      <c r="J4159" t="s">
        <v>46</v>
      </c>
      <c r="N4159" t="s">
        <v>74</v>
      </c>
      <c r="Q4159" t="s">
        <v>5174</v>
      </c>
      <c r="R4159">
        <v>87</v>
      </c>
    </row>
    <row r="4160" spans="1:19" x14ac:dyDescent="0.35">
      <c r="A4160" t="s">
        <v>20</v>
      </c>
      <c r="B4160" t="s">
        <v>21</v>
      </c>
      <c r="C4160" t="s">
        <v>22</v>
      </c>
      <c r="D4160" t="s">
        <v>23</v>
      </c>
      <c r="E4160" t="s">
        <v>5</v>
      </c>
      <c r="G4160" t="s">
        <v>24</v>
      </c>
      <c r="H4160">
        <v>2306189</v>
      </c>
      <c r="I4160">
        <v>2306839</v>
      </c>
      <c r="J4160" t="s">
        <v>25</v>
      </c>
      <c r="Q4160" t="s">
        <v>5175</v>
      </c>
      <c r="R4160">
        <v>651</v>
      </c>
    </row>
    <row r="4161" spans="1:19" x14ac:dyDescent="0.35">
      <c r="A4161" t="s">
        <v>27</v>
      </c>
      <c r="B4161" t="s">
        <v>28</v>
      </c>
      <c r="C4161" t="s">
        <v>22</v>
      </c>
      <c r="D4161" t="s">
        <v>23</v>
      </c>
      <c r="E4161" t="s">
        <v>5</v>
      </c>
      <c r="G4161" t="s">
        <v>24</v>
      </c>
      <c r="H4161">
        <v>2306189</v>
      </c>
      <c r="I4161">
        <v>2306839</v>
      </c>
      <c r="J4161" t="s">
        <v>25</v>
      </c>
      <c r="K4161" t="s">
        <v>5176</v>
      </c>
      <c r="N4161" t="s">
        <v>5177</v>
      </c>
      <c r="Q4161" t="s">
        <v>5175</v>
      </c>
      <c r="R4161">
        <v>651</v>
      </c>
      <c r="S4161">
        <v>216</v>
      </c>
    </row>
    <row r="4162" spans="1:19" x14ac:dyDescent="0.35">
      <c r="A4162" t="s">
        <v>20</v>
      </c>
      <c r="B4162" t="s">
        <v>21</v>
      </c>
      <c r="C4162" t="s">
        <v>22</v>
      </c>
      <c r="D4162" t="s">
        <v>23</v>
      </c>
      <c r="E4162" t="s">
        <v>5</v>
      </c>
      <c r="G4162" t="s">
        <v>24</v>
      </c>
      <c r="H4162">
        <v>2306872</v>
      </c>
      <c r="I4162">
        <v>2307765</v>
      </c>
      <c r="J4162" t="s">
        <v>25</v>
      </c>
      <c r="Q4162" t="s">
        <v>5178</v>
      </c>
      <c r="R4162">
        <v>894</v>
      </c>
    </row>
    <row r="4163" spans="1:19" x14ac:dyDescent="0.35">
      <c r="A4163" t="s">
        <v>27</v>
      </c>
      <c r="B4163" t="s">
        <v>28</v>
      </c>
      <c r="C4163" t="s">
        <v>22</v>
      </c>
      <c r="D4163" t="s">
        <v>23</v>
      </c>
      <c r="E4163" t="s">
        <v>5</v>
      </c>
      <c r="G4163" t="s">
        <v>24</v>
      </c>
      <c r="H4163">
        <v>2306872</v>
      </c>
      <c r="I4163">
        <v>2307765</v>
      </c>
      <c r="J4163" t="s">
        <v>25</v>
      </c>
      <c r="K4163" t="s">
        <v>5179</v>
      </c>
      <c r="N4163" t="s">
        <v>5180</v>
      </c>
      <c r="Q4163" t="s">
        <v>5178</v>
      </c>
      <c r="R4163">
        <v>894</v>
      </c>
      <c r="S4163">
        <v>297</v>
      </c>
    </row>
    <row r="4164" spans="1:19" x14ac:dyDescent="0.35">
      <c r="A4164" t="s">
        <v>20</v>
      </c>
      <c r="B4164" t="s">
        <v>21</v>
      </c>
      <c r="C4164" t="s">
        <v>22</v>
      </c>
      <c r="D4164" t="s">
        <v>23</v>
      </c>
      <c r="E4164" t="s">
        <v>5</v>
      </c>
      <c r="G4164" t="s">
        <v>24</v>
      </c>
      <c r="H4164">
        <v>2307874</v>
      </c>
      <c r="I4164">
        <v>2308998</v>
      </c>
      <c r="J4164" t="s">
        <v>25</v>
      </c>
      <c r="Q4164" t="s">
        <v>5181</v>
      </c>
      <c r="R4164">
        <v>1125</v>
      </c>
    </row>
    <row r="4165" spans="1:19" x14ac:dyDescent="0.35">
      <c r="A4165" t="s">
        <v>27</v>
      </c>
      <c r="B4165" t="s">
        <v>28</v>
      </c>
      <c r="C4165" t="s">
        <v>22</v>
      </c>
      <c r="D4165" t="s">
        <v>23</v>
      </c>
      <c r="E4165" t="s">
        <v>5</v>
      </c>
      <c r="G4165" t="s">
        <v>24</v>
      </c>
      <c r="H4165">
        <v>2307874</v>
      </c>
      <c r="I4165">
        <v>2308998</v>
      </c>
      <c r="J4165" t="s">
        <v>25</v>
      </c>
      <c r="K4165" t="s">
        <v>5182</v>
      </c>
      <c r="N4165" t="s">
        <v>5183</v>
      </c>
      <c r="Q4165" t="s">
        <v>5181</v>
      </c>
      <c r="R4165">
        <v>1125</v>
      </c>
      <c r="S4165">
        <v>374</v>
      </c>
    </row>
    <row r="4166" spans="1:19" x14ac:dyDescent="0.35">
      <c r="A4166" t="s">
        <v>20</v>
      </c>
      <c r="B4166" t="s">
        <v>21</v>
      </c>
      <c r="C4166" t="s">
        <v>22</v>
      </c>
      <c r="D4166" t="s">
        <v>23</v>
      </c>
      <c r="E4166" t="s">
        <v>5</v>
      </c>
      <c r="G4166" t="s">
        <v>24</v>
      </c>
      <c r="H4166">
        <v>2309068</v>
      </c>
      <c r="I4166">
        <v>2309382</v>
      </c>
      <c r="J4166" t="s">
        <v>46</v>
      </c>
      <c r="Q4166" t="s">
        <v>5184</v>
      </c>
      <c r="R4166">
        <v>315</v>
      </c>
    </row>
    <row r="4167" spans="1:19" x14ac:dyDescent="0.35">
      <c r="A4167" t="s">
        <v>27</v>
      </c>
      <c r="B4167" t="s">
        <v>28</v>
      </c>
      <c r="C4167" t="s">
        <v>22</v>
      </c>
      <c r="D4167" t="s">
        <v>23</v>
      </c>
      <c r="E4167" t="s">
        <v>5</v>
      </c>
      <c r="G4167" t="s">
        <v>24</v>
      </c>
      <c r="H4167">
        <v>2309068</v>
      </c>
      <c r="I4167">
        <v>2309382</v>
      </c>
      <c r="J4167" t="s">
        <v>46</v>
      </c>
      <c r="K4167" t="s">
        <v>5185</v>
      </c>
      <c r="N4167" t="s">
        <v>49</v>
      </c>
      <c r="Q4167" t="s">
        <v>5184</v>
      </c>
      <c r="R4167">
        <v>315</v>
      </c>
      <c r="S4167">
        <v>104</v>
      </c>
    </row>
    <row r="4168" spans="1:19" x14ac:dyDescent="0.35">
      <c r="A4168" t="s">
        <v>20</v>
      </c>
      <c r="B4168" t="s">
        <v>21</v>
      </c>
      <c r="C4168" t="s">
        <v>22</v>
      </c>
      <c r="D4168" t="s">
        <v>23</v>
      </c>
      <c r="E4168" t="s">
        <v>5</v>
      </c>
      <c r="G4168" t="s">
        <v>24</v>
      </c>
      <c r="H4168">
        <v>2309933</v>
      </c>
      <c r="I4168">
        <v>2310403</v>
      </c>
      <c r="J4168" t="s">
        <v>25</v>
      </c>
      <c r="Q4168" t="s">
        <v>5186</v>
      </c>
      <c r="R4168">
        <v>471</v>
      </c>
    </row>
    <row r="4169" spans="1:19" x14ac:dyDescent="0.35">
      <c r="A4169" t="s">
        <v>27</v>
      </c>
      <c r="B4169" t="s">
        <v>28</v>
      </c>
      <c r="C4169" t="s">
        <v>22</v>
      </c>
      <c r="D4169" t="s">
        <v>23</v>
      </c>
      <c r="E4169" t="s">
        <v>5</v>
      </c>
      <c r="G4169" t="s">
        <v>24</v>
      </c>
      <c r="H4169">
        <v>2309933</v>
      </c>
      <c r="I4169">
        <v>2310403</v>
      </c>
      <c r="J4169" t="s">
        <v>25</v>
      </c>
      <c r="K4169" t="s">
        <v>5187</v>
      </c>
      <c r="N4169" t="s">
        <v>49</v>
      </c>
      <c r="Q4169" t="s">
        <v>5186</v>
      </c>
      <c r="R4169">
        <v>471</v>
      </c>
      <c r="S4169">
        <v>156</v>
      </c>
    </row>
    <row r="4170" spans="1:19" x14ac:dyDescent="0.35">
      <c r="A4170" t="s">
        <v>20</v>
      </c>
      <c r="B4170" t="s">
        <v>21</v>
      </c>
      <c r="C4170" t="s">
        <v>22</v>
      </c>
      <c r="D4170" t="s">
        <v>23</v>
      </c>
      <c r="E4170" t="s">
        <v>5</v>
      </c>
      <c r="G4170" t="s">
        <v>24</v>
      </c>
      <c r="H4170">
        <v>2310554</v>
      </c>
      <c r="I4170">
        <v>2311606</v>
      </c>
      <c r="J4170" t="s">
        <v>46</v>
      </c>
      <c r="Q4170" t="s">
        <v>5188</v>
      </c>
      <c r="R4170">
        <v>1053</v>
      </c>
    </row>
    <row r="4171" spans="1:19" x14ac:dyDescent="0.35">
      <c r="A4171" t="s">
        <v>27</v>
      </c>
      <c r="B4171" t="s">
        <v>28</v>
      </c>
      <c r="C4171" t="s">
        <v>22</v>
      </c>
      <c r="D4171" t="s">
        <v>23</v>
      </c>
      <c r="E4171" t="s">
        <v>5</v>
      </c>
      <c r="G4171" t="s">
        <v>24</v>
      </c>
      <c r="H4171">
        <v>2310554</v>
      </c>
      <c r="I4171">
        <v>2311606</v>
      </c>
      <c r="J4171" t="s">
        <v>46</v>
      </c>
      <c r="K4171" t="s">
        <v>5189</v>
      </c>
      <c r="N4171" t="s">
        <v>49</v>
      </c>
      <c r="Q4171" t="s">
        <v>5188</v>
      </c>
      <c r="R4171">
        <v>1053</v>
      </c>
      <c r="S4171">
        <v>350</v>
      </c>
    </row>
    <row r="4172" spans="1:19" x14ac:dyDescent="0.35">
      <c r="A4172" t="s">
        <v>20</v>
      </c>
      <c r="B4172" t="s">
        <v>21</v>
      </c>
      <c r="C4172" t="s">
        <v>22</v>
      </c>
      <c r="D4172" t="s">
        <v>23</v>
      </c>
      <c r="E4172" t="s">
        <v>5</v>
      </c>
      <c r="G4172" t="s">
        <v>24</v>
      </c>
      <c r="H4172">
        <v>2311883</v>
      </c>
      <c r="I4172">
        <v>2312806</v>
      </c>
      <c r="J4172" t="s">
        <v>25</v>
      </c>
      <c r="Q4172" t="s">
        <v>5190</v>
      </c>
      <c r="R4172">
        <v>924</v>
      </c>
    </row>
    <row r="4173" spans="1:19" x14ac:dyDescent="0.35">
      <c r="A4173" t="s">
        <v>27</v>
      </c>
      <c r="B4173" t="s">
        <v>28</v>
      </c>
      <c r="C4173" t="s">
        <v>22</v>
      </c>
      <c r="D4173" t="s">
        <v>23</v>
      </c>
      <c r="E4173" t="s">
        <v>5</v>
      </c>
      <c r="G4173" t="s">
        <v>24</v>
      </c>
      <c r="H4173">
        <v>2311883</v>
      </c>
      <c r="I4173">
        <v>2312806</v>
      </c>
      <c r="J4173" t="s">
        <v>25</v>
      </c>
      <c r="K4173" t="s">
        <v>5191</v>
      </c>
      <c r="N4173" t="s">
        <v>5192</v>
      </c>
      <c r="Q4173" t="s">
        <v>5190</v>
      </c>
      <c r="R4173">
        <v>924</v>
      </c>
      <c r="S4173">
        <v>307</v>
      </c>
    </row>
    <row r="4174" spans="1:19" x14ac:dyDescent="0.35">
      <c r="A4174" t="s">
        <v>20</v>
      </c>
      <c r="B4174" t="s">
        <v>21</v>
      </c>
      <c r="C4174" t="s">
        <v>22</v>
      </c>
      <c r="D4174" t="s">
        <v>23</v>
      </c>
      <c r="E4174" t="s">
        <v>5</v>
      </c>
      <c r="G4174" t="s">
        <v>24</v>
      </c>
      <c r="H4174">
        <v>2312818</v>
      </c>
      <c r="I4174">
        <v>2314941</v>
      </c>
      <c r="J4174" t="s">
        <v>46</v>
      </c>
      <c r="Q4174" t="s">
        <v>5193</v>
      </c>
      <c r="R4174">
        <v>2124</v>
      </c>
    </row>
    <row r="4175" spans="1:19" x14ac:dyDescent="0.35">
      <c r="A4175" t="s">
        <v>27</v>
      </c>
      <c r="B4175" t="s">
        <v>28</v>
      </c>
      <c r="C4175" t="s">
        <v>22</v>
      </c>
      <c r="D4175" t="s">
        <v>23</v>
      </c>
      <c r="E4175" t="s">
        <v>5</v>
      </c>
      <c r="G4175" t="s">
        <v>24</v>
      </c>
      <c r="H4175">
        <v>2312818</v>
      </c>
      <c r="I4175">
        <v>2314941</v>
      </c>
      <c r="J4175" t="s">
        <v>46</v>
      </c>
      <c r="K4175" t="s">
        <v>5194</v>
      </c>
      <c r="N4175" t="s">
        <v>199</v>
      </c>
      <c r="Q4175" t="s">
        <v>5193</v>
      </c>
      <c r="R4175">
        <v>2124</v>
      </c>
      <c r="S4175">
        <v>707</v>
      </c>
    </row>
    <row r="4176" spans="1:19" x14ac:dyDescent="0.35">
      <c r="A4176" t="s">
        <v>20</v>
      </c>
      <c r="B4176" t="s">
        <v>21</v>
      </c>
      <c r="C4176" t="s">
        <v>22</v>
      </c>
      <c r="D4176" t="s">
        <v>23</v>
      </c>
      <c r="E4176" t="s">
        <v>5</v>
      </c>
      <c r="G4176" t="s">
        <v>24</v>
      </c>
      <c r="H4176">
        <v>2315101</v>
      </c>
      <c r="I4176">
        <v>2316015</v>
      </c>
      <c r="J4176" t="s">
        <v>46</v>
      </c>
      <c r="Q4176" t="s">
        <v>5195</v>
      </c>
      <c r="R4176">
        <v>915</v>
      </c>
    </row>
    <row r="4177" spans="1:19" x14ac:dyDescent="0.35">
      <c r="A4177" t="s">
        <v>27</v>
      </c>
      <c r="B4177" t="s">
        <v>28</v>
      </c>
      <c r="C4177" t="s">
        <v>22</v>
      </c>
      <c r="D4177" t="s">
        <v>23</v>
      </c>
      <c r="E4177" t="s">
        <v>5</v>
      </c>
      <c r="G4177" t="s">
        <v>24</v>
      </c>
      <c r="H4177">
        <v>2315101</v>
      </c>
      <c r="I4177">
        <v>2316015</v>
      </c>
      <c r="J4177" t="s">
        <v>46</v>
      </c>
      <c r="K4177" t="s">
        <v>5196</v>
      </c>
      <c r="N4177" t="s">
        <v>117</v>
      </c>
      <c r="Q4177" t="s">
        <v>5195</v>
      </c>
      <c r="R4177">
        <v>915</v>
      </c>
      <c r="S4177">
        <v>304</v>
      </c>
    </row>
    <row r="4178" spans="1:19" x14ac:dyDescent="0.35">
      <c r="A4178" t="s">
        <v>20</v>
      </c>
      <c r="B4178" t="s">
        <v>21</v>
      </c>
      <c r="C4178" t="s">
        <v>22</v>
      </c>
      <c r="D4178" t="s">
        <v>23</v>
      </c>
      <c r="E4178" t="s">
        <v>5</v>
      </c>
      <c r="G4178" t="s">
        <v>24</v>
      </c>
      <c r="H4178">
        <v>2316143</v>
      </c>
      <c r="I4178">
        <v>2317330</v>
      </c>
      <c r="J4178" t="s">
        <v>25</v>
      </c>
      <c r="Q4178" t="s">
        <v>5197</v>
      </c>
      <c r="R4178">
        <v>1188</v>
      </c>
    </row>
    <row r="4179" spans="1:19" x14ac:dyDescent="0.35">
      <c r="A4179" t="s">
        <v>27</v>
      </c>
      <c r="B4179" t="s">
        <v>28</v>
      </c>
      <c r="C4179" t="s">
        <v>22</v>
      </c>
      <c r="D4179" t="s">
        <v>23</v>
      </c>
      <c r="E4179" t="s">
        <v>5</v>
      </c>
      <c r="G4179" t="s">
        <v>24</v>
      </c>
      <c r="H4179">
        <v>2316143</v>
      </c>
      <c r="I4179">
        <v>2317330</v>
      </c>
      <c r="J4179" t="s">
        <v>25</v>
      </c>
      <c r="K4179" t="s">
        <v>5198</v>
      </c>
      <c r="N4179" t="s">
        <v>5199</v>
      </c>
      <c r="Q4179" t="s">
        <v>5197</v>
      </c>
      <c r="R4179">
        <v>1188</v>
      </c>
      <c r="S4179">
        <v>395</v>
      </c>
    </row>
    <row r="4180" spans="1:19" x14ac:dyDescent="0.35">
      <c r="A4180" t="s">
        <v>20</v>
      </c>
      <c r="B4180" t="s">
        <v>21</v>
      </c>
      <c r="C4180" t="s">
        <v>22</v>
      </c>
      <c r="D4180" t="s">
        <v>23</v>
      </c>
      <c r="E4180" t="s">
        <v>5</v>
      </c>
      <c r="G4180" t="s">
        <v>24</v>
      </c>
      <c r="H4180">
        <v>2317343</v>
      </c>
      <c r="I4180">
        <v>2318566</v>
      </c>
      <c r="J4180" t="s">
        <v>25</v>
      </c>
      <c r="Q4180" t="s">
        <v>5200</v>
      </c>
      <c r="R4180">
        <v>1224</v>
      </c>
    </row>
    <row r="4181" spans="1:19" x14ac:dyDescent="0.35">
      <c r="A4181" t="s">
        <v>27</v>
      </c>
      <c r="B4181" t="s">
        <v>28</v>
      </c>
      <c r="C4181" t="s">
        <v>22</v>
      </c>
      <c r="D4181" t="s">
        <v>23</v>
      </c>
      <c r="E4181" t="s">
        <v>5</v>
      </c>
      <c r="G4181" t="s">
        <v>24</v>
      </c>
      <c r="H4181">
        <v>2317343</v>
      </c>
      <c r="I4181">
        <v>2318566</v>
      </c>
      <c r="J4181" t="s">
        <v>25</v>
      </c>
      <c r="K4181" t="s">
        <v>5201</v>
      </c>
      <c r="N4181" t="s">
        <v>5202</v>
      </c>
      <c r="Q4181" t="s">
        <v>5200</v>
      </c>
      <c r="R4181">
        <v>1224</v>
      </c>
      <c r="S4181">
        <v>407</v>
      </c>
    </row>
    <row r="4182" spans="1:19" x14ac:dyDescent="0.35">
      <c r="A4182" t="s">
        <v>20</v>
      </c>
      <c r="B4182" t="s">
        <v>21</v>
      </c>
      <c r="C4182" t="s">
        <v>22</v>
      </c>
      <c r="D4182" t="s">
        <v>23</v>
      </c>
      <c r="E4182" t="s">
        <v>5</v>
      </c>
      <c r="G4182" t="s">
        <v>24</v>
      </c>
      <c r="H4182">
        <v>2318681</v>
      </c>
      <c r="I4182">
        <v>2319718</v>
      </c>
      <c r="J4182" t="s">
        <v>46</v>
      </c>
      <c r="Q4182" t="s">
        <v>5203</v>
      </c>
      <c r="R4182">
        <v>1038</v>
      </c>
    </row>
    <row r="4183" spans="1:19" x14ac:dyDescent="0.35">
      <c r="A4183" t="s">
        <v>27</v>
      </c>
      <c r="B4183" t="s">
        <v>28</v>
      </c>
      <c r="C4183" t="s">
        <v>22</v>
      </c>
      <c r="D4183" t="s">
        <v>23</v>
      </c>
      <c r="E4183" t="s">
        <v>5</v>
      </c>
      <c r="G4183" t="s">
        <v>24</v>
      </c>
      <c r="H4183">
        <v>2318681</v>
      </c>
      <c r="I4183">
        <v>2319718</v>
      </c>
      <c r="J4183" t="s">
        <v>46</v>
      </c>
      <c r="K4183" t="s">
        <v>5204</v>
      </c>
      <c r="N4183" t="s">
        <v>228</v>
      </c>
      <c r="Q4183" t="s">
        <v>5203</v>
      </c>
      <c r="R4183">
        <v>1038</v>
      </c>
      <c r="S4183">
        <v>345</v>
      </c>
    </row>
    <row r="4184" spans="1:19" x14ac:dyDescent="0.35">
      <c r="A4184" t="s">
        <v>20</v>
      </c>
      <c r="B4184" t="s">
        <v>21</v>
      </c>
      <c r="C4184" t="s">
        <v>22</v>
      </c>
      <c r="D4184" t="s">
        <v>23</v>
      </c>
      <c r="E4184" t="s">
        <v>5</v>
      </c>
      <c r="G4184" t="s">
        <v>24</v>
      </c>
      <c r="H4184">
        <v>2320063</v>
      </c>
      <c r="I4184">
        <v>2321928</v>
      </c>
      <c r="J4184" t="s">
        <v>25</v>
      </c>
      <c r="Q4184" t="s">
        <v>5205</v>
      </c>
      <c r="R4184">
        <v>1866</v>
      </c>
    </row>
    <row r="4185" spans="1:19" x14ac:dyDescent="0.35">
      <c r="A4185" t="s">
        <v>27</v>
      </c>
      <c r="B4185" t="s">
        <v>28</v>
      </c>
      <c r="C4185" t="s">
        <v>22</v>
      </c>
      <c r="D4185" t="s">
        <v>23</v>
      </c>
      <c r="E4185" t="s">
        <v>5</v>
      </c>
      <c r="G4185" t="s">
        <v>24</v>
      </c>
      <c r="H4185">
        <v>2320063</v>
      </c>
      <c r="I4185">
        <v>2321928</v>
      </c>
      <c r="J4185" t="s">
        <v>25</v>
      </c>
      <c r="K4185" t="s">
        <v>5206</v>
      </c>
      <c r="N4185" t="s">
        <v>5207</v>
      </c>
      <c r="Q4185" t="s">
        <v>5205</v>
      </c>
      <c r="R4185">
        <v>1866</v>
      </c>
      <c r="S4185">
        <v>621</v>
      </c>
    </row>
    <row r="4186" spans="1:19" x14ac:dyDescent="0.35">
      <c r="A4186" t="s">
        <v>20</v>
      </c>
      <c r="B4186" t="s">
        <v>21</v>
      </c>
      <c r="C4186" t="s">
        <v>22</v>
      </c>
      <c r="D4186" t="s">
        <v>23</v>
      </c>
      <c r="E4186" t="s">
        <v>5</v>
      </c>
      <c r="G4186" t="s">
        <v>24</v>
      </c>
      <c r="H4186">
        <v>2322053</v>
      </c>
      <c r="I4186">
        <v>2323540</v>
      </c>
      <c r="J4186" t="s">
        <v>25</v>
      </c>
      <c r="Q4186" t="s">
        <v>5208</v>
      </c>
      <c r="R4186">
        <v>1488</v>
      </c>
    </row>
    <row r="4187" spans="1:19" x14ac:dyDescent="0.35">
      <c r="A4187" t="s">
        <v>27</v>
      </c>
      <c r="B4187" t="s">
        <v>28</v>
      </c>
      <c r="C4187" t="s">
        <v>22</v>
      </c>
      <c r="D4187" t="s">
        <v>23</v>
      </c>
      <c r="E4187" t="s">
        <v>5</v>
      </c>
      <c r="G4187" t="s">
        <v>24</v>
      </c>
      <c r="H4187">
        <v>2322053</v>
      </c>
      <c r="I4187">
        <v>2323540</v>
      </c>
      <c r="J4187" t="s">
        <v>25</v>
      </c>
      <c r="K4187" t="s">
        <v>5209</v>
      </c>
      <c r="N4187" t="s">
        <v>5210</v>
      </c>
      <c r="Q4187" t="s">
        <v>5208</v>
      </c>
      <c r="R4187">
        <v>1488</v>
      </c>
      <c r="S4187">
        <v>495</v>
      </c>
    </row>
    <row r="4188" spans="1:19" x14ac:dyDescent="0.35">
      <c r="A4188" t="s">
        <v>20</v>
      </c>
      <c r="B4188" t="s">
        <v>21</v>
      </c>
      <c r="C4188" t="s">
        <v>22</v>
      </c>
      <c r="D4188" t="s">
        <v>23</v>
      </c>
      <c r="E4188" t="s">
        <v>5</v>
      </c>
      <c r="G4188" t="s">
        <v>24</v>
      </c>
      <c r="H4188">
        <v>2323548</v>
      </c>
      <c r="I4188">
        <v>2324714</v>
      </c>
      <c r="J4188" t="s">
        <v>46</v>
      </c>
      <c r="Q4188" t="s">
        <v>5211</v>
      </c>
      <c r="R4188">
        <v>1167</v>
      </c>
    </row>
    <row r="4189" spans="1:19" x14ac:dyDescent="0.35">
      <c r="A4189" t="s">
        <v>27</v>
      </c>
      <c r="B4189" t="s">
        <v>28</v>
      </c>
      <c r="C4189" t="s">
        <v>22</v>
      </c>
      <c r="D4189" t="s">
        <v>23</v>
      </c>
      <c r="E4189" t="s">
        <v>5</v>
      </c>
      <c r="G4189" t="s">
        <v>24</v>
      </c>
      <c r="H4189">
        <v>2323548</v>
      </c>
      <c r="I4189">
        <v>2324714</v>
      </c>
      <c r="J4189" t="s">
        <v>46</v>
      </c>
      <c r="K4189" t="s">
        <v>5212</v>
      </c>
      <c r="N4189" t="s">
        <v>2821</v>
      </c>
      <c r="Q4189" t="s">
        <v>5211</v>
      </c>
      <c r="R4189">
        <v>1167</v>
      </c>
      <c r="S4189">
        <v>388</v>
      </c>
    </row>
    <row r="4190" spans="1:19" x14ac:dyDescent="0.35">
      <c r="A4190" t="s">
        <v>20</v>
      </c>
      <c r="B4190" t="s">
        <v>21</v>
      </c>
      <c r="C4190" t="s">
        <v>22</v>
      </c>
      <c r="D4190" t="s">
        <v>23</v>
      </c>
      <c r="E4190" t="s">
        <v>5</v>
      </c>
      <c r="G4190" t="s">
        <v>24</v>
      </c>
      <c r="H4190">
        <v>2324722</v>
      </c>
      <c r="I4190">
        <v>2326404</v>
      </c>
      <c r="J4190" t="s">
        <v>46</v>
      </c>
      <c r="Q4190" t="s">
        <v>5213</v>
      </c>
      <c r="R4190">
        <v>1683</v>
      </c>
    </row>
    <row r="4191" spans="1:19" x14ac:dyDescent="0.35">
      <c r="A4191" t="s">
        <v>27</v>
      </c>
      <c r="B4191" t="s">
        <v>28</v>
      </c>
      <c r="C4191" t="s">
        <v>22</v>
      </c>
      <c r="D4191" t="s">
        <v>23</v>
      </c>
      <c r="E4191" t="s">
        <v>5</v>
      </c>
      <c r="G4191" t="s">
        <v>24</v>
      </c>
      <c r="H4191">
        <v>2324722</v>
      </c>
      <c r="I4191">
        <v>2326404</v>
      </c>
      <c r="J4191" t="s">
        <v>46</v>
      </c>
      <c r="K4191" t="s">
        <v>5214</v>
      </c>
      <c r="N4191" t="s">
        <v>61</v>
      </c>
      <c r="Q4191" t="s">
        <v>5213</v>
      </c>
      <c r="R4191">
        <v>1683</v>
      </c>
      <c r="S4191">
        <v>560</v>
      </c>
    </row>
    <row r="4192" spans="1:19" x14ac:dyDescent="0.35">
      <c r="A4192" t="s">
        <v>20</v>
      </c>
      <c r="B4192" t="s">
        <v>21</v>
      </c>
      <c r="C4192" t="s">
        <v>22</v>
      </c>
      <c r="D4192" t="s">
        <v>23</v>
      </c>
      <c r="E4192" t="s">
        <v>5</v>
      </c>
      <c r="G4192" t="s">
        <v>24</v>
      </c>
      <c r="H4192">
        <v>2326401</v>
      </c>
      <c r="I4192">
        <v>2327231</v>
      </c>
      <c r="J4192" t="s">
        <v>46</v>
      </c>
      <c r="Q4192" t="s">
        <v>5215</v>
      </c>
      <c r="R4192">
        <v>831</v>
      </c>
    </row>
    <row r="4193" spans="1:19" x14ac:dyDescent="0.35">
      <c r="A4193" t="s">
        <v>27</v>
      </c>
      <c r="B4193" t="s">
        <v>28</v>
      </c>
      <c r="C4193" t="s">
        <v>22</v>
      </c>
      <c r="D4193" t="s">
        <v>23</v>
      </c>
      <c r="E4193" t="s">
        <v>5</v>
      </c>
      <c r="G4193" t="s">
        <v>24</v>
      </c>
      <c r="H4193">
        <v>2326401</v>
      </c>
      <c r="I4193">
        <v>2327231</v>
      </c>
      <c r="J4193" t="s">
        <v>46</v>
      </c>
      <c r="K4193" t="s">
        <v>5216</v>
      </c>
      <c r="N4193" t="s">
        <v>293</v>
      </c>
      <c r="Q4193" t="s">
        <v>5215</v>
      </c>
      <c r="R4193">
        <v>831</v>
      </c>
      <c r="S4193">
        <v>276</v>
      </c>
    </row>
    <row r="4194" spans="1:19" x14ac:dyDescent="0.35">
      <c r="A4194" t="s">
        <v>20</v>
      </c>
      <c r="B4194" t="s">
        <v>21</v>
      </c>
      <c r="C4194" t="s">
        <v>22</v>
      </c>
      <c r="D4194" t="s">
        <v>23</v>
      </c>
      <c r="E4194" t="s">
        <v>5</v>
      </c>
      <c r="G4194" t="s">
        <v>24</v>
      </c>
      <c r="H4194">
        <v>2327236</v>
      </c>
      <c r="I4194">
        <v>2328216</v>
      </c>
      <c r="J4194" t="s">
        <v>46</v>
      </c>
      <c r="Q4194" t="s">
        <v>5217</v>
      </c>
      <c r="R4194">
        <v>981</v>
      </c>
    </row>
    <row r="4195" spans="1:19" x14ac:dyDescent="0.35">
      <c r="A4195" t="s">
        <v>27</v>
      </c>
      <c r="B4195" t="s">
        <v>28</v>
      </c>
      <c r="C4195" t="s">
        <v>22</v>
      </c>
      <c r="D4195" t="s">
        <v>23</v>
      </c>
      <c r="E4195" t="s">
        <v>5</v>
      </c>
      <c r="G4195" t="s">
        <v>24</v>
      </c>
      <c r="H4195">
        <v>2327236</v>
      </c>
      <c r="I4195">
        <v>2328216</v>
      </c>
      <c r="J4195" t="s">
        <v>46</v>
      </c>
      <c r="K4195" t="s">
        <v>5218</v>
      </c>
      <c r="N4195" t="s">
        <v>293</v>
      </c>
      <c r="Q4195" t="s">
        <v>5217</v>
      </c>
      <c r="R4195">
        <v>981</v>
      </c>
      <c r="S4195">
        <v>326</v>
      </c>
    </row>
    <row r="4196" spans="1:19" x14ac:dyDescent="0.35">
      <c r="A4196" t="s">
        <v>20</v>
      </c>
      <c r="B4196" t="s">
        <v>21</v>
      </c>
      <c r="C4196" t="s">
        <v>22</v>
      </c>
      <c r="D4196" t="s">
        <v>23</v>
      </c>
      <c r="E4196" t="s">
        <v>5</v>
      </c>
      <c r="G4196" t="s">
        <v>24</v>
      </c>
      <c r="H4196">
        <v>2328282</v>
      </c>
      <c r="I4196">
        <v>2329886</v>
      </c>
      <c r="J4196" t="s">
        <v>46</v>
      </c>
      <c r="Q4196" t="s">
        <v>5219</v>
      </c>
      <c r="R4196">
        <v>1605</v>
      </c>
    </row>
    <row r="4197" spans="1:19" x14ac:dyDescent="0.35">
      <c r="A4197" t="s">
        <v>27</v>
      </c>
      <c r="B4197" t="s">
        <v>28</v>
      </c>
      <c r="C4197" t="s">
        <v>22</v>
      </c>
      <c r="D4197" t="s">
        <v>23</v>
      </c>
      <c r="E4197" t="s">
        <v>5</v>
      </c>
      <c r="G4197" t="s">
        <v>24</v>
      </c>
      <c r="H4197">
        <v>2328282</v>
      </c>
      <c r="I4197">
        <v>2329886</v>
      </c>
      <c r="J4197" t="s">
        <v>46</v>
      </c>
      <c r="K4197" t="s">
        <v>5220</v>
      </c>
      <c r="N4197" t="s">
        <v>663</v>
      </c>
      <c r="Q4197" t="s">
        <v>5219</v>
      </c>
      <c r="R4197">
        <v>1605</v>
      </c>
      <c r="S4197">
        <v>534</v>
      </c>
    </row>
    <row r="4198" spans="1:19" x14ac:dyDescent="0.35">
      <c r="A4198" t="s">
        <v>20</v>
      </c>
      <c r="B4198" t="s">
        <v>21</v>
      </c>
      <c r="C4198" t="s">
        <v>22</v>
      </c>
      <c r="D4198" t="s">
        <v>23</v>
      </c>
      <c r="E4198" t="s">
        <v>5</v>
      </c>
      <c r="G4198" t="s">
        <v>24</v>
      </c>
      <c r="H4198">
        <v>2330185</v>
      </c>
      <c r="I4198">
        <v>2331186</v>
      </c>
      <c r="J4198" t="s">
        <v>25</v>
      </c>
      <c r="Q4198" t="s">
        <v>5221</v>
      </c>
      <c r="R4198">
        <v>1002</v>
      </c>
    </row>
    <row r="4199" spans="1:19" x14ac:dyDescent="0.35">
      <c r="A4199" t="s">
        <v>27</v>
      </c>
      <c r="B4199" t="s">
        <v>28</v>
      </c>
      <c r="C4199" t="s">
        <v>22</v>
      </c>
      <c r="D4199" t="s">
        <v>23</v>
      </c>
      <c r="E4199" t="s">
        <v>5</v>
      </c>
      <c r="G4199" t="s">
        <v>24</v>
      </c>
      <c r="H4199">
        <v>2330185</v>
      </c>
      <c r="I4199">
        <v>2331186</v>
      </c>
      <c r="J4199" t="s">
        <v>25</v>
      </c>
      <c r="K4199" t="s">
        <v>5222</v>
      </c>
      <c r="N4199" t="s">
        <v>5223</v>
      </c>
      <c r="Q4199" t="s">
        <v>5221</v>
      </c>
      <c r="R4199">
        <v>1002</v>
      </c>
      <c r="S4199">
        <v>333</v>
      </c>
    </row>
    <row r="4200" spans="1:19" x14ac:dyDescent="0.35">
      <c r="A4200" t="s">
        <v>20</v>
      </c>
      <c r="B4200" t="s">
        <v>21</v>
      </c>
      <c r="C4200" t="s">
        <v>22</v>
      </c>
      <c r="D4200" t="s">
        <v>23</v>
      </c>
      <c r="E4200" t="s">
        <v>5</v>
      </c>
      <c r="G4200" t="s">
        <v>24</v>
      </c>
      <c r="H4200">
        <v>2331183</v>
      </c>
      <c r="I4200">
        <v>2331521</v>
      </c>
      <c r="J4200" t="s">
        <v>25</v>
      </c>
      <c r="Q4200" t="s">
        <v>5224</v>
      </c>
      <c r="R4200">
        <v>339</v>
      </c>
    </row>
    <row r="4201" spans="1:19" x14ac:dyDescent="0.35">
      <c r="A4201" t="s">
        <v>27</v>
      </c>
      <c r="B4201" t="s">
        <v>28</v>
      </c>
      <c r="C4201" t="s">
        <v>22</v>
      </c>
      <c r="D4201" t="s">
        <v>23</v>
      </c>
      <c r="E4201" t="s">
        <v>5</v>
      </c>
      <c r="G4201" t="s">
        <v>24</v>
      </c>
      <c r="H4201">
        <v>2331183</v>
      </c>
      <c r="I4201">
        <v>2331521</v>
      </c>
      <c r="J4201" t="s">
        <v>25</v>
      </c>
      <c r="K4201" t="s">
        <v>5225</v>
      </c>
      <c r="N4201" t="s">
        <v>49</v>
      </c>
      <c r="Q4201" t="s">
        <v>5224</v>
      </c>
      <c r="R4201">
        <v>339</v>
      </c>
      <c r="S4201">
        <v>112</v>
      </c>
    </row>
    <row r="4202" spans="1:19" x14ac:dyDescent="0.35">
      <c r="A4202" t="s">
        <v>20</v>
      </c>
      <c r="B4202" t="s">
        <v>72</v>
      </c>
      <c r="C4202" t="s">
        <v>22</v>
      </c>
      <c r="D4202" t="s">
        <v>23</v>
      </c>
      <c r="E4202" t="s">
        <v>5</v>
      </c>
      <c r="G4202" t="s">
        <v>24</v>
      </c>
      <c r="H4202">
        <v>2331595</v>
      </c>
      <c r="I4202">
        <v>2331671</v>
      </c>
      <c r="J4202" t="s">
        <v>25</v>
      </c>
      <c r="Q4202" t="s">
        <v>5226</v>
      </c>
      <c r="R4202">
        <v>77</v>
      </c>
    </row>
    <row r="4203" spans="1:19" x14ac:dyDescent="0.35">
      <c r="A4203" t="s">
        <v>72</v>
      </c>
      <c r="C4203" t="s">
        <v>22</v>
      </c>
      <c r="D4203" t="s">
        <v>23</v>
      </c>
      <c r="E4203" t="s">
        <v>5</v>
      </c>
      <c r="G4203" t="s">
        <v>24</v>
      </c>
      <c r="H4203">
        <v>2331595</v>
      </c>
      <c r="I4203">
        <v>2331671</v>
      </c>
      <c r="J4203" t="s">
        <v>25</v>
      </c>
      <c r="N4203" t="s">
        <v>497</v>
      </c>
      <c r="Q4203" t="s">
        <v>5226</v>
      </c>
      <c r="R4203">
        <v>77</v>
      </c>
    </row>
    <row r="4204" spans="1:19" x14ac:dyDescent="0.35">
      <c r="A4204" t="s">
        <v>20</v>
      </c>
      <c r="B4204" t="s">
        <v>21</v>
      </c>
      <c r="C4204" t="s">
        <v>22</v>
      </c>
      <c r="D4204" t="s">
        <v>23</v>
      </c>
      <c r="E4204" t="s">
        <v>5</v>
      </c>
      <c r="G4204" t="s">
        <v>24</v>
      </c>
      <c r="H4204">
        <v>2331798</v>
      </c>
      <c r="I4204">
        <v>2332040</v>
      </c>
      <c r="J4204" t="s">
        <v>46</v>
      </c>
      <c r="Q4204" t="s">
        <v>5227</v>
      </c>
      <c r="R4204">
        <v>243</v>
      </c>
    </row>
    <row r="4205" spans="1:19" x14ac:dyDescent="0.35">
      <c r="A4205" t="s">
        <v>27</v>
      </c>
      <c r="B4205" t="s">
        <v>28</v>
      </c>
      <c r="C4205" t="s">
        <v>22</v>
      </c>
      <c r="D4205" t="s">
        <v>23</v>
      </c>
      <c r="E4205" t="s">
        <v>5</v>
      </c>
      <c r="G4205" t="s">
        <v>24</v>
      </c>
      <c r="H4205">
        <v>2331798</v>
      </c>
      <c r="I4205">
        <v>2332040</v>
      </c>
      <c r="J4205" t="s">
        <v>46</v>
      </c>
      <c r="K4205" t="s">
        <v>5228</v>
      </c>
      <c r="N4205" t="s">
        <v>52</v>
      </c>
      <c r="Q4205" t="s">
        <v>5227</v>
      </c>
      <c r="R4205">
        <v>243</v>
      </c>
      <c r="S4205">
        <v>80</v>
      </c>
    </row>
    <row r="4206" spans="1:19" x14ac:dyDescent="0.35">
      <c r="A4206" t="s">
        <v>20</v>
      </c>
      <c r="B4206" t="s">
        <v>21</v>
      </c>
      <c r="C4206" t="s">
        <v>22</v>
      </c>
      <c r="D4206" t="s">
        <v>23</v>
      </c>
      <c r="E4206" t="s">
        <v>5</v>
      </c>
      <c r="G4206" t="s">
        <v>24</v>
      </c>
      <c r="H4206">
        <v>2332122</v>
      </c>
      <c r="I4206">
        <v>2332511</v>
      </c>
      <c r="J4206" t="s">
        <v>25</v>
      </c>
      <c r="Q4206" t="s">
        <v>5229</v>
      </c>
      <c r="R4206">
        <v>390</v>
      </c>
    </row>
    <row r="4207" spans="1:19" x14ac:dyDescent="0.35">
      <c r="A4207" t="s">
        <v>27</v>
      </c>
      <c r="B4207" t="s">
        <v>28</v>
      </c>
      <c r="C4207" t="s">
        <v>22</v>
      </c>
      <c r="D4207" t="s">
        <v>23</v>
      </c>
      <c r="E4207" t="s">
        <v>5</v>
      </c>
      <c r="G4207" t="s">
        <v>24</v>
      </c>
      <c r="H4207">
        <v>2332122</v>
      </c>
      <c r="I4207">
        <v>2332511</v>
      </c>
      <c r="J4207" t="s">
        <v>25</v>
      </c>
      <c r="K4207" t="s">
        <v>5230</v>
      </c>
      <c r="N4207" t="s">
        <v>49</v>
      </c>
      <c r="Q4207" t="s">
        <v>5229</v>
      </c>
      <c r="R4207">
        <v>390</v>
      </c>
      <c r="S4207">
        <v>129</v>
      </c>
    </row>
    <row r="4208" spans="1:19" x14ac:dyDescent="0.35">
      <c r="A4208" t="s">
        <v>20</v>
      </c>
      <c r="B4208" t="s">
        <v>21</v>
      </c>
      <c r="C4208" t="s">
        <v>22</v>
      </c>
      <c r="D4208" t="s">
        <v>23</v>
      </c>
      <c r="E4208" t="s">
        <v>5</v>
      </c>
      <c r="G4208" t="s">
        <v>24</v>
      </c>
      <c r="H4208">
        <v>2332700</v>
      </c>
      <c r="I4208">
        <v>2332999</v>
      </c>
      <c r="J4208" t="s">
        <v>46</v>
      </c>
      <c r="Q4208" t="s">
        <v>5231</v>
      </c>
      <c r="R4208">
        <v>300</v>
      </c>
    </row>
    <row r="4209" spans="1:19" x14ac:dyDescent="0.35">
      <c r="A4209" t="s">
        <v>27</v>
      </c>
      <c r="B4209" t="s">
        <v>28</v>
      </c>
      <c r="C4209" t="s">
        <v>22</v>
      </c>
      <c r="D4209" t="s">
        <v>23</v>
      </c>
      <c r="E4209" t="s">
        <v>5</v>
      </c>
      <c r="G4209" t="s">
        <v>24</v>
      </c>
      <c r="H4209">
        <v>2332700</v>
      </c>
      <c r="I4209">
        <v>2332999</v>
      </c>
      <c r="J4209" t="s">
        <v>46</v>
      </c>
      <c r="K4209" t="s">
        <v>5232</v>
      </c>
      <c r="N4209" t="s">
        <v>45</v>
      </c>
      <c r="Q4209" t="s">
        <v>5231</v>
      </c>
      <c r="R4209">
        <v>300</v>
      </c>
      <c r="S4209">
        <v>99</v>
      </c>
    </row>
    <row r="4210" spans="1:19" x14ac:dyDescent="0.35">
      <c r="A4210" t="s">
        <v>20</v>
      </c>
      <c r="B4210" t="s">
        <v>21</v>
      </c>
      <c r="C4210" t="s">
        <v>22</v>
      </c>
      <c r="D4210" t="s">
        <v>23</v>
      </c>
      <c r="E4210" t="s">
        <v>5</v>
      </c>
      <c r="G4210" t="s">
        <v>24</v>
      </c>
      <c r="H4210">
        <v>2333013</v>
      </c>
      <c r="I4210">
        <v>2333294</v>
      </c>
      <c r="J4210" t="s">
        <v>46</v>
      </c>
      <c r="Q4210" t="s">
        <v>5233</v>
      </c>
      <c r="R4210">
        <v>282</v>
      </c>
    </row>
    <row r="4211" spans="1:19" x14ac:dyDescent="0.35">
      <c r="A4211" t="s">
        <v>27</v>
      </c>
      <c r="B4211" t="s">
        <v>28</v>
      </c>
      <c r="C4211" t="s">
        <v>22</v>
      </c>
      <c r="D4211" t="s">
        <v>23</v>
      </c>
      <c r="E4211" t="s">
        <v>5</v>
      </c>
      <c r="G4211" t="s">
        <v>24</v>
      </c>
      <c r="H4211">
        <v>2333013</v>
      </c>
      <c r="I4211">
        <v>2333294</v>
      </c>
      <c r="J4211" t="s">
        <v>46</v>
      </c>
      <c r="K4211" t="s">
        <v>5234</v>
      </c>
      <c r="N4211" t="s">
        <v>2811</v>
      </c>
      <c r="Q4211" t="s">
        <v>5233</v>
      </c>
      <c r="R4211">
        <v>282</v>
      </c>
      <c r="S4211">
        <v>93</v>
      </c>
    </row>
    <row r="4212" spans="1:19" x14ac:dyDescent="0.35">
      <c r="A4212" t="s">
        <v>20</v>
      </c>
      <c r="B4212" t="s">
        <v>21</v>
      </c>
      <c r="C4212" t="s">
        <v>22</v>
      </c>
      <c r="D4212" t="s">
        <v>23</v>
      </c>
      <c r="E4212" t="s">
        <v>5</v>
      </c>
      <c r="G4212" t="s">
        <v>24</v>
      </c>
      <c r="H4212">
        <v>2333738</v>
      </c>
      <c r="I4212">
        <v>2334478</v>
      </c>
      <c r="J4212" t="s">
        <v>46</v>
      </c>
      <c r="Q4212" t="s">
        <v>5235</v>
      </c>
      <c r="R4212">
        <v>741</v>
      </c>
    </row>
    <row r="4213" spans="1:19" x14ac:dyDescent="0.35">
      <c r="A4213" t="s">
        <v>27</v>
      </c>
      <c r="B4213" t="s">
        <v>28</v>
      </c>
      <c r="C4213" t="s">
        <v>22</v>
      </c>
      <c r="D4213" t="s">
        <v>23</v>
      </c>
      <c r="E4213" t="s">
        <v>5</v>
      </c>
      <c r="G4213" t="s">
        <v>24</v>
      </c>
      <c r="H4213">
        <v>2333738</v>
      </c>
      <c r="I4213">
        <v>2334478</v>
      </c>
      <c r="J4213" t="s">
        <v>46</v>
      </c>
      <c r="K4213" t="s">
        <v>5236</v>
      </c>
      <c r="N4213" t="s">
        <v>591</v>
      </c>
      <c r="Q4213" t="s">
        <v>5235</v>
      </c>
      <c r="R4213">
        <v>741</v>
      </c>
      <c r="S4213">
        <v>246</v>
      </c>
    </row>
    <row r="4214" spans="1:19" x14ac:dyDescent="0.35">
      <c r="A4214" t="s">
        <v>20</v>
      </c>
      <c r="B4214" t="s">
        <v>21</v>
      </c>
      <c r="C4214" t="s">
        <v>22</v>
      </c>
      <c r="D4214" t="s">
        <v>23</v>
      </c>
      <c r="E4214" t="s">
        <v>5</v>
      </c>
      <c r="G4214" t="s">
        <v>24</v>
      </c>
      <c r="H4214">
        <v>2334684</v>
      </c>
      <c r="I4214">
        <v>2334896</v>
      </c>
      <c r="J4214" t="s">
        <v>25</v>
      </c>
      <c r="Q4214" t="s">
        <v>5237</v>
      </c>
      <c r="R4214">
        <v>213</v>
      </c>
    </row>
    <row r="4215" spans="1:19" x14ac:dyDescent="0.35">
      <c r="A4215" t="s">
        <v>27</v>
      </c>
      <c r="B4215" t="s">
        <v>28</v>
      </c>
      <c r="C4215" t="s">
        <v>22</v>
      </c>
      <c r="D4215" t="s">
        <v>23</v>
      </c>
      <c r="E4215" t="s">
        <v>5</v>
      </c>
      <c r="G4215" t="s">
        <v>24</v>
      </c>
      <c r="H4215">
        <v>2334684</v>
      </c>
      <c r="I4215">
        <v>2334896</v>
      </c>
      <c r="J4215" t="s">
        <v>25</v>
      </c>
      <c r="K4215" t="s">
        <v>5238</v>
      </c>
      <c r="N4215" t="s">
        <v>52</v>
      </c>
      <c r="Q4215" t="s">
        <v>5237</v>
      </c>
      <c r="R4215">
        <v>213</v>
      </c>
      <c r="S4215">
        <v>70</v>
      </c>
    </row>
    <row r="4216" spans="1:19" x14ac:dyDescent="0.35">
      <c r="A4216" t="s">
        <v>20</v>
      </c>
      <c r="B4216" t="s">
        <v>21</v>
      </c>
      <c r="C4216" t="s">
        <v>22</v>
      </c>
      <c r="D4216" t="s">
        <v>23</v>
      </c>
      <c r="E4216" t="s">
        <v>5</v>
      </c>
      <c r="G4216" t="s">
        <v>24</v>
      </c>
      <c r="H4216">
        <v>2335348</v>
      </c>
      <c r="I4216">
        <v>2337819</v>
      </c>
      <c r="J4216" t="s">
        <v>25</v>
      </c>
      <c r="Q4216" t="s">
        <v>5239</v>
      </c>
      <c r="R4216">
        <v>2472</v>
      </c>
    </row>
    <row r="4217" spans="1:19" x14ac:dyDescent="0.35">
      <c r="A4217" t="s">
        <v>27</v>
      </c>
      <c r="B4217" t="s">
        <v>28</v>
      </c>
      <c r="C4217" t="s">
        <v>22</v>
      </c>
      <c r="D4217" t="s">
        <v>23</v>
      </c>
      <c r="E4217" t="s">
        <v>5</v>
      </c>
      <c r="G4217" t="s">
        <v>24</v>
      </c>
      <c r="H4217">
        <v>2335348</v>
      </c>
      <c r="I4217">
        <v>2337819</v>
      </c>
      <c r="J4217" t="s">
        <v>25</v>
      </c>
      <c r="K4217" t="s">
        <v>5240</v>
      </c>
      <c r="N4217" t="s">
        <v>467</v>
      </c>
      <c r="Q4217" t="s">
        <v>5239</v>
      </c>
      <c r="R4217">
        <v>2472</v>
      </c>
      <c r="S4217">
        <v>823</v>
      </c>
    </row>
    <row r="4218" spans="1:19" x14ac:dyDescent="0.35">
      <c r="A4218" t="s">
        <v>20</v>
      </c>
      <c r="B4218" t="s">
        <v>21</v>
      </c>
      <c r="C4218" t="s">
        <v>22</v>
      </c>
      <c r="D4218" t="s">
        <v>23</v>
      </c>
      <c r="E4218" t="s">
        <v>5</v>
      </c>
      <c r="G4218" t="s">
        <v>24</v>
      </c>
      <c r="H4218">
        <v>2337841</v>
      </c>
      <c r="I4218">
        <v>2338974</v>
      </c>
      <c r="J4218" t="s">
        <v>46</v>
      </c>
      <c r="Q4218" t="s">
        <v>5241</v>
      </c>
      <c r="R4218">
        <v>1134</v>
      </c>
    </row>
    <row r="4219" spans="1:19" x14ac:dyDescent="0.35">
      <c r="A4219" t="s">
        <v>27</v>
      </c>
      <c r="B4219" t="s">
        <v>28</v>
      </c>
      <c r="C4219" t="s">
        <v>22</v>
      </c>
      <c r="D4219" t="s">
        <v>23</v>
      </c>
      <c r="E4219" t="s">
        <v>5</v>
      </c>
      <c r="G4219" t="s">
        <v>24</v>
      </c>
      <c r="H4219">
        <v>2337841</v>
      </c>
      <c r="I4219">
        <v>2338974</v>
      </c>
      <c r="J4219" t="s">
        <v>46</v>
      </c>
      <c r="K4219" t="s">
        <v>5242</v>
      </c>
      <c r="N4219" t="s">
        <v>5243</v>
      </c>
      <c r="Q4219" t="s">
        <v>5241</v>
      </c>
      <c r="R4219">
        <v>1134</v>
      </c>
      <c r="S4219">
        <v>377</v>
      </c>
    </row>
    <row r="4220" spans="1:19" x14ac:dyDescent="0.35">
      <c r="A4220" t="s">
        <v>20</v>
      </c>
      <c r="B4220" t="s">
        <v>21</v>
      </c>
      <c r="C4220" t="s">
        <v>22</v>
      </c>
      <c r="D4220" t="s">
        <v>23</v>
      </c>
      <c r="E4220" t="s">
        <v>5</v>
      </c>
      <c r="G4220" t="s">
        <v>24</v>
      </c>
      <c r="H4220">
        <v>2339030</v>
      </c>
      <c r="I4220">
        <v>2339728</v>
      </c>
      <c r="J4220" t="s">
        <v>46</v>
      </c>
      <c r="Q4220" t="s">
        <v>5244</v>
      </c>
      <c r="R4220">
        <v>699</v>
      </c>
    </row>
    <row r="4221" spans="1:19" x14ac:dyDescent="0.35">
      <c r="A4221" t="s">
        <v>27</v>
      </c>
      <c r="B4221" t="s">
        <v>28</v>
      </c>
      <c r="C4221" t="s">
        <v>22</v>
      </c>
      <c r="D4221" t="s">
        <v>23</v>
      </c>
      <c r="E4221" t="s">
        <v>5</v>
      </c>
      <c r="G4221" t="s">
        <v>24</v>
      </c>
      <c r="H4221">
        <v>2339030</v>
      </c>
      <c r="I4221">
        <v>2339728</v>
      </c>
      <c r="J4221" t="s">
        <v>46</v>
      </c>
      <c r="K4221" t="s">
        <v>5245</v>
      </c>
      <c r="N4221" t="s">
        <v>5246</v>
      </c>
      <c r="Q4221" t="s">
        <v>5244</v>
      </c>
      <c r="R4221">
        <v>699</v>
      </c>
      <c r="S4221">
        <v>232</v>
      </c>
    </row>
    <row r="4222" spans="1:19" x14ac:dyDescent="0.35">
      <c r="A4222" t="s">
        <v>20</v>
      </c>
      <c r="B4222" t="s">
        <v>21</v>
      </c>
      <c r="C4222" t="s">
        <v>22</v>
      </c>
      <c r="D4222" t="s">
        <v>23</v>
      </c>
      <c r="E4222" t="s">
        <v>5</v>
      </c>
      <c r="G4222" t="s">
        <v>24</v>
      </c>
      <c r="H4222">
        <v>2339740</v>
      </c>
      <c r="I4222">
        <v>2340069</v>
      </c>
      <c r="J4222" t="s">
        <v>46</v>
      </c>
      <c r="Q4222" t="s">
        <v>5247</v>
      </c>
      <c r="R4222">
        <v>330</v>
      </c>
    </row>
    <row r="4223" spans="1:19" x14ac:dyDescent="0.35">
      <c r="A4223" t="s">
        <v>27</v>
      </c>
      <c r="B4223" t="s">
        <v>28</v>
      </c>
      <c r="C4223" t="s">
        <v>22</v>
      </c>
      <c r="D4223" t="s">
        <v>23</v>
      </c>
      <c r="E4223" t="s">
        <v>5</v>
      </c>
      <c r="G4223" t="s">
        <v>24</v>
      </c>
      <c r="H4223">
        <v>2339740</v>
      </c>
      <c r="I4223">
        <v>2340069</v>
      </c>
      <c r="J4223" t="s">
        <v>46</v>
      </c>
      <c r="K4223" t="s">
        <v>5248</v>
      </c>
      <c r="N4223" t="s">
        <v>4972</v>
      </c>
      <c r="Q4223" t="s">
        <v>5247</v>
      </c>
      <c r="R4223">
        <v>330</v>
      </c>
      <c r="S4223">
        <v>109</v>
      </c>
    </row>
    <row r="4224" spans="1:19" x14ac:dyDescent="0.35">
      <c r="A4224" t="s">
        <v>20</v>
      </c>
      <c r="B4224" t="s">
        <v>21</v>
      </c>
      <c r="C4224" t="s">
        <v>22</v>
      </c>
      <c r="D4224" t="s">
        <v>23</v>
      </c>
      <c r="E4224" t="s">
        <v>5</v>
      </c>
      <c r="G4224" t="s">
        <v>24</v>
      </c>
      <c r="H4224">
        <v>2340150</v>
      </c>
      <c r="I4224">
        <v>2341256</v>
      </c>
      <c r="J4224" t="s">
        <v>46</v>
      </c>
      <c r="Q4224" t="s">
        <v>5249</v>
      </c>
      <c r="R4224">
        <v>1107</v>
      </c>
    </row>
    <row r="4225" spans="1:19" x14ac:dyDescent="0.35">
      <c r="A4225" t="s">
        <v>27</v>
      </c>
      <c r="B4225" t="s">
        <v>28</v>
      </c>
      <c r="C4225" t="s">
        <v>22</v>
      </c>
      <c r="D4225" t="s">
        <v>23</v>
      </c>
      <c r="E4225" t="s">
        <v>5</v>
      </c>
      <c r="G4225" t="s">
        <v>24</v>
      </c>
      <c r="H4225">
        <v>2340150</v>
      </c>
      <c r="I4225">
        <v>2341256</v>
      </c>
      <c r="J4225" t="s">
        <v>46</v>
      </c>
      <c r="K4225" t="s">
        <v>5250</v>
      </c>
      <c r="N4225" t="s">
        <v>2821</v>
      </c>
      <c r="Q4225" t="s">
        <v>5249</v>
      </c>
      <c r="R4225">
        <v>1107</v>
      </c>
      <c r="S4225">
        <v>368</v>
      </c>
    </row>
    <row r="4226" spans="1:19" x14ac:dyDescent="0.35">
      <c r="A4226" t="s">
        <v>20</v>
      </c>
      <c r="B4226" t="s">
        <v>21</v>
      </c>
      <c r="C4226" t="s">
        <v>22</v>
      </c>
      <c r="D4226" t="s">
        <v>23</v>
      </c>
      <c r="E4226" t="s">
        <v>5</v>
      </c>
      <c r="G4226" t="s">
        <v>24</v>
      </c>
      <c r="H4226">
        <v>2341253</v>
      </c>
      <c r="I4226">
        <v>2341717</v>
      </c>
      <c r="J4226" t="s">
        <v>46</v>
      </c>
      <c r="Q4226" t="s">
        <v>5251</v>
      </c>
      <c r="R4226">
        <v>465</v>
      </c>
    </row>
    <row r="4227" spans="1:19" x14ac:dyDescent="0.35">
      <c r="A4227" t="s">
        <v>27</v>
      </c>
      <c r="B4227" t="s">
        <v>28</v>
      </c>
      <c r="C4227" t="s">
        <v>22</v>
      </c>
      <c r="D4227" t="s">
        <v>23</v>
      </c>
      <c r="E4227" t="s">
        <v>5</v>
      </c>
      <c r="G4227" t="s">
        <v>24</v>
      </c>
      <c r="H4227">
        <v>2341253</v>
      </c>
      <c r="I4227">
        <v>2341717</v>
      </c>
      <c r="J4227" t="s">
        <v>46</v>
      </c>
      <c r="K4227" t="s">
        <v>5252</v>
      </c>
      <c r="N4227" t="s">
        <v>3088</v>
      </c>
      <c r="Q4227" t="s">
        <v>5251</v>
      </c>
      <c r="R4227">
        <v>465</v>
      </c>
      <c r="S4227">
        <v>154</v>
      </c>
    </row>
    <row r="4228" spans="1:19" x14ac:dyDescent="0.35">
      <c r="A4228" t="s">
        <v>20</v>
      </c>
      <c r="B4228" t="s">
        <v>21</v>
      </c>
      <c r="C4228" t="s">
        <v>22</v>
      </c>
      <c r="D4228" t="s">
        <v>23</v>
      </c>
      <c r="E4228" t="s">
        <v>5</v>
      </c>
      <c r="G4228" t="s">
        <v>24</v>
      </c>
      <c r="H4228">
        <v>2341796</v>
      </c>
      <c r="I4228">
        <v>2342560</v>
      </c>
      <c r="J4228" t="s">
        <v>46</v>
      </c>
      <c r="Q4228" t="s">
        <v>5253</v>
      </c>
      <c r="R4228">
        <v>765</v>
      </c>
    </row>
    <row r="4229" spans="1:19" x14ac:dyDescent="0.35">
      <c r="A4229" t="s">
        <v>27</v>
      </c>
      <c r="B4229" t="s">
        <v>28</v>
      </c>
      <c r="C4229" t="s">
        <v>22</v>
      </c>
      <c r="D4229" t="s">
        <v>23</v>
      </c>
      <c r="E4229" t="s">
        <v>5</v>
      </c>
      <c r="G4229" t="s">
        <v>24</v>
      </c>
      <c r="H4229">
        <v>2341796</v>
      </c>
      <c r="I4229">
        <v>2342560</v>
      </c>
      <c r="J4229" t="s">
        <v>46</v>
      </c>
      <c r="K4229" t="s">
        <v>5254</v>
      </c>
      <c r="N4229" t="s">
        <v>2133</v>
      </c>
      <c r="Q4229" t="s">
        <v>5253</v>
      </c>
      <c r="R4229">
        <v>765</v>
      </c>
      <c r="S4229">
        <v>254</v>
      </c>
    </row>
    <row r="4230" spans="1:19" x14ac:dyDescent="0.35">
      <c r="A4230" t="s">
        <v>20</v>
      </c>
      <c r="B4230" t="s">
        <v>21</v>
      </c>
      <c r="C4230" t="s">
        <v>22</v>
      </c>
      <c r="D4230" t="s">
        <v>23</v>
      </c>
      <c r="E4230" t="s">
        <v>5</v>
      </c>
      <c r="G4230" t="s">
        <v>24</v>
      </c>
      <c r="H4230">
        <v>2342888</v>
      </c>
      <c r="I4230">
        <v>2343550</v>
      </c>
      <c r="J4230" t="s">
        <v>25</v>
      </c>
      <c r="Q4230" t="s">
        <v>5255</v>
      </c>
      <c r="R4230">
        <v>663</v>
      </c>
    </row>
    <row r="4231" spans="1:19" x14ac:dyDescent="0.35">
      <c r="A4231" t="s">
        <v>27</v>
      </c>
      <c r="B4231" t="s">
        <v>28</v>
      </c>
      <c r="C4231" t="s">
        <v>22</v>
      </c>
      <c r="D4231" t="s">
        <v>23</v>
      </c>
      <c r="E4231" t="s">
        <v>5</v>
      </c>
      <c r="G4231" t="s">
        <v>24</v>
      </c>
      <c r="H4231">
        <v>2342888</v>
      </c>
      <c r="I4231">
        <v>2343550</v>
      </c>
      <c r="J4231" t="s">
        <v>25</v>
      </c>
      <c r="K4231" t="s">
        <v>5256</v>
      </c>
      <c r="N4231" t="s">
        <v>49</v>
      </c>
      <c r="Q4231" t="s">
        <v>5255</v>
      </c>
      <c r="R4231">
        <v>663</v>
      </c>
      <c r="S4231">
        <v>220</v>
      </c>
    </row>
    <row r="4232" spans="1:19" x14ac:dyDescent="0.35">
      <c r="A4232" t="s">
        <v>20</v>
      </c>
      <c r="B4232" t="s">
        <v>21</v>
      </c>
      <c r="C4232" t="s">
        <v>22</v>
      </c>
      <c r="D4232" t="s">
        <v>23</v>
      </c>
      <c r="E4232" t="s">
        <v>5</v>
      </c>
      <c r="G4232" t="s">
        <v>24</v>
      </c>
      <c r="H4232">
        <v>2343502</v>
      </c>
      <c r="I4232">
        <v>2344629</v>
      </c>
      <c r="J4232" t="s">
        <v>46</v>
      </c>
      <c r="Q4232" t="s">
        <v>5257</v>
      </c>
      <c r="R4232">
        <v>1128</v>
      </c>
    </row>
    <row r="4233" spans="1:19" x14ac:dyDescent="0.35">
      <c r="A4233" t="s">
        <v>27</v>
      </c>
      <c r="B4233" t="s">
        <v>28</v>
      </c>
      <c r="C4233" t="s">
        <v>22</v>
      </c>
      <c r="D4233" t="s">
        <v>23</v>
      </c>
      <c r="E4233" t="s">
        <v>5</v>
      </c>
      <c r="G4233" t="s">
        <v>24</v>
      </c>
      <c r="H4233">
        <v>2343502</v>
      </c>
      <c r="I4233">
        <v>2344629</v>
      </c>
      <c r="J4233" t="s">
        <v>46</v>
      </c>
      <c r="K4233" t="s">
        <v>5258</v>
      </c>
      <c r="N4233" t="s">
        <v>5259</v>
      </c>
      <c r="Q4233" t="s">
        <v>5257</v>
      </c>
      <c r="R4233">
        <v>1128</v>
      </c>
      <c r="S4233">
        <v>375</v>
      </c>
    </row>
    <row r="4234" spans="1:19" x14ac:dyDescent="0.35">
      <c r="A4234" t="s">
        <v>20</v>
      </c>
      <c r="B4234" t="s">
        <v>21</v>
      </c>
      <c r="C4234" t="s">
        <v>22</v>
      </c>
      <c r="D4234" t="s">
        <v>23</v>
      </c>
      <c r="E4234" t="s">
        <v>5</v>
      </c>
      <c r="G4234" t="s">
        <v>24</v>
      </c>
      <c r="H4234">
        <v>2344729</v>
      </c>
      <c r="I4234">
        <v>2345985</v>
      </c>
      <c r="J4234" t="s">
        <v>25</v>
      </c>
      <c r="Q4234" t="s">
        <v>5260</v>
      </c>
      <c r="R4234">
        <v>1257</v>
      </c>
    </row>
    <row r="4235" spans="1:19" x14ac:dyDescent="0.35">
      <c r="A4235" t="s">
        <v>27</v>
      </c>
      <c r="B4235" t="s">
        <v>28</v>
      </c>
      <c r="C4235" t="s">
        <v>22</v>
      </c>
      <c r="D4235" t="s">
        <v>23</v>
      </c>
      <c r="E4235" t="s">
        <v>5</v>
      </c>
      <c r="G4235" t="s">
        <v>24</v>
      </c>
      <c r="H4235">
        <v>2344729</v>
      </c>
      <c r="I4235">
        <v>2345985</v>
      </c>
      <c r="J4235" t="s">
        <v>25</v>
      </c>
      <c r="K4235" t="s">
        <v>5261</v>
      </c>
      <c r="N4235" t="s">
        <v>5262</v>
      </c>
      <c r="Q4235" t="s">
        <v>5260</v>
      </c>
      <c r="R4235">
        <v>1257</v>
      </c>
      <c r="S4235">
        <v>418</v>
      </c>
    </row>
    <row r="4236" spans="1:19" x14ac:dyDescent="0.35">
      <c r="A4236" t="s">
        <v>20</v>
      </c>
      <c r="B4236" t="s">
        <v>21</v>
      </c>
      <c r="C4236" t="s">
        <v>22</v>
      </c>
      <c r="D4236" t="s">
        <v>23</v>
      </c>
      <c r="E4236" t="s">
        <v>5</v>
      </c>
      <c r="G4236" t="s">
        <v>24</v>
      </c>
      <c r="H4236">
        <v>2346075</v>
      </c>
      <c r="I4236">
        <v>2348675</v>
      </c>
      <c r="J4236" t="s">
        <v>25</v>
      </c>
      <c r="Q4236" t="s">
        <v>5263</v>
      </c>
      <c r="R4236">
        <v>2601</v>
      </c>
    </row>
    <row r="4237" spans="1:19" x14ac:dyDescent="0.35">
      <c r="A4237" t="s">
        <v>27</v>
      </c>
      <c r="B4237" t="s">
        <v>28</v>
      </c>
      <c r="C4237" t="s">
        <v>22</v>
      </c>
      <c r="D4237" t="s">
        <v>23</v>
      </c>
      <c r="E4237" t="s">
        <v>5</v>
      </c>
      <c r="G4237" t="s">
        <v>24</v>
      </c>
      <c r="H4237">
        <v>2346075</v>
      </c>
      <c r="I4237">
        <v>2348675</v>
      </c>
      <c r="J4237" t="s">
        <v>25</v>
      </c>
      <c r="K4237" t="s">
        <v>5264</v>
      </c>
      <c r="N4237" t="s">
        <v>5265</v>
      </c>
      <c r="Q4237" t="s">
        <v>5263</v>
      </c>
      <c r="R4237">
        <v>2601</v>
      </c>
      <c r="S4237">
        <v>866</v>
      </c>
    </row>
    <row r="4238" spans="1:19" x14ac:dyDescent="0.35">
      <c r="A4238" t="s">
        <v>20</v>
      </c>
      <c r="B4238" t="s">
        <v>21</v>
      </c>
      <c r="C4238" t="s">
        <v>22</v>
      </c>
      <c r="D4238" t="s">
        <v>23</v>
      </c>
      <c r="E4238" t="s">
        <v>5</v>
      </c>
      <c r="G4238" t="s">
        <v>24</v>
      </c>
      <c r="H4238">
        <v>2348773</v>
      </c>
      <c r="I4238">
        <v>2350269</v>
      </c>
      <c r="J4238" t="s">
        <v>25</v>
      </c>
      <c r="Q4238" t="s">
        <v>5266</v>
      </c>
      <c r="R4238">
        <v>1497</v>
      </c>
    </row>
    <row r="4239" spans="1:19" x14ac:dyDescent="0.35">
      <c r="A4239" t="s">
        <v>27</v>
      </c>
      <c r="B4239" t="s">
        <v>28</v>
      </c>
      <c r="C4239" t="s">
        <v>22</v>
      </c>
      <c r="D4239" t="s">
        <v>23</v>
      </c>
      <c r="E4239" t="s">
        <v>5</v>
      </c>
      <c r="G4239" t="s">
        <v>24</v>
      </c>
      <c r="H4239">
        <v>2348773</v>
      </c>
      <c r="I4239">
        <v>2350269</v>
      </c>
      <c r="J4239" t="s">
        <v>25</v>
      </c>
      <c r="K4239" t="s">
        <v>5267</v>
      </c>
      <c r="N4239" t="s">
        <v>5268</v>
      </c>
      <c r="Q4239" t="s">
        <v>5266</v>
      </c>
      <c r="R4239">
        <v>1497</v>
      </c>
      <c r="S4239">
        <v>498</v>
      </c>
    </row>
    <row r="4240" spans="1:19" x14ac:dyDescent="0.35">
      <c r="A4240" t="s">
        <v>20</v>
      </c>
      <c r="B4240" t="s">
        <v>21</v>
      </c>
      <c r="C4240" t="s">
        <v>22</v>
      </c>
      <c r="D4240" t="s">
        <v>23</v>
      </c>
      <c r="E4240" t="s">
        <v>5</v>
      </c>
      <c r="G4240" t="s">
        <v>24</v>
      </c>
      <c r="H4240">
        <v>2350274</v>
      </c>
      <c r="I4240">
        <v>2351290</v>
      </c>
      <c r="J4240" t="s">
        <v>25</v>
      </c>
      <c r="Q4240" t="s">
        <v>5269</v>
      </c>
      <c r="R4240">
        <v>1017</v>
      </c>
    </row>
    <row r="4241" spans="1:19" x14ac:dyDescent="0.35">
      <c r="A4241" t="s">
        <v>27</v>
      </c>
      <c r="B4241" t="s">
        <v>28</v>
      </c>
      <c r="C4241" t="s">
        <v>22</v>
      </c>
      <c r="D4241" t="s">
        <v>23</v>
      </c>
      <c r="E4241" t="s">
        <v>5</v>
      </c>
      <c r="G4241" t="s">
        <v>24</v>
      </c>
      <c r="H4241">
        <v>2350274</v>
      </c>
      <c r="I4241">
        <v>2351290</v>
      </c>
      <c r="J4241" t="s">
        <v>25</v>
      </c>
      <c r="K4241" t="s">
        <v>5270</v>
      </c>
      <c r="N4241" t="s">
        <v>5271</v>
      </c>
      <c r="Q4241" t="s">
        <v>5269</v>
      </c>
      <c r="R4241">
        <v>1017</v>
      </c>
      <c r="S4241">
        <v>338</v>
      </c>
    </row>
    <row r="4242" spans="1:19" x14ac:dyDescent="0.35">
      <c r="A4242" t="s">
        <v>20</v>
      </c>
      <c r="B4242" t="s">
        <v>21</v>
      </c>
      <c r="C4242" t="s">
        <v>22</v>
      </c>
      <c r="D4242" t="s">
        <v>23</v>
      </c>
      <c r="E4242" t="s">
        <v>5</v>
      </c>
      <c r="G4242" t="s">
        <v>24</v>
      </c>
      <c r="H4242">
        <v>2351313</v>
      </c>
      <c r="I4242">
        <v>2351699</v>
      </c>
      <c r="J4242" t="s">
        <v>46</v>
      </c>
      <c r="Q4242" t="s">
        <v>5272</v>
      </c>
      <c r="R4242">
        <v>387</v>
      </c>
    </row>
    <row r="4243" spans="1:19" x14ac:dyDescent="0.35">
      <c r="A4243" t="s">
        <v>27</v>
      </c>
      <c r="B4243" t="s">
        <v>28</v>
      </c>
      <c r="C4243" t="s">
        <v>22</v>
      </c>
      <c r="D4243" t="s">
        <v>23</v>
      </c>
      <c r="E4243" t="s">
        <v>5</v>
      </c>
      <c r="G4243" t="s">
        <v>24</v>
      </c>
      <c r="H4243">
        <v>2351313</v>
      </c>
      <c r="I4243">
        <v>2351699</v>
      </c>
      <c r="J4243" t="s">
        <v>46</v>
      </c>
      <c r="K4243" t="s">
        <v>5273</v>
      </c>
      <c r="N4243" t="s">
        <v>49</v>
      </c>
      <c r="Q4243" t="s">
        <v>5272</v>
      </c>
      <c r="R4243">
        <v>387</v>
      </c>
      <c r="S4243">
        <v>128</v>
      </c>
    </row>
    <row r="4244" spans="1:19" x14ac:dyDescent="0.35">
      <c r="A4244" t="s">
        <v>20</v>
      </c>
      <c r="B4244" t="s">
        <v>21</v>
      </c>
      <c r="C4244" t="s">
        <v>22</v>
      </c>
      <c r="D4244" t="s">
        <v>23</v>
      </c>
      <c r="E4244" t="s">
        <v>5</v>
      </c>
      <c r="G4244" t="s">
        <v>24</v>
      </c>
      <c r="H4244">
        <v>2351712</v>
      </c>
      <c r="I4244">
        <v>2354978</v>
      </c>
      <c r="J4244" t="s">
        <v>46</v>
      </c>
      <c r="Q4244" t="s">
        <v>5274</v>
      </c>
      <c r="R4244">
        <v>3267</v>
      </c>
    </row>
    <row r="4245" spans="1:19" x14ac:dyDescent="0.35">
      <c r="A4245" t="s">
        <v>27</v>
      </c>
      <c r="B4245" t="s">
        <v>28</v>
      </c>
      <c r="C4245" t="s">
        <v>22</v>
      </c>
      <c r="D4245" t="s">
        <v>23</v>
      </c>
      <c r="E4245" t="s">
        <v>5</v>
      </c>
      <c r="G4245" t="s">
        <v>24</v>
      </c>
      <c r="H4245">
        <v>2351712</v>
      </c>
      <c r="I4245">
        <v>2354978</v>
      </c>
      <c r="J4245" t="s">
        <v>46</v>
      </c>
      <c r="K4245" t="s">
        <v>5275</v>
      </c>
      <c r="N4245" t="s">
        <v>52</v>
      </c>
      <c r="Q4245" t="s">
        <v>5274</v>
      </c>
      <c r="R4245">
        <v>3267</v>
      </c>
      <c r="S4245">
        <v>1088</v>
      </c>
    </row>
    <row r="4246" spans="1:19" x14ac:dyDescent="0.35">
      <c r="A4246" t="s">
        <v>20</v>
      </c>
      <c r="B4246" t="s">
        <v>21</v>
      </c>
      <c r="C4246" t="s">
        <v>22</v>
      </c>
      <c r="D4246" t="s">
        <v>23</v>
      </c>
      <c r="E4246" t="s">
        <v>5</v>
      </c>
      <c r="G4246" t="s">
        <v>24</v>
      </c>
      <c r="H4246">
        <v>2355066</v>
      </c>
      <c r="I4246">
        <v>2358533</v>
      </c>
      <c r="J4246" t="s">
        <v>25</v>
      </c>
      <c r="Q4246" t="s">
        <v>5276</v>
      </c>
      <c r="R4246">
        <v>3468</v>
      </c>
    </row>
    <row r="4247" spans="1:19" x14ac:dyDescent="0.35">
      <c r="A4247" t="s">
        <v>27</v>
      </c>
      <c r="B4247" t="s">
        <v>28</v>
      </c>
      <c r="C4247" t="s">
        <v>22</v>
      </c>
      <c r="D4247" t="s">
        <v>23</v>
      </c>
      <c r="E4247" t="s">
        <v>5</v>
      </c>
      <c r="G4247" t="s">
        <v>24</v>
      </c>
      <c r="H4247">
        <v>2355066</v>
      </c>
      <c r="I4247">
        <v>2358533</v>
      </c>
      <c r="J4247" t="s">
        <v>25</v>
      </c>
      <c r="K4247" t="s">
        <v>5277</v>
      </c>
      <c r="N4247" t="s">
        <v>5278</v>
      </c>
      <c r="Q4247" t="s">
        <v>5276</v>
      </c>
      <c r="R4247">
        <v>3468</v>
      </c>
      <c r="S4247">
        <v>1155</v>
      </c>
    </row>
    <row r="4248" spans="1:19" x14ac:dyDescent="0.35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G4248" t="s">
        <v>24</v>
      </c>
      <c r="H4248">
        <v>2358530</v>
      </c>
      <c r="I4248">
        <v>2359369</v>
      </c>
      <c r="J4248" t="s">
        <v>46</v>
      </c>
      <c r="Q4248" t="s">
        <v>5279</v>
      </c>
      <c r="R4248">
        <v>840</v>
      </c>
    </row>
    <row r="4249" spans="1:19" x14ac:dyDescent="0.35">
      <c r="A4249" t="s">
        <v>27</v>
      </c>
      <c r="B4249" t="s">
        <v>28</v>
      </c>
      <c r="C4249" t="s">
        <v>22</v>
      </c>
      <c r="D4249" t="s">
        <v>23</v>
      </c>
      <c r="E4249" t="s">
        <v>5</v>
      </c>
      <c r="G4249" t="s">
        <v>24</v>
      </c>
      <c r="H4249">
        <v>2358530</v>
      </c>
      <c r="I4249">
        <v>2359369</v>
      </c>
      <c r="J4249" t="s">
        <v>46</v>
      </c>
      <c r="K4249" t="s">
        <v>5280</v>
      </c>
      <c r="N4249" t="s">
        <v>5281</v>
      </c>
      <c r="Q4249" t="s">
        <v>5279</v>
      </c>
      <c r="R4249">
        <v>840</v>
      </c>
      <c r="S4249">
        <v>279</v>
      </c>
    </row>
    <row r="4250" spans="1:19" x14ac:dyDescent="0.35">
      <c r="A4250" t="s">
        <v>20</v>
      </c>
      <c r="B4250" t="s">
        <v>21</v>
      </c>
      <c r="C4250" t="s">
        <v>22</v>
      </c>
      <c r="D4250" t="s">
        <v>23</v>
      </c>
      <c r="E4250" t="s">
        <v>5</v>
      </c>
      <c r="G4250" t="s">
        <v>24</v>
      </c>
      <c r="H4250">
        <v>2359390</v>
      </c>
      <c r="I4250">
        <v>2360358</v>
      </c>
      <c r="J4250" t="s">
        <v>46</v>
      </c>
      <c r="Q4250" t="s">
        <v>5282</v>
      </c>
      <c r="R4250">
        <v>969</v>
      </c>
    </row>
    <row r="4251" spans="1:19" x14ac:dyDescent="0.35">
      <c r="A4251" t="s">
        <v>27</v>
      </c>
      <c r="B4251" t="s">
        <v>28</v>
      </c>
      <c r="C4251" t="s">
        <v>22</v>
      </c>
      <c r="D4251" t="s">
        <v>23</v>
      </c>
      <c r="E4251" t="s">
        <v>5</v>
      </c>
      <c r="G4251" t="s">
        <v>24</v>
      </c>
      <c r="H4251">
        <v>2359390</v>
      </c>
      <c r="I4251">
        <v>2360358</v>
      </c>
      <c r="J4251" t="s">
        <v>46</v>
      </c>
      <c r="K4251" t="s">
        <v>5283</v>
      </c>
      <c r="N4251" t="s">
        <v>5284</v>
      </c>
      <c r="Q4251" t="s">
        <v>5282</v>
      </c>
      <c r="R4251">
        <v>969</v>
      </c>
      <c r="S4251">
        <v>322</v>
      </c>
    </row>
    <row r="4252" spans="1:19" x14ac:dyDescent="0.35">
      <c r="A4252" t="s">
        <v>20</v>
      </c>
      <c r="B4252" t="s">
        <v>21</v>
      </c>
      <c r="C4252" t="s">
        <v>22</v>
      </c>
      <c r="D4252" t="s">
        <v>23</v>
      </c>
      <c r="E4252" t="s">
        <v>5</v>
      </c>
      <c r="G4252" t="s">
        <v>24</v>
      </c>
      <c r="H4252">
        <v>2360832</v>
      </c>
      <c r="I4252">
        <v>2362199</v>
      </c>
      <c r="J4252" t="s">
        <v>46</v>
      </c>
      <c r="Q4252" t="s">
        <v>5285</v>
      </c>
      <c r="R4252">
        <v>1368</v>
      </c>
    </row>
    <row r="4253" spans="1:19" x14ac:dyDescent="0.35">
      <c r="A4253" t="s">
        <v>27</v>
      </c>
      <c r="B4253" t="s">
        <v>28</v>
      </c>
      <c r="C4253" t="s">
        <v>22</v>
      </c>
      <c r="D4253" t="s">
        <v>23</v>
      </c>
      <c r="E4253" t="s">
        <v>5</v>
      </c>
      <c r="G4253" t="s">
        <v>24</v>
      </c>
      <c r="H4253">
        <v>2360832</v>
      </c>
      <c r="I4253">
        <v>2362199</v>
      </c>
      <c r="J4253" t="s">
        <v>46</v>
      </c>
      <c r="K4253" t="s">
        <v>5286</v>
      </c>
      <c r="N4253" t="s">
        <v>2997</v>
      </c>
      <c r="Q4253" t="s">
        <v>5285</v>
      </c>
      <c r="R4253">
        <v>1368</v>
      </c>
      <c r="S4253">
        <v>455</v>
      </c>
    </row>
    <row r="4254" spans="1:19" x14ac:dyDescent="0.35">
      <c r="A4254" t="s">
        <v>20</v>
      </c>
      <c r="B4254" t="s">
        <v>21</v>
      </c>
      <c r="C4254" t="s">
        <v>22</v>
      </c>
      <c r="D4254" t="s">
        <v>23</v>
      </c>
      <c r="E4254" t="s">
        <v>5</v>
      </c>
      <c r="G4254" t="s">
        <v>24</v>
      </c>
      <c r="H4254">
        <v>2362440</v>
      </c>
      <c r="I4254">
        <v>2363006</v>
      </c>
      <c r="J4254" t="s">
        <v>25</v>
      </c>
      <c r="Q4254" t="s">
        <v>5287</v>
      </c>
      <c r="R4254">
        <v>567</v>
      </c>
    </row>
    <row r="4255" spans="1:19" x14ac:dyDescent="0.35">
      <c r="A4255" t="s">
        <v>27</v>
      </c>
      <c r="B4255" t="s">
        <v>28</v>
      </c>
      <c r="C4255" t="s">
        <v>22</v>
      </c>
      <c r="D4255" t="s">
        <v>23</v>
      </c>
      <c r="E4255" t="s">
        <v>5</v>
      </c>
      <c r="G4255" t="s">
        <v>24</v>
      </c>
      <c r="H4255">
        <v>2362440</v>
      </c>
      <c r="I4255">
        <v>2363006</v>
      </c>
      <c r="J4255" t="s">
        <v>25</v>
      </c>
      <c r="K4255" t="s">
        <v>5288</v>
      </c>
      <c r="N4255" t="s">
        <v>5289</v>
      </c>
      <c r="Q4255" t="s">
        <v>5287</v>
      </c>
      <c r="R4255">
        <v>567</v>
      </c>
      <c r="S4255">
        <v>188</v>
      </c>
    </row>
    <row r="4256" spans="1:19" x14ac:dyDescent="0.35">
      <c r="A4256" t="s">
        <v>20</v>
      </c>
      <c r="B4256" t="s">
        <v>21</v>
      </c>
      <c r="C4256" t="s">
        <v>22</v>
      </c>
      <c r="D4256" t="s">
        <v>23</v>
      </c>
      <c r="E4256" t="s">
        <v>5</v>
      </c>
      <c r="G4256" t="s">
        <v>24</v>
      </c>
      <c r="H4256">
        <v>2363022</v>
      </c>
      <c r="I4256">
        <v>2364065</v>
      </c>
      <c r="J4256" t="s">
        <v>46</v>
      </c>
      <c r="Q4256" t="s">
        <v>5290</v>
      </c>
      <c r="R4256">
        <v>1044</v>
      </c>
    </row>
    <row r="4257" spans="1:19" x14ac:dyDescent="0.35">
      <c r="A4257" t="s">
        <v>27</v>
      </c>
      <c r="B4257" t="s">
        <v>28</v>
      </c>
      <c r="C4257" t="s">
        <v>22</v>
      </c>
      <c r="D4257" t="s">
        <v>23</v>
      </c>
      <c r="E4257" t="s">
        <v>5</v>
      </c>
      <c r="G4257" t="s">
        <v>24</v>
      </c>
      <c r="H4257">
        <v>2363022</v>
      </c>
      <c r="I4257">
        <v>2364065</v>
      </c>
      <c r="J4257" t="s">
        <v>46</v>
      </c>
      <c r="K4257" t="s">
        <v>5291</v>
      </c>
      <c r="N4257" t="s">
        <v>52</v>
      </c>
      <c r="Q4257" t="s">
        <v>5290</v>
      </c>
      <c r="R4257">
        <v>1044</v>
      </c>
      <c r="S4257">
        <v>347</v>
      </c>
    </row>
    <row r="4258" spans="1:19" x14ac:dyDescent="0.35">
      <c r="A4258" t="s">
        <v>20</v>
      </c>
      <c r="B4258" t="s">
        <v>21</v>
      </c>
      <c r="C4258" t="s">
        <v>22</v>
      </c>
      <c r="D4258" t="s">
        <v>23</v>
      </c>
      <c r="E4258" t="s">
        <v>5</v>
      </c>
      <c r="G4258" t="s">
        <v>24</v>
      </c>
      <c r="H4258">
        <v>2364320</v>
      </c>
      <c r="I4258">
        <v>2364754</v>
      </c>
      <c r="J4258" t="s">
        <v>46</v>
      </c>
      <c r="Q4258" t="s">
        <v>5292</v>
      </c>
      <c r="R4258">
        <v>435</v>
      </c>
    </row>
    <row r="4259" spans="1:19" x14ac:dyDescent="0.35">
      <c r="A4259" t="s">
        <v>27</v>
      </c>
      <c r="B4259" t="s">
        <v>28</v>
      </c>
      <c r="C4259" t="s">
        <v>22</v>
      </c>
      <c r="D4259" t="s">
        <v>23</v>
      </c>
      <c r="E4259" t="s">
        <v>5</v>
      </c>
      <c r="G4259" t="s">
        <v>24</v>
      </c>
      <c r="H4259">
        <v>2364320</v>
      </c>
      <c r="I4259">
        <v>2364754</v>
      </c>
      <c r="J4259" t="s">
        <v>46</v>
      </c>
      <c r="K4259" t="s">
        <v>5293</v>
      </c>
      <c r="N4259" t="s">
        <v>52</v>
      </c>
      <c r="Q4259" t="s">
        <v>5292</v>
      </c>
      <c r="R4259">
        <v>435</v>
      </c>
      <c r="S4259">
        <v>144</v>
      </c>
    </row>
    <row r="4260" spans="1:19" x14ac:dyDescent="0.35">
      <c r="A4260" t="s">
        <v>20</v>
      </c>
      <c r="B4260" t="s">
        <v>21</v>
      </c>
      <c r="C4260" t="s">
        <v>22</v>
      </c>
      <c r="D4260" t="s">
        <v>23</v>
      </c>
      <c r="E4260" t="s">
        <v>5</v>
      </c>
      <c r="G4260" t="s">
        <v>24</v>
      </c>
      <c r="H4260">
        <v>2364850</v>
      </c>
      <c r="I4260">
        <v>2365677</v>
      </c>
      <c r="J4260" t="s">
        <v>46</v>
      </c>
      <c r="Q4260" t="s">
        <v>5294</v>
      </c>
      <c r="R4260">
        <v>828</v>
      </c>
    </row>
    <row r="4261" spans="1:19" x14ac:dyDescent="0.35">
      <c r="A4261" t="s">
        <v>27</v>
      </c>
      <c r="B4261" t="s">
        <v>28</v>
      </c>
      <c r="C4261" t="s">
        <v>22</v>
      </c>
      <c r="D4261" t="s">
        <v>23</v>
      </c>
      <c r="E4261" t="s">
        <v>5</v>
      </c>
      <c r="G4261" t="s">
        <v>24</v>
      </c>
      <c r="H4261">
        <v>2364850</v>
      </c>
      <c r="I4261">
        <v>2365677</v>
      </c>
      <c r="J4261" t="s">
        <v>46</v>
      </c>
      <c r="K4261" t="s">
        <v>5295</v>
      </c>
      <c r="N4261" t="s">
        <v>293</v>
      </c>
      <c r="Q4261" t="s">
        <v>5294</v>
      </c>
      <c r="R4261">
        <v>828</v>
      </c>
      <c r="S4261">
        <v>275</v>
      </c>
    </row>
    <row r="4262" spans="1:19" x14ac:dyDescent="0.35">
      <c r="A4262" t="s">
        <v>20</v>
      </c>
      <c r="B4262" t="s">
        <v>21</v>
      </c>
      <c r="C4262" t="s">
        <v>22</v>
      </c>
      <c r="D4262" t="s">
        <v>23</v>
      </c>
      <c r="E4262" t="s">
        <v>5</v>
      </c>
      <c r="G4262" t="s">
        <v>24</v>
      </c>
      <c r="H4262">
        <v>2365727</v>
      </c>
      <c r="I4262">
        <v>2366947</v>
      </c>
      <c r="J4262" t="s">
        <v>46</v>
      </c>
      <c r="Q4262" t="s">
        <v>5296</v>
      </c>
      <c r="R4262">
        <v>1221</v>
      </c>
    </row>
    <row r="4263" spans="1:19" x14ac:dyDescent="0.35">
      <c r="A4263" t="s">
        <v>27</v>
      </c>
      <c r="B4263" t="s">
        <v>28</v>
      </c>
      <c r="C4263" t="s">
        <v>22</v>
      </c>
      <c r="D4263" t="s">
        <v>23</v>
      </c>
      <c r="E4263" t="s">
        <v>5</v>
      </c>
      <c r="G4263" t="s">
        <v>24</v>
      </c>
      <c r="H4263">
        <v>2365727</v>
      </c>
      <c r="I4263">
        <v>2366947</v>
      </c>
      <c r="J4263" t="s">
        <v>46</v>
      </c>
      <c r="K4263" t="s">
        <v>5297</v>
      </c>
      <c r="N4263" t="s">
        <v>293</v>
      </c>
      <c r="Q4263" t="s">
        <v>5296</v>
      </c>
      <c r="R4263">
        <v>1221</v>
      </c>
      <c r="S4263">
        <v>406</v>
      </c>
    </row>
    <row r="4264" spans="1:19" x14ac:dyDescent="0.35">
      <c r="A4264" t="s">
        <v>20</v>
      </c>
      <c r="B4264" t="s">
        <v>21</v>
      </c>
      <c r="C4264" t="s">
        <v>22</v>
      </c>
      <c r="D4264" t="s">
        <v>23</v>
      </c>
      <c r="E4264" t="s">
        <v>5</v>
      </c>
      <c r="G4264" t="s">
        <v>24</v>
      </c>
      <c r="H4264">
        <v>2367031</v>
      </c>
      <c r="I4264">
        <v>2368083</v>
      </c>
      <c r="J4264" t="s">
        <v>46</v>
      </c>
      <c r="Q4264" t="s">
        <v>5298</v>
      </c>
      <c r="R4264">
        <v>1053</v>
      </c>
    </row>
    <row r="4265" spans="1:19" x14ac:dyDescent="0.35">
      <c r="A4265" t="s">
        <v>27</v>
      </c>
      <c r="B4265" t="s">
        <v>28</v>
      </c>
      <c r="C4265" t="s">
        <v>22</v>
      </c>
      <c r="D4265" t="s">
        <v>23</v>
      </c>
      <c r="E4265" t="s">
        <v>5</v>
      </c>
      <c r="G4265" t="s">
        <v>24</v>
      </c>
      <c r="H4265">
        <v>2367031</v>
      </c>
      <c r="I4265">
        <v>2368083</v>
      </c>
      <c r="J4265" t="s">
        <v>46</v>
      </c>
      <c r="K4265" t="s">
        <v>5299</v>
      </c>
      <c r="N4265" t="s">
        <v>290</v>
      </c>
      <c r="Q4265" t="s">
        <v>5298</v>
      </c>
      <c r="R4265">
        <v>1053</v>
      </c>
      <c r="S4265">
        <v>350</v>
      </c>
    </row>
    <row r="4266" spans="1:19" x14ac:dyDescent="0.35">
      <c r="A4266" t="s">
        <v>20</v>
      </c>
      <c r="B4266" t="s">
        <v>21</v>
      </c>
      <c r="C4266" t="s">
        <v>22</v>
      </c>
      <c r="D4266" t="s">
        <v>23</v>
      </c>
      <c r="E4266" t="s">
        <v>5</v>
      </c>
      <c r="G4266" t="s">
        <v>24</v>
      </c>
      <c r="H4266">
        <v>2368145</v>
      </c>
      <c r="I4266">
        <v>2369236</v>
      </c>
      <c r="J4266" t="s">
        <v>46</v>
      </c>
      <c r="Q4266" t="s">
        <v>5300</v>
      </c>
      <c r="R4266">
        <v>1092</v>
      </c>
    </row>
    <row r="4267" spans="1:19" x14ac:dyDescent="0.35">
      <c r="A4267" t="s">
        <v>27</v>
      </c>
      <c r="B4267" t="s">
        <v>28</v>
      </c>
      <c r="C4267" t="s">
        <v>22</v>
      </c>
      <c r="D4267" t="s">
        <v>23</v>
      </c>
      <c r="E4267" t="s">
        <v>5</v>
      </c>
      <c r="G4267" t="s">
        <v>24</v>
      </c>
      <c r="H4267">
        <v>2368145</v>
      </c>
      <c r="I4267">
        <v>2369236</v>
      </c>
      <c r="J4267" t="s">
        <v>46</v>
      </c>
      <c r="K4267" t="s">
        <v>5301</v>
      </c>
      <c r="N4267" t="s">
        <v>61</v>
      </c>
      <c r="Q4267" t="s">
        <v>5300</v>
      </c>
      <c r="R4267">
        <v>1092</v>
      </c>
      <c r="S4267">
        <v>363</v>
      </c>
    </row>
    <row r="4268" spans="1:19" x14ac:dyDescent="0.35">
      <c r="A4268" t="s">
        <v>20</v>
      </c>
      <c r="B4268" t="s">
        <v>21</v>
      </c>
      <c r="C4268" t="s">
        <v>22</v>
      </c>
      <c r="D4268" t="s">
        <v>23</v>
      </c>
      <c r="E4268" t="s">
        <v>5</v>
      </c>
      <c r="G4268" t="s">
        <v>24</v>
      </c>
      <c r="H4268">
        <v>2369441</v>
      </c>
      <c r="I4268">
        <v>2370037</v>
      </c>
      <c r="J4268" t="s">
        <v>46</v>
      </c>
      <c r="Q4268" t="s">
        <v>5302</v>
      </c>
      <c r="R4268">
        <v>597</v>
      </c>
    </row>
    <row r="4269" spans="1:19" x14ac:dyDescent="0.35">
      <c r="A4269" t="s">
        <v>27</v>
      </c>
      <c r="B4269" t="s">
        <v>28</v>
      </c>
      <c r="C4269" t="s">
        <v>22</v>
      </c>
      <c r="D4269" t="s">
        <v>23</v>
      </c>
      <c r="E4269" t="s">
        <v>5</v>
      </c>
      <c r="G4269" t="s">
        <v>24</v>
      </c>
      <c r="H4269">
        <v>2369441</v>
      </c>
      <c r="I4269">
        <v>2370037</v>
      </c>
      <c r="J4269" t="s">
        <v>46</v>
      </c>
      <c r="K4269" t="s">
        <v>5303</v>
      </c>
      <c r="N4269" t="s">
        <v>433</v>
      </c>
      <c r="Q4269" t="s">
        <v>5302</v>
      </c>
      <c r="R4269">
        <v>597</v>
      </c>
      <c r="S4269">
        <v>198</v>
      </c>
    </row>
    <row r="4270" spans="1:19" x14ac:dyDescent="0.35">
      <c r="A4270" t="s">
        <v>20</v>
      </c>
      <c r="B4270" t="s">
        <v>21</v>
      </c>
      <c r="C4270" t="s">
        <v>22</v>
      </c>
      <c r="D4270" t="s">
        <v>23</v>
      </c>
      <c r="E4270" t="s">
        <v>5</v>
      </c>
      <c r="G4270" t="s">
        <v>24</v>
      </c>
      <c r="H4270">
        <v>2370148</v>
      </c>
      <c r="I4270">
        <v>2371428</v>
      </c>
      <c r="J4270" t="s">
        <v>25</v>
      </c>
      <c r="Q4270" t="s">
        <v>5304</v>
      </c>
      <c r="R4270">
        <v>1281</v>
      </c>
    </row>
    <row r="4271" spans="1:19" x14ac:dyDescent="0.35">
      <c r="A4271" t="s">
        <v>27</v>
      </c>
      <c r="B4271" t="s">
        <v>28</v>
      </c>
      <c r="C4271" t="s">
        <v>22</v>
      </c>
      <c r="D4271" t="s">
        <v>23</v>
      </c>
      <c r="E4271" t="s">
        <v>5</v>
      </c>
      <c r="G4271" t="s">
        <v>24</v>
      </c>
      <c r="H4271">
        <v>2370148</v>
      </c>
      <c r="I4271">
        <v>2371428</v>
      </c>
      <c r="J4271" t="s">
        <v>25</v>
      </c>
      <c r="K4271" t="s">
        <v>5305</v>
      </c>
      <c r="N4271" t="s">
        <v>300</v>
      </c>
      <c r="Q4271" t="s">
        <v>5304</v>
      </c>
      <c r="R4271">
        <v>1281</v>
      </c>
      <c r="S4271">
        <v>426</v>
      </c>
    </row>
    <row r="4272" spans="1:19" x14ac:dyDescent="0.35">
      <c r="A4272" t="s">
        <v>20</v>
      </c>
      <c r="B4272" t="s">
        <v>21</v>
      </c>
      <c r="C4272" t="s">
        <v>22</v>
      </c>
      <c r="D4272" t="s">
        <v>23</v>
      </c>
      <c r="E4272" t="s">
        <v>5</v>
      </c>
      <c r="G4272" t="s">
        <v>24</v>
      </c>
      <c r="H4272">
        <v>2371444</v>
      </c>
      <c r="I4272">
        <v>2374596</v>
      </c>
      <c r="J4272" t="s">
        <v>25</v>
      </c>
      <c r="Q4272" t="s">
        <v>5306</v>
      </c>
      <c r="R4272">
        <v>3153</v>
      </c>
    </row>
    <row r="4273" spans="1:19" x14ac:dyDescent="0.35">
      <c r="A4273" t="s">
        <v>27</v>
      </c>
      <c r="B4273" t="s">
        <v>28</v>
      </c>
      <c r="C4273" t="s">
        <v>22</v>
      </c>
      <c r="D4273" t="s">
        <v>23</v>
      </c>
      <c r="E4273" t="s">
        <v>5</v>
      </c>
      <c r="G4273" t="s">
        <v>24</v>
      </c>
      <c r="H4273">
        <v>2371444</v>
      </c>
      <c r="I4273">
        <v>2374596</v>
      </c>
      <c r="J4273" t="s">
        <v>25</v>
      </c>
      <c r="K4273" t="s">
        <v>5307</v>
      </c>
      <c r="N4273" t="s">
        <v>2342</v>
      </c>
      <c r="Q4273" t="s">
        <v>5306</v>
      </c>
      <c r="R4273">
        <v>3153</v>
      </c>
      <c r="S4273">
        <v>1050</v>
      </c>
    </row>
    <row r="4274" spans="1:19" x14ac:dyDescent="0.35">
      <c r="A4274" t="s">
        <v>20</v>
      </c>
      <c r="B4274" t="s">
        <v>21</v>
      </c>
      <c r="C4274" t="s">
        <v>22</v>
      </c>
      <c r="D4274" t="s">
        <v>23</v>
      </c>
      <c r="E4274" t="s">
        <v>5</v>
      </c>
      <c r="G4274" t="s">
        <v>24</v>
      </c>
      <c r="H4274">
        <v>2374586</v>
      </c>
      <c r="I4274">
        <v>2376085</v>
      </c>
      <c r="J4274" t="s">
        <v>25</v>
      </c>
      <c r="Q4274" t="s">
        <v>5308</v>
      </c>
      <c r="R4274">
        <v>1500</v>
      </c>
    </row>
    <row r="4275" spans="1:19" x14ac:dyDescent="0.35">
      <c r="A4275" t="s">
        <v>27</v>
      </c>
      <c r="B4275" t="s">
        <v>28</v>
      </c>
      <c r="C4275" t="s">
        <v>22</v>
      </c>
      <c r="D4275" t="s">
        <v>23</v>
      </c>
      <c r="E4275" t="s">
        <v>5</v>
      </c>
      <c r="G4275" t="s">
        <v>24</v>
      </c>
      <c r="H4275">
        <v>2374586</v>
      </c>
      <c r="I4275">
        <v>2376085</v>
      </c>
      <c r="J4275" t="s">
        <v>25</v>
      </c>
      <c r="K4275" t="s">
        <v>5309</v>
      </c>
      <c r="N4275" t="s">
        <v>2285</v>
      </c>
      <c r="Q4275" t="s">
        <v>5308</v>
      </c>
      <c r="R4275">
        <v>1500</v>
      </c>
      <c r="S4275">
        <v>499</v>
      </c>
    </row>
    <row r="4276" spans="1:19" x14ac:dyDescent="0.35">
      <c r="A4276" t="s">
        <v>20</v>
      </c>
      <c r="B4276" t="s">
        <v>21</v>
      </c>
      <c r="C4276" t="s">
        <v>22</v>
      </c>
      <c r="D4276" t="s">
        <v>23</v>
      </c>
      <c r="E4276" t="s">
        <v>5</v>
      </c>
      <c r="G4276" t="s">
        <v>24</v>
      </c>
      <c r="H4276">
        <v>2376244</v>
      </c>
      <c r="I4276">
        <v>2376855</v>
      </c>
      <c r="J4276" t="s">
        <v>25</v>
      </c>
      <c r="Q4276" t="s">
        <v>5310</v>
      </c>
      <c r="R4276">
        <v>612</v>
      </c>
    </row>
    <row r="4277" spans="1:19" x14ac:dyDescent="0.35">
      <c r="A4277" t="s">
        <v>27</v>
      </c>
      <c r="B4277" t="s">
        <v>28</v>
      </c>
      <c r="C4277" t="s">
        <v>22</v>
      </c>
      <c r="D4277" t="s">
        <v>23</v>
      </c>
      <c r="E4277" t="s">
        <v>5</v>
      </c>
      <c r="G4277" t="s">
        <v>24</v>
      </c>
      <c r="H4277">
        <v>2376244</v>
      </c>
      <c r="I4277">
        <v>2376855</v>
      </c>
      <c r="J4277" t="s">
        <v>25</v>
      </c>
      <c r="K4277" t="s">
        <v>5311</v>
      </c>
      <c r="N4277" t="s">
        <v>5312</v>
      </c>
      <c r="Q4277" t="s">
        <v>5310</v>
      </c>
      <c r="R4277">
        <v>612</v>
      </c>
      <c r="S4277">
        <v>203</v>
      </c>
    </row>
    <row r="4278" spans="1:19" x14ac:dyDescent="0.35">
      <c r="A4278" t="s">
        <v>20</v>
      </c>
      <c r="B4278" t="s">
        <v>21</v>
      </c>
      <c r="C4278" t="s">
        <v>22</v>
      </c>
      <c r="D4278" t="s">
        <v>23</v>
      </c>
      <c r="E4278" t="s">
        <v>5</v>
      </c>
      <c r="G4278" t="s">
        <v>24</v>
      </c>
      <c r="H4278">
        <v>2376945</v>
      </c>
      <c r="I4278">
        <v>2377343</v>
      </c>
      <c r="J4278" t="s">
        <v>46</v>
      </c>
      <c r="Q4278" t="s">
        <v>5313</v>
      </c>
      <c r="R4278">
        <v>399</v>
      </c>
    </row>
    <row r="4279" spans="1:19" x14ac:dyDescent="0.35">
      <c r="A4279" t="s">
        <v>27</v>
      </c>
      <c r="B4279" t="s">
        <v>28</v>
      </c>
      <c r="C4279" t="s">
        <v>22</v>
      </c>
      <c r="D4279" t="s">
        <v>23</v>
      </c>
      <c r="E4279" t="s">
        <v>5</v>
      </c>
      <c r="G4279" t="s">
        <v>24</v>
      </c>
      <c r="H4279">
        <v>2376945</v>
      </c>
      <c r="I4279">
        <v>2377343</v>
      </c>
      <c r="J4279" t="s">
        <v>46</v>
      </c>
      <c r="K4279" t="s">
        <v>5314</v>
      </c>
      <c r="N4279" t="s">
        <v>5315</v>
      </c>
      <c r="Q4279" t="s">
        <v>5313</v>
      </c>
      <c r="R4279">
        <v>399</v>
      </c>
      <c r="S4279">
        <v>132</v>
      </c>
    </row>
    <row r="4280" spans="1:19" x14ac:dyDescent="0.35">
      <c r="A4280" t="s">
        <v>20</v>
      </c>
      <c r="B4280" t="s">
        <v>21</v>
      </c>
      <c r="C4280" t="s">
        <v>22</v>
      </c>
      <c r="D4280" t="s">
        <v>23</v>
      </c>
      <c r="E4280" t="s">
        <v>5</v>
      </c>
      <c r="G4280" t="s">
        <v>24</v>
      </c>
      <c r="H4280">
        <v>2377508</v>
      </c>
      <c r="I4280">
        <v>2378302</v>
      </c>
      <c r="J4280" t="s">
        <v>25</v>
      </c>
      <c r="Q4280" t="s">
        <v>5316</v>
      </c>
      <c r="R4280">
        <v>795</v>
      </c>
    </row>
    <row r="4281" spans="1:19" x14ac:dyDescent="0.35">
      <c r="A4281" t="s">
        <v>27</v>
      </c>
      <c r="B4281" t="s">
        <v>28</v>
      </c>
      <c r="C4281" t="s">
        <v>22</v>
      </c>
      <c r="D4281" t="s">
        <v>23</v>
      </c>
      <c r="E4281" t="s">
        <v>5</v>
      </c>
      <c r="G4281" t="s">
        <v>24</v>
      </c>
      <c r="H4281">
        <v>2377508</v>
      </c>
      <c r="I4281">
        <v>2378302</v>
      </c>
      <c r="J4281" t="s">
        <v>25</v>
      </c>
      <c r="K4281" t="s">
        <v>5317</v>
      </c>
      <c r="N4281" t="s">
        <v>5318</v>
      </c>
      <c r="Q4281" t="s">
        <v>5316</v>
      </c>
      <c r="R4281">
        <v>795</v>
      </c>
      <c r="S4281">
        <v>264</v>
      </c>
    </row>
    <row r="4282" spans="1:19" x14ac:dyDescent="0.35">
      <c r="A4282" t="s">
        <v>20</v>
      </c>
      <c r="B4282" t="s">
        <v>21</v>
      </c>
      <c r="C4282" t="s">
        <v>22</v>
      </c>
      <c r="D4282" t="s">
        <v>23</v>
      </c>
      <c r="E4282" t="s">
        <v>5</v>
      </c>
      <c r="G4282" t="s">
        <v>24</v>
      </c>
      <c r="H4282">
        <v>2378407</v>
      </c>
      <c r="I4282">
        <v>2379048</v>
      </c>
      <c r="J4282" t="s">
        <v>25</v>
      </c>
      <c r="Q4282" t="s">
        <v>5319</v>
      </c>
      <c r="R4282">
        <v>642</v>
      </c>
    </row>
    <row r="4283" spans="1:19" x14ac:dyDescent="0.35">
      <c r="A4283" t="s">
        <v>27</v>
      </c>
      <c r="B4283" t="s">
        <v>28</v>
      </c>
      <c r="C4283" t="s">
        <v>22</v>
      </c>
      <c r="D4283" t="s">
        <v>23</v>
      </c>
      <c r="E4283" t="s">
        <v>5</v>
      </c>
      <c r="G4283" t="s">
        <v>24</v>
      </c>
      <c r="H4283">
        <v>2378407</v>
      </c>
      <c r="I4283">
        <v>2379048</v>
      </c>
      <c r="J4283" t="s">
        <v>25</v>
      </c>
      <c r="K4283" t="s">
        <v>5320</v>
      </c>
      <c r="N4283" t="s">
        <v>4479</v>
      </c>
      <c r="Q4283" t="s">
        <v>5319</v>
      </c>
      <c r="R4283">
        <v>642</v>
      </c>
      <c r="S4283">
        <v>213</v>
      </c>
    </row>
    <row r="4284" spans="1:19" x14ac:dyDescent="0.35">
      <c r="A4284" t="s">
        <v>20</v>
      </c>
      <c r="B4284" t="s">
        <v>21</v>
      </c>
      <c r="C4284" t="s">
        <v>22</v>
      </c>
      <c r="D4284" t="s">
        <v>23</v>
      </c>
      <c r="E4284" t="s">
        <v>5</v>
      </c>
      <c r="G4284" t="s">
        <v>24</v>
      </c>
      <c r="H4284">
        <v>2379074</v>
      </c>
      <c r="I4284">
        <v>2379592</v>
      </c>
      <c r="J4284" t="s">
        <v>25</v>
      </c>
      <c r="Q4284" t="s">
        <v>5321</v>
      </c>
      <c r="R4284">
        <v>519</v>
      </c>
    </row>
    <row r="4285" spans="1:19" x14ac:dyDescent="0.35">
      <c r="A4285" t="s">
        <v>27</v>
      </c>
      <c r="B4285" t="s">
        <v>28</v>
      </c>
      <c r="C4285" t="s">
        <v>22</v>
      </c>
      <c r="D4285" t="s">
        <v>23</v>
      </c>
      <c r="E4285" t="s">
        <v>5</v>
      </c>
      <c r="G4285" t="s">
        <v>24</v>
      </c>
      <c r="H4285">
        <v>2379074</v>
      </c>
      <c r="I4285">
        <v>2379592</v>
      </c>
      <c r="J4285" t="s">
        <v>25</v>
      </c>
      <c r="K4285" t="s">
        <v>5322</v>
      </c>
      <c r="N4285" t="s">
        <v>5323</v>
      </c>
      <c r="Q4285" t="s">
        <v>5321</v>
      </c>
      <c r="R4285">
        <v>519</v>
      </c>
      <c r="S4285">
        <v>172</v>
      </c>
    </row>
    <row r="4286" spans="1:19" x14ac:dyDescent="0.35">
      <c r="A4286" t="s">
        <v>20</v>
      </c>
      <c r="B4286" t="s">
        <v>21</v>
      </c>
      <c r="C4286" t="s">
        <v>22</v>
      </c>
      <c r="D4286" t="s">
        <v>23</v>
      </c>
      <c r="E4286" t="s">
        <v>5</v>
      </c>
      <c r="G4286" t="s">
        <v>24</v>
      </c>
      <c r="H4286">
        <v>2379699</v>
      </c>
      <c r="I4286">
        <v>2381198</v>
      </c>
      <c r="J4286" t="s">
        <v>25</v>
      </c>
      <c r="Q4286" t="s">
        <v>5324</v>
      </c>
      <c r="R4286">
        <v>1500</v>
      </c>
    </row>
    <row r="4287" spans="1:19" x14ac:dyDescent="0.35">
      <c r="A4287" t="s">
        <v>27</v>
      </c>
      <c r="B4287" t="s">
        <v>28</v>
      </c>
      <c r="C4287" t="s">
        <v>22</v>
      </c>
      <c r="D4287" t="s">
        <v>23</v>
      </c>
      <c r="E4287" t="s">
        <v>5</v>
      </c>
      <c r="G4287" t="s">
        <v>24</v>
      </c>
      <c r="H4287">
        <v>2379699</v>
      </c>
      <c r="I4287">
        <v>2381198</v>
      </c>
      <c r="J4287" t="s">
        <v>25</v>
      </c>
      <c r="K4287" t="s">
        <v>5325</v>
      </c>
      <c r="N4287" t="s">
        <v>2423</v>
      </c>
      <c r="Q4287" t="s">
        <v>5324</v>
      </c>
      <c r="R4287">
        <v>1500</v>
      </c>
      <c r="S4287">
        <v>499</v>
      </c>
    </row>
    <row r="4288" spans="1:19" x14ac:dyDescent="0.35">
      <c r="A4288" t="s">
        <v>20</v>
      </c>
      <c r="B4288" t="s">
        <v>21</v>
      </c>
      <c r="C4288" t="s">
        <v>22</v>
      </c>
      <c r="D4288" t="s">
        <v>23</v>
      </c>
      <c r="E4288" t="s">
        <v>5</v>
      </c>
      <c r="G4288" t="s">
        <v>24</v>
      </c>
      <c r="H4288">
        <v>2381188</v>
      </c>
      <c r="I4288">
        <v>2381943</v>
      </c>
      <c r="J4288" t="s">
        <v>25</v>
      </c>
      <c r="Q4288" t="s">
        <v>5326</v>
      </c>
      <c r="R4288">
        <v>756</v>
      </c>
    </row>
    <row r="4289" spans="1:19" x14ac:dyDescent="0.35">
      <c r="A4289" t="s">
        <v>27</v>
      </c>
      <c r="B4289" t="s">
        <v>28</v>
      </c>
      <c r="C4289" t="s">
        <v>22</v>
      </c>
      <c r="D4289" t="s">
        <v>23</v>
      </c>
      <c r="E4289" t="s">
        <v>5</v>
      </c>
      <c r="G4289" t="s">
        <v>24</v>
      </c>
      <c r="H4289">
        <v>2381188</v>
      </c>
      <c r="I4289">
        <v>2381943</v>
      </c>
      <c r="J4289" t="s">
        <v>25</v>
      </c>
      <c r="K4289" t="s">
        <v>5327</v>
      </c>
      <c r="N4289" t="s">
        <v>656</v>
      </c>
      <c r="Q4289" t="s">
        <v>5326</v>
      </c>
      <c r="R4289">
        <v>756</v>
      </c>
      <c r="S4289">
        <v>251</v>
      </c>
    </row>
    <row r="4290" spans="1:19" x14ac:dyDescent="0.35">
      <c r="A4290" t="s">
        <v>20</v>
      </c>
      <c r="B4290" t="s">
        <v>21</v>
      </c>
      <c r="C4290" t="s">
        <v>22</v>
      </c>
      <c r="D4290" t="s">
        <v>23</v>
      </c>
      <c r="E4290" t="s">
        <v>5</v>
      </c>
      <c r="G4290" t="s">
        <v>24</v>
      </c>
      <c r="H4290">
        <v>2381840</v>
      </c>
      <c r="I4290">
        <v>2384776</v>
      </c>
      <c r="J4290" t="s">
        <v>46</v>
      </c>
      <c r="Q4290" t="s">
        <v>5328</v>
      </c>
      <c r="R4290">
        <v>2937</v>
      </c>
    </row>
    <row r="4291" spans="1:19" x14ac:dyDescent="0.35">
      <c r="A4291" t="s">
        <v>27</v>
      </c>
      <c r="B4291" t="s">
        <v>28</v>
      </c>
      <c r="C4291" t="s">
        <v>22</v>
      </c>
      <c r="D4291" t="s">
        <v>23</v>
      </c>
      <c r="E4291" t="s">
        <v>5</v>
      </c>
      <c r="G4291" t="s">
        <v>24</v>
      </c>
      <c r="H4291">
        <v>2381840</v>
      </c>
      <c r="I4291">
        <v>2384776</v>
      </c>
      <c r="J4291" t="s">
        <v>46</v>
      </c>
      <c r="K4291" t="s">
        <v>5329</v>
      </c>
      <c r="N4291" t="s">
        <v>5330</v>
      </c>
      <c r="Q4291" t="s">
        <v>5328</v>
      </c>
      <c r="R4291">
        <v>2937</v>
      </c>
      <c r="S4291">
        <v>978</v>
      </c>
    </row>
    <row r="4292" spans="1:19" x14ac:dyDescent="0.35">
      <c r="A4292" t="s">
        <v>20</v>
      </c>
      <c r="B4292" t="s">
        <v>21</v>
      </c>
      <c r="C4292" t="s">
        <v>22</v>
      </c>
      <c r="D4292" t="s">
        <v>23</v>
      </c>
      <c r="E4292" t="s">
        <v>5</v>
      </c>
      <c r="G4292" t="s">
        <v>24</v>
      </c>
      <c r="H4292">
        <v>2385068</v>
      </c>
      <c r="I4292">
        <v>2385682</v>
      </c>
      <c r="J4292" t="s">
        <v>46</v>
      </c>
      <c r="Q4292" t="s">
        <v>5331</v>
      </c>
      <c r="R4292">
        <v>615</v>
      </c>
    </row>
    <row r="4293" spans="1:19" x14ac:dyDescent="0.35">
      <c r="A4293" t="s">
        <v>27</v>
      </c>
      <c r="B4293" t="s">
        <v>28</v>
      </c>
      <c r="C4293" t="s">
        <v>22</v>
      </c>
      <c r="D4293" t="s">
        <v>23</v>
      </c>
      <c r="E4293" t="s">
        <v>5</v>
      </c>
      <c r="G4293" t="s">
        <v>24</v>
      </c>
      <c r="H4293">
        <v>2385068</v>
      </c>
      <c r="I4293">
        <v>2385682</v>
      </c>
      <c r="J4293" t="s">
        <v>46</v>
      </c>
      <c r="K4293" t="s">
        <v>5332</v>
      </c>
      <c r="N4293" t="s">
        <v>52</v>
      </c>
      <c r="Q4293" t="s">
        <v>5331</v>
      </c>
      <c r="R4293">
        <v>615</v>
      </c>
      <c r="S4293">
        <v>204</v>
      </c>
    </row>
    <row r="4294" spans="1:19" x14ac:dyDescent="0.35">
      <c r="A4294" t="s">
        <v>20</v>
      </c>
      <c r="B4294" t="s">
        <v>21</v>
      </c>
      <c r="C4294" t="s">
        <v>22</v>
      </c>
      <c r="D4294" t="s">
        <v>23</v>
      </c>
      <c r="E4294" t="s">
        <v>5</v>
      </c>
      <c r="G4294" t="s">
        <v>24</v>
      </c>
      <c r="H4294">
        <v>2385933</v>
      </c>
      <c r="I4294">
        <v>2386310</v>
      </c>
      <c r="J4294" t="s">
        <v>46</v>
      </c>
      <c r="Q4294" t="s">
        <v>5333</v>
      </c>
      <c r="R4294">
        <v>378</v>
      </c>
    </row>
    <row r="4295" spans="1:19" x14ac:dyDescent="0.35">
      <c r="A4295" t="s">
        <v>27</v>
      </c>
      <c r="B4295" t="s">
        <v>28</v>
      </c>
      <c r="C4295" t="s">
        <v>22</v>
      </c>
      <c r="D4295" t="s">
        <v>23</v>
      </c>
      <c r="E4295" t="s">
        <v>5</v>
      </c>
      <c r="G4295" t="s">
        <v>24</v>
      </c>
      <c r="H4295">
        <v>2385933</v>
      </c>
      <c r="I4295">
        <v>2386310</v>
      </c>
      <c r="J4295" t="s">
        <v>46</v>
      </c>
      <c r="K4295" t="s">
        <v>5334</v>
      </c>
      <c r="N4295" t="s">
        <v>52</v>
      </c>
      <c r="Q4295" t="s">
        <v>5333</v>
      </c>
      <c r="R4295">
        <v>378</v>
      </c>
      <c r="S4295">
        <v>125</v>
      </c>
    </row>
    <row r="4296" spans="1:19" x14ac:dyDescent="0.35">
      <c r="A4296" t="s">
        <v>20</v>
      </c>
      <c r="B4296" t="s">
        <v>21</v>
      </c>
      <c r="C4296" t="s">
        <v>22</v>
      </c>
      <c r="D4296" t="s">
        <v>23</v>
      </c>
      <c r="E4296" t="s">
        <v>5</v>
      </c>
      <c r="G4296" t="s">
        <v>24</v>
      </c>
      <c r="H4296">
        <v>2386572</v>
      </c>
      <c r="I4296">
        <v>2387240</v>
      </c>
      <c r="J4296" t="s">
        <v>25</v>
      </c>
      <c r="Q4296" t="s">
        <v>5335</v>
      </c>
      <c r="R4296">
        <v>669</v>
      </c>
    </row>
    <row r="4297" spans="1:19" x14ac:dyDescent="0.35">
      <c r="A4297" t="s">
        <v>27</v>
      </c>
      <c r="B4297" t="s">
        <v>28</v>
      </c>
      <c r="C4297" t="s">
        <v>22</v>
      </c>
      <c r="D4297" t="s">
        <v>23</v>
      </c>
      <c r="E4297" t="s">
        <v>5</v>
      </c>
      <c r="G4297" t="s">
        <v>24</v>
      </c>
      <c r="H4297">
        <v>2386572</v>
      </c>
      <c r="I4297">
        <v>2387240</v>
      </c>
      <c r="J4297" t="s">
        <v>25</v>
      </c>
      <c r="K4297" t="s">
        <v>5336</v>
      </c>
      <c r="N4297" t="s">
        <v>3018</v>
      </c>
      <c r="Q4297" t="s">
        <v>5335</v>
      </c>
      <c r="R4297">
        <v>669</v>
      </c>
      <c r="S4297">
        <v>222</v>
      </c>
    </row>
    <row r="4298" spans="1:19" x14ac:dyDescent="0.35">
      <c r="A4298" t="s">
        <v>20</v>
      </c>
      <c r="B4298" t="s">
        <v>21</v>
      </c>
      <c r="C4298" t="s">
        <v>22</v>
      </c>
      <c r="D4298" t="s">
        <v>23</v>
      </c>
      <c r="E4298" t="s">
        <v>5</v>
      </c>
      <c r="G4298" t="s">
        <v>24</v>
      </c>
      <c r="H4298">
        <v>2387340</v>
      </c>
      <c r="I4298">
        <v>2388608</v>
      </c>
      <c r="J4298" t="s">
        <v>25</v>
      </c>
      <c r="Q4298" t="s">
        <v>5337</v>
      </c>
      <c r="R4298">
        <v>1269</v>
      </c>
    </row>
    <row r="4299" spans="1:19" x14ac:dyDescent="0.35">
      <c r="A4299" t="s">
        <v>27</v>
      </c>
      <c r="B4299" t="s">
        <v>28</v>
      </c>
      <c r="C4299" t="s">
        <v>22</v>
      </c>
      <c r="D4299" t="s">
        <v>23</v>
      </c>
      <c r="E4299" t="s">
        <v>5</v>
      </c>
      <c r="G4299" t="s">
        <v>24</v>
      </c>
      <c r="H4299">
        <v>2387340</v>
      </c>
      <c r="I4299">
        <v>2388608</v>
      </c>
      <c r="J4299" t="s">
        <v>25</v>
      </c>
      <c r="K4299" t="s">
        <v>5338</v>
      </c>
      <c r="N4299" t="s">
        <v>2695</v>
      </c>
      <c r="Q4299" t="s">
        <v>5337</v>
      </c>
      <c r="R4299">
        <v>1269</v>
      </c>
      <c r="S4299">
        <v>422</v>
      </c>
    </row>
    <row r="4300" spans="1:19" x14ac:dyDescent="0.35">
      <c r="A4300" t="s">
        <v>20</v>
      </c>
      <c r="B4300" t="s">
        <v>21</v>
      </c>
      <c r="C4300" t="s">
        <v>22</v>
      </c>
      <c r="D4300" t="s">
        <v>23</v>
      </c>
      <c r="E4300" t="s">
        <v>5</v>
      </c>
      <c r="G4300" t="s">
        <v>24</v>
      </c>
      <c r="H4300">
        <v>2388620</v>
      </c>
      <c r="I4300">
        <v>2389621</v>
      </c>
      <c r="J4300" t="s">
        <v>25</v>
      </c>
      <c r="Q4300" t="s">
        <v>5339</v>
      </c>
      <c r="R4300">
        <v>1002</v>
      </c>
    </row>
    <row r="4301" spans="1:19" x14ac:dyDescent="0.35">
      <c r="A4301" t="s">
        <v>27</v>
      </c>
      <c r="B4301" t="s">
        <v>28</v>
      </c>
      <c r="C4301" t="s">
        <v>22</v>
      </c>
      <c r="D4301" t="s">
        <v>23</v>
      </c>
      <c r="E4301" t="s">
        <v>5</v>
      </c>
      <c r="G4301" t="s">
        <v>24</v>
      </c>
      <c r="H4301">
        <v>2388620</v>
      </c>
      <c r="I4301">
        <v>2389621</v>
      </c>
      <c r="J4301" t="s">
        <v>25</v>
      </c>
      <c r="K4301" t="s">
        <v>5340</v>
      </c>
      <c r="N4301" t="s">
        <v>5341</v>
      </c>
      <c r="Q4301" t="s">
        <v>5339</v>
      </c>
      <c r="R4301">
        <v>1002</v>
      </c>
      <c r="S4301">
        <v>333</v>
      </c>
    </row>
    <row r="4302" spans="1:19" x14ac:dyDescent="0.35">
      <c r="A4302" t="s">
        <v>20</v>
      </c>
      <c r="B4302" t="s">
        <v>21</v>
      </c>
      <c r="C4302" t="s">
        <v>22</v>
      </c>
      <c r="D4302" t="s">
        <v>23</v>
      </c>
      <c r="E4302" t="s">
        <v>5</v>
      </c>
      <c r="G4302" t="s">
        <v>24</v>
      </c>
      <c r="H4302">
        <v>2389661</v>
      </c>
      <c r="I4302">
        <v>2390575</v>
      </c>
      <c r="J4302" t="s">
        <v>25</v>
      </c>
      <c r="Q4302" t="s">
        <v>5342</v>
      </c>
      <c r="R4302">
        <v>915</v>
      </c>
    </row>
    <row r="4303" spans="1:19" x14ac:dyDescent="0.35">
      <c r="A4303" t="s">
        <v>27</v>
      </c>
      <c r="B4303" t="s">
        <v>28</v>
      </c>
      <c r="C4303" t="s">
        <v>22</v>
      </c>
      <c r="D4303" t="s">
        <v>23</v>
      </c>
      <c r="E4303" t="s">
        <v>5</v>
      </c>
      <c r="G4303" t="s">
        <v>24</v>
      </c>
      <c r="H4303">
        <v>2389661</v>
      </c>
      <c r="I4303">
        <v>2390575</v>
      </c>
      <c r="J4303" t="s">
        <v>25</v>
      </c>
      <c r="K4303" t="s">
        <v>5343</v>
      </c>
      <c r="N4303" t="s">
        <v>5344</v>
      </c>
      <c r="Q4303" t="s">
        <v>5342</v>
      </c>
      <c r="R4303">
        <v>915</v>
      </c>
      <c r="S4303">
        <v>304</v>
      </c>
    </row>
    <row r="4304" spans="1:19" x14ac:dyDescent="0.35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G4304" t="s">
        <v>24</v>
      </c>
      <c r="H4304">
        <v>2390633</v>
      </c>
      <c r="I4304">
        <v>2391835</v>
      </c>
      <c r="J4304" t="s">
        <v>46</v>
      </c>
      <c r="Q4304" t="s">
        <v>5345</v>
      </c>
      <c r="R4304">
        <v>1203</v>
      </c>
    </row>
    <row r="4305" spans="1:19" x14ac:dyDescent="0.35">
      <c r="A4305" t="s">
        <v>27</v>
      </c>
      <c r="B4305" t="s">
        <v>28</v>
      </c>
      <c r="C4305" t="s">
        <v>22</v>
      </c>
      <c r="D4305" t="s">
        <v>23</v>
      </c>
      <c r="E4305" t="s">
        <v>5</v>
      </c>
      <c r="G4305" t="s">
        <v>24</v>
      </c>
      <c r="H4305">
        <v>2390633</v>
      </c>
      <c r="I4305">
        <v>2391835</v>
      </c>
      <c r="J4305" t="s">
        <v>46</v>
      </c>
      <c r="K4305" t="s">
        <v>5346</v>
      </c>
      <c r="N4305" t="s">
        <v>2661</v>
      </c>
      <c r="Q4305" t="s">
        <v>5345</v>
      </c>
      <c r="R4305">
        <v>1203</v>
      </c>
      <c r="S4305">
        <v>400</v>
      </c>
    </row>
    <row r="4306" spans="1:19" x14ac:dyDescent="0.35">
      <c r="A4306" t="s">
        <v>20</v>
      </c>
      <c r="B4306" t="s">
        <v>21</v>
      </c>
      <c r="C4306" t="s">
        <v>22</v>
      </c>
      <c r="D4306" t="s">
        <v>23</v>
      </c>
      <c r="E4306" t="s">
        <v>5</v>
      </c>
      <c r="G4306" t="s">
        <v>24</v>
      </c>
      <c r="H4306">
        <v>2392223</v>
      </c>
      <c r="I4306">
        <v>2392690</v>
      </c>
      <c r="J4306" t="s">
        <v>25</v>
      </c>
      <c r="Q4306" t="s">
        <v>5347</v>
      </c>
      <c r="R4306">
        <v>468</v>
      </c>
    </row>
    <row r="4307" spans="1:19" x14ac:dyDescent="0.35">
      <c r="A4307" t="s">
        <v>27</v>
      </c>
      <c r="B4307" t="s">
        <v>28</v>
      </c>
      <c r="C4307" t="s">
        <v>22</v>
      </c>
      <c r="D4307" t="s">
        <v>23</v>
      </c>
      <c r="E4307" t="s">
        <v>5</v>
      </c>
      <c r="G4307" t="s">
        <v>24</v>
      </c>
      <c r="H4307">
        <v>2392223</v>
      </c>
      <c r="I4307">
        <v>2392690</v>
      </c>
      <c r="J4307" t="s">
        <v>25</v>
      </c>
      <c r="K4307" t="s">
        <v>5348</v>
      </c>
      <c r="N4307" t="s">
        <v>5349</v>
      </c>
      <c r="Q4307" t="s">
        <v>5347</v>
      </c>
      <c r="R4307">
        <v>468</v>
      </c>
      <c r="S4307">
        <v>155</v>
      </c>
    </row>
    <row r="4308" spans="1:19" x14ac:dyDescent="0.35">
      <c r="A4308" t="s">
        <v>20</v>
      </c>
      <c r="B4308" t="s">
        <v>21</v>
      </c>
      <c r="C4308" t="s">
        <v>22</v>
      </c>
      <c r="D4308" t="s">
        <v>23</v>
      </c>
      <c r="E4308" t="s">
        <v>5</v>
      </c>
      <c r="G4308" t="s">
        <v>24</v>
      </c>
      <c r="H4308">
        <v>2393516</v>
      </c>
      <c r="I4308">
        <v>2394367</v>
      </c>
      <c r="J4308" t="s">
        <v>46</v>
      </c>
      <c r="Q4308" t="s">
        <v>5350</v>
      </c>
      <c r="R4308">
        <v>852</v>
      </c>
    </row>
    <row r="4309" spans="1:19" x14ac:dyDescent="0.35">
      <c r="A4309" t="s">
        <v>27</v>
      </c>
      <c r="B4309" t="s">
        <v>28</v>
      </c>
      <c r="C4309" t="s">
        <v>22</v>
      </c>
      <c r="D4309" t="s">
        <v>23</v>
      </c>
      <c r="E4309" t="s">
        <v>5</v>
      </c>
      <c r="G4309" t="s">
        <v>24</v>
      </c>
      <c r="H4309">
        <v>2393516</v>
      </c>
      <c r="I4309">
        <v>2394367</v>
      </c>
      <c r="J4309" t="s">
        <v>46</v>
      </c>
      <c r="K4309" t="s">
        <v>5351</v>
      </c>
      <c r="N4309" t="s">
        <v>52</v>
      </c>
      <c r="Q4309" t="s">
        <v>5350</v>
      </c>
      <c r="R4309">
        <v>852</v>
      </c>
      <c r="S4309">
        <v>283</v>
      </c>
    </row>
    <row r="4310" spans="1:19" x14ac:dyDescent="0.35">
      <c r="A4310" t="s">
        <v>20</v>
      </c>
      <c r="B4310" t="s">
        <v>21</v>
      </c>
      <c r="C4310" t="s">
        <v>22</v>
      </c>
      <c r="D4310" t="s">
        <v>23</v>
      </c>
      <c r="E4310" t="s">
        <v>5</v>
      </c>
      <c r="G4310" t="s">
        <v>24</v>
      </c>
      <c r="H4310">
        <v>2394528</v>
      </c>
      <c r="I4310">
        <v>2395706</v>
      </c>
      <c r="J4310" t="s">
        <v>25</v>
      </c>
      <c r="Q4310" t="s">
        <v>5352</v>
      </c>
      <c r="R4310">
        <v>1179</v>
      </c>
    </row>
    <row r="4311" spans="1:19" x14ac:dyDescent="0.35">
      <c r="A4311" t="s">
        <v>27</v>
      </c>
      <c r="B4311" t="s">
        <v>28</v>
      </c>
      <c r="C4311" t="s">
        <v>22</v>
      </c>
      <c r="D4311" t="s">
        <v>23</v>
      </c>
      <c r="E4311" t="s">
        <v>5</v>
      </c>
      <c r="G4311" t="s">
        <v>24</v>
      </c>
      <c r="H4311">
        <v>2394528</v>
      </c>
      <c r="I4311">
        <v>2395706</v>
      </c>
      <c r="J4311" t="s">
        <v>25</v>
      </c>
      <c r="K4311" t="s">
        <v>5353</v>
      </c>
      <c r="N4311" t="s">
        <v>2695</v>
      </c>
      <c r="Q4311" t="s">
        <v>5352</v>
      </c>
      <c r="R4311">
        <v>1179</v>
      </c>
      <c r="S4311">
        <v>392</v>
      </c>
    </row>
    <row r="4312" spans="1:19" x14ac:dyDescent="0.35">
      <c r="A4312" t="s">
        <v>20</v>
      </c>
      <c r="B4312" t="s">
        <v>21</v>
      </c>
      <c r="C4312" t="s">
        <v>22</v>
      </c>
      <c r="D4312" t="s">
        <v>23</v>
      </c>
      <c r="E4312" t="s">
        <v>5</v>
      </c>
      <c r="G4312" t="s">
        <v>24</v>
      </c>
      <c r="H4312">
        <v>2395812</v>
      </c>
      <c r="I4312">
        <v>2397317</v>
      </c>
      <c r="J4312" t="s">
        <v>25</v>
      </c>
      <c r="Q4312" t="s">
        <v>5354</v>
      </c>
      <c r="R4312">
        <v>1506</v>
      </c>
    </row>
    <row r="4313" spans="1:19" x14ac:dyDescent="0.35">
      <c r="A4313" t="s">
        <v>27</v>
      </c>
      <c r="B4313" t="s">
        <v>28</v>
      </c>
      <c r="C4313" t="s">
        <v>22</v>
      </c>
      <c r="D4313" t="s">
        <v>23</v>
      </c>
      <c r="E4313" t="s">
        <v>5</v>
      </c>
      <c r="G4313" t="s">
        <v>24</v>
      </c>
      <c r="H4313">
        <v>2395812</v>
      </c>
      <c r="I4313">
        <v>2397317</v>
      </c>
      <c r="J4313" t="s">
        <v>25</v>
      </c>
      <c r="K4313" t="s">
        <v>5355</v>
      </c>
      <c r="N4313" t="s">
        <v>4004</v>
      </c>
      <c r="Q4313" t="s">
        <v>5354</v>
      </c>
      <c r="R4313">
        <v>1506</v>
      </c>
      <c r="S4313">
        <v>501</v>
      </c>
    </row>
    <row r="4314" spans="1:19" x14ac:dyDescent="0.35">
      <c r="A4314" t="s">
        <v>20</v>
      </c>
      <c r="B4314" t="s">
        <v>21</v>
      </c>
      <c r="C4314" t="s">
        <v>22</v>
      </c>
      <c r="D4314" t="s">
        <v>23</v>
      </c>
      <c r="E4314" t="s">
        <v>5</v>
      </c>
      <c r="G4314" t="s">
        <v>24</v>
      </c>
      <c r="H4314">
        <v>2397395</v>
      </c>
      <c r="I4314">
        <v>2399215</v>
      </c>
      <c r="J4314" t="s">
        <v>46</v>
      </c>
      <c r="Q4314" t="s">
        <v>5356</v>
      </c>
      <c r="R4314">
        <v>1821</v>
      </c>
    </row>
    <row r="4315" spans="1:19" x14ac:dyDescent="0.35">
      <c r="A4315" t="s">
        <v>27</v>
      </c>
      <c r="B4315" t="s">
        <v>28</v>
      </c>
      <c r="C4315" t="s">
        <v>22</v>
      </c>
      <c r="D4315" t="s">
        <v>23</v>
      </c>
      <c r="E4315" t="s">
        <v>5</v>
      </c>
      <c r="G4315" t="s">
        <v>24</v>
      </c>
      <c r="H4315">
        <v>2397395</v>
      </c>
      <c r="I4315">
        <v>2399215</v>
      </c>
      <c r="J4315" t="s">
        <v>46</v>
      </c>
      <c r="K4315" t="s">
        <v>5357</v>
      </c>
      <c r="N4315" t="s">
        <v>5358</v>
      </c>
      <c r="Q4315" t="s">
        <v>5356</v>
      </c>
      <c r="R4315">
        <v>1821</v>
      </c>
      <c r="S4315">
        <v>606</v>
      </c>
    </row>
    <row r="4316" spans="1:19" x14ac:dyDescent="0.35">
      <c r="A4316" t="s">
        <v>20</v>
      </c>
      <c r="B4316" t="s">
        <v>21</v>
      </c>
      <c r="C4316" t="s">
        <v>22</v>
      </c>
      <c r="D4316" t="s">
        <v>23</v>
      </c>
      <c r="E4316" t="s">
        <v>5</v>
      </c>
      <c r="G4316" t="s">
        <v>24</v>
      </c>
      <c r="H4316">
        <v>2399339</v>
      </c>
      <c r="I4316">
        <v>2400499</v>
      </c>
      <c r="J4316" t="s">
        <v>25</v>
      </c>
      <c r="Q4316" t="s">
        <v>5359</v>
      </c>
      <c r="R4316">
        <v>1161</v>
      </c>
    </row>
    <row r="4317" spans="1:19" x14ac:dyDescent="0.35">
      <c r="A4317" t="s">
        <v>27</v>
      </c>
      <c r="B4317" t="s">
        <v>28</v>
      </c>
      <c r="C4317" t="s">
        <v>22</v>
      </c>
      <c r="D4317" t="s">
        <v>23</v>
      </c>
      <c r="E4317" t="s">
        <v>5</v>
      </c>
      <c r="G4317" t="s">
        <v>24</v>
      </c>
      <c r="H4317">
        <v>2399339</v>
      </c>
      <c r="I4317">
        <v>2400499</v>
      </c>
      <c r="J4317" t="s">
        <v>25</v>
      </c>
      <c r="K4317" t="s">
        <v>5360</v>
      </c>
      <c r="N4317" t="s">
        <v>5361</v>
      </c>
      <c r="Q4317" t="s">
        <v>5359</v>
      </c>
      <c r="R4317">
        <v>1161</v>
      </c>
      <c r="S4317">
        <v>386</v>
      </c>
    </row>
    <row r="4318" spans="1:19" x14ac:dyDescent="0.35">
      <c r="A4318" t="s">
        <v>20</v>
      </c>
      <c r="B4318" t="s">
        <v>21</v>
      </c>
      <c r="C4318" t="s">
        <v>22</v>
      </c>
      <c r="D4318" t="s">
        <v>23</v>
      </c>
      <c r="E4318" t="s">
        <v>5</v>
      </c>
      <c r="G4318" t="s">
        <v>24</v>
      </c>
      <c r="H4318">
        <v>2400646</v>
      </c>
      <c r="I4318">
        <v>2401740</v>
      </c>
      <c r="J4318" t="s">
        <v>46</v>
      </c>
      <c r="Q4318" t="s">
        <v>5362</v>
      </c>
      <c r="R4318">
        <v>1095</v>
      </c>
    </row>
    <row r="4319" spans="1:19" x14ac:dyDescent="0.35">
      <c r="A4319" t="s">
        <v>27</v>
      </c>
      <c r="B4319" t="s">
        <v>28</v>
      </c>
      <c r="C4319" t="s">
        <v>22</v>
      </c>
      <c r="D4319" t="s">
        <v>23</v>
      </c>
      <c r="E4319" t="s">
        <v>5</v>
      </c>
      <c r="G4319" t="s">
        <v>24</v>
      </c>
      <c r="H4319">
        <v>2400646</v>
      </c>
      <c r="I4319">
        <v>2401740</v>
      </c>
      <c r="J4319" t="s">
        <v>46</v>
      </c>
      <c r="K4319" t="s">
        <v>5363</v>
      </c>
      <c r="N4319" t="s">
        <v>5364</v>
      </c>
      <c r="Q4319" t="s">
        <v>5362</v>
      </c>
      <c r="R4319">
        <v>1095</v>
      </c>
      <c r="S4319">
        <v>364</v>
      </c>
    </row>
    <row r="4320" spans="1:19" x14ac:dyDescent="0.35">
      <c r="A4320" t="s">
        <v>20</v>
      </c>
      <c r="B4320" t="s">
        <v>21</v>
      </c>
      <c r="C4320" t="s">
        <v>22</v>
      </c>
      <c r="D4320" t="s">
        <v>23</v>
      </c>
      <c r="E4320" t="s">
        <v>5</v>
      </c>
      <c r="G4320" t="s">
        <v>24</v>
      </c>
      <c r="H4320">
        <v>2401827</v>
      </c>
      <c r="I4320">
        <v>2403665</v>
      </c>
      <c r="J4320" t="s">
        <v>25</v>
      </c>
      <c r="Q4320" t="s">
        <v>5365</v>
      </c>
      <c r="R4320">
        <v>1839</v>
      </c>
    </row>
    <row r="4321" spans="1:19" x14ac:dyDescent="0.35">
      <c r="A4321" t="s">
        <v>27</v>
      </c>
      <c r="B4321" t="s">
        <v>28</v>
      </c>
      <c r="C4321" t="s">
        <v>22</v>
      </c>
      <c r="D4321" t="s">
        <v>23</v>
      </c>
      <c r="E4321" t="s">
        <v>5</v>
      </c>
      <c r="G4321" t="s">
        <v>24</v>
      </c>
      <c r="H4321">
        <v>2401827</v>
      </c>
      <c r="I4321">
        <v>2403665</v>
      </c>
      <c r="J4321" t="s">
        <v>25</v>
      </c>
      <c r="K4321" t="s">
        <v>5366</v>
      </c>
      <c r="N4321" t="s">
        <v>2087</v>
      </c>
      <c r="Q4321" t="s">
        <v>5365</v>
      </c>
      <c r="R4321">
        <v>1839</v>
      </c>
      <c r="S4321">
        <v>612</v>
      </c>
    </row>
    <row r="4322" spans="1:19" x14ac:dyDescent="0.35">
      <c r="A4322" t="s">
        <v>20</v>
      </c>
      <c r="B4322" t="s">
        <v>21</v>
      </c>
      <c r="C4322" t="s">
        <v>22</v>
      </c>
      <c r="D4322" t="s">
        <v>23</v>
      </c>
      <c r="E4322" t="s">
        <v>5</v>
      </c>
      <c r="G4322" t="s">
        <v>24</v>
      </c>
      <c r="H4322">
        <v>2403936</v>
      </c>
      <c r="I4322">
        <v>2405621</v>
      </c>
      <c r="J4322" t="s">
        <v>25</v>
      </c>
      <c r="Q4322" t="s">
        <v>5367</v>
      </c>
      <c r="R4322">
        <v>1686</v>
      </c>
    </row>
    <row r="4323" spans="1:19" x14ac:dyDescent="0.35">
      <c r="A4323" t="s">
        <v>27</v>
      </c>
      <c r="B4323" t="s">
        <v>28</v>
      </c>
      <c r="C4323" t="s">
        <v>22</v>
      </c>
      <c r="D4323" t="s">
        <v>23</v>
      </c>
      <c r="E4323" t="s">
        <v>5</v>
      </c>
      <c r="G4323" t="s">
        <v>24</v>
      </c>
      <c r="H4323">
        <v>2403936</v>
      </c>
      <c r="I4323">
        <v>2405621</v>
      </c>
      <c r="J4323" t="s">
        <v>25</v>
      </c>
      <c r="K4323" t="s">
        <v>5368</v>
      </c>
      <c r="N4323" t="s">
        <v>256</v>
      </c>
      <c r="Q4323" t="s">
        <v>5367</v>
      </c>
      <c r="R4323">
        <v>1686</v>
      </c>
      <c r="S4323">
        <v>561</v>
      </c>
    </row>
    <row r="4324" spans="1:19" x14ac:dyDescent="0.35">
      <c r="A4324" t="s">
        <v>20</v>
      </c>
      <c r="B4324" t="s">
        <v>21</v>
      </c>
      <c r="C4324" t="s">
        <v>22</v>
      </c>
      <c r="D4324" t="s">
        <v>23</v>
      </c>
      <c r="E4324" t="s">
        <v>5</v>
      </c>
      <c r="G4324" t="s">
        <v>24</v>
      </c>
      <c r="H4324">
        <v>2405747</v>
      </c>
      <c r="I4324">
        <v>2405947</v>
      </c>
      <c r="J4324" t="s">
        <v>46</v>
      </c>
      <c r="Q4324" t="s">
        <v>5369</v>
      </c>
      <c r="R4324">
        <v>201</v>
      </c>
    </row>
    <row r="4325" spans="1:19" x14ac:dyDescent="0.35">
      <c r="A4325" t="s">
        <v>27</v>
      </c>
      <c r="B4325" t="s">
        <v>28</v>
      </c>
      <c r="C4325" t="s">
        <v>22</v>
      </c>
      <c r="D4325" t="s">
        <v>23</v>
      </c>
      <c r="E4325" t="s">
        <v>5</v>
      </c>
      <c r="G4325" t="s">
        <v>24</v>
      </c>
      <c r="H4325">
        <v>2405747</v>
      </c>
      <c r="I4325">
        <v>2405947</v>
      </c>
      <c r="J4325" t="s">
        <v>46</v>
      </c>
      <c r="K4325" t="s">
        <v>5370</v>
      </c>
      <c r="N4325" t="s">
        <v>52</v>
      </c>
      <c r="Q4325" t="s">
        <v>5369</v>
      </c>
      <c r="R4325">
        <v>201</v>
      </c>
      <c r="S4325">
        <v>66</v>
      </c>
    </row>
    <row r="4326" spans="1:19" x14ac:dyDescent="0.35">
      <c r="A4326" t="s">
        <v>20</v>
      </c>
      <c r="B4326" t="s">
        <v>21</v>
      </c>
      <c r="C4326" t="s">
        <v>22</v>
      </c>
      <c r="D4326" t="s">
        <v>23</v>
      </c>
      <c r="E4326" t="s">
        <v>5</v>
      </c>
      <c r="G4326" t="s">
        <v>24</v>
      </c>
      <c r="H4326">
        <v>2406209</v>
      </c>
      <c r="I4326">
        <v>2407894</v>
      </c>
      <c r="J4326" t="s">
        <v>25</v>
      </c>
      <c r="Q4326" t="s">
        <v>5371</v>
      </c>
      <c r="R4326">
        <v>1686</v>
      </c>
    </row>
    <row r="4327" spans="1:19" x14ac:dyDescent="0.35">
      <c r="A4327" t="s">
        <v>27</v>
      </c>
      <c r="B4327" t="s">
        <v>28</v>
      </c>
      <c r="C4327" t="s">
        <v>22</v>
      </c>
      <c r="D4327" t="s">
        <v>23</v>
      </c>
      <c r="E4327" t="s">
        <v>5</v>
      </c>
      <c r="G4327" t="s">
        <v>24</v>
      </c>
      <c r="H4327">
        <v>2406209</v>
      </c>
      <c r="I4327">
        <v>2407894</v>
      </c>
      <c r="J4327" t="s">
        <v>25</v>
      </c>
      <c r="K4327" t="s">
        <v>5372</v>
      </c>
      <c r="N4327" t="s">
        <v>256</v>
      </c>
      <c r="Q4327" t="s">
        <v>5371</v>
      </c>
      <c r="R4327">
        <v>1686</v>
      </c>
      <c r="S4327">
        <v>561</v>
      </c>
    </row>
    <row r="4328" spans="1:19" x14ac:dyDescent="0.35">
      <c r="A4328" t="s">
        <v>20</v>
      </c>
      <c r="B4328" t="s">
        <v>21</v>
      </c>
      <c r="C4328" t="s">
        <v>22</v>
      </c>
      <c r="D4328" t="s">
        <v>23</v>
      </c>
      <c r="E4328" t="s">
        <v>5</v>
      </c>
      <c r="G4328" t="s">
        <v>24</v>
      </c>
      <c r="H4328">
        <v>2407957</v>
      </c>
      <c r="I4328">
        <v>2409321</v>
      </c>
      <c r="J4328" t="s">
        <v>46</v>
      </c>
      <c r="Q4328" t="s">
        <v>5373</v>
      </c>
      <c r="R4328">
        <v>1365</v>
      </c>
    </row>
    <row r="4329" spans="1:19" x14ac:dyDescent="0.35">
      <c r="A4329" t="s">
        <v>27</v>
      </c>
      <c r="B4329" t="s">
        <v>28</v>
      </c>
      <c r="C4329" t="s">
        <v>22</v>
      </c>
      <c r="D4329" t="s">
        <v>23</v>
      </c>
      <c r="E4329" t="s">
        <v>5</v>
      </c>
      <c r="G4329" t="s">
        <v>24</v>
      </c>
      <c r="H4329">
        <v>2407957</v>
      </c>
      <c r="I4329">
        <v>2409321</v>
      </c>
      <c r="J4329" t="s">
        <v>46</v>
      </c>
      <c r="K4329" t="s">
        <v>5374</v>
      </c>
      <c r="N4329" t="s">
        <v>3312</v>
      </c>
      <c r="Q4329" t="s">
        <v>5373</v>
      </c>
      <c r="R4329">
        <v>1365</v>
      </c>
      <c r="S4329">
        <v>454</v>
      </c>
    </row>
    <row r="4330" spans="1:19" x14ac:dyDescent="0.35">
      <c r="A4330" t="s">
        <v>20</v>
      </c>
      <c r="B4330" t="s">
        <v>21</v>
      </c>
      <c r="C4330" t="s">
        <v>22</v>
      </c>
      <c r="D4330" t="s">
        <v>23</v>
      </c>
      <c r="E4330" t="s">
        <v>5</v>
      </c>
      <c r="G4330" t="s">
        <v>24</v>
      </c>
      <c r="H4330">
        <v>2409450</v>
      </c>
      <c r="I4330">
        <v>2410055</v>
      </c>
      <c r="J4330" t="s">
        <v>25</v>
      </c>
      <c r="Q4330" t="s">
        <v>5375</v>
      </c>
      <c r="R4330">
        <v>606</v>
      </c>
    </row>
    <row r="4331" spans="1:19" x14ac:dyDescent="0.35">
      <c r="A4331" t="s">
        <v>27</v>
      </c>
      <c r="B4331" t="s">
        <v>28</v>
      </c>
      <c r="C4331" t="s">
        <v>22</v>
      </c>
      <c r="D4331" t="s">
        <v>23</v>
      </c>
      <c r="E4331" t="s">
        <v>5</v>
      </c>
      <c r="G4331" t="s">
        <v>24</v>
      </c>
      <c r="H4331">
        <v>2409450</v>
      </c>
      <c r="I4331">
        <v>2410055</v>
      </c>
      <c r="J4331" t="s">
        <v>25</v>
      </c>
      <c r="K4331" t="s">
        <v>5376</v>
      </c>
      <c r="N4331" t="s">
        <v>52</v>
      </c>
      <c r="Q4331" t="s">
        <v>5375</v>
      </c>
      <c r="R4331">
        <v>606</v>
      </c>
      <c r="S4331">
        <v>201</v>
      </c>
    </row>
    <row r="4332" spans="1:19" x14ac:dyDescent="0.35">
      <c r="A4332" t="s">
        <v>20</v>
      </c>
      <c r="B4332" t="s">
        <v>21</v>
      </c>
      <c r="C4332" t="s">
        <v>22</v>
      </c>
      <c r="D4332" t="s">
        <v>23</v>
      </c>
      <c r="E4332" t="s">
        <v>5</v>
      </c>
      <c r="G4332" t="s">
        <v>24</v>
      </c>
      <c r="H4332">
        <v>2410058</v>
      </c>
      <c r="I4332">
        <v>2410426</v>
      </c>
      <c r="J4332" t="s">
        <v>25</v>
      </c>
      <c r="Q4332" t="s">
        <v>5377</v>
      </c>
      <c r="R4332">
        <v>369</v>
      </c>
    </row>
    <row r="4333" spans="1:19" x14ac:dyDescent="0.35">
      <c r="A4333" t="s">
        <v>27</v>
      </c>
      <c r="B4333" t="s">
        <v>28</v>
      </c>
      <c r="C4333" t="s">
        <v>22</v>
      </c>
      <c r="D4333" t="s">
        <v>23</v>
      </c>
      <c r="E4333" t="s">
        <v>5</v>
      </c>
      <c r="G4333" t="s">
        <v>24</v>
      </c>
      <c r="H4333">
        <v>2410058</v>
      </c>
      <c r="I4333">
        <v>2410426</v>
      </c>
      <c r="J4333" t="s">
        <v>25</v>
      </c>
      <c r="K4333" t="s">
        <v>5378</v>
      </c>
      <c r="N4333" t="s">
        <v>52</v>
      </c>
      <c r="Q4333" t="s">
        <v>5377</v>
      </c>
      <c r="R4333">
        <v>369</v>
      </c>
      <c r="S4333">
        <v>122</v>
      </c>
    </row>
    <row r="4334" spans="1:19" x14ac:dyDescent="0.35">
      <c r="A4334" t="s">
        <v>20</v>
      </c>
      <c r="B4334" t="s">
        <v>21</v>
      </c>
      <c r="C4334" t="s">
        <v>22</v>
      </c>
      <c r="D4334" t="s">
        <v>23</v>
      </c>
      <c r="E4334" t="s">
        <v>5</v>
      </c>
      <c r="G4334" t="s">
        <v>24</v>
      </c>
      <c r="H4334">
        <v>2410569</v>
      </c>
      <c r="I4334">
        <v>2411198</v>
      </c>
      <c r="J4334" t="s">
        <v>25</v>
      </c>
      <c r="Q4334" t="s">
        <v>5379</v>
      </c>
      <c r="R4334">
        <v>630</v>
      </c>
    </row>
    <row r="4335" spans="1:19" x14ac:dyDescent="0.35">
      <c r="A4335" t="s">
        <v>27</v>
      </c>
      <c r="B4335" t="s">
        <v>28</v>
      </c>
      <c r="C4335" t="s">
        <v>22</v>
      </c>
      <c r="D4335" t="s">
        <v>23</v>
      </c>
      <c r="E4335" t="s">
        <v>5</v>
      </c>
      <c r="G4335" t="s">
        <v>24</v>
      </c>
      <c r="H4335">
        <v>2410569</v>
      </c>
      <c r="I4335">
        <v>2411198</v>
      </c>
      <c r="J4335" t="s">
        <v>25</v>
      </c>
      <c r="K4335" t="s">
        <v>5380</v>
      </c>
      <c r="N4335" t="s">
        <v>4299</v>
      </c>
      <c r="Q4335" t="s">
        <v>5379</v>
      </c>
      <c r="R4335">
        <v>630</v>
      </c>
      <c r="S4335">
        <v>209</v>
      </c>
    </row>
    <row r="4336" spans="1:19" x14ac:dyDescent="0.35">
      <c r="A4336" t="s">
        <v>20</v>
      </c>
      <c r="B4336" t="s">
        <v>21</v>
      </c>
      <c r="C4336" t="s">
        <v>22</v>
      </c>
      <c r="D4336" t="s">
        <v>23</v>
      </c>
      <c r="E4336" t="s">
        <v>5</v>
      </c>
      <c r="G4336" t="s">
        <v>24</v>
      </c>
      <c r="H4336">
        <v>2411337</v>
      </c>
      <c r="I4336">
        <v>2411804</v>
      </c>
      <c r="J4336" t="s">
        <v>46</v>
      </c>
      <c r="Q4336" t="s">
        <v>5381</v>
      </c>
      <c r="R4336">
        <v>468</v>
      </c>
    </row>
    <row r="4337" spans="1:19" x14ac:dyDescent="0.35">
      <c r="A4337" t="s">
        <v>27</v>
      </c>
      <c r="B4337" t="s">
        <v>28</v>
      </c>
      <c r="C4337" t="s">
        <v>22</v>
      </c>
      <c r="D4337" t="s">
        <v>23</v>
      </c>
      <c r="E4337" t="s">
        <v>5</v>
      </c>
      <c r="G4337" t="s">
        <v>24</v>
      </c>
      <c r="H4337">
        <v>2411337</v>
      </c>
      <c r="I4337">
        <v>2411804</v>
      </c>
      <c r="J4337" t="s">
        <v>46</v>
      </c>
      <c r="K4337" t="s">
        <v>5382</v>
      </c>
      <c r="N4337" t="s">
        <v>5383</v>
      </c>
      <c r="Q4337" t="s">
        <v>5381</v>
      </c>
      <c r="R4337">
        <v>468</v>
      </c>
      <c r="S4337">
        <v>155</v>
      </c>
    </row>
    <row r="4338" spans="1:19" x14ac:dyDescent="0.35">
      <c r="A4338" t="s">
        <v>20</v>
      </c>
      <c r="B4338" t="s">
        <v>72</v>
      </c>
      <c r="C4338" t="s">
        <v>22</v>
      </c>
      <c r="D4338" t="s">
        <v>23</v>
      </c>
      <c r="E4338" t="s">
        <v>5</v>
      </c>
      <c r="G4338" t="s">
        <v>24</v>
      </c>
      <c r="H4338">
        <v>2412007</v>
      </c>
      <c r="I4338">
        <v>2412083</v>
      </c>
      <c r="J4338" t="s">
        <v>46</v>
      </c>
      <c r="Q4338" t="s">
        <v>5384</v>
      </c>
      <c r="R4338">
        <v>77</v>
      </c>
    </row>
    <row r="4339" spans="1:19" x14ac:dyDescent="0.35">
      <c r="A4339" t="s">
        <v>72</v>
      </c>
      <c r="C4339" t="s">
        <v>22</v>
      </c>
      <c r="D4339" t="s">
        <v>23</v>
      </c>
      <c r="E4339" t="s">
        <v>5</v>
      </c>
      <c r="G4339" t="s">
        <v>24</v>
      </c>
      <c r="H4339">
        <v>2412007</v>
      </c>
      <c r="I4339">
        <v>2412083</v>
      </c>
      <c r="J4339" t="s">
        <v>46</v>
      </c>
      <c r="N4339" t="s">
        <v>5385</v>
      </c>
      <c r="Q4339" t="s">
        <v>5384</v>
      </c>
      <c r="R4339">
        <v>77</v>
      </c>
    </row>
    <row r="4340" spans="1:19" x14ac:dyDescent="0.35">
      <c r="A4340" t="s">
        <v>20</v>
      </c>
      <c r="B4340" t="s">
        <v>21</v>
      </c>
      <c r="C4340" t="s">
        <v>22</v>
      </c>
      <c r="D4340" t="s">
        <v>23</v>
      </c>
      <c r="E4340" t="s">
        <v>5</v>
      </c>
      <c r="G4340" t="s">
        <v>24</v>
      </c>
      <c r="H4340">
        <v>2412159</v>
      </c>
      <c r="I4340">
        <v>2413343</v>
      </c>
      <c r="J4340" t="s">
        <v>46</v>
      </c>
      <c r="Q4340" t="s">
        <v>5386</v>
      </c>
      <c r="R4340">
        <v>1185</v>
      </c>
    </row>
    <row r="4341" spans="1:19" x14ac:dyDescent="0.35">
      <c r="A4341" t="s">
        <v>27</v>
      </c>
      <c r="B4341" t="s">
        <v>28</v>
      </c>
      <c r="C4341" t="s">
        <v>22</v>
      </c>
      <c r="D4341" t="s">
        <v>23</v>
      </c>
      <c r="E4341" t="s">
        <v>5</v>
      </c>
      <c r="G4341" t="s">
        <v>24</v>
      </c>
      <c r="H4341">
        <v>2412159</v>
      </c>
      <c r="I4341">
        <v>2413343</v>
      </c>
      <c r="J4341" t="s">
        <v>46</v>
      </c>
      <c r="K4341" t="s">
        <v>5387</v>
      </c>
      <c r="N4341" t="s">
        <v>2997</v>
      </c>
      <c r="Q4341" t="s">
        <v>5386</v>
      </c>
      <c r="R4341">
        <v>1185</v>
      </c>
      <c r="S4341">
        <v>394</v>
      </c>
    </row>
    <row r="4342" spans="1:19" x14ac:dyDescent="0.35">
      <c r="A4342" t="s">
        <v>20</v>
      </c>
      <c r="B4342" t="s">
        <v>21</v>
      </c>
      <c r="C4342" t="s">
        <v>22</v>
      </c>
      <c r="D4342" t="s">
        <v>23</v>
      </c>
      <c r="E4342" t="s">
        <v>5</v>
      </c>
      <c r="G4342" t="s">
        <v>24</v>
      </c>
      <c r="H4342">
        <v>2413702</v>
      </c>
      <c r="I4342">
        <v>2414040</v>
      </c>
      <c r="J4342" t="s">
        <v>25</v>
      </c>
      <c r="Q4342" t="s">
        <v>5388</v>
      </c>
      <c r="R4342">
        <v>339</v>
      </c>
    </row>
    <row r="4343" spans="1:19" x14ac:dyDescent="0.35">
      <c r="A4343" t="s">
        <v>27</v>
      </c>
      <c r="B4343" t="s">
        <v>28</v>
      </c>
      <c r="C4343" t="s">
        <v>22</v>
      </c>
      <c r="D4343" t="s">
        <v>23</v>
      </c>
      <c r="E4343" t="s">
        <v>5</v>
      </c>
      <c r="G4343" t="s">
        <v>24</v>
      </c>
      <c r="H4343">
        <v>2413702</v>
      </c>
      <c r="I4343">
        <v>2414040</v>
      </c>
      <c r="J4343" t="s">
        <v>25</v>
      </c>
      <c r="K4343" t="s">
        <v>5389</v>
      </c>
      <c r="N4343" t="s">
        <v>5390</v>
      </c>
      <c r="Q4343" t="s">
        <v>5388</v>
      </c>
      <c r="R4343">
        <v>339</v>
      </c>
      <c r="S4343">
        <v>112</v>
      </c>
    </row>
    <row r="4344" spans="1:19" x14ac:dyDescent="0.35">
      <c r="A4344" t="s">
        <v>20</v>
      </c>
      <c r="B4344" t="s">
        <v>21</v>
      </c>
      <c r="C4344" t="s">
        <v>22</v>
      </c>
      <c r="D4344" t="s">
        <v>23</v>
      </c>
      <c r="E4344" t="s">
        <v>5</v>
      </c>
      <c r="G4344" t="s">
        <v>24</v>
      </c>
      <c r="H4344">
        <v>2414176</v>
      </c>
      <c r="I4344">
        <v>2415585</v>
      </c>
      <c r="J4344" t="s">
        <v>25</v>
      </c>
      <c r="Q4344" t="s">
        <v>5391</v>
      </c>
      <c r="R4344">
        <v>1410</v>
      </c>
    </row>
    <row r="4345" spans="1:19" x14ac:dyDescent="0.35">
      <c r="A4345" t="s">
        <v>27</v>
      </c>
      <c r="B4345" t="s">
        <v>28</v>
      </c>
      <c r="C4345" t="s">
        <v>22</v>
      </c>
      <c r="D4345" t="s">
        <v>23</v>
      </c>
      <c r="E4345" t="s">
        <v>5</v>
      </c>
      <c r="G4345" t="s">
        <v>24</v>
      </c>
      <c r="H4345">
        <v>2414176</v>
      </c>
      <c r="I4345">
        <v>2415585</v>
      </c>
      <c r="J4345" t="s">
        <v>25</v>
      </c>
      <c r="K4345" t="s">
        <v>5392</v>
      </c>
      <c r="N4345" t="s">
        <v>3312</v>
      </c>
      <c r="Q4345" t="s">
        <v>5391</v>
      </c>
      <c r="R4345">
        <v>1410</v>
      </c>
      <c r="S4345">
        <v>469</v>
      </c>
    </row>
    <row r="4346" spans="1:19" x14ac:dyDescent="0.35">
      <c r="A4346" t="s">
        <v>20</v>
      </c>
      <c r="B4346" t="s">
        <v>21</v>
      </c>
      <c r="C4346" t="s">
        <v>22</v>
      </c>
      <c r="D4346" t="s">
        <v>23</v>
      </c>
      <c r="E4346" t="s">
        <v>5</v>
      </c>
      <c r="G4346" t="s">
        <v>24</v>
      </c>
      <c r="H4346">
        <v>2415762</v>
      </c>
      <c r="I4346">
        <v>2416679</v>
      </c>
      <c r="J4346" t="s">
        <v>25</v>
      </c>
      <c r="Q4346" t="s">
        <v>5393</v>
      </c>
      <c r="R4346">
        <v>918</v>
      </c>
    </row>
    <row r="4347" spans="1:19" x14ac:dyDescent="0.35">
      <c r="A4347" t="s">
        <v>27</v>
      </c>
      <c r="B4347" t="s">
        <v>28</v>
      </c>
      <c r="C4347" t="s">
        <v>22</v>
      </c>
      <c r="D4347" t="s">
        <v>23</v>
      </c>
      <c r="E4347" t="s">
        <v>5</v>
      </c>
      <c r="G4347" t="s">
        <v>24</v>
      </c>
      <c r="H4347">
        <v>2415762</v>
      </c>
      <c r="I4347">
        <v>2416679</v>
      </c>
      <c r="J4347" t="s">
        <v>25</v>
      </c>
      <c r="K4347" t="s">
        <v>5394</v>
      </c>
      <c r="N4347" t="s">
        <v>1221</v>
      </c>
      <c r="Q4347" t="s">
        <v>5393</v>
      </c>
      <c r="R4347">
        <v>918</v>
      </c>
      <c r="S4347">
        <v>305</v>
      </c>
    </row>
    <row r="4348" spans="1:19" x14ac:dyDescent="0.35">
      <c r="A4348" t="s">
        <v>20</v>
      </c>
      <c r="B4348" t="s">
        <v>21</v>
      </c>
      <c r="C4348" t="s">
        <v>22</v>
      </c>
      <c r="D4348" t="s">
        <v>23</v>
      </c>
      <c r="E4348" t="s">
        <v>5</v>
      </c>
      <c r="G4348" t="s">
        <v>24</v>
      </c>
      <c r="H4348">
        <v>2416789</v>
      </c>
      <c r="I4348">
        <v>2417520</v>
      </c>
      <c r="J4348" t="s">
        <v>25</v>
      </c>
      <c r="Q4348" t="s">
        <v>5395</v>
      </c>
      <c r="R4348">
        <v>732</v>
      </c>
    </row>
    <row r="4349" spans="1:19" x14ac:dyDescent="0.35">
      <c r="A4349" t="s">
        <v>27</v>
      </c>
      <c r="B4349" t="s">
        <v>28</v>
      </c>
      <c r="C4349" t="s">
        <v>22</v>
      </c>
      <c r="D4349" t="s">
        <v>23</v>
      </c>
      <c r="E4349" t="s">
        <v>5</v>
      </c>
      <c r="G4349" t="s">
        <v>24</v>
      </c>
      <c r="H4349">
        <v>2416789</v>
      </c>
      <c r="I4349">
        <v>2417520</v>
      </c>
      <c r="J4349" t="s">
        <v>25</v>
      </c>
      <c r="K4349" t="s">
        <v>5396</v>
      </c>
      <c r="N4349" t="s">
        <v>2106</v>
      </c>
      <c r="Q4349" t="s">
        <v>5395</v>
      </c>
      <c r="R4349">
        <v>732</v>
      </c>
      <c r="S4349">
        <v>243</v>
      </c>
    </row>
    <row r="4350" spans="1:19" x14ac:dyDescent="0.35">
      <c r="A4350" t="s">
        <v>20</v>
      </c>
      <c r="B4350" t="s">
        <v>21</v>
      </c>
      <c r="C4350" t="s">
        <v>22</v>
      </c>
      <c r="D4350" t="s">
        <v>23</v>
      </c>
      <c r="E4350" t="s">
        <v>5</v>
      </c>
      <c r="G4350" t="s">
        <v>24</v>
      </c>
      <c r="H4350">
        <v>2417532</v>
      </c>
      <c r="I4350">
        <v>2418224</v>
      </c>
      <c r="J4350" t="s">
        <v>25</v>
      </c>
      <c r="Q4350" t="s">
        <v>5397</v>
      </c>
      <c r="R4350">
        <v>693</v>
      </c>
    </row>
    <row r="4351" spans="1:19" x14ac:dyDescent="0.35">
      <c r="A4351" t="s">
        <v>27</v>
      </c>
      <c r="B4351" t="s">
        <v>28</v>
      </c>
      <c r="C4351" t="s">
        <v>22</v>
      </c>
      <c r="D4351" t="s">
        <v>23</v>
      </c>
      <c r="E4351" t="s">
        <v>5</v>
      </c>
      <c r="G4351" t="s">
        <v>24</v>
      </c>
      <c r="H4351">
        <v>2417532</v>
      </c>
      <c r="I4351">
        <v>2418224</v>
      </c>
      <c r="J4351" t="s">
        <v>25</v>
      </c>
      <c r="K4351" t="s">
        <v>5398</v>
      </c>
      <c r="N4351" t="s">
        <v>2106</v>
      </c>
      <c r="Q4351" t="s">
        <v>5397</v>
      </c>
      <c r="R4351">
        <v>693</v>
      </c>
      <c r="S4351">
        <v>230</v>
      </c>
    </row>
    <row r="4352" spans="1:19" x14ac:dyDescent="0.35">
      <c r="A4352" t="s">
        <v>20</v>
      </c>
      <c r="B4352" t="s">
        <v>21</v>
      </c>
      <c r="C4352" t="s">
        <v>22</v>
      </c>
      <c r="D4352" t="s">
        <v>23</v>
      </c>
      <c r="E4352" t="s">
        <v>5</v>
      </c>
      <c r="G4352" t="s">
        <v>24</v>
      </c>
      <c r="H4352">
        <v>2418224</v>
      </c>
      <c r="I4352">
        <v>2418967</v>
      </c>
      <c r="J4352" t="s">
        <v>25</v>
      </c>
      <c r="Q4352" t="s">
        <v>5399</v>
      </c>
      <c r="R4352">
        <v>744</v>
      </c>
    </row>
    <row r="4353" spans="1:19" x14ac:dyDescent="0.35">
      <c r="A4353" t="s">
        <v>27</v>
      </c>
      <c r="B4353" t="s">
        <v>28</v>
      </c>
      <c r="C4353" t="s">
        <v>22</v>
      </c>
      <c r="D4353" t="s">
        <v>23</v>
      </c>
      <c r="E4353" t="s">
        <v>5</v>
      </c>
      <c r="G4353" t="s">
        <v>24</v>
      </c>
      <c r="H4353">
        <v>2418224</v>
      </c>
      <c r="I4353">
        <v>2418967</v>
      </c>
      <c r="J4353" t="s">
        <v>25</v>
      </c>
      <c r="K4353" t="s">
        <v>5400</v>
      </c>
      <c r="N4353" t="s">
        <v>61</v>
      </c>
      <c r="Q4353" t="s">
        <v>5399</v>
      </c>
      <c r="R4353">
        <v>744</v>
      </c>
      <c r="S4353">
        <v>247</v>
      </c>
    </row>
    <row r="4354" spans="1:19" x14ac:dyDescent="0.35">
      <c r="A4354" t="s">
        <v>20</v>
      </c>
      <c r="B4354" t="s">
        <v>21</v>
      </c>
      <c r="C4354" t="s">
        <v>22</v>
      </c>
      <c r="D4354" t="s">
        <v>23</v>
      </c>
      <c r="E4354" t="s">
        <v>5</v>
      </c>
      <c r="G4354" t="s">
        <v>24</v>
      </c>
      <c r="H4354">
        <v>2419224</v>
      </c>
      <c r="I4354">
        <v>2419481</v>
      </c>
      <c r="J4354" t="s">
        <v>25</v>
      </c>
      <c r="Q4354" t="s">
        <v>5401</v>
      </c>
      <c r="R4354">
        <v>258</v>
      </c>
    </row>
    <row r="4355" spans="1:19" x14ac:dyDescent="0.35">
      <c r="A4355" t="s">
        <v>27</v>
      </c>
      <c r="B4355" t="s">
        <v>28</v>
      </c>
      <c r="C4355" t="s">
        <v>22</v>
      </c>
      <c r="D4355" t="s">
        <v>23</v>
      </c>
      <c r="E4355" t="s">
        <v>5</v>
      </c>
      <c r="G4355" t="s">
        <v>24</v>
      </c>
      <c r="H4355">
        <v>2419224</v>
      </c>
      <c r="I4355">
        <v>2419481</v>
      </c>
      <c r="J4355" t="s">
        <v>25</v>
      </c>
      <c r="K4355" t="s">
        <v>5402</v>
      </c>
      <c r="N4355" t="s">
        <v>52</v>
      </c>
      <c r="Q4355" t="s">
        <v>5401</v>
      </c>
      <c r="R4355">
        <v>258</v>
      </c>
      <c r="S4355">
        <v>85</v>
      </c>
    </row>
    <row r="4356" spans="1:19" x14ac:dyDescent="0.35">
      <c r="A4356" t="s">
        <v>20</v>
      </c>
      <c r="B4356" t="s">
        <v>21</v>
      </c>
      <c r="C4356" t="s">
        <v>22</v>
      </c>
      <c r="D4356" t="s">
        <v>23</v>
      </c>
      <c r="E4356" t="s">
        <v>5</v>
      </c>
      <c r="G4356" t="s">
        <v>24</v>
      </c>
      <c r="H4356">
        <v>2419544</v>
      </c>
      <c r="I4356">
        <v>2419960</v>
      </c>
      <c r="J4356" t="s">
        <v>25</v>
      </c>
      <c r="Q4356" t="s">
        <v>5403</v>
      </c>
      <c r="R4356">
        <v>417</v>
      </c>
    </row>
    <row r="4357" spans="1:19" x14ac:dyDescent="0.35">
      <c r="A4357" t="s">
        <v>27</v>
      </c>
      <c r="B4357" t="s">
        <v>28</v>
      </c>
      <c r="C4357" t="s">
        <v>22</v>
      </c>
      <c r="D4357" t="s">
        <v>23</v>
      </c>
      <c r="E4357" t="s">
        <v>5</v>
      </c>
      <c r="G4357" t="s">
        <v>24</v>
      </c>
      <c r="H4357">
        <v>2419544</v>
      </c>
      <c r="I4357">
        <v>2419960</v>
      </c>
      <c r="J4357" t="s">
        <v>25</v>
      </c>
      <c r="K4357" t="s">
        <v>5404</v>
      </c>
      <c r="N4357" t="s">
        <v>52</v>
      </c>
      <c r="Q4357" t="s">
        <v>5403</v>
      </c>
      <c r="R4357">
        <v>417</v>
      </c>
      <c r="S4357">
        <v>138</v>
      </c>
    </row>
    <row r="4358" spans="1:19" x14ac:dyDescent="0.35">
      <c r="A4358" t="s">
        <v>20</v>
      </c>
      <c r="B4358" t="s">
        <v>21</v>
      </c>
      <c r="C4358" t="s">
        <v>22</v>
      </c>
      <c r="D4358" t="s">
        <v>23</v>
      </c>
      <c r="E4358" t="s">
        <v>5</v>
      </c>
      <c r="G4358" t="s">
        <v>24</v>
      </c>
      <c r="H4358">
        <v>2420215</v>
      </c>
      <c r="I4358">
        <v>2420973</v>
      </c>
      <c r="J4358" t="s">
        <v>25</v>
      </c>
      <c r="Q4358" t="s">
        <v>5405</v>
      </c>
      <c r="R4358">
        <v>759</v>
      </c>
    </row>
    <row r="4359" spans="1:19" x14ac:dyDescent="0.35">
      <c r="A4359" t="s">
        <v>27</v>
      </c>
      <c r="B4359" t="s">
        <v>28</v>
      </c>
      <c r="C4359" t="s">
        <v>22</v>
      </c>
      <c r="D4359" t="s">
        <v>23</v>
      </c>
      <c r="E4359" t="s">
        <v>5</v>
      </c>
      <c r="G4359" t="s">
        <v>24</v>
      </c>
      <c r="H4359">
        <v>2420215</v>
      </c>
      <c r="I4359">
        <v>2420973</v>
      </c>
      <c r="J4359" t="s">
        <v>25</v>
      </c>
      <c r="K4359" t="s">
        <v>5406</v>
      </c>
      <c r="N4359" t="s">
        <v>5407</v>
      </c>
      <c r="Q4359" t="s">
        <v>5405</v>
      </c>
      <c r="R4359">
        <v>759</v>
      </c>
      <c r="S4359">
        <v>252</v>
      </c>
    </row>
    <row r="4360" spans="1:19" x14ac:dyDescent="0.35">
      <c r="A4360" t="s">
        <v>20</v>
      </c>
      <c r="B4360" t="s">
        <v>21</v>
      </c>
      <c r="C4360" t="s">
        <v>22</v>
      </c>
      <c r="D4360" t="s">
        <v>23</v>
      </c>
      <c r="E4360" t="s">
        <v>5</v>
      </c>
      <c r="G4360" t="s">
        <v>24</v>
      </c>
      <c r="H4360">
        <v>2420984</v>
      </c>
      <c r="I4360">
        <v>2424097</v>
      </c>
      <c r="J4360" t="s">
        <v>46</v>
      </c>
      <c r="Q4360" t="s">
        <v>5408</v>
      </c>
      <c r="R4360">
        <v>3114</v>
      </c>
    </row>
    <row r="4361" spans="1:19" x14ac:dyDescent="0.35">
      <c r="A4361" t="s">
        <v>27</v>
      </c>
      <c r="B4361" t="s">
        <v>28</v>
      </c>
      <c r="C4361" t="s">
        <v>22</v>
      </c>
      <c r="D4361" t="s">
        <v>23</v>
      </c>
      <c r="E4361" t="s">
        <v>5</v>
      </c>
      <c r="G4361" t="s">
        <v>24</v>
      </c>
      <c r="H4361">
        <v>2420984</v>
      </c>
      <c r="I4361">
        <v>2424097</v>
      </c>
      <c r="J4361" t="s">
        <v>46</v>
      </c>
      <c r="K4361" t="s">
        <v>5409</v>
      </c>
      <c r="N4361" t="s">
        <v>5410</v>
      </c>
      <c r="Q4361" t="s">
        <v>5408</v>
      </c>
      <c r="R4361">
        <v>3114</v>
      </c>
      <c r="S4361">
        <v>1037</v>
      </c>
    </row>
    <row r="4362" spans="1:19" x14ac:dyDescent="0.35">
      <c r="A4362" t="s">
        <v>20</v>
      </c>
      <c r="B4362" t="s">
        <v>21</v>
      </c>
      <c r="C4362" t="s">
        <v>22</v>
      </c>
      <c r="D4362" t="s">
        <v>23</v>
      </c>
      <c r="E4362" t="s">
        <v>5</v>
      </c>
      <c r="G4362" t="s">
        <v>24</v>
      </c>
      <c r="H4362">
        <v>2424229</v>
      </c>
      <c r="I4362">
        <v>2425293</v>
      </c>
      <c r="J4362" t="s">
        <v>46</v>
      </c>
      <c r="Q4362" t="s">
        <v>5411</v>
      </c>
      <c r="R4362">
        <v>1065</v>
      </c>
    </row>
    <row r="4363" spans="1:19" x14ac:dyDescent="0.35">
      <c r="A4363" t="s">
        <v>27</v>
      </c>
      <c r="B4363" t="s">
        <v>28</v>
      </c>
      <c r="C4363" t="s">
        <v>22</v>
      </c>
      <c r="D4363" t="s">
        <v>23</v>
      </c>
      <c r="E4363" t="s">
        <v>5</v>
      </c>
      <c r="G4363" t="s">
        <v>24</v>
      </c>
      <c r="H4363">
        <v>2424229</v>
      </c>
      <c r="I4363">
        <v>2425293</v>
      </c>
      <c r="J4363" t="s">
        <v>46</v>
      </c>
      <c r="K4363" t="s">
        <v>5412</v>
      </c>
      <c r="N4363" t="s">
        <v>300</v>
      </c>
      <c r="Q4363" t="s">
        <v>5411</v>
      </c>
      <c r="R4363">
        <v>1065</v>
      </c>
      <c r="S4363">
        <v>354</v>
      </c>
    </row>
    <row r="4364" spans="1:19" x14ac:dyDescent="0.35">
      <c r="A4364" t="s">
        <v>20</v>
      </c>
      <c r="B4364" t="s">
        <v>21</v>
      </c>
      <c r="C4364" t="s">
        <v>22</v>
      </c>
      <c r="D4364" t="s">
        <v>23</v>
      </c>
      <c r="E4364" t="s">
        <v>5</v>
      </c>
      <c r="G4364" t="s">
        <v>24</v>
      </c>
      <c r="H4364">
        <v>2425448</v>
      </c>
      <c r="I4364">
        <v>2427628</v>
      </c>
      <c r="J4364" t="s">
        <v>46</v>
      </c>
      <c r="Q4364" t="s">
        <v>5413</v>
      </c>
      <c r="R4364">
        <v>2181</v>
      </c>
    </row>
    <row r="4365" spans="1:19" x14ac:dyDescent="0.35">
      <c r="A4365" t="s">
        <v>27</v>
      </c>
      <c r="B4365" t="s">
        <v>28</v>
      </c>
      <c r="C4365" t="s">
        <v>22</v>
      </c>
      <c r="D4365" t="s">
        <v>23</v>
      </c>
      <c r="E4365" t="s">
        <v>5</v>
      </c>
      <c r="G4365" t="s">
        <v>24</v>
      </c>
      <c r="H4365">
        <v>2425448</v>
      </c>
      <c r="I4365">
        <v>2427628</v>
      </c>
      <c r="J4365" t="s">
        <v>46</v>
      </c>
      <c r="K4365" t="s">
        <v>5414</v>
      </c>
      <c r="N4365" t="s">
        <v>5415</v>
      </c>
      <c r="Q4365" t="s">
        <v>5413</v>
      </c>
      <c r="R4365">
        <v>2181</v>
      </c>
      <c r="S4365">
        <v>726</v>
      </c>
    </row>
    <row r="4366" spans="1:19" x14ac:dyDescent="0.35">
      <c r="A4366" t="s">
        <v>20</v>
      </c>
      <c r="B4366" t="s">
        <v>21</v>
      </c>
      <c r="C4366" t="s">
        <v>22</v>
      </c>
      <c r="D4366" t="s">
        <v>23</v>
      </c>
      <c r="E4366" t="s">
        <v>5</v>
      </c>
      <c r="G4366" t="s">
        <v>24</v>
      </c>
      <c r="H4366">
        <v>2427628</v>
      </c>
      <c r="I4366">
        <v>2428071</v>
      </c>
      <c r="J4366" t="s">
        <v>46</v>
      </c>
      <c r="Q4366" t="s">
        <v>5416</v>
      </c>
      <c r="R4366">
        <v>444</v>
      </c>
    </row>
    <row r="4367" spans="1:19" x14ac:dyDescent="0.35">
      <c r="A4367" t="s">
        <v>27</v>
      </c>
      <c r="B4367" t="s">
        <v>28</v>
      </c>
      <c r="C4367" t="s">
        <v>22</v>
      </c>
      <c r="D4367" t="s">
        <v>23</v>
      </c>
      <c r="E4367" t="s">
        <v>5</v>
      </c>
      <c r="G4367" t="s">
        <v>24</v>
      </c>
      <c r="H4367">
        <v>2427628</v>
      </c>
      <c r="I4367">
        <v>2428071</v>
      </c>
      <c r="J4367" t="s">
        <v>46</v>
      </c>
      <c r="K4367" t="s">
        <v>5417</v>
      </c>
      <c r="N4367" t="s">
        <v>52</v>
      </c>
      <c r="Q4367" t="s">
        <v>5416</v>
      </c>
      <c r="R4367">
        <v>444</v>
      </c>
      <c r="S4367">
        <v>147</v>
      </c>
    </row>
    <row r="4368" spans="1:19" x14ac:dyDescent="0.35">
      <c r="A4368" t="s">
        <v>20</v>
      </c>
      <c r="B4368" t="s">
        <v>21</v>
      </c>
      <c r="C4368" t="s">
        <v>22</v>
      </c>
      <c r="D4368" t="s">
        <v>23</v>
      </c>
      <c r="E4368" t="s">
        <v>5</v>
      </c>
      <c r="G4368" t="s">
        <v>24</v>
      </c>
      <c r="H4368">
        <v>2428184</v>
      </c>
      <c r="I4368">
        <v>2432686</v>
      </c>
      <c r="J4368" t="s">
        <v>46</v>
      </c>
      <c r="Q4368" t="s">
        <v>5418</v>
      </c>
      <c r="R4368">
        <v>4503</v>
      </c>
    </row>
    <row r="4369" spans="1:19" x14ac:dyDescent="0.35">
      <c r="A4369" t="s">
        <v>27</v>
      </c>
      <c r="B4369" t="s">
        <v>28</v>
      </c>
      <c r="C4369" t="s">
        <v>22</v>
      </c>
      <c r="D4369" t="s">
        <v>23</v>
      </c>
      <c r="E4369" t="s">
        <v>5</v>
      </c>
      <c r="G4369" t="s">
        <v>24</v>
      </c>
      <c r="H4369">
        <v>2428184</v>
      </c>
      <c r="I4369">
        <v>2432686</v>
      </c>
      <c r="J4369" t="s">
        <v>46</v>
      </c>
      <c r="K4369" t="s">
        <v>5419</v>
      </c>
      <c r="N4369" t="s">
        <v>5420</v>
      </c>
      <c r="Q4369" t="s">
        <v>5418</v>
      </c>
      <c r="R4369">
        <v>4503</v>
      </c>
      <c r="S4369">
        <v>1500</v>
      </c>
    </row>
    <row r="4370" spans="1:19" x14ac:dyDescent="0.35">
      <c r="A4370" t="s">
        <v>20</v>
      </c>
      <c r="B4370" t="s">
        <v>21</v>
      </c>
      <c r="C4370" t="s">
        <v>22</v>
      </c>
      <c r="D4370" t="s">
        <v>23</v>
      </c>
      <c r="E4370" t="s">
        <v>5</v>
      </c>
      <c r="G4370" t="s">
        <v>24</v>
      </c>
      <c r="H4370">
        <v>2432688</v>
      </c>
      <c r="I4370">
        <v>2434586</v>
      </c>
      <c r="J4370" t="s">
        <v>46</v>
      </c>
      <c r="Q4370" t="s">
        <v>5421</v>
      </c>
      <c r="R4370">
        <v>1899</v>
      </c>
    </row>
    <row r="4371" spans="1:19" x14ac:dyDescent="0.35">
      <c r="A4371" t="s">
        <v>27</v>
      </c>
      <c r="B4371" t="s">
        <v>28</v>
      </c>
      <c r="C4371" t="s">
        <v>22</v>
      </c>
      <c r="D4371" t="s">
        <v>23</v>
      </c>
      <c r="E4371" t="s">
        <v>5</v>
      </c>
      <c r="G4371" t="s">
        <v>24</v>
      </c>
      <c r="H4371">
        <v>2432688</v>
      </c>
      <c r="I4371">
        <v>2434586</v>
      </c>
      <c r="J4371" t="s">
        <v>46</v>
      </c>
      <c r="K4371" t="s">
        <v>5422</v>
      </c>
      <c r="N4371" t="s">
        <v>5423</v>
      </c>
      <c r="Q4371" t="s">
        <v>5421</v>
      </c>
      <c r="R4371">
        <v>1899</v>
      </c>
      <c r="S4371">
        <v>632</v>
      </c>
    </row>
    <row r="4372" spans="1:19" x14ac:dyDescent="0.35">
      <c r="A4372" t="s">
        <v>20</v>
      </c>
      <c r="B4372" t="s">
        <v>21</v>
      </c>
      <c r="C4372" t="s">
        <v>22</v>
      </c>
      <c r="D4372" t="s">
        <v>23</v>
      </c>
      <c r="E4372" t="s">
        <v>5</v>
      </c>
      <c r="G4372" t="s">
        <v>24</v>
      </c>
      <c r="H4372">
        <v>2434712</v>
      </c>
      <c r="I4372">
        <v>2435635</v>
      </c>
      <c r="J4372" t="s">
        <v>46</v>
      </c>
      <c r="Q4372" t="s">
        <v>5424</v>
      </c>
      <c r="R4372">
        <v>924</v>
      </c>
    </row>
    <row r="4373" spans="1:19" x14ac:dyDescent="0.35">
      <c r="A4373" t="s">
        <v>27</v>
      </c>
      <c r="B4373" t="s">
        <v>28</v>
      </c>
      <c r="C4373" t="s">
        <v>22</v>
      </c>
      <c r="D4373" t="s">
        <v>23</v>
      </c>
      <c r="E4373" t="s">
        <v>5</v>
      </c>
      <c r="G4373" t="s">
        <v>24</v>
      </c>
      <c r="H4373">
        <v>2434712</v>
      </c>
      <c r="I4373">
        <v>2435635</v>
      </c>
      <c r="J4373" t="s">
        <v>46</v>
      </c>
      <c r="K4373" t="s">
        <v>5425</v>
      </c>
      <c r="N4373" t="s">
        <v>1847</v>
      </c>
      <c r="Q4373" t="s">
        <v>5424</v>
      </c>
      <c r="R4373">
        <v>924</v>
      </c>
      <c r="S4373">
        <v>307</v>
      </c>
    </row>
    <row r="4374" spans="1:19" x14ac:dyDescent="0.35">
      <c r="A4374" t="s">
        <v>20</v>
      </c>
      <c r="B4374" t="s">
        <v>21</v>
      </c>
      <c r="C4374" t="s">
        <v>22</v>
      </c>
      <c r="D4374" t="s">
        <v>23</v>
      </c>
      <c r="E4374" t="s">
        <v>5</v>
      </c>
      <c r="G4374" t="s">
        <v>24</v>
      </c>
      <c r="H4374">
        <v>2435742</v>
      </c>
      <c r="I4374">
        <v>2437178</v>
      </c>
      <c r="J4374" t="s">
        <v>46</v>
      </c>
      <c r="Q4374" t="s">
        <v>5426</v>
      </c>
      <c r="R4374">
        <v>1437</v>
      </c>
    </row>
    <row r="4375" spans="1:19" x14ac:dyDescent="0.35">
      <c r="A4375" t="s">
        <v>27</v>
      </c>
      <c r="B4375" t="s">
        <v>28</v>
      </c>
      <c r="C4375" t="s">
        <v>22</v>
      </c>
      <c r="D4375" t="s">
        <v>23</v>
      </c>
      <c r="E4375" t="s">
        <v>5</v>
      </c>
      <c r="G4375" t="s">
        <v>24</v>
      </c>
      <c r="H4375">
        <v>2435742</v>
      </c>
      <c r="I4375">
        <v>2437178</v>
      </c>
      <c r="J4375" t="s">
        <v>46</v>
      </c>
      <c r="K4375" t="s">
        <v>5427</v>
      </c>
      <c r="N4375" t="s">
        <v>1476</v>
      </c>
      <c r="Q4375" t="s">
        <v>5426</v>
      </c>
      <c r="R4375">
        <v>1437</v>
      </c>
      <c r="S4375">
        <v>478</v>
      </c>
    </row>
    <row r="4376" spans="1:19" x14ac:dyDescent="0.35">
      <c r="A4376" t="s">
        <v>20</v>
      </c>
      <c r="B4376" t="s">
        <v>21</v>
      </c>
      <c r="C4376" t="s">
        <v>22</v>
      </c>
      <c r="D4376" t="s">
        <v>23</v>
      </c>
      <c r="E4376" t="s">
        <v>5</v>
      </c>
      <c r="G4376" t="s">
        <v>24</v>
      </c>
      <c r="H4376">
        <v>2437438</v>
      </c>
      <c r="I4376">
        <v>2437701</v>
      </c>
      <c r="J4376" t="s">
        <v>46</v>
      </c>
      <c r="Q4376" t="s">
        <v>5428</v>
      </c>
      <c r="R4376">
        <v>264</v>
      </c>
    </row>
    <row r="4377" spans="1:19" x14ac:dyDescent="0.35">
      <c r="A4377" t="s">
        <v>27</v>
      </c>
      <c r="B4377" t="s">
        <v>28</v>
      </c>
      <c r="C4377" t="s">
        <v>22</v>
      </c>
      <c r="D4377" t="s">
        <v>23</v>
      </c>
      <c r="E4377" t="s">
        <v>5</v>
      </c>
      <c r="G4377" t="s">
        <v>24</v>
      </c>
      <c r="H4377">
        <v>2437438</v>
      </c>
      <c r="I4377">
        <v>2437701</v>
      </c>
      <c r="J4377" t="s">
        <v>46</v>
      </c>
      <c r="K4377" t="s">
        <v>5429</v>
      </c>
      <c r="N4377" t="s">
        <v>52</v>
      </c>
      <c r="Q4377" t="s">
        <v>5428</v>
      </c>
      <c r="R4377">
        <v>264</v>
      </c>
      <c r="S4377">
        <v>87</v>
      </c>
    </row>
    <row r="4378" spans="1:19" x14ac:dyDescent="0.35">
      <c r="A4378" t="s">
        <v>20</v>
      </c>
      <c r="B4378" t="s">
        <v>21</v>
      </c>
      <c r="C4378" t="s">
        <v>22</v>
      </c>
      <c r="D4378" t="s">
        <v>23</v>
      </c>
      <c r="E4378" t="s">
        <v>5</v>
      </c>
      <c r="G4378" t="s">
        <v>24</v>
      </c>
      <c r="H4378">
        <v>2437805</v>
      </c>
      <c r="I4378">
        <v>2438923</v>
      </c>
      <c r="J4378" t="s">
        <v>46</v>
      </c>
      <c r="Q4378" t="s">
        <v>5430</v>
      </c>
      <c r="R4378">
        <v>1119</v>
      </c>
    </row>
    <row r="4379" spans="1:19" x14ac:dyDescent="0.35">
      <c r="A4379" t="s">
        <v>27</v>
      </c>
      <c r="B4379" t="s">
        <v>28</v>
      </c>
      <c r="C4379" t="s">
        <v>22</v>
      </c>
      <c r="D4379" t="s">
        <v>23</v>
      </c>
      <c r="E4379" t="s">
        <v>5</v>
      </c>
      <c r="G4379" t="s">
        <v>24</v>
      </c>
      <c r="H4379">
        <v>2437805</v>
      </c>
      <c r="I4379">
        <v>2438923</v>
      </c>
      <c r="J4379" t="s">
        <v>46</v>
      </c>
      <c r="K4379" t="s">
        <v>5431</v>
      </c>
      <c r="N4379" t="s">
        <v>5202</v>
      </c>
      <c r="Q4379" t="s">
        <v>5430</v>
      </c>
      <c r="R4379">
        <v>1119</v>
      </c>
      <c r="S4379">
        <v>372</v>
      </c>
    </row>
    <row r="4380" spans="1:19" x14ac:dyDescent="0.35">
      <c r="A4380" t="s">
        <v>20</v>
      </c>
      <c r="B4380" t="s">
        <v>21</v>
      </c>
      <c r="C4380" t="s">
        <v>22</v>
      </c>
      <c r="D4380" t="s">
        <v>23</v>
      </c>
      <c r="E4380" t="s">
        <v>5</v>
      </c>
      <c r="G4380" t="s">
        <v>24</v>
      </c>
      <c r="H4380">
        <v>2438951</v>
      </c>
      <c r="I4380">
        <v>2439745</v>
      </c>
      <c r="J4380" t="s">
        <v>46</v>
      </c>
      <c r="Q4380" t="s">
        <v>5432</v>
      </c>
      <c r="R4380">
        <v>795</v>
      </c>
    </row>
    <row r="4381" spans="1:19" x14ac:dyDescent="0.35">
      <c r="A4381" t="s">
        <v>27</v>
      </c>
      <c r="B4381" t="s">
        <v>28</v>
      </c>
      <c r="C4381" t="s">
        <v>22</v>
      </c>
      <c r="D4381" t="s">
        <v>23</v>
      </c>
      <c r="E4381" t="s">
        <v>5</v>
      </c>
      <c r="G4381" t="s">
        <v>24</v>
      </c>
      <c r="H4381">
        <v>2438951</v>
      </c>
      <c r="I4381">
        <v>2439745</v>
      </c>
      <c r="J4381" t="s">
        <v>46</v>
      </c>
      <c r="K4381" t="s">
        <v>5433</v>
      </c>
      <c r="N4381" t="s">
        <v>61</v>
      </c>
      <c r="Q4381" t="s">
        <v>5432</v>
      </c>
      <c r="R4381">
        <v>795</v>
      </c>
      <c r="S4381">
        <v>264</v>
      </c>
    </row>
    <row r="4382" spans="1:19" x14ac:dyDescent="0.35">
      <c r="A4382" t="s">
        <v>20</v>
      </c>
      <c r="B4382" t="s">
        <v>21</v>
      </c>
      <c r="C4382" t="s">
        <v>22</v>
      </c>
      <c r="D4382" t="s">
        <v>23</v>
      </c>
      <c r="E4382" t="s">
        <v>5</v>
      </c>
      <c r="G4382" t="s">
        <v>24</v>
      </c>
      <c r="H4382">
        <v>2439742</v>
      </c>
      <c r="I4382">
        <v>2440680</v>
      </c>
      <c r="J4382" t="s">
        <v>46</v>
      </c>
      <c r="Q4382" t="s">
        <v>5434</v>
      </c>
      <c r="R4382">
        <v>939</v>
      </c>
    </row>
    <row r="4383" spans="1:19" x14ac:dyDescent="0.35">
      <c r="A4383" t="s">
        <v>27</v>
      </c>
      <c r="B4383" t="s">
        <v>28</v>
      </c>
      <c r="C4383" t="s">
        <v>22</v>
      </c>
      <c r="D4383" t="s">
        <v>23</v>
      </c>
      <c r="E4383" t="s">
        <v>5</v>
      </c>
      <c r="G4383" t="s">
        <v>24</v>
      </c>
      <c r="H4383">
        <v>2439742</v>
      </c>
      <c r="I4383">
        <v>2440680</v>
      </c>
      <c r="J4383" t="s">
        <v>46</v>
      </c>
      <c r="K4383" t="s">
        <v>5435</v>
      </c>
      <c r="N4383" t="s">
        <v>718</v>
      </c>
      <c r="Q4383" t="s">
        <v>5434</v>
      </c>
      <c r="R4383">
        <v>939</v>
      </c>
      <c r="S4383">
        <v>312</v>
      </c>
    </row>
    <row r="4384" spans="1:19" x14ac:dyDescent="0.35">
      <c r="A4384" t="s">
        <v>20</v>
      </c>
      <c r="B4384" t="s">
        <v>21</v>
      </c>
      <c r="C4384" t="s">
        <v>22</v>
      </c>
      <c r="D4384" t="s">
        <v>23</v>
      </c>
      <c r="E4384" t="s">
        <v>5</v>
      </c>
      <c r="G4384" t="s">
        <v>24</v>
      </c>
      <c r="H4384">
        <v>2440816</v>
      </c>
      <c r="I4384">
        <v>2441787</v>
      </c>
      <c r="J4384" t="s">
        <v>46</v>
      </c>
      <c r="Q4384" t="s">
        <v>5436</v>
      </c>
      <c r="R4384">
        <v>972</v>
      </c>
    </row>
    <row r="4385" spans="1:19" x14ac:dyDescent="0.35">
      <c r="A4385" t="s">
        <v>27</v>
      </c>
      <c r="B4385" t="s">
        <v>28</v>
      </c>
      <c r="C4385" t="s">
        <v>22</v>
      </c>
      <c r="D4385" t="s">
        <v>23</v>
      </c>
      <c r="E4385" t="s">
        <v>5</v>
      </c>
      <c r="G4385" t="s">
        <v>24</v>
      </c>
      <c r="H4385">
        <v>2440816</v>
      </c>
      <c r="I4385">
        <v>2441787</v>
      </c>
      <c r="J4385" t="s">
        <v>46</v>
      </c>
      <c r="K4385" t="s">
        <v>5437</v>
      </c>
      <c r="N4385" t="s">
        <v>5438</v>
      </c>
      <c r="Q4385" t="s">
        <v>5436</v>
      </c>
      <c r="R4385">
        <v>972</v>
      </c>
      <c r="S4385">
        <v>323</v>
      </c>
    </row>
    <row r="4386" spans="1:19" x14ac:dyDescent="0.35">
      <c r="A4386" t="s">
        <v>20</v>
      </c>
      <c r="B4386" t="s">
        <v>21</v>
      </c>
      <c r="C4386" t="s">
        <v>22</v>
      </c>
      <c r="D4386" t="s">
        <v>23</v>
      </c>
      <c r="E4386" t="s">
        <v>5</v>
      </c>
      <c r="G4386" t="s">
        <v>24</v>
      </c>
      <c r="H4386">
        <v>2442015</v>
      </c>
      <c r="I4386">
        <v>2443412</v>
      </c>
      <c r="J4386" t="s">
        <v>25</v>
      </c>
      <c r="Q4386" t="s">
        <v>5439</v>
      </c>
      <c r="R4386">
        <v>1398</v>
      </c>
    </row>
    <row r="4387" spans="1:19" x14ac:dyDescent="0.35">
      <c r="A4387" t="s">
        <v>27</v>
      </c>
      <c r="B4387" t="s">
        <v>28</v>
      </c>
      <c r="C4387" t="s">
        <v>22</v>
      </c>
      <c r="D4387" t="s">
        <v>23</v>
      </c>
      <c r="E4387" t="s">
        <v>5</v>
      </c>
      <c r="G4387" t="s">
        <v>24</v>
      </c>
      <c r="H4387">
        <v>2442015</v>
      </c>
      <c r="I4387">
        <v>2443412</v>
      </c>
      <c r="J4387" t="s">
        <v>25</v>
      </c>
      <c r="K4387" t="s">
        <v>5440</v>
      </c>
      <c r="N4387" t="s">
        <v>5441</v>
      </c>
      <c r="Q4387" t="s">
        <v>5439</v>
      </c>
      <c r="R4387">
        <v>1398</v>
      </c>
      <c r="S4387">
        <v>465</v>
      </c>
    </row>
    <row r="4388" spans="1:19" x14ac:dyDescent="0.35">
      <c r="A4388" t="s">
        <v>20</v>
      </c>
      <c r="B4388" t="s">
        <v>21</v>
      </c>
      <c r="C4388" t="s">
        <v>22</v>
      </c>
      <c r="D4388" t="s">
        <v>23</v>
      </c>
      <c r="E4388" t="s">
        <v>5</v>
      </c>
      <c r="G4388" t="s">
        <v>24</v>
      </c>
      <c r="H4388">
        <v>2443521</v>
      </c>
      <c r="I4388">
        <v>2446295</v>
      </c>
      <c r="J4388" t="s">
        <v>46</v>
      </c>
      <c r="Q4388" t="s">
        <v>5442</v>
      </c>
      <c r="R4388">
        <v>2775</v>
      </c>
    </row>
    <row r="4389" spans="1:19" x14ac:dyDescent="0.35">
      <c r="A4389" t="s">
        <v>27</v>
      </c>
      <c r="B4389" t="s">
        <v>28</v>
      </c>
      <c r="C4389" t="s">
        <v>22</v>
      </c>
      <c r="D4389" t="s">
        <v>23</v>
      </c>
      <c r="E4389" t="s">
        <v>5</v>
      </c>
      <c r="G4389" t="s">
        <v>24</v>
      </c>
      <c r="H4389">
        <v>2443521</v>
      </c>
      <c r="I4389">
        <v>2446295</v>
      </c>
      <c r="J4389" t="s">
        <v>46</v>
      </c>
      <c r="K4389" t="s">
        <v>5443</v>
      </c>
      <c r="N4389" t="s">
        <v>3369</v>
      </c>
      <c r="Q4389" t="s">
        <v>5442</v>
      </c>
      <c r="R4389">
        <v>2775</v>
      </c>
      <c r="S4389">
        <v>924</v>
      </c>
    </row>
    <row r="4390" spans="1:19" x14ac:dyDescent="0.35">
      <c r="A4390" t="s">
        <v>20</v>
      </c>
      <c r="B4390" t="s">
        <v>21</v>
      </c>
      <c r="C4390" t="s">
        <v>22</v>
      </c>
      <c r="D4390" t="s">
        <v>23</v>
      </c>
      <c r="E4390" t="s">
        <v>5</v>
      </c>
      <c r="G4390" t="s">
        <v>24</v>
      </c>
      <c r="H4390">
        <v>2446474</v>
      </c>
      <c r="I4390">
        <v>2448813</v>
      </c>
      <c r="J4390" t="s">
        <v>46</v>
      </c>
      <c r="Q4390" t="s">
        <v>5444</v>
      </c>
      <c r="R4390">
        <v>2340</v>
      </c>
    </row>
    <row r="4391" spans="1:19" x14ac:dyDescent="0.35">
      <c r="A4391" t="s">
        <v>27</v>
      </c>
      <c r="B4391" t="s">
        <v>28</v>
      </c>
      <c r="C4391" t="s">
        <v>22</v>
      </c>
      <c r="D4391" t="s">
        <v>23</v>
      </c>
      <c r="E4391" t="s">
        <v>5</v>
      </c>
      <c r="G4391" t="s">
        <v>24</v>
      </c>
      <c r="H4391">
        <v>2446474</v>
      </c>
      <c r="I4391">
        <v>2448813</v>
      </c>
      <c r="J4391" t="s">
        <v>46</v>
      </c>
      <c r="K4391" t="s">
        <v>5445</v>
      </c>
      <c r="N4391" t="s">
        <v>5446</v>
      </c>
      <c r="Q4391" t="s">
        <v>5444</v>
      </c>
      <c r="R4391">
        <v>2340</v>
      </c>
      <c r="S4391">
        <v>779</v>
      </c>
    </row>
    <row r="4392" spans="1:19" x14ac:dyDescent="0.35">
      <c r="A4392" t="s">
        <v>20</v>
      </c>
      <c r="B4392" t="s">
        <v>21</v>
      </c>
      <c r="C4392" t="s">
        <v>22</v>
      </c>
      <c r="D4392" t="s">
        <v>23</v>
      </c>
      <c r="E4392" t="s">
        <v>5</v>
      </c>
      <c r="G4392" t="s">
        <v>24</v>
      </c>
      <c r="H4392">
        <v>2449052</v>
      </c>
      <c r="I4392">
        <v>2449465</v>
      </c>
      <c r="J4392" t="s">
        <v>46</v>
      </c>
      <c r="Q4392" t="s">
        <v>5447</v>
      </c>
      <c r="R4392">
        <v>414</v>
      </c>
    </row>
    <row r="4393" spans="1:19" x14ac:dyDescent="0.35">
      <c r="A4393" t="s">
        <v>27</v>
      </c>
      <c r="B4393" t="s">
        <v>28</v>
      </c>
      <c r="C4393" t="s">
        <v>22</v>
      </c>
      <c r="D4393" t="s">
        <v>23</v>
      </c>
      <c r="E4393" t="s">
        <v>5</v>
      </c>
      <c r="G4393" t="s">
        <v>24</v>
      </c>
      <c r="H4393">
        <v>2449052</v>
      </c>
      <c r="I4393">
        <v>2449465</v>
      </c>
      <c r="J4393" t="s">
        <v>46</v>
      </c>
      <c r="K4393" t="s">
        <v>5448</v>
      </c>
      <c r="N4393" t="s">
        <v>5449</v>
      </c>
      <c r="Q4393" t="s">
        <v>5447</v>
      </c>
      <c r="R4393">
        <v>414</v>
      </c>
      <c r="S4393">
        <v>137</v>
      </c>
    </row>
    <row r="4394" spans="1:19" x14ac:dyDescent="0.35">
      <c r="A4394" t="s">
        <v>20</v>
      </c>
      <c r="B4394" t="s">
        <v>21</v>
      </c>
      <c r="C4394" t="s">
        <v>22</v>
      </c>
      <c r="D4394" t="s">
        <v>23</v>
      </c>
      <c r="E4394" t="s">
        <v>5</v>
      </c>
      <c r="G4394" t="s">
        <v>24</v>
      </c>
      <c r="H4394">
        <v>2449671</v>
      </c>
      <c r="I4394">
        <v>2450588</v>
      </c>
      <c r="J4394" t="s">
        <v>46</v>
      </c>
      <c r="Q4394" t="s">
        <v>5450</v>
      </c>
      <c r="R4394">
        <v>918</v>
      </c>
    </row>
    <row r="4395" spans="1:19" x14ac:dyDescent="0.35">
      <c r="A4395" t="s">
        <v>27</v>
      </c>
      <c r="B4395" t="s">
        <v>28</v>
      </c>
      <c r="C4395" t="s">
        <v>22</v>
      </c>
      <c r="D4395" t="s">
        <v>23</v>
      </c>
      <c r="E4395" t="s">
        <v>5</v>
      </c>
      <c r="G4395" t="s">
        <v>24</v>
      </c>
      <c r="H4395">
        <v>2449671</v>
      </c>
      <c r="I4395">
        <v>2450588</v>
      </c>
      <c r="J4395" t="s">
        <v>46</v>
      </c>
      <c r="K4395" t="s">
        <v>5451</v>
      </c>
      <c r="N4395" t="s">
        <v>52</v>
      </c>
      <c r="Q4395" t="s">
        <v>5450</v>
      </c>
      <c r="R4395">
        <v>918</v>
      </c>
      <c r="S4395">
        <v>305</v>
      </c>
    </row>
    <row r="4396" spans="1:19" x14ac:dyDescent="0.35">
      <c r="A4396" t="s">
        <v>20</v>
      </c>
      <c r="B4396" t="s">
        <v>21</v>
      </c>
      <c r="C4396" t="s">
        <v>22</v>
      </c>
      <c r="D4396" t="s">
        <v>23</v>
      </c>
      <c r="E4396" t="s">
        <v>5</v>
      </c>
      <c r="G4396" t="s">
        <v>24</v>
      </c>
      <c r="H4396">
        <v>2450804</v>
      </c>
      <c r="I4396">
        <v>2451517</v>
      </c>
      <c r="J4396" t="s">
        <v>46</v>
      </c>
      <c r="Q4396" t="s">
        <v>5452</v>
      </c>
      <c r="R4396">
        <v>714</v>
      </c>
    </row>
    <row r="4397" spans="1:19" x14ac:dyDescent="0.35">
      <c r="A4397" t="s">
        <v>27</v>
      </c>
      <c r="B4397" t="s">
        <v>28</v>
      </c>
      <c r="C4397" t="s">
        <v>22</v>
      </c>
      <c r="D4397" t="s">
        <v>23</v>
      </c>
      <c r="E4397" t="s">
        <v>5</v>
      </c>
      <c r="G4397" t="s">
        <v>24</v>
      </c>
      <c r="H4397">
        <v>2450804</v>
      </c>
      <c r="I4397">
        <v>2451517</v>
      </c>
      <c r="J4397" t="s">
        <v>46</v>
      </c>
      <c r="K4397" t="s">
        <v>5453</v>
      </c>
      <c r="N4397" t="s">
        <v>52</v>
      </c>
      <c r="Q4397" t="s">
        <v>5452</v>
      </c>
      <c r="R4397">
        <v>714</v>
      </c>
      <c r="S4397">
        <v>237</v>
      </c>
    </row>
    <row r="4398" spans="1:19" x14ac:dyDescent="0.35">
      <c r="A4398" t="s">
        <v>20</v>
      </c>
      <c r="B4398" t="s">
        <v>21</v>
      </c>
      <c r="C4398" t="s">
        <v>22</v>
      </c>
      <c r="D4398" t="s">
        <v>23</v>
      </c>
      <c r="E4398" t="s">
        <v>5</v>
      </c>
      <c r="G4398" t="s">
        <v>24</v>
      </c>
      <c r="H4398">
        <v>2451696</v>
      </c>
      <c r="I4398">
        <v>2453102</v>
      </c>
      <c r="J4398" t="s">
        <v>25</v>
      </c>
      <c r="Q4398" t="s">
        <v>5454</v>
      </c>
      <c r="R4398">
        <v>1407</v>
      </c>
    </row>
    <row r="4399" spans="1:19" x14ac:dyDescent="0.35">
      <c r="A4399" t="s">
        <v>27</v>
      </c>
      <c r="B4399" t="s">
        <v>28</v>
      </c>
      <c r="C4399" t="s">
        <v>22</v>
      </c>
      <c r="D4399" t="s">
        <v>23</v>
      </c>
      <c r="E4399" t="s">
        <v>5</v>
      </c>
      <c r="G4399" t="s">
        <v>24</v>
      </c>
      <c r="H4399">
        <v>2451696</v>
      </c>
      <c r="I4399">
        <v>2453102</v>
      </c>
      <c r="J4399" t="s">
        <v>25</v>
      </c>
      <c r="K4399" t="s">
        <v>5455</v>
      </c>
      <c r="N4399" t="s">
        <v>4428</v>
      </c>
      <c r="Q4399" t="s">
        <v>5454</v>
      </c>
      <c r="R4399">
        <v>1407</v>
      </c>
      <c r="S4399">
        <v>468</v>
      </c>
    </row>
    <row r="4400" spans="1:19" x14ac:dyDescent="0.35">
      <c r="A4400" t="s">
        <v>20</v>
      </c>
      <c r="B4400" t="s">
        <v>21</v>
      </c>
      <c r="C4400" t="s">
        <v>22</v>
      </c>
      <c r="D4400" t="s">
        <v>23</v>
      </c>
      <c r="E4400" t="s">
        <v>5</v>
      </c>
      <c r="G4400" t="s">
        <v>24</v>
      </c>
      <c r="H4400">
        <v>2453128</v>
      </c>
      <c r="I4400">
        <v>2454402</v>
      </c>
      <c r="J4400" t="s">
        <v>46</v>
      </c>
      <c r="Q4400" t="s">
        <v>5456</v>
      </c>
      <c r="R4400">
        <v>1275</v>
      </c>
    </row>
    <row r="4401" spans="1:19" x14ac:dyDescent="0.35">
      <c r="A4401" t="s">
        <v>27</v>
      </c>
      <c r="B4401" t="s">
        <v>28</v>
      </c>
      <c r="C4401" t="s">
        <v>22</v>
      </c>
      <c r="D4401" t="s">
        <v>23</v>
      </c>
      <c r="E4401" t="s">
        <v>5</v>
      </c>
      <c r="G4401" t="s">
        <v>24</v>
      </c>
      <c r="H4401">
        <v>2453128</v>
      </c>
      <c r="I4401">
        <v>2454402</v>
      </c>
      <c r="J4401" t="s">
        <v>46</v>
      </c>
      <c r="K4401" t="s">
        <v>5457</v>
      </c>
      <c r="N4401" t="s">
        <v>5458</v>
      </c>
      <c r="Q4401" t="s">
        <v>5456</v>
      </c>
      <c r="R4401">
        <v>1275</v>
      </c>
      <c r="S4401">
        <v>424</v>
      </c>
    </row>
    <row r="4402" spans="1:19" x14ac:dyDescent="0.35">
      <c r="A4402" t="s">
        <v>20</v>
      </c>
      <c r="B4402" t="s">
        <v>21</v>
      </c>
      <c r="C4402" t="s">
        <v>22</v>
      </c>
      <c r="D4402" t="s">
        <v>23</v>
      </c>
      <c r="E4402" t="s">
        <v>5</v>
      </c>
      <c r="G4402" t="s">
        <v>24</v>
      </c>
      <c r="H4402">
        <v>2454473</v>
      </c>
      <c r="I4402">
        <v>2456107</v>
      </c>
      <c r="J4402" t="s">
        <v>46</v>
      </c>
      <c r="Q4402" t="s">
        <v>5459</v>
      </c>
      <c r="R4402">
        <v>1635</v>
      </c>
    </row>
    <row r="4403" spans="1:19" x14ac:dyDescent="0.35">
      <c r="A4403" t="s">
        <v>27</v>
      </c>
      <c r="B4403" t="s">
        <v>28</v>
      </c>
      <c r="C4403" t="s">
        <v>22</v>
      </c>
      <c r="D4403" t="s">
        <v>23</v>
      </c>
      <c r="E4403" t="s">
        <v>5</v>
      </c>
      <c r="G4403" t="s">
        <v>24</v>
      </c>
      <c r="H4403">
        <v>2454473</v>
      </c>
      <c r="I4403">
        <v>2456107</v>
      </c>
      <c r="J4403" t="s">
        <v>46</v>
      </c>
      <c r="K4403" t="s">
        <v>5460</v>
      </c>
      <c r="N4403" t="s">
        <v>5461</v>
      </c>
      <c r="Q4403" t="s">
        <v>5459</v>
      </c>
      <c r="R4403">
        <v>1635</v>
      </c>
      <c r="S4403">
        <v>544</v>
      </c>
    </row>
    <row r="4404" spans="1:19" x14ac:dyDescent="0.35">
      <c r="A4404" t="s">
        <v>20</v>
      </c>
      <c r="B4404" t="s">
        <v>21</v>
      </c>
      <c r="C4404" t="s">
        <v>22</v>
      </c>
      <c r="D4404" t="s">
        <v>23</v>
      </c>
      <c r="E4404" t="s">
        <v>5</v>
      </c>
      <c r="G4404" t="s">
        <v>24</v>
      </c>
      <c r="H4404">
        <v>2456149</v>
      </c>
      <c r="I4404">
        <v>2457465</v>
      </c>
      <c r="J4404" t="s">
        <v>46</v>
      </c>
      <c r="Q4404" t="s">
        <v>5462</v>
      </c>
      <c r="R4404">
        <v>1317</v>
      </c>
    </row>
    <row r="4405" spans="1:19" x14ac:dyDescent="0.35">
      <c r="A4405" t="s">
        <v>27</v>
      </c>
      <c r="B4405" t="s">
        <v>28</v>
      </c>
      <c r="C4405" t="s">
        <v>22</v>
      </c>
      <c r="D4405" t="s">
        <v>23</v>
      </c>
      <c r="E4405" t="s">
        <v>5</v>
      </c>
      <c r="G4405" t="s">
        <v>24</v>
      </c>
      <c r="H4405">
        <v>2456149</v>
      </c>
      <c r="I4405">
        <v>2457465</v>
      </c>
      <c r="J4405" t="s">
        <v>46</v>
      </c>
      <c r="K4405" t="s">
        <v>5463</v>
      </c>
      <c r="N4405" t="s">
        <v>5464</v>
      </c>
      <c r="Q4405" t="s">
        <v>5462</v>
      </c>
      <c r="R4405">
        <v>1317</v>
      </c>
      <c r="S4405">
        <v>438</v>
      </c>
    </row>
    <row r="4406" spans="1:19" x14ac:dyDescent="0.35">
      <c r="A4406" t="s">
        <v>20</v>
      </c>
      <c r="B4406" t="s">
        <v>21</v>
      </c>
      <c r="C4406" t="s">
        <v>22</v>
      </c>
      <c r="D4406" t="s">
        <v>23</v>
      </c>
      <c r="E4406" t="s">
        <v>5</v>
      </c>
      <c r="G4406" t="s">
        <v>24</v>
      </c>
      <c r="H4406">
        <v>2457523</v>
      </c>
      <c r="I4406">
        <v>2458401</v>
      </c>
      <c r="J4406" t="s">
        <v>46</v>
      </c>
      <c r="Q4406" t="s">
        <v>5465</v>
      </c>
      <c r="R4406">
        <v>879</v>
      </c>
    </row>
    <row r="4407" spans="1:19" x14ac:dyDescent="0.35">
      <c r="A4407" t="s">
        <v>27</v>
      </c>
      <c r="B4407" t="s">
        <v>28</v>
      </c>
      <c r="C4407" t="s">
        <v>22</v>
      </c>
      <c r="D4407" t="s">
        <v>23</v>
      </c>
      <c r="E4407" t="s">
        <v>5</v>
      </c>
      <c r="G4407" t="s">
        <v>24</v>
      </c>
      <c r="H4407">
        <v>2457523</v>
      </c>
      <c r="I4407">
        <v>2458401</v>
      </c>
      <c r="J4407" t="s">
        <v>46</v>
      </c>
      <c r="K4407" t="s">
        <v>5466</v>
      </c>
      <c r="N4407" t="s">
        <v>5467</v>
      </c>
      <c r="Q4407" t="s">
        <v>5465</v>
      </c>
      <c r="R4407">
        <v>879</v>
      </c>
      <c r="S4407">
        <v>292</v>
      </c>
    </row>
    <row r="4408" spans="1:19" x14ac:dyDescent="0.35">
      <c r="A4408" t="s">
        <v>20</v>
      </c>
      <c r="B4408" t="s">
        <v>21</v>
      </c>
      <c r="C4408" t="s">
        <v>22</v>
      </c>
      <c r="D4408" t="s">
        <v>23</v>
      </c>
      <c r="E4408" t="s">
        <v>5</v>
      </c>
      <c r="G4408" t="s">
        <v>24</v>
      </c>
      <c r="H4408">
        <v>2458621</v>
      </c>
      <c r="I4408">
        <v>2459448</v>
      </c>
      <c r="J4408" t="s">
        <v>46</v>
      </c>
      <c r="Q4408" t="s">
        <v>5468</v>
      </c>
      <c r="R4408">
        <v>828</v>
      </c>
    </row>
    <row r="4409" spans="1:19" x14ac:dyDescent="0.35">
      <c r="A4409" t="s">
        <v>27</v>
      </c>
      <c r="B4409" t="s">
        <v>28</v>
      </c>
      <c r="C4409" t="s">
        <v>22</v>
      </c>
      <c r="D4409" t="s">
        <v>23</v>
      </c>
      <c r="E4409" t="s">
        <v>5</v>
      </c>
      <c r="G4409" t="s">
        <v>24</v>
      </c>
      <c r="H4409">
        <v>2458621</v>
      </c>
      <c r="I4409">
        <v>2459448</v>
      </c>
      <c r="J4409" t="s">
        <v>46</v>
      </c>
      <c r="K4409" t="s">
        <v>5469</v>
      </c>
      <c r="N4409" t="s">
        <v>5470</v>
      </c>
      <c r="Q4409" t="s">
        <v>5468</v>
      </c>
      <c r="R4409">
        <v>828</v>
      </c>
      <c r="S4409">
        <v>275</v>
      </c>
    </row>
    <row r="4410" spans="1:19" x14ac:dyDescent="0.35">
      <c r="A4410" t="s">
        <v>20</v>
      </c>
      <c r="B4410" t="s">
        <v>21</v>
      </c>
      <c r="C4410" t="s">
        <v>22</v>
      </c>
      <c r="D4410" t="s">
        <v>23</v>
      </c>
      <c r="E4410" t="s">
        <v>5</v>
      </c>
      <c r="G4410" t="s">
        <v>24</v>
      </c>
      <c r="H4410">
        <v>2459597</v>
      </c>
      <c r="I4410">
        <v>2461666</v>
      </c>
      <c r="J4410" t="s">
        <v>46</v>
      </c>
      <c r="Q4410" t="s">
        <v>5471</v>
      </c>
      <c r="R4410">
        <v>2070</v>
      </c>
    </row>
    <row r="4411" spans="1:19" x14ac:dyDescent="0.35">
      <c r="A4411" t="s">
        <v>27</v>
      </c>
      <c r="B4411" t="s">
        <v>28</v>
      </c>
      <c r="C4411" t="s">
        <v>22</v>
      </c>
      <c r="D4411" t="s">
        <v>23</v>
      </c>
      <c r="E4411" t="s">
        <v>5</v>
      </c>
      <c r="G4411" t="s">
        <v>24</v>
      </c>
      <c r="H4411">
        <v>2459597</v>
      </c>
      <c r="I4411">
        <v>2461666</v>
      </c>
      <c r="J4411" t="s">
        <v>46</v>
      </c>
      <c r="K4411" t="s">
        <v>5472</v>
      </c>
      <c r="N4411" t="s">
        <v>5473</v>
      </c>
      <c r="Q4411" t="s">
        <v>5471</v>
      </c>
      <c r="R4411">
        <v>2070</v>
      </c>
      <c r="S4411">
        <v>689</v>
      </c>
    </row>
    <row r="4412" spans="1:19" x14ac:dyDescent="0.35">
      <c r="A4412" t="s">
        <v>20</v>
      </c>
      <c r="B4412" t="s">
        <v>21</v>
      </c>
      <c r="C4412" t="s">
        <v>22</v>
      </c>
      <c r="D4412" t="s">
        <v>23</v>
      </c>
      <c r="E4412" t="s">
        <v>5</v>
      </c>
      <c r="G4412" t="s">
        <v>24</v>
      </c>
      <c r="H4412">
        <v>2461858</v>
      </c>
      <c r="I4412">
        <v>2462910</v>
      </c>
      <c r="J4412" t="s">
        <v>25</v>
      </c>
      <c r="Q4412" t="s">
        <v>5474</v>
      </c>
      <c r="R4412">
        <v>1053</v>
      </c>
    </row>
    <row r="4413" spans="1:19" x14ac:dyDescent="0.35">
      <c r="A4413" t="s">
        <v>27</v>
      </c>
      <c r="B4413" t="s">
        <v>28</v>
      </c>
      <c r="C4413" t="s">
        <v>22</v>
      </c>
      <c r="D4413" t="s">
        <v>23</v>
      </c>
      <c r="E4413" t="s">
        <v>5</v>
      </c>
      <c r="G4413" t="s">
        <v>24</v>
      </c>
      <c r="H4413">
        <v>2461858</v>
      </c>
      <c r="I4413">
        <v>2462910</v>
      </c>
      <c r="J4413" t="s">
        <v>25</v>
      </c>
      <c r="K4413" t="s">
        <v>5475</v>
      </c>
      <c r="N4413" t="s">
        <v>5476</v>
      </c>
      <c r="Q4413" t="s">
        <v>5474</v>
      </c>
      <c r="R4413">
        <v>1053</v>
      </c>
      <c r="S4413">
        <v>350</v>
      </c>
    </row>
    <row r="4414" spans="1:19" x14ac:dyDescent="0.35">
      <c r="A4414" t="s">
        <v>20</v>
      </c>
      <c r="B4414" t="s">
        <v>21</v>
      </c>
      <c r="C4414" t="s">
        <v>22</v>
      </c>
      <c r="D4414" t="s">
        <v>23</v>
      </c>
      <c r="E4414" t="s">
        <v>5</v>
      </c>
      <c r="G4414" t="s">
        <v>24</v>
      </c>
      <c r="H4414">
        <v>2462962</v>
      </c>
      <c r="I4414">
        <v>2464158</v>
      </c>
      <c r="J4414" t="s">
        <v>25</v>
      </c>
      <c r="Q4414" t="s">
        <v>5477</v>
      </c>
      <c r="R4414">
        <v>1197</v>
      </c>
    </row>
    <row r="4415" spans="1:19" x14ac:dyDescent="0.35">
      <c r="A4415" t="s">
        <v>27</v>
      </c>
      <c r="B4415" t="s">
        <v>28</v>
      </c>
      <c r="C4415" t="s">
        <v>22</v>
      </c>
      <c r="D4415" t="s">
        <v>23</v>
      </c>
      <c r="E4415" t="s">
        <v>5</v>
      </c>
      <c r="G4415" t="s">
        <v>24</v>
      </c>
      <c r="H4415">
        <v>2462962</v>
      </c>
      <c r="I4415">
        <v>2464158</v>
      </c>
      <c r="J4415" t="s">
        <v>25</v>
      </c>
      <c r="K4415" t="s">
        <v>5478</v>
      </c>
      <c r="N4415" t="s">
        <v>52</v>
      </c>
      <c r="Q4415" t="s">
        <v>5477</v>
      </c>
      <c r="R4415">
        <v>1197</v>
      </c>
      <c r="S4415">
        <v>398</v>
      </c>
    </row>
    <row r="4416" spans="1:19" x14ac:dyDescent="0.35">
      <c r="A4416" t="s">
        <v>20</v>
      </c>
      <c r="B4416" t="s">
        <v>21</v>
      </c>
      <c r="C4416" t="s">
        <v>22</v>
      </c>
      <c r="D4416" t="s">
        <v>23</v>
      </c>
      <c r="E4416" t="s">
        <v>5</v>
      </c>
      <c r="G4416" t="s">
        <v>24</v>
      </c>
      <c r="H4416">
        <v>2464039</v>
      </c>
      <c r="I4416">
        <v>2464989</v>
      </c>
      <c r="J4416" t="s">
        <v>46</v>
      </c>
      <c r="Q4416" t="s">
        <v>5479</v>
      </c>
      <c r="R4416">
        <v>951</v>
      </c>
    </row>
    <row r="4417" spans="1:19" x14ac:dyDescent="0.35">
      <c r="A4417" t="s">
        <v>27</v>
      </c>
      <c r="B4417" t="s">
        <v>28</v>
      </c>
      <c r="C4417" t="s">
        <v>22</v>
      </c>
      <c r="D4417" t="s">
        <v>23</v>
      </c>
      <c r="E4417" t="s">
        <v>5</v>
      </c>
      <c r="G4417" t="s">
        <v>24</v>
      </c>
      <c r="H4417">
        <v>2464039</v>
      </c>
      <c r="I4417">
        <v>2464989</v>
      </c>
      <c r="J4417" t="s">
        <v>46</v>
      </c>
      <c r="K4417" t="s">
        <v>5480</v>
      </c>
      <c r="N4417" t="s">
        <v>49</v>
      </c>
      <c r="Q4417" t="s">
        <v>5479</v>
      </c>
      <c r="R4417">
        <v>951</v>
      </c>
      <c r="S4417">
        <v>316</v>
      </c>
    </row>
    <row r="4418" spans="1:19" x14ac:dyDescent="0.35">
      <c r="A4418" t="s">
        <v>20</v>
      </c>
      <c r="B4418" t="s">
        <v>21</v>
      </c>
      <c r="C4418" t="s">
        <v>22</v>
      </c>
      <c r="D4418" t="s">
        <v>23</v>
      </c>
      <c r="E4418" t="s">
        <v>5</v>
      </c>
      <c r="G4418" t="s">
        <v>24</v>
      </c>
      <c r="H4418">
        <v>2464986</v>
      </c>
      <c r="I4418">
        <v>2465780</v>
      </c>
      <c r="J4418" t="s">
        <v>46</v>
      </c>
      <c r="Q4418" t="s">
        <v>5481</v>
      </c>
      <c r="R4418">
        <v>795</v>
      </c>
    </row>
    <row r="4419" spans="1:19" x14ac:dyDescent="0.35">
      <c r="A4419" t="s">
        <v>27</v>
      </c>
      <c r="B4419" t="s">
        <v>28</v>
      </c>
      <c r="C4419" t="s">
        <v>22</v>
      </c>
      <c r="D4419" t="s">
        <v>23</v>
      </c>
      <c r="E4419" t="s">
        <v>5</v>
      </c>
      <c r="G4419" t="s">
        <v>24</v>
      </c>
      <c r="H4419">
        <v>2464986</v>
      </c>
      <c r="I4419">
        <v>2465780</v>
      </c>
      <c r="J4419" t="s">
        <v>46</v>
      </c>
      <c r="K4419" t="s">
        <v>5482</v>
      </c>
      <c r="N4419" t="s">
        <v>52</v>
      </c>
      <c r="Q4419" t="s">
        <v>5481</v>
      </c>
      <c r="R4419">
        <v>795</v>
      </c>
      <c r="S4419">
        <v>264</v>
      </c>
    </row>
    <row r="4420" spans="1:19" x14ac:dyDescent="0.35">
      <c r="A4420" t="s">
        <v>20</v>
      </c>
      <c r="B4420" t="s">
        <v>21</v>
      </c>
      <c r="C4420" t="s">
        <v>22</v>
      </c>
      <c r="D4420" t="s">
        <v>23</v>
      </c>
      <c r="E4420" t="s">
        <v>5</v>
      </c>
      <c r="G4420" t="s">
        <v>24</v>
      </c>
      <c r="H4420">
        <v>2465829</v>
      </c>
      <c r="I4420">
        <v>2466851</v>
      </c>
      <c r="J4420" t="s">
        <v>46</v>
      </c>
      <c r="Q4420" t="s">
        <v>5483</v>
      </c>
      <c r="R4420">
        <v>1023</v>
      </c>
    </row>
    <row r="4421" spans="1:19" x14ac:dyDescent="0.35">
      <c r="A4421" t="s">
        <v>27</v>
      </c>
      <c r="B4421" t="s">
        <v>28</v>
      </c>
      <c r="C4421" t="s">
        <v>22</v>
      </c>
      <c r="D4421" t="s">
        <v>23</v>
      </c>
      <c r="E4421" t="s">
        <v>5</v>
      </c>
      <c r="G4421" t="s">
        <v>24</v>
      </c>
      <c r="H4421">
        <v>2465829</v>
      </c>
      <c r="I4421">
        <v>2466851</v>
      </c>
      <c r="J4421" t="s">
        <v>46</v>
      </c>
      <c r="K4421" t="s">
        <v>5484</v>
      </c>
      <c r="N4421" t="s">
        <v>2476</v>
      </c>
      <c r="Q4421" t="s">
        <v>5483</v>
      </c>
      <c r="R4421">
        <v>1023</v>
      </c>
      <c r="S4421">
        <v>340</v>
      </c>
    </row>
    <row r="4422" spans="1:19" x14ac:dyDescent="0.35">
      <c r="A4422" t="s">
        <v>20</v>
      </c>
      <c r="B4422" t="s">
        <v>21</v>
      </c>
      <c r="C4422" t="s">
        <v>22</v>
      </c>
      <c r="D4422" t="s">
        <v>23</v>
      </c>
      <c r="E4422" t="s">
        <v>5</v>
      </c>
      <c r="G4422" t="s">
        <v>24</v>
      </c>
      <c r="H4422">
        <v>2466930</v>
      </c>
      <c r="I4422">
        <v>2468585</v>
      </c>
      <c r="J4422" t="s">
        <v>46</v>
      </c>
      <c r="Q4422" t="s">
        <v>5485</v>
      </c>
      <c r="R4422">
        <v>1656</v>
      </c>
    </row>
    <row r="4423" spans="1:19" x14ac:dyDescent="0.35">
      <c r="A4423" t="s">
        <v>27</v>
      </c>
      <c r="B4423" t="s">
        <v>28</v>
      </c>
      <c r="C4423" t="s">
        <v>22</v>
      </c>
      <c r="D4423" t="s">
        <v>23</v>
      </c>
      <c r="E4423" t="s">
        <v>5</v>
      </c>
      <c r="G4423" t="s">
        <v>24</v>
      </c>
      <c r="H4423">
        <v>2466930</v>
      </c>
      <c r="I4423">
        <v>2468585</v>
      </c>
      <c r="J4423" t="s">
        <v>46</v>
      </c>
      <c r="K4423" t="s">
        <v>5486</v>
      </c>
      <c r="N4423" t="s">
        <v>4991</v>
      </c>
      <c r="Q4423" t="s">
        <v>5485</v>
      </c>
      <c r="R4423">
        <v>1656</v>
      </c>
      <c r="S4423">
        <v>551</v>
      </c>
    </row>
    <row r="4424" spans="1:19" x14ac:dyDescent="0.35">
      <c r="A4424" t="s">
        <v>20</v>
      </c>
      <c r="B4424" t="s">
        <v>21</v>
      </c>
      <c r="C4424" t="s">
        <v>22</v>
      </c>
      <c r="D4424" t="s">
        <v>23</v>
      </c>
      <c r="E4424" t="s">
        <v>5</v>
      </c>
      <c r="G4424" t="s">
        <v>24</v>
      </c>
      <c r="H4424">
        <v>2468818</v>
      </c>
      <c r="I4424">
        <v>2469660</v>
      </c>
      <c r="J4424" t="s">
        <v>46</v>
      </c>
      <c r="Q4424" t="s">
        <v>5487</v>
      </c>
      <c r="R4424">
        <v>843</v>
      </c>
    </row>
    <row r="4425" spans="1:19" x14ac:dyDescent="0.35">
      <c r="A4425" t="s">
        <v>27</v>
      </c>
      <c r="B4425" t="s">
        <v>28</v>
      </c>
      <c r="C4425" t="s">
        <v>22</v>
      </c>
      <c r="D4425" t="s">
        <v>23</v>
      </c>
      <c r="E4425" t="s">
        <v>5</v>
      </c>
      <c r="G4425" t="s">
        <v>24</v>
      </c>
      <c r="H4425">
        <v>2468818</v>
      </c>
      <c r="I4425">
        <v>2469660</v>
      </c>
      <c r="J4425" t="s">
        <v>46</v>
      </c>
      <c r="K4425" t="s">
        <v>5488</v>
      </c>
      <c r="N4425" t="s">
        <v>5489</v>
      </c>
      <c r="Q4425" t="s">
        <v>5487</v>
      </c>
      <c r="R4425">
        <v>843</v>
      </c>
      <c r="S4425">
        <v>280</v>
      </c>
    </row>
    <row r="4426" spans="1:19" x14ac:dyDescent="0.35">
      <c r="A4426" t="s">
        <v>20</v>
      </c>
      <c r="B4426" t="s">
        <v>21</v>
      </c>
      <c r="C4426" t="s">
        <v>22</v>
      </c>
      <c r="D4426" t="s">
        <v>23</v>
      </c>
      <c r="E4426" t="s">
        <v>5</v>
      </c>
      <c r="G4426" t="s">
        <v>24</v>
      </c>
      <c r="H4426">
        <v>2469850</v>
      </c>
      <c r="I4426">
        <v>2470617</v>
      </c>
      <c r="J4426" t="s">
        <v>25</v>
      </c>
      <c r="Q4426" t="s">
        <v>5490</v>
      </c>
      <c r="R4426">
        <v>768</v>
      </c>
    </row>
    <row r="4427" spans="1:19" x14ac:dyDescent="0.35">
      <c r="A4427" t="s">
        <v>27</v>
      </c>
      <c r="B4427" t="s">
        <v>28</v>
      </c>
      <c r="C4427" t="s">
        <v>22</v>
      </c>
      <c r="D4427" t="s">
        <v>23</v>
      </c>
      <c r="E4427" t="s">
        <v>5</v>
      </c>
      <c r="G4427" t="s">
        <v>24</v>
      </c>
      <c r="H4427">
        <v>2469850</v>
      </c>
      <c r="I4427">
        <v>2470617</v>
      </c>
      <c r="J4427" t="s">
        <v>25</v>
      </c>
      <c r="K4427" t="s">
        <v>5491</v>
      </c>
      <c r="N4427" t="s">
        <v>5492</v>
      </c>
      <c r="Q4427" t="s">
        <v>5490</v>
      </c>
      <c r="R4427">
        <v>768</v>
      </c>
      <c r="S4427">
        <v>255</v>
      </c>
    </row>
    <row r="4428" spans="1:19" x14ac:dyDescent="0.35">
      <c r="A4428" t="s">
        <v>20</v>
      </c>
      <c r="B4428" t="s">
        <v>21</v>
      </c>
      <c r="C4428" t="s">
        <v>22</v>
      </c>
      <c r="D4428" t="s">
        <v>23</v>
      </c>
      <c r="E4428" t="s">
        <v>5</v>
      </c>
      <c r="G4428" t="s">
        <v>24</v>
      </c>
      <c r="H4428">
        <v>2470645</v>
      </c>
      <c r="I4428">
        <v>2471568</v>
      </c>
      <c r="J4428" t="s">
        <v>25</v>
      </c>
      <c r="Q4428" t="s">
        <v>5493</v>
      </c>
      <c r="R4428">
        <v>924</v>
      </c>
    </row>
    <row r="4429" spans="1:19" x14ac:dyDescent="0.35">
      <c r="A4429" t="s">
        <v>27</v>
      </c>
      <c r="B4429" t="s">
        <v>28</v>
      </c>
      <c r="C4429" t="s">
        <v>22</v>
      </c>
      <c r="D4429" t="s">
        <v>23</v>
      </c>
      <c r="E4429" t="s">
        <v>5</v>
      </c>
      <c r="G4429" t="s">
        <v>24</v>
      </c>
      <c r="H4429">
        <v>2470645</v>
      </c>
      <c r="I4429">
        <v>2471568</v>
      </c>
      <c r="J4429" t="s">
        <v>25</v>
      </c>
      <c r="K4429" t="s">
        <v>5494</v>
      </c>
      <c r="N4429" t="s">
        <v>1057</v>
      </c>
      <c r="Q4429" t="s">
        <v>5493</v>
      </c>
      <c r="R4429">
        <v>924</v>
      </c>
      <c r="S4429">
        <v>307</v>
      </c>
    </row>
    <row r="4430" spans="1:19" x14ac:dyDescent="0.35">
      <c r="A4430" t="s">
        <v>20</v>
      </c>
      <c r="B4430" t="s">
        <v>21</v>
      </c>
      <c r="C4430" t="s">
        <v>22</v>
      </c>
      <c r="D4430" t="s">
        <v>23</v>
      </c>
      <c r="E4430" t="s">
        <v>5</v>
      </c>
      <c r="G4430" t="s">
        <v>24</v>
      </c>
      <c r="H4430">
        <v>2471638</v>
      </c>
      <c r="I4430">
        <v>2473101</v>
      </c>
      <c r="J4430" t="s">
        <v>25</v>
      </c>
      <c r="Q4430" t="s">
        <v>5495</v>
      </c>
      <c r="R4430">
        <v>1464</v>
      </c>
    </row>
    <row r="4431" spans="1:19" x14ac:dyDescent="0.35">
      <c r="A4431" t="s">
        <v>27</v>
      </c>
      <c r="B4431" t="s">
        <v>28</v>
      </c>
      <c r="C4431" t="s">
        <v>22</v>
      </c>
      <c r="D4431" t="s">
        <v>23</v>
      </c>
      <c r="E4431" t="s">
        <v>5</v>
      </c>
      <c r="G4431" t="s">
        <v>24</v>
      </c>
      <c r="H4431">
        <v>2471638</v>
      </c>
      <c r="I4431">
        <v>2473101</v>
      </c>
      <c r="J4431" t="s">
        <v>25</v>
      </c>
      <c r="K4431" t="s">
        <v>5496</v>
      </c>
      <c r="N4431" t="s">
        <v>5497</v>
      </c>
      <c r="Q4431" t="s">
        <v>5495</v>
      </c>
      <c r="R4431">
        <v>1464</v>
      </c>
      <c r="S4431">
        <v>487</v>
      </c>
    </row>
    <row r="4432" spans="1:19" x14ac:dyDescent="0.35">
      <c r="A4432" t="s">
        <v>20</v>
      </c>
      <c r="B4432" t="s">
        <v>21</v>
      </c>
      <c r="C4432" t="s">
        <v>22</v>
      </c>
      <c r="D4432" t="s">
        <v>23</v>
      </c>
      <c r="E4432" t="s">
        <v>5</v>
      </c>
      <c r="G4432" t="s">
        <v>24</v>
      </c>
      <c r="H4432">
        <v>2473203</v>
      </c>
      <c r="I4432">
        <v>2473811</v>
      </c>
      <c r="J4432" t="s">
        <v>25</v>
      </c>
      <c r="Q4432" t="s">
        <v>5498</v>
      </c>
      <c r="R4432">
        <v>609</v>
      </c>
    </row>
    <row r="4433" spans="1:19" x14ac:dyDescent="0.35">
      <c r="A4433" t="s">
        <v>27</v>
      </c>
      <c r="B4433" t="s">
        <v>28</v>
      </c>
      <c r="C4433" t="s">
        <v>22</v>
      </c>
      <c r="D4433" t="s">
        <v>23</v>
      </c>
      <c r="E4433" t="s">
        <v>5</v>
      </c>
      <c r="G4433" t="s">
        <v>24</v>
      </c>
      <c r="H4433">
        <v>2473203</v>
      </c>
      <c r="I4433">
        <v>2473811</v>
      </c>
      <c r="J4433" t="s">
        <v>25</v>
      </c>
      <c r="K4433" t="s">
        <v>5499</v>
      </c>
      <c r="N4433" t="s">
        <v>166</v>
      </c>
      <c r="Q4433" t="s">
        <v>5498</v>
      </c>
      <c r="R4433">
        <v>609</v>
      </c>
      <c r="S4433">
        <v>202</v>
      </c>
    </row>
    <row r="4434" spans="1:19" x14ac:dyDescent="0.35">
      <c r="A4434" t="s">
        <v>20</v>
      </c>
      <c r="B4434" t="s">
        <v>21</v>
      </c>
      <c r="C4434" t="s">
        <v>22</v>
      </c>
      <c r="D4434" t="s">
        <v>23</v>
      </c>
      <c r="E4434" t="s">
        <v>5</v>
      </c>
      <c r="G4434" t="s">
        <v>24</v>
      </c>
      <c r="H4434">
        <v>2475492</v>
      </c>
      <c r="I4434">
        <v>2475743</v>
      </c>
      <c r="J4434" t="s">
        <v>46</v>
      </c>
      <c r="Q4434" t="s">
        <v>5500</v>
      </c>
      <c r="R4434">
        <v>252</v>
      </c>
    </row>
    <row r="4435" spans="1:19" x14ac:dyDescent="0.35">
      <c r="A4435" t="s">
        <v>27</v>
      </c>
      <c r="B4435" t="s">
        <v>28</v>
      </c>
      <c r="C4435" t="s">
        <v>22</v>
      </c>
      <c r="D4435" t="s">
        <v>23</v>
      </c>
      <c r="E4435" t="s">
        <v>5</v>
      </c>
      <c r="G4435" t="s">
        <v>24</v>
      </c>
      <c r="H4435">
        <v>2475492</v>
      </c>
      <c r="I4435">
        <v>2475743</v>
      </c>
      <c r="J4435" t="s">
        <v>46</v>
      </c>
      <c r="K4435" t="s">
        <v>5501</v>
      </c>
      <c r="N4435" t="s">
        <v>52</v>
      </c>
      <c r="Q4435" t="s">
        <v>5500</v>
      </c>
      <c r="R4435">
        <v>252</v>
      </c>
      <c r="S4435">
        <v>83</v>
      </c>
    </row>
    <row r="4436" spans="1:19" x14ac:dyDescent="0.35">
      <c r="A4436" t="s">
        <v>20</v>
      </c>
      <c r="B4436" t="s">
        <v>21</v>
      </c>
      <c r="C4436" t="s">
        <v>22</v>
      </c>
      <c r="D4436" t="s">
        <v>23</v>
      </c>
      <c r="E4436" t="s">
        <v>5</v>
      </c>
      <c r="G4436" t="s">
        <v>24</v>
      </c>
      <c r="H4436">
        <v>2476507</v>
      </c>
      <c r="I4436">
        <v>2477244</v>
      </c>
      <c r="J4436" t="s">
        <v>46</v>
      </c>
      <c r="Q4436" t="s">
        <v>5502</v>
      </c>
      <c r="R4436">
        <v>738</v>
      </c>
    </row>
    <row r="4437" spans="1:19" x14ac:dyDescent="0.35">
      <c r="A4437" t="s">
        <v>27</v>
      </c>
      <c r="B4437" t="s">
        <v>28</v>
      </c>
      <c r="C4437" t="s">
        <v>22</v>
      </c>
      <c r="D4437" t="s">
        <v>23</v>
      </c>
      <c r="E4437" t="s">
        <v>5</v>
      </c>
      <c r="G4437" t="s">
        <v>24</v>
      </c>
      <c r="H4437">
        <v>2476507</v>
      </c>
      <c r="I4437">
        <v>2477244</v>
      </c>
      <c r="J4437" t="s">
        <v>46</v>
      </c>
      <c r="K4437" t="s">
        <v>5503</v>
      </c>
      <c r="N4437" t="s">
        <v>52</v>
      </c>
      <c r="Q4437" t="s">
        <v>5502</v>
      </c>
      <c r="R4437">
        <v>738</v>
      </c>
      <c r="S4437">
        <v>245</v>
      </c>
    </row>
    <row r="4438" spans="1:19" x14ac:dyDescent="0.35">
      <c r="A4438" t="s">
        <v>20</v>
      </c>
      <c r="B4438" t="s">
        <v>21</v>
      </c>
      <c r="C4438" t="s">
        <v>22</v>
      </c>
      <c r="D4438" t="s">
        <v>23</v>
      </c>
      <c r="E4438" t="s">
        <v>5</v>
      </c>
      <c r="G4438" t="s">
        <v>24</v>
      </c>
      <c r="H4438">
        <v>2477446</v>
      </c>
      <c r="I4438">
        <v>2479488</v>
      </c>
      <c r="J4438" t="s">
        <v>46</v>
      </c>
      <c r="Q4438" t="s">
        <v>5504</v>
      </c>
      <c r="R4438">
        <v>2043</v>
      </c>
    </row>
    <row r="4439" spans="1:19" x14ac:dyDescent="0.35">
      <c r="A4439" t="s">
        <v>27</v>
      </c>
      <c r="B4439" t="s">
        <v>28</v>
      </c>
      <c r="C4439" t="s">
        <v>22</v>
      </c>
      <c r="D4439" t="s">
        <v>23</v>
      </c>
      <c r="E4439" t="s">
        <v>5</v>
      </c>
      <c r="G4439" t="s">
        <v>24</v>
      </c>
      <c r="H4439">
        <v>2477446</v>
      </c>
      <c r="I4439">
        <v>2479488</v>
      </c>
      <c r="J4439" t="s">
        <v>46</v>
      </c>
      <c r="K4439" t="s">
        <v>5505</v>
      </c>
      <c r="N4439" t="s">
        <v>5506</v>
      </c>
      <c r="Q4439" t="s">
        <v>5504</v>
      </c>
      <c r="R4439">
        <v>2043</v>
      </c>
      <c r="S4439">
        <v>680</v>
      </c>
    </row>
    <row r="4440" spans="1:19" x14ac:dyDescent="0.35">
      <c r="A4440" t="s">
        <v>20</v>
      </c>
      <c r="B4440" t="s">
        <v>21</v>
      </c>
      <c r="C4440" t="s">
        <v>22</v>
      </c>
      <c r="D4440" t="s">
        <v>23</v>
      </c>
      <c r="E4440" t="s">
        <v>5</v>
      </c>
      <c r="G4440" t="s">
        <v>24</v>
      </c>
      <c r="H4440">
        <v>2479662</v>
      </c>
      <c r="I4440">
        <v>2480141</v>
      </c>
      <c r="J4440" t="s">
        <v>46</v>
      </c>
      <c r="Q4440" t="s">
        <v>5507</v>
      </c>
      <c r="R4440">
        <v>480</v>
      </c>
    </row>
    <row r="4441" spans="1:19" x14ac:dyDescent="0.35">
      <c r="A4441" t="s">
        <v>27</v>
      </c>
      <c r="B4441" t="s">
        <v>28</v>
      </c>
      <c r="C4441" t="s">
        <v>22</v>
      </c>
      <c r="D4441" t="s">
        <v>23</v>
      </c>
      <c r="E4441" t="s">
        <v>5</v>
      </c>
      <c r="G4441" t="s">
        <v>24</v>
      </c>
      <c r="H4441">
        <v>2479662</v>
      </c>
      <c r="I4441">
        <v>2480141</v>
      </c>
      <c r="J4441" t="s">
        <v>46</v>
      </c>
      <c r="K4441" t="s">
        <v>5508</v>
      </c>
      <c r="N4441" t="s">
        <v>52</v>
      </c>
      <c r="Q4441" t="s">
        <v>5507</v>
      </c>
      <c r="R4441">
        <v>480</v>
      </c>
      <c r="S4441">
        <v>159</v>
      </c>
    </row>
    <row r="4442" spans="1:19" x14ac:dyDescent="0.35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G4442" t="s">
        <v>24</v>
      </c>
      <c r="H4442">
        <v>2480331</v>
      </c>
      <c r="I4442">
        <v>2481917</v>
      </c>
      <c r="J4442" t="s">
        <v>46</v>
      </c>
      <c r="Q4442" t="s">
        <v>5509</v>
      </c>
      <c r="R4442">
        <v>1587</v>
      </c>
    </row>
    <row r="4443" spans="1:19" x14ac:dyDescent="0.35">
      <c r="A4443" t="s">
        <v>27</v>
      </c>
      <c r="B4443" t="s">
        <v>28</v>
      </c>
      <c r="C4443" t="s">
        <v>22</v>
      </c>
      <c r="D4443" t="s">
        <v>23</v>
      </c>
      <c r="E4443" t="s">
        <v>5</v>
      </c>
      <c r="G4443" t="s">
        <v>24</v>
      </c>
      <c r="H4443">
        <v>2480331</v>
      </c>
      <c r="I4443">
        <v>2481917</v>
      </c>
      <c r="J4443" t="s">
        <v>46</v>
      </c>
      <c r="K4443" t="s">
        <v>5510</v>
      </c>
      <c r="N4443" t="s">
        <v>663</v>
      </c>
      <c r="Q4443" t="s">
        <v>5509</v>
      </c>
      <c r="R4443">
        <v>1587</v>
      </c>
      <c r="S4443">
        <v>528</v>
      </c>
    </row>
    <row r="4444" spans="1:19" x14ac:dyDescent="0.35">
      <c r="A4444" t="s">
        <v>20</v>
      </c>
      <c r="B4444" t="s">
        <v>21</v>
      </c>
      <c r="C4444" t="s">
        <v>22</v>
      </c>
      <c r="D4444" t="s">
        <v>23</v>
      </c>
      <c r="E4444" t="s">
        <v>5</v>
      </c>
      <c r="G4444" t="s">
        <v>24</v>
      </c>
      <c r="H4444">
        <v>2482339</v>
      </c>
      <c r="I4444">
        <v>2482911</v>
      </c>
      <c r="J4444" t="s">
        <v>46</v>
      </c>
      <c r="Q4444" t="s">
        <v>5511</v>
      </c>
      <c r="R4444">
        <v>573</v>
      </c>
    </row>
    <row r="4445" spans="1:19" x14ac:dyDescent="0.35">
      <c r="A4445" t="s">
        <v>27</v>
      </c>
      <c r="B4445" t="s">
        <v>28</v>
      </c>
      <c r="C4445" t="s">
        <v>22</v>
      </c>
      <c r="D4445" t="s">
        <v>23</v>
      </c>
      <c r="E4445" t="s">
        <v>5</v>
      </c>
      <c r="G4445" t="s">
        <v>24</v>
      </c>
      <c r="H4445">
        <v>2482339</v>
      </c>
      <c r="I4445">
        <v>2482911</v>
      </c>
      <c r="J4445" t="s">
        <v>46</v>
      </c>
      <c r="K4445" t="s">
        <v>5512</v>
      </c>
      <c r="N4445" t="s">
        <v>52</v>
      </c>
      <c r="Q4445" t="s">
        <v>5511</v>
      </c>
      <c r="R4445">
        <v>573</v>
      </c>
      <c r="S4445">
        <v>190</v>
      </c>
    </row>
    <row r="4446" spans="1:19" x14ac:dyDescent="0.35">
      <c r="A4446" t="s">
        <v>20</v>
      </c>
      <c r="B4446" t="s">
        <v>21</v>
      </c>
      <c r="C4446" t="s">
        <v>22</v>
      </c>
      <c r="D4446" t="s">
        <v>23</v>
      </c>
      <c r="E4446" t="s">
        <v>5</v>
      </c>
      <c r="G4446" t="s">
        <v>24</v>
      </c>
      <c r="H4446">
        <v>2482912</v>
      </c>
      <c r="I4446">
        <v>2483514</v>
      </c>
      <c r="J4446" t="s">
        <v>46</v>
      </c>
      <c r="Q4446" t="s">
        <v>5513</v>
      </c>
      <c r="R4446">
        <v>603</v>
      </c>
    </row>
    <row r="4447" spans="1:19" x14ac:dyDescent="0.35">
      <c r="A4447" t="s">
        <v>27</v>
      </c>
      <c r="B4447" t="s">
        <v>28</v>
      </c>
      <c r="C4447" t="s">
        <v>22</v>
      </c>
      <c r="D4447" t="s">
        <v>23</v>
      </c>
      <c r="E4447" t="s">
        <v>5</v>
      </c>
      <c r="G4447" t="s">
        <v>24</v>
      </c>
      <c r="H4447">
        <v>2482912</v>
      </c>
      <c r="I4447">
        <v>2483514</v>
      </c>
      <c r="J4447" t="s">
        <v>46</v>
      </c>
      <c r="K4447" t="s">
        <v>5514</v>
      </c>
      <c r="N4447" t="s">
        <v>5515</v>
      </c>
      <c r="Q4447" t="s">
        <v>5513</v>
      </c>
      <c r="R4447">
        <v>603</v>
      </c>
      <c r="S4447">
        <v>200</v>
      </c>
    </row>
    <row r="4448" spans="1:19" x14ac:dyDescent="0.35">
      <c r="A4448" t="s">
        <v>20</v>
      </c>
      <c r="B4448" t="s">
        <v>21</v>
      </c>
      <c r="C4448" t="s">
        <v>22</v>
      </c>
      <c r="D4448" t="s">
        <v>23</v>
      </c>
      <c r="E4448" t="s">
        <v>5</v>
      </c>
      <c r="G4448" t="s">
        <v>24</v>
      </c>
      <c r="H4448">
        <v>2483511</v>
      </c>
      <c r="I4448">
        <v>2483726</v>
      </c>
      <c r="J4448" t="s">
        <v>46</v>
      </c>
      <c r="Q4448" t="s">
        <v>5516</v>
      </c>
      <c r="R4448">
        <v>216</v>
      </c>
    </row>
    <row r="4449" spans="1:19" x14ac:dyDescent="0.35">
      <c r="A4449" t="s">
        <v>27</v>
      </c>
      <c r="B4449" t="s">
        <v>28</v>
      </c>
      <c r="C4449" t="s">
        <v>22</v>
      </c>
      <c r="D4449" t="s">
        <v>23</v>
      </c>
      <c r="E4449" t="s">
        <v>5</v>
      </c>
      <c r="G4449" t="s">
        <v>24</v>
      </c>
      <c r="H4449">
        <v>2483511</v>
      </c>
      <c r="I4449">
        <v>2483726</v>
      </c>
      <c r="J4449" t="s">
        <v>46</v>
      </c>
      <c r="K4449" t="s">
        <v>5517</v>
      </c>
      <c r="N4449" t="s">
        <v>52</v>
      </c>
      <c r="Q4449" t="s">
        <v>5516</v>
      </c>
      <c r="R4449">
        <v>216</v>
      </c>
      <c r="S4449">
        <v>71</v>
      </c>
    </row>
    <row r="4450" spans="1:19" x14ac:dyDescent="0.35">
      <c r="A4450" t="s">
        <v>20</v>
      </c>
      <c r="B4450" t="s">
        <v>21</v>
      </c>
      <c r="C4450" t="s">
        <v>22</v>
      </c>
      <c r="D4450" t="s">
        <v>23</v>
      </c>
      <c r="E4450" t="s">
        <v>5</v>
      </c>
      <c r="G4450" t="s">
        <v>24</v>
      </c>
      <c r="H4450">
        <v>2483723</v>
      </c>
      <c r="I4450">
        <v>2483974</v>
      </c>
      <c r="J4450" t="s">
        <v>46</v>
      </c>
      <c r="Q4450" t="s">
        <v>5518</v>
      </c>
      <c r="R4450">
        <v>252</v>
      </c>
    </row>
    <row r="4451" spans="1:19" x14ac:dyDescent="0.35">
      <c r="A4451" t="s">
        <v>27</v>
      </c>
      <c r="B4451" t="s">
        <v>28</v>
      </c>
      <c r="C4451" t="s">
        <v>22</v>
      </c>
      <c r="D4451" t="s">
        <v>23</v>
      </c>
      <c r="E4451" t="s">
        <v>5</v>
      </c>
      <c r="G4451" t="s">
        <v>24</v>
      </c>
      <c r="H4451">
        <v>2483723</v>
      </c>
      <c r="I4451">
        <v>2483974</v>
      </c>
      <c r="J4451" t="s">
        <v>46</v>
      </c>
      <c r="K4451" t="s">
        <v>5519</v>
      </c>
      <c r="N4451" t="s">
        <v>52</v>
      </c>
      <c r="Q4451" t="s">
        <v>5518</v>
      </c>
      <c r="R4451">
        <v>252</v>
      </c>
      <c r="S4451">
        <v>83</v>
      </c>
    </row>
    <row r="4452" spans="1:19" x14ac:dyDescent="0.35">
      <c r="A4452" t="s">
        <v>20</v>
      </c>
      <c r="B4452" t="s">
        <v>21</v>
      </c>
      <c r="C4452" t="s">
        <v>22</v>
      </c>
      <c r="D4452" t="s">
        <v>23</v>
      </c>
      <c r="E4452" t="s">
        <v>5</v>
      </c>
      <c r="G4452" t="s">
        <v>24</v>
      </c>
      <c r="H4452">
        <v>2484186</v>
      </c>
      <c r="I4452">
        <v>2484776</v>
      </c>
      <c r="J4452" t="s">
        <v>25</v>
      </c>
      <c r="Q4452" t="s">
        <v>5520</v>
      </c>
      <c r="R4452">
        <v>591</v>
      </c>
    </row>
    <row r="4453" spans="1:19" x14ac:dyDescent="0.35">
      <c r="A4453" t="s">
        <v>27</v>
      </c>
      <c r="B4453" t="s">
        <v>28</v>
      </c>
      <c r="C4453" t="s">
        <v>22</v>
      </c>
      <c r="D4453" t="s">
        <v>23</v>
      </c>
      <c r="E4453" t="s">
        <v>5</v>
      </c>
      <c r="G4453" t="s">
        <v>24</v>
      </c>
      <c r="H4453">
        <v>2484186</v>
      </c>
      <c r="I4453">
        <v>2484776</v>
      </c>
      <c r="J4453" t="s">
        <v>25</v>
      </c>
      <c r="K4453" t="s">
        <v>5521</v>
      </c>
      <c r="N4453" t="s">
        <v>481</v>
      </c>
      <c r="Q4453" t="s">
        <v>5520</v>
      </c>
      <c r="R4453">
        <v>591</v>
      </c>
      <c r="S4453">
        <v>196</v>
      </c>
    </row>
    <row r="4454" spans="1:19" x14ac:dyDescent="0.35">
      <c r="A4454" t="s">
        <v>20</v>
      </c>
      <c r="B4454" t="s">
        <v>21</v>
      </c>
      <c r="C4454" t="s">
        <v>22</v>
      </c>
      <c r="D4454" t="s">
        <v>23</v>
      </c>
      <c r="E4454" t="s">
        <v>5</v>
      </c>
      <c r="G4454" t="s">
        <v>24</v>
      </c>
      <c r="H4454">
        <v>2484773</v>
      </c>
      <c r="I4454">
        <v>2485735</v>
      </c>
      <c r="J4454" t="s">
        <v>46</v>
      </c>
      <c r="Q4454" t="s">
        <v>5522</v>
      </c>
      <c r="R4454">
        <v>963</v>
      </c>
    </row>
    <row r="4455" spans="1:19" x14ac:dyDescent="0.35">
      <c r="A4455" t="s">
        <v>27</v>
      </c>
      <c r="B4455" t="s">
        <v>28</v>
      </c>
      <c r="C4455" t="s">
        <v>22</v>
      </c>
      <c r="D4455" t="s">
        <v>23</v>
      </c>
      <c r="E4455" t="s">
        <v>5</v>
      </c>
      <c r="G4455" t="s">
        <v>24</v>
      </c>
      <c r="H4455">
        <v>2484773</v>
      </c>
      <c r="I4455">
        <v>2485735</v>
      </c>
      <c r="J4455" t="s">
        <v>46</v>
      </c>
      <c r="K4455" t="s">
        <v>5523</v>
      </c>
      <c r="N4455" t="s">
        <v>228</v>
      </c>
      <c r="Q4455" t="s">
        <v>5522</v>
      </c>
      <c r="R4455">
        <v>963</v>
      </c>
      <c r="S4455">
        <v>320</v>
      </c>
    </row>
    <row r="4456" spans="1:19" x14ac:dyDescent="0.35">
      <c r="A4456" t="s">
        <v>20</v>
      </c>
      <c r="B4456" t="s">
        <v>21</v>
      </c>
      <c r="C4456" t="s">
        <v>22</v>
      </c>
      <c r="D4456" t="s">
        <v>23</v>
      </c>
      <c r="E4456" t="s">
        <v>5</v>
      </c>
      <c r="G4456" t="s">
        <v>24</v>
      </c>
      <c r="H4456">
        <v>2486210</v>
      </c>
      <c r="I4456">
        <v>2487667</v>
      </c>
      <c r="J4456" t="s">
        <v>25</v>
      </c>
      <c r="Q4456" t="s">
        <v>5524</v>
      </c>
      <c r="R4456">
        <v>1458</v>
      </c>
    </row>
    <row r="4457" spans="1:19" x14ac:dyDescent="0.35">
      <c r="A4457" t="s">
        <v>27</v>
      </c>
      <c r="B4457" t="s">
        <v>28</v>
      </c>
      <c r="C4457" t="s">
        <v>22</v>
      </c>
      <c r="D4457" t="s">
        <v>23</v>
      </c>
      <c r="E4457" t="s">
        <v>5</v>
      </c>
      <c r="G4457" t="s">
        <v>24</v>
      </c>
      <c r="H4457">
        <v>2486210</v>
      </c>
      <c r="I4457">
        <v>2487667</v>
      </c>
      <c r="J4457" t="s">
        <v>25</v>
      </c>
      <c r="K4457" t="s">
        <v>5525</v>
      </c>
      <c r="N4457" t="s">
        <v>256</v>
      </c>
      <c r="Q4457" t="s">
        <v>5524</v>
      </c>
      <c r="R4457">
        <v>1458</v>
      </c>
      <c r="S4457">
        <v>485</v>
      </c>
    </row>
    <row r="4458" spans="1:19" x14ac:dyDescent="0.35">
      <c r="A4458" t="s">
        <v>20</v>
      </c>
      <c r="B4458" t="s">
        <v>21</v>
      </c>
      <c r="C4458" t="s">
        <v>22</v>
      </c>
      <c r="D4458" t="s">
        <v>23</v>
      </c>
      <c r="E4458" t="s">
        <v>5</v>
      </c>
      <c r="G4458" t="s">
        <v>24</v>
      </c>
      <c r="H4458">
        <v>2487755</v>
      </c>
      <c r="I4458">
        <v>2488501</v>
      </c>
      <c r="J4458" t="s">
        <v>46</v>
      </c>
      <c r="Q4458" t="s">
        <v>5526</v>
      </c>
      <c r="R4458">
        <v>747</v>
      </c>
    </row>
    <row r="4459" spans="1:19" x14ac:dyDescent="0.35">
      <c r="A4459" t="s">
        <v>27</v>
      </c>
      <c r="B4459" t="s">
        <v>28</v>
      </c>
      <c r="C4459" t="s">
        <v>22</v>
      </c>
      <c r="D4459" t="s">
        <v>23</v>
      </c>
      <c r="E4459" t="s">
        <v>5</v>
      </c>
      <c r="G4459" t="s">
        <v>24</v>
      </c>
      <c r="H4459">
        <v>2487755</v>
      </c>
      <c r="I4459">
        <v>2488501</v>
      </c>
      <c r="J4459" t="s">
        <v>46</v>
      </c>
      <c r="K4459" t="s">
        <v>5527</v>
      </c>
      <c r="N4459" t="s">
        <v>2536</v>
      </c>
      <c r="Q4459" t="s">
        <v>5526</v>
      </c>
      <c r="R4459">
        <v>747</v>
      </c>
      <c r="S4459">
        <v>248</v>
      </c>
    </row>
    <row r="4460" spans="1:19" x14ac:dyDescent="0.35">
      <c r="A4460" t="s">
        <v>20</v>
      </c>
      <c r="B4460" t="s">
        <v>21</v>
      </c>
      <c r="C4460" t="s">
        <v>22</v>
      </c>
      <c r="D4460" t="s">
        <v>23</v>
      </c>
      <c r="E4460" t="s">
        <v>5</v>
      </c>
      <c r="G4460" t="s">
        <v>24</v>
      </c>
      <c r="H4460">
        <v>2488624</v>
      </c>
      <c r="I4460">
        <v>2488860</v>
      </c>
      <c r="J4460" t="s">
        <v>46</v>
      </c>
      <c r="Q4460" t="s">
        <v>5528</v>
      </c>
      <c r="R4460">
        <v>237</v>
      </c>
    </row>
    <row r="4461" spans="1:19" x14ac:dyDescent="0.35">
      <c r="A4461" t="s">
        <v>27</v>
      </c>
      <c r="B4461" t="s">
        <v>28</v>
      </c>
      <c r="C4461" t="s">
        <v>22</v>
      </c>
      <c r="D4461" t="s">
        <v>23</v>
      </c>
      <c r="E4461" t="s">
        <v>5</v>
      </c>
      <c r="G4461" t="s">
        <v>24</v>
      </c>
      <c r="H4461">
        <v>2488624</v>
      </c>
      <c r="I4461">
        <v>2488860</v>
      </c>
      <c r="J4461" t="s">
        <v>46</v>
      </c>
      <c r="K4461" t="s">
        <v>5529</v>
      </c>
      <c r="N4461" t="s">
        <v>49</v>
      </c>
      <c r="Q4461" t="s">
        <v>5528</v>
      </c>
      <c r="R4461">
        <v>237</v>
      </c>
      <c r="S4461">
        <v>78</v>
      </c>
    </row>
    <row r="4462" spans="1:19" x14ac:dyDescent="0.35">
      <c r="A4462" t="s">
        <v>20</v>
      </c>
      <c r="B4462" t="s">
        <v>21</v>
      </c>
      <c r="C4462" t="s">
        <v>22</v>
      </c>
      <c r="D4462" t="s">
        <v>23</v>
      </c>
      <c r="E4462" t="s">
        <v>5</v>
      </c>
      <c r="G4462" t="s">
        <v>24</v>
      </c>
      <c r="H4462">
        <v>2489203</v>
      </c>
      <c r="I4462">
        <v>2489571</v>
      </c>
      <c r="J4462" t="s">
        <v>25</v>
      </c>
      <c r="Q4462" t="s">
        <v>5530</v>
      </c>
      <c r="R4462">
        <v>369</v>
      </c>
    </row>
    <row r="4463" spans="1:19" x14ac:dyDescent="0.35">
      <c r="A4463" t="s">
        <v>27</v>
      </c>
      <c r="B4463" t="s">
        <v>28</v>
      </c>
      <c r="C4463" t="s">
        <v>22</v>
      </c>
      <c r="D4463" t="s">
        <v>23</v>
      </c>
      <c r="E4463" t="s">
        <v>5</v>
      </c>
      <c r="G4463" t="s">
        <v>24</v>
      </c>
      <c r="H4463">
        <v>2489203</v>
      </c>
      <c r="I4463">
        <v>2489571</v>
      </c>
      <c r="J4463" t="s">
        <v>25</v>
      </c>
      <c r="K4463" t="s">
        <v>5531</v>
      </c>
      <c r="N4463" t="s">
        <v>52</v>
      </c>
      <c r="Q4463" t="s">
        <v>5530</v>
      </c>
      <c r="R4463">
        <v>369</v>
      </c>
      <c r="S4463">
        <v>122</v>
      </c>
    </row>
    <row r="4464" spans="1:19" x14ac:dyDescent="0.35">
      <c r="A4464" t="s">
        <v>20</v>
      </c>
      <c r="B4464" t="s">
        <v>21</v>
      </c>
      <c r="C4464" t="s">
        <v>22</v>
      </c>
      <c r="D4464" t="s">
        <v>23</v>
      </c>
      <c r="E4464" t="s">
        <v>5</v>
      </c>
      <c r="G4464" t="s">
        <v>24</v>
      </c>
      <c r="H4464">
        <v>2489568</v>
      </c>
      <c r="I4464">
        <v>2491025</v>
      </c>
      <c r="J4464" t="s">
        <v>25</v>
      </c>
      <c r="Q4464" t="s">
        <v>5532</v>
      </c>
      <c r="R4464">
        <v>1458</v>
      </c>
    </row>
    <row r="4465" spans="1:19" x14ac:dyDescent="0.35">
      <c r="A4465" t="s">
        <v>27</v>
      </c>
      <c r="B4465" t="s">
        <v>28</v>
      </c>
      <c r="C4465" t="s">
        <v>22</v>
      </c>
      <c r="D4465" t="s">
        <v>23</v>
      </c>
      <c r="E4465" t="s">
        <v>5</v>
      </c>
      <c r="G4465" t="s">
        <v>24</v>
      </c>
      <c r="H4465">
        <v>2489568</v>
      </c>
      <c r="I4465">
        <v>2491025</v>
      </c>
      <c r="J4465" t="s">
        <v>25</v>
      </c>
      <c r="K4465" t="s">
        <v>5533</v>
      </c>
      <c r="N4465" t="s">
        <v>467</v>
      </c>
      <c r="Q4465" t="s">
        <v>5532</v>
      </c>
      <c r="R4465">
        <v>1458</v>
      </c>
      <c r="S4465">
        <v>485</v>
      </c>
    </row>
    <row r="4466" spans="1:19" x14ac:dyDescent="0.35">
      <c r="A4466" t="s">
        <v>20</v>
      </c>
      <c r="B4466" t="s">
        <v>21</v>
      </c>
      <c r="C4466" t="s">
        <v>22</v>
      </c>
      <c r="D4466" t="s">
        <v>23</v>
      </c>
      <c r="E4466" t="s">
        <v>5</v>
      </c>
      <c r="G4466" t="s">
        <v>24</v>
      </c>
      <c r="H4466">
        <v>2491117</v>
      </c>
      <c r="I4466">
        <v>2493612</v>
      </c>
      <c r="J4466" t="s">
        <v>46</v>
      </c>
      <c r="Q4466" t="s">
        <v>5534</v>
      </c>
      <c r="R4466">
        <v>2496</v>
      </c>
    </row>
    <row r="4467" spans="1:19" x14ac:dyDescent="0.35">
      <c r="A4467" t="s">
        <v>27</v>
      </c>
      <c r="B4467" t="s">
        <v>28</v>
      </c>
      <c r="C4467" t="s">
        <v>22</v>
      </c>
      <c r="D4467" t="s">
        <v>23</v>
      </c>
      <c r="E4467" t="s">
        <v>5</v>
      </c>
      <c r="G4467" t="s">
        <v>24</v>
      </c>
      <c r="H4467">
        <v>2491117</v>
      </c>
      <c r="I4467">
        <v>2493612</v>
      </c>
      <c r="J4467" t="s">
        <v>46</v>
      </c>
      <c r="K4467" t="s">
        <v>5535</v>
      </c>
      <c r="N4467" t="s">
        <v>5536</v>
      </c>
      <c r="Q4467" t="s">
        <v>5534</v>
      </c>
      <c r="R4467">
        <v>2496</v>
      </c>
      <c r="S4467">
        <v>831</v>
      </c>
    </row>
    <row r="4468" spans="1:19" x14ac:dyDescent="0.35">
      <c r="A4468" t="s">
        <v>20</v>
      </c>
      <c r="B4468" t="s">
        <v>21</v>
      </c>
      <c r="C4468" t="s">
        <v>22</v>
      </c>
      <c r="D4468" t="s">
        <v>23</v>
      </c>
      <c r="E4468" t="s">
        <v>5</v>
      </c>
      <c r="G4468" t="s">
        <v>24</v>
      </c>
      <c r="H4468">
        <v>2493887</v>
      </c>
      <c r="I4468">
        <v>2495455</v>
      </c>
      <c r="J4468" t="s">
        <v>46</v>
      </c>
      <c r="Q4468" t="s">
        <v>5537</v>
      </c>
      <c r="R4468">
        <v>1569</v>
      </c>
    </row>
    <row r="4469" spans="1:19" x14ac:dyDescent="0.35">
      <c r="A4469" t="s">
        <v>27</v>
      </c>
      <c r="B4469" t="s">
        <v>28</v>
      </c>
      <c r="C4469" t="s">
        <v>22</v>
      </c>
      <c r="D4469" t="s">
        <v>23</v>
      </c>
      <c r="E4469" t="s">
        <v>5</v>
      </c>
      <c r="G4469" t="s">
        <v>24</v>
      </c>
      <c r="H4469">
        <v>2493887</v>
      </c>
      <c r="I4469">
        <v>2495455</v>
      </c>
      <c r="J4469" t="s">
        <v>46</v>
      </c>
      <c r="K4469" t="s">
        <v>5538</v>
      </c>
      <c r="N4469" t="s">
        <v>5539</v>
      </c>
      <c r="Q4469" t="s">
        <v>5537</v>
      </c>
      <c r="R4469">
        <v>1569</v>
      </c>
      <c r="S4469">
        <v>522</v>
      </c>
    </row>
    <row r="4470" spans="1:19" x14ac:dyDescent="0.35">
      <c r="A4470" t="s">
        <v>20</v>
      </c>
      <c r="B4470" t="s">
        <v>21</v>
      </c>
      <c r="C4470" t="s">
        <v>22</v>
      </c>
      <c r="D4470" t="s">
        <v>23</v>
      </c>
      <c r="E4470" t="s">
        <v>5</v>
      </c>
      <c r="G4470" t="s">
        <v>24</v>
      </c>
      <c r="H4470">
        <v>2496163</v>
      </c>
      <c r="I4470">
        <v>2498832</v>
      </c>
      <c r="J4470" t="s">
        <v>25</v>
      </c>
      <c r="Q4470" t="s">
        <v>5540</v>
      </c>
      <c r="R4470">
        <v>2670</v>
      </c>
    </row>
    <row r="4471" spans="1:19" x14ac:dyDescent="0.35">
      <c r="A4471" t="s">
        <v>27</v>
      </c>
      <c r="B4471" t="s">
        <v>28</v>
      </c>
      <c r="C4471" t="s">
        <v>22</v>
      </c>
      <c r="D4471" t="s">
        <v>23</v>
      </c>
      <c r="E4471" t="s">
        <v>5</v>
      </c>
      <c r="G4471" t="s">
        <v>24</v>
      </c>
      <c r="H4471">
        <v>2496163</v>
      </c>
      <c r="I4471">
        <v>2498832</v>
      </c>
      <c r="J4471" t="s">
        <v>25</v>
      </c>
      <c r="K4471" t="s">
        <v>5541</v>
      </c>
      <c r="N4471" t="s">
        <v>5542</v>
      </c>
      <c r="Q4471" t="s">
        <v>5540</v>
      </c>
      <c r="R4471">
        <v>2670</v>
      </c>
      <c r="S4471">
        <v>889</v>
      </c>
    </row>
    <row r="4472" spans="1:19" x14ac:dyDescent="0.35">
      <c r="A4472" t="s">
        <v>20</v>
      </c>
      <c r="B4472" t="s">
        <v>21</v>
      </c>
      <c r="C4472" t="s">
        <v>22</v>
      </c>
      <c r="D4472" t="s">
        <v>23</v>
      </c>
      <c r="E4472" t="s">
        <v>5</v>
      </c>
      <c r="G4472" t="s">
        <v>24</v>
      </c>
      <c r="H4472">
        <v>2499015</v>
      </c>
      <c r="I4472">
        <v>2499413</v>
      </c>
      <c r="J4472" t="s">
        <v>25</v>
      </c>
      <c r="Q4472" t="s">
        <v>5543</v>
      </c>
      <c r="R4472">
        <v>399</v>
      </c>
    </row>
    <row r="4473" spans="1:19" x14ac:dyDescent="0.35">
      <c r="A4473" t="s">
        <v>27</v>
      </c>
      <c r="B4473" t="s">
        <v>28</v>
      </c>
      <c r="C4473" t="s">
        <v>22</v>
      </c>
      <c r="D4473" t="s">
        <v>23</v>
      </c>
      <c r="E4473" t="s">
        <v>5</v>
      </c>
      <c r="G4473" t="s">
        <v>24</v>
      </c>
      <c r="H4473">
        <v>2499015</v>
      </c>
      <c r="I4473">
        <v>2499413</v>
      </c>
      <c r="J4473" t="s">
        <v>25</v>
      </c>
      <c r="K4473" t="s">
        <v>5544</v>
      </c>
      <c r="N4473" t="s">
        <v>52</v>
      </c>
      <c r="Q4473" t="s">
        <v>5543</v>
      </c>
      <c r="R4473">
        <v>399</v>
      </c>
      <c r="S4473">
        <v>132</v>
      </c>
    </row>
    <row r="4474" spans="1:19" x14ac:dyDescent="0.35">
      <c r="A4474" t="s">
        <v>20</v>
      </c>
      <c r="B4474" t="s">
        <v>21</v>
      </c>
      <c r="C4474" t="s">
        <v>22</v>
      </c>
      <c r="D4474" t="s">
        <v>23</v>
      </c>
      <c r="E4474" t="s">
        <v>5</v>
      </c>
      <c r="G4474" t="s">
        <v>24</v>
      </c>
      <c r="H4474">
        <v>2500053</v>
      </c>
      <c r="I4474">
        <v>2500529</v>
      </c>
      <c r="J4474" t="s">
        <v>46</v>
      </c>
      <c r="Q4474" t="s">
        <v>5545</v>
      </c>
      <c r="R4474">
        <v>477</v>
      </c>
    </row>
    <row r="4475" spans="1:19" x14ac:dyDescent="0.35">
      <c r="A4475" t="s">
        <v>27</v>
      </c>
      <c r="B4475" t="s">
        <v>28</v>
      </c>
      <c r="C4475" t="s">
        <v>22</v>
      </c>
      <c r="D4475" t="s">
        <v>23</v>
      </c>
      <c r="E4475" t="s">
        <v>5</v>
      </c>
      <c r="G4475" t="s">
        <v>24</v>
      </c>
      <c r="H4475">
        <v>2500053</v>
      </c>
      <c r="I4475">
        <v>2500529</v>
      </c>
      <c r="J4475" t="s">
        <v>46</v>
      </c>
      <c r="K4475" t="s">
        <v>5546</v>
      </c>
      <c r="N4475" t="s">
        <v>5547</v>
      </c>
      <c r="Q4475" t="s">
        <v>5545</v>
      </c>
      <c r="R4475">
        <v>477</v>
      </c>
      <c r="S4475">
        <v>158</v>
      </c>
    </row>
    <row r="4476" spans="1:19" x14ac:dyDescent="0.35">
      <c r="A4476" t="s">
        <v>20</v>
      </c>
      <c r="B4476" t="s">
        <v>21</v>
      </c>
      <c r="C4476" t="s">
        <v>22</v>
      </c>
      <c r="D4476" t="s">
        <v>23</v>
      </c>
      <c r="E4476" t="s">
        <v>5</v>
      </c>
      <c r="G4476" t="s">
        <v>24</v>
      </c>
      <c r="H4476">
        <v>2500533</v>
      </c>
      <c r="I4476">
        <v>2500997</v>
      </c>
      <c r="J4476" t="s">
        <v>46</v>
      </c>
      <c r="Q4476" t="s">
        <v>5548</v>
      </c>
      <c r="R4476">
        <v>465</v>
      </c>
    </row>
    <row r="4477" spans="1:19" x14ac:dyDescent="0.35">
      <c r="A4477" t="s">
        <v>27</v>
      </c>
      <c r="B4477" t="s">
        <v>28</v>
      </c>
      <c r="C4477" t="s">
        <v>22</v>
      </c>
      <c r="D4477" t="s">
        <v>23</v>
      </c>
      <c r="E4477" t="s">
        <v>5</v>
      </c>
      <c r="G4477" t="s">
        <v>24</v>
      </c>
      <c r="H4477">
        <v>2500533</v>
      </c>
      <c r="I4477">
        <v>2500997</v>
      </c>
      <c r="J4477" t="s">
        <v>46</v>
      </c>
      <c r="K4477" t="s">
        <v>5549</v>
      </c>
      <c r="N4477" t="s">
        <v>5550</v>
      </c>
      <c r="Q4477" t="s">
        <v>5548</v>
      </c>
      <c r="R4477">
        <v>465</v>
      </c>
      <c r="S4477">
        <v>154</v>
      </c>
    </row>
    <row r="4478" spans="1:19" x14ac:dyDescent="0.35">
      <c r="A4478" t="s">
        <v>20</v>
      </c>
      <c r="B4478" t="s">
        <v>21</v>
      </c>
      <c r="C4478" t="s">
        <v>22</v>
      </c>
      <c r="D4478" t="s">
        <v>23</v>
      </c>
      <c r="E4478" t="s">
        <v>5</v>
      </c>
      <c r="G4478" t="s">
        <v>24</v>
      </c>
      <c r="H4478">
        <v>2501387</v>
      </c>
      <c r="I4478">
        <v>2502217</v>
      </c>
      <c r="J4478" t="s">
        <v>46</v>
      </c>
      <c r="Q4478" t="s">
        <v>5551</v>
      </c>
      <c r="R4478">
        <v>831</v>
      </c>
    </row>
    <row r="4479" spans="1:19" x14ac:dyDescent="0.35">
      <c r="A4479" t="s">
        <v>27</v>
      </c>
      <c r="B4479" t="s">
        <v>28</v>
      </c>
      <c r="C4479" t="s">
        <v>22</v>
      </c>
      <c r="D4479" t="s">
        <v>23</v>
      </c>
      <c r="E4479" t="s">
        <v>5</v>
      </c>
      <c r="G4479" t="s">
        <v>24</v>
      </c>
      <c r="H4479">
        <v>2501387</v>
      </c>
      <c r="I4479">
        <v>2502217</v>
      </c>
      <c r="J4479" t="s">
        <v>46</v>
      </c>
      <c r="K4479" t="s">
        <v>5552</v>
      </c>
      <c r="N4479" t="s">
        <v>5553</v>
      </c>
      <c r="Q4479" t="s">
        <v>5551</v>
      </c>
      <c r="R4479">
        <v>831</v>
      </c>
      <c r="S4479">
        <v>276</v>
      </c>
    </row>
    <row r="4480" spans="1:19" x14ac:dyDescent="0.35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G4480" t="s">
        <v>24</v>
      </c>
      <c r="H4480">
        <v>2502214</v>
      </c>
      <c r="I4480">
        <v>2502681</v>
      </c>
      <c r="J4480" t="s">
        <v>46</v>
      </c>
      <c r="Q4480" t="s">
        <v>5554</v>
      </c>
      <c r="R4480">
        <v>468</v>
      </c>
    </row>
    <row r="4481" spans="1:19" x14ac:dyDescent="0.35">
      <c r="A4481" t="s">
        <v>27</v>
      </c>
      <c r="B4481" t="s">
        <v>28</v>
      </c>
      <c r="C4481" t="s">
        <v>22</v>
      </c>
      <c r="D4481" t="s">
        <v>23</v>
      </c>
      <c r="E4481" t="s">
        <v>5</v>
      </c>
      <c r="G4481" t="s">
        <v>24</v>
      </c>
      <c r="H4481">
        <v>2502214</v>
      </c>
      <c r="I4481">
        <v>2502681</v>
      </c>
      <c r="J4481" t="s">
        <v>46</v>
      </c>
      <c r="K4481" t="s">
        <v>5555</v>
      </c>
      <c r="N4481" t="s">
        <v>2887</v>
      </c>
      <c r="Q4481" t="s">
        <v>5554</v>
      </c>
      <c r="R4481">
        <v>468</v>
      </c>
      <c r="S4481">
        <v>155</v>
      </c>
    </row>
    <row r="4482" spans="1:19" x14ac:dyDescent="0.35">
      <c r="A4482" t="s">
        <v>20</v>
      </c>
      <c r="B4482" t="s">
        <v>21</v>
      </c>
      <c r="C4482" t="s">
        <v>22</v>
      </c>
      <c r="D4482" t="s">
        <v>23</v>
      </c>
      <c r="E4482" t="s">
        <v>5</v>
      </c>
      <c r="G4482" t="s">
        <v>24</v>
      </c>
      <c r="H4482">
        <v>2502681</v>
      </c>
      <c r="I4482">
        <v>2503571</v>
      </c>
      <c r="J4482" t="s">
        <v>46</v>
      </c>
      <c r="Q4482" t="s">
        <v>5556</v>
      </c>
      <c r="R4482">
        <v>891</v>
      </c>
    </row>
    <row r="4483" spans="1:19" x14ac:dyDescent="0.35">
      <c r="A4483" t="s">
        <v>27</v>
      </c>
      <c r="B4483" t="s">
        <v>28</v>
      </c>
      <c r="C4483" t="s">
        <v>22</v>
      </c>
      <c r="D4483" t="s">
        <v>23</v>
      </c>
      <c r="E4483" t="s">
        <v>5</v>
      </c>
      <c r="G4483" t="s">
        <v>24</v>
      </c>
      <c r="H4483">
        <v>2502681</v>
      </c>
      <c r="I4483">
        <v>2503571</v>
      </c>
      <c r="J4483" t="s">
        <v>46</v>
      </c>
      <c r="K4483" t="s">
        <v>5557</v>
      </c>
      <c r="N4483" t="s">
        <v>1479</v>
      </c>
      <c r="Q4483" t="s">
        <v>5556</v>
      </c>
      <c r="R4483">
        <v>891</v>
      </c>
      <c r="S4483">
        <v>296</v>
      </c>
    </row>
    <row r="4484" spans="1:19" x14ac:dyDescent="0.35">
      <c r="A4484" t="s">
        <v>20</v>
      </c>
      <c r="B4484" t="s">
        <v>21</v>
      </c>
      <c r="C4484" t="s">
        <v>22</v>
      </c>
      <c r="D4484" t="s">
        <v>23</v>
      </c>
      <c r="E4484" t="s">
        <v>5</v>
      </c>
      <c r="G4484" t="s">
        <v>24</v>
      </c>
      <c r="H4484">
        <v>2504014</v>
      </c>
      <c r="I4484">
        <v>2504799</v>
      </c>
      <c r="J4484" t="s">
        <v>25</v>
      </c>
      <c r="Q4484" t="s">
        <v>5558</v>
      </c>
      <c r="R4484">
        <v>786</v>
      </c>
    </row>
    <row r="4485" spans="1:19" x14ac:dyDescent="0.35">
      <c r="A4485" t="s">
        <v>27</v>
      </c>
      <c r="B4485" t="s">
        <v>28</v>
      </c>
      <c r="C4485" t="s">
        <v>22</v>
      </c>
      <c r="D4485" t="s">
        <v>23</v>
      </c>
      <c r="E4485" t="s">
        <v>5</v>
      </c>
      <c r="G4485" t="s">
        <v>24</v>
      </c>
      <c r="H4485">
        <v>2504014</v>
      </c>
      <c r="I4485">
        <v>2504799</v>
      </c>
      <c r="J4485" t="s">
        <v>25</v>
      </c>
      <c r="K4485" t="s">
        <v>5559</v>
      </c>
      <c r="N4485" t="s">
        <v>5560</v>
      </c>
      <c r="Q4485" t="s">
        <v>5558</v>
      </c>
      <c r="R4485">
        <v>786</v>
      </c>
      <c r="S4485">
        <v>261</v>
      </c>
    </row>
    <row r="4486" spans="1:19" x14ac:dyDescent="0.35">
      <c r="A4486" t="s">
        <v>20</v>
      </c>
      <c r="B4486" t="s">
        <v>21</v>
      </c>
      <c r="C4486" t="s">
        <v>22</v>
      </c>
      <c r="D4486" t="s">
        <v>23</v>
      </c>
      <c r="E4486" t="s">
        <v>5</v>
      </c>
      <c r="G4486" t="s">
        <v>24</v>
      </c>
      <c r="H4486">
        <v>2504796</v>
      </c>
      <c r="I4486">
        <v>2505389</v>
      </c>
      <c r="J4486" t="s">
        <v>25</v>
      </c>
      <c r="Q4486" t="s">
        <v>5561</v>
      </c>
      <c r="R4486">
        <v>594</v>
      </c>
    </row>
    <row r="4487" spans="1:19" x14ac:dyDescent="0.35">
      <c r="A4487" t="s">
        <v>27</v>
      </c>
      <c r="B4487" t="s">
        <v>28</v>
      </c>
      <c r="C4487" t="s">
        <v>22</v>
      </c>
      <c r="D4487" t="s">
        <v>23</v>
      </c>
      <c r="E4487" t="s">
        <v>5</v>
      </c>
      <c r="G4487" t="s">
        <v>24</v>
      </c>
      <c r="H4487">
        <v>2504796</v>
      </c>
      <c r="I4487">
        <v>2505389</v>
      </c>
      <c r="J4487" t="s">
        <v>25</v>
      </c>
      <c r="K4487" t="s">
        <v>5562</v>
      </c>
      <c r="N4487" t="s">
        <v>5563</v>
      </c>
      <c r="Q4487" t="s">
        <v>5561</v>
      </c>
      <c r="R4487">
        <v>594</v>
      </c>
      <c r="S4487">
        <v>197</v>
      </c>
    </row>
    <row r="4488" spans="1:19" x14ac:dyDescent="0.35">
      <c r="A4488" t="s">
        <v>20</v>
      </c>
      <c r="B4488" t="s">
        <v>21</v>
      </c>
      <c r="C4488" t="s">
        <v>22</v>
      </c>
      <c r="D4488" t="s">
        <v>23</v>
      </c>
      <c r="E4488" t="s">
        <v>5</v>
      </c>
      <c r="G4488" t="s">
        <v>24</v>
      </c>
      <c r="H4488">
        <v>2505430</v>
      </c>
      <c r="I4488">
        <v>2506965</v>
      </c>
      <c r="J4488" t="s">
        <v>46</v>
      </c>
      <c r="Q4488" t="s">
        <v>5564</v>
      </c>
      <c r="R4488">
        <v>1536</v>
      </c>
    </row>
    <row r="4489" spans="1:19" x14ac:dyDescent="0.35">
      <c r="A4489" t="s">
        <v>27</v>
      </c>
      <c r="B4489" t="s">
        <v>28</v>
      </c>
      <c r="C4489" t="s">
        <v>22</v>
      </c>
      <c r="D4489" t="s">
        <v>23</v>
      </c>
      <c r="E4489" t="s">
        <v>5</v>
      </c>
      <c r="G4489" t="s">
        <v>24</v>
      </c>
      <c r="H4489">
        <v>2505430</v>
      </c>
      <c r="I4489">
        <v>2506965</v>
      </c>
      <c r="J4489" t="s">
        <v>46</v>
      </c>
      <c r="K4489" t="s">
        <v>5565</v>
      </c>
      <c r="N4489" t="s">
        <v>1476</v>
      </c>
      <c r="Q4489" t="s">
        <v>5564</v>
      </c>
      <c r="R4489">
        <v>1536</v>
      </c>
      <c r="S4489">
        <v>511</v>
      </c>
    </row>
    <row r="4490" spans="1:19" x14ac:dyDescent="0.35">
      <c r="A4490" t="s">
        <v>20</v>
      </c>
      <c r="B4490" t="s">
        <v>21</v>
      </c>
      <c r="C4490" t="s">
        <v>22</v>
      </c>
      <c r="D4490" t="s">
        <v>23</v>
      </c>
      <c r="E4490" t="s">
        <v>5</v>
      </c>
      <c r="G4490" t="s">
        <v>24</v>
      </c>
      <c r="H4490">
        <v>2507131</v>
      </c>
      <c r="I4490">
        <v>2507874</v>
      </c>
      <c r="J4490" t="s">
        <v>25</v>
      </c>
      <c r="Q4490" t="s">
        <v>5566</v>
      </c>
      <c r="R4490">
        <v>744</v>
      </c>
    </row>
    <row r="4491" spans="1:19" x14ac:dyDescent="0.35">
      <c r="A4491" t="s">
        <v>27</v>
      </c>
      <c r="B4491" t="s">
        <v>28</v>
      </c>
      <c r="C4491" t="s">
        <v>22</v>
      </c>
      <c r="D4491" t="s">
        <v>23</v>
      </c>
      <c r="E4491" t="s">
        <v>5</v>
      </c>
      <c r="G4491" t="s">
        <v>24</v>
      </c>
      <c r="H4491">
        <v>2507131</v>
      </c>
      <c r="I4491">
        <v>2507874</v>
      </c>
      <c r="J4491" t="s">
        <v>25</v>
      </c>
      <c r="K4491" t="s">
        <v>5567</v>
      </c>
      <c r="N4491" t="s">
        <v>5568</v>
      </c>
      <c r="Q4491" t="s">
        <v>5566</v>
      </c>
      <c r="R4491">
        <v>744</v>
      </c>
      <c r="S4491">
        <v>247</v>
      </c>
    </row>
    <row r="4492" spans="1:19" x14ac:dyDescent="0.35">
      <c r="A4492" t="s">
        <v>20</v>
      </c>
      <c r="B4492" t="s">
        <v>21</v>
      </c>
      <c r="C4492" t="s">
        <v>22</v>
      </c>
      <c r="D4492" t="s">
        <v>23</v>
      </c>
      <c r="E4492" t="s">
        <v>5</v>
      </c>
      <c r="G4492" t="s">
        <v>24</v>
      </c>
      <c r="H4492">
        <v>2507901</v>
      </c>
      <c r="I4492">
        <v>2509430</v>
      </c>
      <c r="J4492" t="s">
        <v>46</v>
      </c>
      <c r="Q4492" t="s">
        <v>5569</v>
      </c>
      <c r="R4492">
        <v>1530</v>
      </c>
    </row>
    <row r="4493" spans="1:19" x14ac:dyDescent="0.35">
      <c r="A4493" t="s">
        <v>27</v>
      </c>
      <c r="B4493" t="s">
        <v>28</v>
      </c>
      <c r="C4493" t="s">
        <v>22</v>
      </c>
      <c r="D4493" t="s">
        <v>23</v>
      </c>
      <c r="E4493" t="s">
        <v>5</v>
      </c>
      <c r="G4493" t="s">
        <v>24</v>
      </c>
      <c r="H4493">
        <v>2507901</v>
      </c>
      <c r="I4493">
        <v>2509430</v>
      </c>
      <c r="J4493" t="s">
        <v>46</v>
      </c>
      <c r="K4493" t="s">
        <v>5570</v>
      </c>
      <c r="N4493" t="s">
        <v>710</v>
      </c>
      <c r="Q4493" t="s">
        <v>5569</v>
      </c>
      <c r="R4493">
        <v>1530</v>
      </c>
      <c r="S4493">
        <v>509</v>
      </c>
    </row>
    <row r="4494" spans="1:19" x14ac:dyDescent="0.35">
      <c r="A4494" t="s">
        <v>20</v>
      </c>
      <c r="B4494" t="s">
        <v>21</v>
      </c>
      <c r="C4494" t="s">
        <v>22</v>
      </c>
      <c r="D4494" t="s">
        <v>23</v>
      </c>
      <c r="E4494" t="s">
        <v>5</v>
      </c>
      <c r="G4494" t="s">
        <v>24</v>
      </c>
      <c r="H4494">
        <v>2509471</v>
      </c>
      <c r="I4494">
        <v>2511735</v>
      </c>
      <c r="J4494" t="s">
        <v>46</v>
      </c>
      <c r="Q4494" t="s">
        <v>5571</v>
      </c>
      <c r="R4494">
        <v>2265</v>
      </c>
    </row>
    <row r="4495" spans="1:19" x14ac:dyDescent="0.35">
      <c r="A4495" t="s">
        <v>27</v>
      </c>
      <c r="B4495" t="s">
        <v>28</v>
      </c>
      <c r="C4495" t="s">
        <v>22</v>
      </c>
      <c r="D4495" t="s">
        <v>23</v>
      </c>
      <c r="E4495" t="s">
        <v>5</v>
      </c>
      <c r="G4495" t="s">
        <v>24</v>
      </c>
      <c r="H4495">
        <v>2509471</v>
      </c>
      <c r="I4495">
        <v>2511735</v>
      </c>
      <c r="J4495" t="s">
        <v>46</v>
      </c>
      <c r="K4495" t="s">
        <v>5572</v>
      </c>
      <c r="N4495" t="s">
        <v>5573</v>
      </c>
      <c r="Q4495" t="s">
        <v>5571</v>
      </c>
      <c r="R4495">
        <v>2265</v>
      </c>
      <c r="S4495">
        <v>754</v>
      </c>
    </row>
    <row r="4496" spans="1:19" x14ac:dyDescent="0.35">
      <c r="A4496" t="s">
        <v>20</v>
      </c>
      <c r="B4496" t="s">
        <v>21</v>
      </c>
      <c r="C4496" t="s">
        <v>22</v>
      </c>
      <c r="D4496" t="s">
        <v>23</v>
      </c>
      <c r="E4496" t="s">
        <v>5</v>
      </c>
      <c r="G4496" t="s">
        <v>24</v>
      </c>
      <c r="H4496">
        <v>2511878</v>
      </c>
      <c r="I4496">
        <v>2512390</v>
      </c>
      <c r="J4496" t="s">
        <v>25</v>
      </c>
      <c r="Q4496" t="s">
        <v>5574</v>
      </c>
      <c r="R4496">
        <v>513</v>
      </c>
    </row>
    <row r="4497" spans="1:19" x14ac:dyDescent="0.35">
      <c r="A4497" t="s">
        <v>27</v>
      </c>
      <c r="B4497" t="s">
        <v>28</v>
      </c>
      <c r="C4497" t="s">
        <v>22</v>
      </c>
      <c r="D4497" t="s">
        <v>23</v>
      </c>
      <c r="E4497" t="s">
        <v>5</v>
      </c>
      <c r="G4497" t="s">
        <v>24</v>
      </c>
      <c r="H4497">
        <v>2511878</v>
      </c>
      <c r="I4497">
        <v>2512390</v>
      </c>
      <c r="J4497" t="s">
        <v>25</v>
      </c>
      <c r="K4497" t="s">
        <v>5575</v>
      </c>
      <c r="N4497" t="s">
        <v>5576</v>
      </c>
      <c r="Q4497" t="s">
        <v>5574</v>
      </c>
      <c r="R4497">
        <v>513</v>
      </c>
      <c r="S4497">
        <v>170</v>
      </c>
    </row>
    <row r="4498" spans="1:19" x14ac:dyDescent="0.35">
      <c r="A4498" t="s">
        <v>20</v>
      </c>
      <c r="B4498" t="s">
        <v>21</v>
      </c>
      <c r="C4498" t="s">
        <v>22</v>
      </c>
      <c r="D4498" t="s">
        <v>23</v>
      </c>
      <c r="E4498" t="s">
        <v>5</v>
      </c>
      <c r="G4498" t="s">
        <v>24</v>
      </c>
      <c r="H4498">
        <v>2512365</v>
      </c>
      <c r="I4498">
        <v>2513051</v>
      </c>
      <c r="J4498" t="s">
        <v>46</v>
      </c>
      <c r="Q4498" t="s">
        <v>5577</v>
      </c>
      <c r="R4498">
        <v>687</v>
      </c>
    </row>
    <row r="4499" spans="1:19" x14ac:dyDescent="0.35">
      <c r="A4499" t="s">
        <v>27</v>
      </c>
      <c r="B4499" t="s">
        <v>28</v>
      </c>
      <c r="C4499" t="s">
        <v>22</v>
      </c>
      <c r="D4499" t="s">
        <v>23</v>
      </c>
      <c r="E4499" t="s">
        <v>5</v>
      </c>
      <c r="G4499" t="s">
        <v>24</v>
      </c>
      <c r="H4499">
        <v>2512365</v>
      </c>
      <c r="I4499">
        <v>2513051</v>
      </c>
      <c r="J4499" t="s">
        <v>46</v>
      </c>
      <c r="K4499" t="s">
        <v>5578</v>
      </c>
      <c r="N4499" t="s">
        <v>5579</v>
      </c>
      <c r="Q4499" t="s">
        <v>5577</v>
      </c>
      <c r="R4499">
        <v>687</v>
      </c>
      <c r="S4499">
        <v>228</v>
      </c>
    </row>
    <row r="4500" spans="1:19" x14ac:dyDescent="0.35">
      <c r="A4500" t="s">
        <v>20</v>
      </c>
      <c r="B4500" t="s">
        <v>21</v>
      </c>
      <c r="C4500" t="s">
        <v>22</v>
      </c>
      <c r="D4500" t="s">
        <v>23</v>
      </c>
      <c r="E4500" t="s">
        <v>5</v>
      </c>
      <c r="G4500" t="s">
        <v>24</v>
      </c>
      <c r="H4500">
        <v>2513048</v>
      </c>
      <c r="I4500">
        <v>2514157</v>
      </c>
      <c r="J4500" t="s">
        <v>46</v>
      </c>
      <c r="Q4500" t="s">
        <v>5580</v>
      </c>
      <c r="R4500">
        <v>1110</v>
      </c>
    </row>
    <row r="4501" spans="1:19" x14ac:dyDescent="0.35">
      <c r="A4501" t="s">
        <v>27</v>
      </c>
      <c r="B4501" t="s">
        <v>28</v>
      </c>
      <c r="C4501" t="s">
        <v>22</v>
      </c>
      <c r="D4501" t="s">
        <v>23</v>
      </c>
      <c r="E4501" t="s">
        <v>5</v>
      </c>
      <c r="G4501" t="s">
        <v>24</v>
      </c>
      <c r="H4501">
        <v>2513048</v>
      </c>
      <c r="I4501">
        <v>2514157</v>
      </c>
      <c r="J4501" t="s">
        <v>46</v>
      </c>
      <c r="K4501" t="s">
        <v>5581</v>
      </c>
      <c r="N4501" t="s">
        <v>5582</v>
      </c>
      <c r="Q4501" t="s">
        <v>5580</v>
      </c>
      <c r="R4501">
        <v>1110</v>
      </c>
      <c r="S4501">
        <v>369</v>
      </c>
    </row>
    <row r="4502" spans="1:19" x14ac:dyDescent="0.35">
      <c r="A4502" t="s">
        <v>20</v>
      </c>
      <c r="B4502" t="s">
        <v>21</v>
      </c>
      <c r="C4502" t="s">
        <v>22</v>
      </c>
      <c r="D4502" t="s">
        <v>23</v>
      </c>
      <c r="E4502" t="s">
        <v>5</v>
      </c>
      <c r="G4502" t="s">
        <v>24</v>
      </c>
      <c r="H4502">
        <v>2514154</v>
      </c>
      <c r="I4502">
        <v>2514777</v>
      </c>
      <c r="J4502" t="s">
        <v>46</v>
      </c>
      <c r="Q4502" t="s">
        <v>5583</v>
      </c>
      <c r="R4502">
        <v>624</v>
      </c>
    </row>
    <row r="4503" spans="1:19" x14ac:dyDescent="0.35">
      <c r="A4503" t="s">
        <v>27</v>
      </c>
      <c r="B4503" t="s">
        <v>28</v>
      </c>
      <c r="C4503" t="s">
        <v>22</v>
      </c>
      <c r="D4503" t="s">
        <v>23</v>
      </c>
      <c r="E4503" t="s">
        <v>5</v>
      </c>
      <c r="G4503" t="s">
        <v>24</v>
      </c>
      <c r="H4503">
        <v>2514154</v>
      </c>
      <c r="I4503">
        <v>2514777</v>
      </c>
      <c r="J4503" t="s">
        <v>46</v>
      </c>
      <c r="K4503" t="s">
        <v>5584</v>
      </c>
      <c r="N4503" t="s">
        <v>5585</v>
      </c>
      <c r="Q4503" t="s">
        <v>5583</v>
      </c>
      <c r="R4503">
        <v>624</v>
      </c>
      <c r="S4503">
        <v>207</v>
      </c>
    </row>
    <row r="4504" spans="1:19" x14ac:dyDescent="0.35">
      <c r="A4504" t="s">
        <v>20</v>
      </c>
      <c r="B4504" t="s">
        <v>21</v>
      </c>
      <c r="C4504" t="s">
        <v>22</v>
      </c>
      <c r="D4504" t="s">
        <v>23</v>
      </c>
      <c r="E4504" t="s">
        <v>5</v>
      </c>
      <c r="G4504" t="s">
        <v>24</v>
      </c>
      <c r="H4504">
        <v>2514791</v>
      </c>
      <c r="I4504">
        <v>2516128</v>
      </c>
      <c r="J4504" t="s">
        <v>46</v>
      </c>
      <c r="Q4504" t="s">
        <v>5586</v>
      </c>
      <c r="R4504">
        <v>1338</v>
      </c>
    </row>
    <row r="4505" spans="1:19" x14ac:dyDescent="0.35">
      <c r="A4505" t="s">
        <v>27</v>
      </c>
      <c r="B4505" t="s">
        <v>28</v>
      </c>
      <c r="C4505" t="s">
        <v>22</v>
      </c>
      <c r="D4505" t="s">
        <v>23</v>
      </c>
      <c r="E4505" t="s">
        <v>5</v>
      </c>
      <c r="G4505" t="s">
        <v>24</v>
      </c>
      <c r="H4505">
        <v>2514791</v>
      </c>
      <c r="I4505">
        <v>2516128</v>
      </c>
      <c r="J4505" t="s">
        <v>46</v>
      </c>
      <c r="K4505" t="s">
        <v>5587</v>
      </c>
      <c r="N4505" t="s">
        <v>52</v>
      </c>
      <c r="Q4505" t="s">
        <v>5586</v>
      </c>
      <c r="R4505">
        <v>1338</v>
      </c>
      <c r="S4505">
        <v>445</v>
      </c>
    </row>
    <row r="4506" spans="1:19" x14ac:dyDescent="0.35">
      <c r="A4506" t="s">
        <v>20</v>
      </c>
      <c r="B4506" t="s">
        <v>21</v>
      </c>
      <c r="C4506" t="s">
        <v>22</v>
      </c>
      <c r="D4506" t="s">
        <v>23</v>
      </c>
      <c r="E4506" t="s">
        <v>5</v>
      </c>
      <c r="G4506" t="s">
        <v>24</v>
      </c>
      <c r="H4506">
        <v>2516259</v>
      </c>
      <c r="I4506">
        <v>2517425</v>
      </c>
      <c r="J4506" t="s">
        <v>25</v>
      </c>
      <c r="Q4506" t="s">
        <v>5588</v>
      </c>
      <c r="R4506">
        <v>1167</v>
      </c>
    </row>
    <row r="4507" spans="1:19" x14ac:dyDescent="0.35">
      <c r="A4507" t="s">
        <v>27</v>
      </c>
      <c r="B4507" t="s">
        <v>28</v>
      </c>
      <c r="C4507" t="s">
        <v>22</v>
      </c>
      <c r="D4507" t="s">
        <v>23</v>
      </c>
      <c r="E4507" t="s">
        <v>5</v>
      </c>
      <c r="G4507" t="s">
        <v>24</v>
      </c>
      <c r="H4507">
        <v>2516259</v>
      </c>
      <c r="I4507">
        <v>2517425</v>
      </c>
      <c r="J4507" t="s">
        <v>25</v>
      </c>
      <c r="K4507" t="s">
        <v>5589</v>
      </c>
      <c r="N4507" t="s">
        <v>5590</v>
      </c>
      <c r="Q4507" t="s">
        <v>5588</v>
      </c>
      <c r="R4507">
        <v>1167</v>
      </c>
      <c r="S4507">
        <v>388</v>
      </c>
    </row>
    <row r="4508" spans="1:19" x14ac:dyDescent="0.35">
      <c r="A4508" t="s">
        <v>20</v>
      </c>
      <c r="B4508" t="s">
        <v>21</v>
      </c>
      <c r="C4508" t="s">
        <v>22</v>
      </c>
      <c r="D4508" t="s">
        <v>23</v>
      </c>
      <c r="E4508" t="s">
        <v>5</v>
      </c>
      <c r="G4508" t="s">
        <v>24</v>
      </c>
      <c r="H4508">
        <v>2517422</v>
      </c>
      <c r="I4508">
        <v>2518096</v>
      </c>
      <c r="J4508" t="s">
        <v>25</v>
      </c>
      <c r="Q4508" t="s">
        <v>5591</v>
      </c>
      <c r="R4508">
        <v>675</v>
      </c>
    </row>
    <row r="4509" spans="1:19" x14ac:dyDescent="0.35">
      <c r="A4509" t="s">
        <v>27</v>
      </c>
      <c r="B4509" t="s">
        <v>28</v>
      </c>
      <c r="C4509" t="s">
        <v>22</v>
      </c>
      <c r="D4509" t="s">
        <v>23</v>
      </c>
      <c r="E4509" t="s">
        <v>5</v>
      </c>
      <c r="G4509" t="s">
        <v>24</v>
      </c>
      <c r="H4509">
        <v>2517422</v>
      </c>
      <c r="I4509">
        <v>2518096</v>
      </c>
      <c r="J4509" t="s">
        <v>25</v>
      </c>
      <c r="K4509" t="s">
        <v>5592</v>
      </c>
      <c r="N4509" t="s">
        <v>5593</v>
      </c>
      <c r="Q4509" t="s">
        <v>5591</v>
      </c>
      <c r="R4509">
        <v>675</v>
      </c>
      <c r="S4509">
        <v>224</v>
      </c>
    </row>
    <row r="4510" spans="1:19" x14ac:dyDescent="0.35">
      <c r="A4510" t="s">
        <v>20</v>
      </c>
      <c r="B4510" t="s">
        <v>21</v>
      </c>
      <c r="C4510" t="s">
        <v>22</v>
      </c>
      <c r="D4510" t="s">
        <v>23</v>
      </c>
      <c r="E4510" t="s">
        <v>5</v>
      </c>
      <c r="G4510" t="s">
        <v>24</v>
      </c>
      <c r="H4510">
        <v>2518196</v>
      </c>
      <c r="I4510">
        <v>2518618</v>
      </c>
      <c r="J4510" t="s">
        <v>46</v>
      </c>
      <c r="Q4510" t="s">
        <v>5594</v>
      </c>
      <c r="R4510">
        <v>423</v>
      </c>
    </row>
    <row r="4511" spans="1:19" x14ac:dyDescent="0.35">
      <c r="A4511" t="s">
        <v>27</v>
      </c>
      <c r="B4511" t="s">
        <v>28</v>
      </c>
      <c r="C4511" t="s">
        <v>22</v>
      </c>
      <c r="D4511" t="s">
        <v>23</v>
      </c>
      <c r="E4511" t="s">
        <v>5</v>
      </c>
      <c r="G4511" t="s">
        <v>24</v>
      </c>
      <c r="H4511">
        <v>2518196</v>
      </c>
      <c r="I4511">
        <v>2518618</v>
      </c>
      <c r="J4511" t="s">
        <v>46</v>
      </c>
      <c r="K4511" t="s">
        <v>5595</v>
      </c>
      <c r="N4511" t="s">
        <v>5596</v>
      </c>
      <c r="Q4511" t="s">
        <v>5594</v>
      </c>
      <c r="R4511">
        <v>423</v>
      </c>
      <c r="S4511">
        <v>140</v>
      </c>
    </row>
    <row r="4512" spans="1:19" x14ac:dyDescent="0.35">
      <c r="A4512" t="s">
        <v>20</v>
      </c>
      <c r="B4512" t="s">
        <v>21</v>
      </c>
      <c r="C4512" t="s">
        <v>22</v>
      </c>
      <c r="D4512" t="s">
        <v>23</v>
      </c>
      <c r="E4512" t="s">
        <v>5</v>
      </c>
      <c r="G4512" t="s">
        <v>24</v>
      </c>
      <c r="H4512">
        <v>2519018</v>
      </c>
      <c r="I4512">
        <v>2520955</v>
      </c>
      <c r="J4512" t="s">
        <v>25</v>
      </c>
      <c r="Q4512" t="s">
        <v>5597</v>
      </c>
      <c r="R4512">
        <v>1938</v>
      </c>
    </row>
    <row r="4513" spans="1:19" x14ac:dyDescent="0.35">
      <c r="A4513" t="s">
        <v>27</v>
      </c>
      <c r="B4513" t="s">
        <v>28</v>
      </c>
      <c r="C4513" t="s">
        <v>22</v>
      </c>
      <c r="D4513" t="s">
        <v>23</v>
      </c>
      <c r="E4513" t="s">
        <v>5</v>
      </c>
      <c r="G4513" t="s">
        <v>24</v>
      </c>
      <c r="H4513">
        <v>2519018</v>
      </c>
      <c r="I4513">
        <v>2520955</v>
      </c>
      <c r="J4513" t="s">
        <v>25</v>
      </c>
      <c r="K4513" t="s">
        <v>5598</v>
      </c>
      <c r="N4513" t="s">
        <v>61</v>
      </c>
      <c r="Q4513" t="s">
        <v>5597</v>
      </c>
      <c r="R4513">
        <v>1938</v>
      </c>
      <c r="S4513">
        <v>645</v>
      </c>
    </row>
    <row r="4514" spans="1:19" x14ac:dyDescent="0.35">
      <c r="A4514" t="s">
        <v>20</v>
      </c>
      <c r="B4514" t="s">
        <v>21</v>
      </c>
      <c r="C4514" t="s">
        <v>22</v>
      </c>
      <c r="D4514" t="s">
        <v>23</v>
      </c>
      <c r="E4514" t="s">
        <v>5</v>
      </c>
      <c r="G4514" t="s">
        <v>24</v>
      </c>
      <c r="H4514">
        <v>2521197</v>
      </c>
      <c r="I4514">
        <v>2522309</v>
      </c>
      <c r="J4514" t="s">
        <v>25</v>
      </c>
      <c r="Q4514" t="s">
        <v>5599</v>
      </c>
      <c r="R4514">
        <v>1113</v>
      </c>
    </row>
    <row r="4515" spans="1:19" x14ac:dyDescent="0.35">
      <c r="A4515" t="s">
        <v>27</v>
      </c>
      <c r="B4515" t="s">
        <v>28</v>
      </c>
      <c r="C4515" t="s">
        <v>22</v>
      </c>
      <c r="D4515" t="s">
        <v>23</v>
      </c>
      <c r="E4515" t="s">
        <v>5</v>
      </c>
      <c r="G4515" t="s">
        <v>24</v>
      </c>
      <c r="H4515">
        <v>2521197</v>
      </c>
      <c r="I4515">
        <v>2522309</v>
      </c>
      <c r="J4515" t="s">
        <v>25</v>
      </c>
      <c r="K4515" t="s">
        <v>5600</v>
      </c>
      <c r="N4515" t="s">
        <v>4533</v>
      </c>
      <c r="Q4515" t="s">
        <v>5599</v>
      </c>
      <c r="R4515">
        <v>1113</v>
      </c>
      <c r="S4515">
        <v>370</v>
      </c>
    </row>
    <row r="4516" spans="1:19" x14ac:dyDescent="0.35">
      <c r="A4516" t="s">
        <v>20</v>
      </c>
      <c r="B4516" t="s">
        <v>21</v>
      </c>
      <c r="C4516" t="s">
        <v>22</v>
      </c>
      <c r="D4516" t="s">
        <v>23</v>
      </c>
      <c r="E4516" t="s">
        <v>5</v>
      </c>
      <c r="G4516" t="s">
        <v>24</v>
      </c>
      <c r="H4516">
        <v>2522383</v>
      </c>
      <c r="I4516">
        <v>2523420</v>
      </c>
      <c r="J4516" t="s">
        <v>46</v>
      </c>
      <c r="Q4516" t="s">
        <v>5601</v>
      </c>
      <c r="R4516">
        <v>1038</v>
      </c>
    </row>
    <row r="4517" spans="1:19" x14ac:dyDescent="0.35">
      <c r="A4517" t="s">
        <v>27</v>
      </c>
      <c r="B4517" t="s">
        <v>28</v>
      </c>
      <c r="C4517" t="s">
        <v>22</v>
      </c>
      <c r="D4517" t="s">
        <v>23</v>
      </c>
      <c r="E4517" t="s">
        <v>5</v>
      </c>
      <c r="G4517" t="s">
        <v>24</v>
      </c>
      <c r="H4517">
        <v>2522383</v>
      </c>
      <c r="I4517">
        <v>2523420</v>
      </c>
      <c r="J4517" t="s">
        <v>46</v>
      </c>
      <c r="K4517" t="s">
        <v>5602</v>
      </c>
      <c r="N4517" t="s">
        <v>49</v>
      </c>
      <c r="Q4517" t="s">
        <v>5601</v>
      </c>
      <c r="R4517">
        <v>1038</v>
      </c>
      <c r="S4517">
        <v>345</v>
      </c>
    </row>
    <row r="4518" spans="1:19" x14ac:dyDescent="0.35">
      <c r="A4518" t="s">
        <v>20</v>
      </c>
      <c r="B4518" t="s">
        <v>21</v>
      </c>
      <c r="C4518" t="s">
        <v>22</v>
      </c>
      <c r="D4518" t="s">
        <v>23</v>
      </c>
      <c r="E4518" t="s">
        <v>5</v>
      </c>
      <c r="G4518" t="s">
        <v>24</v>
      </c>
      <c r="H4518">
        <v>2523497</v>
      </c>
      <c r="I4518">
        <v>2524906</v>
      </c>
      <c r="J4518" t="s">
        <v>46</v>
      </c>
      <c r="Q4518" t="s">
        <v>5603</v>
      </c>
      <c r="R4518">
        <v>1410</v>
      </c>
    </row>
    <row r="4519" spans="1:19" x14ac:dyDescent="0.35">
      <c r="A4519" t="s">
        <v>27</v>
      </c>
      <c r="B4519" t="s">
        <v>28</v>
      </c>
      <c r="C4519" t="s">
        <v>22</v>
      </c>
      <c r="D4519" t="s">
        <v>23</v>
      </c>
      <c r="E4519" t="s">
        <v>5</v>
      </c>
      <c r="G4519" t="s">
        <v>24</v>
      </c>
      <c r="H4519">
        <v>2523497</v>
      </c>
      <c r="I4519">
        <v>2524906</v>
      </c>
      <c r="J4519" t="s">
        <v>46</v>
      </c>
      <c r="K4519" t="s">
        <v>5604</v>
      </c>
      <c r="N4519" t="s">
        <v>413</v>
      </c>
      <c r="Q4519" t="s">
        <v>5603</v>
      </c>
      <c r="R4519">
        <v>1410</v>
      </c>
      <c r="S4519">
        <v>469</v>
      </c>
    </row>
    <row r="4520" spans="1:19" x14ac:dyDescent="0.35">
      <c r="A4520" t="s">
        <v>20</v>
      </c>
      <c r="B4520" t="s">
        <v>21</v>
      </c>
      <c r="C4520" t="s">
        <v>22</v>
      </c>
      <c r="D4520" t="s">
        <v>23</v>
      </c>
      <c r="E4520" t="s">
        <v>5</v>
      </c>
      <c r="G4520" t="s">
        <v>24</v>
      </c>
      <c r="H4520">
        <v>2524960</v>
      </c>
      <c r="I4520">
        <v>2525940</v>
      </c>
      <c r="J4520" t="s">
        <v>46</v>
      </c>
      <c r="Q4520" t="s">
        <v>5605</v>
      </c>
      <c r="R4520">
        <v>981</v>
      </c>
    </row>
    <row r="4521" spans="1:19" x14ac:dyDescent="0.35">
      <c r="A4521" t="s">
        <v>27</v>
      </c>
      <c r="B4521" t="s">
        <v>28</v>
      </c>
      <c r="C4521" t="s">
        <v>22</v>
      </c>
      <c r="D4521" t="s">
        <v>23</v>
      </c>
      <c r="E4521" t="s">
        <v>5</v>
      </c>
      <c r="G4521" t="s">
        <v>24</v>
      </c>
      <c r="H4521">
        <v>2524960</v>
      </c>
      <c r="I4521">
        <v>2525940</v>
      </c>
      <c r="J4521" t="s">
        <v>46</v>
      </c>
      <c r="K4521" t="s">
        <v>5606</v>
      </c>
      <c r="N4521" t="s">
        <v>1598</v>
      </c>
      <c r="Q4521" t="s">
        <v>5605</v>
      </c>
      <c r="R4521">
        <v>981</v>
      </c>
      <c r="S4521">
        <v>326</v>
      </c>
    </row>
    <row r="4522" spans="1:19" x14ac:dyDescent="0.35">
      <c r="A4522" t="s">
        <v>20</v>
      </c>
      <c r="B4522" t="s">
        <v>21</v>
      </c>
      <c r="C4522" t="s">
        <v>22</v>
      </c>
      <c r="D4522" t="s">
        <v>23</v>
      </c>
      <c r="E4522" t="s">
        <v>5</v>
      </c>
      <c r="G4522" t="s">
        <v>24</v>
      </c>
      <c r="H4522">
        <v>2525937</v>
      </c>
      <c r="I4522">
        <v>2526971</v>
      </c>
      <c r="J4522" t="s">
        <v>46</v>
      </c>
      <c r="Q4522" t="s">
        <v>5607</v>
      </c>
      <c r="R4522">
        <v>1035</v>
      </c>
    </row>
    <row r="4523" spans="1:19" x14ac:dyDescent="0.35">
      <c r="A4523" t="s">
        <v>27</v>
      </c>
      <c r="B4523" t="s">
        <v>28</v>
      </c>
      <c r="C4523" t="s">
        <v>22</v>
      </c>
      <c r="D4523" t="s">
        <v>23</v>
      </c>
      <c r="E4523" t="s">
        <v>5</v>
      </c>
      <c r="G4523" t="s">
        <v>24</v>
      </c>
      <c r="H4523">
        <v>2525937</v>
      </c>
      <c r="I4523">
        <v>2526971</v>
      </c>
      <c r="J4523" t="s">
        <v>46</v>
      </c>
      <c r="K4523" t="s">
        <v>5608</v>
      </c>
      <c r="N4523" t="s">
        <v>1598</v>
      </c>
      <c r="Q4523" t="s">
        <v>5607</v>
      </c>
      <c r="R4523">
        <v>1035</v>
      </c>
      <c r="S4523">
        <v>344</v>
      </c>
    </row>
    <row r="4524" spans="1:19" x14ac:dyDescent="0.35">
      <c r="A4524" t="s">
        <v>20</v>
      </c>
      <c r="B4524" t="s">
        <v>21</v>
      </c>
      <c r="C4524" t="s">
        <v>22</v>
      </c>
      <c r="D4524" t="s">
        <v>23</v>
      </c>
      <c r="E4524" t="s">
        <v>5</v>
      </c>
      <c r="G4524" t="s">
        <v>24</v>
      </c>
      <c r="H4524">
        <v>2526961</v>
      </c>
      <c r="I4524">
        <v>2527935</v>
      </c>
      <c r="J4524" t="s">
        <v>46</v>
      </c>
      <c r="Q4524" t="s">
        <v>5609</v>
      </c>
      <c r="R4524">
        <v>975</v>
      </c>
    </row>
    <row r="4525" spans="1:19" x14ac:dyDescent="0.35">
      <c r="A4525" t="s">
        <v>27</v>
      </c>
      <c r="B4525" t="s">
        <v>28</v>
      </c>
      <c r="C4525" t="s">
        <v>22</v>
      </c>
      <c r="D4525" t="s">
        <v>23</v>
      </c>
      <c r="E4525" t="s">
        <v>5</v>
      </c>
      <c r="G4525" t="s">
        <v>24</v>
      </c>
      <c r="H4525">
        <v>2526961</v>
      </c>
      <c r="I4525">
        <v>2527935</v>
      </c>
      <c r="J4525" t="s">
        <v>46</v>
      </c>
      <c r="K4525" t="s">
        <v>5610</v>
      </c>
      <c r="N4525" t="s">
        <v>293</v>
      </c>
      <c r="Q4525" t="s">
        <v>5609</v>
      </c>
      <c r="R4525">
        <v>975</v>
      </c>
      <c r="S4525">
        <v>324</v>
      </c>
    </row>
    <row r="4526" spans="1:19" x14ac:dyDescent="0.35">
      <c r="A4526" t="s">
        <v>20</v>
      </c>
      <c r="B4526" t="s">
        <v>21</v>
      </c>
      <c r="C4526" t="s">
        <v>22</v>
      </c>
      <c r="D4526" t="s">
        <v>23</v>
      </c>
      <c r="E4526" t="s">
        <v>5</v>
      </c>
      <c r="G4526" t="s">
        <v>24</v>
      </c>
      <c r="H4526">
        <v>2527941</v>
      </c>
      <c r="I4526">
        <v>2529032</v>
      </c>
      <c r="J4526" t="s">
        <v>46</v>
      </c>
      <c r="Q4526" t="s">
        <v>5611</v>
      </c>
      <c r="R4526">
        <v>1092</v>
      </c>
    </row>
    <row r="4527" spans="1:19" x14ac:dyDescent="0.35">
      <c r="A4527" t="s">
        <v>27</v>
      </c>
      <c r="B4527" t="s">
        <v>28</v>
      </c>
      <c r="C4527" t="s">
        <v>22</v>
      </c>
      <c r="D4527" t="s">
        <v>23</v>
      </c>
      <c r="E4527" t="s">
        <v>5</v>
      </c>
      <c r="G4527" t="s">
        <v>24</v>
      </c>
      <c r="H4527">
        <v>2527941</v>
      </c>
      <c r="I4527">
        <v>2529032</v>
      </c>
      <c r="J4527" t="s">
        <v>46</v>
      </c>
      <c r="K4527" t="s">
        <v>5612</v>
      </c>
      <c r="N4527" t="s">
        <v>293</v>
      </c>
      <c r="Q4527" t="s">
        <v>5611</v>
      </c>
      <c r="R4527">
        <v>1092</v>
      </c>
      <c r="S4527">
        <v>363</v>
      </c>
    </row>
    <row r="4528" spans="1:19" x14ac:dyDescent="0.35">
      <c r="A4528" t="s">
        <v>20</v>
      </c>
      <c r="B4528" t="s">
        <v>21</v>
      </c>
      <c r="C4528" t="s">
        <v>22</v>
      </c>
      <c r="D4528" t="s">
        <v>23</v>
      </c>
      <c r="E4528" t="s">
        <v>5</v>
      </c>
      <c r="G4528" t="s">
        <v>24</v>
      </c>
      <c r="H4528">
        <v>2529029</v>
      </c>
      <c r="I4528">
        <v>2530714</v>
      </c>
      <c r="J4528" t="s">
        <v>46</v>
      </c>
      <c r="Q4528" t="s">
        <v>5613</v>
      </c>
      <c r="R4528">
        <v>1686</v>
      </c>
    </row>
    <row r="4529" spans="1:19" x14ac:dyDescent="0.35">
      <c r="A4529" t="s">
        <v>27</v>
      </c>
      <c r="B4529" t="s">
        <v>28</v>
      </c>
      <c r="C4529" t="s">
        <v>22</v>
      </c>
      <c r="D4529" t="s">
        <v>23</v>
      </c>
      <c r="E4529" t="s">
        <v>5</v>
      </c>
      <c r="G4529" t="s">
        <v>24</v>
      </c>
      <c r="H4529">
        <v>2529029</v>
      </c>
      <c r="I4529">
        <v>2530714</v>
      </c>
      <c r="J4529" t="s">
        <v>46</v>
      </c>
      <c r="K4529" t="s">
        <v>5614</v>
      </c>
      <c r="N4529" t="s">
        <v>1607</v>
      </c>
      <c r="Q4529" t="s">
        <v>5613</v>
      </c>
      <c r="R4529">
        <v>1686</v>
      </c>
      <c r="S4529">
        <v>561</v>
      </c>
    </row>
    <row r="4530" spans="1:19" x14ac:dyDescent="0.35">
      <c r="A4530" t="s">
        <v>20</v>
      </c>
      <c r="B4530" t="s">
        <v>21</v>
      </c>
      <c r="C4530" t="s">
        <v>22</v>
      </c>
      <c r="D4530" t="s">
        <v>23</v>
      </c>
      <c r="E4530" t="s">
        <v>5</v>
      </c>
      <c r="G4530" t="s">
        <v>24</v>
      </c>
      <c r="H4530">
        <v>2531057</v>
      </c>
      <c r="I4530">
        <v>2531776</v>
      </c>
      <c r="J4530" t="s">
        <v>25</v>
      </c>
      <c r="Q4530" t="s">
        <v>5615</v>
      </c>
      <c r="R4530">
        <v>720</v>
      </c>
    </row>
    <row r="4531" spans="1:19" x14ac:dyDescent="0.35">
      <c r="A4531" t="s">
        <v>27</v>
      </c>
      <c r="B4531" t="s">
        <v>28</v>
      </c>
      <c r="C4531" t="s">
        <v>22</v>
      </c>
      <c r="D4531" t="s">
        <v>23</v>
      </c>
      <c r="E4531" t="s">
        <v>5</v>
      </c>
      <c r="G4531" t="s">
        <v>24</v>
      </c>
      <c r="H4531">
        <v>2531057</v>
      </c>
      <c r="I4531">
        <v>2531776</v>
      </c>
      <c r="J4531" t="s">
        <v>25</v>
      </c>
      <c r="K4531" t="s">
        <v>5616</v>
      </c>
      <c r="N4531" t="s">
        <v>5019</v>
      </c>
      <c r="Q4531" t="s">
        <v>5615</v>
      </c>
      <c r="R4531">
        <v>720</v>
      </c>
      <c r="S4531">
        <v>239</v>
      </c>
    </row>
    <row r="4532" spans="1:19" x14ac:dyDescent="0.35">
      <c r="A4532" t="s">
        <v>20</v>
      </c>
      <c r="B4532" t="s">
        <v>21</v>
      </c>
      <c r="C4532" t="s">
        <v>22</v>
      </c>
      <c r="D4532" t="s">
        <v>23</v>
      </c>
      <c r="E4532" t="s">
        <v>5</v>
      </c>
      <c r="G4532" t="s">
        <v>24</v>
      </c>
      <c r="H4532">
        <v>2531866</v>
      </c>
      <c r="I4532">
        <v>2532765</v>
      </c>
      <c r="J4532" t="s">
        <v>25</v>
      </c>
      <c r="Q4532" t="s">
        <v>5617</v>
      </c>
      <c r="R4532">
        <v>900</v>
      </c>
    </row>
    <row r="4533" spans="1:19" x14ac:dyDescent="0.35">
      <c r="A4533" t="s">
        <v>27</v>
      </c>
      <c r="B4533" t="s">
        <v>28</v>
      </c>
      <c r="C4533" t="s">
        <v>22</v>
      </c>
      <c r="D4533" t="s">
        <v>23</v>
      </c>
      <c r="E4533" t="s">
        <v>5</v>
      </c>
      <c r="G4533" t="s">
        <v>24</v>
      </c>
      <c r="H4533">
        <v>2531866</v>
      </c>
      <c r="I4533">
        <v>2532765</v>
      </c>
      <c r="J4533" t="s">
        <v>25</v>
      </c>
      <c r="K4533" t="s">
        <v>5618</v>
      </c>
      <c r="N4533" t="s">
        <v>5619</v>
      </c>
      <c r="Q4533" t="s">
        <v>5617</v>
      </c>
      <c r="R4533">
        <v>900</v>
      </c>
      <c r="S4533">
        <v>299</v>
      </c>
    </row>
    <row r="4534" spans="1:19" x14ac:dyDescent="0.35">
      <c r="A4534" t="s">
        <v>20</v>
      </c>
      <c r="B4534" t="s">
        <v>21</v>
      </c>
      <c r="C4534" t="s">
        <v>22</v>
      </c>
      <c r="D4534" t="s">
        <v>23</v>
      </c>
      <c r="E4534" t="s">
        <v>5</v>
      </c>
      <c r="G4534" t="s">
        <v>24</v>
      </c>
      <c r="H4534">
        <v>2532856</v>
      </c>
      <c r="I4534">
        <v>2534250</v>
      </c>
      <c r="J4534" t="s">
        <v>46</v>
      </c>
      <c r="Q4534" t="s">
        <v>5620</v>
      </c>
      <c r="R4534">
        <v>1395</v>
      </c>
    </row>
    <row r="4535" spans="1:19" x14ac:dyDescent="0.35">
      <c r="A4535" t="s">
        <v>27</v>
      </c>
      <c r="B4535" t="s">
        <v>28</v>
      </c>
      <c r="C4535" t="s">
        <v>22</v>
      </c>
      <c r="D4535" t="s">
        <v>23</v>
      </c>
      <c r="E4535" t="s">
        <v>5</v>
      </c>
      <c r="G4535" t="s">
        <v>24</v>
      </c>
      <c r="H4535">
        <v>2532856</v>
      </c>
      <c r="I4535">
        <v>2534250</v>
      </c>
      <c r="J4535" t="s">
        <v>46</v>
      </c>
      <c r="K4535" t="s">
        <v>5621</v>
      </c>
      <c r="N4535" t="s">
        <v>5622</v>
      </c>
      <c r="Q4535" t="s">
        <v>5620</v>
      </c>
      <c r="R4535">
        <v>1395</v>
      </c>
      <c r="S4535">
        <v>464</v>
      </c>
    </row>
    <row r="4536" spans="1:19" x14ac:dyDescent="0.35">
      <c r="A4536" t="s">
        <v>20</v>
      </c>
      <c r="B4536" t="s">
        <v>21</v>
      </c>
      <c r="C4536" t="s">
        <v>22</v>
      </c>
      <c r="D4536" t="s">
        <v>23</v>
      </c>
      <c r="E4536" t="s">
        <v>5</v>
      </c>
      <c r="G4536" t="s">
        <v>24</v>
      </c>
      <c r="H4536">
        <v>2534264</v>
      </c>
      <c r="I4536">
        <v>2534683</v>
      </c>
      <c r="J4536" t="s">
        <v>46</v>
      </c>
      <c r="Q4536" t="s">
        <v>5623</v>
      </c>
      <c r="R4536">
        <v>420</v>
      </c>
    </row>
    <row r="4537" spans="1:19" x14ac:dyDescent="0.35">
      <c r="A4537" t="s">
        <v>27</v>
      </c>
      <c r="B4537" t="s">
        <v>28</v>
      </c>
      <c r="C4537" t="s">
        <v>22</v>
      </c>
      <c r="D4537" t="s">
        <v>23</v>
      </c>
      <c r="E4537" t="s">
        <v>5</v>
      </c>
      <c r="G4537" t="s">
        <v>24</v>
      </c>
      <c r="H4537">
        <v>2534264</v>
      </c>
      <c r="I4537">
        <v>2534683</v>
      </c>
      <c r="J4537" t="s">
        <v>46</v>
      </c>
      <c r="K4537" t="s">
        <v>5624</v>
      </c>
      <c r="N4537" t="s">
        <v>5625</v>
      </c>
      <c r="Q4537" t="s">
        <v>5623</v>
      </c>
      <c r="R4537">
        <v>420</v>
      </c>
      <c r="S4537">
        <v>139</v>
      </c>
    </row>
    <row r="4538" spans="1:19" x14ac:dyDescent="0.35">
      <c r="A4538" t="s">
        <v>20</v>
      </c>
      <c r="B4538" t="s">
        <v>21</v>
      </c>
      <c r="C4538" t="s">
        <v>22</v>
      </c>
      <c r="D4538" t="s">
        <v>23</v>
      </c>
      <c r="E4538" t="s">
        <v>5</v>
      </c>
      <c r="G4538" t="s">
        <v>24</v>
      </c>
      <c r="H4538">
        <v>2534687</v>
      </c>
      <c r="I4538">
        <v>2535841</v>
      </c>
      <c r="J4538" t="s">
        <v>46</v>
      </c>
      <c r="Q4538" t="s">
        <v>5626</v>
      </c>
      <c r="R4538">
        <v>1155</v>
      </c>
    </row>
    <row r="4539" spans="1:19" x14ac:dyDescent="0.35">
      <c r="A4539" t="s">
        <v>27</v>
      </c>
      <c r="B4539" t="s">
        <v>28</v>
      </c>
      <c r="C4539" t="s">
        <v>22</v>
      </c>
      <c r="D4539" t="s">
        <v>23</v>
      </c>
      <c r="E4539" t="s">
        <v>5</v>
      </c>
      <c r="G4539" t="s">
        <v>24</v>
      </c>
      <c r="H4539">
        <v>2534687</v>
      </c>
      <c r="I4539">
        <v>2535841</v>
      </c>
      <c r="J4539" t="s">
        <v>46</v>
      </c>
      <c r="K4539" t="s">
        <v>5627</v>
      </c>
      <c r="N4539" t="s">
        <v>5625</v>
      </c>
      <c r="Q4539" t="s">
        <v>5626</v>
      </c>
      <c r="R4539">
        <v>1155</v>
      </c>
      <c r="S4539">
        <v>384</v>
      </c>
    </row>
    <row r="4540" spans="1:19" x14ac:dyDescent="0.35">
      <c r="A4540" t="s">
        <v>20</v>
      </c>
      <c r="B4540" t="s">
        <v>21</v>
      </c>
      <c r="C4540" t="s">
        <v>22</v>
      </c>
      <c r="D4540" t="s">
        <v>23</v>
      </c>
      <c r="E4540" t="s">
        <v>5</v>
      </c>
      <c r="G4540" t="s">
        <v>24</v>
      </c>
      <c r="H4540">
        <v>2536082</v>
      </c>
      <c r="I4540">
        <v>2536699</v>
      </c>
      <c r="J4540" t="s">
        <v>46</v>
      </c>
      <c r="Q4540" t="s">
        <v>5628</v>
      </c>
      <c r="R4540">
        <v>618</v>
      </c>
    </row>
    <row r="4541" spans="1:19" x14ac:dyDescent="0.35">
      <c r="A4541" t="s">
        <v>27</v>
      </c>
      <c r="B4541" t="s">
        <v>28</v>
      </c>
      <c r="C4541" t="s">
        <v>22</v>
      </c>
      <c r="D4541" t="s">
        <v>23</v>
      </c>
      <c r="E4541" t="s">
        <v>5</v>
      </c>
      <c r="G4541" t="s">
        <v>24</v>
      </c>
      <c r="H4541">
        <v>2536082</v>
      </c>
      <c r="I4541">
        <v>2536699</v>
      </c>
      <c r="J4541" t="s">
        <v>46</v>
      </c>
      <c r="K4541" t="s">
        <v>5629</v>
      </c>
      <c r="N4541" t="s">
        <v>5630</v>
      </c>
      <c r="Q4541" t="s">
        <v>5628</v>
      </c>
      <c r="R4541">
        <v>618</v>
      </c>
      <c r="S4541">
        <v>205</v>
      </c>
    </row>
    <row r="4542" spans="1:19" x14ac:dyDescent="0.35">
      <c r="A4542" t="s">
        <v>20</v>
      </c>
      <c r="B4542" t="s">
        <v>21</v>
      </c>
      <c r="C4542" t="s">
        <v>22</v>
      </c>
      <c r="D4542" t="s">
        <v>23</v>
      </c>
      <c r="E4542" t="s">
        <v>5</v>
      </c>
      <c r="G4542" t="s">
        <v>24</v>
      </c>
      <c r="H4542">
        <v>2536913</v>
      </c>
      <c r="I4542">
        <v>2540419</v>
      </c>
      <c r="J4542" t="s">
        <v>46</v>
      </c>
      <c r="Q4542" t="s">
        <v>5631</v>
      </c>
      <c r="R4542">
        <v>3507</v>
      </c>
    </row>
    <row r="4543" spans="1:19" x14ac:dyDescent="0.35">
      <c r="A4543" t="s">
        <v>27</v>
      </c>
      <c r="B4543" t="s">
        <v>28</v>
      </c>
      <c r="C4543" t="s">
        <v>22</v>
      </c>
      <c r="D4543" t="s">
        <v>23</v>
      </c>
      <c r="E4543" t="s">
        <v>5</v>
      </c>
      <c r="G4543" t="s">
        <v>24</v>
      </c>
      <c r="H4543">
        <v>2536913</v>
      </c>
      <c r="I4543">
        <v>2540419</v>
      </c>
      <c r="J4543" t="s">
        <v>46</v>
      </c>
      <c r="K4543" t="s">
        <v>5632</v>
      </c>
      <c r="N4543" t="s">
        <v>5128</v>
      </c>
      <c r="Q4543" t="s">
        <v>5631</v>
      </c>
      <c r="R4543">
        <v>3507</v>
      </c>
      <c r="S4543">
        <v>1168</v>
      </c>
    </row>
    <row r="4544" spans="1:19" x14ac:dyDescent="0.35">
      <c r="A4544" t="s">
        <v>20</v>
      </c>
      <c r="B4544" t="s">
        <v>21</v>
      </c>
      <c r="C4544" t="s">
        <v>22</v>
      </c>
      <c r="D4544" t="s">
        <v>23</v>
      </c>
      <c r="E4544" t="s">
        <v>5</v>
      </c>
      <c r="G4544" t="s">
        <v>24</v>
      </c>
      <c r="H4544">
        <v>2541070</v>
      </c>
      <c r="I4544">
        <v>2541345</v>
      </c>
      <c r="J4544" t="s">
        <v>25</v>
      </c>
      <c r="Q4544" t="s">
        <v>5633</v>
      </c>
      <c r="R4544">
        <v>276</v>
      </c>
    </row>
    <row r="4545" spans="1:19" x14ac:dyDescent="0.35">
      <c r="A4545" t="s">
        <v>27</v>
      </c>
      <c r="B4545" t="s">
        <v>28</v>
      </c>
      <c r="C4545" t="s">
        <v>22</v>
      </c>
      <c r="D4545" t="s">
        <v>23</v>
      </c>
      <c r="E4545" t="s">
        <v>5</v>
      </c>
      <c r="G4545" t="s">
        <v>24</v>
      </c>
      <c r="H4545">
        <v>2541070</v>
      </c>
      <c r="I4545">
        <v>2541345</v>
      </c>
      <c r="J4545" t="s">
        <v>25</v>
      </c>
      <c r="K4545" t="s">
        <v>5634</v>
      </c>
      <c r="N4545" t="s">
        <v>2206</v>
      </c>
      <c r="Q4545" t="s">
        <v>5633</v>
      </c>
      <c r="R4545">
        <v>276</v>
      </c>
      <c r="S4545">
        <v>91</v>
      </c>
    </row>
    <row r="4546" spans="1:19" x14ac:dyDescent="0.35">
      <c r="A4546" t="s">
        <v>20</v>
      </c>
      <c r="B4546" t="s">
        <v>21</v>
      </c>
      <c r="C4546" t="s">
        <v>22</v>
      </c>
      <c r="D4546" t="s">
        <v>23</v>
      </c>
      <c r="E4546" t="s">
        <v>5</v>
      </c>
      <c r="G4546" t="s">
        <v>24</v>
      </c>
      <c r="H4546">
        <v>2541462</v>
      </c>
      <c r="I4546">
        <v>2542799</v>
      </c>
      <c r="J4546" t="s">
        <v>46</v>
      </c>
      <c r="Q4546" t="s">
        <v>5635</v>
      </c>
      <c r="R4546">
        <v>1338</v>
      </c>
    </row>
    <row r="4547" spans="1:19" x14ac:dyDescent="0.35">
      <c r="A4547" t="s">
        <v>27</v>
      </c>
      <c r="B4547" t="s">
        <v>28</v>
      </c>
      <c r="C4547" t="s">
        <v>22</v>
      </c>
      <c r="D4547" t="s">
        <v>23</v>
      </c>
      <c r="E4547" t="s">
        <v>5</v>
      </c>
      <c r="G4547" t="s">
        <v>24</v>
      </c>
      <c r="H4547">
        <v>2541462</v>
      </c>
      <c r="I4547">
        <v>2542799</v>
      </c>
      <c r="J4547" t="s">
        <v>46</v>
      </c>
      <c r="K4547" t="s">
        <v>5636</v>
      </c>
      <c r="N4547" t="s">
        <v>5637</v>
      </c>
      <c r="Q4547" t="s">
        <v>5635</v>
      </c>
      <c r="R4547">
        <v>1338</v>
      </c>
      <c r="S4547">
        <v>445</v>
      </c>
    </row>
    <row r="4548" spans="1:19" x14ac:dyDescent="0.35">
      <c r="A4548" t="s">
        <v>20</v>
      </c>
      <c r="B4548" t="s">
        <v>21</v>
      </c>
      <c r="C4548" t="s">
        <v>22</v>
      </c>
      <c r="D4548" t="s">
        <v>23</v>
      </c>
      <c r="E4548" t="s">
        <v>5</v>
      </c>
      <c r="G4548" t="s">
        <v>24</v>
      </c>
      <c r="H4548">
        <v>2543116</v>
      </c>
      <c r="I4548">
        <v>2543178</v>
      </c>
      <c r="J4548" t="s">
        <v>46</v>
      </c>
      <c r="Q4548" t="s">
        <v>5638</v>
      </c>
      <c r="R4548">
        <v>63</v>
      </c>
    </row>
    <row r="4549" spans="1:19" x14ac:dyDescent="0.35">
      <c r="A4549" t="s">
        <v>27</v>
      </c>
      <c r="B4549" t="s">
        <v>28</v>
      </c>
      <c r="C4549" t="s">
        <v>22</v>
      </c>
      <c r="D4549" t="s">
        <v>23</v>
      </c>
      <c r="E4549" t="s">
        <v>5</v>
      </c>
      <c r="G4549" t="s">
        <v>24</v>
      </c>
      <c r="H4549">
        <v>2543116</v>
      </c>
      <c r="I4549">
        <v>2543178</v>
      </c>
      <c r="J4549" t="s">
        <v>46</v>
      </c>
      <c r="K4549" t="s">
        <v>5639</v>
      </c>
      <c r="N4549" t="s">
        <v>52</v>
      </c>
      <c r="Q4549" t="s">
        <v>5638</v>
      </c>
      <c r="R4549">
        <v>63</v>
      </c>
      <c r="S4549">
        <v>20</v>
      </c>
    </row>
    <row r="4550" spans="1:19" x14ac:dyDescent="0.35">
      <c r="A4550" t="s">
        <v>20</v>
      </c>
      <c r="B4550" t="s">
        <v>21</v>
      </c>
      <c r="C4550" t="s">
        <v>22</v>
      </c>
      <c r="D4550" t="s">
        <v>23</v>
      </c>
      <c r="E4550" t="s">
        <v>5</v>
      </c>
      <c r="G4550" t="s">
        <v>24</v>
      </c>
      <c r="H4550">
        <v>2543364</v>
      </c>
      <c r="I4550">
        <v>2543534</v>
      </c>
      <c r="J4550" t="s">
        <v>46</v>
      </c>
      <c r="Q4550" t="s">
        <v>5640</v>
      </c>
      <c r="R4550">
        <v>171</v>
      </c>
    </row>
    <row r="4551" spans="1:19" x14ac:dyDescent="0.35">
      <c r="A4551" t="s">
        <v>27</v>
      </c>
      <c r="B4551" t="s">
        <v>28</v>
      </c>
      <c r="C4551" t="s">
        <v>22</v>
      </c>
      <c r="D4551" t="s">
        <v>23</v>
      </c>
      <c r="E4551" t="s">
        <v>5</v>
      </c>
      <c r="G4551" t="s">
        <v>24</v>
      </c>
      <c r="H4551">
        <v>2543364</v>
      </c>
      <c r="I4551">
        <v>2543534</v>
      </c>
      <c r="J4551" t="s">
        <v>46</v>
      </c>
      <c r="K4551" t="s">
        <v>5641</v>
      </c>
      <c r="N4551" t="s">
        <v>5642</v>
      </c>
      <c r="Q4551" t="s">
        <v>5640</v>
      </c>
      <c r="R4551">
        <v>171</v>
      </c>
      <c r="S4551">
        <v>56</v>
      </c>
    </row>
    <row r="4552" spans="1:19" x14ac:dyDescent="0.35">
      <c r="A4552" t="s">
        <v>20</v>
      </c>
      <c r="B4552" t="s">
        <v>21</v>
      </c>
      <c r="C4552" t="s">
        <v>22</v>
      </c>
      <c r="D4552" t="s">
        <v>23</v>
      </c>
      <c r="E4552" t="s">
        <v>5</v>
      </c>
      <c r="G4552" t="s">
        <v>24</v>
      </c>
      <c r="H4552">
        <v>2543686</v>
      </c>
      <c r="I4552">
        <v>2543964</v>
      </c>
      <c r="J4552" t="s">
        <v>46</v>
      </c>
      <c r="Q4552" t="s">
        <v>5643</v>
      </c>
      <c r="R4552">
        <v>279</v>
      </c>
    </row>
    <row r="4553" spans="1:19" x14ac:dyDescent="0.35">
      <c r="A4553" t="s">
        <v>27</v>
      </c>
      <c r="B4553" t="s">
        <v>28</v>
      </c>
      <c r="C4553" t="s">
        <v>22</v>
      </c>
      <c r="D4553" t="s">
        <v>23</v>
      </c>
      <c r="E4553" t="s">
        <v>5</v>
      </c>
      <c r="G4553" t="s">
        <v>24</v>
      </c>
      <c r="H4553">
        <v>2543686</v>
      </c>
      <c r="I4553">
        <v>2543964</v>
      </c>
      <c r="J4553" t="s">
        <v>46</v>
      </c>
      <c r="K4553" t="s">
        <v>5644</v>
      </c>
      <c r="N4553" t="s">
        <v>5642</v>
      </c>
      <c r="Q4553" t="s">
        <v>5643</v>
      </c>
      <c r="R4553">
        <v>279</v>
      </c>
      <c r="S4553">
        <v>92</v>
      </c>
    </row>
    <row r="4554" spans="1:19" x14ac:dyDescent="0.35">
      <c r="A4554" t="s">
        <v>20</v>
      </c>
      <c r="B4554" t="s">
        <v>21</v>
      </c>
      <c r="C4554" t="s">
        <v>22</v>
      </c>
      <c r="D4554" t="s">
        <v>23</v>
      </c>
      <c r="E4554" t="s">
        <v>5</v>
      </c>
      <c r="G4554" t="s">
        <v>24</v>
      </c>
      <c r="H4554">
        <v>2544116</v>
      </c>
      <c r="I4554">
        <v>2545933</v>
      </c>
      <c r="J4554" t="s">
        <v>46</v>
      </c>
      <c r="Q4554" t="s">
        <v>5645</v>
      </c>
      <c r="R4554">
        <v>1818</v>
      </c>
    </row>
    <row r="4555" spans="1:19" x14ac:dyDescent="0.35">
      <c r="A4555" t="s">
        <v>27</v>
      </c>
      <c r="B4555" t="s">
        <v>28</v>
      </c>
      <c r="C4555" t="s">
        <v>22</v>
      </c>
      <c r="D4555" t="s">
        <v>23</v>
      </c>
      <c r="E4555" t="s">
        <v>5</v>
      </c>
      <c r="G4555" t="s">
        <v>24</v>
      </c>
      <c r="H4555">
        <v>2544116</v>
      </c>
      <c r="I4555">
        <v>2545933</v>
      </c>
      <c r="J4555" t="s">
        <v>46</v>
      </c>
      <c r="K4555" t="s">
        <v>5646</v>
      </c>
      <c r="N4555" t="s">
        <v>2765</v>
      </c>
      <c r="Q4555" t="s">
        <v>5645</v>
      </c>
      <c r="R4555">
        <v>1818</v>
      </c>
      <c r="S4555">
        <v>605</v>
      </c>
    </row>
    <row r="4556" spans="1:19" x14ac:dyDescent="0.35">
      <c r="A4556" t="s">
        <v>20</v>
      </c>
      <c r="B4556" t="s">
        <v>21</v>
      </c>
      <c r="C4556" t="s">
        <v>22</v>
      </c>
      <c r="D4556" t="s">
        <v>23</v>
      </c>
      <c r="E4556" t="s">
        <v>5</v>
      </c>
      <c r="G4556" t="s">
        <v>24</v>
      </c>
      <c r="H4556">
        <v>2546081</v>
      </c>
      <c r="I4556">
        <v>2547874</v>
      </c>
      <c r="J4556" t="s">
        <v>25</v>
      </c>
      <c r="Q4556" t="s">
        <v>5647</v>
      </c>
      <c r="R4556">
        <v>1794</v>
      </c>
    </row>
    <row r="4557" spans="1:19" x14ac:dyDescent="0.35">
      <c r="A4557" t="s">
        <v>27</v>
      </c>
      <c r="B4557" t="s">
        <v>28</v>
      </c>
      <c r="C4557" t="s">
        <v>22</v>
      </c>
      <c r="D4557" t="s">
        <v>23</v>
      </c>
      <c r="E4557" t="s">
        <v>5</v>
      </c>
      <c r="G4557" t="s">
        <v>24</v>
      </c>
      <c r="H4557">
        <v>2546081</v>
      </c>
      <c r="I4557">
        <v>2547874</v>
      </c>
      <c r="J4557" t="s">
        <v>25</v>
      </c>
      <c r="K4557" t="s">
        <v>5648</v>
      </c>
      <c r="N4557" t="s">
        <v>5649</v>
      </c>
      <c r="Q4557" t="s">
        <v>5647</v>
      </c>
      <c r="R4557">
        <v>1794</v>
      </c>
      <c r="S4557">
        <v>597</v>
      </c>
    </row>
    <row r="4558" spans="1:19" x14ac:dyDescent="0.35">
      <c r="A4558" t="s">
        <v>20</v>
      </c>
      <c r="B4558" t="s">
        <v>21</v>
      </c>
      <c r="C4558" t="s">
        <v>22</v>
      </c>
      <c r="D4558" t="s">
        <v>23</v>
      </c>
      <c r="E4558" t="s">
        <v>5</v>
      </c>
      <c r="G4558" t="s">
        <v>24</v>
      </c>
      <c r="H4558">
        <v>2548037</v>
      </c>
      <c r="I4558">
        <v>2549395</v>
      </c>
      <c r="J4558" t="s">
        <v>25</v>
      </c>
      <c r="Q4558" t="s">
        <v>5650</v>
      </c>
      <c r="R4558">
        <v>1359</v>
      </c>
    </row>
    <row r="4559" spans="1:19" x14ac:dyDescent="0.35">
      <c r="A4559" t="s">
        <v>27</v>
      </c>
      <c r="B4559" t="s">
        <v>28</v>
      </c>
      <c r="C4559" t="s">
        <v>22</v>
      </c>
      <c r="D4559" t="s">
        <v>23</v>
      </c>
      <c r="E4559" t="s">
        <v>5</v>
      </c>
      <c r="G4559" t="s">
        <v>24</v>
      </c>
      <c r="H4559">
        <v>2548037</v>
      </c>
      <c r="I4559">
        <v>2549395</v>
      </c>
      <c r="J4559" t="s">
        <v>25</v>
      </c>
      <c r="K4559" t="s">
        <v>5651</v>
      </c>
      <c r="N4559" t="s">
        <v>5652</v>
      </c>
      <c r="Q4559" t="s">
        <v>5650</v>
      </c>
      <c r="R4559">
        <v>1359</v>
      </c>
      <c r="S4559">
        <v>452</v>
      </c>
    </row>
    <row r="4560" spans="1:19" x14ac:dyDescent="0.35">
      <c r="A4560" t="s">
        <v>20</v>
      </c>
      <c r="B4560" t="s">
        <v>21</v>
      </c>
      <c r="C4560" t="s">
        <v>22</v>
      </c>
      <c r="D4560" t="s">
        <v>23</v>
      </c>
      <c r="E4560" t="s">
        <v>5</v>
      </c>
      <c r="G4560" t="s">
        <v>24</v>
      </c>
      <c r="H4560">
        <v>2549426</v>
      </c>
      <c r="I4560">
        <v>2549905</v>
      </c>
      <c r="J4560" t="s">
        <v>25</v>
      </c>
      <c r="Q4560" t="s">
        <v>5653</v>
      </c>
      <c r="R4560">
        <v>480</v>
      </c>
    </row>
    <row r="4561" spans="1:19" x14ac:dyDescent="0.35">
      <c r="A4561" t="s">
        <v>27</v>
      </c>
      <c r="B4561" t="s">
        <v>28</v>
      </c>
      <c r="C4561" t="s">
        <v>22</v>
      </c>
      <c r="D4561" t="s">
        <v>23</v>
      </c>
      <c r="E4561" t="s">
        <v>5</v>
      </c>
      <c r="G4561" t="s">
        <v>24</v>
      </c>
      <c r="H4561">
        <v>2549426</v>
      </c>
      <c r="I4561">
        <v>2549905</v>
      </c>
      <c r="J4561" t="s">
        <v>25</v>
      </c>
      <c r="K4561" t="s">
        <v>5654</v>
      </c>
      <c r="N4561" t="s">
        <v>3170</v>
      </c>
      <c r="Q4561" t="s">
        <v>5653</v>
      </c>
      <c r="R4561">
        <v>480</v>
      </c>
      <c r="S4561">
        <v>159</v>
      </c>
    </row>
    <row r="4562" spans="1:19" x14ac:dyDescent="0.35">
      <c r="A4562" t="s">
        <v>20</v>
      </c>
      <c r="B4562" t="s">
        <v>21</v>
      </c>
      <c r="C4562" t="s">
        <v>22</v>
      </c>
      <c r="D4562" t="s">
        <v>23</v>
      </c>
      <c r="E4562" t="s">
        <v>5</v>
      </c>
      <c r="G4562" t="s">
        <v>24</v>
      </c>
      <c r="H4562">
        <v>2550128</v>
      </c>
      <c r="I4562">
        <v>2550607</v>
      </c>
      <c r="J4562" t="s">
        <v>46</v>
      </c>
      <c r="Q4562" t="s">
        <v>5655</v>
      </c>
      <c r="R4562">
        <v>480</v>
      </c>
    </row>
    <row r="4563" spans="1:19" x14ac:dyDescent="0.35">
      <c r="A4563" t="s">
        <v>27</v>
      </c>
      <c r="B4563" t="s">
        <v>28</v>
      </c>
      <c r="C4563" t="s">
        <v>22</v>
      </c>
      <c r="D4563" t="s">
        <v>23</v>
      </c>
      <c r="E4563" t="s">
        <v>5</v>
      </c>
      <c r="G4563" t="s">
        <v>24</v>
      </c>
      <c r="H4563">
        <v>2550128</v>
      </c>
      <c r="I4563">
        <v>2550607</v>
      </c>
      <c r="J4563" t="s">
        <v>46</v>
      </c>
      <c r="K4563" t="s">
        <v>5656</v>
      </c>
      <c r="N4563" t="s">
        <v>5657</v>
      </c>
      <c r="Q4563" t="s">
        <v>5655</v>
      </c>
      <c r="R4563">
        <v>480</v>
      </c>
      <c r="S4563">
        <v>159</v>
      </c>
    </row>
    <row r="4564" spans="1:19" x14ac:dyDescent="0.35">
      <c r="A4564" t="s">
        <v>20</v>
      </c>
      <c r="B4564" t="s">
        <v>21</v>
      </c>
      <c r="C4564" t="s">
        <v>22</v>
      </c>
      <c r="D4564" t="s">
        <v>23</v>
      </c>
      <c r="E4564" t="s">
        <v>5</v>
      </c>
      <c r="G4564" t="s">
        <v>24</v>
      </c>
      <c r="H4564">
        <v>2550773</v>
      </c>
      <c r="I4564">
        <v>2550985</v>
      </c>
      <c r="J4564" t="s">
        <v>46</v>
      </c>
      <c r="Q4564" t="s">
        <v>5658</v>
      </c>
      <c r="R4564">
        <v>213</v>
      </c>
    </row>
    <row r="4565" spans="1:19" x14ac:dyDescent="0.35">
      <c r="A4565" t="s">
        <v>27</v>
      </c>
      <c r="B4565" t="s">
        <v>28</v>
      </c>
      <c r="C4565" t="s">
        <v>22</v>
      </c>
      <c r="D4565" t="s">
        <v>23</v>
      </c>
      <c r="E4565" t="s">
        <v>5</v>
      </c>
      <c r="G4565" t="s">
        <v>24</v>
      </c>
      <c r="H4565">
        <v>2550773</v>
      </c>
      <c r="I4565">
        <v>2550985</v>
      </c>
      <c r="J4565" t="s">
        <v>46</v>
      </c>
      <c r="K4565" t="s">
        <v>5659</v>
      </c>
      <c r="N4565" t="s">
        <v>5660</v>
      </c>
      <c r="Q4565" t="s">
        <v>5658</v>
      </c>
      <c r="R4565">
        <v>213</v>
      </c>
      <c r="S4565">
        <v>70</v>
      </c>
    </row>
    <row r="4566" spans="1:19" x14ac:dyDescent="0.35">
      <c r="A4566" t="s">
        <v>20</v>
      </c>
      <c r="B4566" t="s">
        <v>21</v>
      </c>
      <c r="C4566" t="s">
        <v>22</v>
      </c>
      <c r="D4566" t="s">
        <v>23</v>
      </c>
      <c r="E4566" t="s">
        <v>5</v>
      </c>
      <c r="G4566" t="s">
        <v>24</v>
      </c>
      <c r="H4566">
        <v>2551477</v>
      </c>
      <c r="I4566">
        <v>2552121</v>
      </c>
      <c r="J4566" t="s">
        <v>25</v>
      </c>
      <c r="Q4566" t="s">
        <v>5661</v>
      </c>
      <c r="R4566">
        <v>645</v>
      </c>
    </row>
    <row r="4567" spans="1:19" x14ac:dyDescent="0.35">
      <c r="A4567" t="s">
        <v>27</v>
      </c>
      <c r="B4567" t="s">
        <v>28</v>
      </c>
      <c r="C4567" t="s">
        <v>22</v>
      </c>
      <c r="D4567" t="s">
        <v>23</v>
      </c>
      <c r="E4567" t="s">
        <v>5</v>
      </c>
      <c r="G4567" t="s">
        <v>24</v>
      </c>
      <c r="H4567">
        <v>2551477</v>
      </c>
      <c r="I4567">
        <v>2552121</v>
      </c>
      <c r="J4567" t="s">
        <v>25</v>
      </c>
      <c r="K4567" t="s">
        <v>5662</v>
      </c>
      <c r="N4567" t="s">
        <v>5663</v>
      </c>
      <c r="Q4567" t="s">
        <v>5661</v>
      </c>
      <c r="R4567">
        <v>645</v>
      </c>
      <c r="S4567">
        <v>214</v>
      </c>
    </row>
    <row r="4568" spans="1:19" x14ac:dyDescent="0.35">
      <c r="A4568" t="s">
        <v>20</v>
      </c>
      <c r="B4568" t="s">
        <v>21</v>
      </c>
      <c r="C4568" t="s">
        <v>22</v>
      </c>
      <c r="D4568" t="s">
        <v>23</v>
      </c>
      <c r="E4568" t="s">
        <v>5</v>
      </c>
      <c r="G4568" t="s">
        <v>24</v>
      </c>
      <c r="H4568">
        <v>2552283</v>
      </c>
      <c r="I4568">
        <v>2552774</v>
      </c>
      <c r="J4568" t="s">
        <v>46</v>
      </c>
      <c r="Q4568" t="s">
        <v>5664</v>
      </c>
      <c r="R4568">
        <v>492</v>
      </c>
    </row>
    <row r="4569" spans="1:19" x14ac:dyDescent="0.35">
      <c r="A4569" t="s">
        <v>27</v>
      </c>
      <c r="B4569" t="s">
        <v>28</v>
      </c>
      <c r="C4569" t="s">
        <v>22</v>
      </c>
      <c r="D4569" t="s">
        <v>23</v>
      </c>
      <c r="E4569" t="s">
        <v>5</v>
      </c>
      <c r="G4569" t="s">
        <v>24</v>
      </c>
      <c r="H4569">
        <v>2552283</v>
      </c>
      <c r="I4569">
        <v>2552774</v>
      </c>
      <c r="J4569" t="s">
        <v>46</v>
      </c>
      <c r="K4569" t="s">
        <v>5665</v>
      </c>
      <c r="N4569" t="s">
        <v>5666</v>
      </c>
      <c r="Q4569" t="s">
        <v>5664</v>
      </c>
      <c r="R4569">
        <v>492</v>
      </c>
      <c r="S4569">
        <v>163</v>
      </c>
    </row>
    <row r="4570" spans="1:19" x14ac:dyDescent="0.35">
      <c r="A4570" t="s">
        <v>20</v>
      </c>
      <c r="B4570" t="s">
        <v>21</v>
      </c>
      <c r="C4570" t="s">
        <v>22</v>
      </c>
      <c r="D4570" t="s">
        <v>23</v>
      </c>
      <c r="E4570" t="s">
        <v>5</v>
      </c>
      <c r="G4570" t="s">
        <v>24</v>
      </c>
      <c r="H4570">
        <v>2552871</v>
      </c>
      <c r="I4570">
        <v>2554577</v>
      </c>
      <c r="J4570" t="s">
        <v>46</v>
      </c>
      <c r="Q4570" t="s">
        <v>5667</v>
      </c>
      <c r="R4570">
        <v>1707</v>
      </c>
    </row>
    <row r="4571" spans="1:19" x14ac:dyDescent="0.35">
      <c r="A4571" t="s">
        <v>27</v>
      </c>
      <c r="B4571" t="s">
        <v>28</v>
      </c>
      <c r="C4571" t="s">
        <v>22</v>
      </c>
      <c r="D4571" t="s">
        <v>23</v>
      </c>
      <c r="E4571" t="s">
        <v>5</v>
      </c>
      <c r="G4571" t="s">
        <v>24</v>
      </c>
      <c r="H4571">
        <v>2552871</v>
      </c>
      <c r="I4571">
        <v>2554577</v>
      </c>
      <c r="J4571" t="s">
        <v>46</v>
      </c>
      <c r="K4571" t="s">
        <v>5668</v>
      </c>
      <c r="N4571" t="s">
        <v>52</v>
      </c>
      <c r="Q4571" t="s">
        <v>5667</v>
      </c>
      <c r="R4571">
        <v>1707</v>
      </c>
      <c r="S4571">
        <v>568</v>
      </c>
    </row>
    <row r="4572" spans="1:19" x14ac:dyDescent="0.35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G4572" t="s">
        <v>24</v>
      </c>
      <c r="H4572">
        <v>2554709</v>
      </c>
      <c r="I4572">
        <v>2555191</v>
      </c>
      <c r="J4572" t="s">
        <v>46</v>
      </c>
      <c r="Q4572" t="s">
        <v>5669</v>
      </c>
      <c r="R4572">
        <v>483</v>
      </c>
    </row>
    <row r="4573" spans="1:19" x14ac:dyDescent="0.35">
      <c r="A4573" t="s">
        <v>27</v>
      </c>
      <c r="B4573" t="s">
        <v>28</v>
      </c>
      <c r="C4573" t="s">
        <v>22</v>
      </c>
      <c r="D4573" t="s">
        <v>23</v>
      </c>
      <c r="E4573" t="s">
        <v>5</v>
      </c>
      <c r="G4573" t="s">
        <v>24</v>
      </c>
      <c r="H4573">
        <v>2554709</v>
      </c>
      <c r="I4573">
        <v>2555191</v>
      </c>
      <c r="J4573" t="s">
        <v>46</v>
      </c>
      <c r="K4573" t="s">
        <v>5670</v>
      </c>
      <c r="N4573" t="s">
        <v>5671</v>
      </c>
      <c r="Q4573" t="s">
        <v>5669</v>
      </c>
      <c r="R4573">
        <v>483</v>
      </c>
      <c r="S4573">
        <v>160</v>
      </c>
    </row>
    <row r="4574" spans="1:19" x14ac:dyDescent="0.35">
      <c r="A4574" t="s">
        <v>20</v>
      </c>
      <c r="B4574" t="s">
        <v>21</v>
      </c>
      <c r="C4574" t="s">
        <v>22</v>
      </c>
      <c r="D4574" t="s">
        <v>23</v>
      </c>
      <c r="E4574" t="s">
        <v>5</v>
      </c>
      <c r="G4574" t="s">
        <v>24</v>
      </c>
      <c r="H4574">
        <v>2555293</v>
      </c>
      <c r="I4574">
        <v>2556819</v>
      </c>
      <c r="J4574" t="s">
        <v>46</v>
      </c>
      <c r="Q4574" t="s">
        <v>5672</v>
      </c>
      <c r="R4574">
        <v>1527</v>
      </c>
    </row>
    <row r="4575" spans="1:19" x14ac:dyDescent="0.35">
      <c r="A4575" t="s">
        <v>27</v>
      </c>
      <c r="B4575" t="s">
        <v>28</v>
      </c>
      <c r="C4575" t="s">
        <v>22</v>
      </c>
      <c r="D4575" t="s">
        <v>23</v>
      </c>
      <c r="E4575" t="s">
        <v>5</v>
      </c>
      <c r="G4575" t="s">
        <v>24</v>
      </c>
      <c r="H4575">
        <v>2555293</v>
      </c>
      <c r="I4575">
        <v>2556819</v>
      </c>
      <c r="J4575" t="s">
        <v>46</v>
      </c>
      <c r="K4575" t="s">
        <v>5673</v>
      </c>
      <c r="N4575" t="s">
        <v>5674</v>
      </c>
      <c r="Q4575" t="s">
        <v>5672</v>
      </c>
      <c r="R4575">
        <v>1527</v>
      </c>
      <c r="S4575">
        <v>508</v>
      </c>
    </row>
    <row r="4576" spans="1:19" x14ac:dyDescent="0.35">
      <c r="A4576" t="s">
        <v>20</v>
      </c>
      <c r="B4576" t="s">
        <v>21</v>
      </c>
      <c r="C4576" t="s">
        <v>22</v>
      </c>
      <c r="D4576" t="s">
        <v>23</v>
      </c>
      <c r="E4576" t="s">
        <v>5</v>
      </c>
      <c r="G4576" t="s">
        <v>24</v>
      </c>
      <c r="H4576">
        <v>2557173</v>
      </c>
      <c r="I4576">
        <v>2558054</v>
      </c>
      <c r="J4576" t="s">
        <v>46</v>
      </c>
      <c r="Q4576" t="s">
        <v>5675</v>
      </c>
      <c r="R4576">
        <v>882</v>
      </c>
    </row>
    <row r="4577" spans="1:19" x14ac:dyDescent="0.35">
      <c r="A4577" t="s">
        <v>27</v>
      </c>
      <c r="B4577" t="s">
        <v>28</v>
      </c>
      <c r="C4577" t="s">
        <v>22</v>
      </c>
      <c r="D4577" t="s">
        <v>23</v>
      </c>
      <c r="E4577" t="s">
        <v>5</v>
      </c>
      <c r="G4577" t="s">
        <v>24</v>
      </c>
      <c r="H4577">
        <v>2557173</v>
      </c>
      <c r="I4577">
        <v>2558054</v>
      </c>
      <c r="J4577" t="s">
        <v>46</v>
      </c>
      <c r="K4577" t="s">
        <v>5676</v>
      </c>
      <c r="N4577" t="s">
        <v>5677</v>
      </c>
      <c r="Q4577" t="s">
        <v>5675</v>
      </c>
      <c r="R4577">
        <v>882</v>
      </c>
      <c r="S4577">
        <v>293</v>
      </c>
    </row>
    <row r="4578" spans="1:19" x14ac:dyDescent="0.35">
      <c r="A4578" t="s">
        <v>20</v>
      </c>
      <c r="B4578" t="s">
        <v>21</v>
      </c>
      <c r="C4578" t="s">
        <v>22</v>
      </c>
      <c r="D4578" t="s">
        <v>23</v>
      </c>
      <c r="E4578" t="s">
        <v>5</v>
      </c>
      <c r="G4578" t="s">
        <v>24</v>
      </c>
      <c r="H4578">
        <v>2558051</v>
      </c>
      <c r="I4578">
        <v>2559274</v>
      </c>
      <c r="J4578" t="s">
        <v>46</v>
      </c>
      <c r="Q4578" t="s">
        <v>5678</v>
      </c>
      <c r="R4578">
        <v>1224</v>
      </c>
    </row>
    <row r="4579" spans="1:19" x14ac:dyDescent="0.35">
      <c r="A4579" t="s">
        <v>27</v>
      </c>
      <c r="B4579" t="s">
        <v>28</v>
      </c>
      <c r="C4579" t="s">
        <v>22</v>
      </c>
      <c r="D4579" t="s">
        <v>23</v>
      </c>
      <c r="E4579" t="s">
        <v>5</v>
      </c>
      <c r="G4579" t="s">
        <v>24</v>
      </c>
      <c r="H4579">
        <v>2558051</v>
      </c>
      <c r="I4579">
        <v>2559274</v>
      </c>
      <c r="J4579" t="s">
        <v>46</v>
      </c>
      <c r="K4579" t="s">
        <v>5679</v>
      </c>
      <c r="N4579" t="s">
        <v>5680</v>
      </c>
      <c r="Q4579" t="s">
        <v>5678</v>
      </c>
      <c r="R4579">
        <v>1224</v>
      </c>
      <c r="S4579">
        <v>407</v>
      </c>
    </row>
    <row r="4580" spans="1:19" x14ac:dyDescent="0.35">
      <c r="A4580" t="s">
        <v>20</v>
      </c>
      <c r="B4580" t="s">
        <v>21</v>
      </c>
      <c r="C4580" t="s">
        <v>22</v>
      </c>
      <c r="D4580" t="s">
        <v>23</v>
      </c>
      <c r="E4580" t="s">
        <v>5</v>
      </c>
      <c r="G4580" t="s">
        <v>24</v>
      </c>
      <c r="H4580">
        <v>2559473</v>
      </c>
      <c r="I4580">
        <v>2560621</v>
      </c>
      <c r="J4580" t="s">
        <v>25</v>
      </c>
      <c r="Q4580" t="s">
        <v>5681</v>
      </c>
      <c r="R4580">
        <v>1149</v>
      </c>
    </row>
    <row r="4581" spans="1:19" x14ac:dyDescent="0.35">
      <c r="A4581" t="s">
        <v>27</v>
      </c>
      <c r="B4581" t="s">
        <v>28</v>
      </c>
      <c r="C4581" t="s">
        <v>22</v>
      </c>
      <c r="D4581" t="s">
        <v>23</v>
      </c>
      <c r="E4581" t="s">
        <v>5</v>
      </c>
      <c r="G4581" t="s">
        <v>24</v>
      </c>
      <c r="H4581">
        <v>2559473</v>
      </c>
      <c r="I4581">
        <v>2560621</v>
      </c>
      <c r="J4581" t="s">
        <v>25</v>
      </c>
      <c r="K4581" t="s">
        <v>5682</v>
      </c>
      <c r="N4581" t="s">
        <v>5683</v>
      </c>
      <c r="Q4581" t="s">
        <v>5681</v>
      </c>
      <c r="R4581">
        <v>1149</v>
      </c>
      <c r="S4581">
        <v>382</v>
      </c>
    </row>
    <row r="4582" spans="1:19" x14ac:dyDescent="0.35">
      <c r="A4582" t="s">
        <v>20</v>
      </c>
      <c r="B4582" t="s">
        <v>2540</v>
      </c>
      <c r="C4582" t="s">
        <v>22</v>
      </c>
      <c r="D4582" t="s">
        <v>23</v>
      </c>
      <c r="E4582" t="s">
        <v>5</v>
      </c>
      <c r="G4582" t="s">
        <v>24</v>
      </c>
      <c r="H4582">
        <v>2560697</v>
      </c>
      <c r="I4582">
        <v>2560938</v>
      </c>
      <c r="J4582" t="s">
        <v>25</v>
      </c>
      <c r="O4582" t="s">
        <v>5684</v>
      </c>
      <c r="Q4582" t="s">
        <v>5685</v>
      </c>
      <c r="R4582">
        <v>242</v>
      </c>
    </row>
    <row r="4583" spans="1:19" x14ac:dyDescent="0.35">
      <c r="A4583" t="s">
        <v>2540</v>
      </c>
      <c r="C4583" t="s">
        <v>22</v>
      </c>
      <c r="D4583" t="s">
        <v>23</v>
      </c>
      <c r="E4583" t="s">
        <v>5</v>
      </c>
      <c r="G4583" t="s">
        <v>24</v>
      </c>
      <c r="H4583">
        <v>2560697</v>
      </c>
      <c r="I4583">
        <v>2560938</v>
      </c>
      <c r="J4583" t="s">
        <v>25</v>
      </c>
      <c r="N4583" t="s">
        <v>5686</v>
      </c>
      <c r="O4583" t="s">
        <v>5684</v>
      </c>
      <c r="Q4583" t="s">
        <v>5685</v>
      </c>
      <c r="R4583">
        <v>242</v>
      </c>
    </row>
    <row r="4584" spans="1:19" x14ac:dyDescent="0.35">
      <c r="A4584" t="s">
        <v>20</v>
      </c>
      <c r="B4584" t="s">
        <v>21</v>
      </c>
      <c r="C4584" t="s">
        <v>22</v>
      </c>
      <c r="D4584" t="s">
        <v>23</v>
      </c>
      <c r="E4584" t="s">
        <v>5</v>
      </c>
      <c r="G4584" t="s">
        <v>24</v>
      </c>
      <c r="H4584">
        <v>2561126</v>
      </c>
      <c r="I4584">
        <v>2561716</v>
      </c>
      <c r="J4584" t="s">
        <v>25</v>
      </c>
      <c r="Q4584" t="s">
        <v>5687</v>
      </c>
      <c r="R4584">
        <v>591</v>
      </c>
    </row>
    <row r="4585" spans="1:19" x14ac:dyDescent="0.35">
      <c r="A4585" t="s">
        <v>27</v>
      </c>
      <c r="B4585" t="s">
        <v>28</v>
      </c>
      <c r="C4585" t="s">
        <v>22</v>
      </c>
      <c r="D4585" t="s">
        <v>23</v>
      </c>
      <c r="E4585" t="s">
        <v>5</v>
      </c>
      <c r="G4585" t="s">
        <v>24</v>
      </c>
      <c r="H4585">
        <v>2561126</v>
      </c>
      <c r="I4585">
        <v>2561716</v>
      </c>
      <c r="J4585" t="s">
        <v>25</v>
      </c>
      <c r="K4585" t="s">
        <v>5688</v>
      </c>
      <c r="N4585" t="s">
        <v>5689</v>
      </c>
      <c r="Q4585" t="s">
        <v>5687</v>
      </c>
      <c r="R4585">
        <v>591</v>
      </c>
      <c r="S4585">
        <v>196</v>
      </c>
    </row>
    <row r="4586" spans="1:19" x14ac:dyDescent="0.35">
      <c r="A4586" t="s">
        <v>20</v>
      </c>
      <c r="B4586" t="s">
        <v>21</v>
      </c>
      <c r="C4586" t="s">
        <v>22</v>
      </c>
      <c r="D4586" t="s">
        <v>23</v>
      </c>
      <c r="E4586" t="s">
        <v>5</v>
      </c>
      <c r="G4586" t="s">
        <v>24</v>
      </c>
      <c r="H4586">
        <v>2561938</v>
      </c>
      <c r="I4586">
        <v>2563584</v>
      </c>
      <c r="J4586" t="s">
        <v>25</v>
      </c>
      <c r="Q4586" t="s">
        <v>5690</v>
      </c>
      <c r="R4586">
        <v>1647</v>
      </c>
    </row>
    <row r="4587" spans="1:19" x14ac:dyDescent="0.35">
      <c r="A4587" t="s">
        <v>27</v>
      </c>
      <c r="B4587" t="s">
        <v>28</v>
      </c>
      <c r="C4587" t="s">
        <v>22</v>
      </c>
      <c r="D4587" t="s">
        <v>23</v>
      </c>
      <c r="E4587" t="s">
        <v>5</v>
      </c>
      <c r="G4587" t="s">
        <v>24</v>
      </c>
      <c r="H4587">
        <v>2561938</v>
      </c>
      <c r="I4587">
        <v>2563584</v>
      </c>
      <c r="J4587" t="s">
        <v>25</v>
      </c>
      <c r="K4587" t="s">
        <v>5691</v>
      </c>
      <c r="N4587" t="s">
        <v>5497</v>
      </c>
      <c r="Q4587" t="s">
        <v>5690</v>
      </c>
      <c r="R4587">
        <v>1647</v>
      </c>
      <c r="S4587">
        <v>548</v>
      </c>
    </row>
    <row r="4588" spans="1:19" x14ac:dyDescent="0.35">
      <c r="A4588" t="s">
        <v>20</v>
      </c>
      <c r="B4588" t="s">
        <v>21</v>
      </c>
      <c r="C4588" t="s">
        <v>22</v>
      </c>
      <c r="D4588" t="s">
        <v>23</v>
      </c>
      <c r="E4588" t="s">
        <v>5</v>
      </c>
      <c r="G4588" t="s">
        <v>24</v>
      </c>
      <c r="H4588">
        <v>2563659</v>
      </c>
      <c r="I4588">
        <v>2564024</v>
      </c>
      <c r="J4588" t="s">
        <v>25</v>
      </c>
      <c r="Q4588" t="s">
        <v>5692</v>
      </c>
      <c r="R4588">
        <v>366</v>
      </c>
    </row>
    <row r="4589" spans="1:19" x14ac:dyDescent="0.35">
      <c r="A4589" t="s">
        <v>27</v>
      </c>
      <c r="B4589" t="s">
        <v>28</v>
      </c>
      <c r="C4589" t="s">
        <v>22</v>
      </c>
      <c r="D4589" t="s">
        <v>23</v>
      </c>
      <c r="E4589" t="s">
        <v>5</v>
      </c>
      <c r="G4589" t="s">
        <v>24</v>
      </c>
      <c r="H4589">
        <v>2563659</v>
      </c>
      <c r="I4589">
        <v>2564024</v>
      </c>
      <c r="J4589" t="s">
        <v>25</v>
      </c>
      <c r="K4589" t="s">
        <v>5693</v>
      </c>
      <c r="N4589" t="s">
        <v>49</v>
      </c>
      <c r="Q4589" t="s">
        <v>5692</v>
      </c>
      <c r="R4589">
        <v>366</v>
      </c>
      <c r="S4589">
        <v>121</v>
      </c>
    </row>
    <row r="4590" spans="1:19" x14ac:dyDescent="0.35">
      <c r="A4590" t="s">
        <v>20</v>
      </c>
      <c r="B4590" t="s">
        <v>21</v>
      </c>
      <c r="C4590" t="s">
        <v>22</v>
      </c>
      <c r="D4590" t="s">
        <v>23</v>
      </c>
      <c r="E4590" t="s">
        <v>5</v>
      </c>
      <c r="G4590" t="s">
        <v>24</v>
      </c>
      <c r="H4590">
        <v>2564197</v>
      </c>
      <c r="I4590">
        <v>2564457</v>
      </c>
      <c r="J4590" t="s">
        <v>25</v>
      </c>
      <c r="Q4590" t="s">
        <v>5694</v>
      </c>
      <c r="R4590">
        <v>261</v>
      </c>
    </row>
    <row r="4591" spans="1:19" x14ac:dyDescent="0.35">
      <c r="A4591" t="s">
        <v>27</v>
      </c>
      <c r="B4591" t="s">
        <v>28</v>
      </c>
      <c r="C4591" t="s">
        <v>22</v>
      </c>
      <c r="D4591" t="s">
        <v>23</v>
      </c>
      <c r="E4591" t="s">
        <v>5</v>
      </c>
      <c r="G4591" t="s">
        <v>24</v>
      </c>
      <c r="H4591">
        <v>2564197</v>
      </c>
      <c r="I4591">
        <v>2564457</v>
      </c>
      <c r="J4591" t="s">
        <v>25</v>
      </c>
      <c r="K4591" t="s">
        <v>5695</v>
      </c>
      <c r="N4591" t="s">
        <v>49</v>
      </c>
      <c r="Q4591" t="s">
        <v>5694</v>
      </c>
      <c r="R4591">
        <v>261</v>
      </c>
      <c r="S4591">
        <v>86</v>
      </c>
    </row>
    <row r="4592" spans="1:19" x14ac:dyDescent="0.35">
      <c r="A4592" t="s">
        <v>20</v>
      </c>
      <c r="B4592" t="s">
        <v>21</v>
      </c>
      <c r="C4592" t="s">
        <v>22</v>
      </c>
      <c r="D4592" t="s">
        <v>23</v>
      </c>
      <c r="E4592" t="s">
        <v>5</v>
      </c>
      <c r="G4592" t="s">
        <v>24</v>
      </c>
      <c r="H4592">
        <v>2564644</v>
      </c>
      <c r="I4592">
        <v>2567877</v>
      </c>
      <c r="J4592" t="s">
        <v>46</v>
      </c>
      <c r="Q4592" t="s">
        <v>5696</v>
      </c>
      <c r="R4592">
        <v>3234</v>
      </c>
    </row>
    <row r="4593" spans="1:19" x14ac:dyDescent="0.35">
      <c r="A4593" t="s">
        <v>27</v>
      </c>
      <c r="B4593" t="s">
        <v>28</v>
      </c>
      <c r="C4593" t="s">
        <v>22</v>
      </c>
      <c r="D4593" t="s">
        <v>23</v>
      </c>
      <c r="E4593" t="s">
        <v>5</v>
      </c>
      <c r="G4593" t="s">
        <v>24</v>
      </c>
      <c r="H4593">
        <v>2564644</v>
      </c>
      <c r="I4593">
        <v>2567877</v>
      </c>
      <c r="J4593" t="s">
        <v>46</v>
      </c>
      <c r="K4593" t="s">
        <v>5697</v>
      </c>
      <c r="N4593" t="s">
        <v>5698</v>
      </c>
      <c r="Q4593" t="s">
        <v>5696</v>
      </c>
      <c r="R4593">
        <v>3234</v>
      </c>
      <c r="S4593">
        <v>1077</v>
      </c>
    </row>
    <row r="4594" spans="1:19" x14ac:dyDescent="0.35">
      <c r="A4594" t="s">
        <v>20</v>
      </c>
      <c r="B4594" t="s">
        <v>21</v>
      </c>
      <c r="C4594" t="s">
        <v>22</v>
      </c>
      <c r="D4594" t="s">
        <v>23</v>
      </c>
      <c r="E4594" t="s">
        <v>5</v>
      </c>
      <c r="G4594" t="s">
        <v>24</v>
      </c>
      <c r="H4594">
        <v>2568031</v>
      </c>
      <c r="I4594">
        <v>2568606</v>
      </c>
      <c r="J4594" t="s">
        <v>46</v>
      </c>
      <c r="Q4594" t="s">
        <v>5699</v>
      </c>
      <c r="R4594">
        <v>576</v>
      </c>
    </row>
    <row r="4595" spans="1:19" x14ac:dyDescent="0.35">
      <c r="A4595" t="s">
        <v>27</v>
      </c>
      <c r="B4595" t="s">
        <v>28</v>
      </c>
      <c r="C4595" t="s">
        <v>22</v>
      </c>
      <c r="D4595" t="s">
        <v>23</v>
      </c>
      <c r="E4595" t="s">
        <v>5</v>
      </c>
      <c r="G4595" t="s">
        <v>24</v>
      </c>
      <c r="H4595">
        <v>2568031</v>
      </c>
      <c r="I4595">
        <v>2568606</v>
      </c>
      <c r="J4595" t="s">
        <v>46</v>
      </c>
      <c r="K4595" t="s">
        <v>5700</v>
      </c>
      <c r="N4595" t="s">
        <v>1808</v>
      </c>
      <c r="Q4595" t="s">
        <v>5699</v>
      </c>
      <c r="R4595">
        <v>576</v>
      </c>
      <c r="S4595">
        <v>191</v>
      </c>
    </row>
    <row r="4596" spans="1:19" x14ac:dyDescent="0.35">
      <c r="A4596" t="s">
        <v>20</v>
      </c>
      <c r="B4596" t="s">
        <v>21</v>
      </c>
      <c r="C4596" t="s">
        <v>22</v>
      </c>
      <c r="D4596" t="s">
        <v>23</v>
      </c>
      <c r="E4596" t="s">
        <v>5</v>
      </c>
      <c r="G4596" t="s">
        <v>24</v>
      </c>
      <c r="H4596">
        <v>2568810</v>
      </c>
      <c r="I4596">
        <v>2569898</v>
      </c>
      <c r="J4596" t="s">
        <v>46</v>
      </c>
      <c r="Q4596" t="s">
        <v>5701</v>
      </c>
      <c r="R4596">
        <v>1089</v>
      </c>
    </row>
    <row r="4597" spans="1:19" x14ac:dyDescent="0.35">
      <c r="A4597" t="s">
        <v>27</v>
      </c>
      <c r="B4597" t="s">
        <v>28</v>
      </c>
      <c r="C4597" t="s">
        <v>22</v>
      </c>
      <c r="D4597" t="s">
        <v>23</v>
      </c>
      <c r="E4597" t="s">
        <v>5</v>
      </c>
      <c r="G4597" t="s">
        <v>24</v>
      </c>
      <c r="H4597">
        <v>2568810</v>
      </c>
      <c r="I4597">
        <v>2569898</v>
      </c>
      <c r="J4597" t="s">
        <v>46</v>
      </c>
      <c r="K4597" t="s">
        <v>5702</v>
      </c>
      <c r="N4597" t="s">
        <v>5703</v>
      </c>
      <c r="Q4597" t="s">
        <v>5701</v>
      </c>
      <c r="R4597">
        <v>1089</v>
      </c>
      <c r="S4597">
        <v>362</v>
      </c>
    </row>
    <row r="4598" spans="1:19" x14ac:dyDescent="0.35">
      <c r="A4598" t="s">
        <v>20</v>
      </c>
      <c r="B4598" t="s">
        <v>21</v>
      </c>
      <c r="C4598" t="s">
        <v>22</v>
      </c>
      <c r="D4598" t="s">
        <v>23</v>
      </c>
      <c r="E4598" t="s">
        <v>5</v>
      </c>
      <c r="G4598" t="s">
        <v>24</v>
      </c>
      <c r="H4598">
        <v>2570100</v>
      </c>
      <c r="I4598">
        <v>2571146</v>
      </c>
      <c r="J4598" t="s">
        <v>46</v>
      </c>
      <c r="Q4598" t="s">
        <v>5704</v>
      </c>
      <c r="R4598">
        <v>1047</v>
      </c>
    </row>
    <row r="4599" spans="1:19" x14ac:dyDescent="0.35">
      <c r="A4599" t="s">
        <v>27</v>
      </c>
      <c r="B4599" t="s">
        <v>28</v>
      </c>
      <c r="C4599" t="s">
        <v>22</v>
      </c>
      <c r="D4599" t="s">
        <v>23</v>
      </c>
      <c r="E4599" t="s">
        <v>5</v>
      </c>
      <c r="G4599" t="s">
        <v>24</v>
      </c>
      <c r="H4599">
        <v>2570100</v>
      </c>
      <c r="I4599">
        <v>2571146</v>
      </c>
      <c r="J4599" t="s">
        <v>46</v>
      </c>
      <c r="K4599" t="s">
        <v>5705</v>
      </c>
      <c r="N4599" t="s">
        <v>52</v>
      </c>
      <c r="Q4599" t="s">
        <v>5704</v>
      </c>
      <c r="R4599">
        <v>1047</v>
      </c>
      <c r="S4599">
        <v>348</v>
      </c>
    </row>
    <row r="4600" spans="1:19" x14ac:dyDescent="0.35">
      <c r="A4600" t="s">
        <v>20</v>
      </c>
      <c r="B4600" t="s">
        <v>21</v>
      </c>
      <c r="C4600" t="s">
        <v>22</v>
      </c>
      <c r="D4600" t="s">
        <v>23</v>
      </c>
      <c r="E4600" t="s">
        <v>5</v>
      </c>
      <c r="G4600" t="s">
        <v>24</v>
      </c>
      <c r="H4600">
        <v>2571302</v>
      </c>
      <c r="I4600">
        <v>2573272</v>
      </c>
      <c r="J4600" t="s">
        <v>46</v>
      </c>
      <c r="Q4600" t="s">
        <v>5706</v>
      </c>
      <c r="R4600">
        <v>1971</v>
      </c>
    </row>
    <row r="4601" spans="1:19" x14ac:dyDescent="0.35">
      <c r="A4601" t="s">
        <v>27</v>
      </c>
      <c r="B4601" t="s">
        <v>28</v>
      </c>
      <c r="C4601" t="s">
        <v>22</v>
      </c>
      <c r="D4601" t="s">
        <v>23</v>
      </c>
      <c r="E4601" t="s">
        <v>5</v>
      </c>
      <c r="G4601" t="s">
        <v>24</v>
      </c>
      <c r="H4601">
        <v>2571302</v>
      </c>
      <c r="I4601">
        <v>2573272</v>
      </c>
      <c r="J4601" t="s">
        <v>46</v>
      </c>
      <c r="K4601" t="s">
        <v>5707</v>
      </c>
      <c r="N4601" t="s">
        <v>5708</v>
      </c>
      <c r="Q4601" t="s">
        <v>5706</v>
      </c>
      <c r="R4601">
        <v>1971</v>
      </c>
      <c r="S4601">
        <v>656</v>
      </c>
    </row>
    <row r="4602" spans="1:19" x14ac:dyDescent="0.35">
      <c r="A4602" t="s">
        <v>20</v>
      </c>
      <c r="B4602" t="s">
        <v>21</v>
      </c>
      <c r="C4602" t="s">
        <v>22</v>
      </c>
      <c r="D4602" t="s">
        <v>23</v>
      </c>
      <c r="E4602" t="s">
        <v>5</v>
      </c>
      <c r="G4602" t="s">
        <v>24</v>
      </c>
      <c r="H4602">
        <v>2573342</v>
      </c>
      <c r="I4602">
        <v>2574268</v>
      </c>
      <c r="J4602" t="s">
        <v>46</v>
      </c>
      <c r="Q4602" t="s">
        <v>5709</v>
      </c>
      <c r="R4602">
        <v>927</v>
      </c>
    </row>
    <row r="4603" spans="1:19" x14ac:dyDescent="0.35">
      <c r="A4603" t="s">
        <v>27</v>
      </c>
      <c r="B4603" t="s">
        <v>28</v>
      </c>
      <c r="C4603" t="s">
        <v>22</v>
      </c>
      <c r="D4603" t="s">
        <v>23</v>
      </c>
      <c r="E4603" t="s">
        <v>5</v>
      </c>
      <c r="G4603" t="s">
        <v>24</v>
      </c>
      <c r="H4603">
        <v>2573342</v>
      </c>
      <c r="I4603">
        <v>2574268</v>
      </c>
      <c r="J4603" t="s">
        <v>46</v>
      </c>
      <c r="K4603" t="s">
        <v>5710</v>
      </c>
      <c r="N4603" t="s">
        <v>117</v>
      </c>
      <c r="Q4603" t="s">
        <v>5709</v>
      </c>
      <c r="R4603">
        <v>927</v>
      </c>
      <c r="S4603">
        <v>308</v>
      </c>
    </row>
    <row r="4604" spans="1:19" x14ac:dyDescent="0.35">
      <c r="A4604" t="s">
        <v>20</v>
      </c>
      <c r="B4604" t="s">
        <v>21</v>
      </c>
      <c r="C4604" t="s">
        <v>22</v>
      </c>
      <c r="D4604" t="s">
        <v>23</v>
      </c>
      <c r="E4604" t="s">
        <v>5</v>
      </c>
      <c r="G4604" t="s">
        <v>24</v>
      </c>
      <c r="H4604">
        <v>2574265</v>
      </c>
      <c r="I4604">
        <v>2575218</v>
      </c>
      <c r="J4604" t="s">
        <v>46</v>
      </c>
      <c r="Q4604" t="s">
        <v>5711</v>
      </c>
      <c r="R4604">
        <v>954</v>
      </c>
    </row>
    <row r="4605" spans="1:19" x14ac:dyDescent="0.35">
      <c r="A4605" t="s">
        <v>27</v>
      </c>
      <c r="B4605" t="s">
        <v>28</v>
      </c>
      <c r="C4605" t="s">
        <v>22</v>
      </c>
      <c r="D4605" t="s">
        <v>23</v>
      </c>
      <c r="E4605" t="s">
        <v>5</v>
      </c>
      <c r="G4605" t="s">
        <v>24</v>
      </c>
      <c r="H4605">
        <v>2574265</v>
      </c>
      <c r="I4605">
        <v>2575218</v>
      </c>
      <c r="J4605" t="s">
        <v>46</v>
      </c>
      <c r="K4605" t="s">
        <v>5712</v>
      </c>
      <c r="N4605" t="s">
        <v>117</v>
      </c>
      <c r="Q4605" t="s">
        <v>5711</v>
      </c>
      <c r="R4605">
        <v>954</v>
      </c>
      <c r="S4605">
        <v>317</v>
      </c>
    </row>
    <row r="4606" spans="1:19" x14ac:dyDescent="0.35">
      <c r="A4606" t="s">
        <v>20</v>
      </c>
      <c r="B4606" t="s">
        <v>21</v>
      </c>
      <c r="C4606" t="s">
        <v>22</v>
      </c>
      <c r="D4606" t="s">
        <v>23</v>
      </c>
      <c r="E4606" t="s">
        <v>5</v>
      </c>
      <c r="G4606" t="s">
        <v>24</v>
      </c>
      <c r="H4606">
        <v>2575364</v>
      </c>
      <c r="I4606">
        <v>2575714</v>
      </c>
      <c r="J4606" t="s">
        <v>25</v>
      </c>
      <c r="Q4606" t="s">
        <v>5713</v>
      </c>
      <c r="R4606">
        <v>351</v>
      </c>
    </row>
    <row r="4607" spans="1:19" x14ac:dyDescent="0.35">
      <c r="A4607" t="s">
        <v>27</v>
      </c>
      <c r="B4607" t="s">
        <v>28</v>
      </c>
      <c r="C4607" t="s">
        <v>22</v>
      </c>
      <c r="D4607" t="s">
        <v>23</v>
      </c>
      <c r="E4607" t="s">
        <v>5</v>
      </c>
      <c r="G4607" t="s">
        <v>24</v>
      </c>
      <c r="H4607">
        <v>2575364</v>
      </c>
      <c r="I4607">
        <v>2575714</v>
      </c>
      <c r="J4607" t="s">
        <v>25</v>
      </c>
      <c r="K4607" t="s">
        <v>5714</v>
      </c>
      <c r="N4607" t="s">
        <v>5715</v>
      </c>
      <c r="Q4607" t="s">
        <v>5713</v>
      </c>
      <c r="R4607">
        <v>351</v>
      </c>
      <c r="S4607">
        <v>116</v>
      </c>
    </row>
    <row r="4608" spans="1:19" x14ac:dyDescent="0.35">
      <c r="A4608" t="s">
        <v>20</v>
      </c>
      <c r="B4608" t="s">
        <v>21</v>
      </c>
      <c r="C4608" t="s">
        <v>22</v>
      </c>
      <c r="D4608" t="s">
        <v>23</v>
      </c>
      <c r="E4608" t="s">
        <v>5</v>
      </c>
      <c r="G4608" t="s">
        <v>24</v>
      </c>
      <c r="H4608">
        <v>2575844</v>
      </c>
      <c r="I4608">
        <v>2576596</v>
      </c>
      <c r="J4608" t="s">
        <v>25</v>
      </c>
      <c r="Q4608" t="s">
        <v>5716</v>
      </c>
      <c r="R4608">
        <v>753</v>
      </c>
    </row>
    <row r="4609" spans="1:19" x14ac:dyDescent="0.35">
      <c r="A4609" t="s">
        <v>27</v>
      </c>
      <c r="B4609" t="s">
        <v>28</v>
      </c>
      <c r="C4609" t="s">
        <v>22</v>
      </c>
      <c r="D4609" t="s">
        <v>23</v>
      </c>
      <c r="E4609" t="s">
        <v>5</v>
      </c>
      <c r="G4609" t="s">
        <v>24</v>
      </c>
      <c r="H4609">
        <v>2575844</v>
      </c>
      <c r="I4609">
        <v>2576596</v>
      </c>
      <c r="J4609" t="s">
        <v>25</v>
      </c>
      <c r="K4609" t="s">
        <v>5717</v>
      </c>
      <c r="N4609" t="s">
        <v>52</v>
      </c>
      <c r="Q4609" t="s">
        <v>5716</v>
      </c>
      <c r="R4609">
        <v>753</v>
      </c>
      <c r="S4609">
        <v>250</v>
      </c>
    </row>
    <row r="4610" spans="1:19" x14ac:dyDescent="0.35">
      <c r="A4610" t="s">
        <v>20</v>
      </c>
      <c r="B4610" t="s">
        <v>21</v>
      </c>
      <c r="C4610" t="s">
        <v>22</v>
      </c>
      <c r="D4610" t="s">
        <v>23</v>
      </c>
      <c r="E4610" t="s">
        <v>5</v>
      </c>
      <c r="G4610" t="s">
        <v>24</v>
      </c>
      <c r="H4610">
        <v>2576756</v>
      </c>
      <c r="I4610">
        <v>2577562</v>
      </c>
      <c r="J4610" t="s">
        <v>25</v>
      </c>
      <c r="Q4610" t="s">
        <v>5718</v>
      </c>
      <c r="R4610">
        <v>807</v>
      </c>
    </row>
    <row r="4611" spans="1:19" x14ac:dyDescent="0.35">
      <c r="A4611" t="s">
        <v>27</v>
      </c>
      <c r="B4611" t="s">
        <v>28</v>
      </c>
      <c r="C4611" t="s">
        <v>22</v>
      </c>
      <c r="D4611" t="s">
        <v>23</v>
      </c>
      <c r="E4611" t="s">
        <v>5</v>
      </c>
      <c r="G4611" t="s">
        <v>24</v>
      </c>
      <c r="H4611">
        <v>2576756</v>
      </c>
      <c r="I4611">
        <v>2577562</v>
      </c>
      <c r="J4611" t="s">
        <v>25</v>
      </c>
      <c r="K4611" t="s">
        <v>5719</v>
      </c>
      <c r="N4611" t="s">
        <v>960</v>
      </c>
      <c r="Q4611" t="s">
        <v>5718</v>
      </c>
      <c r="R4611">
        <v>807</v>
      </c>
      <c r="S4611">
        <v>268</v>
      </c>
    </row>
    <row r="4612" spans="1:19" x14ac:dyDescent="0.35">
      <c r="A4612" t="s">
        <v>20</v>
      </c>
      <c r="B4612" t="s">
        <v>21</v>
      </c>
      <c r="C4612" t="s">
        <v>22</v>
      </c>
      <c r="D4612" t="s">
        <v>23</v>
      </c>
      <c r="E4612" t="s">
        <v>5</v>
      </c>
      <c r="G4612" t="s">
        <v>24</v>
      </c>
      <c r="H4612">
        <v>2577732</v>
      </c>
      <c r="I4612">
        <v>2578151</v>
      </c>
      <c r="J4612" t="s">
        <v>25</v>
      </c>
      <c r="Q4612" t="s">
        <v>5720</v>
      </c>
      <c r="R4612">
        <v>420</v>
      </c>
    </row>
    <row r="4613" spans="1:19" x14ac:dyDescent="0.35">
      <c r="A4613" t="s">
        <v>27</v>
      </c>
      <c r="B4613" t="s">
        <v>28</v>
      </c>
      <c r="C4613" t="s">
        <v>22</v>
      </c>
      <c r="D4613" t="s">
        <v>23</v>
      </c>
      <c r="E4613" t="s">
        <v>5</v>
      </c>
      <c r="G4613" t="s">
        <v>24</v>
      </c>
      <c r="H4613">
        <v>2577732</v>
      </c>
      <c r="I4613">
        <v>2578151</v>
      </c>
      <c r="J4613" t="s">
        <v>25</v>
      </c>
      <c r="K4613" t="s">
        <v>5721</v>
      </c>
      <c r="N4613" t="s">
        <v>5722</v>
      </c>
      <c r="Q4613" t="s">
        <v>5720</v>
      </c>
      <c r="R4613">
        <v>420</v>
      </c>
      <c r="S4613">
        <v>139</v>
      </c>
    </row>
    <row r="4614" spans="1:19" x14ac:dyDescent="0.35">
      <c r="A4614" t="s">
        <v>20</v>
      </c>
      <c r="B4614" t="s">
        <v>21</v>
      </c>
      <c r="C4614" t="s">
        <v>22</v>
      </c>
      <c r="D4614" t="s">
        <v>23</v>
      </c>
      <c r="E4614" t="s">
        <v>5</v>
      </c>
      <c r="G4614" t="s">
        <v>24</v>
      </c>
      <c r="H4614">
        <v>2578520</v>
      </c>
      <c r="I4614">
        <v>2580439</v>
      </c>
      <c r="J4614" t="s">
        <v>25</v>
      </c>
      <c r="Q4614" t="s">
        <v>5723</v>
      </c>
      <c r="R4614">
        <v>1920</v>
      </c>
    </row>
    <row r="4615" spans="1:19" x14ac:dyDescent="0.35">
      <c r="A4615" t="s">
        <v>27</v>
      </c>
      <c r="B4615" t="s">
        <v>28</v>
      </c>
      <c r="C4615" t="s">
        <v>22</v>
      </c>
      <c r="D4615" t="s">
        <v>23</v>
      </c>
      <c r="E4615" t="s">
        <v>5</v>
      </c>
      <c r="G4615" t="s">
        <v>24</v>
      </c>
      <c r="H4615">
        <v>2578520</v>
      </c>
      <c r="I4615">
        <v>2580439</v>
      </c>
      <c r="J4615" t="s">
        <v>25</v>
      </c>
      <c r="K4615" t="s">
        <v>5724</v>
      </c>
      <c r="N4615" t="s">
        <v>5725</v>
      </c>
      <c r="Q4615" t="s">
        <v>5723</v>
      </c>
      <c r="R4615">
        <v>1920</v>
      </c>
      <c r="S4615">
        <v>639</v>
      </c>
    </row>
    <row r="4616" spans="1:19" x14ac:dyDescent="0.35">
      <c r="A4616" t="s">
        <v>20</v>
      </c>
      <c r="B4616" t="s">
        <v>21</v>
      </c>
      <c r="C4616" t="s">
        <v>22</v>
      </c>
      <c r="D4616" t="s">
        <v>23</v>
      </c>
      <c r="E4616" t="s">
        <v>5</v>
      </c>
      <c r="G4616" t="s">
        <v>24</v>
      </c>
      <c r="H4616">
        <v>2580511</v>
      </c>
      <c r="I4616">
        <v>2581104</v>
      </c>
      <c r="J4616" t="s">
        <v>25</v>
      </c>
      <c r="Q4616" t="s">
        <v>5726</v>
      </c>
      <c r="R4616">
        <v>594</v>
      </c>
    </row>
    <row r="4617" spans="1:19" x14ac:dyDescent="0.35">
      <c r="A4617" t="s">
        <v>27</v>
      </c>
      <c r="B4617" t="s">
        <v>28</v>
      </c>
      <c r="C4617" t="s">
        <v>22</v>
      </c>
      <c r="D4617" t="s">
        <v>23</v>
      </c>
      <c r="E4617" t="s">
        <v>5</v>
      </c>
      <c r="G4617" t="s">
        <v>24</v>
      </c>
      <c r="H4617">
        <v>2580511</v>
      </c>
      <c r="I4617">
        <v>2581104</v>
      </c>
      <c r="J4617" t="s">
        <v>25</v>
      </c>
      <c r="K4617" t="s">
        <v>5727</v>
      </c>
      <c r="N4617" t="s">
        <v>5728</v>
      </c>
      <c r="Q4617" t="s">
        <v>5726</v>
      </c>
      <c r="R4617">
        <v>594</v>
      </c>
      <c r="S4617">
        <v>197</v>
      </c>
    </row>
    <row r="4618" spans="1:19" x14ac:dyDescent="0.35">
      <c r="A4618" t="s">
        <v>20</v>
      </c>
      <c r="B4618" t="s">
        <v>21</v>
      </c>
      <c r="C4618" t="s">
        <v>22</v>
      </c>
      <c r="D4618" t="s">
        <v>23</v>
      </c>
      <c r="E4618" t="s">
        <v>5</v>
      </c>
      <c r="G4618" t="s">
        <v>24</v>
      </c>
      <c r="H4618">
        <v>2581148</v>
      </c>
      <c r="I4618">
        <v>2582434</v>
      </c>
      <c r="J4618" t="s">
        <v>25</v>
      </c>
      <c r="Q4618" t="s">
        <v>5729</v>
      </c>
      <c r="R4618">
        <v>1287</v>
      </c>
    </row>
    <row r="4619" spans="1:19" x14ac:dyDescent="0.35">
      <c r="A4619" t="s">
        <v>27</v>
      </c>
      <c r="B4619" t="s">
        <v>28</v>
      </c>
      <c r="C4619" t="s">
        <v>22</v>
      </c>
      <c r="D4619" t="s">
        <v>23</v>
      </c>
      <c r="E4619" t="s">
        <v>5</v>
      </c>
      <c r="G4619" t="s">
        <v>24</v>
      </c>
      <c r="H4619">
        <v>2581148</v>
      </c>
      <c r="I4619">
        <v>2582434</v>
      </c>
      <c r="J4619" t="s">
        <v>25</v>
      </c>
      <c r="K4619" t="s">
        <v>5730</v>
      </c>
      <c r="N4619" t="s">
        <v>5731</v>
      </c>
      <c r="Q4619" t="s">
        <v>5729</v>
      </c>
      <c r="R4619">
        <v>1287</v>
      </c>
      <c r="S4619">
        <v>428</v>
      </c>
    </row>
    <row r="4620" spans="1:19" x14ac:dyDescent="0.35">
      <c r="A4620" t="s">
        <v>20</v>
      </c>
      <c r="B4620" t="s">
        <v>21</v>
      </c>
      <c r="C4620" t="s">
        <v>22</v>
      </c>
      <c r="D4620" t="s">
        <v>23</v>
      </c>
      <c r="E4620" t="s">
        <v>5</v>
      </c>
      <c r="G4620" t="s">
        <v>24</v>
      </c>
      <c r="H4620">
        <v>2582482</v>
      </c>
      <c r="I4620">
        <v>2583393</v>
      </c>
      <c r="J4620" t="s">
        <v>46</v>
      </c>
      <c r="Q4620" t="s">
        <v>5732</v>
      </c>
      <c r="R4620">
        <v>912</v>
      </c>
    </row>
    <row r="4621" spans="1:19" x14ac:dyDescent="0.35">
      <c r="A4621" t="s">
        <v>27</v>
      </c>
      <c r="B4621" t="s">
        <v>28</v>
      </c>
      <c r="C4621" t="s">
        <v>22</v>
      </c>
      <c r="D4621" t="s">
        <v>23</v>
      </c>
      <c r="E4621" t="s">
        <v>5</v>
      </c>
      <c r="G4621" t="s">
        <v>24</v>
      </c>
      <c r="H4621">
        <v>2582482</v>
      </c>
      <c r="I4621">
        <v>2583393</v>
      </c>
      <c r="J4621" t="s">
        <v>46</v>
      </c>
      <c r="K4621" t="s">
        <v>5733</v>
      </c>
      <c r="N4621" t="s">
        <v>5734</v>
      </c>
      <c r="Q4621" t="s">
        <v>5732</v>
      </c>
      <c r="R4621">
        <v>912</v>
      </c>
      <c r="S4621">
        <v>303</v>
      </c>
    </row>
    <row r="4622" spans="1:19" x14ac:dyDescent="0.35">
      <c r="A4622" t="s">
        <v>20</v>
      </c>
      <c r="B4622" t="s">
        <v>21</v>
      </c>
      <c r="C4622" t="s">
        <v>22</v>
      </c>
      <c r="D4622" t="s">
        <v>23</v>
      </c>
      <c r="E4622" t="s">
        <v>5</v>
      </c>
      <c r="G4622" t="s">
        <v>24</v>
      </c>
      <c r="H4622">
        <v>2583604</v>
      </c>
      <c r="I4622">
        <v>2584143</v>
      </c>
      <c r="J4622" t="s">
        <v>25</v>
      </c>
      <c r="Q4622" t="s">
        <v>5735</v>
      </c>
      <c r="R4622">
        <v>540</v>
      </c>
    </row>
    <row r="4623" spans="1:19" x14ac:dyDescent="0.35">
      <c r="A4623" t="s">
        <v>27</v>
      </c>
      <c r="B4623" t="s">
        <v>28</v>
      </c>
      <c r="C4623" t="s">
        <v>22</v>
      </c>
      <c r="D4623" t="s">
        <v>23</v>
      </c>
      <c r="E4623" t="s">
        <v>5</v>
      </c>
      <c r="G4623" t="s">
        <v>24</v>
      </c>
      <c r="H4623">
        <v>2583604</v>
      </c>
      <c r="I4623">
        <v>2584143</v>
      </c>
      <c r="J4623" t="s">
        <v>25</v>
      </c>
      <c r="K4623" t="s">
        <v>5736</v>
      </c>
      <c r="N4623" t="s">
        <v>92</v>
      </c>
      <c r="Q4623" t="s">
        <v>5735</v>
      </c>
      <c r="R4623">
        <v>540</v>
      </c>
      <c r="S4623">
        <v>179</v>
      </c>
    </row>
    <row r="4624" spans="1:19" x14ac:dyDescent="0.35">
      <c r="A4624" t="s">
        <v>20</v>
      </c>
      <c r="B4624" t="s">
        <v>21</v>
      </c>
      <c r="C4624" t="s">
        <v>22</v>
      </c>
      <c r="D4624" t="s">
        <v>23</v>
      </c>
      <c r="E4624" t="s">
        <v>5</v>
      </c>
      <c r="G4624" t="s">
        <v>24</v>
      </c>
      <c r="H4624">
        <v>2584140</v>
      </c>
      <c r="I4624">
        <v>2584880</v>
      </c>
      <c r="J4624" t="s">
        <v>25</v>
      </c>
      <c r="Q4624" t="s">
        <v>5737</v>
      </c>
      <c r="R4624">
        <v>741</v>
      </c>
    </row>
    <row r="4625" spans="1:19" x14ac:dyDescent="0.35">
      <c r="A4625" t="s">
        <v>27</v>
      </c>
      <c r="B4625" t="s">
        <v>28</v>
      </c>
      <c r="C4625" t="s">
        <v>22</v>
      </c>
      <c r="D4625" t="s">
        <v>23</v>
      </c>
      <c r="E4625" t="s">
        <v>5</v>
      </c>
      <c r="G4625" t="s">
        <v>24</v>
      </c>
      <c r="H4625">
        <v>2584140</v>
      </c>
      <c r="I4625">
        <v>2584880</v>
      </c>
      <c r="J4625" t="s">
        <v>25</v>
      </c>
      <c r="K4625" t="s">
        <v>5738</v>
      </c>
      <c r="N4625" t="s">
        <v>1639</v>
      </c>
      <c r="Q4625" t="s">
        <v>5737</v>
      </c>
      <c r="R4625">
        <v>741</v>
      </c>
      <c r="S4625">
        <v>246</v>
      </c>
    </row>
    <row r="4626" spans="1:19" x14ac:dyDescent="0.35">
      <c r="A4626" t="s">
        <v>20</v>
      </c>
      <c r="B4626" t="s">
        <v>21</v>
      </c>
      <c r="C4626" t="s">
        <v>22</v>
      </c>
      <c r="D4626" t="s">
        <v>23</v>
      </c>
      <c r="E4626" t="s">
        <v>5</v>
      </c>
      <c r="G4626" t="s">
        <v>24</v>
      </c>
      <c r="H4626">
        <v>2584937</v>
      </c>
      <c r="I4626">
        <v>2586343</v>
      </c>
      <c r="J4626" t="s">
        <v>25</v>
      </c>
      <c r="Q4626" t="s">
        <v>5739</v>
      </c>
      <c r="R4626">
        <v>1407</v>
      </c>
    </row>
    <row r="4627" spans="1:19" x14ac:dyDescent="0.35">
      <c r="A4627" t="s">
        <v>27</v>
      </c>
      <c r="B4627" t="s">
        <v>28</v>
      </c>
      <c r="C4627" t="s">
        <v>22</v>
      </c>
      <c r="D4627" t="s">
        <v>23</v>
      </c>
      <c r="E4627" t="s">
        <v>5</v>
      </c>
      <c r="G4627" t="s">
        <v>24</v>
      </c>
      <c r="H4627">
        <v>2584937</v>
      </c>
      <c r="I4627">
        <v>2586343</v>
      </c>
      <c r="J4627" t="s">
        <v>25</v>
      </c>
      <c r="K4627" t="s">
        <v>5740</v>
      </c>
      <c r="N4627" t="s">
        <v>930</v>
      </c>
      <c r="Q4627" t="s">
        <v>5739</v>
      </c>
      <c r="R4627">
        <v>1407</v>
      </c>
      <c r="S4627">
        <v>468</v>
      </c>
    </row>
    <row r="4628" spans="1:19" x14ac:dyDescent="0.35">
      <c r="A4628" t="s">
        <v>20</v>
      </c>
      <c r="B4628" t="s">
        <v>21</v>
      </c>
      <c r="C4628" t="s">
        <v>22</v>
      </c>
      <c r="D4628" t="s">
        <v>23</v>
      </c>
      <c r="E4628" t="s">
        <v>5</v>
      </c>
      <c r="G4628" t="s">
        <v>24</v>
      </c>
      <c r="H4628">
        <v>2586494</v>
      </c>
      <c r="I4628">
        <v>2587024</v>
      </c>
      <c r="J4628" t="s">
        <v>25</v>
      </c>
      <c r="Q4628" t="s">
        <v>5741</v>
      </c>
      <c r="R4628">
        <v>531</v>
      </c>
    </row>
    <row r="4629" spans="1:19" x14ac:dyDescent="0.35">
      <c r="A4629" t="s">
        <v>27</v>
      </c>
      <c r="B4629" t="s">
        <v>28</v>
      </c>
      <c r="C4629" t="s">
        <v>22</v>
      </c>
      <c r="D4629" t="s">
        <v>23</v>
      </c>
      <c r="E4629" t="s">
        <v>5</v>
      </c>
      <c r="G4629" t="s">
        <v>24</v>
      </c>
      <c r="H4629">
        <v>2586494</v>
      </c>
      <c r="I4629">
        <v>2587024</v>
      </c>
      <c r="J4629" t="s">
        <v>25</v>
      </c>
      <c r="K4629" t="s">
        <v>5742</v>
      </c>
      <c r="N4629" t="s">
        <v>427</v>
      </c>
      <c r="Q4629" t="s">
        <v>5741</v>
      </c>
      <c r="R4629">
        <v>531</v>
      </c>
      <c r="S4629">
        <v>176</v>
      </c>
    </row>
    <row r="4630" spans="1:19" x14ac:dyDescent="0.35">
      <c r="A4630" t="s">
        <v>20</v>
      </c>
      <c r="B4630" t="s">
        <v>21</v>
      </c>
      <c r="C4630" t="s">
        <v>22</v>
      </c>
      <c r="D4630" t="s">
        <v>23</v>
      </c>
      <c r="E4630" t="s">
        <v>5</v>
      </c>
      <c r="G4630" t="s">
        <v>24</v>
      </c>
      <c r="H4630">
        <v>2587054</v>
      </c>
      <c r="I4630">
        <v>2588706</v>
      </c>
      <c r="J4630" t="s">
        <v>46</v>
      </c>
      <c r="Q4630" t="s">
        <v>5743</v>
      </c>
      <c r="R4630">
        <v>1653</v>
      </c>
    </row>
    <row r="4631" spans="1:19" x14ac:dyDescent="0.35">
      <c r="A4631" t="s">
        <v>27</v>
      </c>
      <c r="B4631" t="s">
        <v>28</v>
      </c>
      <c r="C4631" t="s">
        <v>22</v>
      </c>
      <c r="D4631" t="s">
        <v>23</v>
      </c>
      <c r="E4631" t="s">
        <v>5</v>
      </c>
      <c r="G4631" t="s">
        <v>24</v>
      </c>
      <c r="H4631">
        <v>2587054</v>
      </c>
      <c r="I4631">
        <v>2588706</v>
      </c>
      <c r="J4631" t="s">
        <v>46</v>
      </c>
      <c r="K4631" t="s">
        <v>5744</v>
      </c>
      <c r="N4631" t="s">
        <v>269</v>
      </c>
      <c r="Q4631" t="s">
        <v>5743</v>
      </c>
      <c r="R4631">
        <v>1653</v>
      </c>
      <c r="S4631">
        <v>550</v>
      </c>
    </row>
    <row r="4632" spans="1:19" x14ac:dyDescent="0.35">
      <c r="A4632" t="s">
        <v>20</v>
      </c>
      <c r="B4632" t="s">
        <v>21</v>
      </c>
      <c r="C4632" t="s">
        <v>22</v>
      </c>
      <c r="D4632" t="s">
        <v>23</v>
      </c>
      <c r="E4632" t="s">
        <v>5</v>
      </c>
      <c r="G4632" t="s">
        <v>24</v>
      </c>
      <c r="H4632">
        <v>2588703</v>
      </c>
      <c r="I4632">
        <v>2589092</v>
      </c>
      <c r="J4632" t="s">
        <v>46</v>
      </c>
      <c r="Q4632" t="s">
        <v>5745</v>
      </c>
      <c r="R4632">
        <v>390</v>
      </c>
    </row>
    <row r="4633" spans="1:19" x14ac:dyDescent="0.35">
      <c r="A4633" t="s">
        <v>27</v>
      </c>
      <c r="B4633" t="s">
        <v>28</v>
      </c>
      <c r="C4633" t="s">
        <v>22</v>
      </c>
      <c r="D4633" t="s">
        <v>23</v>
      </c>
      <c r="E4633" t="s">
        <v>5</v>
      </c>
      <c r="G4633" t="s">
        <v>24</v>
      </c>
      <c r="H4633">
        <v>2588703</v>
      </c>
      <c r="I4633">
        <v>2589092</v>
      </c>
      <c r="J4633" t="s">
        <v>46</v>
      </c>
      <c r="K4633" t="s">
        <v>5746</v>
      </c>
      <c r="N4633" t="s">
        <v>1430</v>
      </c>
      <c r="Q4633" t="s">
        <v>5745</v>
      </c>
      <c r="R4633">
        <v>390</v>
      </c>
      <c r="S4633">
        <v>129</v>
      </c>
    </row>
    <row r="4634" spans="1:19" x14ac:dyDescent="0.35">
      <c r="A4634" t="s">
        <v>20</v>
      </c>
      <c r="B4634" t="s">
        <v>21</v>
      </c>
      <c r="C4634" t="s">
        <v>22</v>
      </c>
      <c r="D4634" t="s">
        <v>23</v>
      </c>
      <c r="E4634" t="s">
        <v>5</v>
      </c>
      <c r="G4634" t="s">
        <v>24</v>
      </c>
      <c r="H4634">
        <v>2589471</v>
      </c>
      <c r="I4634">
        <v>2590463</v>
      </c>
      <c r="J4634" t="s">
        <v>25</v>
      </c>
      <c r="Q4634" t="s">
        <v>5747</v>
      </c>
      <c r="R4634">
        <v>993</v>
      </c>
    </row>
    <row r="4635" spans="1:19" x14ac:dyDescent="0.35">
      <c r="A4635" t="s">
        <v>27</v>
      </c>
      <c r="B4635" t="s">
        <v>28</v>
      </c>
      <c r="C4635" t="s">
        <v>22</v>
      </c>
      <c r="D4635" t="s">
        <v>23</v>
      </c>
      <c r="E4635" t="s">
        <v>5</v>
      </c>
      <c r="G4635" t="s">
        <v>24</v>
      </c>
      <c r="H4635">
        <v>2589471</v>
      </c>
      <c r="I4635">
        <v>2590463</v>
      </c>
      <c r="J4635" t="s">
        <v>25</v>
      </c>
      <c r="K4635" t="s">
        <v>5748</v>
      </c>
      <c r="N4635" t="s">
        <v>5749</v>
      </c>
      <c r="Q4635" t="s">
        <v>5747</v>
      </c>
      <c r="R4635">
        <v>993</v>
      </c>
      <c r="S4635">
        <v>330</v>
      </c>
    </row>
    <row r="4636" spans="1:19" x14ac:dyDescent="0.35">
      <c r="A4636" t="s">
        <v>20</v>
      </c>
      <c r="B4636" t="s">
        <v>21</v>
      </c>
      <c r="C4636" t="s">
        <v>22</v>
      </c>
      <c r="D4636" t="s">
        <v>23</v>
      </c>
      <c r="E4636" t="s">
        <v>5</v>
      </c>
      <c r="G4636" t="s">
        <v>24</v>
      </c>
      <c r="H4636">
        <v>2590454</v>
      </c>
      <c r="I4636">
        <v>2591221</v>
      </c>
      <c r="J4636" t="s">
        <v>46</v>
      </c>
      <c r="Q4636" t="s">
        <v>5750</v>
      </c>
      <c r="R4636">
        <v>768</v>
      </c>
    </row>
    <row r="4637" spans="1:19" x14ac:dyDescent="0.35">
      <c r="A4637" t="s">
        <v>27</v>
      </c>
      <c r="B4637" t="s">
        <v>28</v>
      </c>
      <c r="C4637" t="s">
        <v>22</v>
      </c>
      <c r="D4637" t="s">
        <v>23</v>
      </c>
      <c r="E4637" t="s">
        <v>5</v>
      </c>
      <c r="G4637" t="s">
        <v>24</v>
      </c>
      <c r="H4637">
        <v>2590454</v>
      </c>
      <c r="I4637">
        <v>2591221</v>
      </c>
      <c r="J4637" t="s">
        <v>46</v>
      </c>
      <c r="K4637" t="s">
        <v>5751</v>
      </c>
      <c r="N4637" t="s">
        <v>5752</v>
      </c>
      <c r="Q4637" t="s">
        <v>5750</v>
      </c>
      <c r="R4637">
        <v>768</v>
      </c>
      <c r="S4637">
        <v>255</v>
      </c>
    </row>
    <row r="4638" spans="1:19" x14ac:dyDescent="0.35">
      <c r="A4638" t="s">
        <v>20</v>
      </c>
      <c r="B4638" t="s">
        <v>21</v>
      </c>
      <c r="C4638" t="s">
        <v>22</v>
      </c>
      <c r="D4638" t="s">
        <v>23</v>
      </c>
      <c r="E4638" t="s">
        <v>5</v>
      </c>
      <c r="G4638" t="s">
        <v>24</v>
      </c>
      <c r="H4638">
        <v>2591508</v>
      </c>
      <c r="I4638">
        <v>2592146</v>
      </c>
      <c r="J4638" t="s">
        <v>46</v>
      </c>
      <c r="Q4638" t="s">
        <v>5753</v>
      </c>
      <c r="R4638">
        <v>639</v>
      </c>
    </row>
    <row r="4639" spans="1:19" x14ac:dyDescent="0.35">
      <c r="A4639" t="s">
        <v>27</v>
      </c>
      <c r="B4639" t="s">
        <v>28</v>
      </c>
      <c r="C4639" t="s">
        <v>22</v>
      </c>
      <c r="D4639" t="s">
        <v>23</v>
      </c>
      <c r="E4639" t="s">
        <v>5</v>
      </c>
      <c r="G4639" t="s">
        <v>24</v>
      </c>
      <c r="H4639">
        <v>2591508</v>
      </c>
      <c r="I4639">
        <v>2592146</v>
      </c>
      <c r="J4639" t="s">
        <v>46</v>
      </c>
      <c r="K4639" t="s">
        <v>5754</v>
      </c>
      <c r="N4639" t="s">
        <v>5755</v>
      </c>
      <c r="Q4639" t="s">
        <v>5753</v>
      </c>
      <c r="R4639">
        <v>639</v>
      </c>
      <c r="S4639">
        <v>212</v>
      </c>
    </row>
    <row r="4640" spans="1:19" x14ac:dyDescent="0.35">
      <c r="A4640" t="s">
        <v>20</v>
      </c>
      <c r="B4640" t="s">
        <v>21</v>
      </c>
      <c r="C4640" t="s">
        <v>22</v>
      </c>
      <c r="D4640" t="s">
        <v>23</v>
      </c>
      <c r="E4640" t="s">
        <v>5</v>
      </c>
      <c r="G4640" t="s">
        <v>24</v>
      </c>
      <c r="H4640">
        <v>2592759</v>
      </c>
      <c r="I4640">
        <v>2593214</v>
      </c>
      <c r="J4640" t="s">
        <v>25</v>
      </c>
      <c r="Q4640" t="s">
        <v>5756</v>
      </c>
      <c r="R4640">
        <v>456</v>
      </c>
    </row>
    <row r="4641" spans="1:19" x14ac:dyDescent="0.35">
      <c r="A4641" t="s">
        <v>27</v>
      </c>
      <c r="B4641" t="s">
        <v>28</v>
      </c>
      <c r="C4641" t="s">
        <v>22</v>
      </c>
      <c r="D4641" t="s">
        <v>23</v>
      </c>
      <c r="E4641" t="s">
        <v>5</v>
      </c>
      <c r="G4641" t="s">
        <v>24</v>
      </c>
      <c r="H4641">
        <v>2592759</v>
      </c>
      <c r="I4641">
        <v>2593214</v>
      </c>
      <c r="J4641" t="s">
        <v>25</v>
      </c>
      <c r="K4641" t="s">
        <v>5757</v>
      </c>
      <c r="N4641" t="s">
        <v>5758</v>
      </c>
      <c r="Q4641" t="s">
        <v>5756</v>
      </c>
      <c r="R4641">
        <v>456</v>
      </c>
      <c r="S4641">
        <v>151</v>
      </c>
    </row>
    <row r="4642" spans="1:19" x14ac:dyDescent="0.35">
      <c r="A4642" t="s">
        <v>20</v>
      </c>
      <c r="B4642" t="s">
        <v>21</v>
      </c>
      <c r="C4642" t="s">
        <v>22</v>
      </c>
      <c r="D4642" t="s">
        <v>23</v>
      </c>
      <c r="E4642" t="s">
        <v>5</v>
      </c>
      <c r="G4642" t="s">
        <v>24</v>
      </c>
      <c r="H4642">
        <v>2593441</v>
      </c>
      <c r="I4642">
        <v>2593833</v>
      </c>
      <c r="J4642" t="s">
        <v>46</v>
      </c>
      <c r="Q4642" t="s">
        <v>5759</v>
      </c>
      <c r="R4642">
        <v>393</v>
      </c>
    </row>
    <row r="4643" spans="1:19" x14ac:dyDescent="0.35">
      <c r="A4643" t="s">
        <v>27</v>
      </c>
      <c r="B4643" t="s">
        <v>28</v>
      </c>
      <c r="C4643" t="s">
        <v>22</v>
      </c>
      <c r="D4643" t="s">
        <v>23</v>
      </c>
      <c r="E4643" t="s">
        <v>5</v>
      </c>
      <c r="G4643" t="s">
        <v>24</v>
      </c>
      <c r="H4643">
        <v>2593441</v>
      </c>
      <c r="I4643">
        <v>2593833</v>
      </c>
      <c r="J4643" t="s">
        <v>46</v>
      </c>
      <c r="K4643" t="s">
        <v>5760</v>
      </c>
      <c r="N4643" t="s">
        <v>1430</v>
      </c>
      <c r="Q4643" t="s">
        <v>5759</v>
      </c>
      <c r="R4643">
        <v>393</v>
      </c>
      <c r="S4643">
        <v>130</v>
      </c>
    </row>
    <row r="4644" spans="1:19" x14ac:dyDescent="0.35">
      <c r="A4644" t="s">
        <v>20</v>
      </c>
      <c r="B4644" t="s">
        <v>21</v>
      </c>
      <c r="C4644" t="s">
        <v>22</v>
      </c>
      <c r="D4644" t="s">
        <v>23</v>
      </c>
      <c r="E4644" t="s">
        <v>5</v>
      </c>
      <c r="G4644" t="s">
        <v>24</v>
      </c>
      <c r="H4644">
        <v>2593850</v>
      </c>
      <c r="I4644">
        <v>2596447</v>
      </c>
      <c r="J4644" t="s">
        <v>46</v>
      </c>
      <c r="Q4644" t="s">
        <v>5761</v>
      </c>
      <c r="R4644">
        <v>2598</v>
      </c>
    </row>
    <row r="4645" spans="1:19" x14ac:dyDescent="0.35">
      <c r="A4645" t="s">
        <v>27</v>
      </c>
      <c r="B4645" t="s">
        <v>28</v>
      </c>
      <c r="C4645" t="s">
        <v>22</v>
      </c>
      <c r="D4645" t="s">
        <v>23</v>
      </c>
      <c r="E4645" t="s">
        <v>5</v>
      </c>
      <c r="G4645" t="s">
        <v>24</v>
      </c>
      <c r="H4645">
        <v>2593850</v>
      </c>
      <c r="I4645">
        <v>2596447</v>
      </c>
      <c r="J4645" t="s">
        <v>46</v>
      </c>
      <c r="K4645" t="s">
        <v>5762</v>
      </c>
      <c r="N4645" t="s">
        <v>1218</v>
      </c>
      <c r="Q4645" t="s">
        <v>5761</v>
      </c>
      <c r="R4645">
        <v>2598</v>
      </c>
      <c r="S4645">
        <v>865</v>
      </c>
    </row>
    <row r="4646" spans="1:19" x14ac:dyDescent="0.35">
      <c r="A4646" t="s">
        <v>20</v>
      </c>
      <c r="B4646" t="s">
        <v>21</v>
      </c>
      <c r="C4646" t="s">
        <v>22</v>
      </c>
      <c r="D4646" t="s">
        <v>23</v>
      </c>
      <c r="E4646" t="s">
        <v>5</v>
      </c>
      <c r="G4646" t="s">
        <v>24</v>
      </c>
      <c r="H4646">
        <v>2596824</v>
      </c>
      <c r="I4646">
        <v>2597645</v>
      </c>
      <c r="J4646" t="s">
        <v>25</v>
      </c>
      <c r="Q4646" t="s">
        <v>5763</v>
      </c>
      <c r="R4646">
        <v>822</v>
      </c>
    </row>
    <row r="4647" spans="1:19" x14ac:dyDescent="0.35">
      <c r="A4647" t="s">
        <v>27</v>
      </c>
      <c r="B4647" t="s">
        <v>28</v>
      </c>
      <c r="C4647" t="s">
        <v>22</v>
      </c>
      <c r="D4647" t="s">
        <v>23</v>
      </c>
      <c r="E4647" t="s">
        <v>5</v>
      </c>
      <c r="G4647" t="s">
        <v>24</v>
      </c>
      <c r="H4647">
        <v>2596824</v>
      </c>
      <c r="I4647">
        <v>2597645</v>
      </c>
      <c r="J4647" t="s">
        <v>25</v>
      </c>
      <c r="K4647" t="s">
        <v>5764</v>
      </c>
      <c r="N4647" t="s">
        <v>1653</v>
      </c>
      <c r="Q4647" t="s">
        <v>5763</v>
      </c>
      <c r="R4647">
        <v>822</v>
      </c>
      <c r="S4647">
        <v>273</v>
      </c>
    </row>
    <row r="4648" spans="1:19" x14ac:dyDescent="0.35">
      <c r="A4648" t="s">
        <v>20</v>
      </c>
      <c r="B4648" t="s">
        <v>21</v>
      </c>
      <c r="C4648" t="s">
        <v>22</v>
      </c>
      <c r="D4648" t="s">
        <v>23</v>
      </c>
      <c r="E4648" t="s">
        <v>5</v>
      </c>
      <c r="G4648" t="s">
        <v>24</v>
      </c>
      <c r="H4648">
        <v>2597699</v>
      </c>
      <c r="I4648">
        <v>2598982</v>
      </c>
      <c r="J4648" t="s">
        <v>46</v>
      </c>
      <c r="Q4648" t="s">
        <v>5765</v>
      </c>
      <c r="R4648">
        <v>1284</v>
      </c>
    </row>
    <row r="4649" spans="1:19" x14ac:dyDescent="0.35">
      <c r="A4649" t="s">
        <v>27</v>
      </c>
      <c r="B4649" t="s">
        <v>28</v>
      </c>
      <c r="C4649" t="s">
        <v>22</v>
      </c>
      <c r="D4649" t="s">
        <v>23</v>
      </c>
      <c r="E4649" t="s">
        <v>5</v>
      </c>
      <c r="G4649" t="s">
        <v>24</v>
      </c>
      <c r="H4649">
        <v>2597699</v>
      </c>
      <c r="I4649">
        <v>2598982</v>
      </c>
      <c r="J4649" t="s">
        <v>46</v>
      </c>
      <c r="K4649" t="s">
        <v>5766</v>
      </c>
      <c r="N4649" t="s">
        <v>5767</v>
      </c>
      <c r="Q4649" t="s">
        <v>5765</v>
      </c>
      <c r="R4649">
        <v>1284</v>
      </c>
      <c r="S4649">
        <v>427</v>
      </c>
    </row>
    <row r="4650" spans="1:19" x14ac:dyDescent="0.35">
      <c r="A4650" t="s">
        <v>20</v>
      </c>
      <c r="B4650" t="s">
        <v>21</v>
      </c>
      <c r="C4650" t="s">
        <v>22</v>
      </c>
      <c r="D4650" t="s">
        <v>23</v>
      </c>
      <c r="E4650" t="s">
        <v>5</v>
      </c>
      <c r="G4650" t="s">
        <v>24</v>
      </c>
      <c r="H4650">
        <v>2598982</v>
      </c>
      <c r="I4650">
        <v>2599485</v>
      </c>
      <c r="J4650" t="s">
        <v>46</v>
      </c>
      <c r="Q4650" t="s">
        <v>5768</v>
      </c>
      <c r="R4650">
        <v>504</v>
      </c>
    </row>
    <row r="4651" spans="1:19" x14ac:dyDescent="0.35">
      <c r="A4651" t="s">
        <v>27</v>
      </c>
      <c r="B4651" t="s">
        <v>28</v>
      </c>
      <c r="C4651" t="s">
        <v>22</v>
      </c>
      <c r="D4651" t="s">
        <v>23</v>
      </c>
      <c r="E4651" t="s">
        <v>5</v>
      </c>
      <c r="G4651" t="s">
        <v>24</v>
      </c>
      <c r="H4651">
        <v>2598982</v>
      </c>
      <c r="I4651">
        <v>2599485</v>
      </c>
      <c r="J4651" t="s">
        <v>46</v>
      </c>
      <c r="K4651" t="s">
        <v>5769</v>
      </c>
      <c r="N4651" t="s">
        <v>5770</v>
      </c>
      <c r="Q4651" t="s">
        <v>5768</v>
      </c>
      <c r="R4651">
        <v>504</v>
      </c>
      <c r="S4651">
        <v>167</v>
      </c>
    </row>
    <row r="4652" spans="1:19" x14ac:dyDescent="0.35">
      <c r="A4652" t="s">
        <v>20</v>
      </c>
      <c r="B4652" t="s">
        <v>21</v>
      </c>
      <c r="C4652" t="s">
        <v>22</v>
      </c>
      <c r="D4652" t="s">
        <v>23</v>
      </c>
      <c r="E4652" t="s">
        <v>5</v>
      </c>
      <c r="G4652" t="s">
        <v>24</v>
      </c>
      <c r="H4652">
        <v>2599547</v>
      </c>
      <c r="I4652">
        <v>2600575</v>
      </c>
      <c r="J4652" t="s">
        <v>46</v>
      </c>
      <c r="Q4652" t="s">
        <v>5771</v>
      </c>
      <c r="R4652">
        <v>1029</v>
      </c>
    </row>
    <row r="4653" spans="1:19" x14ac:dyDescent="0.35">
      <c r="A4653" t="s">
        <v>27</v>
      </c>
      <c r="B4653" t="s">
        <v>28</v>
      </c>
      <c r="C4653" t="s">
        <v>22</v>
      </c>
      <c r="D4653" t="s">
        <v>23</v>
      </c>
      <c r="E4653" t="s">
        <v>5</v>
      </c>
      <c r="G4653" t="s">
        <v>24</v>
      </c>
      <c r="H4653">
        <v>2599547</v>
      </c>
      <c r="I4653">
        <v>2600575</v>
      </c>
      <c r="J4653" t="s">
        <v>46</v>
      </c>
      <c r="K4653" t="s">
        <v>5772</v>
      </c>
      <c r="N4653" t="s">
        <v>5773</v>
      </c>
      <c r="Q4653" t="s">
        <v>5771</v>
      </c>
      <c r="R4653">
        <v>1029</v>
      </c>
      <c r="S4653">
        <v>342</v>
      </c>
    </row>
    <row r="4654" spans="1:19" x14ac:dyDescent="0.35">
      <c r="A4654" t="s">
        <v>20</v>
      </c>
      <c r="B4654" t="s">
        <v>21</v>
      </c>
      <c r="C4654" t="s">
        <v>22</v>
      </c>
      <c r="D4654" t="s">
        <v>23</v>
      </c>
      <c r="E4654" t="s">
        <v>5</v>
      </c>
      <c r="G4654" t="s">
        <v>24</v>
      </c>
      <c r="H4654">
        <v>2600660</v>
      </c>
      <c r="I4654">
        <v>2601478</v>
      </c>
      <c r="J4654" t="s">
        <v>46</v>
      </c>
      <c r="Q4654" t="s">
        <v>5774</v>
      </c>
      <c r="R4654">
        <v>819</v>
      </c>
    </row>
    <row r="4655" spans="1:19" x14ac:dyDescent="0.35">
      <c r="A4655" t="s">
        <v>27</v>
      </c>
      <c r="B4655" t="s">
        <v>28</v>
      </c>
      <c r="C4655" t="s">
        <v>22</v>
      </c>
      <c r="D4655" t="s">
        <v>23</v>
      </c>
      <c r="E4655" t="s">
        <v>5</v>
      </c>
      <c r="G4655" t="s">
        <v>24</v>
      </c>
      <c r="H4655">
        <v>2600660</v>
      </c>
      <c r="I4655">
        <v>2601478</v>
      </c>
      <c r="J4655" t="s">
        <v>46</v>
      </c>
      <c r="K4655" t="s">
        <v>5775</v>
      </c>
      <c r="N4655" t="s">
        <v>5776</v>
      </c>
      <c r="Q4655" t="s">
        <v>5774</v>
      </c>
      <c r="R4655">
        <v>819</v>
      </c>
      <c r="S4655">
        <v>272</v>
      </c>
    </row>
    <row r="4656" spans="1:19" x14ac:dyDescent="0.35">
      <c r="A4656" t="s">
        <v>20</v>
      </c>
      <c r="B4656" t="s">
        <v>21</v>
      </c>
      <c r="C4656" t="s">
        <v>22</v>
      </c>
      <c r="D4656" t="s">
        <v>23</v>
      </c>
      <c r="E4656" t="s">
        <v>5</v>
      </c>
      <c r="G4656" t="s">
        <v>24</v>
      </c>
      <c r="H4656">
        <v>2601570</v>
      </c>
      <c r="I4656">
        <v>2601875</v>
      </c>
      <c r="J4656" t="s">
        <v>46</v>
      </c>
      <c r="Q4656" t="s">
        <v>5777</v>
      </c>
      <c r="R4656">
        <v>306</v>
      </c>
    </row>
    <row r="4657" spans="1:19" x14ac:dyDescent="0.35">
      <c r="A4657" t="s">
        <v>27</v>
      </c>
      <c r="B4657" t="s">
        <v>28</v>
      </c>
      <c r="C4657" t="s">
        <v>22</v>
      </c>
      <c r="D4657" t="s">
        <v>23</v>
      </c>
      <c r="E4657" t="s">
        <v>5</v>
      </c>
      <c r="G4657" t="s">
        <v>24</v>
      </c>
      <c r="H4657">
        <v>2601570</v>
      </c>
      <c r="I4657">
        <v>2601875</v>
      </c>
      <c r="J4657" t="s">
        <v>46</v>
      </c>
      <c r="K4657" t="s">
        <v>5778</v>
      </c>
      <c r="N4657" t="s">
        <v>52</v>
      </c>
      <c r="Q4657" t="s">
        <v>5777</v>
      </c>
      <c r="R4657">
        <v>306</v>
      </c>
      <c r="S4657">
        <v>101</v>
      </c>
    </row>
    <row r="4658" spans="1:19" x14ac:dyDescent="0.35">
      <c r="A4658" t="s">
        <v>20</v>
      </c>
      <c r="B4658" t="s">
        <v>21</v>
      </c>
      <c r="C4658" t="s">
        <v>22</v>
      </c>
      <c r="D4658" t="s">
        <v>23</v>
      </c>
      <c r="E4658" t="s">
        <v>5</v>
      </c>
      <c r="G4658" t="s">
        <v>24</v>
      </c>
      <c r="H4658">
        <v>2601945</v>
      </c>
      <c r="I4658">
        <v>2602430</v>
      </c>
      <c r="J4658" t="s">
        <v>46</v>
      </c>
      <c r="Q4658" t="s">
        <v>5779</v>
      </c>
      <c r="R4658">
        <v>486</v>
      </c>
    </row>
    <row r="4659" spans="1:19" x14ac:dyDescent="0.35">
      <c r="A4659" t="s">
        <v>27</v>
      </c>
      <c r="B4659" t="s">
        <v>28</v>
      </c>
      <c r="C4659" t="s">
        <v>22</v>
      </c>
      <c r="D4659" t="s">
        <v>23</v>
      </c>
      <c r="E4659" t="s">
        <v>5</v>
      </c>
      <c r="G4659" t="s">
        <v>24</v>
      </c>
      <c r="H4659">
        <v>2601945</v>
      </c>
      <c r="I4659">
        <v>2602430</v>
      </c>
      <c r="J4659" t="s">
        <v>46</v>
      </c>
      <c r="K4659" t="s">
        <v>5780</v>
      </c>
      <c r="N4659" t="s">
        <v>5781</v>
      </c>
      <c r="Q4659" t="s">
        <v>5779</v>
      </c>
      <c r="R4659">
        <v>486</v>
      </c>
      <c r="S4659">
        <v>161</v>
      </c>
    </row>
    <row r="4660" spans="1:19" x14ac:dyDescent="0.35">
      <c r="A4660" t="s">
        <v>20</v>
      </c>
      <c r="B4660" t="s">
        <v>21</v>
      </c>
      <c r="C4660" t="s">
        <v>22</v>
      </c>
      <c r="D4660" t="s">
        <v>23</v>
      </c>
      <c r="E4660" t="s">
        <v>5</v>
      </c>
      <c r="G4660" t="s">
        <v>24</v>
      </c>
      <c r="H4660">
        <v>2602476</v>
      </c>
      <c r="I4660">
        <v>2603639</v>
      </c>
      <c r="J4660" t="s">
        <v>46</v>
      </c>
      <c r="Q4660" t="s">
        <v>5782</v>
      </c>
      <c r="R4660">
        <v>1164</v>
      </c>
    </row>
    <row r="4661" spans="1:19" x14ac:dyDescent="0.35">
      <c r="A4661" t="s">
        <v>27</v>
      </c>
      <c r="B4661" t="s">
        <v>28</v>
      </c>
      <c r="C4661" t="s">
        <v>22</v>
      </c>
      <c r="D4661" t="s">
        <v>23</v>
      </c>
      <c r="E4661" t="s">
        <v>5</v>
      </c>
      <c r="G4661" t="s">
        <v>24</v>
      </c>
      <c r="H4661">
        <v>2602476</v>
      </c>
      <c r="I4661">
        <v>2603639</v>
      </c>
      <c r="J4661" t="s">
        <v>46</v>
      </c>
      <c r="K4661" t="s">
        <v>5783</v>
      </c>
      <c r="N4661" t="s">
        <v>52</v>
      </c>
      <c r="Q4661" t="s">
        <v>5782</v>
      </c>
      <c r="R4661">
        <v>1164</v>
      </c>
      <c r="S4661">
        <v>387</v>
      </c>
    </row>
    <row r="4662" spans="1:19" x14ac:dyDescent="0.35">
      <c r="A4662" t="s">
        <v>20</v>
      </c>
      <c r="B4662" t="s">
        <v>21</v>
      </c>
      <c r="C4662" t="s">
        <v>22</v>
      </c>
      <c r="D4662" t="s">
        <v>23</v>
      </c>
      <c r="E4662" t="s">
        <v>5</v>
      </c>
      <c r="G4662" t="s">
        <v>24</v>
      </c>
      <c r="H4662">
        <v>2603717</v>
      </c>
      <c r="I4662">
        <v>2606197</v>
      </c>
      <c r="J4662" t="s">
        <v>46</v>
      </c>
      <c r="Q4662" t="s">
        <v>5784</v>
      </c>
      <c r="R4662">
        <v>2481</v>
      </c>
    </row>
    <row r="4663" spans="1:19" x14ac:dyDescent="0.35">
      <c r="A4663" t="s">
        <v>27</v>
      </c>
      <c r="B4663" t="s">
        <v>28</v>
      </c>
      <c r="C4663" t="s">
        <v>22</v>
      </c>
      <c r="D4663" t="s">
        <v>23</v>
      </c>
      <c r="E4663" t="s">
        <v>5</v>
      </c>
      <c r="G4663" t="s">
        <v>24</v>
      </c>
      <c r="H4663">
        <v>2603717</v>
      </c>
      <c r="I4663">
        <v>2606197</v>
      </c>
      <c r="J4663" t="s">
        <v>46</v>
      </c>
      <c r="K4663" t="s">
        <v>5785</v>
      </c>
      <c r="N4663" t="s">
        <v>5786</v>
      </c>
      <c r="Q4663" t="s">
        <v>5784</v>
      </c>
      <c r="R4663">
        <v>2481</v>
      </c>
      <c r="S4663">
        <v>826</v>
      </c>
    </row>
    <row r="4664" spans="1:19" x14ac:dyDescent="0.35">
      <c r="A4664" t="s">
        <v>20</v>
      </c>
      <c r="B4664" t="s">
        <v>21</v>
      </c>
      <c r="C4664" t="s">
        <v>22</v>
      </c>
      <c r="D4664" t="s">
        <v>23</v>
      </c>
      <c r="E4664" t="s">
        <v>5</v>
      </c>
      <c r="G4664" t="s">
        <v>24</v>
      </c>
      <c r="H4664">
        <v>2606374</v>
      </c>
      <c r="I4664">
        <v>2607831</v>
      </c>
      <c r="J4664" t="s">
        <v>46</v>
      </c>
      <c r="Q4664" t="s">
        <v>5787</v>
      </c>
      <c r="R4664">
        <v>1458</v>
      </c>
    </row>
    <row r="4665" spans="1:19" x14ac:dyDescent="0.35">
      <c r="A4665" t="s">
        <v>27</v>
      </c>
      <c r="B4665" t="s">
        <v>28</v>
      </c>
      <c r="C4665" t="s">
        <v>22</v>
      </c>
      <c r="D4665" t="s">
        <v>23</v>
      </c>
      <c r="E4665" t="s">
        <v>5</v>
      </c>
      <c r="G4665" t="s">
        <v>24</v>
      </c>
      <c r="H4665">
        <v>2606374</v>
      </c>
      <c r="I4665">
        <v>2607831</v>
      </c>
      <c r="J4665" t="s">
        <v>46</v>
      </c>
      <c r="K4665" t="s">
        <v>5788</v>
      </c>
      <c r="N4665" t="s">
        <v>5789</v>
      </c>
      <c r="Q4665" t="s">
        <v>5787</v>
      </c>
      <c r="R4665">
        <v>1458</v>
      </c>
      <c r="S4665">
        <v>485</v>
      </c>
    </row>
    <row r="4666" spans="1:19" x14ac:dyDescent="0.35">
      <c r="A4666" t="s">
        <v>20</v>
      </c>
      <c r="B4666" t="s">
        <v>21</v>
      </c>
      <c r="C4666" t="s">
        <v>22</v>
      </c>
      <c r="D4666" t="s">
        <v>23</v>
      </c>
      <c r="E4666" t="s">
        <v>5</v>
      </c>
      <c r="G4666" t="s">
        <v>24</v>
      </c>
      <c r="H4666">
        <v>2608135</v>
      </c>
      <c r="I4666">
        <v>2609406</v>
      </c>
      <c r="J4666" t="s">
        <v>25</v>
      </c>
      <c r="Q4666" t="s">
        <v>5790</v>
      </c>
      <c r="R4666">
        <v>1272</v>
      </c>
    </row>
    <row r="4667" spans="1:19" x14ac:dyDescent="0.35">
      <c r="A4667" t="s">
        <v>27</v>
      </c>
      <c r="B4667" t="s">
        <v>28</v>
      </c>
      <c r="C4667" t="s">
        <v>22</v>
      </c>
      <c r="D4667" t="s">
        <v>23</v>
      </c>
      <c r="E4667" t="s">
        <v>5</v>
      </c>
      <c r="G4667" t="s">
        <v>24</v>
      </c>
      <c r="H4667">
        <v>2608135</v>
      </c>
      <c r="I4667">
        <v>2609406</v>
      </c>
      <c r="J4667" t="s">
        <v>25</v>
      </c>
      <c r="K4667" t="s">
        <v>5791</v>
      </c>
      <c r="N4667" t="s">
        <v>5792</v>
      </c>
      <c r="Q4667" t="s">
        <v>5790</v>
      </c>
      <c r="R4667">
        <v>1272</v>
      </c>
      <c r="S4667">
        <v>423</v>
      </c>
    </row>
    <row r="4668" spans="1:19" x14ac:dyDescent="0.35">
      <c r="A4668" t="s">
        <v>20</v>
      </c>
      <c r="B4668" t="s">
        <v>21</v>
      </c>
      <c r="C4668" t="s">
        <v>22</v>
      </c>
      <c r="D4668" t="s">
        <v>23</v>
      </c>
      <c r="E4668" t="s">
        <v>5</v>
      </c>
      <c r="G4668" t="s">
        <v>24</v>
      </c>
      <c r="H4668">
        <v>2609598</v>
      </c>
      <c r="I4668">
        <v>2610095</v>
      </c>
      <c r="J4668" t="s">
        <v>46</v>
      </c>
      <c r="Q4668" t="s">
        <v>5793</v>
      </c>
      <c r="R4668">
        <v>498</v>
      </c>
    </row>
    <row r="4669" spans="1:19" x14ac:dyDescent="0.35">
      <c r="A4669" t="s">
        <v>27</v>
      </c>
      <c r="B4669" t="s">
        <v>28</v>
      </c>
      <c r="C4669" t="s">
        <v>22</v>
      </c>
      <c r="D4669" t="s">
        <v>23</v>
      </c>
      <c r="E4669" t="s">
        <v>5</v>
      </c>
      <c r="G4669" t="s">
        <v>24</v>
      </c>
      <c r="H4669">
        <v>2609598</v>
      </c>
      <c r="I4669">
        <v>2610095</v>
      </c>
      <c r="J4669" t="s">
        <v>46</v>
      </c>
      <c r="K4669" t="s">
        <v>5794</v>
      </c>
      <c r="N4669" t="s">
        <v>52</v>
      </c>
      <c r="Q4669" t="s">
        <v>5793</v>
      </c>
      <c r="R4669">
        <v>498</v>
      </c>
      <c r="S4669">
        <v>165</v>
      </c>
    </row>
    <row r="4670" spans="1:19" x14ac:dyDescent="0.35">
      <c r="A4670" t="s">
        <v>20</v>
      </c>
      <c r="B4670" t="s">
        <v>21</v>
      </c>
      <c r="C4670" t="s">
        <v>22</v>
      </c>
      <c r="D4670" t="s">
        <v>23</v>
      </c>
      <c r="E4670" t="s">
        <v>5</v>
      </c>
      <c r="G4670" t="s">
        <v>24</v>
      </c>
      <c r="H4670">
        <v>2610524</v>
      </c>
      <c r="I4670">
        <v>2611081</v>
      </c>
      <c r="J4670" t="s">
        <v>46</v>
      </c>
      <c r="Q4670" t="s">
        <v>5795</v>
      </c>
      <c r="R4670">
        <v>558</v>
      </c>
    </row>
    <row r="4671" spans="1:19" x14ac:dyDescent="0.35">
      <c r="A4671" t="s">
        <v>27</v>
      </c>
      <c r="B4671" t="s">
        <v>28</v>
      </c>
      <c r="C4671" t="s">
        <v>22</v>
      </c>
      <c r="D4671" t="s">
        <v>23</v>
      </c>
      <c r="E4671" t="s">
        <v>5</v>
      </c>
      <c r="G4671" t="s">
        <v>24</v>
      </c>
      <c r="H4671">
        <v>2610524</v>
      </c>
      <c r="I4671">
        <v>2611081</v>
      </c>
      <c r="J4671" t="s">
        <v>46</v>
      </c>
      <c r="K4671" t="s">
        <v>5796</v>
      </c>
      <c r="N4671" t="s">
        <v>52</v>
      </c>
      <c r="Q4671" t="s">
        <v>5795</v>
      </c>
      <c r="R4671">
        <v>558</v>
      </c>
      <c r="S4671">
        <v>185</v>
      </c>
    </row>
    <row r="4672" spans="1:19" x14ac:dyDescent="0.35">
      <c r="A4672" t="s">
        <v>20</v>
      </c>
      <c r="B4672" t="s">
        <v>21</v>
      </c>
      <c r="C4672" t="s">
        <v>22</v>
      </c>
      <c r="D4672" t="s">
        <v>23</v>
      </c>
      <c r="E4672" t="s">
        <v>5</v>
      </c>
      <c r="G4672" t="s">
        <v>24</v>
      </c>
      <c r="H4672">
        <v>2611407</v>
      </c>
      <c r="I4672">
        <v>2612456</v>
      </c>
      <c r="J4672" t="s">
        <v>46</v>
      </c>
      <c r="Q4672" t="s">
        <v>5797</v>
      </c>
      <c r="R4672">
        <v>1050</v>
      </c>
    </row>
    <row r="4673" spans="1:19" x14ac:dyDescent="0.35">
      <c r="A4673" t="s">
        <v>27</v>
      </c>
      <c r="B4673" t="s">
        <v>28</v>
      </c>
      <c r="C4673" t="s">
        <v>22</v>
      </c>
      <c r="D4673" t="s">
        <v>23</v>
      </c>
      <c r="E4673" t="s">
        <v>5</v>
      </c>
      <c r="G4673" t="s">
        <v>24</v>
      </c>
      <c r="H4673">
        <v>2611407</v>
      </c>
      <c r="I4673">
        <v>2612456</v>
      </c>
      <c r="J4673" t="s">
        <v>46</v>
      </c>
      <c r="K4673" t="s">
        <v>5798</v>
      </c>
      <c r="N4673" t="s">
        <v>5799</v>
      </c>
      <c r="Q4673" t="s">
        <v>5797</v>
      </c>
      <c r="R4673">
        <v>1050</v>
      </c>
      <c r="S4673">
        <v>349</v>
      </c>
    </row>
    <row r="4674" spans="1:19" x14ac:dyDescent="0.35">
      <c r="A4674" t="s">
        <v>20</v>
      </c>
      <c r="B4674" t="s">
        <v>21</v>
      </c>
      <c r="C4674" t="s">
        <v>22</v>
      </c>
      <c r="D4674" t="s">
        <v>23</v>
      </c>
      <c r="E4674" t="s">
        <v>5</v>
      </c>
      <c r="G4674" t="s">
        <v>24</v>
      </c>
      <c r="H4674">
        <v>2612703</v>
      </c>
      <c r="I4674">
        <v>2613479</v>
      </c>
      <c r="J4674" t="s">
        <v>25</v>
      </c>
      <c r="Q4674" t="s">
        <v>5800</v>
      </c>
      <c r="R4674">
        <v>777</v>
      </c>
    </row>
    <row r="4675" spans="1:19" x14ac:dyDescent="0.35">
      <c r="A4675" t="s">
        <v>27</v>
      </c>
      <c r="B4675" t="s">
        <v>28</v>
      </c>
      <c r="C4675" t="s">
        <v>22</v>
      </c>
      <c r="D4675" t="s">
        <v>23</v>
      </c>
      <c r="E4675" t="s">
        <v>5</v>
      </c>
      <c r="G4675" t="s">
        <v>24</v>
      </c>
      <c r="H4675">
        <v>2612703</v>
      </c>
      <c r="I4675">
        <v>2613479</v>
      </c>
      <c r="J4675" t="s">
        <v>25</v>
      </c>
      <c r="K4675" t="s">
        <v>5801</v>
      </c>
      <c r="N4675" t="s">
        <v>61</v>
      </c>
      <c r="Q4675" t="s">
        <v>5800</v>
      </c>
      <c r="R4675">
        <v>777</v>
      </c>
      <c r="S4675">
        <v>258</v>
      </c>
    </row>
    <row r="4676" spans="1:19" x14ac:dyDescent="0.35">
      <c r="A4676" t="s">
        <v>20</v>
      </c>
      <c r="B4676" t="s">
        <v>21</v>
      </c>
      <c r="C4676" t="s">
        <v>22</v>
      </c>
      <c r="D4676" t="s">
        <v>23</v>
      </c>
      <c r="E4676" t="s">
        <v>5</v>
      </c>
      <c r="G4676" t="s">
        <v>24</v>
      </c>
      <c r="H4676">
        <v>2613579</v>
      </c>
      <c r="I4676">
        <v>2614370</v>
      </c>
      <c r="J4676" t="s">
        <v>25</v>
      </c>
      <c r="Q4676" t="s">
        <v>5802</v>
      </c>
      <c r="R4676">
        <v>792</v>
      </c>
    </row>
    <row r="4677" spans="1:19" x14ac:dyDescent="0.35">
      <c r="A4677" t="s">
        <v>27</v>
      </c>
      <c r="B4677" t="s">
        <v>28</v>
      </c>
      <c r="C4677" t="s">
        <v>22</v>
      </c>
      <c r="D4677" t="s">
        <v>23</v>
      </c>
      <c r="E4677" t="s">
        <v>5</v>
      </c>
      <c r="G4677" t="s">
        <v>24</v>
      </c>
      <c r="H4677">
        <v>2613579</v>
      </c>
      <c r="I4677">
        <v>2614370</v>
      </c>
      <c r="J4677" t="s">
        <v>25</v>
      </c>
      <c r="K4677" t="s">
        <v>5803</v>
      </c>
      <c r="N4677" t="s">
        <v>1221</v>
      </c>
      <c r="Q4677" t="s">
        <v>5802</v>
      </c>
      <c r="R4677">
        <v>792</v>
      </c>
      <c r="S4677">
        <v>263</v>
      </c>
    </row>
    <row r="4678" spans="1:19" x14ac:dyDescent="0.35">
      <c r="A4678" t="s">
        <v>20</v>
      </c>
      <c r="B4678" t="s">
        <v>21</v>
      </c>
      <c r="C4678" t="s">
        <v>22</v>
      </c>
      <c r="D4678" t="s">
        <v>23</v>
      </c>
      <c r="E4678" t="s">
        <v>5</v>
      </c>
      <c r="G4678" t="s">
        <v>24</v>
      </c>
      <c r="H4678">
        <v>2614498</v>
      </c>
      <c r="I4678">
        <v>2615196</v>
      </c>
      <c r="J4678" t="s">
        <v>25</v>
      </c>
      <c r="Q4678" t="s">
        <v>5804</v>
      </c>
      <c r="R4678">
        <v>699</v>
      </c>
    </row>
    <row r="4679" spans="1:19" x14ac:dyDescent="0.35">
      <c r="A4679" t="s">
        <v>27</v>
      </c>
      <c r="B4679" t="s">
        <v>28</v>
      </c>
      <c r="C4679" t="s">
        <v>22</v>
      </c>
      <c r="D4679" t="s">
        <v>23</v>
      </c>
      <c r="E4679" t="s">
        <v>5</v>
      </c>
      <c r="G4679" t="s">
        <v>24</v>
      </c>
      <c r="H4679">
        <v>2614498</v>
      </c>
      <c r="I4679">
        <v>2615196</v>
      </c>
      <c r="J4679" t="s">
        <v>25</v>
      </c>
      <c r="K4679" t="s">
        <v>5805</v>
      </c>
      <c r="N4679" t="s">
        <v>2106</v>
      </c>
      <c r="Q4679" t="s">
        <v>5804</v>
      </c>
      <c r="R4679">
        <v>699</v>
      </c>
      <c r="S4679">
        <v>232</v>
      </c>
    </row>
    <row r="4680" spans="1:19" x14ac:dyDescent="0.35">
      <c r="A4680" t="s">
        <v>20</v>
      </c>
      <c r="B4680" t="s">
        <v>21</v>
      </c>
      <c r="C4680" t="s">
        <v>22</v>
      </c>
      <c r="D4680" t="s">
        <v>23</v>
      </c>
      <c r="E4680" t="s">
        <v>5</v>
      </c>
      <c r="G4680" t="s">
        <v>24</v>
      </c>
      <c r="H4680">
        <v>2615209</v>
      </c>
      <c r="I4680">
        <v>2615928</v>
      </c>
      <c r="J4680" t="s">
        <v>25</v>
      </c>
      <c r="Q4680" t="s">
        <v>5806</v>
      </c>
      <c r="R4680">
        <v>720</v>
      </c>
    </row>
    <row r="4681" spans="1:19" x14ac:dyDescent="0.35">
      <c r="A4681" t="s">
        <v>27</v>
      </c>
      <c r="B4681" t="s">
        <v>28</v>
      </c>
      <c r="C4681" t="s">
        <v>22</v>
      </c>
      <c r="D4681" t="s">
        <v>23</v>
      </c>
      <c r="E4681" t="s">
        <v>5</v>
      </c>
      <c r="G4681" t="s">
        <v>24</v>
      </c>
      <c r="H4681">
        <v>2615209</v>
      </c>
      <c r="I4681">
        <v>2615928</v>
      </c>
      <c r="J4681" t="s">
        <v>25</v>
      </c>
      <c r="K4681" t="s">
        <v>5807</v>
      </c>
      <c r="N4681" t="s">
        <v>2106</v>
      </c>
      <c r="Q4681" t="s">
        <v>5806</v>
      </c>
      <c r="R4681">
        <v>720</v>
      </c>
      <c r="S4681">
        <v>239</v>
      </c>
    </row>
    <row r="4682" spans="1:19" x14ac:dyDescent="0.35">
      <c r="A4682" t="s">
        <v>20</v>
      </c>
      <c r="B4682" t="s">
        <v>21</v>
      </c>
      <c r="C4682" t="s">
        <v>22</v>
      </c>
      <c r="D4682" t="s">
        <v>23</v>
      </c>
      <c r="E4682" t="s">
        <v>5</v>
      </c>
      <c r="G4682" t="s">
        <v>24</v>
      </c>
      <c r="H4682">
        <v>2615941</v>
      </c>
      <c r="I4682">
        <v>2616486</v>
      </c>
      <c r="J4682" t="s">
        <v>25</v>
      </c>
      <c r="Q4682" t="s">
        <v>5808</v>
      </c>
      <c r="R4682">
        <v>546</v>
      </c>
    </row>
    <row r="4683" spans="1:19" x14ac:dyDescent="0.35">
      <c r="A4683" t="s">
        <v>27</v>
      </c>
      <c r="B4683" t="s">
        <v>28</v>
      </c>
      <c r="C4683" t="s">
        <v>22</v>
      </c>
      <c r="D4683" t="s">
        <v>23</v>
      </c>
      <c r="E4683" t="s">
        <v>5</v>
      </c>
      <c r="G4683" t="s">
        <v>24</v>
      </c>
      <c r="H4683">
        <v>2615941</v>
      </c>
      <c r="I4683">
        <v>2616486</v>
      </c>
      <c r="J4683" t="s">
        <v>25</v>
      </c>
      <c r="K4683" t="s">
        <v>5809</v>
      </c>
      <c r="N4683" t="s">
        <v>52</v>
      </c>
      <c r="Q4683" t="s">
        <v>5808</v>
      </c>
      <c r="R4683">
        <v>546</v>
      </c>
      <c r="S4683">
        <v>181</v>
      </c>
    </row>
    <row r="4684" spans="1:19" x14ac:dyDescent="0.35">
      <c r="A4684" t="s">
        <v>20</v>
      </c>
      <c r="B4684" t="s">
        <v>21</v>
      </c>
      <c r="C4684" t="s">
        <v>22</v>
      </c>
      <c r="D4684" t="s">
        <v>23</v>
      </c>
      <c r="E4684" t="s">
        <v>5</v>
      </c>
      <c r="G4684" t="s">
        <v>24</v>
      </c>
      <c r="H4684">
        <v>2616633</v>
      </c>
      <c r="I4684">
        <v>2617289</v>
      </c>
      <c r="J4684" t="s">
        <v>46</v>
      </c>
      <c r="Q4684" t="s">
        <v>5810</v>
      </c>
      <c r="R4684">
        <v>657</v>
      </c>
    </row>
    <row r="4685" spans="1:19" x14ac:dyDescent="0.35">
      <c r="A4685" t="s">
        <v>27</v>
      </c>
      <c r="B4685" t="s">
        <v>28</v>
      </c>
      <c r="C4685" t="s">
        <v>22</v>
      </c>
      <c r="D4685" t="s">
        <v>23</v>
      </c>
      <c r="E4685" t="s">
        <v>5</v>
      </c>
      <c r="G4685" t="s">
        <v>24</v>
      </c>
      <c r="H4685">
        <v>2616633</v>
      </c>
      <c r="I4685">
        <v>2617289</v>
      </c>
      <c r="J4685" t="s">
        <v>46</v>
      </c>
      <c r="K4685" t="s">
        <v>5811</v>
      </c>
      <c r="N4685" t="s">
        <v>5812</v>
      </c>
      <c r="Q4685" t="s">
        <v>5810</v>
      </c>
      <c r="R4685">
        <v>657</v>
      </c>
      <c r="S4685">
        <v>218</v>
      </c>
    </row>
    <row r="4686" spans="1:19" x14ac:dyDescent="0.35">
      <c r="A4686" t="s">
        <v>20</v>
      </c>
      <c r="B4686" t="s">
        <v>21</v>
      </c>
      <c r="C4686" t="s">
        <v>22</v>
      </c>
      <c r="D4686" t="s">
        <v>23</v>
      </c>
      <c r="E4686" t="s">
        <v>5</v>
      </c>
      <c r="G4686" t="s">
        <v>24</v>
      </c>
      <c r="H4686">
        <v>2617532</v>
      </c>
      <c r="I4686">
        <v>2617975</v>
      </c>
      <c r="J4686" t="s">
        <v>25</v>
      </c>
      <c r="Q4686" t="s">
        <v>5813</v>
      </c>
      <c r="R4686">
        <v>444</v>
      </c>
    </row>
    <row r="4687" spans="1:19" x14ac:dyDescent="0.35">
      <c r="A4687" t="s">
        <v>27</v>
      </c>
      <c r="B4687" t="s">
        <v>28</v>
      </c>
      <c r="C4687" t="s">
        <v>22</v>
      </c>
      <c r="D4687" t="s">
        <v>23</v>
      </c>
      <c r="E4687" t="s">
        <v>5</v>
      </c>
      <c r="G4687" t="s">
        <v>24</v>
      </c>
      <c r="H4687">
        <v>2617532</v>
      </c>
      <c r="I4687">
        <v>2617975</v>
      </c>
      <c r="J4687" t="s">
        <v>25</v>
      </c>
      <c r="K4687" t="s">
        <v>5814</v>
      </c>
      <c r="N4687" t="s">
        <v>147</v>
      </c>
      <c r="Q4687" t="s">
        <v>5813</v>
      </c>
      <c r="R4687">
        <v>444</v>
      </c>
      <c r="S4687">
        <v>147</v>
      </c>
    </row>
    <row r="4688" spans="1:19" x14ac:dyDescent="0.35">
      <c r="A4688" t="s">
        <v>20</v>
      </c>
      <c r="B4688" t="s">
        <v>21</v>
      </c>
      <c r="C4688" t="s">
        <v>22</v>
      </c>
      <c r="D4688" t="s">
        <v>23</v>
      </c>
      <c r="E4688" t="s">
        <v>5</v>
      </c>
      <c r="G4688" t="s">
        <v>24</v>
      </c>
      <c r="H4688">
        <v>2618273</v>
      </c>
      <c r="I4688">
        <v>2619187</v>
      </c>
      <c r="J4688" t="s">
        <v>25</v>
      </c>
      <c r="Q4688" t="s">
        <v>5815</v>
      </c>
      <c r="R4688">
        <v>915</v>
      </c>
    </row>
    <row r="4689" spans="1:19" x14ac:dyDescent="0.35">
      <c r="A4689" t="s">
        <v>27</v>
      </c>
      <c r="B4689" t="s">
        <v>28</v>
      </c>
      <c r="C4689" t="s">
        <v>22</v>
      </c>
      <c r="D4689" t="s">
        <v>23</v>
      </c>
      <c r="E4689" t="s">
        <v>5</v>
      </c>
      <c r="G4689" t="s">
        <v>24</v>
      </c>
      <c r="H4689">
        <v>2618273</v>
      </c>
      <c r="I4689">
        <v>2619187</v>
      </c>
      <c r="J4689" t="s">
        <v>25</v>
      </c>
      <c r="K4689" t="s">
        <v>5816</v>
      </c>
      <c r="N4689" t="s">
        <v>117</v>
      </c>
      <c r="Q4689" t="s">
        <v>5815</v>
      </c>
      <c r="R4689">
        <v>915</v>
      </c>
      <c r="S4689">
        <v>304</v>
      </c>
    </row>
    <row r="4690" spans="1:19" x14ac:dyDescent="0.35">
      <c r="A4690" t="s">
        <v>20</v>
      </c>
      <c r="B4690" t="s">
        <v>21</v>
      </c>
      <c r="C4690" t="s">
        <v>22</v>
      </c>
      <c r="D4690" t="s">
        <v>23</v>
      </c>
      <c r="E4690" t="s">
        <v>5</v>
      </c>
      <c r="G4690" t="s">
        <v>24</v>
      </c>
      <c r="H4690">
        <v>2619251</v>
      </c>
      <c r="I4690">
        <v>2620078</v>
      </c>
      <c r="J4690" t="s">
        <v>46</v>
      </c>
      <c r="Q4690" t="s">
        <v>5817</v>
      </c>
      <c r="R4690">
        <v>828</v>
      </c>
    </row>
    <row r="4691" spans="1:19" x14ac:dyDescent="0.35">
      <c r="A4691" t="s">
        <v>27</v>
      </c>
      <c r="B4691" t="s">
        <v>28</v>
      </c>
      <c r="C4691" t="s">
        <v>22</v>
      </c>
      <c r="D4691" t="s">
        <v>23</v>
      </c>
      <c r="E4691" t="s">
        <v>5</v>
      </c>
      <c r="G4691" t="s">
        <v>24</v>
      </c>
      <c r="H4691">
        <v>2619251</v>
      </c>
      <c r="I4691">
        <v>2620078</v>
      </c>
      <c r="J4691" t="s">
        <v>46</v>
      </c>
      <c r="K4691" t="s">
        <v>5818</v>
      </c>
      <c r="N4691" t="s">
        <v>52</v>
      </c>
      <c r="Q4691" t="s">
        <v>5817</v>
      </c>
      <c r="R4691">
        <v>828</v>
      </c>
      <c r="S4691">
        <v>275</v>
      </c>
    </row>
    <row r="4692" spans="1:19" x14ac:dyDescent="0.35">
      <c r="A4692" t="s">
        <v>20</v>
      </c>
      <c r="B4692" t="s">
        <v>21</v>
      </c>
      <c r="C4692" t="s">
        <v>22</v>
      </c>
      <c r="D4692" t="s">
        <v>23</v>
      </c>
      <c r="E4692" t="s">
        <v>5</v>
      </c>
      <c r="G4692" t="s">
        <v>24</v>
      </c>
      <c r="H4692">
        <v>2620132</v>
      </c>
      <c r="I4692">
        <v>2620611</v>
      </c>
      <c r="J4692" t="s">
        <v>46</v>
      </c>
      <c r="Q4692" t="s">
        <v>5819</v>
      </c>
      <c r="R4692">
        <v>480</v>
      </c>
    </row>
    <row r="4693" spans="1:19" x14ac:dyDescent="0.35">
      <c r="A4693" t="s">
        <v>27</v>
      </c>
      <c r="B4693" t="s">
        <v>28</v>
      </c>
      <c r="C4693" t="s">
        <v>22</v>
      </c>
      <c r="D4693" t="s">
        <v>23</v>
      </c>
      <c r="E4693" t="s">
        <v>5</v>
      </c>
      <c r="G4693" t="s">
        <v>24</v>
      </c>
      <c r="H4693">
        <v>2620132</v>
      </c>
      <c r="I4693">
        <v>2620611</v>
      </c>
      <c r="J4693" t="s">
        <v>46</v>
      </c>
      <c r="K4693" t="s">
        <v>5820</v>
      </c>
      <c r="N4693" t="s">
        <v>52</v>
      </c>
      <c r="Q4693" t="s">
        <v>5819</v>
      </c>
      <c r="R4693">
        <v>480</v>
      </c>
      <c r="S4693">
        <v>159</v>
      </c>
    </row>
    <row r="4694" spans="1:19" x14ac:dyDescent="0.35">
      <c r="A4694" t="s">
        <v>20</v>
      </c>
      <c r="B4694" t="s">
        <v>21</v>
      </c>
      <c r="C4694" t="s">
        <v>22</v>
      </c>
      <c r="D4694" t="s">
        <v>23</v>
      </c>
      <c r="E4694" t="s">
        <v>5</v>
      </c>
      <c r="G4694" t="s">
        <v>24</v>
      </c>
      <c r="H4694">
        <v>2620694</v>
      </c>
      <c r="I4694">
        <v>2621215</v>
      </c>
      <c r="J4694" t="s">
        <v>46</v>
      </c>
      <c r="Q4694" t="s">
        <v>5821</v>
      </c>
      <c r="R4694">
        <v>522</v>
      </c>
    </row>
    <row r="4695" spans="1:19" x14ac:dyDescent="0.35">
      <c r="A4695" t="s">
        <v>27</v>
      </c>
      <c r="B4695" t="s">
        <v>28</v>
      </c>
      <c r="C4695" t="s">
        <v>22</v>
      </c>
      <c r="D4695" t="s">
        <v>23</v>
      </c>
      <c r="E4695" t="s">
        <v>5</v>
      </c>
      <c r="G4695" t="s">
        <v>24</v>
      </c>
      <c r="H4695">
        <v>2620694</v>
      </c>
      <c r="I4695">
        <v>2621215</v>
      </c>
      <c r="J4695" t="s">
        <v>46</v>
      </c>
      <c r="K4695" t="s">
        <v>5822</v>
      </c>
      <c r="N4695" t="s">
        <v>52</v>
      </c>
      <c r="Q4695" t="s">
        <v>5821</v>
      </c>
      <c r="R4695">
        <v>522</v>
      </c>
      <c r="S4695">
        <v>173</v>
      </c>
    </row>
    <row r="4696" spans="1:19" x14ac:dyDescent="0.35">
      <c r="A4696" t="s">
        <v>20</v>
      </c>
      <c r="B4696" t="s">
        <v>21</v>
      </c>
      <c r="C4696" t="s">
        <v>22</v>
      </c>
      <c r="D4696" t="s">
        <v>23</v>
      </c>
      <c r="E4696" t="s">
        <v>5</v>
      </c>
      <c r="G4696" t="s">
        <v>24</v>
      </c>
      <c r="H4696">
        <v>2621435</v>
      </c>
      <c r="I4696">
        <v>2621629</v>
      </c>
      <c r="J4696" t="s">
        <v>25</v>
      </c>
      <c r="Q4696" t="s">
        <v>5823</v>
      </c>
      <c r="R4696">
        <v>195</v>
      </c>
    </row>
    <row r="4697" spans="1:19" x14ac:dyDescent="0.35">
      <c r="A4697" t="s">
        <v>27</v>
      </c>
      <c r="B4697" t="s">
        <v>28</v>
      </c>
      <c r="C4697" t="s">
        <v>22</v>
      </c>
      <c r="D4697" t="s">
        <v>23</v>
      </c>
      <c r="E4697" t="s">
        <v>5</v>
      </c>
      <c r="G4697" t="s">
        <v>24</v>
      </c>
      <c r="H4697">
        <v>2621435</v>
      </c>
      <c r="I4697">
        <v>2621629</v>
      </c>
      <c r="J4697" t="s">
        <v>25</v>
      </c>
      <c r="K4697" t="s">
        <v>5824</v>
      </c>
      <c r="N4697" t="s">
        <v>52</v>
      </c>
      <c r="Q4697" t="s">
        <v>5823</v>
      </c>
      <c r="R4697">
        <v>195</v>
      </c>
      <c r="S4697">
        <v>64</v>
      </c>
    </row>
    <row r="4698" spans="1:19" x14ac:dyDescent="0.35">
      <c r="A4698" t="s">
        <v>20</v>
      </c>
      <c r="B4698" t="s">
        <v>21</v>
      </c>
      <c r="C4698" t="s">
        <v>22</v>
      </c>
      <c r="D4698" t="s">
        <v>23</v>
      </c>
      <c r="E4698" t="s">
        <v>5</v>
      </c>
      <c r="G4698" t="s">
        <v>24</v>
      </c>
      <c r="H4698">
        <v>2621652</v>
      </c>
      <c r="I4698">
        <v>2622080</v>
      </c>
      <c r="J4698" t="s">
        <v>46</v>
      </c>
      <c r="Q4698" t="s">
        <v>5825</v>
      </c>
      <c r="R4698">
        <v>429</v>
      </c>
    </row>
    <row r="4699" spans="1:19" x14ac:dyDescent="0.35">
      <c r="A4699" t="s">
        <v>27</v>
      </c>
      <c r="B4699" t="s">
        <v>28</v>
      </c>
      <c r="C4699" t="s">
        <v>22</v>
      </c>
      <c r="D4699" t="s">
        <v>23</v>
      </c>
      <c r="E4699" t="s">
        <v>5</v>
      </c>
      <c r="G4699" t="s">
        <v>24</v>
      </c>
      <c r="H4699">
        <v>2621652</v>
      </c>
      <c r="I4699">
        <v>2622080</v>
      </c>
      <c r="J4699" t="s">
        <v>46</v>
      </c>
      <c r="K4699" t="s">
        <v>5826</v>
      </c>
      <c r="N4699" t="s">
        <v>49</v>
      </c>
      <c r="Q4699" t="s">
        <v>5825</v>
      </c>
      <c r="R4699">
        <v>429</v>
      </c>
      <c r="S4699">
        <v>142</v>
      </c>
    </row>
    <row r="4700" spans="1:19" x14ac:dyDescent="0.35">
      <c r="A4700" t="s">
        <v>20</v>
      </c>
      <c r="B4700" t="s">
        <v>21</v>
      </c>
      <c r="C4700" t="s">
        <v>22</v>
      </c>
      <c r="D4700" t="s">
        <v>23</v>
      </c>
      <c r="E4700" t="s">
        <v>5</v>
      </c>
      <c r="G4700" t="s">
        <v>24</v>
      </c>
      <c r="H4700">
        <v>2622121</v>
      </c>
      <c r="I4700">
        <v>2624646</v>
      </c>
      <c r="J4700" t="s">
        <v>46</v>
      </c>
      <c r="Q4700" t="s">
        <v>5827</v>
      </c>
      <c r="R4700">
        <v>2526</v>
      </c>
    </row>
    <row r="4701" spans="1:19" x14ac:dyDescent="0.35">
      <c r="A4701" t="s">
        <v>27</v>
      </c>
      <c r="B4701" t="s">
        <v>28</v>
      </c>
      <c r="C4701" t="s">
        <v>22</v>
      </c>
      <c r="D4701" t="s">
        <v>23</v>
      </c>
      <c r="E4701" t="s">
        <v>5</v>
      </c>
      <c r="G4701" t="s">
        <v>24</v>
      </c>
      <c r="H4701">
        <v>2622121</v>
      </c>
      <c r="I4701">
        <v>2624646</v>
      </c>
      <c r="J4701" t="s">
        <v>46</v>
      </c>
      <c r="K4701" t="s">
        <v>5828</v>
      </c>
      <c r="N4701" t="s">
        <v>5829</v>
      </c>
      <c r="Q4701" t="s">
        <v>5827</v>
      </c>
      <c r="R4701">
        <v>2526</v>
      </c>
      <c r="S4701">
        <v>841</v>
      </c>
    </row>
    <row r="4702" spans="1:19" x14ac:dyDescent="0.35">
      <c r="A4702" t="s">
        <v>20</v>
      </c>
      <c r="B4702" t="s">
        <v>21</v>
      </c>
      <c r="C4702" t="s">
        <v>22</v>
      </c>
      <c r="D4702" t="s">
        <v>23</v>
      </c>
      <c r="E4702" t="s">
        <v>5</v>
      </c>
      <c r="G4702" t="s">
        <v>24</v>
      </c>
      <c r="H4702">
        <v>2624949</v>
      </c>
      <c r="I4702">
        <v>2625239</v>
      </c>
      <c r="J4702" t="s">
        <v>46</v>
      </c>
      <c r="Q4702" t="s">
        <v>5830</v>
      </c>
      <c r="R4702">
        <v>291</v>
      </c>
    </row>
    <row r="4703" spans="1:19" x14ac:dyDescent="0.35">
      <c r="A4703" t="s">
        <v>27</v>
      </c>
      <c r="B4703" t="s">
        <v>28</v>
      </c>
      <c r="C4703" t="s">
        <v>22</v>
      </c>
      <c r="D4703" t="s">
        <v>23</v>
      </c>
      <c r="E4703" t="s">
        <v>5</v>
      </c>
      <c r="G4703" t="s">
        <v>24</v>
      </c>
      <c r="H4703">
        <v>2624949</v>
      </c>
      <c r="I4703">
        <v>2625239</v>
      </c>
      <c r="J4703" t="s">
        <v>46</v>
      </c>
      <c r="K4703" t="s">
        <v>5831</v>
      </c>
      <c r="N4703" t="s">
        <v>5832</v>
      </c>
      <c r="Q4703" t="s">
        <v>5830</v>
      </c>
      <c r="R4703">
        <v>291</v>
      </c>
      <c r="S4703">
        <v>96</v>
      </c>
    </row>
    <row r="4704" spans="1:19" x14ac:dyDescent="0.35">
      <c r="A4704" t="s">
        <v>20</v>
      </c>
      <c r="B4704" t="s">
        <v>21</v>
      </c>
      <c r="C4704" t="s">
        <v>22</v>
      </c>
      <c r="D4704" t="s">
        <v>23</v>
      </c>
      <c r="E4704" t="s">
        <v>5</v>
      </c>
      <c r="G4704" t="s">
        <v>24</v>
      </c>
      <c r="H4704">
        <v>2625230</v>
      </c>
      <c r="I4704">
        <v>2626531</v>
      </c>
      <c r="J4704" t="s">
        <v>46</v>
      </c>
      <c r="Q4704" t="s">
        <v>5833</v>
      </c>
      <c r="R4704">
        <v>1302</v>
      </c>
    </row>
    <row r="4705" spans="1:19" x14ac:dyDescent="0.35">
      <c r="A4705" t="s">
        <v>27</v>
      </c>
      <c r="B4705" t="s">
        <v>28</v>
      </c>
      <c r="C4705" t="s">
        <v>22</v>
      </c>
      <c r="D4705" t="s">
        <v>23</v>
      </c>
      <c r="E4705" t="s">
        <v>5</v>
      </c>
      <c r="G4705" t="s">
        <v>24</v>
      </c>
      <c r="H4705">
        <v>2625230</v>
      </c>
      <c r="I4705">
        <v>2626531</v>
      </c>
      <c r="J4705" t="s">
        <v>46</v>
      </c>
      <c r="K4705" t="s">
        <v>5834</v>
      </c>
      <c r="N4705" t="s">
        <v>5835</v>
      </c>
      <c r="Q4705" t="s">
        <v>5833</v>
      </c>
      <c r="R4705">
        <v>1302</v>
      </c>
      <c r="S4705">
        <v>433</v>
      </c>
    </row>
    <row r="4706" spans="1:19" x14ac:dyDescent="0.35">
      <c r="A4706" t="s">
        <v>20</v>
      </c>
      <c r="B4706" t="s">
        <v>21</v>
      </c>
      <c r="C4706" t="s">
        <v>22</v>
      </c>
      <c r="D4706" t="s">
        <v>23</v>
      </c>
      <c r="E4706" t="s">
        <v>5</v>
      </c>
      <c r="G4706" t="s">
        <v>24</v>
      </c>
      <c r="H4706">
        <v>2626550</v>
      </c>
      <c r="I4706">
        <v>2627647</v>
      </c>
      <c r="J4706" t="s">
        <v>46</v>
      </c>
      <c r="Q4706" t="s">
        <v>5836</v>
      </c>
      <c r="R4706">
        <v>1098</v>
      </c>
    </row>
    <row r="4707" spans="1:19" x14ac:dyDescent="0.35">
      <c r="A4707" t="s">
        <v>27</v>
      </c>
      <c r="B4707" t="s">
        <v>28</v>
      </c>
      <c r="C4707" t="s">
        <v>22</v>
      </c>
      <c r="D4707" t="s">
        <v>23</v>
      </c>
      <c r="E4707" t="s">
        <v>5</v>
      </c>
      <c r="G4707" t="s">
        <v>24</v>
      </c>
      <c r="H4707">
        <v>2626550</v>
      </c>
      <c r="I4707">
        <v>2627647</v>
      </c>
      <c r="J4707" t="s">
        <v>46</v>
      </c>
      <c r="K4707" t="s">
        <v>5837</v>
      </c>
      <c r="N4707" t="s">
        <v>5838</v>
      </c>
      <c r="Q4707" t="s">
        <v>5836</v>
      </c>
      <c r="R4707">
        <v>1098</v>
      </c>
      <c r="S4707">
        <v>365</v>
      </c>
    </row>
    <row r="4708" spans="1:19" x14ac:dyDescent="0.35">
      <c r="A4708" t="s">
        <v>20</v>
      </c>
      <c r="B4708" t="s">
        <v>21</v>
      </c>
      <c r="C4708" t="s">
        <v>22</v>
      </c>
      <c r="D4708" t="s">
        <v>23</v>
      </c>
      <c r="E4708" t="s">
        <v>5</v>
      </c>
      <c r="G4708" t="s">
        <v>24</v>
      </c>
      <c r="H4708">
        <v>2627664</v>
      </c>
      <c r="I4708">
        <v>2628515</v>
      </c>
      <c r="J4708" t="s">
        <v>46</v>
      </c>
      <c r="Q4708" t="s">
        <v>5839</v>
      </c>
      <c r="R4708">
        <v>852</v>
      </c>
    </row>
    <row r="4709" spans="1:19" x14ac:dyDescent="0.35">
      <c r="A4709" t="s">
        <v>27</v>
      </c>
      <c r="B4709" t="s">
        <v>28</v>
      </c>
      <c r="C4709" t="s">
        <v>22</v>
      </c>
      <c r="D4709" t="s">
        <v>23</v>
      </c>
      <c r="E4709" t="s">
        <v>5</v>
      </c>
      <c r="G4709" t="s">
        <v>24</v>
      </c>
      <c r="H4709">
        <v>2627664</v>
      </c>
      <c r="I4709">
        <v>2628515</v>
      </c>
      <c r="J4709" t="s">
        <v>46</v>
      </c>
      <c r="K4709" t="s">
        <v>5840</v>
      </c>
      <c r="N4709" t="s">
        <v>5841</v>
      </c>
      <c r="Q4709" t="s">
        <v>5839</v>
      </c>
      <c r="R4709">
        <v>852</v>
      </c>
      <c r="S4709">
        <v>283</v>
      </c>
    </row>
    <row r="4710" spans="1:19" x14ac:dyDescent="0.35">
      <c r="A4710" t="s">
        <v>20</v>
      </c>
      <c r="B4710" t="s">
        <v>21</v>
      </c>
      <c r="C4710" t="s">
        <v>22</v>
      </c>
      <c r="D4710" t="s">
        <v>23</v>
      </c>
      <c r="E4710" t="s">
        <v>5</v>
      </c>
      <c r="G4710" t="s">
        <v>24</v>
      </c>
      <c r="H4710">
        <v>2628713</v>
      </c>
      <c r="I4710">
        <v>2629075</v>
      </c>
      <c r="J4710" t="s">
        <v>46</v>
      </c>
      <c r="Q4710" t="s">
        <v>5842</v>
      </c>
      <c r="R4710">
        <v>363</v>
      </c>
    </row>
    <row r="4711" spans="1:19" x14ac:dyDescent="0.35">
      <c r="A4711" t="s">
        <v>27</v>
      </c>
      <c r="B4711" t="s">
        <v>28</v>
      </c>
      <c r="C4711" t="s">
        <v>22</v>
      </c>
      <c r="D4711" t="s">
        <v>23</v>
      </c>
      <c r="E4711" t="s">
        <v>5</v>
      </c>
      <c r="G4711" t="s">
        <v>24</v>
      </c>
      <c r="H4711">
        <v>2628713</v>
      </c>
      <c r="I4711">
        <v>2629075</v>
      </c>
      <c r="J4711" t="s">
        <v>46</v>
      </c>
      <c r="K4711" t="s">
        <v>5843</v>
      </c>
      <c r="N4711" t="s">
        <v>5844</v>
      </c>
      <c r="Q4711" t="s">
        <v>5842</v>
      </c>
      <c r="R4711">
        <v>363</v>
      </c>
      <c r="S4711">
        <v>120</v>
      </c>
    </row>
    <row r="4712" spans="1:19" x14ac:dyDescent="0.35">
      <c r="A4712" t="s">
        <v>20</v>
      </c>
      <c r="B4712" t="s">
        <v>21</v>
      </c>
      <c r="C4712" t="s">
        <v>22</v>
      </c>
      <c r="D4712" t="s">
        <v>23</v>
      </c>
      <c r="E4712" t="s">
        <v>5</v>
      </c>
      <c r="G4712" t="s">
        <v>24</v>
      </c>
      <c r="H4712">
        <v>2629099</v>
      </c>
      <c r="I4712">
        <v>2630277</v>
      </c>
      <c r="J4712" t="s">
        <v>46</v>
      </c>
      <c r="Q4712" t="s">
        <v>5845</v>
      </c>
      <c r="R4712">
        <v>1179</v>
      </c>
    </row>
    <row r="4713" spans="1:19" x14ac:dyDescent="0.35">
      <c r="A4713" t="s">
        <v>27</v>
      </c>
      <c r="B4713" t="s">
        <v>28</v>
      </c>
      <c r="C4713" t="s">
        <v>22</v>
      </c>
      <c r="D4713" t="s">
        <v>23</v>
      </c>
      <c r="E4713" t="s">
        <v>5</v>
      </c>
      <c r="G4713" t="s">
        <v>24</v>
      </c>
      <c r="H4713">
        <v>2629099</v>
      </c>
      <c r="I4713">
        <v>2630277</v>
      </c>
      <c r="J4713" t="s">
        <v>46</v>
      </c>
      <c r="K4713" t="s">
        <v>5846</v>
      </c>
      <c r="N4713" t="s">
        <v>5847</v>
      </c>
      <c r="Q4713" t="s">
        <v>5845</v>
      </c>
      <c r="R4713">
        <v>1179</v>
      </c>
      <c r="S4713">
        <v>392</v>
      </c>
    </row>
    <row r="4714" spans="1:19" x14ac:dyDescent="0.35">
      <c r="A4714" t="s">
        <v>20</v>
      </c>
      <c r="B4714" t="s">
        <v>21</v>
      </c>
      <c r="C4714" t="s">
        <v>22</v>
      </c>
      <c r="D4714" t="s">
        <v>23</v>
      </c>
      <c r="E4714" t="s">
        <v>5</v>
      </c>
      <c r="G4714" t="s">
        <v>24</v>
      </c>
      <c r="H4714">
        <v>2630304</v>
      </c>
      <c r="I4714">
        <v>2630603</v>
      </c>
      <c r="J4714" t="s">
        <v>46</v>
      </c>
      <c r="Q4714" t="s">
        <v>5848</v>
      </c>
      <c r="R4714">
        <v>300</v>
      </c>
    </row>
    <row r="4715" spans="1:19" x14ac:dyDescent="0.35">
      <c r="A4715" t="s">
        <v>27</v>
      </c>
      <c r="B4715" t="s">
        <v>28</v>
      </c>
      <c r="C4715" t="s">
        <v>22</v>
      </c>
      <c r="D4715" t="s">
        <v>23</v>
      </c>
      <c r="E4715" t="s">
        <v>5</v>
      </c>
      <c r="G4715" t="s">
        <v>24</v>
      </c>
      <c r="H4715">
        <v>2630304</v>
      </c>
      <c r="I4715">
        <v>2630603</v>
      </c>
      <c r="J4715" t="s">
        <v>46</v>
      </c>
      <c r="K4715" t="s">
        <v>5849</v>
      </c>
      <c r="N4715" t="s">
        <v>5850</v>
      </c>
      <c r="Q4715" t="s">
        <v>5848</v>
      </c>
      <c r="R4715">
        <v>300</v>
      </c>
      <c r="S4715">
        <v>99</v>
      </c>
    </row>
    <row r="4716" spans="1:19" x14ac:dyDescent="0.35">
      <c r="A4716" t="s">
        <v>20</v>
      </c>
      <c r="B4716" t="s">
        <v>21</v>
      </c>
      <c r="C4716" t="s">
        <v>22</v>
      </c>
      <c r="D4716" t="s">
        <v>23</v>
      </c>
      <c r="E4716" t="s">
        <v>5</v>
      </c>
      <c r="G4716" t="s">
        <v>24</v>
      </c>
      <c r="H4716">
        <v>2630652</v>
      </c>
      <c r="I4716">
        <v>2630984</v>
      </c>
      <c r="J4716" t="s">
        <v>46</v>
      </c>
      <c r="Q4716" t="s">
        <v>5851</v>
      </c>
      <c r="R4716">
        <v>333</v>
      </c>
    </row>
    <row r="4717" spans="1:19" x14ac:dyDescent="0.35">
      <c r="A4717" t="s">
        <v>27</v>
      </c>
      <c r="B4717" t="s">
        <v>28</v>
      </c>
      <c r="C4717" t="s">
        <v>22</v>
      </c>
      <c r="D4717" t="s">
        <v>23</v>
      </c>
      <c r="E4717" t="s">
        <v>5</v>
      </c>
      <c r="G4717" t="s">
        <v>24</v>
      </c>
      <c r="H4717">
        <v>2630652</v>
      </c>
      <c r="I4717">
        <v>2630984</v>
      </c>
      <c r="J4717" t="s">
        <v>46</v>
      </c>
      <c r="K4717" t="s">
        <v>5852</v>
      </c>
      <c r="N4717" t="s">
        <v>2057</v>
      </c>
      <c r="Q4717" t="s">
        <v>5851</v>
      </c>
      <c r="R4717">
        <v>333</v>
      </c>
      <c r="S4717">
        <v>110</v>
      </c>
    </row>
    <row r="4718" spans="1:19" x14ac:dyDescent="0.35">
      <c r="A4718" t="s">
        <v>20</v>
      </c>
      <c r="B4718" t="s">
        <v>21</v>
      </c>
      <c r="C4718" t="s">
        <v>22</v>
      </c>
      <c r="D4718" t="s">
        <v>23</v>
      </c>
      <c r="E4718" t="s">
        <v>5</v>
      </c>
      <c r="G4718" t="s">
        <v>24</v>
      </c>
      <c r="H4718">
        <v>2631496</v>
      </c>
      <c r="I4718">
        <v>2632062</v>
      </c>
      <c r="J4718" t="s">
        <v>25</v>
      </c>
      <c r="Q4718" t="s">
        <v>5853</v>
      </c>
      <c r="R4718">
        <v>567</v>
      </c>
    </row>
    <row r="4719" spans="1:19" x14ac:dyDescent="0.35">
      <c r="A4719" t="s">
        <v>27</v>
      </c>
      <c r="B4719" t="s">
        <v>28</v>
      </c>
      <c r="C4719" t="s">
        <v>22</v>
      </c>
      <c r="D4719" t="s">
        <v>23</v>
      </c>
      <c r="E4719" t="s">
        <v>5</v>
      </c>
      <c r="G4719" t="s">
        <v>24</v>
      </c>
      <c r="H4719">
        <v>2631496</v>
      </c>
      <c r="I4719">
        <v>2632062</v>
      </c>
      <c r="J4719" t="s">
        <v>25</v>
      </c>
      <c r="K4719" t="s">
        <v>5854</v>
      </c>
      <c r="N4719" t="s">
        <v>5855</v>
      </c>
      <c r="Q4719" t="s">
        <v>5853</v>
      </c>
      <c r="R4719">
        <v>567</v>
      </c>
      <c r="S4719">
        <v>188</v>
      </c>
    </row>
    <row r="4720" spans="1:19" x14ac:dyDescent="0.35">
      <c r="A4720" t="s">
        <v>20</v>
      </c>
      <c r="B4720" t="s">
        <v>21</v>
      </c>
      <c r="C4720" t="s">
        <v>22</v>
      </c>
      <c r="D4720" t="s">
        <v>23</v>
      </c>
      <c r="E4720" t="s">
        <v>5</v>
      </c>
      <c r="G4720" t="s">
        <v>24</v>
      </c>
      <c r="H4720">
        <v>2632120</v>
      </c>
      <c r="I4720">
        <v>2632953</v>
      </c>
      <c r="J4720" t="s">
        <v>46</v>
      </c>
      <c r="Q4720" t="s">
        <v>5856</v>
      </c>
      <c r="R4720">
        <v>834</v>
      </c>
    </row>
    <row r="4721" spans="1:19" x14ac:dyDescent="0.35">
      <c r="A4721" t="s">
        <v>27</v>
      </c>
      <c r="B4721" t="s">
        <v>28</v>
      </c>
      <c r="C4721" t="s">
        <v>22</v>
      </c>
      <c r="D4721" t="s">
        <v>23</v>
      </c>
      <c r="E4721" t="s">
        <v>5</v>
      </c>
      <c r="G4721" t="s">
        <v>24</v>
      </c>
      <c r="H4721">
        <v>2632120</v>
      </c>
      <c r="I4721">
        <v>2632953</v>
      </c>
      <c r="J4721" t="s">
        <v>46</v>
      </c>
      <c r="K4721" t="s">
        <v>5857</v>
      </c>
      <c r="N4721" t="s">
        <v>61</v>
      </c>
      <c r="Q4721" t="s">
        <v>5856</v>
      </c>
      <c r="R4721">
        <v>834</v>
      </c>
      <c r="S4721">
        <v>277</v>
      </c>
    </row>
    <row r="4722" spans="1:19" x14ac:dyDescent="0.35">
      <c r="A4722" t="s">
        <v>20</v>
      </c>
      <c r="B4722" t="s">
        <v>21</v>
      </c>
      <c r="C4722" t="s">
        <v>22</v>
      </c>
      <c r="D4722" t="s">
        <v>23</v>
      </c>
      <c r="E4722" t="s">
        <v>5</v>
      </c>
      <c r="G4722" t="s">
        <v>24</v>
      </c>
      <c r="H4722">
        <v>2632950</v>
      </c>
      <c r="I4722">
        <v>2633735</v>
      </c>
      <c r="J4722" t="s">
        <v>46</v>
      </c>
      <c r="Q4722" t="s">
        <v>5858</v>
      </c>
      <c r="R4722">
        <v>786</v>
      </c>
    </row>
    <row r="4723" spans="1:19" x14ac:dyDescent="0.35">
      <c r="A4723" t="s">
        <v>27</v>
      </c>
      <c r="B4723" t="s">
        <v>28</v>
      </c>
      <c r="C4723" t="s">
        <v>22</v>
      </c>
      <c r="D4723" t="s">
        <v>23</v>
      </c>
      <c r="E4723" t="s">
        <v>5</v>
      </c>
      <c r="G4723" t="s">
        <v>24</v>
      </c>
      <c r="H4723">
        <v>2632950</v>
      </c>
      <c r="I4723">
        <v>2633735</v>
      </c>
      <c r="J4723" t="s">
        <v>46</v>
      </c>
      <c r="K4723" t="s">
        <v>5859</v>
      </c>
      <c r="N4723" t="s">
        <v>61</v>
      </c>
      <c r="Q4723" t="s">
        <v>5858</v>
      </c>
      <c r="R4723">
        <v>786</v>
      </c>
      <c r="S4723">
        <v>261</v>
      </c>
    </row>
    <row r="4724" spans="1:19" x14ac:dyDescent="0.35">
      <c r="A4724" t="s">
        <v>20</v>
      </c>
      <c r="B4724" t="s">
        <v>21</v>
      </c>
      <c r="C4724" t="s">
        <v>22</v>
      </c>
      <c r="D4724" t="s">
        <v>23</v>
      </c>
      <c r="E4724" t="s">
        <v>5</v>
      </c>
      <c r="G4724" t="s">
        <v>24</v>
      </c>
      <c r="H4724">
        <v>2633732</v>
      </c>
      <c r="I4724">
        <v>2634631</v>
      </c>
      <c r="J4724" t="s">
        <v>46</v>
      </c>
      <c r="Q4724" t="s">
        <v>5860</v>
      </c>
      <c r="R4724">
        <v>900</v>
      </c>
    </row>
    <row r="4725" spans="1:19" x14ac:dyDescent="0.35">
      <c r="A4725" t="s">
        <v>27</v>
      </c>
      <c r="B4725" t="s">
        <v>28</v>
      </c>
      <c r="C4725" t="s">
        <v>22</v>
      </c>
      <c r="D4725" t="s">
        <v>23</v>
      </c>
      <c r="E4725" t="s">
        <v>5</v>
      </c>
      <c r="G4725" t="s">
        <v>24</v>
      </c>
      <c r="H4725">
        <v>2633732</v>
      </c>
      <c r="I4725">
        <v>2634631</v>
      </c>
      <c r="J4725" t="s">
        <v>46</v>
      </c>
      <c r="K4725" t="s">
        <v>5861</v>
      </c>
      <c r="N4725" t="s">
        <v>293</v>
      </c>
      <c r="Q4725" t="s">
        <v>5860</v>
      </c>
      <c r="R4725">
        <v>900</v>
      </c>
      <c r="S4725">
        <v>299</v>
      </c>
    </row>
    <row r="4726" spans="1:19" x14ac:dyDescent="0.35">
      <c r="A4726" t="s">
        <v>20</v>
      </c>
      <c r="B4726" t="s">
        <v>21</v>
      </c>
      <c r="C4726" t="s">
        <v>22</v>
      </c>
      <c r="D4726" t="s">
        <v>23</v>
      </c>
      <c r="E4726" t="s">
        <v>5</v>
      </c>
      <c r="G4726" t="s">
        <v>24</v>
      </c>
      <c r="H4726">
        <v>2634628</v>
      </c>
      <c r="I4726">
        <v>2635572</v>
      </c>
      <c r="J4726" t="s">
        <v>46</v>
      </c>
      <c r="Q4726" t="s">
        <v>5862</v>
      </c>
      <c r="R4726">
        <v>945</v>
      </c>
    </row>
    <row r="4727" spans="1:19" x14ac:dyDescent="0.35">
      <c r="A4727" t="s">
        <v>27</v>
      </c>
      <c r="B4727" t="s">
        <v>28</v>
      </c>
      <c r="C4727" t="s">
        <v>22</v>
      </c>
      <c r="D4727" t="s">
        <v>23</v>
      </c>
      <c r="E4727" t="s">
        <v>5</v>
      </c>
      <c r="G4727" t="s">
        <v>24</v>
      </c>
      <c r="H4727">
        <v>2634628</v>
      </c>
      <c r="I4727">
        <v>2635572</v>
      </c>
      <c r="J4727" t="s">
        <v>46</v>
      </c>
      <c r="K4727" t="s">
        <v>5863</v>
      </c>
      <c r="N4727" t="s">
        <v>293</v>
      </c>
      <c r="Q4727" t="s">
        <v>5862</v>
      </c>
      <c r="R4727">
        <v>945</v>
      </c>
      <c r="S4727">
        <v>314</v>
      </c>
    </row>
    <row r="4728" spans="1:19" x14ac:dyDescent="0.35">
      <c r="A4728" t="s">
        <v>20</v>
      </c>
      <c r="B4728" t="s">
        <v>21</v>
      </c>
      <c r="C4728" t="s">
        <v>22</v>
      </c>
      <c r="D4728" t="s">
        <v>23</v>
      </c>
      <c r="E4728" t="s">
        <v>5</v>
      </c>
      <c r="G4728" t="s">
        <v>24</v>
      </c>
      <c r="H4728">
        <v>2635578</v>
      </c>
      <c r="I4728">
        <v>2637239</v>
      </c>
      <c r="J4728" t="s">
        <v>46</v>
      </c>
      <c r="Q4728" t="s">
        <v>5864</v>
      </c>
      <c r="R4728">
        <v>1662</v>
      </c>
    </row>
    <row r="4729" spans="1:19" x14ac:dyDescent="0.35">
      <c r="A4729" t="s">
        <v>27</v>
      </c>
      <c r="B4729" t="s">
        <v>28</v>
      </c>
      <c r="C4729" t="s">
        <v>22</v>
      </c>
      <c r="D4729" t="s">
        <v>23</v>
      </c>
      <c r="E4729" t="s">
        <v>5</v>
      </c>
      <c r="G4729" t="s">
        <v>24</v>
      </c>
      <c r="H4729">
        <v>2635578</v>
      </c>
      <c r="I4729">
        <v>2637239</v>
      </c>
      <c r="J4729" t="s">
        <v>46</v>
      </c>
      <c r="K4729" t="s">
        <v>5865</v>
      </c>
      <c r="N4729" t="s">
        <v>5866</v>
      </c>
      <c r="Q4729" t="s">
        <v>5864</v>
      </c>
      <c r="R4729">
        <v>1662</v>
      </c>
      <c r="S4729">
        <v>553</v>
      </c>
    </row>
    <row r="4730" spans="1:19" x14ac:dyDescent="0.35">
      <c r="A4730" t="s">
        <v>20</v>
      </c>
      <c r="B4730" t="s">
        <v>21</v>
      </c>
      <c r="C4730" t="s">
        <v>22</v>
      </c>
      <c r="D4730" t="s">
        <v>23</v>
      </c>
      <c r="E4730" t="s">
        <v>5</v>
      </c>
      <c r="G4730" t="s">
        <v>24</v>
      </c>
      <c r="H4730">
        <v>2637634</v>
      </c>
      <c r="I4730">
        <v>2638983</v>
      </c>
      <c r="J4730" t="s">
        <v>25</v>
      </c>
      <c r="Q4730" t="s">
        <v>5867</v>
      </c>
      <c r="R4730">
        <v>1350</v>
      </c>
    </row>
    <row r="4731" spans="1:19" x14ac:dyDescent="0.35">
      <c r="A4731" t="s">
        <v>27</v>
      </c>
      <c r="B4731" t="s">
        <v>28</v>
      </c>
      <c r="C4731" t="s">
        <v>22</v>
      </c>
      <c r="D4731" t="s">
        <v>23</v>
      </c>
      <c r="E4731" t="s">
        <v>5</v>
      </c>
      <c r="G4731" t="s">
        <v>24</v>
      </c>
      <c r="H4731">
        <v>2637634</v>
      </c>
      <c r="I4731">
        <v>2638983</v>
      </c>
      <c r="J4731" t="s">
        <v>25</v>
      </c>
      <c r="K4731" t="s">
        <v>5868</v>
      </c>
      <c r="N4731" t="s">
        <v>5869</v>
      </c>
      <c r="Q4731" t="s">
        <v>5867</v>
      </c>
      <c r="R4731">
        <v>1350</v>
      </c>
      <c r="S4731">
        <v>449</v>
      </c>
    </row>
    <row r="4732" spans="1:19" x14ac:dyDescent="0.35">
      <c r="A4732" t="s">
        <v>20</v>
      </c>
      <c r="B4732" t="s">
        <v>21</v>
      </c>
      <c r="C4732" t="s">
        <v>22</v>
      </c>
      <c r="D4732" t="s">
        <v>23</v>
      </c>
      <c r="E4732" t="s">
        <v>5</v>
      </c>
      <c r="G4732" t="s">
        <v>24</v>
      </c>
      <c r="H4732">
        <v>2639313</v>
      </c>
      <c r="I4732">
        <v>2640155</v>
      </c>
      <c r="J4732" t="s">
        <v>46</v>
      </c>
      <c r="Q4732" t="s">
        <v>5870</v>
      </c>
      <c r="R4732">
        <v>843</v>
      </c>
    </row>
    <row r="4733" spans="1:19" x14ac:dyDescent="0.35">
      <c r="A4733" t="s">
        <v>27</v>
      </c>
      <c r="B4733" t="s">
        <v>28</v>
      </c>
      <c r="C4733" t="s">
        <v>22</v>
      </c>
      <c r="D4733" t="s">
        <v>23</v>
      </c>
      <c r="E4733" t="s">
        <v>5</v>
      </c>
      <c r="G4733" t="s">
        <v>24</v>
      </c>
      <c r="H4733">
        <v>2639313</v>
      </c>
      <c r="I4733">
        <v>2640155</v>
      </c>
      <c r="J4733" t="s">
        <v>46</v>
      </c>
      <c r="K4733" t="s">
        <v>5871</v>
      </c>
      <c r="N4733" t="s">
        <v>5872</v>
      </c>
      <c r="Q4733" t="s">
        <v>5870</v>
      </c>
      <c r="R4733">
        <v>843</v>
      </c>
      <c r="S4733">
        <v>280</v>
      </c>
    </row>
    <row r="4734" spans="1:19" x14ac:dyDescent="0.35">
      <c r="A4734" t="s">
        <v>20</v>
      </c>
      <c r="B4734" t="s">
        <v>21</v>
      </c>
      <c r="C4734" t="s">
        <v>22</v>
      </c>
      <c r="D4734" t="s">
        <v>23</v>
      </c>
      <c r="E4734" t="s">
        <v>5</v>
      </c>
      <c r="G4734" t="s">
        <v>24</v>
      </c>
      <c r="H4734">
        <v>2640270</v>
      </c>
      <c r="I4734">
        <v>2640497</v>
      </c>
      <c r="J4734" t="s">
        <v>46</v>
      </c>
      <c r="Q4734" t="s">
        <v>5873</v>
      </c>
      <c r="R4734">
        <v>228</v>
      </c>
    </row>
    <row r="4735" spans="1:19" x14ac:dyDescent="0.35">
      <c r="A4735" t="s">
        <v>27</v>
      </c>
      <c r="B4735" t="s">
        <v>28</v>
      </c>
      <c r="C4735" t="s">
        <v>22</v>
      </c>
      <c r="D4735" t="s">
        <v>23</v>
      </c>
      <c r="E4735" t="s">
        <v>5</v>
      </c>
      <c r="G4735" t="s">
        <v>24</v>
      </c>
      <c r="H4735">
        <v>2640270</v>
      </c>
      <c r="I4735">
        <v>2640497</v>
      </c>
      <c r="J4735" t="s">
        <v>46</v>
      </c>
      <c r="K4735" t="s">
        <v>5874</v>
      </c>
      <c r="N4735" t="s">
        <v>49</v>
      </c>
      <c r="Q4735" t="s">
        <v>5873</v>
      </c>
      <c r="R4735">
        <v>228</v>
      </c>
      <c r="S4735">
        <v>75</v>
      </c>
    </row>
    <row r="4736" spans="1:19" x14ac:dyDescent="0.35">
      <c r="A4736" t="s">
        <v>20</v>
      </c>
      <c r="B4736" t="s">
        <v>21</v>
      </c>
      <c r="C4736" t="s">
        <v>22</v>
      </c>
      <c r="D4736" t="s">
        <v>23</v>
      </c>
      <c r="E4736" t="s">
        <v>5</v>
      </c>
      <c r="G4736" t="s">
        <v>24</v>
      </c>
      <c r="H4736">
        <v>2641157</v>
      </c>
      <c r="I4736">
        <v>2641825</v>
      </c>
      <c r="J4736" t="s">
        <v>46</v>
      </c>
      <c r="Q4736" t="s">
        <v>5875</v>
      </c>
      <c r="R4736">
        <v>669</v>
      </c>
    </row>
    <row r="4737" spans="1:19" x14ac:dyDescent="0.35">
      <c r="A4737" t="s">
        <v>27</v>
      </c>
      <c r="B4737" t="s">
        <v>28</v>
      </c>
      <c r="C4737" t="s">
        <v>22</v>
      </c>
      <c r="D4737" t="s">
        <v>23</v>
      </c>
      <c r="E4737" t="s">
        <v>5</v>
      </c>
      <c r="G4737" t="s">
        <v>24</v>
      </c>
      <c r="H4737">
        <v>2641157</v>
      </c>
      <c r="I4737">
        <v>2641825</v>
      </c>
      <c r="J4737" t="s">
        <v>46</v>
      </c>
      <c r="K4737" t="s">
        <v>5876</v>
      </c>
      <c r="N4737" t="s">
        <v>5877</v>
      </c>
      <c r="Q4737" t="s">
        <v>5875</v>
      </c>
      <c r="R4737">
        <v>669</v>
      </c>
      <c r="S4737">
        <v>222</v>
      </c>
    </row>
    <row r="4738" spans="1:19" x14ac:dyDescent="0.35">
      <c r="A4738" t="s">
        <v>20</v>
      </c>
      <c r="B4738" t="s">
        <v>21</v>
      </c>
      <c r="C4738" t="s">
        <v>22</v>
      </c>
      <c r="D4738" t="s">
        <v>23</v>
      </c>
      <c r="E4738" t="s">
        <v>5</v>
      </c>
      <c r="G4738" t="s">
        <v>24</v>
      </c>
      <c r="H4738">
        <v>2641887</v>
      </c>
      <c r="I4738">
        <v>2642192</v>
      </c>
      <c r="J4738" t="s">
        <v>46</v>
      </c>
      <c r="Q4738" t="s">
        <v>5878</v>
      </c>
      <c r="R4738">
        <v>306</v>
      </c>
    </row>
    <row r="4739" spans="1:19" x14ac:dyDescent="0.35">
      <c r="A4739" t="s">
        <v>27</v>
      </c>
      <c r="B4739" t="s">
        <v>28</v>
      </c>
      <c r="C4739" t="s">
        <v>22</v>
      </c>
      <c r="D4739" t="s">
        <v>23</v>
      </c>
      <c r="E4739" t="s">
        <v>5</v>
      </c>
      <c r="G4739" t="s">
        <v>24</v>
      </c>
      <c r="H4739">
        <v>2641887</v>
      </c>
      <c r="I4739">
        <v>2642192</v>
      </c>
      <c r="J4739" t="s">
        <v>46</v>
      </c>
      <c r="K4739" t="s">
        <v>5879</v>
      </c>
      <c r="N4739" t="s">
        <v>248</v>
      </c>
      <c r="Q4739" t="s">
        <v>5878</v>
      </c>
      <c r="R4739">
        <v>306</v>
      </c>
      <c r="S4739">
        <v>101</v>
      </c>
    </row>
    <row r="4740" spans="1:19" x14ac:dyDescent="0.35">
      <c r="A4740" t="s">
        <v>20</v>
      </c>
      <c r="B4740" t="s">
        <v>21</v>
      </c>
      <c r="C4740" t="s">
        <v>22</v>
      </c>
      <c r="D4740" t="s">
        <v>23</v>
      </c>
      <c r="E4740" t="s">
        <v>5</v>
      </c>
      <c r="G4740" t="s">
        <v>24</v>
      </c>
      <c r="H4740">
        <v>2642265</v>
      </c>
      <c r="I4740">
        <v>2642738</v>
      </c>
      <c r="J4740" t="s">
        <v>46</v>
      </c>
      <c r="Q4740" t="s">
        <v>5880</v>
      </c>
      <c r="R4740">
        <v>474</v>
      </c>
    </row>
    <row r="4741" spans="1:19" x14ac:dyDescent="0.35">
      <c r="A4741" t="s">
        <v>27</v>
      </c>
      <c r="B4741" t="s">
        <v>28</v>
      </c>
      <c r="C4741" t="s">
        <v>22</v>
      </c>
      <c r="D4741" t="s">
        <v>23</v>
      </c>
      <c r="E4741" t="s">
        <v>5</v>
      </c>
      <c r="G4741" t="s">
        <v>24</v>
      </c>
      <c r="H4741">
        <v>2642265</v>
      </c>
      <c r="I4741">
        <v>2642738</v>
      </c>
      <c r="J4741" t="s">
        <v>46</v>
      </c>
      <c r="K4741" t="s">
        <v>5881</v>
      </c>
      <c r="N4741" t="s">
        <v>5882</v>
      </c>
      <c r="Q4741" t="s">
        <v>5880</v>
      </c>
      <c r="R4741">
        <v>474</v>
      </c>
      <c r="S4741">
        <v>157</v>
      </c>
    </row>
    <row r="4742" spans="1:19" x14ac:dyDescent="0.35">
      <c r="A4742" t="s">
        <v>20</v>
      </c>
      <c r="B4742" t="s">
        <v>21</v>
      </c>
      <c r="C4742" t="s">
        <v>22</v>
      </c>
      <c r="D4742" t="s">
        <v>23</v>
      </c>
      <c r="E4742" t="s">
        <v>5</v>
      </c>
      <c r="G4742" t="s">
        <v>24</v>
      </c>
      <c r="H4742">
        <v>2642738</v>
      </c>
      <c r="I4742">
        <v>2643226</v>
      </c>
      <c r="J4742" t="s">
        <v>46</v>
      </c>
      <c r="Q4742" t="s">
        <v>5883</v>
      </c>
      <c r="R4742">
        <v>489</v>
      </c>
    </row>
    <row r="4743" spans="1:19" x14ac:dyDescent="0.35">
      <c r="A4743" t="s">
        <v>27</v>
      </c>
      <c r="B4743" t="s">
        <v>28</v>
      </c>
      <c r="C4743" t="s">
        <v>22</v>
      </c>
      <c r="D4743" t="s">
        <v>23</v>
      </c>
      <c r="E4743" t="s">
        <v>5</v>
      </c>
      <c r="G4743" t="s">
        <v>24</v>
      </c>
      <c r="H4743">
        <v>2642738</v>
      </c>
      <c r="I4743">
        <v>2643226</v>
      </c>
      <c r="J4743" t="s">
        <v>46</v>
      </c>
      <c r="K4743" t="s">
        <v>5884</v>
      </c>
      <c r="N4743" t="s">
        <v>3150</v>
      </c>
      <c r="Q4743" t="s">
        <v>5883</v>
      </c>
      <c r="R4743">
        <v>489</v>
      </c>
      <c r="S4743">
        <v>162</v>
      </c>
    </row>
    <row r="4744" spans="1:19" x14ac:dyDescent="0.35">
      <c r="A4744" t="s">
        <v>20</v>
      </c>
      <c r="B4744" t="s">
        <v>21</v>
      </c>
      <c r="C4744" t="s">
        <v>22</v>
      </c>
      <c r="D4744" t="s">
        <v>23</v>
      </c>
      <c r="E4744" t="s">
        <v>5</v>
      </c>
      <c r="G4744" t="s">
        <v>24</v>
      </c>
      <c r="H4744">
        <v>2643219</v>
      </c>
      <c r="I4744">
        <v>2644616</v>
      </c>
      <c r="J4744" t="s">
        <v>46</v>
      </c>
      <c r="Q4744" t="s">
        <v>5885</v>
      </c>
      <c r="R4744">
        <v>1398</v>
      </c>
    </row>
    <row r="4745" spans="1:19" x14ac:dyDescent="0.35">
      <c r="A4745" t="s">
        <v>27</v>
      </c>
      <c r="B4745" t="s">
        <v>28</v>
      </c>
      <c r="C4745" t="s">
        <v>22</v>
      </c>
      <c r="D4745" t="s">
        <v>23</v>
      </c>
      <c r="E4745" t="s">
        <v>5</v>
      </c>
      <c r="G4745" t="s">
        <v>24</v>
      </c>
      <c r="H4745">
        <v>2643219</v>
      </c>
      <c r="I4745">
        <v>2644616</v>
      </c>
      <c r="J4745" t="s">
        <v>46</v>
      </c>
      <c r="K4745" t="s">
        <v>5886</v>
      </c>
      <c r="N4745" t="s">
        <v>5887</v>
      </c>
      <c r="Q4745" t="s">
        <v>5885</v>
      </c>
      <c r="R4745">
        <v>1398</v>
      </c>
      <c r="S4745">
        <v>465</v>
      </c>
    </row>
    <row r="4746" spans="1:19" x14ac:dyDescent="0.35">
      <c r="A4746" t="s">
        <v>20</v>
      </c>
      <c r="B4746" t="s">
        <v>21</v>
      </c>
      <c r="C4746" t="s">
        <v>22</v>
      </c>
      <c r="D4746" t="s">
        <v>23</v>
      </c>
      <c r="E4746" t="s">
        <v>5</v>
      </c>
      <c r="G4746" t="s">
        <v>24</v>
      </c>
      <c r="H4746">
        <v>2644613</v>
      </c>
      <c r="I4746">
        <v>2646061</v>
      </c>
      <c r="J4746" t="s">
        <v>46</v>
      </c>
      <c r="Q4746" t="s">
        <v>5888</v>
      </c>
      <c r="R4746">
        <v>1449</v>
      </c>
    </row>
    <row r="4747" spans="1:19" x14ac:dyDescent="0.35">
      <c r="A4747" t="s">
        <v>27</v>
      </c>
      <c r="B4747" t="s">
        <v>28</v>
      </c>
      <c r="C4747" t="s">
        <v>22</v>
      </c>
      <c r="D4747" t="s">
        <v>23</v>
      </c>
      <c r="E4747" t="s">
        <v>5</v>
      </c>
      <c r="G4747" t="s">
        <v>24</v>
      </c>
      <c r="H4747">
        <v>2644613</v>
      </c>
      <c r="I4747">
        <v>2646061</v>
      </c>
      <c r="J4747" t="s">
        <v>46</v>
      </c>
      <c r="K4747" t="s">
        <v>5889</v>
      </c>
      <c r="N4747" t="s">
        <v>5890</v>
      </c>
      <c r="Q4747" t="s">
        <v>5888</v>
      </c>
      <c r="R4747">
        <v>1449</v>
      </c>
      <c r="S4747">
        <v>482</v>
      </c>
    </row>
    <row r="4748" spans="1:19" x14ac:dyDescent="0.35">
      <c r="A4748" t="s">
        <v>20</v>
      </c>
      <c r="B4748" t="s">
        <v>21</v>
      </c>
      <c r="C4748" t="s">
        <v>22</v>
      </c>
      <c r="D4748" t="s">
        <v>23</v>
      </c>
      <c r="E4748" t="s">
        <v>5</v>
      </c>
      <c r="G4748" t="s">
        <v>24</v>
      </c>
      <c r="H4748">
        <v>2646281</v>
      </c>
      <c r="I4748">
        <v>2646616</v>
      </c>
      <c r="J4748" t="s">
        <v>46</v>
      </c>
      <c r="Q4748" t="s">
        <v>5891</v>
      </c>
      <c r="R4748">
        <v>336</v>
      </c>
    </row>
    <row r="4749" spans="1:19" x14ac:dyDescent="0.35">
      <c r="A4749" t="s">
        <v>27</v>
      </c>
      <c r="B4749" t="s">
        <v>28</v>
      </c>
      <c r="C4749" t="s">
        <v>22</v>
      </c>
      <c r="D4749" t="s">
        <v>23</v>
      </c>
      <c r="E4749" t="s">
        <v>5</v>
      </c>
      <c r="G4749" t="s">
        <v>24</v>
      </c>
      <c r="H4749">
        <v>2646281</v>
      </c>
      <c r="I4749">
        <v>2646616</v>
      </c>
      <c r="J4749" t="s">
        <v>46</v>
      </c>
      <c r="K4749" t="s">
        <v>5892</v>
      </c>
      <c r="N4749" t="s">
        <v>5893</v>
      </c>
      <c r="Q4749" t="s">
        <v>5891</v>
      </c>
      <c r="R4749">
        <v>336</v>
      </c>
      <c r="S4749">
        <v>111</v>
      </c>
    </row>
    <row r="4750" spans="1:19" x14ac:dyDescent="0.35">
      <c r="A4750" t="s">
        <v>20</v>
      </c>
      <c r="B4750" t="s">
        <v>21</v>
      </c>
      <c r="C4750" t="s">
        <v>22</v>
      </c>
      <c r="D4750" t="s">
        <v>23</v>
      </c>
      <c r="E4750" t="s">
        <v>5</v>
      </c>
      <c r="G4750" t="s">
        <v>24</v>
      </c>
      <c r="H4750">
        <v>2646649</v>
      </c>
      <c r="I4750">
        <v>2646939</v>
      </c>
      <c r="J4750" t="s">
        <v>46</v>
      </c>
      <c r="Q4750" t="s">
        <v>5894</v>
      </c>
      <c r="R4750">
        <v>291</v>
      </c>
    </row>
    <row r="4751" spans="1:19" x14ac:dyDescent="0.35">
      <c r="A4751" t="s">
        <v>27</v>
      </c>
      <c r="B4751" t="s">
        <v>28</v>
      </c>
      <c r="C4751" t="s">
        <v>22</v>
      </c>
      <c r="D4751" t="s">
        <v>23</v>
      </c>
      <c r="E4751" t="s">
        <v>5</v>
      </c>
      <c r="G4751" t="s">
        <v>24</v>
      </c>
      <c r="H4751">
        <v>2646649</v>
      </c>
      <c r="I4751">
        <v>2646939</v>
      </c>
      <c r="J4751" t="s">
        <v>46</v>
      </c>
      <c r="K4751" t="s">
        <v>5895</v>
      </c>
      <c r="N4751" t="s">
        <v>5896</v>
      </c>
      <c r="Q4751" t="s">
        <v>5894</v>
      </c>
      <c r="R4751">
        <v>291</v>
      </c>
      <c r="S4751">
        <v>96</v>
      </c>
    </row>
    <row r="4752" spans="1:19" x14ac:dyDescent="0.35">
      <c r="A4752" t="s">
        <v>20</v>
      </c>
      <c r="B4752" t="s">
        <v>21</v>
      </c>
      <c r="C4752" t="s">
        <v>22</v>
      </c>
      <c r="D4752" t="s">
        <v>23</v>
      </c>
      <c r="E4752" t="s">
        <v>5</v>
      </c>
      <c r="G4752" t="s">
        <v>24</v>
      </c>
      <c r="H4752">
        <v>2647248</v>
      </c>
      <c r="I4752">
        <v>2648138</v>
      </c>
      <c r="J4752" t="s">
        <v>25</v>
      </c>
      <c r="Q4752" t="s">
        <v>5897</v>
      </c>
      <c r="R4752">
        <v>891</v>
      </c>
    </row>
    <row r="4753" spans="1:19" x14ac:dyDescent="0.35">
      <c r="A4753" t="s">
        <v>27</v>
      </c>
      <c r="B4753" t="s">
        <v>28</v>
      </c>
      <c r="C4753" t="s">
        <v>22</v>
      </c>
      <c r="D4753" t="s">
        <v>23</v>
      </c>
      <c r="E4753" t="s">
        <v>5</v>
      </c>
      <c r="G4753" t="s">
        <v>24</v>
      </c>
      <c r="H4753">
        <v>2647248</v>
      </c>
      <c r="I4753">
        <v>2648138</v>
      </c>
      <c r="J4753" t="s">
        <v>25</v>
      </c>
      <c r="K4753" t="s">
        <v>5898</v>
      </c>
      <c r="N4753" t="s">
        <v>5899</v>
      </c>
      <c r="Q4753" t="s">
        <v>5897</v>
      </c>
      <c r="R4753">
        <v>891</v>
      </c>
      <c r="S4753">
        <v>296</v>
      </c>
    </row>
    <row r="4754" spans="1:19" x14ac:dyDescent="0.35">
      <c r="A4754" t="s">
        <v>20</v>
      </c>
      <c r="B4754" t="s">
        <v>21</v>
      </c>
      <c r="C4754" t="s">
        <v>22</v>
      </c>
      <c r="D4754" t="s">
        <v>23</v>
      </c>
      <c r="E4754" t="s">
        <v>5</v>
      </c>
      <c r="G4754" t="s">
        <v>24</v>
      </c>
      <c r="H4754">
        <v>2648138</v>
      </c>
      <c r="I4754">
        <v>2650063</v>
      </c>
      <c r="J4754" t="s">
        <v>25</v>
      </c>
      <c r="Q4754" t="s">
        <v>5900</v>
      </c>
      <c r="R4754">
        <v>1926</v>
      </c>
    </row>
    <row r="4755" spans="1:19" x14ac:dyDescent="0.35">
      <c r="A4755" t="s">
        <v>27</v>
      </c>
      <c r="B4755" t="s">
        <v>28</v>
      </c>
      <c r="C4755" t="s">
        <v>22</v>
      </c>
      <c r="D4755" t="s">
        <v>23</v>
      </c>
      <c r="E4755" t="s">
        <v>5</v>
      </c>
      <c r="G4755" t="s">
        <v>24</v>
      </c>
      <c r="H4755">
        <v>2648138</v>
      </c>
      <c r="I4755">
        <v>2650063</v>
      </c>
      <c r="J4755" t="s">
        <v>25</v>
      </c>
      <c r="K4755" t="s">
        <v>5901</v>
      </c>
      <c r="N4755" t="s">
        <v>5902</v>
      </c>
      <c r="Q4755" t="s">
        <v>5900</v>
      </c>
      <c r="R4755">
        <v>1926</v>
      </c>
      <c r="S4755">
        <v>641</v>
      </c>
    </row>
    <row r="4756" spans="1:19" x14ac:dyDescent="0.35">
      <c r="A4756" t="s">
        <v>20</v>
      </c>
      <c r="B4756" t="s">
        <v>21</v>
      </c>
      <c r="C4756" t="s">
        <v>22</v>
      </c>
      <c r="D4756" t="s">
        <v>23</v>
      </c>
      <c r="E4756" t="s">
        <v>5</v>
      </c>
      <c r="G4756" t="s">
        <v>24</v>
      </c>
      <c r="H4756">
        <v>2650188</v>
      </c>
      <c r="I4756">
        <v>2652353</v>
      </c>
      <c r="J4756" t="s">
        <v>25</v>
      </c>
      <c r="Q4756" t="s">
        <v>5903</v>
      </c>
      <c r="R4756">
        <v>2166</v>
      </c>
    </row>
    <row r="4757" spans="1:19" x14ac:dyDescent="0.35">
      <c r="A4757" t="s">
        <v>27</v>
      </c>
      <c r="B4757" t="s">
        <v>28</v>
      </c>
      <c r="C4757" t="s">
        <v>22</v>
      </c>
      <c r="D4757" t="s">
        <v>23</v>
      </c>
      <c r="E4757" t="s">
        <v>5</v>
      </c>
      <c r="G4757" t="s">
        <v>24</v>
      </c>
      <c r="H4757">
        <v>2650188</v>
      </c>
      <c r="I4757">
        <v>2652353</v>
      </c>
      <c r="J4757" t="s">
        <v>25</v>
      </c>
      <c r="K4757" t="s">
        <v>5904</v>
      </c>
      <c r="N4757" t="s">
        <v>5905</v>
      </c>
      <c r="Q4757" t="s">
        <v>5903</v>
      </c>
      <c r="R4757">
        <v>2166</v>
      </c>
      <c r="S4757">
        <v>721</v>
      </c>
    </row>
    <row r="4758" spans="1:19" x14ac:dyDescent="0.35">
      <c r="A4758" t="s">
        <v>20</v>
      </c>
      <c r="B4758" t="s">
        <v>21</v>
      </c>
      <c r="C4758" t="s">
        <v>22</v>
      </c>
      <c r="D4758" t="s">
        <v>23</v>
      </c>
      <c r="E4758" t="s">
        <v>5</v>
      </c>
      <c r="G4758" t="s">
        <v>24</v>
      </c>
      <c r="H4758">
        <v>2652379</v>
      </c>
      <c r="I4758">
        <v>2652774</v>
      </c>
      <c r="J4758" t="s">
        <v>46</v>
      </c>
      <c r="Q4758" t="s">
        <v>5906</v>
      </c>
      <c r="R4758">
        <v>396</v>
      </c>
    </row>
    <row r="4759" spans="1:19" x14ac:dyDescent="0.35">
      <c r="A4759" t="s">
        <v>27</v>
      </c>
      <c r="B4759" t="s">
        <v>28</v>
      </c>
      <c r="C4759" t="s">
        <v>22</v>
      </c>
      <c r="D4759" t="s">
        <v>23</v>
      </c>
      <c r="E4759" t="s">
        <v>5</v>
      </c>
      <c r="G4759" t="s">
        <v>24</v>
      </c>
      <c r="H4759">
        <v>2652379</v>
      </c>
      <c r="I4759">
        <v>2652774</v>
      </c>
      <c r="J4759" t="s">
        <v>46</v>
      </c>
      <c r="K4759" t="s">
        <v>5907</v>
      </c>
      <c r="N4759" t="s">
        <v>52</v>
      </c>
      <c r="Q4759" t="s">
        <v>5906</v>
      </c>
      <c r="R4759">
        <v>396</v>
      </c>
      <c r="S4759">
        <v>131</v>
      </c>
    </row>
    <row r="4760" spans="1:19" x14ac:dyDescent="0.35">
      <c r="A4760" t="s">
        <v>20</v>
      </c>
      <c r="B4760" t="s">
        <v>21</v>
      </c>
      <c r="C4760" t="s">
        <v>22</v>
      </c>
      <c r="D4760" t="s">
        <v>23</v>
      </c>
      <c r="E4760" t="s">
        <v>5</v>
      </c>
      <c r="G4760" t="s">
        <v>24</v>
      </c>
      <c r="H4760">
        <v>2652771</v>
      </c>
      <c r="I4760">
        <v>2653424</v>
      </c>
      <c r="J4760" t="s">
        <v>46</v>
      </c>
      <c r="Q4760" t="s">
        <v>5908</v>
      </c>
      <c r="R4760">
        <v>654</v>
      </c>
    </row>
    <row r="4761" spans="1:19" x14ac:dyDescent="0.35">
      <c r="A4761" t="s">
        <v>27</v>
      </c>
      <c r="B4761" t="s">
        <v>28</v>
      </c>
      <c r="C4761" t="s">
        <v>22</v>
      </c>
      <c r="D4761" t="s">
        <v>23</v>
      </c>
      <c r="E4761" t="s">
        <v>5</v>
      </c>
      <c r="G4761" t="s">
        <v>24</v>
      </c>
      <c r="H4761">
        <v>2652771</v>
      </c>
      <c r="I4761">
        <v>2653424</v>
      </c>
      <c r="J4761" t="s">
        <v>46</v>
      </c>
      <c r="K4761" t="s">
        <v>5909</v>
      </c>
      <c r="N4761" t="s">
        <v>52</v>
      </c>
      <c r="Q4761" t="s">
        <v>5908</v>
      </c>
      <c r="R4761">
        <v>654</v>
      </c>
      <c r="S4761">
        <v>217</v>
      </c>
    </row>
    <row r="4762" spans="1:19" x14ac:dyDescent="0.35">
      <c r="A4762" t="s">
        <v>20</v>
      </c>
      <c r="B4762" t="s">
        <v>21</v>
      </c>
      <c r="C4762" t="s">
        <v>22</v>
      </c>
      <c r="D4762" t="s">
        <v>23</v>
      </c>
      <c r="E4762" t="s">
        <v>5</v>
      </c>
      <c r="G4762" t="s">
        <v>24</v>
      </c>
      <c r="H4762">
        <v>2653823</v>
      </c>
      <c r="I4762">
        <v>2655451</v>
      </c>
      <c r="J4762" t="s">
        <v>25</v>
      </c>
      <c r="Q4762" t="s">
        <v>5910</v>
      </c>
      <c r="R4762">
        <v>1629</v>
      </c>
    </row>
    <row r="4763" spans="1:19" x14ac:dyDescent="0.35">
      <c r="A4763" t="s">
        <v>27</v>
      </c>
      <c r="B4763" t="s">
        <v>28</v>
      </c>
      <c r="C4763" t="s">
        <v>22</v>
      </c>
      <c r="D4763" t="s">
        <v>23</v>
      </c>
      <c r="E4763" t="s">
        <v>5</v>
      </c>
      <c r="G4763" t="s">
        <v>24</v>
      </c>
      <c r="H4763">
        <v>2653823</v>
      </c>
      <c r="I4763">
        <v>2655451</v>
      </c>
      <c r="J4763" t="s">
        <v>25</v>
      </c>
      <c r="K4763" t="s">
        <v>5911</v>
      </c>
      <c r="N4763" t="s">
        <v>1392</v>
      </c>
      <c r="Q4763" t="s">
        <v>5910</v>
      </c>
      <c r="R4763">
        <v>1629</v>
      </c>
      <c r="S4763">
        <v>542</v>
      </c>
    </row>
    <row r="4764" spans="1:19" x14ac:dyDescent="0.35">
      <c r="A4764" t="s">
        <v>20</v>
      </c>
      <c r="B4764" t="s">
        <v>21</v>
      </c>
      <c r="C4764" t="s">
        <v>22</v>
      </c>
      <c r="D4764" t="s">
        <v>23</v>
      </c>
      <c r="E4764" t="s">
        <v>5</v>
      </c>
      <c r="G4764" t="s">
        <v>24</v>
      </c>
      <c r="H4764">
        <v>2655467</v>
      </c>
      <c r="I4764">
        <v>2657485</v>
      </c>
      <c r="J4764" t="s">
        <v>25</v>
      </c>
      <c r="Q4764" t="s">
        <v>5912</v>
      </c>
      <c r="R4764">
        <v>2019</v>
      </c>
    </row>
    <row r="4765" spans="1:19" x14ac:dyDescent="0.35">
      <c r="A4765" t="s">
        <v>27</v>
      </c>
      <c r="B4765" t="s">
        <v>28</v>
      </c>
      <c r="C4765" t="s">
        <v>22</v>
      </c>
      <c r="D4765" t="s">
        <v>23</v>
      </c>
      <c r="E4765" t="s">
        <v>5</v>
      </c>
      <c r="G4765" t="s">
        <v>24</v>
      </c>
      <c r="H4765">
        <v>2655467</v>
      </c>
      <c r="I4765">
        <v>2657485</v>
      </c>
      <c r="J4765" t="s">
        <v>25</v>
      </c>
      <c r="K4765" t="s">
        <v>5913</v>
      </c>
      <c r="N4765" t="s">
        <v>5914</v>
      </c>
      <c r="Q4765" t="s">
        <v>5912</v>
      </c>
      <c r="R4765">
        <v>2019</v>
      </c>
      <c r="S4765">
        <v>672</v>
      </c>
    </row>
    <row r="4766" spans="1:19" x14ac:dyDescent="0.35">
      <c r="A4766" t="s">
        <v>20</v>
      </c>
      <c r="B4766" t="s">
        <v>21</v>
      </c>
      <c r="C4766" t="s">
        <v>22</v>
      </c>
      <c r="D4766" t="s">
        <v>23</v>
      </c>
      <c r="E4766" t="s">
        <v>5</v>
      </c>
      <c r="G4766" t="s">
        <v>24</v>
      </c>
      <c r="H4766">
        <v>2657600</v>
      </c>
      <c r="I4766">
        <v>2658145</v>
      </c>
      <c r="J4766" t="s">
        <v>25</v>
      </c>
      <c r="Q4766" t="s">
        <v>5915</v>
      </c>
      <c r="R4766">
        <v>546</v>
      </c>
    </row>
    <row r="4767" spans="1:19" x14ac:dyDescent="0.35">
      <c r="A4767" t="s">
        <v>27</v>
      </c>
      <c r="B4767" t="s">
        <v>28</v>
      </c>
      <c r="C4767" t="s">
        <v>22</v>
      </c>
      <c r="D4767" t="s">
        <v>23</v>
      </c>
      <c r="E4767" t="s">
        <v>5</v>
      </c>
      <c r="G4767" t="s">
        <v>24</v>
      </c>
      <c r="H4767">
        <v>2657600</v>
      </c>
      <c r="I4767">
        <v>2658145</v>
      </c>
      <c r="J4767" t="s">
        <v>25</v>
      </c>
      <c r="K4767" t="s">
        <v>5916</v>
      </c>
      <c r="N4767" t="s">
        <v>5917</v>
      </c>
      <c r="Q4767" t="s">
        <v>5915</v>
      </c>
      <c r="R4767">
        <v>546</v>
      </c>
      <c r="S4767">
        <v>181</v>
      </c>
    </row>
    <row r="4768" spans="1:19" x14ac:dyDescent="0.35">
      <c r="A4768" t="s">
        <v>20</v>
      </c>
      <c r="B4768" t="s">
        <v>21</v>
      </c>
      <c r="C4768" t="s">
        <v>22</v>
      </c>
      <c r="D4768" t="s">
        <v>23</v>
      </c>
      <c r="E4768" t="s">
        <v>5</v>
      </c>
      <c r="G4768" t="s">
        <v>24</v>
      </c>
      <c r="H4768">
        <v>2658200</v>
      </c>
      <c r="I4768">
        <v>2659129</v>
      </c>
      <c r="J4768" t="s">
        <v>46</v>
      </c>
      <c r="Q4768" t="s">
        <v>5918</v>
      </c>
      <c r="R4768">
        <v>930</v>
      </c>
    </row>
    <row r="4769" spans="1:19" x14ac:dyDescent="0.35">
      <c r="A4769" t="s">
        <v>27</v>
      </c>
      <c r="B4769" t="s">
        <v>28</v>
      </c>
      <c r="C4769" t="s">
        <v>22</v>
      </c>
      <c r="D4769" t="s">
        <v>23</v>
      </c>
      <c r="E4769" t="s">
        <v>5</v>
      </c>
      <c r="G4769" t="s">
        <v>24</v>
      </c>
      <c r="H4769">
        <v>2658200</v>
      </c>
      <c r="I4769">
        <v>2659129</v>
      </c>
      <c r="J4769" t="s">
        <v>46</v>
      </c>
      <c r="K4769" t="s">
        <v>5919</v>
      </c>
      <c r="N4769" t="s">
        <v>5920</v>
      </c>
      <c r="Q4769" t="s">
        <v>5918</v>
      </c>
      <c r="R4769">
        <v>930</v>
      </c>
      <c r="S4769">
        <v>309</v>
      </c>
    </row>
    <row r="4770" spans="1:19" x14ac:dyDescent="0.35">
      <c r="A4770" t="s">
        <v>20</v>
      </c>
      <c r="B4770" t="s">
        <v>21</v>
      </c>
      <c r="C4770" t="s">
        <v>22</v>
      </c>
      <c r="D4770" t="s">
        <v>23</v>
      </c>
      <c r="E4770" t="s">
        <v>5</v>
      </c>
      <c r="G4770" t="s">
        <v>24</v>
      </c>
      <c r="H4770">
        <v>2659133</v>
      </c>
      <c r="I4770">
        <v>2660233</v>
      </c>
      <c r="J4770" t="s">
        <v>46</v>
      </c>
      <c r="Q4770" t="s">
        <v>5921</v>
      </c>
      <c r="R4770">
        <v>1101</v>
      </c>
    </row>
    <row r="4771" spans="1:19" x14ac:dyDescent="0.35">
      <c r="A4771" t="s">
        <v>27</v>
      </c>
      <c r="B4771" t="s">
        <v>28</v>
      </c>
      <c r="C4771" t="s">
        <v>22</v>
      </c>
      <c r="D4771" t="s">
        <v>23</v>
      </c>
      <c r="E4771" t="s">
        <v>5</v>
      </c>
      <c r="G4771" t="s">
        <v>24</v>
      </c>
      <c r="H4771">
        <v>2659133</v>
      </c>
      <c r="I4771">
        <v>2660233</v>
      </c>
      <c r="J4771" t="s">
        <v>46</v>
      </c>
      <c r="K4771" t="s">
        <v>5922</v>
      </c>
      <c r="N4771" t="s">
        <v>49</v>
      </c>
      <c r="Q4771" t="s">
        <v>5921</v>
      </c>
      <c r="R4771">
        <v>1101</v>
      </c>
      <c r="S4771">
        <v>366</v>
      </c>
    </row>
    <row r="4772" spans="1:19" x14ac:dyDescent="0.35">
      <c r="A4772" t="s">
        <v>20</v>
      </c>
      <c r="B4772" t="s">
        <v>21</v>
      </c>
      <c r="C4772" t="s">
        <v>22</v>
      </c>
      <c r="D4772" t="s">
        <v>23</v>
      </c>
      <c r="E4772" t="s">
        <v>5</v>
      </c>
      <c r="G4772" t="s">
        <v>24</v>
      </c>
      <c r="H4772">
        <v>2660263</v>
      </c>
      <c r="I4772">
        <v>2661270</v>
      </c>
      <c r="J4772" t="s">
        <v>46</v>
      </c>
      <c r="Q4772" t="s">
        <v>5923</v>
      </c>
      <c r="R4772">
        <v>1008</v>
      </c>
    </row>
    <row r="4773" spans="1:19" x14ac:dyDescent="0.35">
      <c r="A4773" t="s">
        <v>27</v>
      </c>
      <c r="B4773" t="s">
        <v>28</v>
      </c>
      <c r="C4773" t="s">
        <v>22</v>
      </c>
      <c r="D4773" t="s">
        <v>23</v>
      </c>
      <c r="E4773" t="s">
        <v>5</v>
      </c>
      <c r="G4773" t="s">
        <v>24</v>
      </c>
      <c r="H4773">
        <v>2660263</v>
      </c>
      <c r="I4773">
        <v>2661270</v>
      </c>
      <c r="J4773" t="s">
        <v>46</v>
      </c>
      <c r="K4773" t="s">
        <v>5924</v>
      </c>
      <c r="N4773" t="s">
        <v>718</v>
      </c>
      <c r="Q4773" t="s">
        <v>5923</v>
      </c>
      <c r="R4773">
        <v>1008</v>
      </c>
      <c r="S4773">
        <v>335</v>
      </c>
    </row>
    <row r="4774" spans="1:19" x14ac:dyDescent="0.35">
      <c r="A4774" t="s">
        <v>20</v>
      </c>
      <c r="B4774" t="s">
        <v>21</v>
      </c>
      <c r="C4774" t="s">
        <v>22</v>
      </c>
      <c r="D4774" t="s">
        <v>23</v>
      </c>
      <c r="E4774" t="s">
        <v>5</v>
      </c>
      <c r="G4774" t="s">
        <v>24</v>
      </c>
      <c r="H4774">
        <v>2661285</v>
      </c>
      <c r="I4774">
        <v>2662262</v>
      </c>
      <c r="J4774" t="s">
        <v>46</v>
      </c>
      <c r="Q4774" t="s">
        <v>5925</v>
      </c>
      <c r="R4774">
        <v>978</v>
      </c>
    </row>
    <row r="4775" spans="1:19" x14ac:dyDescent="0.35">
      <c r="A4775" t="s">
        <v>27</v>
      </c>
      <c r="B4775" t="s">
        <v>28</v>
      </c>
      <c r="C4775" t="s">
        <v>22</v>
      </c>
      <c r="D4775" t="s">
        <v>23</v>
      </c>
      <c r="E4775" t="s">
        <v>5</v>
      </c>
      <c r="G4775" t="s">
        <v>24</v>
      </c>
      <c r="H4775">
        <v>2661285</v>
      </c>
      <c r="I4775">
        <v>2662262</v>
      </c>
      <c r="J4775" t="s">
        <v>46</v>
      </c>
      <c r="K4775" t="s">
        <v>5926</v>
      </c>
      <c r="N4775" t="s">
        <v>718</v>
      </c>
      <c r="Q4775" t="s">
        <v>5925</v>
      </c>
      <c r="R4775">
        <v>978</v>
      </c>
      <c r="S4775">
        <v>325</v>
      </c>
    </row>
    <row r="4776" spans="1:19" x14ac:dyDescent="0.35">
      <c r="A4776" t="s">
        <v>20</v>
      </c>
      <c r="B4776" t="s">
        <v>21</v>
      </c>
      <c r="C4776" t="s">
        <v>22</v>
      </c>
      <c r="D4776" t="s">
        <v>23</v>
      </c>
      <c r="E4776" t="s">
        <v>5</v>
      </c>
      <c r="G4776" t="s">
        <v>24</v>
      </c>
      <c r="H4776">
        <v>2662275</v>
      </c>
      <c r="I4776">
        <v>2663840</v>
      </c>
      <c r="J4776" t="s">
        <v>46</v>
      </c>
      <c r="Q4776" t="s">
        <v>5927</v>
      </c>
      <c r="R4776">
        <v>1566</v>
      </c>
    </row>
    <row r="4777" spans="1:19" x14ac:dyDescent="0.35">
      <c r="A4777" t="s">
        <v>27</v>
      </c>
      <c r="B4777" t="s">
        <v>28</v>
      </c>
      <c r="C4777" t="s">
        <v>22</v>
      </c>
      <c r="D4777" t="s">
        <v>23</v>
      </c>
      <c r="E4777" t="s">
        <v>5</v>
      </c>
      <c r="G4777" t="s">
        <v>24</v>
      </c>
      <c r="H4777">
        <v>2662275</v>
      </c>
      <c r="I4777">
        <v>2663840</v>
      </c>
      <c r="J4777" t="s">
        <v>46</v>
      </c>
      <c r="K4777" t="s">
        <v>5928</v>
      </c>
      <c r="N4777" t="s">
        <v>61</v>
      </c>
      <c r="Q4777" t="s">
        <v>5927</v>
      </c>
      <c r="R4777">
        <v>1566</v>
      </c>
      <c r="S4777">
        <v>521</v>
      </c>
    </row>
    <row r="4778" spans="1:19" x14ac:dyDescent="0.35">
      <c r="A4778" t="s">
        <v>20</v>
      </c>
      <c r="B4778" t="s">
        <v>21</v>
      </c>
      <c r="C4778" t="s">
        <v>22</v>
      </c>
      <c r="D4778" t="s">
        <v>23</v>
      </c>
      <c r="E4778" t="s">
        <v>5</v>
      </c>
      <c r="G4778" t="s">
        <v>24</v>
      </c>
      <c r="H4778">
        <v>2663888</v>
      </c>
      <c r="I4778">
        <v>2664937</v>
      </c>
      <c r="J4778" t="s">
        <v>46</v>
      </c>
      <c r="Q4778" t="s">
        <v>5929</v>
      </c>
      <c r="R4778">
        <v>1050</v>
      </c>
    </row>
    <row r="4779" spans="1:19" x14ac:dyDescent="0.35">
      <c r="A4779" t="s">
        <v>27</v>
      </c>
      <c r="B4779" t="s">
        <v>28</v>
      </c>
      <c r="C4779" t="s">
        <v>22</v>
      </c>
      <c r="D4779" t="s">
        <v>23</v>
      </c>
      <c r="E4779" t="s">
        <v>5</v>
      </c>
      <c r="G4779" t="s">
        <v>24</v>
      </c>
      <c r="H4779">
        <v>2663888</v>
      </c>
      <c r="I4779">
        <v>2664937</v>
      </c>
      <c r="J4779" t="s">
        <v>46</v>
      </c>
      <c r="K4779" t="s">
        <v>5930</v>
      </c>
      <c r="N4779" t="s">
        <v>715</v>
      </c>
      <c r="Q4779" t="s">
        <v>5929</v>
      </c>
      <c r="R4779">
        <v>1050</v>
      </c>
      <c r="S4779">
        <v>349</v>
      </c>
    </row>
    <row r="4780" spans="1:19" x14ac:dyDescent="0.35">
      <c r="A4780" t="s">
        <v>20</v>
      </c>
      <c r="B4780" t="s">
        <v>21</v>
      </c>
      <c r="C4780" t="s">
        <v>22</v>
      </c>
      <c r="D4780" t="s">
        <v>23</v>
      </c>
      <c r="E4780" t="s">
        <v>5</v>
      </c>
      <c r="G4780" t="s">
        <v>24</v>
      </c>
      <c r="H4780">
        <v>2665082</v>
      </c>
      <c r="I4780">
        <v>2665798</v>
      </c>
      <c r="J4780" t="s">
        <v>46</v>
      </c>
      <c r="Q4780" t="s">
        <v>5931</v>
      </c>
      <c r="R4780">
        <v>717</v>
      </c>
    </row>
    <row r="4781" spans="1:19" x14ac:dyDescent="0.35">
      <c r="A4781" t="s">
        <v>27</v>
      </c>
      <c r="B4781" t="s">
        <v>28</v>
      </c>
      <c r="C4781" t="s">
        <v>22</v>
      </c>
      <c r="D4781" t="s">
        <v>23</v>
      </c>
      <c r="E4781" t="s">
        <v>5</v>
      </c>
      <c r="G4781" t="s">
        <v>24</v>
      </c>
      <c r="H4781">
        <v>2665082</v>
      </c>
      <c r="I4781">
        <v>2665798</v>
      </c>
      <c r="J4781" t="s">
        <v>46</v>
      </c>
      <c r="K4781" t="s">
        <v>5932</v>
      </c>
      <c r="N4781" t="s">
        <v>5933</v>
      </c>
      <c r="Q4781" t="s">
        <v>5931</v>
      </c>
      <c r="R4781">
        <v>717</v>
      </c>
      <c r="S4781">
        <v>238</v>
      </c>
    </row>
    <row r="4782" spans="1:19" x14ac:dyDescent="0.35">
      <c r="A4782" t="s">
        <v>20</v>
      </c>
      <c r="B4782" t="s">
        <v>21</v>
      </c>
      <c r="C4782" t="s">
        <v>22</v>
      </c>
      <c r="D4782" t="s">
        <v>23</v>
      </c>
      <c r="E4782" t="s">
        <v>5</v>
      </c>
      <c r="G4782" t="s">
        <v>24</v>
      </c>
      <c r="H4782">
        <v>2666101</v>
      </c>
      <c r="I4782">
        <v>2666880</v>
      </c>
      <c r="J4782" t="s">
        <v>25</v>
      </c>
      <c r="Q4782" t="s">
        <v>5934</v>
      </c>
      <c r="R4782">
        <v>780</v>
      </c>
    </row>
    <row r="4783" spans="1:19" x14ac:dyDescent="0.35">
      <c r="A4783" t="s">
        <v>27</v>
      </c>
      <c r="B4783" t="s">
        <v>28</v>
      </c>
      <c r="C4783" t="s">
        <v>22</v>
      </c>
      <c r="D4783" t="s">
        <v>23</v>
      </c>
      <c r="E4783" t="s">
        <v>5</v>
      </c>
      <c r="G4783" t="s">
        <v>24</v>
      </c>
      <c r="H4783">
        <v>2666101</v>
      </c>
      <c r="I4783">
        <v>2666880</v>
      </c>
      <c r="J4783" t="s">
        <v>25</v>
      </c>
      <c r="K4783" t="s">
        <v>5935</v>
      </c>
      <c r="N4783" t="s">
        <v>3109</v>
      </c>
      <c r="Q4783" t="s">
        <v>5934</v>
      </c>
      <c r="R4783">
        <v>780</v>
      </c>
      <c r="S4783">
        <v>259</v>
      </c>
    </row>
    <row r="4784" spans="1:19" x14ac:dyDescent="0.35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G4784" t="s">
        <v>24</v>
      </c>
      <c r="H4784">
        <v>2666952</v>
      </c>
      <c r="I4784">
        <v>2667758</v>
      </c>
      <c r="J4784" t="s">
        <v>25</v>
      </c>
      <c r="Q4784" t="s">
        <v>5936</v>
      </c>
      <c r="R4784">
        <v>807</v>
      </c>
    </row>
    <row r="4785" spans="1:19" x14ac:dyDescent="0.35">
      <c r="A4785" t="s">
        <v>27</v>
      </c>
      <c r="B4785" t="s">
        <v>28</v>
      </c>
      <c r="C4785" t="s">
        <v>22</v>
      </c>
      <c r="D4785" t="s">
        <v>23</v>
      </c>
      <c r="E4785" t="s">
        <v>5</v>
      </c>
      <c r="G4785" t="s">
        <v>24</v>
      </c>
      <c r="H4785">
        <v>2666952</v>
      </c>
      <c r="I4785">
        <v>2667758</v>
      </c>
      <c r="J4785" t="s">
        <v>25</v>
      </c>
      <c r="K4785" t="s">
        <v>5937</v>
      </c>
      <c r="N4785" t="s">
        <v>5075</v>
      </c>
      <c r="Q4785" t="s">
        <v>5936</v>
      </c>
      <c r="R4785">
        <v>807</v>
      </c>
      <c r="S4785">
        <v>268</v>
      </c>
    </row>
    <row r="4786" spans="1:19" x14ac:dyDescent="0.35">
      <c r="A4786" t="s">
        <v>20</v>
      </c>
      <c r="B4786" t="s">
        <v>21</v>
      </c>
      <c r="C4786" t="s">
        <v>22</v>
      </c>
      <c r="D4786" t="s">
        <v>23</v>
      </c>
      <c r="E4786" t="s">
        <v>5</v>
      </c>
      <c r="G4786" t="s">
        <v>24</v>
      </c>
      <c r="H4786">
        <v>2669862</v>
      </c>
      <c r="I4786">
        <v>2670212</v>
      </c>
      <c r="J4786" t="s">
        <v>46</v>
      </c>
      <c r="Q4786" t="s">
        <v>5938</v>
      </c>
      <c r="R4786">
        <v>351</v>
      </c>
    </row>
    <row r="4787" spans="1:19" x14ac:dyDescent="0.35">
      <c r="A4787" t="s">
        <v>27</v>
      </c>
      <c r="B4787" t="s">
        <v>28</v>
      </c>
      <c r="C4787" t="s">
        <v>22</v>
      </c>
      <c r="D4787" t="s">
        <v>23</v>
      </c>
      <c r="E4787" t="s">
        <v>5</v>
      </c>
      <c r="G4787" t="s">
        <v>24</v>
      </c>
      <c r="H4787">
        <v>2669862</v>
      </c>
      <c r="I4787">
        <v>2670212</v>
      </c>
      <c r="J4787" t="s">
        <v>46</v>
      </c>
      <c r="K4787" t="s">
        <v>5939</v>
      </c>
      <c r="N4787" t="s">
        <v>49</v>
      </c>
      <c r="Q4787" t="s">
        <v>5938</v>
      </c>
      <c r="R4787">
        <v>351</v>
      </c>
      <c r="S4787">
        <v>116</v>
      </c>
    </row>
    <row r="4788" spans="1:19" x14ac:dyDescent="0.35">
      <c r="A4788" t="s">
        <v>20</v>
      </c>
      <c r="B4788" t="s">
        <v>21</v>
      </c>
      <c r="C4788" t="s">
        <v>22</v>
      </c>
      <c r="D4788" t="s">
        <v>23</v>
      </c>
      <c r="E4788" t="s">
        <v>5</v>
      </c>
      <c r="G4788" t="s">
        <v>24</v>
      </c>
      <c r="H4788">
        <v>2670230</v>
      </c>
      <c r="I4788">
        <v>2671585</v>
      </c>
      <c r="J4788" t="s">
        <v>46</v>
      </c>
      <c r="Q4788" t="s">
        <v>5940</v>
      </c>
      <c r="R4788">
        <v>1356</v>
      </c>
    </row>
    <row r="4789" spans="1:19" x14ac:dyDescent="0.35">
      <c r="A4789" t="s">
        <v>27</v>
      </c>
      <c r="B4789" t="s">
        <v>28</v>
      </c>
      <c r="C4789" t="s">
        <v>22</v>
      </c>
      <c r="D4789" t="s">
        <v>23</v>
      </c>
      <c r="E4789" t="s">
        <v>5</v>
      </c>
      <c r="G4789" t="s">
        <v>24</v>
      </c>
      <c r="H4789">
        <v>2670230</v>
      </c>
      <c r="I4789">
        <v>2671585</v>
      </c>
      <c r="J4789" t="s">
        <v>46</v>
      </c>
      <c r="K4789" t="s">
        <v>5941</v>
      </c>
      <c r="N4789" t="s">
        <v>663</v>
      </c>
      <c r="Q4789" t="s">
        <v>5940</v>
      </c>
      <c r="R4789">
        <v>1356</v>
      </c>
      <c r="S4789">
        <v>451</v>
      </c>
    </row>
    <row r="4790" spans="1:19" x14ac:dyDescent="0.35">
      <c r="A4790" t="s">
        <v>20</v>
      </c>
      <c r="B4790" t="s">
        <v>21</v>
      </c>
      <c r="C4790" t="s">
        <v>22</v>
      </c>
      <c r="D4790" t="s">
        <v>23</v>
      </c>
      <c r="E4790" t="s">
        <v>5</v>
      </c>
      <c r="G4790" t="s">
        <v>24</v>
      </c>
      <c r="H4790">
        <v>2671748</v>
      </c>
      <c r="I4790">
        <v>2672080</v>
      </c>
      <c r="J4790" t="s">
        <v>46</v>
      </c>
      <c r="Q4790" t="s">
        <v>5942</v>
      </c>
      <c r="R4790">
        <v>333</v>
      </c>
    </row>
    <row r="4791" spans="1:19" x14ac:dyDescent="0.35">
      <c r="A4791" t="s">
        <v>27</v>
      </c>
      <c r="B4791" t="s">
        <v>28</v>
      </c>
      <c r="C4791" t="s">
        <v>22</v>
      </c>
      <c r="D4791" t="s">
        <v>23</v>
      </c>
      <c r="E4791" t="s">
        <v>5</v>
      </c>
      <c r="G4791" t="s">
        <v>24</v>
      </c>
      <c r="H4791">
        <v>2671748</v>
      </c>
      <c r="I4791">
        <v>2672080</v>
      </c>
      <c r="J4791" t="s">
        <v>46</v>
      </c>
      <c r="K4791" t="s">
        <v>5943</v>
      </c>
      <c r="N4791" t="s">
        <v>1086</v>
      </c>
      <c r="Q4791" t="s">
        <v>5942</v>
      </c>
      <c r="R4791">
        <v>333</v>
      </c>
      <c r="S4791">
        <v>110</v>
      </c>
    </row>
    <row r="4792" spans="1:19" x14ac:dyDescent="0.35">
      <c r="A4792" t="s">
        <v>20</v>
      </c>
      <c r="B4792" t="s">
        <v>21</v>
      </c>
      <c r="C4792" t="s">
        <v>22</v>
      </c>
      <c r="D4792" t="s">
        <v>23</v>
      </c>
      <c r="E4792" t="s">
        <v>5</v>
      </c>
      <c r="G4792" t="s">
        <v>24</v>
      </c>
      <c r="H4792">
        <v>2672193</v>
      </c>
      <c r="I4792">
        <v>2673857</v>
      </c>
      <c r="J4792" t="s">
        <v>25</v>
      </c>
      <c r="Q4792" t="s">
        <v>5944</v>
      </c>
      <c r="R4792">
        <v>1665</v>
      </c>
    </row>
    <row r="4793" spans="1:19" x14ac:dyDescent="0.35">
      <c r="A4793" t="s">
        <v>27</v>
      </c>
      <c r="B4793" t="s">
        <v>28</v>
      </c>
      <c r="C4793" t="s">
        <v>22</v>
      </c>
      <c r="D4793" t="s">
        <v>23</v>
      </c>
      <c r="E4793" t="s">
        <v>5</v>
      </c>
      <c r="G4793" t="s">
        <v>24</v>
      </c>
      <c r="H4793">
        <v>2672193</v>
      </c>
      <c r="I4793">
        <v>2673857</v>
      </c>
      <c r="J4793" t="s">
        <v>25</v>
      </c>
      <c r="K4793" t="s">
        <v>5945</v>
      </c>
      <c r="N4793" t="s">
        <v>5946</v>
      </c>
      <c r="Q4793" t="s">
        <v>5944</v>
      </c>
      <c r="R4793">
        <v>1665</v>
      </c>
      <c r="S4793">
        <v>554</v>
      </c>
    </row>
    <row r="4794" spans="1:19" x14ac:dyDescent="0.35">
      <c r="A4794" t="s">
        <v>20</v>
      </c>
      <c r="B4794" t="s">
        <v>21</v>
      </c>
      <c r="C4794" t="s">
        <v>22</v>
      </c>
      <c r="D4794" t="s">
        <v>23</v>
      </c>
      <c r="E4794" t="s">
        <v>5</v>
      </c>
      <c r="G4794" t="s">
        <v>24</v>
      </c>
      <c r="H4794">
        <v>2673943</v>
      </c>
      <c r="I4794">
        <v>2674521</v>
      </c>
      <c r="J4794" t="s">
        <v>25</v>
      </c>
      <c r="Q4794" t="s">
        <v>5947</v>
      </c>
      <c r="R4794">
        <v>579</v>
      </c>
    </row>
    <row r="4795" spans="1:19" x14ac:dyDescent="0.35">
      <c r="A4795" t="s">
        <v>27</v>
      </c>
      <c r="B4795" t="s">
        <v>28</v>
      </c>
      <c r="C4795" t="s">
        <v>22</v>
      </c>
      <c r="D4795" t="s">
        <v>23</v>
      </c>
      <c r="E4795" t="s">
        <v>5</v>
      </c>
      <c r="G4795" t="s">
        <v>24</v>
      </c>
      <c r="H4795">
        <v>2673943</v>
      </c>
      <c r="I4795">
        <v>2674521</v>
      </c>
      <c r="J4795" t="s">
        <v>25</v>
      </c>
      <c r="K4795" t="s">
        <v>5948</v>
      </c>
      <c r="N4795" t="s">
        <v>5949</v>
      </c>
      <c r="Q4795" t="s">
        <v>5947</v>
      </c>
      <c r="R4795">
        <v>579</v>
      </c>
      <c r="S4795">
        <v>192</v>
      </c>
    </row>
    <row r="4796" spans="1:19" x14ac:dyDescent="0.35">
      <c r="A4796" t="s">
        <v>20</v>
      </c>
      <c r="B4796" t="s">
        <v>21</v>
      </c>
      <c r="C4796" t="s">
        <v>22</v>
      </c>
      <c r="D4796" t="s">
        <v>23</v>
      </c>
      <c r="E4796" t="s">
        <v>5</v>
      </c>
      <c r="G4796" t="s">
        <v>24</v>
      </c>
      <c r="H4796">
        <v>2674570</v>
      </c>
      <c r="I4796">
        <v>2675358</v>
      </c>
      <c r="J4796" t="s">
        <v>46</v>
      </c>
      <c r="Q4796" t="s">
        <v>5950</v>
      </c>
      <c r="R4796">
        <v>789</v>
      </c>
    </row>
    <row r="4797" spans="1:19" x14ac:dyDescent="0.35">
      <c r="A4797" t="s">
        <v>27</v>
      </c>
      <c r="B4797" t="s">
        <v>28</v>
      </c>
      <c r="C4797" t="s">
        <v>22</v>
      </c>
      <c r="D4797" t="s">
        <v>23</v>
      </c>
      <c r="E4797" t="s">
        <v>5</v>
      </c>
      <c r="G4797" t="s">
        <v>24</v>
      </c>
      <c r="H4797">
        <v>2674570</v>
      </c>
      <c r="I4797">
        <v>2675358</v>
      </c>
      <c r="J4797" t="s">
        <v>46</v>
      </c>
      <c r="K4797" t="s">
        <v>5951</v>
      </c>
      <c r="N4797" t="s">
        <v>3534</v>
      </c>
      <c r="Q4797" t="s">
        <v>5950</v>
      </c>
      <c r="R4797">
        <v>789</v>
      </c>
      <c r="S4797">
        <v>262</v>
      </c>
    </row>
    <row r="4798" spans="1:19" x14ac:dyDescent="0.35">
      <c r="A4798" t="s">
        <v>20</v>
      </c>
      <c r="B4798" t="s">
        <v>21</v>
      </c>
      <c r="C4798" t="s">
        <v>22</v>
      </c>
      <c r="D4798" t="s">
        <v>23</v>
      </c>
      <c r="E4798" t="s">
        <v>5</v>
      </c>
      <c r="G4798" t="s">
        <v>24</v>
      </c>
      <c r="H4798">
        <v>2675615</v>
      </c>
      <c r="I4798">
        <v>2677774</v>
      </c>
      <c r="J4798" t="s">
        <v>25</v>
      </c>
      <c r="Q4798" t="s">
        <v>5952</v>
      </c>
      <c r="R4798">
        <v>2160</v>
      </c>
    </row>
    <row r="4799" spans="1:19" x14ac:dyDescent="0.35">
      <c r="A4799" t="s">
        <v>27</v>
      </c>
      <c r="B4799" t="s">
        <v>28</v>
      </c>
      <c r="C4799" t="s">
        <v>22</v>
      </c>
      <c r="D4799" t="s">
        <v>23</v>
      </c>
      <c r="E4799" t="s">
        <v>5</v>
      </c>
      <c r="G4799" t="s">
        <v>24</v>
      </c>
      <c r="H4799">
        <v>2675615</v>
      </c>
      <c r="I4799">
        <v>2677774</v>
      </c>
      <c r="J4799" t="s">
        <v>25</v>
      </c>
      <c r="K4799" t="s">
        <v>5953</v>
      </c>
      <c r="N4799" t="s">
        <v>564</v>
      </c>
      <c r="Q4799" t="s">
        <v>5952</v>
      </c>
      <c r="R4799">
        <v>2160</v>
      </c>
      <c r="S4799">
        <v>719</v>
      </c>
    </row>
    <row r="4800" spans="1:19" x14ac:dyDescent="0.35">
      <c r="A4800" t="s">
        <v>20</v>
      </c>
      <c r="B4800" t="s">
        <v>21</v>
      </c>
      <c r="C4800" t="s">
        <v>22</v>
      </c>
      <c r="D4800" t="s">
        <v>23</v>
      </c>
      <c r="E4800" t="s">
        <v>5</v>
      </c>
      <c r="G4800" t="s">
        <v>24</v>
      </c>
      <c r="H4800">
        <v>2677888</v>
      </c>
      <c r="I4800">
        <v>2678223</v>
      </c>
      <c r="J4800" t="s">
        <v>25</v>
      </c>
      <c r="Q4800" t="s">
        <v>5954</v>
      </c>
      <c r="R4800">
        <v>336</v>
      </c>
    </row>
    <row r="4801" spans="1:19" x14ac:dyDescent="0.35">
      <c r="A4801" t="s">
        <v>27</v>
      </c>
      <c r="B4801" t="s">
        <v>28</v>
      </c>
      <c r="C4801" t="s">
        <v>22</v>
      </c>
      <c r="D4801" t="s">
        <v>23</v>
      </c>
      <c r="E4801" t="s">
        <v>5</v>
      </c>
      <c r="G4801" t="s">
        <v>24</v>
      </c>
      <c r="H4801">
        <v>2677888</v>
      </c>
      <c r="I4801">
        <v>2678223</v>
      </c>
      <c r="J4801" t="s">
        <v>25</v>
      </c>
      <c r="K4801" t="s">
        <v>5955</v>
      </c>
      <c r="N4801" t="s">
        <v>52</v>
      </c>
      <c r="Q4801" t="s">
        <v>5954</v>
      </c>
      <c r="R4801">
        <v>336</v>
      </c>
      <c r="S4801">
        <v>111</v>
      </c>
    </row>
    <row r="4802" spans="1:19" x14ac:dyDescent="0.35">
      <c r="A4802" t="s">
        <v>20</v>
      </c>
      <c r="B4802" t="s">
        <v>21</v>
      </c>
      <c r="C4802" t="s">
        <v>22</v>
      </c>
      <c r="D4802" t="s">
        <v>23</v>
      </c>
      <c r="E4802" t="s">
        <v>5</v>
      </c>
      <c r="G4802" t="s">
        <v>24</v>
      </c>
      <c r="H4802">
        <v>2678210</v>
      </c>
      <c r="I4802">
        <v>2678500</v>
      </c>
      <c r="J4802" t="s">
        <v>25</v>
      </c>
      <c r="Q4802" t="s">
        <v>5956</v>
      </c>
      <c r="R4802">
        <v>291</v>
      </c>
    </row>
    <row r="4803" spans="1:19" x14ac:dyDescent="0.35">
      <c r="A4803" t="s">
        <v>27</v>
      </c>
      <c r="B4803" t="s">
        <v>28</v>
      </c>
      <c r="C4803" t="s">
        <v>22</v>
      </c>
      <c r="D4803" t="s">
        <v>23</v>
      </c>
      <c r="E4803" t="s">
        <v>5</v>
      </c>
      <c r="G4803" t="s">
        <v>24</v>
      </c>
      <c r="H4803">
        <v>2678210</v>
      </c>
      <c r="I4803">
        <v>2678500</v>
      </c>
      <c r="J4803" t="s">
        <v>25</v>
      </c>
      <c r="K4803" t="s">
        <v>5957</v>
      </c>
      <c r="N4803" t="s">
        <v>52</v>
      </c>
      <c r="Q4803" t="s">
        <v>5956</v>
      </c>
      <c r="R4803">
        <v>291</v>
      </c>
      <c r="S4803">
        <v>96</v>
      </c>
    </row>
    <row r="4804" spans="1:19" x14ac:dyDescent="0.35">
      <c r="A4804" t="s">
        <v>20</v>
      </c>
      <c r="B4804" t="s">
        <v>21</v>
      </c>
      <c r="C4804" t="s">
        <v>22</v>
      </c>
      <c r="D4804" t="s">
        <v>23</v>
      </c>
      <c r="E4804" t="s">
        <v>5</v>
      </c>
      <c r="G4804" t="s">
        <v>24</v>
      </c>
      <c r="H4804">
        <v>2678520</v>
      </c>
      <c r="I4804">
        <v>2680187</v>
      </c>
      <c r="J4804" t="s">
        <v>25</v>
      </c>
      <c r="Q4804" t="s">
        <v>5958</v>
      </c>
      <c r="R4804">
        <v>1668</v>
      </c>
    </row>
    <row r="4805" spans="1:19" x14ac:dyDescent="0.35">
      <c r="A4805" t="s">
        <v>27</v>
      </c>
      <c r="B4805" t="s">
        <v>28</v>
      </c>
      <c r="C4805" t="s">
        <v>22</v>
      </c>
      <c r="D4805" t="s">
        <v>23</v>
      </c>
      <c r="E4805" t="s">
        <v>5</v>
      </c>
      <c r="G4805" t="s">
        <v>24</v>
      </c>
      <c r="H4805">
        <v>2678520</v>
      </c>
      <c r="I4805">
        <v>2680187</v>
      </c>
      <c r="J4805" t="s">
        <v>25</v>
      </c>
      <c r="K4805" t="s">
        <v>5959</v>
      </c>
      <c r="N4805" t="s">
        <v>2257</v>
      </c>
      <c r="Q4805" t="s">
        <v>5958</v>
      </c>
      <c r="R4805">
        <v>1668</v>
      </c>
      <c r="S4805">
        <v>555</v>
      </c>
    </row>
    <row r="4806" spans="1:19" x14ac:dyDescent="0.35">
      <c r="A4806" t="s">
        <v>20</v>
      </c>
      <c r="B4806" t="s">
        <v>21</v>
      </c>
      <c r="C4806" t="s">
        <v>22</v>
      </c>
      <c r="D4806" t="s">
        <v>23</v>
      </c>
      <c r="E4806" t="s">
        <v>5</v>
      </c>
      <c r="G4806" t="s">
        <v>24</v>
      </c>
      <c r="H4806">
        <v>2680265</v>
      </c>
      <c r="I4806">
        <v>2681689</v>
      </c>
      <c r="J4806" t="s">
        <v>46</v>
      </c>
      <c r="Q4806" t="s">
        <v>5960</v>
      </c>
      <c r="R4806">
        <v>1425</v>
      </c>
    </row>
    <row r="4807" spans="1:19" x14ac:dyDescent="0.35">
      <c r="A4807" t="s">
        <v>27</v>
      </c>
      <c r="B4807" t="s">
        <v>28</v>
      </c>
      <c r="C4807" t="s">
        <v>22</v>
      </c>
      <c r="D4807" t="s">
        <v>23</v>
      </c>
      <c r="E4807" t="s">
        <v>5</v>
      </c>
      <c r="G4807" t="s">
        <v>24</v>
      </c>
      <c r="H4807">
        <v>2680265</v>
      </c>
      <c r="I4807">
        <v>2681689</v>
      </c>
      <c r="J4807" t="s">
        <v>46</v>
      </c>
      <c r="K4807" t="s">
        <v>5961</v>
      </c>
      <c r="N4807" t="s">
        <v>481</v>
      </c>
      <c r="Q4807" t="s">
        <v>5960</v>
      </c>
      <c r="R4807">
        <v>1425</v>
      </c>
      <c r="S4807">
        <v>474</v>
      </c>
    </row>
    <row r="4808" spans="1:19" x14ac:dyDescent="0.35">
      <c r="A4808" t="s">
        <v>20</v>
      </c>
      <c r="B4808" t="s">
        <v>21</v>
      </c>
      <c r="C4808" t="s">
        <v>22</v>
      </c>
      <c r="D4808" t="s">
        <v>23</v>
      </c>
      <c r="E4808" t="s">
        <v>5</v>
      </c>
      <c r="G4808" t="s">
        <v>24</v>
      </c>
      <c r="H4808">
        <v>2681989</v>
      </c>
      <c r="I4808">
        <v>2685429</v>
      </c>
      <c r="J4808" t="s">
        <v>25</v>
      </c>
      <c r="Q4808" t="s">
        <v>5962</v>
      </c>
      <c r="R4808">
        <v>3441</v>
      </c>
    </row>
    <row r="4809" spans="1:19" x14ac:dyDescent="0.35">
      <c r="A4809" t="s">
        <v>27</v>
      </c>
      <c r="B4809" t="s">
        <v>28</v>
      </c>
      <c r="C4809" t="s">
        <v>22</v>
      </c>
      <c r="D4809" t="s">
        <v>23</v>
      </c>
      <c r="E4809" t="s">
        <v>5</v>
      </c>
      <c r="G4809" t="s">
        <v>24</v>
      </c>
      <c r="H4809">
        <v>2681989</v>
      </c>
      <c r="I4809">
        <v>2685429</v>
      </c>
      <c r="J4809" t="s">
        <v>25</v>
      </c>
      <c r="K4809" t="s">
        <v>5963</v>
      </c>
      <c r="N4809" t="s">
        <v>2959</v>
      </c>
      <c r="Q4809" t="s">
        <v>5962</v>
      </c>
      <c r="R4809">
        <v>3441</v>
      </c>
      <c r="S4809">
        <v>1146</v>
      </c>
    </row>
    <row r="4810" spans="1:19" x14ac:dyDescent="0.35">
      <c r="A4810" t="s">
        <v>20</v>
      </c>
      <c r="B4810" t="s">
        <v>21</v>
      </c>
      <c r="C4810" t="s">
        <v>22</v>
      </c>
      <c r="D4810" t="s">
        <v>23</v>
      </c>
      <c r="E4810" t="s">
        <v>5</v>
      </c>
      <c r="G4810" t="s">
        <v>24</v>
      </c>
      <c r="H4810">
        <v>2685597</v>
      </c>
      <c r="I4810">
        <v>2687096</v>
      </c>
      <c r="J4810" t="s">
        <v>25</v>
      </c>
      <c r="Q4810" t="s">
        <v>5964</v>
      </c>
      <c r="R4810">
        <v>1500</v>
      </c>
    </row>
    <row r="4811" spans="1:19" x14ac:dyDescent="0.35">
      <c r="A4811" t="s">
        <v>27</v>
      </c>
      <c r="B4811" t="s">
        <v>28</v>
      </c>
      <c r="C4811" t="s">
        <v>22</v>
      </c>
      <c r="D4811" t="s">
        <v>23</v>
      </c>
      <c r="E4811" t="s">
        <v>5</v>
      </c>
      <c r="G4811" t="s">
        <v>24</v>
      </c>
      <c r="H4811">
        <v>2685597</v>
      </c>
      <c r="I4811">
        <v>2687096</v>
      </c>
      <c r="J4811" t="s">
        <v>25</v>
      </c>
      <c r="K4811" t="s">
        <v>5965</v>
      </c>
      <c r="N4811" t="s">
        <v>5966</v>
      </c>
      <c r="Q4811" t="s">
        <v>5964</v>
      </c>
      <c r="R4811">
        <v>1500</v>
      </c>
      <c r="S4811">
        <v>499</v>
      </c>
    </row>
    <row r="4812" spans="1:19" x14ac:dyDescent="0.35">
      <c r="A4812" t="s">
        <v>20</v>
      </c>
      <c r="B4812" t="s">
        <v>21</v>
      </c>
      <c r="C4812" t="s">
        <v>22</v>
      </c>
      <c r="D4812" t="s">
        <v>23</v>
      </c>
      <c r="E4812" t="s">
        <v>5</v>
      </c>
      <c r="G4812" t="s">
        <v>24</v>
      </c>
      <c r="H4812">
        <v>2687112</v>
      </c>
      <c r="I4812">
        <v>2688272</v>
      </c>
      <c r="J4812" t="s">
        <v>25</v>
      </c>
      <c r="Q4812" t="s">
        <v>5967</v>
      </c>
      <c r="R4812">
        <v>1161</v>
      </c>
    </row>
    <row r="4813" spans="1:19" x14ac:dyDescent="0.35">
      <c r="A4813" t="s">
        <v>27</v>
      </c>
      <c r="B4813" t="s">
        <v>28</v>
      </c>
      <c r="C4813" t="s">
        <v>22</v>
      </c>
      <c r="D4813" t="s">
        <v>23</v>
      </c>
      <c r="E4813" t="s">
        <v>5</v>
      </c>
      <c r="G4813" t="s">
        <v>24</v>
      </c>
      <c r="H4813">
        <v>2687112</v>
      </c>
      <c r="I4813">
        <v>2688272</v>
      </c>
      <c r="J4813" t="s">
        <v>25</v>
      </c>
      <c r="K4813" t="s">
        <v>5968</v>
      </c>
      <c r="N4813" t="s">
        <v>5969</v>
      </c>
      <c r="Q4813" t="s">
        <v>5967</v>
      </c>
      <c r="R4813">
        <v>1161</v>
      </c>
      <c r="S4813">
        <v>386</v>
      </c>
    </row>
    <row r="4814" spans="1:19" x14ac:dyDescent="0.35">
      <c r="A4814" t="s">
        <v>20</v>
      </c>
      <c r="B4814" t="s">
        <v>21</v>
      </c>
      <c r="C4814" t="s">
        <v>22</v>
      </c>
      <c r="D4814" t="s">
        <v>23</v>
      </c>
      <c r="E4814" t="s">
        <v>5</v>
      </c>
      <c r="G4814" t="s">
        <v>24</v>
      </c>
      <c r="H4814">
        <v>2688282</v>
      </c>
      <c r="I4814">
        <v>2689202</v>
      </c>
      <c r="J4814" t="s">
        <v>25</v>
      </c>
      <c r="Q4814" t="s">
        <v>5970</v>
      </c>
      <c r="R4814">
        <v>921</v>
      </c>
    </row>
    <row r="4815" spans="1:19" x14ac:dyDescent="0.35">
      <c r="A4815" t="s">
        <v>27</v>
      </c>
      <c r="B4815" t="s">
        <v>28</v>
      </c>
      <c r="C4815" t="s">
        <v>22</v>
      </c>
      <c r="D4815" t="s">
        <v>23</v>
      </c>
      <c r="E4815" t="s">
        <v>5</v>
      </c>
      <c r="G4815" t="s">
        <v>24</v>
      </c>
      <c r="H4815">
        <v>2688282</v>
      </c>
      <c r="I4815">
        <v>2689202</v>
      </c>
      <c r="J4815" t="s">
        <v>25</v>
      </c>
      <c r="K4815" t="s">
        <v>5971</v>
      </c>
      <c r="N4815" t="s">
        <v>5972</v>
      </c>
      <c r="Q4815" t="s">
        <v>5970</v>
      </c>
      <c r="R4815">
        <v>921</v>
      </c>
      <c r="S4815">
        <v>306</v>
      </c>
    </row>
    <row r="4816" spans="1:19" x14ac:dyDescent="0.35">
      <c r="A4816" t="s">
        <v>20</v>
      </c>
      <c r="B4816" t="s">
        <v>21</v>
      </c>
      <c r="C4816" t="s">
        <v>22</v>
      </c>
      <c r="D4816" t="s">
        <v>23</v>
      </c>
      <c r="E4816" t="s">
        <v>5</v>
      </c>
      <c r="G4816" t="s">
        <v>24</v>
      </c>
      <c r="H4816">
        <v>2689937</v>
      </c>
      <c r="I4816">
        <v>2691865</v>
      </c>
      <c r="J4816" t="s">
        <v>25</v>
      </c>
      <c r="Q4816" t="s">
        <v>5973</v>
      </c>
      <c r="R4816">
        <v>1929</v>
      </c>
    </row>
    <row r="4817" spans="1:19" x14ac:dyDescent="0.35">
      <c r="A4817" t="s">
        <v>27</v>
      </c>
      <c r="B4817" t="s">
        <v>28</v>
      </c>
      <c r="C4817" t="s">
        <v>22</v>
      </c>
      <c r="D4817" t="s">
        <v>23</v>
      </c>
      <c r="E4817" t="s">
        <v>5</v>
      </c>
      <c r="G4817" t="s">
        <v>24</v>
      </c>
      <c r="H4817">
        <v>2689937</v>
      </c>
      <c r="I4817">
        <v>2691865</v>
      </c>
      <c r="J4817" t="s">
        <v>25</v>
      </c>
      <c r="K4817" t="s">
        <v>5974</v>
      </c>
      <c r="N4817" t="s">
        <v>467</v>
      </c>
      <c r="Q4817" t="s">
        <v>5973</v>
      </c>
      <c r="R4817">
        <v>1929</v>
      </c>
      <c r="S4817">
        <v>642</v>
      </c>
    </row>
    <row r="4818" spans="1:19" x14ac:dyDescent="0.35">
      <c r="A4818" t="s">
        <v>20</v>
      </c>
      <c r="B4818" t="s">
        <v>21</v>
      </c>
      <c r="C4818" t="s">
        <v>22</v>
      </c>
      <c r="D4818" t="s">
        <v>23</v>
      </c>
      <c r="E4818" t="s">
        <v>5</v>
      </c>
      <c r="G4818" t="s">
        <v>24</v>
      </c>
      <c r="H4818">
        <v>2691896</v>
      </c>
      <c r="I4818">
        <v>2693497</v>
      </c>
      <c r="J4818" t="s">
        <v>25</v>
      </c>
      <c r="Q4818" t="s">
        <v>5975</v>
      </c>
      <c r="R4818">
        <v>1602</v>
      </c>
    </row>
    <row r="4819" spans="1:19" x14ac:dyDescent="0.35">
      <c r="A4819" t="s">
        <v>27</v>
      </c>
      <c r="B4819" t="s">
        <v>28</v>
      </c>
      <c r="C4819" t="s">
        <v>22</v>
      </c>
      <c r="D4819" t="s">
        <v>23</v>
      </c>
      <c r="E4819" t="s">
        <v>5</v>
      </c>
      <c r="G4819" t="s">
        <v>24</v>
      </c>
      <c r="H4819">
        <v>2691896</v>
      </c>
      <c r="I4819">
        <v>2693497</v>
      </c>
      <c r="J4819" t="s">
        <v>25</v>
      </c>
      <c r="K4819" t="s">
        <v>5976</v>
      </c>
      <c r="N4819" t="s">
        <v>3661</v>
      </c>
      <c r="Q4819" t="s">
        <v>5975</v>
      </c>
      <c r="R4819">
        <v>1602</v>
      </c>
      <c r="S4819">
        <v>533</v>
      </c>
    </row>
    <row r="4820" spans="1:19" x14ac:dyDescent="0.35">
      <c r="A4820" t="s">
        <v>20</v>
      </c>
      <c r="B4820" t="s">
        <v>21</v>
      </c>
      <c r="C4820" t="s">
        <v>22</v>
      </c>
      <c r="D4820" t="s">
        <v>23</v>
      </c>
      <c r="E4820" t="s">
        <v>5</v>
      </c>
      <c r="G4820" t="s">
        <v>24</v>
      </c>
      <c r="H4820">
        <v>2693636</v>
      </c>
      <c r="I4820">
        <v>2694748</v>
      </c>
      <c r="J4820" t="s">
        <v>25</v>
      </c>
      <c r="Q4820" t="s">
        <v>5977</v>
      </c>
      <c r="R4820">
        <v>1113</v>
      </c>
    </row>
    <row r="4821" spans="1:19" x14ac:dyDescent="0.35">
      <c r="A4821" t="s">
        <v>27</v>
      </c>
      <c r="B4821" t="s">
        <v>28</v>
      </c>
      <c r="C4821" t="s">
        <v>22</v>
      </c>
      <c r="D4821" t="s">
        <v>23</v>
      </c>
      <c r="E4821" t="s">
        <v>5</v>
      </c>
      <c r="G4821" t="s">
        <v>24</v>
      </c>
      <c r="H4821">
        <v>2693636</v>
      </c>
      <c r="I4821">
        <v>2694748</v>
      </c>
      <c r="J4821" t="s">
        <v>25</v>
      </c>
      <c r="K4821" t="s">
        <v>5978</v>
      </c>
      <c r="N4821" t="s">
        <v>1433</v>
      </c>
      <c r="Q4821" t="s">
        <v>5977</v>
      </c>
      <c r="R4821">
        <v>1113</v>
      </c>
      <c r="S4821">
        <v>370</v>
      </c>
    </row>
    <row r="4822" spans="1:19" x14ac:dyDescent="0.35">
      <c r="A4822" t="s">
        <v>20</v>
      </c>
      <c r="B4822" t="s">
        <v>21</v>
      </c>
      <c r="C4822" t="s">
        <v>22</v>
      </c>
      <c r="D4822" t="s">
        <v>23</v>
      </c>
      <c r="E4822" t="s">
        <v>5</v>
      </c>
      <c r="G4822" t="s">
        <v>24</v>
      </c>
      <c r="H4822">
        <v>2694801</v>
      </c>
      <c r="I4822">
        <v>2695349</v>
      </c>
      <c r="J4822" t="s">
        <v>25</v>
      </c>
      <c r="Q4822" t="s">
        <v>5979</v>
      </c>
      <c r="R4822">
        <v>549</v>
      </c>
    </row>
    <row r="4823" spans="1:19" x14ac:dyDescent="0.35">
      <c r="A4823" t="s">
        <v>27</v>
      </c>
      <c r="B4823" t="s">
        <v>28</v>
      </c>
      <c r="C4823" t="s">
        <v>22</v>
      </c>
      <c r="D4823" t="s">
        <v>23</v>
      </c>
      <c r="E4823" t="s">
        <v>5</v>
      </c>
      <c r="G4823" t="s">
        <v>24</v>
      </c>
      <c r="H4823">
        <v>2694801</v>
      </c>
      <c r="I4823">
        <v>2695349</v>
      </c>
      <c r="J4823" t="s">
        <v>25</v>
      </c>
      <c r="K4823" t="s">
        <v>5980</v>
      </c>
      <c r="N4823" t="s">
        <v>5981</v>
      </c>
      <c r="Q4823" t="s">
        <v>5979</v>
      </c>
      <c r="R4823">
        <v>549</v>
      </c>
      <c r="S4823">
        <v>182</v>
      </c>
    </row>
    <row r="4824" spans="1:19" x14ac:dyDescent="0.35">
      <c r="A4824" t="s">
        <v>20</v>
      </c>
      <c r="B4824" t="s">
        <v>21</v>
      </c>
      <c r="C4824" t="s">
        <v>22</v>
      </c>
      <c r="D4824" t="s">
        <v>23</v>
      </c>
      <c r="E4824" t="s">
        <v>5</v>
      </c>
      <c r="G4824" t="s">
        <v>24</v>
      </c>
      <c r="H4824">
        <v>2695385</v>
      </c>
      <c r="I4824">
        <v>2696215</v>
      </c>
      <c r="J4824" t="s">
        <v>25</v>
      </c>
      <c r="Q4824" t="s">
        <v>5982</v>
      </c>
      <c r="R4824">
        <v>831</v>
      </c>
    </row>
    <row r="4825" spans="1:19" x14ac:dyDescent="0.35">
      <c r="A4825" t="s">
        <v>27</v>
      </c>
      <c r="B4825" t="s">
        <v>28</v>
      </c>
      <c r="C4825" t="s">
        <v>22</v>
      </c>
      <c r="D4825" t="s">
        <v>23</v>
      </c>
      <c r="E4825" t="s">
        <v>5</v>
      </c>
      <c r="G4825" t="s">
        <v>24</v>
      </c>
      <c r="H4825">
        <v>2695385</v>
      </c>
      <c r="I4825">
        <v>2696215</v>
      </c>
      <c r="J4825" t="s">
        <v>25</v>
      </c>
      <c r="K4825" t="s">
        <v>5983</v>
      </c>
      <c r="N4825" t="s">
        <v>1436</v>
      </c>
      <c r="Q4825" t="s">
        <v>5982</v>
      </c>
      <c r="R4825">
        <v>831</v>
      </c>
      <c r="S4825">
        <v>276</v>
      </c>
    </row>
    <row r="4826" spans="1:19" x14ac:dyDescent="0.35">
      <c r="A4826" t="s">
        <v>20</v>
      </c>
      <c r="B4826" t="s">
        <v>21</v>
      </c>
      <c r="C4826" t="s">
        <v>22</v>
      </c>
      <c r="D4826" t="s">
        <v>23</v>
      </c>
      <c r="E4826" t="s">
        <v>5</v>
      </c>
      <c r="G4826" t="s">
        <v>24</v>
      </c>
      <c r="H4826">
        <v>2696221</v>
      </c>
      <c r="I4826">
        <v>2696619</v>
      </c>
      <c r="J4826" t="s">
        <v>25</v>
      </c>
      <c r="Q4826" t="s">
        <v>5984</v>
      </c>
      <c r="R4826">
        <v>399</v>
      </c>
    </row>
    <row r="4827" spans="1:19" x14ac:dyDescent="0.35">
      <c r="A4827" t="s">
        <v>27</v>
      </c>
      <c r="B4827" t="s">
        <v>28</v>
      </c>
      <c r="C4827" t="s">
        <v>22</v>
      </c>
      <c r="D4827" t="s">
        <v>23</v>
      </c>
      <c r="E4827" t="s">
        <v>5</v>
      </c>
      <c r="G4827" t="s">
        <v>24</v>
      </c>
      <c r="H4827">
        <v>2696221</v>
      </c>
      <c r="I4827">
        <v>2696619</v>
      </c>
      <c r="J4827" t="s">
        <v>25</v>
      </c>
      <c r="K4827" t="s">
        <v>5985</v>
      </c>
      <c r="N4827" t="s">
        <v>1430</v>
      </c>
      <c r="Q4827" t="s">
        <v>5984</v>
      </c>
      <c r="R4827">
        <v>399</v>
      </c>
      <c r="S4827">
        <v>132</v>
      </c>
    </row>
    <row r="4828" spans="1:19" x14ac:dyDescent="0.35">
      <c r="A4828" t="s">
        <v>20</v>
      </c>
      <c r="B4828" t="s">
        <v>21</v>
      </c>
      <c r="C4828" t="s">
        <v>22</v>
      </c>
      <c r="D4828" t="s">
        <v>23</v>
      </c>
      <c r="E4828" t="s">
        <v>5</v>
      </c>
      <c r="G4828" t="s">
        <v>24</v>
      </c>
      <c r="H4828">
        <v>2696616</v>
      </c>
      <c r="I4828">
        <v>2699204</v>
      </c>
      <c r="J4828" t="s">
        <v>25</v>
      </c>
      <c r="Q4828" t="s">
        <v>5986</v>
      </c>
      <c r="R4828">
        <v>2589</v>
      </c>
    </row>
    <row r="4829" spans="1:19" x14ac:dyDescent="0.35">
      <c r="A4829" t="s">
        <v>27</v>
      </c>
      <c r="B4829" t="s">
        <v>28</v>
      </c>
      <c r="C4829" t="s">
        <v>22</v>
      </c>
      <c r="D4829" t="s">
        <v>23</v>
      </c>
      <c r="E4829" t="s">
        <v>5</v>
      </c>
      <c r="G4829" t="s">
        <v>24</v>
      </c>
      <c r="H4829">
        <v>2696616</v>
      </c>
      <c r="I4829">
        <v>2699204</v>
      </c>
      <c r="J4829" t="s">
        <v>25</v>
      </c>
      <c r="K4829" t="s">
        <v>5987</v>
      </c>
      <c r="N4829" t="s">
        <v>1427</v>
      </c>
      <c r="Q4829" t="s">
        <v>5986</v>
      </c>
      <c r="R4829">
        <v>2589</v>
      </c>
      <c r="S4829">
        <v>862</v>
      </c>
    </row>
    <row r="4830" spans="1:19" x14ac:dyDescent="0.35">
      <c r="A4830" t="s">
        <v>20</v>
      </c>
      <c r="B4830" t="s">
        <v>21</v>
      </c>
      <c r="C4830" t="s">
        <v>22</v>
      </c>
      <c r="D4830" t="s">
        <v>23</v>
      </c>
      <c r="E4830" t="s">
        <v>5</v>
      </c>
      <c r="G4830" t="s">
        <v>24</v>
      </c>
      <c r="H4830">
        <v>2699206</v>
      </c>
      <c r="I4830">
        <v>2699451</v>
      </c>
      <c r="J4830" t="s">
        <v>25</v>
      </c>
      <c r="Q4830" t="s">
        <v>5988</v>
      </c>
      <c r="R4830">
        <v>246</v>
      </c>
    </row>
    <row r="4831" spans="1:19" x14ac:dyDescent="0.35">
      <c r="A4831" t="s">
        <v>27</v>
      </c>
      <c r="B4831" t="s">
        <v>28</v>
      </c>
      <c r="C4831" t="s">
        <v>22</v>
      </c>
      <c r="D4831" t="s">
        <v>23</v>
      </c>
      <c r="E4831" t="s">
        <v>5</v>
      </c>
      <c r="G4831" t="s">
        <v>24</v>
      </c>
      <c r="H4831">
        <v>2699206</v>
      </c>
      <c r="I4831">
        <v>2699451</v>
      </c>
      <c r="J4831" t="s">
        <v>25</v>
      </c>
      <c r="K4831" t="s">
        <v>5989</v>
      </c>
      <c r="N4831" t="s">
        <v>49</v>
      </c>
      <c r="Q4831" t="s">
        <v>5988</v>
      </c>
      <c r="R4831">
        <v>246</v>
      </c>
      <c r="S4831">
        <v>81</v>
      </c>
    </row>
    <row r="4832" spans="1:19" x14ac:dyDescent="0.35">
      <c r="A4832" t="s">
        <v>20</v>
      </c>
      <c r="B4832" t="s">
        <v>21</v>
      </c>
      <c r="C4832" t="s">
        <v>22</v>
      </c>
      <c r="D4832" t="s">
        <v>23</v>
      </c>
      <c r="E4832" t="s">
        <v>5</v>
      </c>
      <c r="G4832" t="s">
        <v>24</v>
      </c>
      <c r="H4832">
        <v>2699448</v>
      </c>
      <c r="I4832">
        <v>2700227</v>
      </c>
      <c r="J4832" t="s">
        <v>25</v>
      </c>
      <c r="Q4832" t="s">
        <v>5990</v>
      </c>
      <c r="R4832">
        <v>780</v>
      </c>
    </row>
    <row r="4833" spans="1:19" x14ac:dyDescent="0.35">
      <c r="A4833" t="s">
        <v>27</v>
      </c>
      <c r="B4833" t="s">
        <v>28</v>
      </c>
      <c r="C4833" t="s">
        <v>22</v>
      </c>
      <c r="D4833" t="s">
        <v>23</v>
      </c>
      <c r="E4833" t="s">
        <v>5</v>
      </c>
      <c r="G4833" t="s">
        <v>24</v>
      </c>
      <c r="H4833">
        <v>2699448</v>
      </c>
      <c r="I4833">
        <v>2700227</v>
      </c>
      <c r="J4833" t="s">
        <v>25</v>
      </c>
      <c r="K4833" t="s">
        <v>5991</v>
      </c>
      <c r="N4833" t="s">
        <v>1456</v>
      </c>
      <c r="Q4833" t="s">
        <v>5990</v>
      </c>
      <c r="R4833">
        <v>780</v>
      </c>
      <c r="S4833">
        <v>259</v>
      </c>
    </row>
    <row r="4834" spans="1:19" x14ac:dyDescent="0.35">
      <c r="A4834" t="s">
        <v>20</v>
      </c>
      <c r="B4834" t="s">
        <v>21</v>
      </c>
      <c r="C4834" t="s">
        <v>22</v>
      </c>
      <c r="D4834" t="s">
        <v>23</v>
      </c>
      <c r="E4834" t="s">
        <v>5</v>
      </c>
      <c r="G4834" t="s">
        <v>24</v>
      </c>
      <c r="H4834">
        <v>2700242</v>
      </c>
      <c r="I4834">
        <v>2700616</v>
      </c>
      <c r="J4834" t="s">
        <v>25</v>
      </c>
      <c r="Q4834" t="s">
        <v>5992</v>
      </c>
      <c r="R4834">
        <v>375</v>
      </c>
    </row>
    <row r="4835" spans="1:19" x14ac:dyDescent="0.35">
      <c r="A4835" t="s">
        <v>27</v>
      </c>
      <c r="B4835" t="s">
        <v>28</v>
      </c>
      <c r="C4835" t="s">
        <v>22</v>
      </c>
      <c r="D4835" t="s">
        <v>23</v>
      </c>
      <c r="E4835" t="s">
        <v>5</v>
      </c>
      <c r="G4835" t="s">
        <v>24</v>
      </c>
      <c r="H4835">
        <v>2700242</v>
      </c>
      <c r="I4835">
        <v>2700616</v>
      </c>
      <c r="J4835" t="s">
        <v>25</v>
      </c>
      <c r="K4835" t="s">
        <v>5993</v>
      </c>
      <c r="N4835" t="s">
        <v>1430</v>
      </c>
      <c r="Q4835" t="s">
        <v>5992</v>
      </c>
      <c r="R4835">
        <v>375</v>
      </c>
      <c r="S4835">
        <v>124</v>
      </c>
    </row>
    <row r="4836" spans="1:19" x14ac:dyDescent="0.35">
      <c r="A4836" t="s">
        <v>20</v>
      </c>
      <c r="B4836" t="s">
        <v>21</v>
      </c>
      <c r="C4836" t="s">
        <v>22</v>
      </c>
      <c r="D4836" t="s">
        <v>23</v>
      </c>
      <c r="E4836" t="s">
        <v>5</v>
      </c>
      <c r="G4836" t="s">
        <v>24</v>
      </c>
      <c r="H4836">
        <v>2700628</v>
      </c>
      <c r="I4836">
        <v>2701341</v>
      </c>
      <c r="J4836" t="s">
        <v>25</v>
      </c>
      <c r="Q4836" t="s">
        <v>5994</v>
      </c>
      <c r="R4836">
        <v>714</v>
      </c>
    </row>
    <row r="4837" spans="1:19" x14ac:dyDescent="0.35">
      <c r="A4837" t="s">
        <v>27</v>
      </c>
      <c r="B4837" t="s">
        <v>28</v>
      </c>
      <c r="C4837" t="s">
        <v>22</v>
      </c>
      <c r="D4837" t="s">
        <v>23</v>
      </c>
      <c r="E4837" t="s">
        <v>5</v>
      </c>
      <c r="G4837" t="s">
        <v>24</v>
      </c>
      <c r="H4837">
        <v>2700628</v>
      </c>
      <c r="I4837">
        <v>2701341</v>
      </c>
      <c r="J4837" t="s">
        <v>25</v>
      </c>
      <c r="K4837" t="s">
        <v>5995</v>
      </c>
      <c r="N4837" t="s">
        <v>52</v>
      </c>
      <c r="Q4837" t="s">
        <v>5994</v>
      </c>
      <c r="R4837">
        <v>714</v>
      </c>
      <c r="S4837">
        <v>237</v>
      </c>
    </row>
    <row r="4838" spans="1:19" x14ac:dyDescent="0.35">
      <c r="A4838" t="s">
        <v>20</v>
      </c>
      <c r="B4838" t="s">
        <v>21</v>
      </c>
      <c r="C4838" t="s">
        <v>22</v>
      </c>
      <c r="D4838" t="s">
        <v>23</v>
      </c>
      <c r="E4838" t="s">
        <v>5</v>
      </c>
      <c r="G4838" t="s">
        <v>24</v>
      </c>
      <c r="H4838">
        <v>2701338</v>
      </c>
      <c r="I4838">
        <v>2701718</v>
      </c>
      <c r="J4838" t="s">
        <v>25</v>
      </c>
      <c r="Q4838" t="s">
        <v>5996</v>
      </c>
      <c r="R4838">
        <v>381</v>
      </c>
    </row>
    <row r="4839" spans="1:19" x14ac:dyDescent="0.35">
      <c r="A4839" t="s">
        <v>27</v>
      </c>
      <c r="B4839" t="s">
        <v>28</v>
      </c>
      <c r="C4839" t="s">
        <v>22</v>
      </c>
      <c r="D4839" t="s">
        <v>23</v>
      </c>
      <c r="E4839" t="s">
        <v>5</v>
      </c>
      <c r="G4839" t="s">
        <v>24</v>
      </c>
      <c r="H4839">
        <v>2701338</v>
      </c>
      <c r="I4839">
        <v>2701718</v>
      </c>
      <c r="J4839" t="s">
        <v>25</v>
      </c>
      <c r="K4839" t="s">
        <v>5997</v>
      </c>
      <c r="N4839" t="s">
        <v>1430</v>
      </c>
      <c r="Q4839" t="s">
        <v>5996</v>
      </c>
      <c r="R4839">
        <v>381</v>
      </c>
      <c r="S4839">
        <v>126</v>
      </c>
    </row>
    <row r="4840" spans="1:19" x14ac:dyDescent="0.35">
      <c r="A4840" t="s">
        <v>20</v>
      </c>
      <c r="B4840" t="s">
        <v>21</v>
      </c>
      <c r="C4840" t="s">
        <v>22</v>
      </c>
      <c r="D4840" t="s">
        <v>23</v>
      </c>
      <c r="E4840" t="s">
        <v>5</v>
      </c>
      <c r="G4840" t="s">
        <v>24</v>
      </c>
      <c r="H4840">
        <v>2701814</v>
      </c>
      <c r="I4840">
        <v>2703199</v>
      </c>
      <c r="J4840" t="s">
        <v>25</v>
      </c>
      <c r="Q4840" t="s">
        <v>5998</v>
      </c>
      <c r="R4840">
        <v>1386</v>
      </c>
    </row>
    <row r="4841" spans="1:19" x14ac:dyDescent="0.35">
      <c r="A4841" t="s">
        <v>27</v>
      </c>
      <c r="B4841" t="s">
        <v>28</v>
      </c>
      <c r="C4841" t="s">
        <v>22</v>
      </c>
      <c r="D4841" t="s">
        <v>23</v>
      </c>
      <c r="E4841" t="s">
        <v>5</v>
      </c>
      <c r="G4841" t="s">
        <v>24</v>
      </c>
      <c r="H4841">
        <v>2701814</v>
      </c>
      <c r="I4841">
        <v>2703199</v>
      </c>
      <c r="J4841" t="s">
        <v>25</v>
      </c>
      <c r="K4841" t="s">
        <v>5999</v>
      </c>
      <c r="N4841" t="s">
        <v>256</v>
      </c>
      <c r="Q4841" t="s">
        <v>5998</v>
      </c>
      <c r="R4841">
        <v>1386</v>
      </c>
      <c r="S4841">
        <v>461</v>
      </c>
    </row>
    <row r="4842" spans="1:19" x14ac:dyDescent="0.35">
      <c r="A4842" t="s">
        <v>20</v>
      </c>
      <c r="B4842" t="s">
        <v>21</v>
      </c>
      <c r="C4842" t="s">
        <v>22</v>
      </c>
      <c r="D4842" t="s">
        <v>23</v>
      </c>
      <c r="E4842" t="s">
        <v>5</v>
      </c>
      <c r="G4842" t="s">
        <v>24</v>
      </c>
      <c r="H4842">
        <v>2703329</v>
      </c>
      <c r="I4842">
        <v>2704267</v>
      </c>
      <c r="J4842" t="s">
        <v>46</v>
      </c>
      <c r="Q4842" t="s">
        <v>6000</v>
      </c>
      <c r="R4842">
        <v>939</v>
      </c>
    </row>
    <row r="4843" spans="1:19" x14ac:dyDescent="0.35">
      <c r="A4843" t="s">
        <v>27</v>
      </c>
      <c r="B4843" t="s">
        <v>28</v>
      </c>
      <c r="C4843" t="s">
        <v>22</v>
      </c>
      <c r="D4843" t="s">
        <v>23</v>
      </c>
      <c r="E4843" t="s">
        <v>5</v>
      </c>
      <c r="G4843" t="s">
        <v>24</v>
      </c>
      <c r="H4843">
        <v>2703329</v>
      </c>
      <c r="I4843">
        <v>2704267</v>
      </c>
      <c r="J4843" t="s">
        <v>46</v>
      </c>
      <c r="K4843" t="s">
        <v>6001</v>
      </c>
      <c r="N4843" t="s">
        <v>6002</v>
      </c>
      <c r="Q4843" t="s">
        <v>6000</v>
      </c>
      <c r="R4843">
        <v>939</v>
      </c>
      <c r="S4843">
        <v>312</v>
      </c>
    </row>
    <row r="4844" spans="1:19" x14ac:dyDescent="0.35">
      <c r="A4844" t="s">
        <v>20</v>
      </c>
      <c r="B4844" t="s">
        <v>21</v>
      </c>
      <c r="C4844" t="s">
        <v>22</v>
      </c>
      <c r="D4844" t="s">
        <v>23</v>
      </c>
      <c r="E4844" t="s">
        <v>5</v>
      </c>
      <c r="G4844" t="s">
        <v>24</v>
      </c>
      <c r="H4844">
        <v>2704345</v>
      </c>
      <c r="I4844">
        <v>2705181</v>
      </c>
      <c r="J4844" t="s">
        <v>25</v>
      </c>
      <c r="Q4844" t="s">
        <v>6003</v>
      </c>
      <c r="R4844">
        <v>837</v>
      </c>
    </row>
    <row r="4845" spans="1:19" x14ac:dyDescent="0.35">
      <c r="A4845" t="s">
        <v>27</v>
      </c>
      <c r="B4845" t="s">
        <v>28</v>
      </c>
      <c r="C4845" t="s">
        <v>22</v>
      </c>
      <c r="D4845" t="s">
        <v>23</v>
      </c>
      <c r="E4845" t="s">
        <v>5</v>
      </c>
      <c r="G4845" t="s">
        <v>24</v>
      </c>
      <c r="H4845">
        <v>2704345</v>
      </c>
      <c r="I4845">
        <v>2705181</v>
      </c>
      <c r="J4845" t="s">
        <v>25</v>
      </c>
      <c r="K4845" t="s">
        <v>6004</v>
      </c>
      <c r="N4845" t="s">
        <v>418</v>
      </c>
      <c r="Q4845" t="s">
        <v>6003</v>
      </c>
      <c r="R4845">
        <v>837</v>
      </c>
      <c r="S4845">
        <v>278</v>
      </c>
    </row>
    <row r="4846" spans="1:19" x14ac:dyDescent="0.35">
      <c r="A4846" t="s">
        <v>20</v>
      </c>
      <c r="B4846" t="s">
        <v>21</v>
      </c>
      <c r="C4846" t="s">
        <v>22</v>
      </c>
      <c r="D4846" t="s">
        <v>23</v>
      </c>
      <c r="E4846" t="s">
        <v>5</v>
      </c>
      <c r="G4846" t="s">
        <v>24</v>
      </c>
      <c r="H4846">
        <v>2705325</v>
      </c>
      <c r="I4846">
        <v>2706599</v>
      </c>
      <c r="J4846" t="s">
        <v>46</v>
      </c>
      <c r="Q4846" t="s">
        <v>6005</v>
      </c>
      <c r="R4846">
        <v>1275</v>
      </c>
    </row>
    <row r="4847" spans="1:19" x14ac:dyDescent="0.35">
      <c r="A4847" t="s">
        <v>27</v>
      </c>
      <c r="B4847" t="s">
        <v>28</v>
      </c>
      <c r="C4847" t="s">
        <v>22</v>
      </c>
      <c r="D4847" t="s">
        <v>23</v>
      </c>
      <c r="E4847" t="s">
        <v>5</v>
      </c>
      <c r="G4847" t="s">
        <v>24</v>
      </c>
      <c r="H4847">
        <v>2705325</v>
      </c>
      <c r="I4847">
        <v>2706599</v>
      </c>
      <c r="J4847" t="s">
        <v>46</v>
      </c>
      <c r="K4847" t="s">
        <v>6006</v>
      </c>
      <c r="N4847" t="s">
        <v>439</v>
      </c>
      <c r="Q4847" t="s">
        <v>6005</v>
      </c>
      <c r="R4847">
        <v>1275</v>
      </c>
      <c r="S4847">
        <v>424</v>
      </c>
    </row>
    <row r="4848" spans="1:19" x14ac:dyDescent="0.35">
      <c r="A4848" t="s">
        <v>20</v>
      </c>
      <c r="B4848" t="s">
        <v>21</v>
      </c>
      <c r="C4848" t="s">
        <v>22</v>
      </c>
      <c r="D4848" t="s">
        <v>23</v>
      </c>
      <c r="E4848" t="s">
        <v>5</v>
      </c>
      <c r="G4848" t="s">
        <v>24</v>
      </c>
      <c r="H4848">
        <v>2706640</v>
      </c>
      <c r="I4848">
        <v>2708865</v>
      </c>
      <c r="J4848" t="s">
        <v>46</v>
      </c>
      <c r="Q4848" t="s">
        <v>6007</v>
      </c>
      <c r="R4848">
        <v>2226</v>
      </c>
    </row>
    <row r="4849" spans="1:19" x14ac:dyDescent="0.35">
      <c r="A4849" t="s">
        <v>27</v>
      </c>
      <c r="B4849" t="s">
        <v>28</v>
      </c>
      <c r="C4849" t="s">
        <v>22</v>
      </c>
      <c r="D4849" t="s">
        <v>23</v>
      </c>
      <c r="E4849" t="s">
        <v>5</v>
      </c>
      <c r="G4849" t="s">
        <v>24</v>
      </c>
      <c r="H4849">
        <v>2706640</v>
      </c>
      <c r="I4849">
        <v>2708865</v>
      </c>
      <c r="J4849" t="s">
        <v>46</v>
      </c>
      <c r="K4849" t="s">
        <v>6008</v>
      </c>
      <c r="N4849" t="s">
        <v>564</v>
      </c>
      <c r="Q4849" t="s">
        <v>6007</v>
      </c>
      <c r="R4849">
        <v>2226</v>
      </c>
      <c r="S4849">
        <v>741</v>
      </c>
    </row>
    <row r="4850" spans="1:19" x14ac:dyDescent="0.35">
      <c r="A4850" t="s">
        <v>20</v>
      </c>
      <c r="B4850" t="s">
        <v>21</v>
      </c>
      <c r="C4850" t="s">
        <v>22</v>
      </c>
      <c r="D4850" t="s">
        <v>23</v>
      </c>
      <c r="E4850" t="s">
        <v>5</v>
      </c>
      <c r="G4850" t="s">
        <v>24</v>
      </c>
      <c r="H4850">
        <v>2709472</v>
      </c>
      <c r="I4850">
        <v>2710404</v>
      </c>
      <c r="J4850" t="s">
        <v>46</v>
      </c>
      <c r="Q4850" t="s">
        <v>6009</v>
      </c>
      <c r="R4850">
        <v>933</v>
      </c>
    </row>
    <row r="4851" spans="1:19" x14ac:dyDescent="0.35">
      <c r="A4851" t="s">
        <v>27</v>
      </c>
      <c r="B4851" t="s">
        <v>28</v>
      </c>
      <c r="C4851" t="s">
        <v>22</v>
      </c>
      <c r="D4851" t="s">
        <v>23</v>
      </c>
      <c r="E4851" t="s">
        <v>5</v>
      </c>
      <c r="G4851" t="s">
        <v>24</v>
      </c>
      <c r="H4851">
        <v>2709472</v>
      </c>
      <c r="I4851">
        <v>2710404</v>
      </c>
      <c r="J4851" t="s">
        <v>46</v>
      </c>
      <c r="K4851" t="s">
        <v>6010</v>
      </c>
      <c r="N4851" t="s">
        <v>418</v>
      </c>
      <c r="Q4851" t="s">
        <v>6009</v>
      </c>
      <c r="R4851">
        <v>933</v>
      </c>
      <c r="S4851">
        <v>310</v>
      </c>
    </row>
    <row r="4852" spans="1:19" x14ac:dyDescent="0.35">
      <c r="A4852" t="s">
        <v>20</v>
      </c>
      <c r="B4852" t="s">
        <v>21</v>
      </c>
      <c r="C4852" t="s">
        <v>22</v>
      </c>
      <c r="D4852" t="s">
        <v>23</v>
      </c>
      <c r="E4852" t="s">
        <v>5</v>
      </c>
      <c r="G4852" t="s">
        <v>24</v>
      </c>
      <c r="H4852">
        <v>2710557</v>
      </c>
      <c r="I4852">
        <v>2712305</v>
      </c>
      <c r="J4852" t="s">
        <v>46</v>
      </c>
      <c r="Q4852" t="s">
        <v>6011</v>
      </c>
      <c r="R4852">
        <v>1749</v>
      </c>
    </row>
    <row r="4853" spans="1:19" x14ac:dyDescent="0.35">
      <c r="A4853" t="s">
        <v>27</v>
      </c>
      <c r="B4853" t="s">
        <v>28</v>
      </c>
      <c r="C4853" t="s">
        <v>22</v>
      </c>
      <c r="D4853" t="s">
        <v>23</v>
      </c>
      <c r="E4853" t="s">
        <v>5</v>
      </c>
      <c r="G4853" t="s">
        <v>24</v>
      </c>
      <c r="H4853">
        <v>2710557</v>
      </c>
      <c r="I4853">
        <v>2712305</v>
      </c>
      <c r="J4853" t="s">
        <v>46</v>
      </c>
      <c r="K4853" t="s">
        <v>6012</v>
      </c>
      <c r="N4853" t="s">
        <v>61</v>
      </c>
      <c r="Q4853" t="s">
        <v>6011</v>
      </c>
      <c r="R4853">
        <v>1749</v>
      </c>
      <c r="S4853">
        <v>582</v>
      </c>
    </row>
    <row r="4854" spans="1:19" x14ac:dyDescent="0.35">
      <c r="A4854" t="s">
        <v>20</v>
      </c>
      <c r="B4854" t="s">
        <v>21</v>
      </c>
      <c r="C4854" t="s">
        <v>22</v>
      </c>
      <c r="D4854" t="s">
        <v>23</v>
      </c>
      <c r="E4854" t="s">
        <v>5</v>
      </c>
      <c r="G4854" t="s">
        <v>24</v>
      </c>
      <c r="H4854">
        <v>2712302</v>
      </c>
      <c r="I4854">
        <v>2714113</v>
      </c>
      <c r="J4854" t="s">
        <v>46</v>
      </c>
      <c r="Q4854" t="s">
        <v>6013</v>
      </c>
      <c r="R4854">
        <v>1812</v>
      </c>
    </row>
    <row r="4855" spans="1:19" x14ac:dyDescent="0.35">
      <c r="A4855" t="s">
        <v>27</v>
      </c>
      <c r="B4855" t="s">
        <v>28</v>
      </c>
      <c r="C4855" t="s">
        <v>22</v>
      </c>
      <c r="D4855" t="s">
        <v>23</v>
      </c>
      <c r="E4855" t="s">
        <v>5</v>
      </c>
      <c r="G4855" t="s">
        <v>24</v>
      </c>
      <c r="H4855">
        <v>2712302</v>
      </c>
      <c r="I4855">
        <v>2714113</v>
      </c>
      <c r="J4855" t="s">
        <v>46</v>
      </c>
      <c r="K4855" t="s">
        <v>6014</v>
      </c>
      <c r="N4855" t="s">
        <v>559</v>
      </c>
      <c r="Q4855" t="s">
        <v>6013</v>
      </c>
      <c r="R4855">
        <v>1812</v>
      </c>
      <c r="S4855">
        <v>603</v>
      </c>
    </row>
    <row r="4856" spans="1:19" x14ac:dyDescent="0.35">
      <c r="A4856" t="s">
        <v>20</v>
      </c>
      <c r="B4856" t="s">
        <v>21</v>
      </c>
      <c r="C4856" t="s">
        <v>22</v>
      </c>
      <c r="D4856" t="s">
        <v>23</v>
      </c>
      <c r="E4856" t="s">
        <v>5</v>
      </c>
      <c r="G4856" t="s">
        <v>24</v>
      </c>
      <c r="H4856">
        <v>2714551</v>
      </c>
      <c r="I4856">
        <v>2714949</v>
      </c>
      <c r="J4856" t="s">
        <v>25</v>
      </c>
      <c r="Q4856" t="s">
        <v>6015</v>
      </c>
      <c r="R4856">
        <v>399</v>
      </c>
    </row>
    <row r="4857" spans="1:19" x14ac:dyDescent="0.35">
      <c r="A4857" t="s">
        <v>27</v>
      </c>
      <c r="B4857" t="s">
        <v>28</v>
      </c>
      <c r="C4857" t="s">
        <v>22</v>
      </c>
      <c r="D4857" t="s">
        <v>23</v>
      </c>
      <c r="E4857" t="s">
        <v>5</v>
      </c>
      <c r="G4857" t="s">
        <v>24</v>
      </c>
      <c r="H4857">
        <v>2714551</v>
      </c>
      <c r="I4857">
        <v>2714949</v>
      </c>
      <c r="J4857" t="s">
        <v>25</v>
      </c>
      <c r="K4857" t="s">
        <v>6016</v>
      </c>
      <c r="N4857" t="s">
        <v>52</v>
      </c>
      <c r="Q4857" t="s">
        <v>6015</v>
      </c>
      <c r="R4857">
        <v>399</v>
      </c>
      <c r="S4857">
        <v>132</v>
      </c>
    </row>
    <row r="4858" spans="1:19" x14ac:dyDescent="0.35">
      <c r="A4858" t="s">
        <v>20</v>
      </c>
      <c r="B4858" t="s">
        <v>21</v>
      </c>
      <c r="C4858" t="s">
        <v>22</v>
      </c>
      <c r="D4858" t="s">
        <v>23</v>
      </c>
      <c r="E4858" t="s">
        <v>5</v>
      </c>
      <c r="G4858" t="s">
        <v>24</v>
      </c>
      <c r="H4858">
        <v>2714978</v>
      </c>
      <c r="I4858">
        <v>2715835</v>
      </c>
      <c r="J4858" t="s">
        <v>25</v>
      </c>
      <c r="Q4858" t="s">
        <v>6017</v>
      </c>
      <c r="R4858">
        <v>858</v>
      </c>
    </row>
    <row r="4859" spans="1:19" x14ac:dyDescent="0.35">
      <c r="A4859" t="s">
        <v>27</v>
      </c>
      <c r="B4859" t="s">
        <v>28</v>
      </c>
      <c r="C4859" t="s">
        <v>22</v>
      </c>
      <c r="D4859" t="s">
        <v>23</v>
      </c>
      <c r="E4859" t="s">
        <v>5</v>
      </c>
      <c r="G4859" t="s">
        <v>24</v>
      </c>
      <c r="H4859">
        <v>2714978</v>
      </c>
      <c r="I4859">
        <v>2715835</v>
      </c>
      <c r="J4859" t="s">
        <v>25</v>
      </c>
      <c r="K4859" t="s">
        <v>6018</v>
      </c>
      <c r="N4859" t="s">
        <v>52</v>
      </c>
      <c r="Q4859" t="s">
        <v>6017</v>
      </c>
      <c r="R4859">
        <v>858</v>
      </c>
      <c r="S4859">
        <v>285</v>
      </c>
    </row>
    <row r="4860" spans="1:19" x14ac:dyDescent="0.35">
      <c r="A4860" t="s">
        <v>20</v>
      </c>
      <c r="B4860" t="s">
        <v>21</v>
      </c>
      <c r="C4860" t="s">
        <v>22</v>
      </c>
      <c r="D4860" t="s">
        <v>23</v>
      </c>
      <c r="E4860" t="s">
        <v>5</v>
      </c>
      <c r="G4860" t="s">
        <v>24</v>
      </c>
      <c r="H4860">
        <v>2716563</v>
      </c>
      <c r="I4860">
        <v>2717564</v>
      </c>
      <c r="J4860" t="s">
        <v>25</v>
      </c>
      <c r="Q4860" t="s">
        <v>6019</v>
      </c>
      <c r="R4860">
        <v>1002</v>
      </c>
    </row>
    <row r="4861" spans="1:19" x14ac:dyDescent="0.35">
      <c r="A4861" t="s">
        <v>27</v>
      </c>
      <c r="B4861" t="s">
        <v>28</v>
      </c>
      <c r="C4861" t="s">
        <v>22</v>
      </c>
      <c r="D4861" t="s">
        <v>23</v>
      </c>
      <c r="E4861" t="s">
        <v>5</v>
      </c>
      <c r="G4861" t="s">
        <v>24</v>
      </c>
      <c r="H4861">
        <v>2716563</v>
      </c>
      <c r="I4861">
        <v>2717564</v>
      </c>
      <c r="J4861" t="s">
        <v>25</v>
      </c>
      <c r="K4861" t="s">
        <v>6020</v>
      </c>
      <c r="N4861" t="s">
        <v>6021</v>
      </c>
      <c r="Q4861" t="s">
        <v>6019</v>
      </c>
      <c r="R4861">
        <v>1002</v>
      </c>
      <c r="S4861">
        <v>333</v>
      </c>
    </row>
    <row r="4862" spans="1:19" x14ac:dyDescent="0.35">
      <c r="A4862" t="s">
        <v>20</v>
      </c>
      <c r="B4862" t="s">
        <v>21</v>
      </c>
      <c r="C4862" t="s">
        <v>22</v>
      </c>
      <c r="D4862" t="s">
        <v>23</v>
      </c>
      <c r="E4862" t="s">
        <v>5</v>
      </c>
      <c r="G4862" t="s">
        <v>24</v>
      </c>
      <c r="H4862">
        <v>2717731</v>
      </c>
      <c r="I4862">
        <v>2718615</v>
      </c>
      <c r="J4862" t="s">
        <v>46</v>
      </c>
      <c r="Q4862" t="s">
        <v>6022</v>
      </c>
      <c r="R4862">
        <v>885</v>
      </c>
    </row>
    <row r="4863" spans="1:19" x14ac:dyDescent="0.35">
      <c r="A4863" t="s">
        <v>27</v>
      </c>
      <c r="B4863" t="s">
        <v>28</v>
      </c>
      <c r="C4863" t="s">
        <v>22</v>
      </c>
      <c r="D4863" t="s">
        <v>23</v>
      </c>
      <c r="E4863" t="s">
        <v>5</v>
      </c>
      <c r="G4863" t="s">
        <v>24</v>
      </c>
      <c r="H4863">
        <v>2717731</v>
      </c>
      <c r="I4863">
        <v>2718615</v>
      </c>
      <c r="J4863" t="s">
        <v>46</v>
      </c>
      <c r="K4863" t="s">
        <v>6023</v>
      </c>
      <c r="N4863" t="s">
        <v>52</v>
      </c>
      <c r="Q4863" t="s">
        <v>6022</v>
      </c>
      <c r="R4863">
        <v>885</v>
      </c>
      <c r="S4863">
        <v>294</v>
      </c>
    </row>
    <row r="4864" spans="1:19" x14ac:dyDescent="0.35">
      <c r="A4864" t="s">
        <v>20</v>
      </c>
      <c r="B4864" t="s">
        <v>21</v>
      </c>
      <c r="C4864" t="s">
        <v>22</v>
      </c>
      <c r="D4864" t="s">
        <v>23</v>
      </c>
      <c r="E4864" t="s">
        <v>5</v>
      </c>
      <c r="G4864" t="s">
        <v>24</v>
      </c>
      <c r="H4864">
        <v>2718667</v>
      </c>
      <c r="I4864">
        <v>2719698</v>
      </c>
      <c r="J4864" t="s">
        <v>46</v>
      </c>
      <c r="Q4864" t="s">
        <v>6024</v>
      </c>
      <c r="R4864">
        <v>1032</v>
      </c>
    </row>
    <row r="4865" spans="1:19" x14ac:dyDescent="0.35">
      <c r="A4865" t="s">
        <v>27</v>
      </c>
      <c r="B4865" t="s">
        <v>28</v>
      </c>
      <c r="C4865" t="s">
        <v>22</v>
      </c>
      <c r="D4865" t="s">
        <v>23</v>
      </c>
      <c r="E4865" t="s">
        <v>5</v>
      </c>
      <c r="G4865" t="s">
        <v>24</v>
      </c>
      <c r="H4865">
        <v>2718667</v>
      </c>
      <c r="I4865">
        <v>2719698</v>
      </c>
      <c r="J4865" t="s">
        <v>46</v>
      </c>
      <c r="K4865" t="s">
        <v>6025</v>
      </c>
      <c r="N4865" t="s">
        <v>399</v>
      </c>
      <c r="Q4865" t="s">
        <v>6024</v>
      </c>
      <c r="R4865">
        <v>1032</v>
      </c>
      <c r="S4865">
        <v>343</v>
      </c>
    </row>
    <row r="4866" spans="1:19" x14ac:dyDescent="0.35">
      <c r="A4866" t="s">
        <v>20</v>
      </c>
      <c r="B4866" t="s">
        <v>21</v>
      </c>
      <c r="C4866" t="s">
        <v>22</v>
      </c>
      <c r="D4866" t="s">
        <v>23</v>
      </c>
      <c r="E4866" t="s">
        <v>5</v>
      </c>
      <c r="G4866" t="s">
        <v>24</v>
      </c>
      <c r="H4866">
        <v>2719717</v>
      </c>
      <c r="I4866">
        <v>2720619</v>
      </c>
      <c r="J4866" t="s">
        <v>46</v>
      </c>
      <c r="Q4866" t="s">
        <v>6026</v>
      </c>
      <c r="R4866">
        <v>903</v>
      </c>
    </row>
    <row r="4867" spans="1:19" x14ac:dyDescent="0.35">
      <c r="A4867" t="s">
        <v>27</v>
      </c>
      <c r="B4867" t="s">
        <v>28</v>
      </c>
      <c r="C4867" t="s">
        <v>22</v>
      </c>
      <c r="D4867" t="s">
        <v>23</v>
      </c>
      <c r="E4867" t="s">
        <v>5</v>
      </c>
      <c r="G4867" t="s">
        <v>24</v>
      </c>
      <c r="H4867">
        <v>2719717</v>
      </c>
      <c r="I4867">
        <v>2720619</v>
      </c>
      <c r="J4867" t="s">
        <v>46</v>
      </c>
      <c r="K4867" t="s">
        <v>6027</v>
      </c>
      <c r="N4867" t="s">
        <v>52</v>
      </c>
      <c r="Q4867" t="s">
        <v>6026</v>
      </c>
      <c r="R4867">
        <v>903</v>
      </c>
      <c r="S4867">
        <v>300</v>
      </c>
    </row>
    <row r="4868" spans="1:19" x14ac:dyDescent="0.35">
      <c r="A4868" t="s">
        <v>20</v>
      </c>
      <c r="B4868" t="s">
        <v>21</v>
      </c>
      <c r="C4868" t="s">
        <v>22</v>
      </c>
      <c r="D4868" t="s">
        <v>23</v>
      </c>
      <c r="E4868" t="s">
        <v>5</v>
      </c>
      <c r="G4868" t="s">
        <v>24</v>
      </c>
      <c r="H4868">
        <v>2720668</v>
      </c>
      <c r="I4868">
        <v>2722044</v>
      </c>
      <c r="J4868" t="s">
        <v>46</v>
      </c>
      <c r="Q4868" t="s">
        <v>6028</v>
      </c>
      <c r="R4868">
        <v>1377</v>
      </c>
    </row>
    <row r="4869" spans="1:19" x14ac:dyDescent="0.35">
      <c r="A4869" t="s">
        <v>27</v>
      </c>
      <c r="B4869" t="s">
        <v>28</v>
      </c>
      <c r="C4869" t="s">
        <v>22</v>
      </c>
      <c r="D4869" t="s">
        <v>23</v>
      </c>
      <c r="E4869" t="s">
        <v>5</v>
      </c>
      <c r="G4869" t="s">
        <v>24</v>
      </c>
      <c r="H4869">
        <v>2720668</v>
      </c>
      <c r="I4869">
        <v>2722044</v>
      </c>
      <c r="J4869" t="s">
        <v>46</v>
      </c>
      <c r="K4869" t="s">
        <v>6029</v>
      </c>
      <c r="N4869" t="s">
        <v>52</v>
      </c>
      <c r="Q4869" t="s">
        <v>6028</v>
      </c>
      <c r="R4869">
        <v>1377</v>
      </c>
      <c r="S4869">
        <v>458</v>
      </c>
    </row>
    <row r="4870" spans="1:19" x14ac:dyDescent="0.35">
      <c r="A4870" t="s">
        <v>20</v>
      </c>
      <c r="B4870" t="s">
        <v>21</v>
      </c>
      <c r="C4870" t="s">
        <v>22</v>
      </c>
      <c r="D4870" t="s">
        <v>23</v>
      </c>
      <c r="E4870" t="s">
        <v>5</v>
      </c>
      <c r="G4870" t="s">
        <v>24</v>
      </c>
      <c r="H4870">
        <v>2722265</v>
      </c>
      <c r="I4870">
        <v>2727778</v>
      </c>
      <c r="J4870" t="s">
        <v>25</v>
      </c>
      <c r="Q4870" t="s">
        <v>6030</v>
      </c>
      <c r="R4870">
        <v>5514</v>
      </c>
    </row>
    <row r="4871" spans="1:19" x14ac:dyDescent="0.35">
      <c r="A4871" t="s">
        <v>27</v>
      </c>
      <c r="B4871" t="s">
        <v>28</v>
      </c>
      <c r="C4871" t="s">
        <v>22</v>
      </c>
      <c r="D4871" t="s">
        <v>23</v>
      </c>
      <c r="E4871" t="s">
        <v>5</v>
      </c>
      <c r="G4871" t="s">
        <v>24</v>
      </c>
      <c r="H4871">
        <v>2722265</v>
      </c>
      <c r="I4871">
        <v>2727778</v>
      </c>
      <c r="J4871" t="s">
        <v>25</v>
      </c>
      <c r="K4871" t="s">
        <v>6031</v>
      </c>
      <c r="N4871" t="s">
        <v>6032</v>
      </c>
      <c r="Q4871" t="s">
        <v>6030</v>
      </c>
      <c r="R4871">
        <v>5514</v>
      </c>
      <c r="S4871">
        <v>1837</v>
      </c>
    </row>
    <row r="4872" spans="1:19" x14ac:dyDescent="0.35">
      <c r="A4872" t="s">
        <v>20</v>
      </c>
      <c r="B4872" t="s">
        <v>21</v>
      </c>
      <c r="C4872" t="s">
        <v>22</v>
      </c>
      <c r="D4872" t="s">
        <v>23</v>
      </c>
      <c r="E4872" t="s">
        <v>5</v>
      </c>
      <c r="G4872" t="s">
        <v>24</v>
      </c>
      <c r="H4872">
        <v>2727775</v>
      </c>
      <c r="I4872">
        <v>2728638</v>
      </c>
      <c r="J4872" t="s">
        <v>25</v>
      </c>
      <c r="Q4872" t="s">
        <v>6033</v>
      </c>
      <c r="R4872">
        <v>864</v>
      </c>
    </row>
    <row r="4873" spans="1:19" x14ac:dyDescent="0.35">
      <c r="A4873" t="s">
        <v>27</v>
      </c>
      <c r="B4873" t="s">
        <v>28</v>
      </c>
      <c r="C4873" t="s">
        <v>22</v>
      </c>
      <c r="D4873" t="s">
        <v>23</v>
      </c>
      <c r="E4873" t="s">
        <v>5</v>
      </c>
      <c r="G4873" t="s">
        <v>24</v>
      </c>
      <c r="H4873">
        <v>2727775</v>
      </c>
      <c r="I4873">
        <v>2728638</v>
      </c>
      <c r="J4873" t="s">
        <v>25</v>
      </c>
      <c r="K4873" t="s">
        <v>6034</v>
      </c>
      <c r="N4873" t="s">
        <v>52</v>
      </c>
      <c r="Q4873" t="s">
        <v>6033</v>
      </c>
      <c r="R4873">
        <v>864</v>
      </c>
      <c r="S4873">
        <v>287</v>
      </c>
    </row>
    <row r="4874" spans="1:19" x14ac:dyDescent="0.35">
      <c r="A4874" t="s">
        <v>20</v>
      </c>
      <c r="B4874" t="s">
        <v>21</v>
      </c>
      <c r="C4874" t="s">
        <v>22</v>
      </c>
      <c r="D4874" t="s">
        <v>23</v>
      </c>
      <c r="E4874" t="s">
        <v>5</v>
      </c>
      <c r="G4874" t="s">
        <v>24</v>
      </c>
      <c r="H4874">
        <v>2728599</v>
      </c>
      <c r="I4874">
        <v>2729564</v>
      </c>
      <c r="J4874" t="s">
        <v>46</v>
      </c>
      <c r="Q4874" t="s">
        <v>6035</v>
      </c>
      <c r="R4874">
        <v>966</v>
      </c>
    </row>
    <row r="4875" spans="1:19" x14ac:dyDescent="0.35">
      <c r="A4875" t="s">
        <v>27</v>
      </c>
      <c r="B4875" t="s">
        <v>28</v>
      </c>
      <c r="C4875" t="s">
        <v>22</v>
      </c>
      <c r="D4875" t="s">
        <v>23</v>
      </c>
      <c r="E4875" t="s">
        <v>5</v>
      </c>
      <c r="G4875" t="s">
        <v>24</v>
      </c>
      <c r="H4875">
        <v>2728599</v>
      </c>
      <c r="I4875">
        <v>2729564</v>
      </c>
      <c r="J4875" t="s">
        <v>46</v>
      </c>
      <c r="K4875" t="s">
        <v>6036</v>
      </c>
      <c r="N4875" t="s">
        <v>6037</v>
      </c>
      <c r="Q4875" t="s">
        <v>6035</v>
      </c>
      <c r="R4875">
        <v>966</v>
      </c>
      <c r="S4875">
        <v>321</v>
      </c>
    </row>
    <row r="4876" spans="1:19" x14ac:dyDescent="0.35">
      <c r="A4876" t="s">
        <v>20</v>
      </c>
      <c r="B4876" t="s">
        <v>21</v>
      </c>
      <c r="C4876" t="s">
        <v>22</v>
      </c>
      <c r="D4876" t="s">
        <v>23</v>
      </c>
      <c r="E4876" t="s">
        <v>5</v>
      </c>
      <c r="G4876" t="s">
        <v>24</v>
      </c>
      <c r="H4876">
        <v>2729598</v>
      </c>
      <c r="I4876">
        <v>2731271</v>
      </c>
      <c r="J4876" t="s">
        <v>25</v>
      </c>
      <c r="Q4876" t="s">
        <v>6038</v>
      </c>
      <c r="R4876">
        <v>1674</v>
      </c>
    </row>
    <row r="4877" spans="1:19" x14ac:dyDescent="0.35">
      <c r="A4877" t="s">
        <v>27</v>
      </c>
      <c r="B4877" t="s">
        <v>28</v>
      </c>
      <c r="C4877" t="s">
        <v>22</v>
      </c>
      <c r="D4877" t="s">
        <v>23</v>
      </c>
      <c r="E4877" t="s">
        <v>5</v>
      </c>
      <c r="G4877" t="s">
        <v>24</v>
      </c>
      <c r="H4877">
        <v>2729598</v>
      </c>
      <c r="I4877">
        <v>2731271</v>
      </c>
      <c r="J4877" t="s">
        <v>25</v>
      </c>
      <c r="K4877" t="s">
        <v>6039</v>
      </c>
      <c r="N4877" t="s">
        <v>6040</v>
      </c>
      <c r="Q4877" t="s">
        <v>6038</v>
      </c>
      <c r="R4877">
        <v>1674</v>
      </c>
      <c r="S4877">
        <v>557</v>
      </c>
    </row>
    <row r="4878" spans="1:19" x14ac:dyDescent="0.35">
      <c r="A4878" t="s">
        <v>20</v>
      </c>
      <c r="B4878" t="s">
        <v>72</v>
      </c>
      <c r="C4878" t="s">
        <v>22</v>
      </c>
      <c r="D4878" t="s">
        <v>23</v>
      </c>
      <c r="E4878" t="s">
        <v>5</v>
      </c>
      <c r="G4878" t="s">
        <v>24</v>
      </c>
      <c r="H4878">
        <v>2731721</v>
      </c>
      <c r="I4878">
        <v>2731797</v>
      </c>
      <c r="J4878" t="s">
        <v>46</v>
      </c>
      <c r="Q4878" t="s">
        <v>6041</v>
      </c>
      <c r="R4878">
        <v>77</v>
      </c>
    </row>
    <row r="4879" spans="1:19" x14ac:dyDescent="0.35">
      <c r="A4879" t="s">
        <v>72</v>
      </c>
      <c r="C4879" t="s">
        <v>22</v>
      </c>
      <c r="D4879" t="s">
        <v>23</v>
      </c>
      <c r="E4879" t="s">
        <v>5</v>
      </c>
      <c r="G4879" t="s">
        <v>24</v>
      </c>
      <c r="H4879">
        <v>2731721</v>
      </c>
      <c r="I4879">
        <v>2731797</v>
      </c>
      <c r="J4879" t="s">
        <v>46</v>
      </c>
      <c r="N4879" t="s">
        <v>497</v>
      </c>
      <c r="Q4879" t="s">
        <v>6041</v>
      </c>
      <c r="R4879">
        <v>77</v>
      </c>
    </row>
    <row r="4880" spans="1:19" x14ac:dyDescent="0.35">
      <c r="A4880" t="s">
        <v>20</v>
      </c>
      <c r="B4880" t="s">
        <v>485</v>
      </c>
      <c r="C4880" t="s">
        <v>22</v>
      </c>
      <c r="D4880" t="s">
        <v>23</v>
      </c>
      <c r="E4880" t="s">
        <v>5</v>
      </c>
      <c r="G4880" t="s">
        <v>24</v>
      </c>
      <c r="H4880">
        <v>2731893</v>
      </c>
      <c r="I4880">
        <v>2732007</v>
      </c>
      <c r="J4880" t="s">
        <v>46</v>
      </c>
      <c r="Q4880" t="s">
        <v>6042</v>
      </c>
      <c r="R4880">
        <v>115</v>
      </c>
    </row>
    <row r="4881" spans="1:19" x14ac:dyDescent="0.35">
      <c r="A4881" t="s">
        <v>485</v>
      </c>
      <c r="C4881" t="s">
        <v>22</v>
      </c>
      <c r="D4881" t="s">
        <v>23</v>
      </c>
      <c r="E4881" t="s">
        <v>5</v>
      </c>
      <c r="G4881" t="s">
        <v>24</v>
      </c>
      <c r="H4881">
        <v>2731893</v>
      </c>
      <c r="I4881">
        <v>2732007</v>
      </c>
      <c r="J4881" t="s">
        <v>46</v>
      </c>
      <c r="N4881" t="s">
        <v>495</v>
      </c>
      <c r="Q4881" t="s">
        <v>6042</v>
      </c>
      <c r="R4881">
        <v>115</v>
      </c>
    </row>
    <row r="4882" spans="1:19" x14ac:dyDescent="0.35">
      <c r="A4882" t="s">
        <v>20</v>
      </c>
      <c r="B4882" t="s">
        <v>485</v>
      </c>
      <c r="C4882" t="s">
        <v>22</v>
      </c>
      <c r="D4882" t="s">
        <v>23</v>
      </c>
      <c r="E4882" t="s">
        <v>5</v>
      </c>
      <c r="G4882" t="s">
        <v>24</v>
      </c>
      <c r="H4882">
        <v>2732127</v>
      </c>
      <c r="I4882">
        <v>2734884</v>
      </c>
      <c r="J4882" t="s">
        <v>46</v>
      </c>
      <c r="Q4882" t="s">
        <v>6043</v>
      </c>
      <c r="R4882">
        <v>2758</v>
      </c>
    </row>
    <row r="4883" spans="1:19" x14ac:dyDescent="0.35">
      <c r="A4883" t="s">
        <v>485</v>
      </c>
      <c r="C4883" t="s">
        <v>22</v>
      </c>
      <c r="D4883" t="s">
        <v>23</v>
      </c>
      <c r="E4883" t="s">
        <v>5</v>
      </c>
      <c r="G4883" t="s">
        <v>24</v>
      </c>
      <c r="H4883">
        <v>2732127</v>
      </c>
      <c r="I4883">
        <v>2734884</v>
      </c>
      <c r="J4883" t="s">
        <v>46</v>
      </c>
      <c r="N4883" t="s">
        <v>493</v>
      </c>
      <c r="Q4883" t="s">
        <v>6043</v>
      </c>
      <c r="R4883">
        <v>2758</v>
      </c>
    </row>
    <row r="4884" spans="1:19" x14ac:dyDescent="0.35">
      <c r="A4884" t="s">
        <v>20</v>
      </c>
      <c r="B4884" t="s">
        <v>72</v>
      </c>
      <c r="C4884" t="s">
        <v>22</v>
      </c>
      <c r="D4884" t="s">
        <v>23</v>
      </c>
      <c r="E4884" t="s">
        <v>5</v>
      </c>
      <c r="G4884" t="s">
        <v>24</v>
      </c>
      <c r="H4884">
        <v>2735247</v>
      </c>
      <c r="I4884">
        <v>2735322</v>
      </c>
      <c r="J4884" t="s">
        <v>46</v>
      </c>
      <c r="Q4884" t="s">
        <v>6044</v>
      </c>
      <c r="R4884">
        <v>76</v>
      </c>
    </row>
    <row r="4885" spans="1:19" x14ac:dyDescent="0.35">
      <c r="A4885" t="s">
        <v>72</v>
      </c>
      <c r="C4885" t="s">
        <v>22</v>
      </c>
      <c r="D4885" t="s">
        <v>23</v>
      </c>
      <c r="E4885" t="s">
        <v>5</v>
      </c>
      <c r="G4885" t="s">
        <v>24</v>
      </c>
      <c r="H4885">
        <v>2735247</v>
      </c>
      <c r="I4885">
        <v>2735322</v>
      </c>
      <c r="J4885" t="s">
        <v>46</v>
      </c>
      <c r="N4885" t="s">
        <v>491</v>
      </c>
      <c r="Q4885" t="s">
        <v>6044</v>
      </c>
      <c r="R4885">
        <v>76</v>
      </c>
    </row>
    <row r="4886" spans="1:19" x14ac:dyDescent="0.35">
      <c r="A4886" t="s">
        <v>20</v>
      </c>
      <c r="B4886" t="s">
        <v>72</v>
      </c>
      <c r="C4886" t="s">
        <v>22</v>
      </c>
      <c r="D4886" t="s">
        <v>23</v>
      </c>
      <c r="E4886" t="s">
        <v>5</v>
      </c>
      <c r="G4886" t="s">
        <v>24</v>
      </c>
      <c r="H4886">
        <v>2735389</v>
      </c>
      <c r="I4886">
        <v>2735465</v>
      </c>
      <c r="J4886" t="s">
        <v>46</v>
      </c>
      <c r="Q4886" t="s">
        <v>6045</v>
      </c>
      <c r="R4886">
        <v>77</v>
      </c>
    </row>
    <row r="4887" spans="1:19" x14ac:dyDescent="0.35">
      <c r="A4887" t="s">
        <v>72</v>
      </c>
      <c r="C4887" t="s">
        <v>22</v>
      </c>
      <c r="D4887" t="s">
        <v>23</v>
      </c>
      <c r="E4887" t="s">
        <v>5</v>
      </c>
      <c r="G4887" t="s">
        <v>24</v>
      </c>
      <c r="H4887">
        <v>2735389</v>
      </c>
      <c r="I4887">
        <v>2735465</v>
      </c>
      <c r="J4887" t="s">
        <v>46</v>
      </c>
      <c r="N4887" t="s">
        <v>489</v>
      </c>
      <c r="Q4887" t="s">
        <v>6045</v>
      </c>
      <c r="R4887">
        <v>77</v>
      </c>
    </row>
    <row r="4888" spans="1:19" x14ac:dyDescent="0.35">
      <c r="A4888" t="s">
        <v>20</v>
      </c>
      <c r="B4888" t="s">
        <v>485</v>
      </c>
      <c r="C4888" t="s">
        <v>22</v>
      </c>
      <c r="D4888" t="s">
        <v>23</v>
      </c>
      <c r="E4888" t="s">
        <v>5</v>
      </c>
      <c r="G4888" t="s">
        <v>24</v>
      </c>
      <c r="H4888">
        <v>2735650</v>
      </c>
      <c r="I4888">
        <v>2737126</v>
      </c>
      <c r="J4888" t="s">
        <v>46</v>
      </c>
      <c r="Q4888" t="s">
        <v>6046</v>
      </c>
      <c r="R4888">
        <v>1477</v>
      </c>
    </row>
    <row r="4889" spans="1:19" x14ac:dyDescent="0.35">
      <c r="A4889" t="s">
        <v>485</v>
      </c>
      <c r="C4889" t="s">
        <v>22</v>
      </c>
      <c r="D4889" t="s">
        <v>23</v>
      </c>
      <c r="E4889" t="s">
        <v>5</v>
      </c>
      <c r="G4889" t="s">
        <v>24</v>
      </c>
      <c r="H4889">
        <v>2735650</v>
      </c>
      <c r="I4889">
        <v>2737126</v>
      </c>
      <c r="J4889" t="s">
        <v>46</v>
      </c>
      <c r="N4889" t="s">
        <v>487</v>
      </c>
      <c r="Q4889" t="s">
        <v>6046</v>
      </c>
      <c r="R4889">
        <v>1477</v>
      </c>
    </row>
    <row r="4890" spans="1:19" x14ac:dyDescent="0.35">
      <c r="A4890" t="s">
        <v>20</v>
      </c>
      <c r="B4890" t="s">
        <v>21</v>
      </c>
      <c r="C4890" t="s">
        <v>22</v>
      </c>
      <c r="D4890" t="s">
        <v>23</v>
      </c>
      <c r="E4890" t="s">
        <v>5</v>
      </c>
      <c r="G4890" t="s">
        <v>24</v>
      </c>
      <c r="H4890">
        <v>2737733</v>
      </c>
      <c r="I4890">
        <v>2738110</v>
      </c>
      <c r="J4890" t="s">
        <v>46</v>
      </c>
      <c r="Q4890" t="s">
        <v>6047</v>
      </c>
      <c r="R4890">
        <v>378</v>
      </c>
    </row>
    <row r="4891" spans="1:19" x14ac:dyDescent="0.35">
      <c r="A4891" t="s">
        <v>27</v>
      </c>
      <c r="B4891" t="s">
        <v>28</v>
      </c>
      <c r="C4891" t="s">
        <v>22</v>
      </c>
      <c r="D4891" t="s">
        <v>23</v>
      </c>
      <c r="E4891" t="s">
        <v>5</v>
      </c>
      <c r="G4891" t="s">
        <v>24</v>
      </c>
      <c r="H4891">
        <v>2737733</v>
      </c>
      <c r="I4891">
        <v>2738110</v>
      </c>
      <c r="J4891" t="s">
        <v>46</v>
      </c>
      <c r="K4891" t="s">
        <v>6048</v>
      </c>
      <c r="N4891" t="s">
        <v>52</v>
      </c>
      <c r="Q4891" t="s">
        <v>6047</v>
      </c>
      <c r="R4891">
        <v>378</v>
      </c>
      <c r="S4891">
        <v>125</v>
      </c>
    </row>
    <row r="4892" spans="1:19" x14ac:dyDescent="0.35">
      <c r="A4892" t="s">
        <v>20</v>
      </c>
      <c r="B4892" t="s">
        <v>21</v>
      </c>
      <c r="C4892" t="s">
        <v>22</v>
      </c>
      <c r="D4892" t="s">
        <v>23</v>
      </c>
      <c r="E4892" t="s">
        <v>5</v>
      </c>
      <c r="G4892" t="s">
        <v>24</v>
      </c>
      <c r="H4892">
        <v>2738117</v>
      </c>
      <c r="I4892">
        <v>2739718</v>
      </c>
      <c r="J4892" t="s">
        <v>46</v>
      </c>
      <c r="Q4892" t="s">
        <v>6049</v>
      </c>
      <c r="R4892">
        <v>1602</v>
      </c>
    </row>
    <row r="4893" spans="1:19" x14ac:dyDescent="0.35">
      <c r="A4893" t="s">
        <v>27</v>
      </c>
      <c r="B4893" t="s">
        <v>28</v>
      </c>
      <c r="C4893" t="s">
        <v>22</v>
      </c>
      <c r="D4893" t="s">
        <v>23</v>
      </c>
      <c r="E4893" t="s">
        <v>5</v>
      </c>
      <c r="G4893" t="s">
        <v>24</v>
      </c>
      <c r="H4893">
        <v>2738117</v>
      </c>
      <c r="I4893">
        <v>2739718</v>
      </c>
      <c r="J4893" t="s">
        <v>46</v>
      </c>
      <c r="K4893" t="s">
        <v>6050</v>
      </c>
      <c r="N4893" t="s">
        <v>6051</v>
      </c>
      <c r="Q4893" t="s">
        <v>6049</v>
      </c>
      <c r="R4893">
        <v>1602</v>
      </c>
      <c r="S4893">
        <v>533</v>
      </c>
    </row>
    <row r="4894" spans="1:19" x14ac:dyDescent="0.35">
      <c r="A4894" t="s">
        <v>20</v>
      </c>
      <c r="B4894" t="s">
        <v>21</v>
      </c>
      <c r="C4894" t="s">
        <v>22</v>
      </c>
      <c r="D4894" t="s">
        <v>23</v>
      </c>
      <c r="E4894" t="s">
        <v>5</v>
      </c>
      <c r="G4894" t="s">
        <v>24</v>
      </c>
      <c r="H4894">
        <v>2739972</v>
      </c>
      <c r="I4894">
        <v>2741603</v>
      </c>
      <c r="J4894" t="s">
        <v>25</v>
      </c>
      <c r="Q4894" t="s">
        <v>6052</v>
      </c>
      <c r="R4894">
        <v>1632</v>
      </c>
    </row>
    <row r="4895" spans="1:19" x14ac:dyDescent="0.35">
      <c r="A4895" t="s">
        <v>27</v>
      </c>
      <c r="B4895" t="s">
        <v>28</v>
      </c>
      <c r="C4895" t="s">
        <v>22</v>
      </c>
      <c r="D4895" t="s">
        <v>23</v>
      </c>
      <c r="E4895" t="s">
        <v>5</v>
      </c>
      <c r="G4895" t="s">
        <v>24</v>
      </c>
      <c r="H4895">
        <v>2739972</v>
      </c>
      <c r="I4895">
        <v>2741603</v>
      </c>
      <c r="J4895" t="s">
        <v>25</v>
      </c>
      <c r="K4895" t="s">
        <v>6053</v>
      </c>
      <c r="N4895" t="s">
        <v>6054</v>
      </c>
      <c r="Q4895" t="s">
        <v>6052</v>
      </c>
      <c r="R4895">
        <v>1632</v>
      </c>
      <c r="S4895">
        <v>543</v>
      </c>
    </row>
    <row r="4896" spans="1:19" x14ac:dyDescent="0.35">
      <c r="A4896" t="s">
        <v>20</v>
      </c>
      <c r="B4896" t="s">
        <v>21</v>
      </c>
      <c r="C4896" t="s">
        <v>22</v>
      </c>
      <c r="D4896" t="s">
        <v>23</v>
      </c>
      <c r="E4896" t="s">
        <v>5</v>
      </c>
      <c r="G4896" t="s">
        <v>24</v>
      </c>
      <c r="H4896">
        <v>2741640</v>
      </c>
      <c r="I4896">
        <v>2741885</v>
      </c>
      <c r="J4896" t="s">
        <v>46</v>
      </c>
      <c r="Q4896" t="s">
        <v>6055</v>
      </c>
      <c r="R4896">
        <v>246</v>
      </c>
    </row>
    <row r="4897" spans="1:19" x14ac:dyDescent="0.35">
      <c r="A4897" t="s">
        <v>27</v>
      </c>
      <c r="B4897" t="s">
        <v>28</v>
      </c>
      <c r="C4897" t="s">
        <v>22</v>
      </c>
      <c r="D4897" t="s">
        <v>23</v>
      </c>
      <c r="E4897" t="s">
        <v>5</v>
      </c>
      <c r="G4897" t="s">
        <v>24</v>
      </c>
      <c r="H4897">
        <v>2741640</v>
      </c>
      <c r="I4897">
        <v>2741885</v>
      </c>
      <c r="J4897" t="s">
        <v>46</v>
      </c>
      <c r="K4897" t="s">
        <v>6056</v>
      </c>
      <c r="N4897" t="s">
        <v>52</v>
      </c>
      <c r="Q4897" t="s">
        <v>6055</v>
      </c>
      <c r="R4897">
        <v>246</v>
      </c>
      <c r="S4897">
        <v>81</v>
      </c>
    </row>
    <row r="4898" spans="1:19" x14ac:dyDescent="0.35">
      <c r="A4898" t="s">
        <v>20</v>
      </c>
      <c r="B4898" t="s">
        <v>21</v>
      </c>
      <c r="C4898" t="s">
        <v>22</v>
      </c>
      <c r="D4898" t="s">
        <v>23</v>
      </c>
      <c r="E4898" t="s">
        <v>5</v>
      </c>
      <c r="G4898" t="s">
        <v>24</v>
      </c>
      <c r="H4898">
        <v>2742295</v>
      </c>
      <c r="I4898">
        <v>2743884</v>
      </c>
      <c r="J4898" t="s">
        <v>25</v>
      </c>
      <c r="Q4898" t="s">
        <v>6057</v>
      </c>
      <c r="R4898">
        <v>1590</v>
      </c>
    </row>
    <row r="4899" spans="1:19" x14ac:dyDescent="0.35">
      <c r="A4899" t="s">
        <v>27</v>
      </c>
      <c r="B4899" t="s">
        <v>28</v>
      </c>
      <c r="C4899" t="s">
        <v>22</v>
      </c>
      <c r="D4899" t="s">
        <v>23</v>
      </c>
      <c r="E4899" t="s">
        <v>5</v>
      </c>
      <c r="G4899" t="s">
        <v>24</v>
      </c>
      <c r="H4899">
        <v>2742295</v>
      </c>
      <c r="I4899">
        <v>2743884</v>
      </c>
      <c r="J4899" t="s">
        <v>25</v>
      </c>
      <c r="K4899" t="s">
        <v>6058</v>
      </c>
      <c r="N4899" t="s">
        <v>1607</v>
      </c>
      <c r="Q4899" t="s">
        <v>6057</v>
      </c>
      <c r="R4899">
        <v>1590</v>
      </c>
      <c r="S4899">
        <v>529</v>
      </c>
    </row>
    <row r="4900" spans="1:19" x14ac:dyDescent="0.35">
      <c r="A4900" t="s">
        <v>20</v>
      </c>
      <c r="B4900" t="s">
        <v>21</v>
      </c>
      <c r="C4900" t="s">
        <v>22</v>
      </c>
      <c r="D4900" t="s">
        <v>23</v>
      </c>
      <c r="E4900" t="s">
        <v>5</v>
      </c>
      <c r="G4900" t="s">
        <v>24</v>
      </c>
      <c r="H4900">
        <v>2744061</v>
      </c>
      <c r="I4900">
        <v>2745071</v>
      </c>
      <c r="J4900" t="s">
        <v>25</v>
      </c>
      <c r="Q4900" t="s">
        <v>6059</v>
      </c>
      <c r="R4900">
        <v>1011</v>
      </c>
    </row>
    <row r="4901" spans="1:19" x14ac:dyDescent="0.35">
      <c r="A4901" t="s">
        <v>27</v>
      </c>
      <c r="B4901" t="s">
        <v>28</v>
      </c>
      <c r="C4901" t="s">
        <v>22</v>
      </c>
      <c r="D4901" t="s">
        <v>23</v>
      </c>
      <c r="E4901" t="s">
        <v>5</v>
      </c>
      <c r="G4901" t="s">
        <v>24</v>
      </c>
      <c r="H4901">
        <v>2744061</v>
      </c>
      <c r="I4901">
        <v>2745071</v>
      </c>
      <c r="J4901" t="s">
        <v>25</v>
      </c>
      <c r="K4901" t="s">
        <v>6060</v>
      </c>
      <c r="N4901" t="s">
        <v>293</v>
      </c>
      <c r="Q4901" t="s">
        <v>6059</v>
      </c>
      <c r="R4901">
        <v>1011</v>
      </c>
      <c r="S4901">
        <v>336</v>
      </c>
    </row>
    <row r="4902" spans="1:19" x14ac:dyDescent="0.35">
      <c r="A4902" t="s">
        <v>20</v>
      </c>
      <c r="B4902" t="s">
        <v>21</v>
      </c>
      <c r="C4902" t="s">
        <v>22</v>
      </c>
      <c r="D4902" t="s">
        <v>23</v>
      </c>
      <c r="E4902" t="s">
        <v>5</v>
      </c>
      <c r="G4902" t="s">
        <v>24</v>
      </c>
      <c r="H4902">
        <v>2745077</v>
      </c>
      <c r="I4902">
        <v>2746054</v>
      </c>
      <c r="J4902" t="s">
        <v>25</v>
      </c>
      <c r="Q4902" t="s">
        <v>6061</v>
      </c>
      <c r="R4902">
        <v>978</v>
      </c>
    </row>
    <row r="4903" spans="1:19" x14ac:dyDescent="0.35">
      <c r="A4903" t="s">
        <v>27</v>
      </c>
      <c r="B4903" t="s">
        <v>28</v>
      </c>
      <c r="C4903" t="s">
        <v>22</v>
      </c>
      <c r="D4903" t="s">
        <v>23</v>
      </c>
      <c r="E4903" t="s">
        <v>5</v>
      </c>
      <c r="G4903" t="s">
        <v>24</v>
      </c>
      <c r="H4903">
        <v>2745077</v>
      </c>
      <c r="I4903">
        <v>2746054</v>
      </c>
      <c r="J4903" t="s">
        <v>25</v>
      </c>
      <c r="K4903" t="s">
        <v>6062</v>
      </c>
      <c r="N4903" t="s">
        <v>293</v>
      </c>
      <c r="Q4903" t="s">
        <v>6061</v>
      </c>
      <c r="R4903">
        <v>978</v>
      </c>
      <c r="S4903">
        <v>325</v>
      </c>
    </row>
    <row r="4904" spans="1:19" x14ac:dyDescent="0.35">
      <c r="A4904" t="s">
        <v>20</v>
      </c>
      <c r="B4904" t="s">
        <v>21</v>
      </c>
      <c r="C4904" t="s">
        <v>22</v>
      </c>
      <c r="D4904" t="s">
        <v>23</v>
      </c>
      <c r="E4904" t="s">
        <v>5</v>
      </c>
      <c r="G4904" t="s">
        <v>24</v>
      </c>
      <c r="H4904">
        <v>2746065</v>
      </c>
      <c r="I4904">
        <v>2747093</v>
      </c>
      <c r="J4904" t="s">
        <v>25</v>
      </c>
      <c r="Q4904" t="s">
        <v>6063</v>
      </c>
      <c r="R4904">
        <v>1029</v>
      </c>
    </row>
    <row r="4905" spans="1:19" x14ac:dyDescent="0.35">
      <c r="A4905" t="s">
        <v>27</v>
      </c>
      <c r="B4905" t="s">
        <v>28</v>
      </c>
      <c r="C4905" t="s">
        <v>22</v>
      </c>
      <c r="D4905" t="s">
        <v>23</v>
      </c>
      <c r="E4905" t="s">
        <v>5</v>
      </c>
      <c r="G4905" t="s">
        <v>24</v>
      </c>
      <c r="H4905">
        <v>2746065</v>
      </c>
      <c r="I4905">
        <v>2747093</v>
      </c>
      <c r="J4905" t="s">
        <v>25</v>
      </c>
      <c r="K4905" t="s">
        <v>6064</v>
      </c>
      <c r="N4905" t="s">
        <v>1598</v>
      </c>
      <c r="Q4905" t="s">
        <v>6063</v>
      </c>
      <c r="R4905">
        <v>1029</v>
      </c>
      <c r="S4905">
        <v>342</v>
      </c>
    </row>
    <row r="4906" spans="1:19" x14ac:dyDescent="0.35">
      <c r="A4906" t="s">
        <v>20</v>
      </c>
      <c r="B4906" t="s">
        <v>21</v>
      </c>
      <c r="C4906" t="s">
        <v>22</v>
      </c>
      <c r="D4906" t="s">
        <v>23</v>
      </c>
      <c r="E4906" t="s">
        <v>5</v>
      </c>
      <c r="G4906" t="s">
        <v>24</v>
      </c>
      <c r="H4906">
        <v>2747090</v>
      </c>
      <c r="I4906">
        <v>2748124</v>
      </c>
      <c r="J4906" t="s">
        <v>25</v>
      </c>
      <c r="Q4906" t="s">
        <v>6065</v>
      </c>
      <c r="R4906">
        <v>1035</v>
      </c>
    </row>
    <row r="4907" spans="1:19" x14ac:dyDescent="0.35">
      <c r="A4907" t="s">
        <v>27</v>
      </c>
      <c r="B4907" t="s">
        <v>28</v>
      </c>
      <c r="C4907" t="s">
        <v>22</v>
      </c>
      <c r="D4907" t="s">
        <v>23</v>
      </c>
      <c r="E4907" t="s">
        <v>5</v>
      </c>
      <c r="G4907" t="s">
        <v>24</v>
      </c>
      <c r="H4907">
        <v>2747090</v>
      </c>
      <c r="I4907">
        <v>2748124</v>
      </c>
      <c r="J4907" t="s">
        <v>25</v>
      </c>
      <c r="K4907" t="s">
        <v>6066</v>
      </c>
      <c r="N4907" t="s">
        <v>1598</v>
      </c>
      <c r="Q4907" t="s">
        <v>6065</v>
      </c>
      <c r="R4907">
        <v>1035</v>
      </c>
      <c r="S4907">
        <v>344</v>
      </c>
    </row>
    <row r="4908" spans="1:19" x14ac:dyDescent="0.35">
      <c r="A4908" t="s">
        <v>20</v>
      </c>
      <c r="B4908" t="s">
        <v>21</v>
      </c>
      <c r="C4908" t="s">
        <v>22</v>
      </c>
      <c r="D4908" t="s">
        <v>23</v>
      </c>
      <c r="E4908" t="s">
        <v>5</v>
      </c>
      <c r="G4908" t="s">
        <v>24</v>
      </c>
      <c r="H4908">
        <v>2748141</v>
      </c>
      <c r="I4908">
        <v>2752823</v>
      </c>
      <c r="J4908" t="s">
        <v>46</v>
      </c>
      <c r="Q4908" t="s">
        <v>6067</v>
      </c>
      <c r="R4908">
        <v>4683</v>
      </c>
    </row>
    <row r="4909" spans="1:19" x14ac:dyDescent="0.35">
      <c r="A4909" t="s">
        <v>27</v>
      </c>
      <c r="B4909" t="s">
        <v>28</v>
      </c>
      <c r="C4909" t="s">
        <v>22</v>
      </c>
      <c r="D4909" t="s">
        <v>23</v>
      </c>
      <c r="E4909" t="s">
        <v>5</v>
      </c>
      <c r="G4909" t="s">
        <v>24</v>
      </c>
      <c r="H4909">
        <v>2748141</v>
      </c>
      <c r="I4909">
        <v>2752823</v>
      </c>
      <c r="J4909" t="s">
        <v>46</v>
      </c>
      <c r="K4909" t="s">
        <v>6068</v>
      </c>
      <c r="N4909" t="s">
        <v>6069</v>
      </c>
      <c r="Q4909" t="s">
        <v>6067</v>
      </c>
      <c r="R4909">
        <v>4683</v>
      </c>
      <c r="S4909">
        <v>1560</v>
      </c>
    </row>
    <row r="4910" spans="1:19" x14ac:dyDescent="0.35">
      <c r="A4910" t="s">
        <v>20</v>
      </c>
      <c r="B4910" t="s">
        <v>21</v>
      </c>
      <c r="C4910" t="s">
        <v>22</v>
      </c>
      <c r="D4910" t="s">
        <v>23</v>
      </c>
      <c r="E4910" t="s">
        <v>5</v>
      </c>
      <c r="G4910" t="s">
        <v>24</v>
      </c>
      <c r="H4910">
        <v>2752996</v>
      </c>
      <c r="I4910">
        <v>2753478</v>
      </c>
      <c r="J4910" t="s">
        <v>46</v>
      </c>
      <c r="Q4910" t="s">
        <v>6070</v>
      </c>
      <c r="R4910">
        <v>483</v>
      </c>
    </row>
    <row r="4911" spans="1:19" x14ac:dyDescent="0.35">
      <c r="A4911" t="s">
        <v>27</v>
      </c>
      <c r="B4911" t="s">
        <v>28</v>
      </c>
      <c r="C4911" t="s">
        <v>22</v>
      </c>
      <c r="D4911" t="s">
        <v>23</v>
      </c>
      <c r="E4911" t="s">
        <v>5</v>
      </c>
      <c r="G4911" t="s">
        <v>24</v>
      </c>
      <c r="H4911">
        <v>2752996</v>
      </c>
      <c r="I4911">
        <v>2753478</v>
      </c>
      <c r="J4911" t="s">
        <v>46</v>
      </c>
      <c r="K4911" t="s">
        <v>6071</v>
      </c>
      <c r="N4911" t="s">
        <v>4952</v>
      </c>
      <c r="Q4911" t="s">
        <v>6070</v>
      </c>
      <c r="R4911">
        <v>483</v>
      </c>
      <c r="S4911">
        <v>160</v>
      </c>
    </row>
    <row r="4912" spans="1:19" x14ac:dyDescent="0.35">
      <c r="A4912" t="s">
        <v>20</v>
      </c>
      <c r="B4912" t="s">
        <v>21</v>
      </c>
      <c r="C4912" t="s">
        <v>22</v>
      </c>
      <c r="D4912" t="s">
        <v>23</v>
      </c>
      <c r="E4912" t="s">
        <v>5</v>
      </c>
      <c r="G4912" t="s">
        <v>24</v>
      </c>
      <c r="H4912">
        <v>2753534</v>
      </c>
      <c r="I4912">
        <v>2754301</v>
      </c>
      <c r="J4912" t="s">
        <v>46</v>
      </c>
      <c r="Q4912" t="s">
        <v>6072</v>
      </c>
      <c r="R4912">
        <v>768</v>
      </c>
    </row>
    <row r="4913" spans="1:19" x14ac:dyDescent="0.35">
      <c r="A4913" t="s">
        <v>27</v>
      </c>
      <c r="B4913" t="s">
        <v>28</v>
      </c>
      <c r="C4913" t="s">
        <v>22</v>
      </c>
      <c r="D4913" t="s">
        <v>23</v>
      </c>
      <c r="E4913" t="s">
        <v>5</v>
      </c>
      <c r="G4913" t="s">
        <v>24</v>
      </c>
      <c r="H4913">
        <v>2753534</v>
      </c>
      <c r="I4913">
        <v>2754301</v>
      </c>
      <c r="J4913" t="s">
        <v>46</v>
      </c>
      <c r="K4913" t="s">
        <v>6073</v>
      </c>
      <c r="N4913" t="s">
        <v>591</v>
      </c>
      <c r="Q4913" t="s">
        <v>6072</v>
      </c>
      <c r="R4913">
        <v>768</v>
      </c>
      <c r="S4913">
        <v>255</v>
      </c>
    </row>
    <row r="4914" spans="1:19" x14ac:dyDescent="0.35">
      <c r="A4914" t="s">
        <v>20</v>
      </c>
      <c r="B4914" t="s">
        <v>21</v>
      </c>
      <c r="C4914" t="s">
        <v>22</v>
      </c>
      <c r="D4914" t="s">
        <v>23</v>
      </c>
      <c r="E4914" t="s">
        <v>5</v>
      </c>
      <c r="G4914" t="s">
        <v>24</v>
      </c>
      <c r="H4914">
        <v>2754413</v>
      </c>
      <c r="I4914">
        <v>2754742</v>
      </c>
      <c r="J4914" t="s">
        <v>46</v>
      </c>
      <c r="Q4914" t="s">
        <v>6074</v>
      </c>
      <c r="R4914">
        <v>330</v>
      </c>
    </row>
    <row r="4915" spans="1:19" x14ac:dyDescent="0.35">
      <c r="A4915" t="s">
        <v>27</v>
      </c>
      <c r="B4915" t="s">
        <v>28</v>
      </c>
      <c r="C4915" t="s">
        <v>22</v>
      </c>
      <c r="D4915" t="s">
        <v>23</v>
      </c>
      <c r="E4915" t="s">
        <v>5</v>
      </c>
      <c r="G4915" t="s">
        <v>24</v>
      </c>
      <c r="H4915">
        <v>2754413</v>
      </c>
      <c r="I4915">
        <v>2754742</v>
      </c>
      <c r="J4915" t="s">
        <v>46</v>
      </c>
      <c r="K4915" t="s">
        <v>6075</v>
      </c>
      <c r="N4915" t="s">
        <v>6076</v>
      </c>
      <c r="Q4915" t="s">
        <v>6074</v>
      </c>
      <c r="R4915">
        <v>330</v>
      </c>
      <c r="S4915">
        <v>109</v>
      </c>
    </row>
    <row r="4916" spans="1:19" x14ac:dyDescent="0.35">
      <c r="A4916" t="s">
        <v>20</v>
      </c>
      <c r="B4916" t="s">
        <v>21</v>
      </c>
      <c r="C4916" t="s">
        <v>22</v>
      </c>
      <c r="D4916" t="s">
        <v>23</v>
      </c>
      <c r="E4916" t="s">
        <v>5</v>
      </c>
      <c r="G4916" t="s">
        <v>24</v>
      </c>
      <c r="H4916">
        <v>2754881</v>
      </c>
      <c r="I4916">
        <v>2757463</v>
      </c>
      <c r="J4916" t="s">
        <v>25</v>
      </c>
      <c r="Q4916" t="s">
        <v>6077</v>
      </c>
      <c r="R4916">
        <v>2583</v>
      </c>
    </row>
    <row r="4917" spans="1:19" x14ac:dyDescent="0.35">
      <c r="A4917" t="s">
        <v>27</v>
      </c>
      <c r="B4917" t="s">
        <v>28</v>
      </c>
      <c r="C4917" t="s">
        <v>22</v>
      </c>
      <c r="D4917" t="s">
        <v>23</v>
      </c>
      <c r="E4917" t="s">
        <v>5</v>
      </c>
      <c r="G4917" t="s">
        <v>24</v>
      </c>
      <c r="H4917">
        <v>2754881</v>
      </c>
      <c r="I4917">
        <v>2757463</v>
      </c>
      <c r="J4917" t="s">
        <v>25</v>
      </c>
      <c r="K4917" t="s">
        <v>6078</v>
      </c>
      <c r="N4917" t="s">
        <v>6079</v>
      </c>
      <c r="Q4917" t="s">
        <v>6077</v>
      </c>
      <c r="R4917">
        <v>2583</v>
      </c>
      <c r="S4917">
        <v>860</v>
      </c>
    </row>
    <row r="4918" spans="1:19" x14ac:dyDescent="0.35">
      <c r="A4918" t="s">
        <v>20</v>
      </c>
      <c r="B4918" t="s">
        <v>21</v>
      </c>
      <c r="C4918" t="s">
        <v>22</v>
      </c>
      <c r="D4918" t="s">
        <v>23</v>
      </c>
      <c r="E4918" t="s">
        <v>5</v>
      </c>
      <c r="G4918" t="s">
        <v>24</v>
      </c>
      <c r="H4918">
        <v>2757614</v>
      </c>
      <c r="I4918">
        <v>2759296</v>
      </c>
      <c r="J4918" t="s">
        <v>25</v>
      </c>
      <c r="Q4918" t="s">
        <v>6080</v>
      </c>
      <c r="R4918">
        <v>1683</v>
      </c>
    </row>
    <row r="4919" spans="1:19" x14ac:dyDescent="0.35">
      <c r="A4919" t="s">
        <v>27</v>
      </c>
      <c r="B4919" t="s">
        <v>28</v>
      </c>
      <c r="C4919" t="s">
        <v>22</v>
      </c>
      <c r="D4919" t="s">
        <v>23</v>
      </c>
      <c r="E4919" t="s">
        <v>5</v>
      </c>
      <c r="G4919" t="s">
        <v>24</v>
      </c>
      <c r="H4919">
        <v>2757614</v>
      </c>
      <c r="I4919">
        <v>2759296</v>
      </c>
      <c r="J4919" t="s">
        <v>25</v>
      </c>
      <c r="K4919" t="s">
        <v>6081</v>
      </c>
      <c r="N4919" t="s">
        <v>467</v>
      </c>
      <c r="Q4919" t="s">
        <v>6080</v>
      </c>
      <c r="R4919">
        <v>1683</v>
      </c>
      <c r="S4919">
        <v>560</v>
      </c>
    </row>
    <row r="4920" spans="1:19" x14ac:dyDescent="0.35">
      <c r="A4920" t="s">
        <v>20</v>
      </c>
      <c r="B4920" t="s">
        <v>21</v>
      </c>
      <c r="C4920" t="s">
        <v>22</v>
      </c>
      <c r="D4920" t="s">
        <v>23</v>
      </c>
      <c r="E4920" t="s">
        <v>5</v>
      </c>
      <c r="G4920" t="s">
        <v>24</v>
      </c>
      <c r="H4920">
        <v>2759476</v>
      </c>
      <c r="I4920">
        <v>2759877</v>
      </c>
      <c r="J4920" t="s">
        <v>25</v>
      </c>
      <c r="Q4920" t="s">
        <v>6082</v>
      </c>
      <c r="R4920">
        <v>402</v>
      </c>
    </row>
    <row r="4921" spans="1:19" x14ac:dyDescent="0.35">
      <c r="A4921" t="s">
        <v>27</v>
      </c>
      <c r="B4921" t="s">
        <v>28</v>
      </c>
      <c r="C4921" t="s">
        <v>22</v>
      </c>
      <c r="D4921" t="s">
        <v>23</v>
      </c>
      <c r="E4921" t="s">
        <v>5</v>
      </c>
      <c r="G4921" t="s">
        <v>24</v>
      </c>
      <c r="H4921">
        <v>2759476</v>
      </c>
      <c r="I4921">
        <v>2759877</v>
      </c>
      <c r="J4921" t="s">
        <v>25</v>
      </c>
      <c r="K4921" t="s">
        <v>6083</v>
      </c>
      <c r="N4921" t="s">
        <v>1430</v>
      </c>
      <c r="Q4921" t="s">
        <v>6082</v>
      </c>
      <c r="R4921">
        <v>402</v>
      </c>
      <c r="S4921">
        <v>133</v>
      </c>
    </row>
    <row r="4922" spans="1:19" x14ac:dyDescent="0.35">
      <c r="A4922" t="s">
        <v>20</v>
      </c>
      <c r="B4922" t="s">
        <v>21</v>
      </c>
      <c r="C4922" t="s">
        <v>22</v>
      </c>
      <c r="D4922" t="s">
        <v>23</v>
      </c>
      <c r="E4922" t="s">
        <v>5</v>
      </c>
      <c r="G4922" t="s">
        <v>24</v>
      </c>
      <c r="H4922">
        <v>2759874</v>
      </c>
      <c r="I4922">
        <v>2760743</v>
      </c>
      <c r="J4922" t="s">
        <v>25</v>
      </c>
      <c r="Q4922" t="s">
        <v>6084</v>
      </c>
      <c r="R4922">
        <v>870</v>
      </c>
    </row>
    <row r="4923" spans="1:19" x14ac:dyDescent="0.35">
      <c r="A4923" t="s">
        <v>27</v>
      </c>
      <c r="B4923" t="s">
        <v>28</v>
      </c>
      <c r="C4923" t="s">
        <v>22</v>
      </c>
      <c r="D4923" t="s">
        <v>23</v>
      </c>
      <c r="E4923" t="s">
        <v>5</v>
      </c>
      <c r="G4923" t="s">
        <v>24</v>
      </c>
      <c r="H4923">
        <v>2759874</v>
      </c>
      <c r="I4923">
        <v>2760743</v>
      </c>
      <c r="J4923" t="s">
        <v>25</v>
      </c>
      <c r="K4923" t="s">
        <v>6085</v>
      </c>
      <c r="N4923" t="s">
        <v>6086</v>
      </c>
      <c r="Q4923" t="s">
        <v>6084</v>
      </c>
      <c r="R4923">
        <v>870</v>
      </c>
      <c r="S4923">
        <v>289</v>
      </c>
    </row>
    <row r="4924" spans="1:19" x14ac:dyDescent="0.35">
      <c r="A4924" t="s">
        <v>20</v>
      </c>
      <c r="B4924" t="s">
        <v>21</v>
      </c>
      <c r="C4924" t="s">
        <v>22</v>
      </c>
      <c r="D4924" t="s">
        <v>23</v>
      </c>
      <c r="E4924" t="s">
        <v>5</v>
      </c>
      <c r="G4924" t="s">
        <v>24</v>
      </c>
      <c r="H4924">
        <v>2760689</v>
      </c>
      <c r="I4924">
        <v>2761843</v>
      </c>
      <c r="J4924" t="s">
        <v>46</v>
      </c>
      <c r="Q4924" t="s">
        <v>6087</v>
      </c>
      <c r="R4924">
        <v>1155</v>
      </c>
    </row>
    <row r="4925" spans="1:19" x14ac:dyDescent="0.35">
      <c r="A4925" t="s">
        <v>27</v>
      </c>
      <c r="B4925" t="s">
        <v>28</v>
      </c>
      <c r="C4925" t="s">
        <v>22</v>
      </c>
      <c r="D4925" t="s">
        <v>23</v>
      </c>
      <c r="E4925" t="s">
        <v>5</v>
      </c>
      <c r="G4925" t="s">
        <v>24</v>
      </c>
      <c r="H4925">
        <v>2760689</v>
      </c>
      <c r="I4925">
        <v>2761843</v>
      </c>
      <c r="J4925" t="s">
        <v>46</v>
      </c>
      <c r="K4925" t="s">
        <v>6088</v>
      </c>
      <c r="N4925" t="s">
        <v>49</v>
      </c>
      <c r="Q4925" t="s">
        <v>6087</v>
      </c>
      <c r="R4925">
        <v>1155</v>
      </c>
      <c r="S4925">
        <v>384</v>
      </c>
    </row>
    <row r="4926" spans="1:19" x14ac:dyDescent="0.35">
      <c r="A4926" t="s">
        <v>20</v>
      </c>
      <c r="B4926" t="s">
        <v>21</v>
      </c>
      <c r="C4926" t="s">
        <v>22</v>
      </c>
      <c r="D4926" t="s">
        <v>23</v>
      </c>
      <c r="E4926" t="s">
        <v>5</v>
      </c>
      <c r="G4926" t="s">
        <v>24</v>
      </c>
      <c r="H4926">
        <v>2762139</v>
      </c>
      <c r="I4926">
        <v>2762711</v>
      </c>
      <c r="J4926" t="s">
        <v>25</v>
      </c>
      <c r="Q4926" t="s">
        <v>6089</v>
      </c>
      <c r="R4926">
        <v>573</v>
      </c>
    </row>
    <row r="4927" spans="1:19" x14ac:dyDescent="0.35">
      <c r="A4927" t="s">
        <v>27</v>
      </c>
      <c r="B4927" t="s">
        <v>28</v>
      </c>
      <c r="C4927" t="s">
        <v>22</v>
      </c>
      <c r="D4927" t="s">
        <v>23</v>
      </c>
      <c r="E4927" t="s">
        <v>5</v>
      </c>
      <c r="G4927" t="s">
        <v>24</v>
      </c>
      <c r="H4927">
        <v>2762139</v>
      </c>
      <c r="I4927">
        <v>2762711</v>
      </c>
      <c r="J4927" t="s">
        <v>25</v>
      </c>
      <c r="K4927" t="s">
        <v>6090</v>
      </c>
      <c r="N4927" t="s">
        <v>427</v>
      </c>
      <c r="Q4927" t="s">
        <v>6089</v>
      </c>
      <c r="R4927">
        <v>573</v>
      </c>
      <c r="S4927">
        <v>190</v>
      </c>
    </row>
    <row r="4928" spans="1:19" x14ac:dyDescent="0.35">
      <c r="A4928" t="s">
        <v>20</v>
      </c>
      <c r="B4928" t="s">
        <v>21</v>
      </c>
      <c r="C4928" t="s">
        <v>22</v>
      </c>
      <c r="D4928" t="s">
        <v>23</v>
      </c>
      <c r="E4928" t="s">
        <v>5</v>
      </c>
      <c r="G4928" t="s">
        <v>24</v>
      </c>
      <c r="H4928">
        <v>2762928</v>
      </c>
      <c r="I4928">
        <v>2764355</v>
      </c>
      <c r="J4928" t="s">
        <v>25</v>
      </c>
      <c r="Q4928" t="s">
        <v>6091</v>
      </c>
      <c r="R4928">
        <v>1428</v>
      </c>
    </row>
    <row r="4929" spans="1:19" x14ac:dyDescent="0.35">
      <c r="A4929" t="s">
        <v>27</v>
      </c>
      <c r="B4929" t="s">
        <v>28</v>
      </c>
      <c r="C4929" t="s">
        <v>22</v>
      </c>
      <c r="D4929" t="s">
        <v>23</v>
      </c>
      <c r="E4929" t="s">
        <v>5</v>
      </c>
      <c r="G4929" t="s">
        <v>24</v>
      </c>
      <c r="H4929">
        <v>2762928</v>
      </c>
      <c r="I4929">
        <v>2764355</v>
      </c>
      <c r="J4929" t="s">
        <v>25</v>
      </c>
      <c r="K4929" t="s">
        <v>6092</v>
      </c>
      <c r="N4929" t="s">
        <v>6093</v>
      </c>
      <c r="Q4929" t="s">
        <v>6091</v>
      </c>
      <c r="R4929">
        <v>1428</v>
      </c>
      <c r="S4929">
        <v>475</v>
      </c>
    </row>
    <row r="4930" spans="1:19" x14ac:dyDescent="0.35">
      <c r="A4930" t="s">
        <v>20</v>
      </c>
      <c r="B4930" t="s">
        <v>21</v>
      </c>
      <c r="C4930" t="s">
        <v>22</v>
      </c>
      <c r="D4930" t="s">
        <v>23</v>
      </c>
      <c r="E4930" t="s">
        <v>5</v>
      </c>
      <c r="G4930" t="s">
        <v>24</v>
      </c>
      <c r="H4930">
        <v>2764423</v>
      </c>
      <c r="I4930">
        <v>2765067</v>
      </c>
      <c r="J4930" t="s">
        <v>25</v>
      </c>
      <c r="Q4930" t="s">
        <v>6094</v>
      </c>
      <c r="R4930">
        <v>645</v>
      </c>
    </row>
    <row r="4931" spans="1:19" x14ac:dyDescent="0.35">
      <c r="A4931" t="s">
        <v>27</v>
      </c>
      <c r="B4931" t="s">
        <v>28</v>
      </c>
      <c r="C4931" t="s">
        <v>22</v>
      </c>
      <c r="D4931" t="s">
        <v>23</v>
      </c>
      <c r="E4931" t="s">
        <v>5</v>
      </c>
      <c r="G4931" t="s">
        <v>24</v>
      </c>
      <c r="H4931">
        <v>2764423</v>
      </c>
      <c r="I4931">
        <v>2765067</v>
      </c>
      <c r="J4931" t="s">
        <v>25</v>
      </c>
      <c r="K4931" t="s">
        <v>6095</v>
      </c>
      <c r="N4931" t="s">
        <v>1948</v>
      </c>
      <c r="Q4931" t="s">
        <v>6094</v>
      </c>
      <c r="R4931">
        <v>645</v>
      </c>
      <c r="S4931">
        <v>214</v>
      </c>
    </row>
    <row r="4932" spans="1:19" x14ac:dyDescent="0.35">
      <c r="A4932" t="s">
        <v>20</v>
      </c>
      <c r="B4932" t="s">
        <v>21</v>
      </c>
      <c r="C4932" t="s">
        <v>22</v>
      </c>
      <c r="D4932" t="s">
        <v>23</v>
      </c>
      <c r="E4932" t="s">
        <v>5</v>
      </c>
      <c r="G4932" t="s">
        <v>24</v>
      </c>
      <c r="H4932">
        <v>2765104</v>
      </c>
      <c r="I4932">
        <v>2766093</v>
      </c>
      <c r="J4932" t="s">
        <v>25</v>
      </c>
      <c r="Q4932" t="s">
        <v>6096</v>
      </c>
      <c r="R4932">
        <v>990</v>
      </c>
    </row>
    <row r="4933" spans="1:19" x14ac:dyDescent="0.35">
      <c r="A4933" t="s">
        <v>27</v>
      </c>
      <c r="B4933" t="s">
        <v>28</v>
      </c>
      <c r="C4933" t="s">
        <v>22</v>
      </c>
      <c r="D4933" t="s">
        <v>23</v>
      </c>
      <c r="E4933" t="s">
        <v>5</v>
      </c>
      <c r="G4933" t="s">
        <v>24</v>
      </c>
      <c r="H4933">
        <v>2765104</v>
      </c>
      <c r="I4933">
        <v>2766093</v>
      </c>
      <c r="J4933" t="s">
        <v>25</v>
      </c>
      <c r="K4933" t="s">
        <v>6097</v>
      </c>
      <c r="N4933" t="s">
        <v>2337</v>
      </c>
      <c r="Q4933" t="s">
        <v>6096</v>
      </c>
      <c r="R4933">
        <v>990</v>
      </c>
      <c r="S4933">
        <v>329</v>
      </c>
    </row>
    <row r="4934" spans="1:19" x14ac:dyDescent="0.35">
      <c r="A4934" t="s">
        <v>20</v>
      </c>
      <c r="B4934" t="s">
        <v>21</v>
      </c>
      <c r="C4934" t="s">
        <v>22</v>
      </c>
      <c r="D4934" t="s">
        <v>23</v>
      </c>
      <c r="E4934" t="s">
        <v>5</v>
      </c>
      <c r="G4934" t="s">
        <v>24</v>
      </c>
      <c r="H4934">
        <v>2766206</v>
      </c>
      <c r="I4934">
        <v>2768674</v>
      </c>
      <c r="J4934" t="s">
        <v>25</v>
      </c>
      <c r="Q4934" t="s">
        <v>6098</v>
      </c>
      <c r="R4934">
        <v>2469</v>
      </c>
    </row>
    <row r="4935" spans="1:19" x14ac:dyDescent="0.35">
      <c r="A4935" t="s">
        <v>27</v>
      </c>
      <c r="B4935" t="s">
        <v>28</v>
      </c>
      <c r="C4935" t="s">
        <v>22</v>
      </c>
      <c r="D4935" t="s">
        <v>23</v>
      </c>
      <c r="E4935" t="s">
        <v>5</v>
      </c>
      <c r="G4935" t="s">
        <v>24</v>
      </c>
      <c r="H4935">
        <v>2766206</v>
      </c>
      <c r="I4935">
        <v>2768674</v>
      </c>
      <c r="J4935" t="s">
        <v>25</v>
      </c>
      <c r="K4935" t="s">
        <v>6099</v>
      </c>
      <c r="N4935" t="s">
        <v>2252</v>
      </c>
      <c r="Q4935" t="s">
        <v>6098</v>
      </c>
      <c r="R4935">
        <v>2469</v>
      </c>
      <c r="S4935">
        <v>822</v>
      </c>
    </row>
    <row r="4936" spans="1:19" x14ac:dyDescent="0.35">
      <c r="A4936" t="s">
        <v>20</v>
      </c>
      <c r="B4936" t="s">
        <v>21</v>
      </c>
      <c r="C4936" t="s">
        <v>22</v>
      </c>
      <c r="D4936" t="s">
        <v>23</v>
      </c>
      <c r="E4936" t="s">
        <v>5</v>
      </c>
      <c r="G4936" t="s">
        <v>24</v>
      </c>
      <c r="H4936">
        <v>2768744</v>
      </c>
      <c r="I4936">
        <v>2769004</v>
      </c>
      <c r="J4936" t="s">
        <v>25</v>
      </c>
      <c r="Q4936" t="s">
        <v>6100</v>
      </c>
      <c r="R4936">
        <v>261</v>
      </c>
    </row>
    <row r="4937" spans="1:19" x14ac:dyDescent="0.35">
      <c r="A4937" t="s">
        <v>27</v>
      </c>
      <c r="B4937" t="s">
        <v>28</v>
      </c>
      <c r="C4937" t="s">
        <v>22</v>
      </c>
      <c r="D4937" t="s">
        <v>23</v>
      </c>
      <c r="E4937" t="s">
        <v>5</v>
      </c>
      <c r="G4937" t="s">
        <v>24</v>
      </c>
      <c r="H4937">
        <v>2768744</v>
      </c>
      <c r="I4937">
        <v>2769004</v>
      </c>
      <c r="J4937" t="s">
        <v>25</v>
      </c>
      <c r="K4937" t="s">
        <v>6101</v>
      </c>
      <c r="N4937" t="s">
        <v>52</v>
      </c>
      <c r="Q4937" t="s">
        <v>6100</v>
      </c>
      <c r="R4937">
        <v>261</v>
      </c>
      <c r="S4937">
        <v>86</v>
      </c>
    </row>
    <row r="4938" spans="1:19" x14ac:dyDescent="0.35">
      <c r="A4938" t="s">
        <v>20</v>
      </c>
      <c r="B4938" t="s">
        <v>21</v>
      </c>
      <c r="C4938" t="s">
        <v>22</v>
      </c>
      <c r="D4938" t="s">
        <v>23</v>
      </c>
      <c r="E4938" t="s">
        <v>5</v>
      </c>
      <c r="G4938" t="s">
        <v>24</v>
      </c>
      <c r="H4938">
        <v>2769104</v>
      </c>
      <c r="I4938">
        <v>2769370</v>
      </c>
      <c r="J4938" t="s">
        <v>46</v>
      </c>
      <c r="Q4938" t="s">
        <v>6102</v>
      </c>
      <c r="R4938">
        <v>267</v>
      </c>
    </row>
    <row r="4939" spans="1:19" x14ac:dyDescent="0.35">
      <c r="A4939" t="s">
        <v>27</v>
      </c>
      <c r="B4939" t="s">
        <v>28</v>
      </c>
      <c r="C4939" t="s">
        <v>22</v>
      </c>
      <c r="D4939" t="s">
        <v>23</v>
      </c>
      <c r="E4939" t="s">
        <v>5</v>
      </c>
      <c r="G4939" t="s">
        <v>24</v>
      </c>
      <c r="H4939">
        <v>2769104</v>
      </c>
      <c r="I4939">
        <v>2769370</v>
      </c>
      <c r="J4939" t="s">
        <v>46</v>
      </c>
      <c r="K4939" t="s">
        <v>6103</v>
      </c>
      <c r="N4939" t="s">
        <v>52</v>
      </c>
      <c r="Q4939" t="s">
        <v>6102</v>
      </c>
      <c r="R4939">
        <v>267</v>
      </c>
      <c r="S4939">
        <v>88</v>
      </c>
    </row>
    <row r="4940" spans="1:19" x14ac:dyDescent="0.35">
      <c r="A4940" t="s">
        <v>20</v>
      </c>
      <c r="B4940" t="s">
        <v>21</v>
      </c>
      <c r="C4940" t="s">
        <v>22</v>
      </c>
      <c r="D4940" t="s">
        <v>23</v>
      </c>
      <c r="E4940" t="s">
        <v>5</v>
      </c>
      <c r="G4940" t="s">
        <v>24</v>
      </c>
      <c r="H4940">
        <v>2769409</v>
      </c>
      <c r="I4940">
        <v>2769660</v>
      </c>
      <c r="J4940" t="s">
        <v>46</v>
      </c>
      <c r="Q4940" t="s">
        <v>6104</v>
      </c>
      <c r="R4940">
        <v>252</v>
      </c>
    </row>
    <row r="4941" spans="1:19" x14ac:dyDescent="0.35">
      <c r="A4941" t="s">
        <v>27</v>
      </c>
      <c r="B4941" t="s">
        <v>28</v>
      </c>
      <c r="C4941" t="s">
        <v>22</v>
      </c>
      <c r="D4941" t="s">
        <v>23</v>
      </c>
      <c r="E4941" t="s">
        <v>5</v>
      </c>
      <c r="G4941" t="s">
        <v>24</v>
      </c>
      <c r="H4941">
        <v>2769409</v>
      </c>
      <c r="I4941">
        <v>2769660</v>
      </c>
      <c r="J4941" t="s">
        <v>46</v>
      </c>
      <c r="K4941" t="s">
        <v>6105</v>
      </c>
      <c r="N4941" t="s">
        <v>1886</v>
      </c>
      <c r="Q4941" t="s">
        <v>6104</v>
      </c>
      <c r="R4941">
        <v>252</v>
      </c>
      <c r="S4941">
        <v>83</v>
      </c>
    </row>
    <row r="4942" spans="1:19" x14ac:dyDescent="0.35">
      <c r="A4942" t="s">
        <v>20</v>
      </c>
      <c r="B4942" t="s">
        <v>21</v>
      </c>
      <c r="C4942" t="s">
        <v>22</v>
      </c>
      <c r="D4942" t="s">
        <v>23</v>
      </c>
      <c r="E4942" t="s">
        <v>5</v>
      </c>
      <c r="G4942" t="s">
        <v>24</v>
      </c>
      <c r="H4942">
        <v>2769874</v>
      </c>
      <c r="I4942">
        <v>2770398</v>
      </c>
      <c r="J4942" t="s">
        <v>46</v>
      </c>
      <c r="Q4942" t="s">
        <v>6106</v>
      </c>
      <c r="R4942">
        <v>525</v>
      </c>
    </row>
    <row r="4943" spans="1:19" x14ac:dyDescent="0.35">
      <c r="A4943" t="s">
        <v>27</v>
      </c>
      <c r="B4943" t="s">
        <v>28</v>
      </c>
      <c r="C4943" t="s">
        <v>22</v>
      </c>
      <c r="D4943" t="s">
        <v>23</v>
      </c>
      <c r="E4943" t="s">
        <v>5</v>
      </c>
      <c r="G4943" t="s">
        <v>24</v>
      </c>
      <c r="H4943">
        <v>2769874</v>
      </c>
      <c r="I4943">
        <v>2770398</v>
      </c>
      <c r="J4943" t="s">
        <v>46</v>
      </c>
      <c r="K4943" t="s">
        <v>6107</v>
      </c>
      <c r="N4943" t="s">
        <v>6086</v>
      </c>
      <c r="Q4943" t="s">
        <v>6106</v>
      </c>
      <c r="R4943">
        <v>525</v>
      </c>
      <c r="S4943">
        <v>174</v>
      </c>
    </row>
    <row r="4944" spans="1:19" x14ac:dyDescent="0.35">
      <c r="A4944" t="s">
        <v>20</v>
      </c>
      <c r="B4944" t="s">
        <v>21</v>
      </c>
      <c r="C4944" t="s">
        <v>22</v>
      </c>
      <c r="D4944" t="s">
        <v>23</v>
      </c>
      <c r="E4944" t="s">
        <v>5</v>
      </c>
      <c r="G4944" t="s">
        <v>24</v>
      </c>
      <c r="H4944">
        <v>2770863</v>
      </c>
      <c r="I4944">
        <v>2771876</v>
      </c>
      <c r="J4944" t="s">
        <v>46</v>
      </c>
      <c r="Q4944" t="s">
        <v>6108</v>
      </c>
      <c r="R4944">
        <v>1014</v>
      </c>
    </row>
    <row r="4945" spans="1:19" x14ac:dyDescent="0.35">
      <c r="A4945" t="s">
        <v>27</v>
      </c>
      <c r="B4945" t="s">
        <v>28</v>
      </c>
      <c r="C4945" t="s">
        <v>22</v>
      </c>
      <c r="D4945" t="s">
        <v>23</v>
      </c>
      <c r="E4945" t="s">
        <v>5</v>
      </c>
      <c r="G4945" t="s">
        <v>24</v>
      </c>
      <c r="H4945">
        <v>2770863</v>
      </c>
      <c r="I4945">
        <v>2771876</v>
      </c>
      <c r="J4945" t="s">
        <v>46</v>
      </c>
      <c r="K4945" t="s">
        <v>6109</v>
      </c>
      <c r="N4945" t="s">
        <v>6110</v>
      </c>
      <c r="Q4945" t="s">
        <v>6108</v>
      </c>
      <c r="R4945">
        <v>1014</v>
      </c>
      <c r="S4945">
        <v>337</v>
      </c>
    </row>
    <row r="4946" spans="1:19" x14ac:dyDescent="0.35">
      <c r="A4946" t="s">
        <v>20</v>
      </c>
      <c r="B4946" t="s">
        <v>21</v>
      </c>
      <c r="C4946" t="s">
        <v>22</v>
      </c>
      <c r="D4946" t="s">
        <v>23</v>
      </c>
      <c r="E4946" t="s">
        <v>5</v>
      </c>
      <c r="G4946" t="s">
        <v>24</v>
      </c>
      <c r="H4946">
        <v>2772010</v>
      </c>
      <c r="I4946">
        <v>2773221</v>
      </c>
      <c r="J4946" t="s">
        <v>46</v>
      </c>
      <c r="Q4946" t="s">
        <v>6111</v>
      </c>
      <c r="R4946">
        <v>1212</v>
      </c>
    </row>
    <row r="4947" spans="1:19" x14ac:dyDescent="0.35">
      <c r="A4947" t="s">
        <v>27</v>
      </c>
      <c r="B4947" t="s">
        <v>28</v>
      </c>
      <c r="C4947" t="s">
        <v>22</v>
      </c>
      <c r="D4947" t="s">
        <v>23</v>
      </c>
      <c r="E4947" t="s">
        <v>5</v>
      </c>
      <c r="G4947" t="s">
        <v>24</v>
      </c>
      <c r="H4947">
        <v>2772010</v>
      </c>
      <c r="I4947">
        <v>2773221</v>
      </c>
      <c r="J4947" t="s">
        <v>46</v>
      </c>
      <c r="K4947" t="s">
        <v>6112</v>
      </c>
      <c r="N4947" t="s">
        <v>439</v>
      </c>
      <c r="Q4947" t="s">
        <v>6111</v>
      </c>
      <c r="R4947">
        <v>1212</v>
      </c>
      <c r="S4947">
        <v>403</v>
      </c>
    </row>
    <row r="4948" spans="1:19" x14ac:dyDescent="0.35">
      <c r="A4948" t="s">
        <v>20</v>
      </c>
      <c r="B4948" t="s">
        <v>21</v>
      </c>
      <c r="C4948" t="s">
        <v>22</v>
      </c>
      <c r="D4948" t="s">
        <v>23</v>
      </c>
      <c r="E4948" t="s">
        <v>5</v>
      </c>
      <c r="G4948" t="s">
        <v>24</v>
      </c>
      <c r="H4948">
        <v>2773269</v>
      </c>
      <c r="I4948">
        <v>2773874</v>
      </c>
      <c r="J4948" t="s">
        <v>46</v>
      </c>
      <c r="Q4948" t="s">
        <v>6113</v>
      </c>
      <c r="R4948">
        <v>606</v>
      </c>
    </row>
    <row r="4949" spans="1:19" x14ac:dyDescent="0.35">
      <c r="A4949" t="s">
        <v>27</v>
      </c>
      <c r="B4949" t="s">
        <v>28</v>
      </c>
      <c r="C4949" t="s">
        <v>22</v>
      </c>
      <c r="D4949" t="s">
        <v>23</v>
      </c>
      <c r="E4949" t="s">
        <v>5</v>
      </c>
      <c r="G4949" t="s">
        <v>24</v>
      </c>
      <c r="H4949">
        <v>2773269</v>
      </c>
      <c r="I4949">
        <v>2773874</v>
      </c>
      <c r="J4949" t="s">
        <v>46</v>
      </c>
      <c r="K4949" t="s">
        <v>6114</v>
      </c>
      <c r="N4949" t="s">
        <v>6115</v>
      </c>
      <c r="Q4949" t="s">
        <v>6113</v>
      </c>
      <c r="R4949">
        <v>606</v>
      </c>
      <c r="S4949">
        <v>201</v>
      </c>
    </row>
    <row r="4950" spans="1:19" x14ac:dyDescent="0.35">
      <c r="A4950" t="s">
        <v>20</v>
      </c>
      <c r="B4950" t="s">
        <v>21</v>
      </c>
      <c r="C4950" t="s">
        <v>22</v>
      </c>
      <c r="D4950" t="s">
        <v>23</v>
      </c>
      <c r="E4950" t="s">
        <v>5</v>
      </c>
      <c r="G4950" t="s">
        <v>24</v>
      </c>
      <c r="H4950">
        <v>2773914</v>
      </c>
      <c r="I4950">
        <v>2774696</v>
      </c>
      <c r="J4950" t="s">
        <v>46</v>
      </c>
      <c r="Q4950" t="s">
        <v>6116</v>
      </c>
      <c r="R4950">
        <v>783</v>
      </c>
    </row>
    <row r="4951" spans="1:19" x14ac:dyDescent="0.35">
      <c r="A4951" t="s">
        <v>27</v>
      </c>
      <c r="B4951" t="s">
        <v>28</v>
      </c>
      <c r="C4951" t="s">
        <v>22</v>
      </c>
      <c r="D4951" t="s">
        <v>23</v>
      </c>
      <c r="E4951" t="s">
        <v>5</v>
      </c>
      <c r="G4951" t="s">
        <v>24</v>
      </c>
      <c r="H4951">
        <v>2773914</v>
      </c>
      <c r="I4951">
        <v>2774696</v>
      </c>
      <c r="J4951" t="s">
        <v>46</v>
      </c>
      <c r="K4951" t="s">
        <v>6117</v>
      </c>
      <c r="N4951" t="s">
        <v>293</v>
      </c>
      <c r="Q4951" t="s">
        <v>6116</v>
      </c>
      <c r="R4951">
        <v>783</v>
      </c>
      <c r="S4951">
        <v>260</v>
      </c>
    </row>
    <row r="4952" spans="1:19" x14ac:dyDescent="0.35">
      <c r="A4952" t="s">
        <v>20</v>
      </c>
      <c r="B4952" t="s">
        <v>21</v>
      </c>
      <c r="C4952" t="s">
        <v>22</v>
      </c>
      <c r="D4952" t="s">
        <v>23</v>
      </c>
      <c r="E4952" t="s">
        <v>5</v>
      </c>
      <c r="G4952" t="s">
        <v>24</v>
      </c>
      <c r="H4952">
        <v>2774693</v>
      </c>
      <c r="I4952">
        <v>2775694</v>
      </c>
      <c r="J4952" t="s">
        <v>46</v>
      </c>
      <c r="Q4952" t="s">
        <v>6118</v>
      </c>
      <c r="R4952">
        <v>1002</v>
      </c>
    </row>
    <row r="4953" spans="1:19" x14ac:dyDescent="0.35">
      <c r="A4953" t="s">
        <v>27</v>
      </c>
      <c r="B4953" t="s">
        <v>28</v>
      </c>
      <c r="C4953" t="s">
        <v>22</v>
      </c>
      <c r="D4953" t="s">
        <v>23</v>
      </c>
      <c r="E4953" t="s">
        <v>5</v>
      </c>
      <c r="G4953" t="s">
        <v>24</v>
      </c>
      <c r="H4953">
        <v>2774693</v>
      </c>
      <c r="I4953">
        <v>2775694</v>
      </c>
      <c r="J4953" t="s">
        <v>46</v>
      </c>
      <c r="K4953" t="s">
        <v>6119</v>
      </c>
      <c r="N4953" t="s">
        <v>61</v>
      </c>
      <c r="Q4953" t="s">
        <v>6118</v>
      </c>
      <c r="R4953">
        <v>1002</v>
      </c>
      <c r="S4953">
        <v>333</v>
      </c>
    </row>
    <row r="4954" spans="1:19" x14ac:dyDescent="0.35">
      <c r="A4954" t="s">
        <v>20</v>
      </c>
      <c r="B4954" t="s">
        <v>21</v>
      </c>
      <c r="C4954" t="s">
        <v>22</v>
      </c>
      <c r="D4954" t="s">
        <v>23</v>
      </c>
      <c r="E4954" t="s">
        <v>5</v>
      </c>
      <c r="G4954" t="s">
        <v>24</v>
      </c>
      <c r="H4954">
        <v>2775694</v>
      </c>
      <c r="I4954">
        <v>2776872</v>
      </c>
      <c r="J4954" t="s">
        <v>46</v>
      </c>
      <c r="Q4954" t="s">
        <v>6120</v>
      </c>
      <c r="R4954">
        <v>1179</v>
      </c>
    </row>
    <row r="4955" spans="1:19" x14ac:dyDescent="0.35">
      <c r="A4955" t="s">
        <v>27</v>
      </c>
      <c r="B4955" t="s">
        <v>28</v>
      </c>
      <c r="C4955" t="s">
        <v>22</v>
      </c>
      <c r="D4955" t="s">
        <v>23</v>
      </c>
      <c r="E4955" t="s">
        <v>5</v>
      </c>
      <c r="G4955" t="s">
        <v>24</v>
      </c>
      <c r="H4955">
        <v>2775694</v>
      </c>
      <c r="I4955">
        <v>2776872</v>
      </c>
      <c r="J4955" t="s">
        <v>46</v>
      </c>
      <c r="K4955" t="s">
        <v>6121</v>
      </c>
      <c r="N4955" t="s">
        <v>293</v>
      </c>
      <c r="Q4955" t="s">
        <v>6120</v>
      </c>
      <c r="R4955">
        <v>1179</v>
      </c>
      <c r="S4955">
        <v>392</v>
      </c>
    </row>
    <row r="4956" spans="1:19" x14ac:dyDescent="0.35">
      <c r="A4956" t="s">
        <v>20</v>
      </c>
      <c r="B4956" t="s">
        <v>21</v>
      </c>
      <c r="C4956" t="s">
        <v>22</v>
      </c>
      <c r="D4956" t="s">
        <v>23</v>
      </c>
      <c r="E4956" t="s">
        <v>5</v>
      </c>
      <c r="G4956" t="s">
        <v>24</v>
      </c>
      <c r="H4956">
        <v>2776995</v>
      </c>
      <c r="I4956">
        <v>2777909</v>
      </c>
      <c r="J4956" t="s">
        <v>46</v>
      </c>
      <c r="Q4956" t="s">
        <v>6122</v>
      </c>
      <c r="R4956">
        <v>915</v>
      </c>
    </row>
    <row r="4957" spans="1:19" x14ac:dyDescent="0.35">
      <c r="A4957" t="s">
        <v>27</v>
      </c>
      <c r="B4957" t="s">
        <v>28</v>
      </c>
      <c r="C4957" t="s">
        <v>22</v>
      </c>
      <c r="D4957" t="s">
        <v>23</v>
      </c>
      <c r="E4957" t="s">
        <v>5</v>
      </c>
      <c r="G4957" t="s">
        <v>24</v>
      </c>
      <c r="H4957">
        <v>2776995</v>
      </c>
      <c r="I4957">
        <v>2777909</v>
      </c>
      <c r="J4957" t="s">
        <v>46</v>
      </c>
      <c r="K4957" t="s">
        <v>6123</v>
      </c>
      <c r="N4957" t="s">
        <v>6124</v>
      </c>
      <c r="Q4957" t="s">
        <v>6122</v>
      </c>
      <c r="R4957">
        <v>915</v>
      </c>
      <c r="S4957">
        <v>304</v>
      </c>
    </row>
    <row r="4958" spans="1:19" x14ac:dyDescent="0.35">
      <c r="A4958" t="s">
        <v>20</v>
      </c>
      <c r="B4958" t="s">
        <v>21</v>
      </c>
      <c r="C4958" t="s">
        <v>22</v>
      </c>
      <c r="D4958" t="s">
        <v>23</v>
      </c>
      <c r="E4958" t="s">
        <v>5</v>
      </c>
      <c r="G4958" t="s">
        <v>24</v>
      </c>
      <c r="H4958">
        <v>2778047</v>
      </c>
      <c r="I4958">
        <v>2778448</v>
      </c>
      <c r="J4958" t="s">
        <v>46</v>
      </c>
      <c r="Q4958" t="s">
        <v>6125</v>
      </c>
      <c r="R4958">
        <v>402</v>
      </c>
    </row>
    <row r="4959" spans="1:19" x14ac:dyDescent="0.35">
      <c r="A4959" t="s">
        <v>27</v>
      </c>
      <c r="B4959" t="s">
        <v>28</v>
      </c>
      <c r="C4959" t="s">
        <v>22</v>
      </c>
      <c r="D4959" t="s">
        <v>23</v>
      </c>
      <c r="E4959" t="s">
        <v>5</v>
      </c>
      <c r="G4959" t="s">
        <v>24</v>
      </c>
      <c r="H4959">
        <v>2778047</v>
      </c>
      <c r="I4959">
        <v>2778448</v>
      </c>
      <c r="J4959" t="s">
        <v>46</v>
      </c>
      <c r="K4959" t="s">
        <v>6126</v>
      </c>
      <c r="N4959" t="s">
        <v>49</v>
      </c>
      <c r="Q4959" t="s">
        <v>6125</v>
      </c>
      <c r="R4959">
        <v>402</v>
      </c>
      <c r="S4959">
        <v>133</v>
      </c>
    </row>
    <row r="4960" spans="1:19" x14ac:dyDescent="0.35">
      <c r="A4960" t="s">
        <v>20</v>
      </c>
      <c r="B4960" t="s">
        <v>21</v>
      </c>
      <c r="C4960" t="s">
        <v>22</v>
      </c>
      <c r="D4960" t="s">
        <v>23</v>
      </c>
      <c r="E4960" t="s">
        <v>5</v>
      </c>
      <c r="G4960" t="s">
        <v>24</v>
      </c>
      <c r="H4960">
        <v>2778535</v>
      </c>
      <c r="I4960">
        <v>2779476</v>
      </c>
      <c r="J4960" t="s">
        <v>46</v>
      </c>
      <c r="Q4960" t="s">
        <v>6127</v>
      </c>
      <c r="R4960">
        <v>942</v>
      </c>
    </row>
    <row r="4961" spans="1:19" x14ac:dyDescent="0.35">
      <c r="A4961" t="s">
        <v>27</v>
      </c>
      <c r="B4961" t="s">
        <v>28</v>
      </c>
      <c r="C4961" t="s">
        <v>22</v>
      </c>
      <c r="D4961" t="s">
        <v>23</v>
      </c>
      <c r="E4961" t="s">
        <v>5</v>
      </c>
      <c r="G4961" t="s">
        <v>24</v>
      </c>
      <c r="H4961">
        <v>2778535</v>
      </c>
      <c r="I4961">
        <v>2779476</v>
      </c>
      <c r="J4961" t="s">
        <v>46</v>
      </c>
      <c r="K4961" t="s">
        <v>6128</v>
      </c>
      <c r="N4961" t="s">
        <v>6129</v>
      </c>
      <c r="Q4961" t="s">
        <v>6127</v>
      </c>
      <c r="R4961">
        <v>942</v>
      </c>
      <c r="S4961">
        <v>313</v>
      </c>
    </row>
    <row r="4962" spans="1:19" x14ac:dyDescent="0.35">
      <c r="A4962" t="s">
        <v>20</v>
      </c>
      <c r="B4962" t="s">
        <v>21</v>
      </c>
      <c r="C4962" t="s">
        <v>22</v>
      </c>
      <c r="D4962" t="s">
        <v>23</v>
      </c>
      <c r="E4962" t="s">
        <v>5</v>
      </c>
      <c r="G4962" t="s">
        <v>24</v>
      </c>
      <c r="H4962">
        <v>2779473</v>
      </c>
      <c r="I4962">
        <v>2780363</v>
      </c>
      <c r="J4962" t="s">
        <v>46</v>
      </c>
      <c r="Q4962" t="s">
        <v>6130</v>
      </c>
      <c r="R4962">
        <v>891</v>
      </c>
    </row>
    <row r="4963" spans="1:19" x14ac:dyDescent="0.35">
      <c r="A4963" t="s">
        <v>27</v>
      </c>
      <c r="B4963" t="s">
        <v>28</v>
      </c>
      <c r="C4963" t="s">
        <v>22</v>
      </c>
      <c r="D4963" t="s">
        <v>23</v>
      </c>
      <c r="E4963" t="s">
        <v>5</v>
      </c>
      <c r="G4963" t="s">
        <v>24</v>
      </c>
      <c r="H4963">
        <v>2779473</v>
      </c>
      <c r="I4963">
        <v>2780363</v>
      </c>
      <c r="J4963" t="s">
        <v>46</v>
      </c>
      <c r="K4963" t="s">
        <v>6131</v>
      </c>
      <c r="N4963" t="s">
        <v>6132</v>
      </c>
      <c r="Q4963" t="s">
        <v>6130</v>
      </c>
      <c r="R4963">
        <v>891</v>
      </c>
      <c r="S4963">
        <v>296</v>
      </c>
    </row>
    <row r="4964" spans="1:19" x14ac:dyDescent="0.35">
      <c r="A4964" t="s">
        <v>20</v>
      </c>
      <c r="B4964" t="s">
        <v>21</v>
      </c>
      <c r="C4964" t="s">
        <v>22</v>
      </c>
      <c r="D4964" t="s">
        <v>23</v>
      </c>
      <c r="E4964" t="s">
        <v>5</v>
      </c>
      <c r="G4964" t="s">
        <v>24</v>
      </c>
      <c r="H4964">
        <v>2780360</v>
      </c>
      <c r="I4964">
        <v>2781091</v>
      </c>
      <c r="J4964" t="s">
        <v>46</v>
      </c>
      <c r="Q4964" t="s">
        <v>6133</v>
      </c>
      <c r="R4964">
        <v>732</v>
      </c>
    </row>
    <row r="4965" spans="1:19" x14ac:dyDescent="0.35">
      <c r="A4965" t="s">
        <v>27</v>
      </c>
      <c r="B4965" t="s">
        <v>28</v>
      </c>
      <c r="C4965" t="s">
        <v>22</v>
      </c>
      <c r="D4965" t="s">
        <v>23</v>
      </c>
      <c r="E4965" t="s">
        <v>5</v>
      </c>
      <c r="G4965" t="s">
        <v>24</v>
      </c>
      <c r="H4965">
        <v>2780360</v>
      </c>
      <c r="I4965">
        <v>2781091</v>
      </c>
      <c r="J4965" t="s">
        <v>46</v>
      </c>
      <c r="K4965" t="s">
        <v>6134</v>
      </c>
      <c r="N4965" t="s">
        <v>61</v>
      </c>
      <c r="Q4965" t="s">
        <v>6133</v>
      </c>
      <c r="R4965">
        <v>732</v>
      </c>
      <c r="S4965">
        <v>243</v>
      </c>
    </row>
    <row r="4966" spans="1:19" x14ac:dyDescent="0.35">
      <c r="A4966" t="s">
        <v>20</v>
      </c>
      <c r="B4966" t="s">
        <v>21</v>
      </c>
      <c r="C4966" t="s">
        <v>22</v>
      </c>
      <c r="D4966" t="s">
        <v>23</v>
      </c>
      <c r="E4966" t="s">
        <v>5</v>
      </c>
      <c r="G4966" t="s">
        <v>24</v>
      </c>
      <c r="H4966">
        <v>2781088</v>
      </c>
      <c r="I4966">
        <v>2782008</v>
      </c>
      <c r="J4966" t="s">
        <v>46</v>
      </c>
      <c r="Q4966" t="s">
        <v>6135</v>
      </c>
      <c r="R4966">
        <v>921</v>
      </c>
    </row>
    <row r="4967" spans="1:19" x14ac:dyDescent="0.35">
      <c r="A4967" t="s">
        <v>27</v>
      </c>
      <c r="B4967" t="s">
        <v>28</v>
      </c>
      <c r="C4967" t="s">
        <v>22</v>
      </c>
      <c r="D4967" t="s">
        <v>23</v>
      </c>
      <c r="E4967" t="s">
        <v>5</v>
      </c>
      <c r="G4967" t="s">
        <v>24</v>
      </c>
      <c r="H4967">
        <v>2781088</v>
      </c>
      <c r="I4967">
        <v>2782008</v>
      </c>
      <c r="J4967" t="s">
        <v>46</v>
      </c>
      <c r="K4967" t="s">
        <v>6136</v>
      </c>
      <c r="N4967" t="s">
        <v>663</v>
      </c>
      <c r="Q4967" t="s">
        <v>6135</v>
      </c>
      <c r="R4967">
        <v>921</v>
      </c>
      <c r="S4967">
        <v>306</v>
      </c>
    </row>
    <row r="4968" spans="1:19" x14ac:dyDescent="0.35">
      <c r="A4968" t="s">
        <v>20</v>
      </c>
      <c r="B4968" t="s">
        <v>21</v>
      </c>
      <c r="C4968" t="s">
        <v>22</v>
      </c>
      <c r="D4968" t="s">
        <v>23</v>
      </c>
      <c r="E4968" t="s">
        <v>5</v>
      </c>
      <c r="G4968" t="s">
        <v>24</v>
      </c>
      <c r="H4968">
        <v>2782005</v>
      </c>
      <c r="I4968">
        <v>2782529</v>
      </c>
      <c r="J4968" t="s">
        <v>46</v>
      </c>
      <c r="Q4968" t="s">
        <v>6137</v>
      </c>
      <c r="R4968">
        <v>525</v>
      </c>
    </row>
    <row r="4969" spans="1:19" x14ac:dyDescent="0.35">
      <c r="A4969" t="s">
        <v>27</v>
      </c>
      <c r="B4969" t="s">
        <v>28</v>
      </c>
      <c r="C4969" t="s">
        <v>22</v>
      </c>
      <c r="D4969" t="s">
        <v>23</v>
      </c>
      <c r="E4969" t="s">
        <v>5</v>
      </c>
      <c r="G4969" t="s">
        <v>24</v>
      </c>
      <c r="H4969">
        <v>2782005</v>
      </c>
      <c r="I4969">
        <v>2782529</v>
      </c>
      <c r="J4969" t="s">
        <v>46</v>
      </c>
      <c r="K4969" t="s">
        <v>6138</v>
      </c>
      <c r="N4969" t="s">
        <v>49</v>
      </c>
      <c r="Q4969" t="s">
        <v>6137</v>
      </c>
      <c r="R4969">
        <v>525</v>
      </c>
      <c r="S4969">
        <v>174</v>
      </c>
    </row>
    <row r="4970" spans="1:19" x14ac:dyDescent="0.35">
      <c r="A4970" t="s">
        <v>20</v>
      </c>
      <c r="B4970" t="s">
        <v>21</v>
      </c>
      <c r="C4970" t="s">
        <v>22</v>
      </c>
      <c r="D4970" t="s">
        <v>23</v>
      </c>
      <c r="E4970" t="s">
        <v>5</v>
      </c>
      <c r="G4970" t="s">
        <v>24</v>
      </c>
      <c r="H4970">
        <v>2782541</v>
      </c>
      <c r="I4970">
        <v>2782876</v>
      </c>
      <c r="J4970" t="s">
        <v>46</v>
      </c>
      <c r="Q4970" t="s">
        <v>6139</v>
      </c>
      <c r="R4970">
        <v>336</v>
      </c>
    </row>
    <row r="4971" spans="1:19" x14ac:dyDescent="0.35">
      <c r="A4971" t="s">
        <v>27</v>
      </c>
      <c r="B4971" t="s">
        <v>28</v>
      </c>
      <c r="C4971" t="s">
        <v>22</v>
      </c>
      <c r="D4971" t="s">
        <v>23</v>
      </c>
      <c r="E4971" t="s">
        <v>5</v>
      </c>
      <c r="G4971" t="s">
        <v>24</v>
      </c>
      <c r="H4971">
        <v>2782541</v>
      </c>
      <c r="I4971">
        <v>2782876</v>
      </c>
      <c r="J4971" t="s">
        <v>46</v>
      </c>
      <c r="K4971" t="s">
        <v>6140</v>
      </c>
      <c r="N4971" t="s">
        <v>49</v>
      </c>
      <c r="Q4971" t="s">
        <v>6139</v>
      </c>
      <c r="R4971">
        <v>336</v>
      </c>
      <c r="S4971">
        <v>111</v>
      </c>
    </row>
    <row r="4972" spans="1:19" x14ac:dyDescent="0.35">
      <c r="A4972" t="s">
        <v>20</v>
      </c>
      <c r="B4972" t="s">
        <v>21</v>
      </c>
      <c r="C4972" t="s">
        <v>22</v>
      </c>
      <c r="D4972" t="s">
        <v>23</v>
      </c>
      <c r="E4972" t="s">
        <v>5</v>
      </c>
      <c r="G4972" t="s">
        <v>24</v>
      </c>
      <c r="H4972">
        <v>2782876</v>
      </c>
      <c r="I4972">
        <v>2783376</v>
      </c>
      <c r="J4972" t="s">
        <v>46</v>
      </c>
      <c r="Q4972" t="s">
        <v>6141</v>
      </c>
      <c r="R4972">
        <v>501</v>
      </c>
    </row>
    <row r="4973" spans="1:19" x14ac:dyDescent="0.35">
      <c r="A4973" t="s">
        <v>27</v>
      </c>
      <c r="B4973" t="s">
        <v>28</v>
      </c>
      <c r="C4973" t="s">
        <v>22</v>
      </c>
      <c r="D4973" t="s">
        <v>23</v>
      </c>
      <c r="E4973" t="s">
        <v>5</v>
      </c>
      <c r="G4973" t="s">
        <v>24</v>
      </c>
      <c r="H4973">
        <v>2782876</v>
      </c>
      <c r="I4973">
        <v>2783376</v>
      </c>
      <c r="J4973" t="s">
        <v>46</v>
      </c>
      <c r="K4973" t="s">
        <v>6142</v>
      </c>
      <c r="N4973" t="s">
        <v>52</v>
      </c>
      <c r="Q4973" t="s">
        <v>6141</v>
      </c>
      <c r="R4973">
        <v>501</v>
      </c>
      <c r="S4973">
        <v>166</v>
      </c>
    </row>
    <row r="4974" spans="1:19" x14ac:dyDescent="0.35">
      <c r="A4974" t="s">
        <v>20</v>
      </c>
      <c r="B4974" t="s">
        <v>21</v>
      </c>
      <c r="C4974" t="s">
        <v>22</v>
      </c>
      <c r="D4974" t="s">
        <v>23</v>
      </c>
      <c r="E4974" t="s">
        <v>5</v>
      </c>
      <c r="G4974" t="s">
        <v>24</v>
      </c>
      <c r="H4974">
        <v>2783369</v>
      </c>
      <c r="I4974">
        <v>2784550</v>
      </c>
      <c r="J4974" t="s">
        <v>46</v>
      </c>
      <c r="Q4974" t="s">
        <v>6143</v>
      </c>
      <c r="R4974">
        <v>1182</v>
      </c>
    </row>
    <row r="4975" spans="1:19" x14ac:dyDescent="0.35">
      <c r="A4975" t="s">
        <v>27</v>
      </c>
      <c r="B4975" t="s">
        <v>28</v>
      </c>
      <c r="C4975" t="s">
        <v>22</v>
      </c>
      <c r="D4975" t="s">
        <v>23</v>
      </c>
      <c r="E4975" t="s">
        <v>5</v>
      </c>
      <c r="G4975" t="s">
        <v>24</v>
      </c>
      <c r="H4975">
        <v>2783369</v>
      </c>
      <c r="I4975">
        <v>2784550</v>
      </c>
      <c r="J4975" t="s">
        <v>46</v>
      </c>
      <c r="K4975" t="s">
        <v>6144</v>
      </c>
      <c r="N4975" t="s">
        <v>2257</v>
      </c>
      <c r="Q4975" t="s">
        <v>6143</v>
      </c>
      <c r="R4975">
        <v>1182</v>
      </c>
      <c r="S4975">
        <v>393</v>
      </c>
    </row>
    <row r="4976" spans="1:19" x14ac:dyDescent="0.35">
      <c r="A4976" t="s">
        <v>20</v>
      </c>
      <c r="B4976" t="s">
        <v>21</v>
      </c>
      <c r="C4976" t="s">
        <v>22</v>
      </c>
      <c r="D4976" t="s">
        <v>23</v>
      </c>
      <c r="E4976" t="s">
        <v>5</v>
      </c>
      <c r="G4976" t="s">
        <v>24</v>
      </c>
      <c r="H4976">
        <v>2784559</v>
      </c>
      <c r="I4976">
        <v>2786997</v>
      </c>
      <c r="J4976" t="s">
        <v>46</v>
      </c>
      <c r="Q4976" t="s">
        <v>6145</v>
      </c>
      <c r="R4976">
        <v>2439</v>
      </c>
    </row>
    <row r="4977" spans="1:19" x14ac:dyDescent="0.35">
      <c r="A4977" t="s">
        <v>27</v>
      </c>
      <c r="B4977" t="s">
        <v>28</v>
      </c>
      <c r="C4977" t="s">
        <v>22</v>
      </c>
      <c r="D4977" t="s">
        <v>23</v>
      </c>
      <c r="E4977" t="s">
        <v>5</v>
      </c>
      <c r="G4977" t="s">
        <v>24</v>
      </c>
      <c r="H4977">
        <v>2784559</v>
      </c>
      <c r="I4977">
        <v>2786997</v>
      </c>
      <c r="J4977" t="s">
        <v>46</v>
      </c>
      <c r="K4977" t="s">
        <v>6146</v>
      </c>
      <c r="N4977" t="s">
        <v>2252</v>
      </c>
      <c r="Q4977" t="s">
        <v>6145</v>
      </c>
      <c r="R4977">
        <v>2439</v>
      </c>
      <c r="S4977">
        <v>812</v>
      </c>
    </row>
    <row r="4978" spans="1:19" x14ac:dyDescent="0.35">
      <c r="A4978" t="s">
        <v>20</v>
      </c>
      <c r="B4978" t="s">
        <v>21</v>
      </c>
      <c r="C4978" t="s">
        <v>22</v>
      </c>
      <c r="D4978" t="s">
        <v>23</v>
      </c>
      <c r="E4978" t="s">
        <v>5</v>
      </c>
      <c r="G4978" t="s">
        <v>24</v>
      </c>
      <c r="H4978">
        <v>2787133</v>
      </c>
      <c r="I4978">
        <v>2788128</v>
      </c>
      <c r="J4978" t="s">
        <v>46</v>
      </c>
      <c r="Q4978" t="s">
        <v>6147</v>
      </c>
      <c r="R4978">
        <v>996</v>
      </c>
    </row>
    <row r="4979" spans="1:19" x14ac:dyDescent="0.35">
      <c r="A4979" t="s">
        <v>27</v>
      </c>
      <c r="B4979" t="s">
        <v>28</v>
      </c>
      <c r="C4979" t="s">
        <v>22</v>
      </c>
      <c r="D4979" t="s">
        <v>23</v>
      </c>
      <c r="E4979" t="s">
        <v>5</v>
      </c>
      <c r="G4979" t="s">
        <v>24</v>
      </c>
      <c r="H4979">
        <v>2787133</v>
      </c>
      <c r="I4979">
        <v>2788128</v>
      </c>
      <c r="J4979" t="s">
        <v>46</v>
      </c>
      <c r="K4979" t="s">
        <v>6148</v>
      </c>
      <c r="N4979" t="s">
        <v>2337</v>
      </c>
      <c r="Q4979" t="s">
        <v>6147</v>
      </c>
      <c r="R4979">
        <v>996</v>
      </c>
      <c r="S4979">
        <v>331</v>
      </c>
    </row>
    <row r="4980" spans="1:19" x14ac:dyDescent="0.35">
      <c r="A4980" t="s">
        <v>20</v>
      </c>
      <c r="B4980" t="s">
        <v>21</v>
      </c>
      <c r="C4980" t="s">
        <v>22</v>
      </c>
      <c r="D4980" t="s">
        <v>23</v>
      </c>
      <c r="E4980" t="s">
        <v>5</v>
      </c>
      <c r="G4980" t="s">
        <v>24</v>
      </c>
      <c r="H4980">
        <v>2788224</v>
      </c>
      <c r="I4980">
        <v>2788763</v>
      </c>
      <c r="J4980" t="s">
        <v>46</v>
      </c>
      <c r="Q4980" t="s">
        <v>6149</v>
      </c>
      <c r="R4980">
        <v>540</v>
      </c>
    </row>
    <row r="4981" spans="1:19" x14ac:dyDescent="0.35">
      <c r="A4981" t="s">
        <v>27</v>
      </c>
      <c r="B4981" t="s">
        <v>28</v>
      </c>
      <c r="C4981" t="s">
        <v>22</v>
      </c>
      <c r="D4981" t="s">
        <v>23</v>
      </c>
      <c r="E4981" t="s">
        <v>5</v>
      </c>
      <c r="G4981" t="s">
        <v>24</v>
      </c>
      <c r="H4981">
        <v>2788224</v>
      </c>
      <c r="I4981">
        <v>2788763</v>
      </c>
      <c r="J4981" t="s">
        <v>46</v>
      </c>
      <c r="K4981" t="s">
        <v>6150</v>
      </c>
      <c r="N4981" t="s">
        <v>1948</v>
      </c>
      <c r="Q4981" t="s">
        <v>6149</v>
      </c>
      <c r="R4981">
        <v>540</v>
      </c>
      <c r="S4981">
        <v>179</v>
      </c>
    </row>
    <row r="4982" spans="1:19" x14ac:dyDescent="0.35">
      <c r="A4982" t="s">
        <v>20</v>
      </c>
      <c r="B4982" t="s">
        <v>21</v>
      </c>
      <c r="C4982" t="s">
        <v>22</v>
      </c>
      <c r="D4982" t="s">
        <v>23</v>
      </c>
      <c r="E4982" t="s">
        <v>5</v>
      </c>
      <c r="G4982" t="s">
        <v>24</v>
      </c>
      <c r="H4982">
        <v>2789356</v>
      </c>
      <c r="I4982">
        <v>2792916</v>
      </c>
      <c r="J4982" t="s">
        <v>25</v>
      </c>
      <c r="Q4982" t="s">
        <v>6151</v>
      </c>
      <c r="R4982">
        <v>3561</v>
      </c>
    </row>
    <row r="4983" spans="1:19" x14ac:dyDescent="0.35">
      <c r="A4983" t="s">
        <v>27</v>
      </c>
      <c r="B4983" t="s">
        <v>28</v>
      </c>
      <c r="C4983" t="s">
        <v>22</v>
      </c>
      <c r="D4983" t="s">
        <v>23</v>
      </c>
      <c r="E4983" t="s">
        <v>5</v>
      </c>
      <c r="G4983" t="s">
        <v>24</v>
      </c>
      <c r="H4983">
        <v>2789356</v>
      </c>
      <c r="I4983">
        <v>2792916</v>
      </c>
      <c r="J4983" t="s">
        <v>25</v>
      </c>
      <c r="K4983" t="s">
        <v>6152</v>
      </c>
      <c r="N4983" t="s">
        <v>6153</v>
      </c>
      <c r="Q4983" t="s">
        <v>6151</v>
      </c>
      <c r="R4983">
        <v>3561</v>
      </c>
      <c r="S4983">
        <v>1186</v>
      </c>
    </row>
    <row r="4984" spans="1:19" x14ac:dyDescent="0.35">
      <c r="A4984" t="s">
        <v>20</v>
      </c>
      <c r="B4984" t="s">
        <v>21</v>
      </c>
      <c r="C4984" t="s">
        <v>22</v>
      </c>
      <c r="D4984" t="s">
        <v>23</v>
      </c>
      <c r="E4984" t="s">
        <v>5</v>
      </c>
      <c r="G4984" t="s">
        <v>24</v>
      </c>
      <c r="H4984">
        <v>2793292</v>
      </c>
      <c r="I4984">
        <v>2794389</v>
      </c>
      <c r="J4984" t="s">
        <v>25</v>
      </c>
      <c r="Q4984" t="s">
        <v>6154</v>
      </c>
      <c r="R4984">
        <v>1098</v>
      </c>
    </row>
    <row r="4985" spans="1:19" x14ac:dyDescent="0.35">
      <c r="A4985" t="s">
        <v>27</v>
      </c>
      <c r="B4985" t="s">
        <v>28</v>
      </c>
      <c r="C4985" t="s">
        <v>22</v>
      </c>
      <c r="D4985" t="s">
        <v>23</v>
      </c>
      <c r="E4985" t="s">
        <v>5</v>
      </c>
      <c r="G4985" t="s">
        <v>24</v>
      </c>
      <c r="H4985">
        <v>2793292</v>
      </c>
      <c r="I4985">
        <v>2794389</v>
      </c>
      <c r="J4985" t="s">
        <v>25</v>
      </c>
      <c r="K4985" t="s">
        <v>6155</v>
      </c>
      <c r="N4985" t="s">
        <v>6156</v>
      </c>
      <c r="Q4985" t="s">
        <v>6154</v>
      </c>
      <c r="R4985">
        <v>1098</v>
      </c>
      <c r="S4985">
        <v>365</v>
      </c>
    </row>
    <row r="4986" spans="1:19" x14ac:dyDescent="0.35">
      <c r="A4986" t="s">
        <v>20</v>
      </c>
      <c r="B4986" t="s">
        <v>21</v>
      </c>
      <c r="C4986" t="s">
        <v>22</v>
      </c>
      <c r="D4986" t="s">
        <v>23</v>
      </c>
      <c r="E4986" t="s">
        <v>5</v>
      </c>
      <c r="G4986" t="s">
        <v>24</v>
      </c>
      <c r="H4986">
        <v>2794507</v>
      </c>
      <c r="I4986">
        <v>2795907</v>
      </c>
      <c r="J4986" t="s">
        <v>46</v>
      </c>
      <c r="Q4986" t="s">
        <v>6157</v>
      </c>
      <c r="R4986">
        <v>1401</v>
      </c>
    </row>
    <row r="4987" spans="1:19" x14ac:dyDescent="0.35">
      <c r="A4987" t="s">
        <v>27</v>
      </c>
      <c r="B4987" t="s">
        <v>28</v>
      </c>
      <c r="C4987" t="s">
        <v>22</v>
      </c>
      <c r="D4987" t="s">
        <v>23</v>
      </c>
      <c r="E4987" t="s">
        <v>5</v>
      </c>
      <c r="G4987" t="s">
        <v>24</v>
      </c>
      <c r="H4987">
        <v>2794507</v>
      </c>
      <c r="I4987">
        <v>2795907</v>
      </c>
      <c r="J4987" t="s">
        <v>46</v>
      </c>
      <c r="K4987" t="s">
        <v>6158</v>
      </c>
      <c r="N4987" t="s">
        <v>5183</v>
      </c>
      <c r="Q4987" t="s">
        <v>6157</v>
      </c>
      <c r="R4987">
        <v>1401</v>
      </c>
      <c r="S4987">
        <v>466</v>
      </c>
    </row>
    <row r="4988" spans="1:19" x14ac:dyDescent="0.35">
      <c r="A4988" t="s">
        <v>20</v>
      </c>
      <c r="B4988" t="s">
        <v>21</v>
      </c>
      <c r="C4988" t="s">
        <v>22</v>
      </c>
      <c r="D4988" t="s">
        <v>23</v>
      </c>
      <c r="E4988" t="s">
        <v>5</v>
      </c>
      <c r="G4988" t="s">
        <v>24</v>
      </c>
      <c r="H4988">
        <v>2796032</v>
      </c>
      <c r="I4988">
        <v>2796979</v>
      </c>
      <c r="J4988" t="s">
        <v>46</v>
      </c>
      <c r="Q4988" t="s">
        <v>6159</v>
      </c>
      <c r="R4988">
        <v>948</v>
      </c>
    </row>
    <row r="4989" spans="1:19" x14ac:dyDescent="0.35">
      <c r="A4989" t="s">
        <v>27</v>
      </c>
      <c r="B4989" t="s">
        <v>28</v>
      </c>
      <c r="C4989" t="s">
        <v>22</v>
      </c>
      <c r="D4989" t="s">
        <v>23</v>
      </c>
      <c r="E4989" t="s">
        <v>5</v>
      </c>
      <c r="G4989" t="s">
        <v>24</v>
      </c>
      <c r="H4989">
        <v>2796032</v>
      </c>
      <c r="I4989">
        <v>2796979</v>
      </c>
      <c r="J4989" t="s">
        <v>46</v>
      </c>
      <c r="K4989" t="s">
        <v>6160</v>
      </c>
      <c r="N4989" t="s">
        <v>117</v>
      </c>
      <c r="Q4989" t="s">
        <v>6159</v>
      </c>
      <c r="R4989">
        <v>948</v>
      </c>
      <c r="S4989">
        <v>315</v>
      </c>
    </row>
    <row r="4990" spans="1:19" x14ac:dyDescent="0.35">
      <c r="A4990" t="s">
        <v>20</v>
      </c>
      <c r="B4990" t="s">
        <v>21</v>
      </c>
      <c r="C4990" t="s">
        <v>22</v>
      </c>
      <c r="D4990" t="s">
        <v>23</v>
      </c>
      <c r="E4990" t="s">
        <v>5</v>
      </c>
      <c r="G4990" t="s">
        <v>24</v>
      </c>
      <c r="H4990">
        <v>2797138</v>
      </c>
      <c r="I4990">
        <v>2797824</v>
      </c>
      <c r="J4990" t="s">
        <v>25</v>
      </c>
      <c r="Q4990" t="s">
        <v>6161</v>
      </c>
      <c r="R4990">
        <v>687</v>
      </c>
    </row>
    <row r="4991" spans="1:19" x14ac:dyDescent="0.35">
      <c r="A4991" t="s">
        <v>27</v>
      </c>
      <c r="B4991" t="s">
        <v>28</v>
      </c>
      <c r="C4991" t="s">
        <v>22</v>
      </c>
      <c r="D4991" t="s">
        <v>23</v>
      </c>
      <c r="E4991" t="s">
        <v>5</v>
      </c>
      <c r="G4991" t="s">
        <v>24</v>
      </c>
      <c r="H4991">
        <v>2797138</v>
      </c>
      <c r="I4991">
        <v>2797824</v>
      </c>
      <c r="J4991" t="s">
        <v>25</v>
      </c>
      <c r="K4991" t="s">
        <v>6162</v>
      </c>
      <c r="N4991" t="s">
        <v>6163</v>
      </c>
      <c r="Q4991" t="s">
        <v>6161</v>
      </c>
      <c r="R4991">
        <v>687</v>
      </c>
      <c r="S4991">
        <v>228</v>
      </c>
    </row>
    <row r="4992" spans="1:19" x14ac:dyDescent="0.35">
      <c r="A4992" t="s">
        <v>20</v>
      </c>
      <c r="B4992" t="s">
        <v>21</v>
      </c>
      <c r="C4992" t="s">
        <v>22</v>
      </c>
      <c r="D4992" t="s">
        <v>23</v>
      </c>
      <c r="E4992" t="s">
        <v>5</v>
      </c>
      <c r="G4992" t="s">
        <v>24</v>
      </c>
      <c r="H4992">
        <v>2797825</v>
      </c>
      <c r="I4992">
        <v>2798934</v>
      </c>
      <c r="J4992" t="s">
        <v>25</v>
      </c>
      <c r="Q4992" t="s">
        <v>6164</v>
      </c>
      <c r="R4992">
        <v>1110</v>
      </c>
    </row>
    <row r="4993" spans="1:19" x14ac:dyDescent="0.35">
      <c r="A4993" t="s">
        <v>27</v>
      </c>
      <c r="B4993" t="s">
        <v>28</v>
      </c>
      <c r="C4993" t="s">
        <v>22</v>
      </c>
      <c r="D4993" t="s">
        <v>23</v>
      </c>
      <c r="E4993" t="s">
        <v>5</v>
      </c>
      <c r="G4993" t="s">
        <v>24</v>
      </c>
      <c r="H4993">
        <v>2797825</v>
      </c>
      <c r="I4993">
        <v>2798934</v>
      </c>
      <c r="J4993" t="s">
        <v>25</v>
      </c>
      <c r="K4993" t="s">
        <v>6165</v>
      </c>
      <c r="N4993" t="s">
        <v>6166</v>
      </c>
      <c r="Q4993" t="s">
        <v>6164</v>
      </c>
      <c r="R4993">
        <v>1110</v>
      </c>
      <c r="S4993">
        <v>369</v>
      </c>
    </row>
    <row r="4994" spans="1:19" x14ac:dyDescent="0.35">
      <c r="A4994" t="s">
        <v>20</v>
      </c>
      <c r="B4994" t="s">
        <v>21</v>
      </c>
      <c r="C4994" t="s">
        <v>22</v>
      </c>
      <c r="D4994" t="s">
        <v>23</v>
      </c>
      <c r="E4994" t="s">
        <v>5</v>
      </c>
      <c r="G4994" t="s">
        <v>24</v>
      </c>
      <c r="H4994">
        <v>2799037</v>
      </c>
      <c r="I4994">
        <v>2799915</v>
      </c>
      <c r="J4994" t="s">
        <v>25</v>
      </c>
      <c r="Q4994" t="s">
        <v>6167</v>
      </c>
      <c r="R4994">
        <v>879</v>
      </c>
    </row>
    <row r="4995" spans="1:19" x14ac:dyDescent="0.35">
      <c r="A4995" t="s">
        <v>27</v>
      </c>
      <c r="B4995" t="s">
        <v>28</v>
      </c>
      <c r="C4995" t="s">
        <v>22</v>
      </c>
      <c r="D4995" t="s">
        <v>23</v>
      </c>
      <c r="E4995" t="s">
        <v>5</v>
      </c>
      <c r="G4995" t="s">
        <v>24</v>
      </c>
      <c r="H4995">
        <v>2799037</v>
      </c>
      <c r="I4995">
        <v>2799915</v>
      </c>
      <c r="J4995" t="s">
        <v>25</v>
      </c>
      <c r="K4995" t="s">
        <v>6168</v>
      </c>
      <c r="N4995" t="s">
        <v>6169</v>
      </c>
      <c r="Q4995" t="s">
        <v>6167</v>
      </c>
      <c r="R4995">
        <v>879</v>
      </c>
      <c r="S4995">
        <v>292</v>
      </c>
    </row>
    <row r="4996" spans="1:19" x14ac:dyDescent="0.35">
      <c r="A4996" t="s">
        <v>20</v>
      </c>
      <c r="B4996" t="s">
        <v>21</v>
      </c>
      <c r="C4996" t="s">
        <v>22</v>
      </c>
      <c r="D4996" t="s">
        <v>23</v>
      </c>
      <c r="E4996" t="s">
        <v>5</v>
      </c>
      <c r="G4996" t="s">
        <v>24</v>
      </c>
      <c r="H4996">
        <v>2799977</v>
      </c>
      <c r="I4996">
        <v>2802025</v>
      </c>
      <c r="J4996" t="s">
        <v>25</v>
      </c>
      <c r="Q4996" t="s">
        <v>6170</v>
      </c>
      <c r="R4996">
        <v>2049</v>
      </c>
    </row>
    <row r="4997" spans="1:19" x14ac:dyDescent="0.35">
      <c r="A4997" t="s">
        <v>27</v>
      </c>
      <c r="B4997" t="s">
        <v>28</v>
      </c>
      <c r="C4997" t="s">
        <v>22</v>
      </c>
      <c r="D4997" t="s">
        <v>23</v>
      </c>
      <c r="E4997" t="s">
        <v>5</v>
      </c>
      <c r="G4997" t="s">
        <v>24</v>
      </c>
      <c r="H4997">
        <v>2799977</v>
      </c>
      <c r="I4997">
        <v>2802025</v>
      </c>
      <c r="J4997" t="s">
        <v>25</v>
      </c>
      <c r="K4997" t="s">
        <v>6171</v>
      </c>
      <c r="N4997" t="s">
        <v>1615</v>
      </c>
      <c r="Q4997" t="s">
        <v>6170</v>
      </c>
      <c r="R4997">
        <v>2049</v>
      </c>
      <c r="S4997">
        <v>682</v>
      </c>
    </row>
    <row r="4998" spans="1:19" x14ac:dyDescent="0.35">
      <c r="A4998" t="s">
        <v>20</v>
      </c>
      <c r="B4998" t="s">
        <v>21</v>
      </c>
      <c r="C4998" t="s">
        <v>22</v>
      </c>
      <c r="D4998" t="s">
        <v>23</v>
      </c>
      <c r="E4998" t="s">
        <v>5</v>
      </c>
      <c r="G4998" t="s">
        <v>24</v>
      </c>
      <c r="H4998">
        <v>2802329</v>
      </c>
      <c r="I4998">
        <v>2806234</v>
      </c>
      <c r="J4998" t="s">
        <v>25</v>
      </c>
      <c r="Q4998" t="s">
        <v>6172</v>
      </c>
      <c r="R4998">
        <v>3906</v>
      </c>
    </row>
    <row r="4999" spans="1:19" x14ac:dyDescent="0.35">
      <c r="A4999" t="s">
        <v>27</v>
      </c>
      <c r="B4999" t="s">
        <v>28</v>
      </c>
      <c r="C4999" t="s">
        <v>22</v>
      </c>
      <c r="D4999" t="s">
        <v>23</v>
      </c>
      <c r="E4999" t="s">
        <v>5</v>
      </c>
      <c r="G4999" t="s">
        <v>24</v>
      </c>
      <c r="H4999">
        <v>2802329</v>
      </c>
      <c r="I4999">
        <v>2806234</v>
      </c>
      <c r="J4999" t="s">
        <v>25</v>
      </c>
      <c r="K4999" t="s">
        <v>6173</v>
      </c>
      <c r="N4999" t="s">
        <v>6174</v>
      </c>
      <c r="Q4999" t="s">
        <v>6172</v>
      </c>
      <c r="R4999">
        <v>3906</v>
      </c>
      <c r="S4999">
        <v>1301</v>
      </c>
    </row>
    <row r="5000" spans="1:19" x14ac:dyDescent="0.35">
      <c r="A5000" t="s">
        <v>20</v>
      </c>
      <c r="B5000" t="s">
        <v>21</v>
      </c>
      <c r="C5000" t="s">
        <v>22</v>
      </c>
      <c r="D5000" t="s">
        <v>23</v>
      </c>
      <c r="E5000" t="s">
        <v>5</v>
      </c>
      <c r="G5000" t="s">
        <v>24</v>
      </c>
      <c r="H5000">
        <v>2806336</v>
      </c>
      <c r="I5000">
        <v>2806923</v>
      </c>
      <c r="J5000" t="s">
        <v>25</v>
      </c>
      <c r="Q5000" t="s">
        <v>6175</v>
      </c>
      <c r="R5000">
        <v>588</v>
      </c>
    </row>
    <row r="5001" spans="1:19" x14ac:dyDescent="0.35">
      <c r="A5001" t="s">
        <v>27</v>
      </c>
      <c r="B5001" t="s">
        <v>28</v>
      </c>
      <c r="C5001" t="s">
        <v>22</v>
      </c>
      <c r="D5001" t="s">
        <v>23</v>
      </c>
      <c r="E5001" t="s">
        <v>5</v>
      </c>
      <c r="G5001" t="s">
        <v>24</v>
      </c>
      <c r="H5001">
        <v>2806336</v>
      </c>
      <c r="I5001">
        <v>2806923</v>
      </c>
      <c r="J5001" t="s">
        <v>25</v>
      </c>
      <c r="K5001" t="s">
        <v>6176</v>
      </c>
      <c r="N5001" t="s">
        <v>427</v>
      </c>
      <c r="Q5001" t="s">
        <v>6175</v>
      </c>
      <c r="R5001">
        <v>588</v>
      </c>
      <c r="S5001">
        <v>195</v>
      </c>
    </row>
    <row r="5002" spans="1:19" x14ac:dyDescent="0.35">
      <c r="A5002" t="s">
        <v>20</v>
      </c>
      <c r="B5002" t="s">
        <v>21</v>
      </c>
      <c r="C5002" t="s">
        <v>22</v>
      </c>
      <c r="D5002" t="s">
        <v>23</v>
      </c>
      <c r="E5002" t="s">
        <v>5</v>
      </c>
      <c r="G5002" t="s">
        <v>24</v>
      </c>
      <c r="H5002">
        <v>2806942</v>
      </c>
      <c r="I5002">
        <v>2808762</v>
      </c>
      <c r="J5002" t="s">
        <v>46</v>
      </c>
      <c r="Q5002" t="s">
        <v>6177</v>
      </c>
      <c r="R5002">
        <v>1821</v>
      </c>
    </row>
    <row r="5003" spans="1:19" x14ac:dyDescent="0.35">
      <c r="A5003" t="s">
        <v>27</v>
      </c>
      <c r="B5003" t="s">
        <v>28</v>
      </c>
      <c r="C5003" t="s">
        <v>22</v>
      </c>
      <c r="D5003" t="s">
        <v>23</v>
      </c>
      <c r="E5003" t="s">
        <v>5</v>
      </c>
      <c r="G5003" t="s">
        <v>24</v>
      </c>
      <c r="H5003">
        <v>2806942</v>
      </c>
      <c r="I5003">
        <v>2808762</v>
      </c>
      <c r="J5003" t="s">
        <v>46</v>
      </c>
      <c r="K5003" t="s">
        <v>6178</v>
      </c>
      <c r="N5003" t="s">
        <v>6179</v>
      </c>
      <c r="Q5003" t="s">
        <v>6177</v>
      </c>
      <c r="R5003">
        <v>1821</v>
      </c>
      <c r="S5003">
        <v>606</v>
      </c>
    </row>
    <row r="5004" spans="1:19" x14ac:dyDescent="0.35">
      <c r="A5004" t="s">
        <v>20</v>
      </c>
      <c r="B5004" t="s">
        <v>21</v>
      </c>
      <c r="C5004" t="s">
        <v>22</v>
      </c>
      <c r="D5004" t="s">
        <v>23</v>
      </c>
      <c r="E5004" t="s">
        <v>5</v>
      </c>
      <c r="G5004" t="s">
        <v>24</v>
      </c>
      <c r="H5004">
        <v>2808922</v>
      </c>
      <c r="I5004">
        <v>2809929</v>
      </c>
      <c r="J5004" t="s">
        <v>46</v>
      </c>
      <c r="Q5004" t="s">
        <v>6180</v>
      </c>
      <c r="R5004">
        <v>1008</v>
      </c>
    </row>
    <row r="5005" spans="1:19" x14ac:dyDescent="0.35">
      <c r="A5005" t="s">
        <v>27</v>
      </c>
      <c r="B5005" t="s">
        <v>28</v>
      </c>
      <c r="C5005" t="s">
        <v>22</v>
      </c>
      <c r="D5005" t="s">
        <v>23</v>
      </c>
      <c r="E5005" t="s">
        <v>5</v>
      </c>
      <c r="G5005" t="s">
        <v>24</v>
      </c>
      <c r="H5005">
        <v>2808922</v>
      </c>
      <c r="I5005">
        <v>2809929</v>
      </c>
      <c r="J5005" t="s">
        <v>46</v>
      </c>
      <c r="K5005" t="s">
        <v>6181</v>
      </c>
      <c r="N5005" t="s">
        <v>6182</v>
      </c>
      <c r="Q5005" t="s">
        <v>6180</v>
      </c>
      <c r="R5005">
        <v>1008</v>
      </c>
      <c r="S5005">
        <v>335</v>
      </c>
    </row>
    <row r="5006" spans="1:19" x14ac:dyDescent="0.35">
      <c r="A5006" t="s">
        <v>20</v>
      </c>
      <c r="B5006" t="s">
        <v>21</v>
      </c>
      <c r="C5006" t="s">
        <v>22</v>
      </c>
      <c r="D5006" t="s">
        <v>23</v>
      </c>
      <c r="E5006" t="s">
        <v>5</v>
      </c>
      <c r="G5006" t="s">
        <v>24</v>
      </c>
      <c r="H5006">
        <v>2810164</v>
      </c>
      <c r="I5006">
        <v>2811456</v>
      </c>
      <c r="J5006" t="s">
        <v>46</v>
      </c>
      <c r="Q5006" t="s">
        <v>6183</v>
      </c>
      <c r="R5006">
        <v>1293</v>
      </c>
    </row>
    <row r="5007" spans="1:19" x14ac:dyDescent="0.35">
      <c r="A5007" t="s">
        <v>27</v>
      </c>
      <c r="B5007" t="s">
        <v>28</v>
      </c>
      <c r="C5007" t="s">
        <v>22</v>
      </c>
      <c r="D5007" t="s">
        <v>23</v>
      </c>
      <c r="E5007" t="s">
        <v>5</v>
      </c>
      <c r="G5007" t="s">
        <v>24</v>
      </c>
      <c r="H5007">
        <v>2810164</v>
      </c>
      <c r="I5007">
        <v>2811456</v>
      </c>
      <c r="J5007" t="s">
        <v>46</v>
      </c>
      <c r="K5007" t="s">
        <v>6184</v>
      </c>
      <c r="N5007" t="s">
        <v>6185</v>
      </c>
      <c r="Q5007" t="s">
        <v>6183</v>
      </c>
      <c r="R5007">
        <v>1293</v>
      </c>
      <c r="S5007">
        <v>430</v>
      </c>
    </row>
    <row r="5008" spans="1:19" x14ac:dyDescent="0.35">
      <c r="A5008" t="s">
        <v>20</v>
      </c>
      <c r="B5008" t="s">
        <v>21</v>
      </c>
      <c r="C5008" t="s">
        <v>22</v>
      </c>
      <c r="D5008" t="s">
        <v>23</v>
      </c>
      <c r="E5008" t="s">
        <v>5</v>
      </c>
      <c r="G5008" t="s">
        <v>24</v>
      </c>
      <c r="H5008">
        <v>2811453</v>
      </c>
      <c r="I5008">
        <v>2812694</v>
      </c>
      <c r="J5008" t="s">
        <v>46</v>
      </c>
      <c r="Q5008" t="s">
        <v>6186</v>
      </c>
      <c r="R5008">
        <v>1242</v>
      </c>
    </row>
    <row r="5009" spans="1:19" x14ac:dyDescent="0.35">
      <c r="A5009" t="s">
        <v>27</v>
      </c>
      <c r="B5009" t="s">
        <v>28</v>
      </c>
      <c r="C5009" t="s">
        <v>22</v>
      </c>
      <c r="D5009" t="s">
        <v>23</v>
      </c>
      <c r="E5009" t="s">
        <v>5</v>
      </c>
      <c r="G5009" t="s">
        <v>24</v>
      </c>
      <c r="H5009">
        <v>2811453</v>
      </c>
      <c r="I5009">
        <v>2812694</v>
      </c>
      <c r="J5009" t="s">
        <v>46</v>
      </c>
      <c r="K5009" t="s">
        <v>6187</v>
      </c>
      <c r="N5009" t="s">
        <v>2997</v>
      </c>
      <c r="Q5009" t="s">
        <v>6186</v>
      </c>
      <c r="R5009">
        <v>1242</v>
      </c>
      <c r="S5009">
        <v>413</v>
      </c>
    </row>
    <row r="5010" spans="1:19" x14ac:dyDescent="0.35">
      <c r="A5010" t="s">
        <v>20</v>
      </c>
      <c r="B5010" t="s">
        <v>21</v>
      </c>
      <c r="C5010" t="s">
        <v>22</v>
      </c>
      <c r="D5010" t="s">
        <v>23</v>
      </c>
      <c r="E5010" t="s">
        <v>5</v>
      </c>
      <c r="G5010" t="s">
        <v>24</v>
      </c>
      <c r="H5010">
        <v>2812858</v>
      </c>
      <c r="I5010">
        <v>2813901</v>
      </c>
      <c r="J5010" t="s">
        <v>46</v>
      </c>
      <c r="Q5010" t="s">
        <v>6188</v>
      </c>
      <c r="R5010">
        <v>1044</v>
      </c>
    </row>
    <row r="5011" spans="1:19" x14ac:dyDescent="0.35">
      <c r="A5011" t="s">
        <v>27</v>
      </c>
      <c r="B5011" t="s">
        <v>28</v>
      </c>
      <c r="C5011" t="s">
        <v>22</v>
      </c>
      <c r="D5011" t="s">
        <v>23</v>
      </c>
      <c r="E5011" t="s">
        <v>5</v>
      </c>
      <c r="G5011" t="s">
        <v>24</v>
      </c>
      <c r="H5011">
        <v>2812858</v>
      </c>
      <c r="I5011">
        <v>2813901</v>
      </c>
      <c r="J5011" t="s">
        <v>46</v>
      </c>
      <c r="K5011" t="s">
        <v>6189</v>
      </c>
      <c r="N5011" t="s">
        <v>2308</v>
      </c>
      <c r="Q5011" t="s">
        <v>6188</v>
      </c>
      <c r="R5011">
        <v>1044</v>
      </c>
      <c r="S5011">
        <v>347</v>
      </c>
    </row>
    <row r="5012" spans="1:19" x14ac:dyDescent="0.35">
      <c r="A5012" t="s">
        <v>20</v>
      </c>
      <c r="B5012" t="s">
        <v>21</v>
      </c>
      <c r="C5012" t="s">
        <v>22</v>
      </c>
      <c r="D5012" t="s">
        <v>23</v>
      </c>
      <c r="E5012" t="s">
        <v>5</v>
      </c>
      <c r="G5012" t="s">
        <v>24</v>
      </c>
      <c r="H5012">
        <v>2814198</v>
      </c>
      <c r="I5012">
        <v>2815994</v>
      </c>
      <c r="J5012" t="s">
        <v>25</v>
      </c>
      <c r="Q5012" t="s">
        <v>6190</v>
      </c>
      <c r="R5012">
        <v>1797</v>
      </c>
    </row>
    <row r="5013" spans="1:19" x14ac:dyDescent="0.35">
      <c r="A5013" t="s">
        <v>27</v>
      </c>
      <c r="B5013" t="s">
        <v>28</v>
      </c>
      <c r="C5013" t="s">
        <v>22</v>
      </c>
      <c r="D5013" t="s">
        <v>23</v>
      </c>
      <c r="E5013" t="s">
        <v>5</v>
      </c>
      <c r="G5013" t="s">
        <v>24</v>
      </c>
      <c r="H5013">
        <v>2814198</v>
      </c>
      <c r="I5013">
        <v>2815994</v>
      </c>
      <c r="J5013" t="s">
        <v>25</v>
      </c>
      <c r="K5013" t="s">
        <v>6191</v>
      </c>
      <c r="N5013" t="s">
        <v>4713</v>
      </c>
      <c r="Q5013" t="s">
        <v>6190</v>
      </c>
      <c r="R5013">
        <v>1797</v>
      </c>
      <c r="S5013">
        <v>598</v>
      </c>
    </row>
    <row r="5014" spans="1:19" x14ac:dyDescent="0.35">
      <c r="A5014" t="s">
        <v>20</v>
      </c>
      <c r="B5014" t="s">
        <v>21</v>
      </c>
      <c r="C5014" t="s">
        <v>22</v>
      </c>
      <c r="D5014" t="s">
        <v>23</v>
      </c>
      <c r="E5014" t="s">
        <v>5</v>
      </c>
      <c r="G5014" t="s">
        <v>24</v>
      </c>
      <c r="H5014">
        <v>2816096</v>
      </c>
      <c r="I5014">
        <v>2816422</v>
      </c>
      <c r="J5014" t="s">
        <v>25</v>
      </c>
      <c r="Q5014" t="s">
        <v>6192</v>
      </c>
      <c r="R5014">
        <v>327</v>
      </c>
    </row>
    <row r="5015" spans="1:19" x14ac:dyDescent="0.35">
      <c r="A5015" t="s">
        <v>27</v>
      </c>
      <c r="B5015" t="s">
        <v>28</v>
      </c>
      <c r="C5015" t="s">
        <v>22</v>
      </c>
      <c r="D5015" t="s">
        <v>23</v>
      </c>
      <c r="E5015" t="s">
        <v>5</v>
      </c>
      <c r="G5015" t="s">
        <v>24</v>
      </c>
      <c r="H5015">
        <v>2816096</v>
      </c>
      <c r="I5015">
        <v>2816422</v>
      </c>
      <c r="J5015" t="s">
        <v>25</v>
      </c>
      <c r="K5015" t="s">
        <v>6193</v>
      </c>
      <c r="N5015" t="s">
        <v>52</v>
      </c>
      <c r="Q5015" t="s">
        <v>6192</v>
      </c>
      <c r="R5015">
        <v>327</v>
      </c>
      <c r="S5015">
        <v>108</v>
      </c>
    </row>
    <row r="5016" spans="1:19" x14ac:dyDescent="0.35">
      <c r="A5016" t="s">
        <v>20</v>
      </c>
      <c r="B5016" t="s">
        <v>21</v>
      </c>
      <c r="C5016" t="s">
        <v>22</v>
      </c>
      <c r="D5016" t="s">
        <v>23</v>
      </c>
      <c r="E5016" t="s">
        <v>5</v>
      </c>
      <c r="G5016" t="s">
        <v>24</v>
      </c>
      <c r="H5016">
        <v>2816564</v>
      </c>
      <c r="I5016">
        <v>2816734</v>
      </c>
      <c r="J5016" t="s">
        <v>25</v>
      </c>
      <c r="Q5016" t="s">
        <v>6194</v>
      </c>
      <c r="R5016">
        <v>171</v>
      </c>
    </row>
    <row r="5017" spans="1:19" x14ac:dyDescent="0.35">
      <c r="A5017" t="s">
        <v>27</v>
      </c>
      <c r="B5017" t="s">
        <v>28</v>
      </c>
      <c r="C5017" t="s">
        <v>22</v>
      </c>
      <c r="D5017" t="s">
        <v>23</v>
      </c>
      <c r="E5017" t="s">
        <v>5</v>
      </c>
      <c r="G5017" t="s">
        <v>24</v>
      </c>
      <c r="H5017">
        <v>2816564</v>
      </c>
      <c r="I5017">
        <v>2816734</v>
      </c>
      <c r="J5017" t="s">
        <v>25</v>
      </c>
      <c r="K5017" t="s">
        <v>6195</v>
      </c>
      <c r="N5017" t="s">
        <v>52</v>
      </c>
      <c r="Q5017" t="s">
        <v>6194</v>
      </c>
      <c r="R5017">
        <v>171</v>
      </c>
      <c r="S5017">
        <v>56</v>
      </c>
    </row>
    <row r="5018" spans="1:19" x14ac:dyDescent="0.35">
      <c r="A5018" t="s">
        <v>20</v>
      </c>
      <c r="B5018" t="s">
        <v>21</v>
      </c>
      <c r="C5018" t="s">
        <v>22</v>
      </c>
      <c r="D5018" t="s">
        <v>23</v>
      </c>
      <c r="E5018" t="s">
        <v>5</v>
      </c>
      <c r="G5018" t="s">
        <v>24</v>
      </c>
      <c r="H5018">
        <v>2816727</v>
      </c>
      <c r="I5018">
        <v>2817098</v>
      </c>
      <c r="J5018" t="s">
        <v>25</v>
      </c>
      <c r="Q5018" t="s">
        <v>6196</v>
      </c>
      <c r="R5018">
        <v>372</v>
      </c>
    </row>
    <row r="5019" spans="1:19" x14ac:dyDescent="0.35">
      <c r="A5019" t="s">
        <v>27</v>
      </c>
      <c r="B5019" t="s">
        <v>28</v>
      </c>
      <c r="C5019" t="s">
        <v>22</v>
      </c>
      <c r="D5019" t="s">
        <v>23</v>
      </c>
      <c r="E5019" t="s">
        <v>5</v>
      </c>
      <c r="G5019" t="s">
        <v>24</v>
      </c>
      <c r="H5019">
        <v>2816727</v>
      </c>
      <c r="I5019">
        <v>2817098</v>
      </c>
      <c r="J5019" t="s">
        <v>25</v>
      </c>
      <c r="K5019" t="s">
        <v>6197</v>
      </c>
      <c r="N5019" t="s">
        <v>49</v>
      </c>
      <c r="Q5019" t="s">
        <v>6196</v>
      </c>
      <c r="R5019">
        <v>372</v>
      </c>
      <c r="S5019">
        <v>123</v>
      </c>
    </row>
    <row r="5020" spans="1:19" x14ac:dyDescent="0.35">
      <c r="A5020" t="s">
        <v>20</v>
      </c>
      <c r="B5020" t="s">
        <v>21</v>
      </c>
      <c r="C5020" t="s">
        <v>22</v>
      </c>
      <c r="D5020" t="s">
        <v>23</v>
      </c>
      <c r="E5020" t="s">
        <v>5</v>
      </c>
      <c r="G5020" t="s">
        <v>24</v>
      </c>
      <c r="H5020">
        <v>2817159</v>
      </c>
      <c r="I5020">
        <v>2817947</v>
      </c>
      <c r="J5020" t="s">
        <v>46</v>
      </c>
      <c r="Q5020" t="s">
        <v>6198</v>
      </c>
      <c r="R5020">
        <v>789</v>
      </c>
    </row>
    <row r="5021" spans="1:19" x14ac:dyDescent="0.35">
      <c r="A5021" t="s">
        <v>27</v>
      </c>
      <c r="B5021" t="s">
        <v>28</v>
      </c>
      <c r="C5021" t="s">
        <v>22</v>
      </c>
      <c r="D5021" t="s">
        <v>23</v>
      </c>
      <c r="E5021" t="s">
        <v>5</v>
      </c>
      <c r="G5021" t="s">
        <v>24</v>
      </c>
      <c r="H5021">
        <v>2817159</v>
      </c>
      <c r="I5021">
        <v>2817947</v>
      </c>
      <c r="J5021" t="s">
        <v>46</v>
      </c>
      <c r="K5021" t="s">
        <v>6199</v>
      </c>
      <c r="N5021" t="s">
        <v>2099</v>
      </c>
      <c r="Q5021" t="s">
        <v>6198</v>
      </c>
      <c r="R5021">
        <v>789</v>
      </c>
      <c r="S5021">
        <v>262</v>
      </c>
    </row>
    <row r="5022" spans="1:19" x14ac:dyDescent="0.35">
      <c r="A5022" t="s">
        <v>20</v>
      </c>
      <c r="B5022" t="s">
        <v>21</v>
      </c>
      <c r="C5022" t="s">
        <v>22</v>
      </c>
      <c r="D5022" t="s">
        <v>23</v>
      </c>
      <c r="E5022" t="s">
        <v>5</v>
      </c>
      <c r="G5022" t="s">
        <v>24</v>
      </c>
      <c r="H5022">
        <v>2818003</v>
      </c>
      <c r="I5022">
        <v>2818674</v>
      </c>
      <c r="J5022" t="s">
        <v>46</v>
      </c>
      <c r="Q5022" t="s">
        <v>6200</v>
      </c>
      <c r="R5022">
        <v>672</v>
      </c>
    </row>
    <row r="5023" spans="1:19" x14ac:dyDescent="0.35">
      <c r="A5023" t="s">
        <v>27</v>
      </c>
      <c r="B5023" t="s">
        <v>28</v>
      </c>
      <c r="C5023" t="s">
        <v>22</v>
      </c>
      <c r="D5023" t="s">
        <v>23</v>
      </c>
      <c r="E5023" t="s">
        <v>5</v>
      </c>
      <c r="G5023" t="s">
        <v>24</v>
      </c>
      <c r="H5023">
        <v>2818003</v>
      </c>
      <c r="I5023">
        <v>2818674</v>
      </c>
      <c r="J5023" t="s">
        <v>46</v>
      </c>
      <c r="K5023" t="s">
        <v>6201</v>
      </c>
      <c r="N5023" t="s">
        <v>293</v>
      </c>
      <c r="Q5023" t="s">
        <v>6200</v>
      </c>
      <c r="R5023">
        <v>672</v>
      </c>
      <c r="S5023">
        <v>223</v>
      </c>
    </row>
    <row r="5024" spans="1:19" x14ac:dyDescent="0.35">
      <c r="A5024" t="s">
        <v>20</v>
      </c>
      <c r="B5024" t="s">
        <v>21</v>
      </c>
      <c r="C5024" t="s">
        <v>22</v>
      </c>
      <c r="D5024" t="s">
        <v>23</v>
      </c>
      <c r="E5024" t="s">
        <v>5</v>
      </c>
      <c r="G5024" t="s">
        <v>24</v>
      </c>
      <c r="H5024">
        <v>2818667</v>
      </c>
      <c r="I5024">
        <v>2819443</v>
      </c>
      <c r="J5024" t="s">
        <v>46</v>
      </c>
      <c r="Q5024" t="s">
        <v>6202</v>
      </c>
      <c r="R5024">
        <v>777</v>
      </c>
    </row>
    <row r="5025" spans="1:19" x14ac:dyDescent="0.35">
      <c r="A5025" t="s">
        <v>27</v>
      </c>
      <c r="B5025" t="s">
        <v>28</v>
      </c>
      <c r="C5025" t="s">
        <v>22</v>
      </c>
      <c r="D5025" t="s">
        <v>23</v>
      </c>
      <c r="E5025" t="s">
        <v>5</v>
      </c>
      <c r="G5025" t="s">
        <v>24</v>
      </c>
      <c r="H5025">
        <v>2818667</v>
      </c>
      <c r="I5025">
        <v>2819443</v>
      </c>
      <c r="J5025" t="s">
        <v>46</v>
      </c>
      <c r="K5025" t="s">
        <v>6203</v>
      </c>
      <c r="N5025" t="s">
        <v>61</v>
      </c>
      <c r="Q5025" t="s">
        <v>6202</v>
      </c>
      <c r="R5025">
        <v>777</v>
      </c>
      <c r="S5025">
        <v>258</v>
      </c>
    </row>
    <row r="5026" spans="1:19" x14ac:dyDescent="0.35">
      <c r="A5026" t="s">
        <v>20</v>
      </c>
      <c r="B5026" t="s">
        <v>21</v>
      </c>
      <c r="C5026" t="s">
        <v>22</v>
      </c>
      <c r="D5026" t="s">
        <v>23</v>
      </c>
      <c r="E5026" t="s">
        <v>5</v>
      </c>
      <c r="G5026" t="s">
        <v>24</v>
      </c>
      <c r="H5026">
        <v>2819667</v>
      </c>
      <c r="I5026">
        <v>2820236</v>
      </c>
      <c r="J5026" t="s">
        <v>46</v>
      </c>
      <c r="Q5026" t="s">
        <v>6204</v>
      </c>
      <c r="R5026">
        <v>570</v>
      </c>
    </row>
    <row r="5027" spans="1:19" x14ac:dyDescent="0.35">
      <c r="A5027" t="s">
        <v>27</v>
      </c>
      <c r="B5027" t="s">
        <v>28</v>
      </c>
      <c r="C5027" t="s">
        <v>22</v>
      </c>
      <c r="D5027" t="s">
        <v>23</v>
      </c>
      <c r="E5027" t="s">
        <v>5</v>
      </c>
      <c r="G5027" t="s">
        <v>24</v>
      </c>
      <c r="H5027">
        <v>2819667</v>
      </c>
      <c r="I5027">
        <v>2820236</v>
      </c>
      <c r="J5027" t="s">
        <v>46</v>
      </c>
      <c r="K5027" t="s">
        <v>6205</v>
      </c>
      <c r="N5027" t="s">
        <v>6206</v>
      </c>
      <c r="Q5027" t="s">
        <v>6204</v>
      </c>
      <c r="R5027">
        <v>570</v>
      </c>
      <c r="S5027">
        <v>189</v>
      </c>
    </row>
    <row r="5028" spans="1:19" x14ac:dyDescent="0.35">
      <c r="A5028" t="s">
        <v>20</v>
      </c>
      <c r="B5028" t="s">
        <v>21</v>
      </c>
      <c r="C5028" t="s">
        <v>22</v>
      </c>
      <c r="D5028" t="s">
        <v>23</v>
      </c>
      <c r="E5028" t="s">
        <v>5</v>
      </c>
      <c r="G5028" t="s">
        <v>24</v>
      </c>
      <c r="H5028">
        <v>2820294</v>
      </c>
      <c r="I5028">
        <v>2821352</v>
      </c>
      <c r="J5028" t="s">
        <v>46</v>
      </c>
      <c r="Q5028" t="s">
        <v>6207</v>
      </c>
      <c r="R5028">
        <v>1059</v>
      </c>
    </row>
    <row r="5029" spans="1:19" x14ac:dyDescent="0.35">
      <c r="A5029" t="s">
        <v>27</v>
      </c>
      <c r="B5029" t="s">
        <v>28</v>
      </c>
      <c r="C5029" t="s">
        <v>22</v>
      </c>
      <c r="D5029" t="s">
        <v>23</v>
      </c>
      <c r="E5029" t="s">
        <v>5</v>
      </c>
      <c r="G5029" t="s">
        <v>24</v>
      </c>
      <c r="H5029">
        <v>2820294</v>
      </c>
      <c r="I5029">
        <v>2821352</v>
      </c>
      <c r="J5029" t="s">
        <v>46</v>
      </c>
      <c r="K5029" t="s">
        <v>6208</v>
      </c>
      <c r="N5029" t="s">
        <v>6209</v>
      </c>
      <c r="Q5029" t="s">
        <v>6207</v>
      </c>
      <c r="R5029">
        <v>1059</v>
      </c>
      <c r="S5029">
        <v>352</v>
      </c>
    </row>
    <row r="5030" spans="1:19" x14ac:dyDescent="0.35">
      <c r="A5030" t="s">
        <v>20</v>
      </c>
      <c r="B5030" t="s">
        <v>21</v>
      </c>
      <c r="C5030" t="s">
        <v>22</v>
      </c>
      <c r="D5030" t="s">
        <v>23</v>
      </c>
      <c r="E5030" t="s">
        <v>5</v>
      </c>
      <c r="G5030" t="s">
        <v>24</v>
      </c>
      <c r="H5030">
        <v>2821552</v>
      </c>
      <c r="I5030">
        <v>2822670</v>
      </c>
      <c r="J5030" t="s">
        <v>25</v>
      </c>
      <c r="Q5030" t="s">
        <v>6210</v>
      </c>
      <c r="R5030">
        <v>1119</v>
      </c>
    </row>
    <row r="5031" spans="1:19" x14ac:dyDescent="0.35">
      <c r="A5031" t="s">
        <v>27</v>
      </c>
      <c r="B5031" t="s">
        <v>28</v>
      </c>
      <c r="C5031" t="s">
        <v>22</v>
      </c>
      <c r="D5031" t="s">
        <v>23</v>
      </c>
      <c r="E5031" t="s">
        <v>5</v>
      </c>
      <c r="G5031" t="s">
        <v>24</v>
      </c>
      <c r="H5031">
        <v>2821552</v>
      </c>
      <c r="I5031">
        <v>2822670</v>
      </c>
      <c r="J5031" t="s">
        <v>25</v>
      </c>
      <c r="K5031" t="s">
        <v>6211</v>
      </c>
      <c r="N5031" t="s">
        <v>52</v>
      </c>
      <c r="Q5031" t="s">
        <v>6210</v>
      </c>
      <c r="R5031">
        <v>1119</v>
      </c>
      <c r="S5031">
        <v>372</v>
      </c>
    </row>
    <row r="5032" spans="1:19" x14ac:dyDescent="0.35">
      <c r="A5032" t="s">
        <v>20</v>
      </c>
      <c r="B5032" t="s">
        <v>21</v>
      </c>
      <c r="C5032" t="s">
        <v>22</v>
      </c>
      <c r="D5032" t="s">
        <v>23</v>
      </c>
      <c r="E5032" t="s">
        <v>5</v>
      </c>
      <c r="G5032" t="s">
        <v>24</v>
      </c>
      <c r="H5032">
        <v>2822725</v>
      </c>
      <c r="I5032">
        <v>2823912</v>
      </c>
      <c r="J5032" t="s">
        <v>46</v>
      </c>
      <c r="Q5032" t="s">
        <v>6212</v>
      </c>
      <c r="R5032">
        <v>1188</v>
      </c>
    </row>
    <row r="5033" spans="1:19" x14ac:dyDescent="0.35">
      <c r="A5033" t="s">
        <v>27</v>
      </c>
      <c r="B5033" t="s">
        <v>28</v>
      </c>
      <c r="C5033" t="s">
        <v>22</v>
      </c>
      <c r="D5033" t="s">
        <v>23</v>
      </c>
      <c r="E5033" t="s">
        <v>5</v>
      </c>
      <c r="G5033" t="s">
        <v>24</v>
      </c>
      <c r="H5033">
        <v>2822725</v>
      </c>
      <c r="I5033">
        <v>2823912</v>
      </c>
      <c r="J5033" t="s">
        <v>46</v>
      </c>
      <c r="K5033" t="s">
        <v>6213</v>
      </c>
      <c r="N5033" t="s">
        <v>2997</v>
      </c>
      <c r="Q5033" t="s">
        <v>6212</v>
      </c>
      <c r="R5033">
        <v>1188</v>
      </c>
      <c r="S5033">
        <v>395</v>
      </c>
    </row>
    <row r="5034" spans="1:19" x14ac:dyDescent="0.35">
      <c r="A5034" t="s">
        <v>20</v>
      </c>
      <c r="B5034" t="s">
        <v>21</v>
      </c>
      <c r="C5034" t="s">
        <v>22</v>
      </c>
      <c r="D5034" t="s">
        <v>23</v>
      </c>
      <c r="E5034" t="s">
        <v>5</v>
      </c>
      <c r="G5034" t="s">
        <v>24</v>
      </c>
      <c r="H5034">
        <v>2823946</v>
      </c>
      <c r="I5034">
        <v>2825175</v>
      </c>
      <c r="J5034" t="s">
        <v>46</v>
      </c>
      <c r="Q5034" t="s">
        <v>6214</v>
      </c>
      <c r="R5034">
        <v>1230</v>
      </c>
    </row>
    <row r="5035" spans="1:19" x14ac:dyDescent="0.35">
      <c r="A5035" t="s">
        <v>27</v>
      </c>
      <c r="B5035" t="s">
        <v>28</v>
      </c>
      <c r="C5035" t="s">
        <v>22</v>
      </c>
      <c r="D5035" t="s">
        <v>23</v>
      </c>
      <c r="E5035" t="s">
        <v>5</v>
      </c>
      <c r="G5035" t="s">
        <v>24</v>
      </c>
      <c r="H5035">
        <v>2823946</v>
      </c>
      <c r="I5035">
        <v>2825175</v>
      </c>
      <c r="J5035" t="s">
        <v>46</v>
      </c>
      <c r="K5035" t="s">
        <v>6215</v>
      </c>
      <c r="N5035" t="s">
        <v>6216</v>
      </c>
      <c r="Q5035" t="s">
        <v>6214</v>
      </c>
      <c r="R5035">
        <v>1230</v>
      </c>
      <c r="S5035">
        <v>409</v>
      </c>
    </row>
    <row r="5036" spans="1:19" x14ac:dyDescent="0.35">
      <c r="A5036" t="s">
        <v>20</v>
      </c>
      <c r="B5036" t="s">
        <v>21</v>
      </c>
      <c r="C5036" t="s">
        <v>22</v>
      </c>
      <c r="D5036" t="s">
        <v>23</v>
      </c>
      <c r="E5036" t="s">
        <v>5</v>
      </c>
      <c r="G5036" t="s">
        <v>24</v>
      </c>
      <c r="H5036">
        <v>2825285</v>
      </c>
      <c r="I5036">
        <v>2826658</v>
      </c>
      <c r="J5036" t="s">
        <v>25</v>
      </c>
      <c r="Q5036" t="s">
        <v>6217</v>
      </c>
      <c r="R5036">
        <v>1374</v>
      </c>
    </row>
    <row r="5037" spans="1:19" x14ac:dyDescent="0.35">
      <c r="A5037" t="s">
        <v>27</v>
      </c>
      <c r="B5037" t="s">
        <v>28</v>
      </c>
      <c r="C5037" t="s">
        <v>22</v>
      </c>
      <c r="D5037" t="s">
        <v>23</v>
      </c>
      <c r="E5037" t="s">
        <v>5</v>
      </c>
      <c r="G5037" t="s">
        <v>24</v>
      </c>
      <c r="H5037">
        <v>2825285</v>
      </c>
      <c r="I5037">
        <v>2826658</v>
      </c>
      <c r="J5037" t="s">
        <v>25</v>
      </c>
      <c r="K5037" t="s">
        <v>6218</v>
      </c>
      <c r="N5037" t="s">
        <v>6219</v>
      </c>
      <c r="Q5037" t="s">
        <v>6217</v>
      </c>
      <c r="R5037">
        <v>1374</v>
      </c>
      <c r="S5037">
        <v>457</v>
      </c>
    </row>
    <row r="5038" spans="1:19" x14ac:dyDescent="0.35">
      <c r="A5038" t="s">
        <v>20</v>
      </c>
      <c r="B5038" t="s">
        <v>21</v>
      </c>
      <c r="C5038" t="s">
        <v>22</v>
      </c>
      <c r="D5038" t="s">
        <v>23</v>
      </c>
      <c r="E5038" t="s">
        <v>5</v>
      </c>
      <c r="G5038" t="s">
        <v>24</v>
      </c>
      <c r="H5038">
        <v>2826694</v>
      </c>
      <c r="I5038">
        <v>2827110</v>
      </c>
      <c r="J5038" t="s">
        <v>25</v>
      </c>
      <c r="Q5038" t="s">
        <v>6220</v>
      </c>
      <c r="R5038">
        <v>417</v>
      </c>
    </row>
    <row r="5039" spans="1:19" x14ac:dyDescent="0.35">
      <c r="A5039" t="s">
        <v>27</v>
      </c>
      <c r="B5039" t="s">
        <v>28</v>
      </c>
      <c r="C5039" t="s">
        <v>22</v>
      </c>
      <c r="D5039" t="s">
        <v>23</v>
      </c>
      <c r="E5039" t="s">
        <v>5</v>
      </c>
      <c r="G5039" t="s">
        <v>24</v>
      </c>
      <c r="H5039">
        <v>2826694</v>
      </c>
      <c r="I5039">
        <v>2827110</v>
      </c>
      <c r="J5039" t="s">
        <v>25</v>
      </c>
      <c r="K5039" t="s">
        <v>6221</v>
      </c>
      <c r="N5039" t="s">
        <v>6222</v>
      </c>
      <c r="Q5039" t="s">
        <v>6220</v>
      </c>
      <c r="R5039">
        <v>417</v>
      </c>
      <c r="S5039">
        <v>138</v>
      </c>
    </row>
    <row r="5040" spans="1:19" x14ac:dyDescent="0.35">
      <c r="A5040" t="s">
        <v>20</v>
      </c>
      <c r="B5040" t="s">
        <v>21</v>
      </c>
      <c r="C5040" t="s">
        <v>22</v>
      </c>
      <c r="D5040" t="s">
        <v>23</v>
      </c>
      <c r="E5040" t="s">
        <v>5</v>
      </c>
      <c r="G5040" t="s">
        <v>24</v>
      </c>
      <c r="H5040">
        <v>2827107</v>
      </c>
      <c r="I5040">
        <v>2827832</v>
      </c>
      <c r="J5040" t="s">
        <v>25</v>
      </c>
      <c r="Q5040" t="s">
        <v>6223</v>
      </c>
      <c r="R5040">
        <v>726</v>
      </c>
    </row>
    <row r="5041" spans="1:19" x14ac:dyDescent="0.35">
      <c r="A5041" t="s">
        <v>27</v>
      </c>
      <c r="B5041" t="s">
        <v>28</v>
      </c>
      <c r="C5041" t="s">
        <v>22</v>
      </c>
      <c r="D5041" t="s">
        <v>23</v>
      </c>
      <c r="E5041" t="s">
        <v>5</v>
      </c>
      <c r="G5041" t="s">
        <v>24</v>
      </c>
      <c r="H5041">
        <v>2827107</v>
      </c>
      <c r="I5041">
        <v>2827832</v>
      </c>
      <c r="J5041" t="s">
        <v>25</v>
      </c>
      <c r="K5041" t="s">
        <v>6224</v>
      </c>
      <c r="N5041" t="s">
        <v>6225</v>
      </c>
      <c r="Q5041" t="s">
        <v>6223</v>
      </c>
      <c r="R5041">
        <v>726</v>
      </c>
      <c r="S5041">
        <v>241</v>
      </c>
    </row>
    <row r="5042" spans="1:19" x14ac:dyDescent="0.35">
      <c r="A5042" t="s">
        <v>20</v>
      </c>
      <c r="B5042" t="s">
        <v>21</v>
      </c>
      <c r="C5042" t="s">
        <v>22</v>
      </c>
      <c r="D5042" t="s">
        <v>23</v>
      </c>
      <c r="E5042" t="s">
        <v>5</v>
      </c>
      <c r="G5042" t="s">
        <v>24</v>
      </c>
      <c r="H5042">
        <v>2827930</v>
      </c>
      <c r="I5042">
        <v>2828697</v>
      </c>
      <c r="J5042" t="s">
        <v>25</v>
      </c>
      <c r="Q5042" t="s">
        <v>6226</v>
      </c>
      <c r="R5042">
        <v>768</v>
      </c>
    </row>
    <row r="5043" spans="1:19" x14ac:dyDescent="0.35">
      <c r="A5043" t="s">
        <v>27</v>
      </c>
      <c r="B5043" t="s">
        <v>28</v>
      </c>
      <c r="C5043" t="s">
        <v>22</v>
      </c>
      <c r="D5043" t="s">
        <v>23</v>
      </c>
      <c r="E5043" t="s">
        <v>5</v>
      </c>
      <c r="G5043" t="s">
        <v>24</v>
      </c>
      <c r="H5043">
        <v>2827930</v>
      </c>
      <c r="I5043">
        <v>2828697</v>
      </c>
      <c r="J5043" t="s">
        <v>25</v>
      </c>
      <c r="K5043" t="s">
        <v>6227</v>
      </c>
      <c r="N5043" t="s">
        <v>4985</v>
      </c>
      <c r="Q5043" t="s">
        <v>6226</v>
      </c>
      <c r="R5043">
        <v>768</v>
      </c>
      <c r="S5043">
        <v>255</v>
      </c>
    </row>
    <row r="5044" spans="1:19" x14ac:dyDescent="0.35">
      <c r="A5044" t="s">
        <v>20</v>
      </c>
      <c r="B5044" t="s">
        <v>21</v>
      </c>
      <c r="C5044" t="s">
        <v>22</v>
      </c>
      <c r="D5044" t="s">
        <v>23</v>
      </c>
      <c r="E5044" t="s">
        <v>5</v>
      </c>
      <c r="G5044" t="s">
        <v>24</v>
      </c>
      <c r="H5044">
        <v>2828855</v>
      </c>
      <c r="I5044">
        <v>2829139</v>
      </c>
      <c r="J5044" t="s">
        <v>25</v>
      </c>
      <c r="Q5044" t="s">
        <v>6228</v>
      </c>
      <c r="R5044">
        <v>285</v>
      </c>
    </row>
    <row r="5045" spans="1:19" x14ac:dyDescent="0.35">
      <c r="A5045" t="s">
        <v>27</v>
      </c>
      <c r="B5045" t="s">
        <v>28</v>
      </c>
      <c r="C5045" t="s">
        <v>22</v>
      </c>
      <c r="D5045" t="s">
        <v>23</v>
      </c>
      <c r="E5045" t="s">
        <v>5</v>
      </c>
      <c r="G5045" t="s">
        <v>24</v>
      </c>
      <c r="H5045">
        <v>2828855</v>
      </c>
      <c r="I5045">
        <v>2829139</v>
      </c>
      <c r="J5045" t="s">
        <v>25</v>
      </c>
      <c r="K5045" t="s">
        <v>6229</v>
      </c>
      <c r="N5045" t="s">
        <v>2811</v>
      </c>
      <c r="Q5045" t="s">
        <v>6228</v>
      </c>
      <c r="R5045">
        <v>285</v>
      </c>
      <c r="S5045">
        <v>94</v>
      </c>
    </row>
    <row r="5046" spans="1:19" x14ac:dyDescent="0.35">
      <c r="A5046" t="s">
        <v>20</v>
      </c>
      <c r="B5046" t="s">
        <v>21</v>
      </c>
      <c r="C5046" t="s">
        <v>22</v>
      </c>
      <c r="D5046" t="s">
        <v>23</v>
      </c>
      <c r="E5046" t="s">
        <v>5</v>
      </c>
      <c r="G5046" t="s">
        <v>24</v>
      </c>
      <c r="H5046">
        <v>2829268</v>
      </c>
      <c r="I5046">
        <v>2829594</v>
      </c>
      <c r="J5046" t="s">
        <v>25</v>
      </c>
      <c r="Q5046" t="s">
        <v>6230</v>
      </c>
      <c r="R5046">
        <v>327</v>
      </c>
    </row>
    <row r="5047" spans="1:19" x14ac:dyDescent="0.35">
      <c r="A5047" t="s">
        <v>27</v>
      </c>
      <c r="B5047" t="s">
        <v>28</v>
      </c>
      <c r="C5047" t="s">
        <v>22</v>
      </c>
      <c r="D5047" t="s">
        <v>23</v>
      </c>
      <c r="E5047" t="s">
        <v>5</v>
      </c>
      <c r="G5047" t="s">
        <v>24</v>
      </c>
      <c r="H5047">
        <v>2829268</v>
      </c>
      <c r="I5047">
        <v>2829594</v>
      </c>
      <c r="J5047" t="s">
        <v>25</v>
      </c>
      <c r="K5047" t="s">
        <v>6231</v>
      </c>
      <c r="N5047" t="s">
        <v>45</v>
      </c>
      <c r="Q5047" t="s">
        <v>6230</v>
      </c>
      <c r="R5047">
        <v>327</v>
      </c>
      <c r="S5047">
        <v>108</v>
      </c>
    </row>
    <row r="5048" spans="1:19" x14ac:dyDescent="0.35">
      <c r="A5048" t="s">
        <v>20</v>
      </c>
      <c r="B5048" t="s">
        <v>21</v>
      </c>
      <c r="C5048" t="s">
        <v>22</v>
      </c>
      <c r="D5048" t="s">
        <v>23</v>
      </c>
      <c r="E5048" t="s">
        <v>5</v>
      </c>
      <c r="G5048" t="s">
        <v>24</v>
      </c>
      <c r="H5048">
        <v>2829609</v>
      </c>
      <c r="I5048">
        <v>2830937</v>
      </c>
      <c r="J5048" t="s">
        <v>46</v>
      </c>
      <c r="Q5048" t="s">
        <v>6232</v>
      </c>
      <c r="R5048">
        <v>1329</v>
      </c>
    </row>
    <row r="5049" spans="1:19" x14ac:dyDescent="0.35">
      <c r="A5049" t="s">
        <v>27</v>
      </c>
      <c r="B5049" t="s">
        <v>28</v>
      </c>
      <c r="C5049" t="s">
        <v>22</v>
      </c>
      <c r="D5049" t="s">
        <v>23</v>
      </c>
      <c r="E5049" t="s">
        <v>5</v>
      </c>
      <c r="G5049" t="s">
        <v>24</v>
      </c>
      <c r="H5049">
        <v>2829609</v>
      </c>
      <c r="I5049">
        <v>2830937</v>
      </c>
      <c r="J5049" t="s">
        <v>46</v>
      </c>
      <c r="K5049" t="s">
        <v>6233</v>
      </c>
      <c r="N5049" t="s">
        <v>6234</v>
      </c>
      <c r="Q5049" t="s">
        <v>6232</v>
      </c>
      <c r="R5049">
        <v>1329</v>
      </c>
      <c r="S5049">
        <v>442</v>
      </c>
    </row>
    <row r="5050" spans="1:19" x14ac:dyDescent="0.35">
      <c r="A5050" t="s">
        <v>20</v>
      </c>
      <c r="B5050" t="s">
        <v>21</v>
      </c>
      <c r="C5050" t="s">
        <v>22</v>
      </c>
      <c r="D5050" t="s">
        <v>23</v>
      </c>
      <c r="E5050" t="s">
        <v>5</v>
      </c>
      <c r="G5050" t="s">
        <v>24</v>
      </c>
      <c r="H5050">
        <v>2831153</v>
      </c>
      <c r="I5050">
        <v>2832157</v>
      </c>
      <c r="J5050" t="s">
        <v>46</v>
      </c>
      <c r="Q5050" t="s">
        <v>6235</v>
      </c>
      <c r="R5050">
        <v>1005</v>
      </c>
    </row>
    <row r="5051" spans="1:19" x14ac:dyDescent="0.35">
      <c r="A5051" t="s">
        <v>27</v>
      </c>
      <c r="B5051" t="s">
        <v>28</v>
      </c>
      <c r="C5051" t="s">
        <v>22</v>
      </c>
      <c r="D5051" t="s">
        <v>23</v>
      </c>
      <c r="E5051" t="s">
        <v>5</v>
      </c>
      <c r="G5051" t="s">
        <v>24</v>
      </c>
      <c r="H5051">
        <v>2831153</v>
      </c>
      <c r="I5051">
        <v>2832157</v>
      </c>
      <c r="J5051" t="s">
        <v>46</v>
      </c>
      <c r="K5051" t="s">
        <v>6236</v>
      </c>
      <c r="N5051" t="s">
        <v>6237</v>
      </c>
      <c r="Q5051" t="s">
        <v>6235</v>
      </c>
      <c r="R5051">
        <v>1005</v>
      </c>
      <c r="S5051">
        <v>334</v>
      </c>
    </row>
    <row r="5052" spans="1:19" x14ac:dyDescent="0.35">
      <c r="A5052" t="s">
        <v>20</v>
      </c>
      <c r="B5052" t="s">
        <v>21</v>
      </c>
      <c r="C5052" t="s">
        <v>22</v>
      </c>
      <c r="D5052" t="s">
        <v>23</v>
      </c>
      <c r="E5052" t="s">
        <v>5</v>
      </c>
      <c r="G5052" t="s">
        <v>24</v>
      </c>
      <c r="H5052">
        <v>2832397</v>
      </c>
      <c r="I5052">
        <v>2832846</v>
      </c>
      <c r="J5052" t="s">
        <v>25</v>
      </c>
      <c r="Q5052" t="s">
        <v>6238</v>
      </c>
      <c r="R5052">
        <v>450</v>
      </c>
    </row>
    <row r="5053" spans="1:19" x14ac:dyDescent="0.35">
      <c r="A5053" t="s">
        <v>27</v>
      </c>
      <c r="B5053" t="s">
        <v>28</v>
      </c>
      <c r="C5053" t="s">
        <v>22</v>
      </c>
      <c r="D5053" t="s">
        <v>23</v>
      </c>
      <c r="E5053" t="s">
        <v>5</v>
      </c>
      <c r="G5053" t="s">
        <v>24</v>
      </c>
      <c r="H5053">
        <v>2832397</v>
      </c>
      <c r="I5053">
        <v>2832846</v>
      </c>
      <c r="J5053" t="s">
        <v>25</v>
      </c>
      <c r="K5053" t="s">
        <v>6239</v>
      </c>
      <c r="N5053" t="s">
        <v>6240</v>
      </c>
      <c r="Q5053" t="s">
        <v>6238</v>
      </c>
      <c r="R5053">
        <v>450</v>
      </c>
      <c r="S5053">
        <v>149</v>
      </c>
    </row>
    <row r="5054" spans="1:19" x14ac:dyDescent="0.35">
      <c r="A5054" t="s">
        <v>20</v>
      </c>
      <c r="B5054" t="s">
        <v>21</v>
      </c>
      <c r="C5054" t="s">
        <v>22</v>
      </c>
      <c r="D5054" t="s">
        <v>23</v>
      </c>
      <c r="E5054" t="s">
        <v>5</v>
      </c>
      <c r="G5054" t="s">
        <v>24</v>
      </c>
      <c r="H5054">
        <v>2832904</v>
      </c>
      <c r="I5054">
        <v>2833344</v>
      </c>
      <c r="J5054" t="s">
        <v>25</v>
      </c>
      <c r="Q5054" t="s">
        <v>6241</v>
      </c>
      <c r="R5054">
        <v>441</v>
      </c>
    </row>
    <row r="5055" spans="1:19" x14ac:dyDescent="0.35">
      <c r="A5055" t="s">
        <v>27</v>
      </c>
      <c r="B5055" t="s">
        <v>28</v>
      </c>
      <c r="C5055" t="s">
        <v>22</v>
      </c>
      <c r="D5055" t="s">
        <v>23</v>
      </c>
      <c r="E5055" t="s">
        <v>5</v>
      </c>
      <c r="G5055" t="s">
        <v>24</v>
      </c>
      <c r="H5055">
        <v>2832904</v>
      </c>
      <c r="I5055">
        <v>2833344</v>
      </c>
      <c r="J5055" t="s">
        <v>25</v>
      </c>
      <c r="K5055" t="s">
        <v>6242</v>
      </c>
      <c r="N5055" t="s">
        <v>6243</v>
      </c>
      <c r="Q5055" t="s">
        <v>6241</v>
      </c>
      <c r="R5055">
        <v>441</v>
      </c>
      <c r="S5055">
        <v>146</v>
      </c>
    </row>
    <row r="5056" spans="1:19" x14ac:dyDescent="0.35">
      <c r="A5056" t="s">
        <v>20</v>
      </c>
      <c r="B5056" t="s">
        <v>21</v>
      </c>
      <c r="C5056" t="s">
        <v>22</v>
      </c>
      <c r="D5056" t="s">
        <v>23</v>
      </c>
      <c r="E5056" t="s">
        <v>5</v>
      </c>
      <c r="G5056" t="s">
        <v>24</v>
      </c>
      <c r="H5056">
        <v>2833362</v>
      </c>
      <c r="I5056">
        <v>2834699</v>
      </c>
      <c r="J5056" t="s">
        <v>25</v>
      </c>
      <c r="Q5056" t="s">
        <v>6244</v>
      </c>
      <c r="R5056">
        <v>1338</v>
      </c>
    </row>
    <row r="5057" spans="1:19" x14ac:dyDescent="0.35">
      <c r="A5057" t="s">
        <v>27</v>
      </c>
      <c r="B5057" t="s">
        <v>28</v>
      </c>
      <c r="C5057" t="s">
        <v>22</v>
      </c>
      <c r="D5057" t="s">
        <v>23</v>
      </c>
      <c r="E5057" t="s">
        <v>5</v>
      </c>
      <c r="G5057" t="s">
        <v>24</v>
      </c>
      <c r="H5057">
        <v>2833362</v>
      </c>
      <c r="I5057">
        <v>2834699</v>
      </c>
      <c r="J5057" t="s">
        <v>25</v>
      </c>
      <c r="K5057" t="s">
        <v>6245</v>
      </c>
      <c r="N5057" t="s">
        <v>6246</v>
      </c>
      <c r="Q5057" t="s">
        <v>6244</v>
      </c>
      <c r="R5057">
        <v>1338</v>
      </c>
      <c r="S5057">
        <v>445</v>
      </c>
    </row>
    <row r="5058" spans="1:19" x14ac:dyDescent="0.35">
      <c r="A5058" t="s">
        <v>20</v>
      </c>
      <c r="B5058" t="s">
        <v>21</v>
      </c>
      <c r="C5058" t="s">
        <v>22</v>
      </c>
      <c r="D5058" t="s">
        <v>23</v>
      </c>
      <c r="E5058" t="s">
        <v>5</v>
      </c>
      <c r="G5058" t="s">
        <v>24</v>
      </c>
      <c r="H5058">
        <v>2834821</v>
      </c>
      <c r="I5058">
        <v>2835462</v>
      </c>
      <c r="J5058" t="s">
        <v>25</v>
      </c>
      <c r="Q5058" t="s">
        <v>6247</v>
      </c>
      <c r="R5058">
        <v>642</v>
      </c>
    </row>
    <row r="5059" spans="1:19" x14ac:dyDescent="0.35">
      <c r="A5059" t="s">
        <v>27</v>
      </c>
      <c r="B5059" t="s">
        <v>28</v>
      </c>
      <c r="C5059" t="s">
        <v>22</v>
      </c>
      <c r="D5059" t="s">
        <v>23</v>
      </c>
      <c r="E5059" t="s">
        <v>5</v>
      </c>
      <c r="G5059" t="s">
        <v>24</v>
      </c>
      <c r="H5059">
        <v>2834821</v>
      </c>
      <c r="I5059">
        <v>2835462</v>
      </c>
      <c r="J5059" t="s">
        <v>25</v>
      </c>
      <c r="K5059" t="s">
        <v>6248</v>
      </c>
      <c r="N5059" t="s">
        <v>6249</v>
      </c>
      <c r="Q5059" t="s">
        <v>6247</v>
      </c>
      <c r="R5059">
        <v>642</v>
      </c>
      <c r="S5059">
        <v>213</v>
      </c>
    </row>
    <row r="5060" spans="1:19" x14ac:dyDescent="0.35">
      <c r="A5060" t="s">
        <v>20</v>
      </c>
      <c r="B5060" t="s">
        <v>21</v>
      </c>
      <c r="C5060" t="s">
        <v>22</v>
      </c>
      <c r="D5060" t="s">
        <v>23</v>
      </c>
      <c r="E5060" t="s">
        <v>5</v>
      </c>
      <c r="G5060" t="s">
        <v>24</v>
      </c>
      <c r="H5060">
        <v>2835491</v>
      </c>
      <c r="I5060">
        <v>2835982</v>
      </c>
      <c r="J5060" t="s">
        <v>46</v>
      </c>
      <c r="Q5060" t="s">
        <v>6250</v>
      </c>
      <c r="R5060">
        <v>492</v>
      </c>
    </row>
    <row r="5061" spans="1:19" x14ac:dyDescent="0.35">
      <c r="A5061" t="s">
        <v>27</v>
      </c>
      <c r="B5061" t="s">
        <v>28</v>
      </c>
      <c r="C5061" t="s">
        <v>22</v>
      </c>
      <c r="D5061" t="s">
        <v>23</v>
      </c>
      <c r="E5061" t="s">
        <v>5</v>
      </c>
      <c r="G5061" t="s">
        <v>24</v>
      </c>
      <c r="H5061">
        <v>2835491</v>
      </c>
      <c r="I5061">
        <v>2835982</v>
      </c>
      <c r="J5061" t="s">
        <v>46</v>
      </c>
      <c r="K5061" t="s">
        <v>6251</v>
      </c>
      <c r="N5061" t="s">
        <v>6252</v>
      </c>
      <c r="Q5061" t="s">
        <v>6250</v>
      </c>
      <c r="R5061">
        <v>492</v>
      </c>
      <c r="S5061">
        <v>163</v>
      </c>
    </row>
    <row r="5062" spans="1:19" x14ac:dyDescent="0.35">
      <c r="A5062" t="s">
        <v>20</v>
      </c>
      <c r="B5062" t="s">
        <v>21</v>
      </c>
      <c r="C5062" t="s">
        <v>22</v>
      </c>
      <c r="D5062" t="s">
        <v>23</v>
      </c>
      <c r="E5062" t="s">
        <v>5</v>
      </c>
      <c r="G5062" t="s">
        <v>24</v>
      </c>
      <c r="H5062">
        <v>2835991</v>
      </c>
      <c r="I5062">
        <v>2836446</v>
      </c>
      <c r="J5062" t="s">
        <v>46</v>
      </c>
      <c r="Q5062" t="s">
        <v>6253</v>
      </c>
      <c r="R5062">
        <v>456</v>
      </c>
    </row>
    <row r="5063" spans="1:19" x14ac:dyDescent="0.35">
      <c r="A5063" t="s">
        <v>27</v>
      </c>
      <c r="B5063" t="s">
        <v>28</v>
      </c>
      <c r="C5063" t="s">
        <v>22</v>
      </c>
      <c r="D5063" t="s">
        <v>23</v>
      </c>
      <c r="E5063" t="s">
        <v>5</v>
      </c>
      <c r="G5063" t="s">
        <v>24</v>
      </c>
      <c r="H5063">
        <v>2835991</v>
      </c>
      <c r="I5063">
        <v>2836446</v>
      </c>
      <c r="J5063" t="s">
        <v>46</v>
      </c>
      <c r="K5063" t="s">
        <v>6254</v>
      </c>
      <c r="N5063" t="s">
        <v>6255</v>
      </c>
      <c r="Q5063" t="s">
        <v>6253</v>
      </c>
      <c r="R5063">
        <v>456</v>
      </c>
      <c r="S5063">
        <v>151</v>
      </c>
    </row>
    <row r="5064" spans="1:19" x14ac:dyDescent="0.35">
      <c r="A5064" t="s">
        <v>20</v>
      </c>
      <c r="B5064" t="s">
        <v>21</v>
      </c>
      <c r="C5064" t="s">
        <v>22</v>
      </c>
      <c r="D5064" t="s">
        <v>23</v>
      </c>
      <c r="E5064" t="s">
        <v>5</v>
      </c>
      <c r="G5064" t="s">
        <v>24</v>
      </c>
      <c r="H5064">
        <v>2836448</v>
      </c>
      <c r="I5064">
        <v>2837263</v>
      </c>
      <c r="J5064" t="s">
        <v>46</v>
      </c>
      <c r="Q5064" t="s">
        <v>6256</v>
      </c>
      <c r="R5064">
        <v>816</v>
      </c>
    </row>
    <row r="5065" spans="1:19" x14ac:dyDescent="0.35">
      <c r="A5065" t="s">
        <v>27</v>
      </c>
      <c r="B5065" t="s">
        <v>28</v>
      </c>
      <c r="C5065" t="s">
        <v>22</v>
      </c>
      <c r="D5065" t="s">
        <v>23</v>
      </c>
      <c r="E5065" t="s">
        <v>5</v>
      </c>
      <c r="G5065" t="s">
        <v>24</v>
      </c>
      <c r="H5065">
        <v>2836448</v>
      </c>
      <c r="I5065">
        <v>2837263</v>
      </c>
      <c r="J5065" t="s">
        <v>46</v>
      </c>
      <c r="K5065" t="s">
        <v>6257</v>
      </c>
      <c r="N5065" t="s">
        <v>6255</v>
      </c>
      <c r="Q5065" t="s">
        <v>6256</v>
      </c>
      <c r="R5065">
        <v>816</v>
      </c>
      <c r="S5065">
        <v>271</v>
      </c>
    </row>
    <row r="5066" spans="1:19" x14ac:dyDescent="0.35">
      <c r="A5066" t="s">
        <v>20</v>
      </c>
      <c r="B5066" t="s">
        <v>21</v>
      </c>
      <c r="C5066" t="s">
        <v>22</v>
      </c>
      <c r="D5066" t="s">
        <v>23</v>
      </c>
      <c r="E5066" t="s">
        <v>5</v>
      </c>
      <c r="G5066" t="s">
        <v>24</v>
      </c>
      <c r="H5066">
        <v>2837303</v>
      </c>
      <c r="I5066">
        <v>2837659</v>
      </c>
      <c r="J5066" t="s">
        <v>46</v>
      </c>
      <c r="Q5066" t="s">
        <v>6258</v>
      </c>
      <c r="R5066">
        <v>357</v>
      </c>
    </row>
    <row r="5067" spans="1:19" x14ac:dyDescent="0.35">
      <c r="A5067" t="s">
        <v>27</v>
      </c>
      <c r="B5067" t="s">
        <v>28</v>
      </c>
      <c r="C5067" t="s">
        <v>22</v>
      </c>
      <c r="D5067" t="s">
        <v>23</v>
      </c>
      <c r="E5067" t="s">
        <v>5</v>
      </c>
      <c r="G5067" t="s">
        <v>24</v>
      </c>
      <c r="H5067">
        <v>2837303</v>
      </c>
      <c r="I5067">
        <v>2837659</v>
      </c>
      <c r="J5067" t="s">
        <v>46</v>
      </c>
      <c r="K5067" t="s">
        <v>6259</v>
      </c>
      <c r="N5067" t="s">
        <v>6260</v>
      </c>
      <c r="Q5067" t="s">
        <v>6258</v>
      </c>
      <c r="R5067">
        <v>357</v>
      </c>
      <c r="S5067">
        <v>118</v>
      </c>
    </row>
    <row r="5068" spans="1:19" x14ac:dyDescent="0.35">
      <c r="A5068" t="s">
        <v>20</v>
      </c>
      <c r="B5068" t="s">
        <v>21</v>
      </c>
      <c r="C5068" t="s">
        <v>22</v>
      </c>
      <c r="D5068" t="s">
        <v>23</v>
      </c>
      <c r="E5068" t="s">
        <v>5</v>
      </c>
      <c r="G5068" t="s">
        <v>24</v>
      </c>
      <c r="H5068">
        <v>2838086</v>
      </c>
      <c r="I5068">
        <v>2841781</v>
      </c>
      <c r="J5068" t="s">
        <v>25</v>
      </c>
      <c r="Q5068" t="s">
        <v>6261</v>
      </c>
      <c r="R5068">
        <v>3696</v>
      </c>
    </row>
    <row r="5069" spans="1:19" x14ac:dyDescent="0.35">
      <c r="A5069" t="s">
        <v>27</v>
      </c>
      <c r="B5069" t="s">
        <v>28</v>
      </c>
      <c r="C5069" t="s">
        <v>22</v>
      </c>
      <c r="D5069" t="s">
        <v>23</v>
      </c>
      <c r="E5069" t="s">
        <v>5</v>
      </c>
      <c r="G5069" t="s">
        <v>24</v>
      </c>
      <c r="H5069">
        <v>2838086</v>
      </c>
      <c r="I5069">
        <v>2841781</v>
      </c>
      <c r="J5069" t="s">
        <v>25</v>
      </c>
      <c r="K5069" t="s">
        <v>6262</v>
      </c>
      <c r="N5069" t="s">
        <v>6263</v>
      </c>
      <c r="Q5069" t="s">
        <v>6261</v>
      </c>
      <c r="R5069">
        <v>3696</v>
      </c>
      <c r="S5069">
        <v>1231</v>
      </c>
    </row>
    <row r="5070" spans="1:19" x14ac:dyDescent="0.35">
      <c r="A5070" t="s">
        <v>20</v>
      </c>
      <c r="B5070" t="s">
        <v>21</v>
      </c>
      <c r="C5070" t="s">
        <v>22</v>
      </c>
      <c r="D5070" t="s">
        <v>23</v>
      </c>
      <c r="E5070" t="s">
        <v>5</v>
      </c>
      <c r="G5070" t="s">
        <v>24</v>
      </c>
      <c r="H5070">
        <v>2841918</v>
      </c>
      <c r="I5070">
        <v>2842178</v>
      </c>
      <c r="J5070" t="s">
        <v>25</v>
      </c>
      <c r="Q5070" t="s">
        <v>6264</v>
      </c>
      <c r="R5070">
        <v>261</v>
      </c>
    </row>
    <row r="5071" spans="1:19" x14ac:dyDescent="0.35">
      <c r="A5071" t="s">
        <v>27</v>
      </c>
      <c r="B5071" t="s">
        <v>28</v>
      </c>
      <c r="C5071" t="s">
        <v>22</v>
      </c>
      <c r="D5071" t="s">
        <v>23</v>
      </c>
      <c r="E5071" t="s">
        <v>5</v>
      </c>
      <c r="G5071" t="s">
        <v>24</v>
      </c>
      <c r="H5071">
        <v>2841918</v>
      </c>
      <c r="I5071">
        <v>2842178</v>
      </c>
      <c r="J5071" t="s">
        <v>25</v>
      </c>
      <c r="K5071" t="s">
        <v>6265</v>
      </c>
      <c r="N5071" t="s">
        <v>481</v>
      </c>
      <c r="Q5071" t="s">
        <v>6264</v>
      </c>
      <c r="R5071">
        <v>261</v>
      </c>
      <c r="S5071">
        <v>86</v>
      </c>
    </row>
    <row r="5072" spans="1:19" x14ac:dyDescent="0.35">
      <c r="A5072" t="s">
        <v>20</v>
      </c>
      <c r="B5072" t="s">
        <v>21</v>
      </c>
      <c r="C5072" t="s">
        <v>22</v>
      </c>
      <c r="D5072" t="s">
        <v>23</v>
      </c>
      <c r="E5072" t="s">
        <v>5</v>
      </c>
      <c r="G5072" t="s">
        <v>24</v>
      </c>
      <c r="H5072">
        <v>2842178</v>
      </c>
      <c r="I5072">
        <v>2843485</v>
      </c>
      <c r="J5072" t="s">
        <v>25</v>
      </c>
      <c r="Q5072" t="s">
        <v>6266</v>
      </c>
      <c r="R5072">
        <v>1308</v>
      </c>
    </row>
    <row r="5073" spans="1:19" x14ac:dyDescent="0.35">
      <c r="A5073" t="s">
        <v>27</v>
      </c>
      <c r="B5073" t="s">
        <v>28</v>
      </c>
      <c r="C5073" t="s">
        <v>22</v>
      </c>
      <c r="D5073" t="s">
        <v>23</v>
      </c>
      <c r="E5073" t="s">
        <v>5</v>
      </c>
      <c r="G5073" t="s">
        <v>24</v>
      </c>
      <c r="H5073">
        <v>2842178</v>
      </c>
      <c r="I5073">
        <v>2843485</v>
      </c>
      <c r="J5073" t="s">
        <v>25</v>
      </c>
      <c r="K5073" t="s">
        <v>6267</v>
      </c>
      <c r="N5073" t="s">
        <v>6268</v>
      </c>
      <c r="Q5073" t="s">
        <v>6266</v>
      </c>
      <c r="R5073">
        <v>1308</v>
      </c>
      <c r="S5073">
        <v>435</v>
      </c>
    </row>
    <row r="5074" spans="1:19" x14ac:dyDescent="0.35">
      <c r="A5074" t="s">
        <v>20</v>
      </c>
      <c r="B5074" t="s">
        <v>21</v>
      </c>
      <c r="C5074" t="s">
        <v>22</v>
      </c>
      <c r="D5074" t="s">
        <v>23</v>
      </c>
      <c r="E5074" t="s">
        <v>5</v>
      </c>
      <c r="G5074" t="s">
        <v>24</v>
      </c>
      <c r="H5074">
        <v>2843626</v>
      </c>
      <c r="I5074">
        <v>2844279</v>
      </c>
      <c r="J5074" t="s">
        <v>25</v>
      </c>
      <c r="Q5074" t="s">
        <v>6269</v>
      </c>
      <c r="R5074">
        <v>654</v>
      </c>
    </row>
    <row r="5075" spans="1:19" x14ac:dyDescent="0.35">
      <c r="A5075" t="s">
        <v>27</v>
      </c>
      <c r="B5075" t="s">
        <v>28</v>
      </c>
      <c r="C5075" t="s">
        <v>22</v>
      </c>
      <c r="D5075" t="s">
        <v>23</v>
      </c>
      <c r="E5075" t="s">
        <v>5</v>
      </c>
      <c r="G5075" t="s">
        <v>24</v>
      </c>
      <c r="H5075">
        <v>2843626</v>
      </c>
      <c r="I5075">
        <v>2844279</v>
      </c>
      <c r="J5075" t="s">
        <v>25</v>
      </c>
      <c r="K5075" t="s">
        <v>6270</v>
      </c>
      <c r="N5075" t="s">
        <v>433</v>
      </c>
      <c r="Q5075" t="s">
        <v>6269</v>
      </c>
      <c r="R5075">
        <v>654</v>
      </c>
      <c r="S5075">
        <v>217</v>
      </c>
    </row>
    <row r="5076" spans="1:19" x14ac:dyDescent="0.35">
      <c r="A5076" t="s">
        <v>20</v>
      </c>
      <c r="B5076" t="s">
        <v>21</v>
      </c>
      <c r="C5076" t="s">
        <v>22</v>
      </c>
      <c r="D5076" t="s">
        <v>23</v>
      </c>
      <c r="E5076" t="s">
        <v>5</v>
      </c>
      <c r="G5076" t="s">
        <v>24</v>
      </c>
      <c r="H5076">
        <v>2844353</v>
      </c>
      <c r="I5076">
        <v>2845522</v>
      </c>
      <c r="J5076" t="s">
        <v>25</v>
      </c>
      <c r="Q5076" t="s">
        <v>6271</v>
      </c>
      <c r="R5076">
        <v>1170</v>
      </c>
    </row>
    <row r="5077" spans="1:19" x14ac:dyDescent="0.35">
      <c r="A5077" t="s">
        <v>27</v>
      </c>
      <c r="B5077" t="s">
        <v>28</v>
      </c>
      <c r="C5077" t="s">
        <v>22</v>
      </c>
      <c r="D5077" t="s">
        <v>23</v>
      </c>
      <c r="E5077" t="s">
        <v>5</v>
      </c>
      <c r="G5077" t="s">
        <v>24</v>
      </c>
      <c r="H5077">
        <v>2844353</v>
      </c>
      <c r="I5077">
        <v>2845522</v>
      </c>
      <c r="J5077" t="s">
        <v>25</v>
      </c>
      <c r="K5077" t="s">
        <v>6272</v>
      </c>
      <c r="N5077" t="s">
        <v>1142</v>
      </c>
      <c r="Q5077" t="s">
        <v>6271</v>
      </c>
      <c r="R5077">
        <v>1170</v>
      </c>
      <c r="S5077">
        <v>389</v>
      </c>
    </row>
    <row r="5078" spans="1:19" x14ac:dyDescent="0.35">
      <c r="A5078" t="s">
        <v>20</v>
      </c>
      <c r="B5078" t="s">
        <v>21</v>
      </c>
      <c r="C5078" t="s">
        <v>22</v>
      </c>
      <c r="D5078" t="s">
        <v>23</v>
      </c>
      <c r="E5078" t="s">
        <v>5</v>
      </c>
      <c r="G5078" t="s">
        <v>24</v>
      </c>
      <c r="H5078">
        <v>2845525</v>
      </c>
      <c r="I5078">
        <v>2846319</v>
      </c>
      <c r="J5078" t="s">
        <v>25</v>
      </c>
      <c r="Q5078" t="s">
        <v>6273</v>
      </c>
      <c r="R5078">
        <v>795</v>
      </c>
    </row>
    <row r="5079" spans="1:19" x14ac:dyDescent="0.35">
      <c r="A5079" t="s">
        <v>27</v>
      </c>
      <c r="B5079" t="s">
        <v>28</v>
      </c>
      <c r="C5079" t="s">
        <v>22</v>
      </c>
      <c r="D5079" t="s">
        <v>23</v>
      </c>
      <c r="E5079" t="s">
        <v>5</v>
      </c>
      <c r="G5079" t="s">
        <v>24</v>
      </c>
      <c r="H5079">
        <v>2845525</v>
      </c>
      <c r="I5079">
        <v>2846319</v>
      </c>
      <c r="J5079" t="s">
        <v>25</v>
      </c>
      <c r="K5079" t="s">
        <v>6274</v>
      </c>
      <c r="N5079" t="s">
        <v>61</v>
      </c>
      <c r="Q5079" t="s">
        <v>6273</v>
      </c>
      <c r="R5079">
        <v>795</v>
      </c>
      <c r="S5079">
        <v>264</v>
      </c>
    </row>
    <row r="5080" spans="1:19" x14ac:dyDescent="0.35">
      <c r="A5080" t="s">
        <v>20</v>
      </c>
      <c r="B5080" t="s">
        <v>21</v>
      </c>
      <c r="C5080" t="s">
        <v>22</v>
      </c>
      <c r="D5080" t="s">
        <v>23</v>
      </c>
      <c r="E5080" t="s">
        <v>5</v>
      </c>
      <c r="G5080" t="s">
        <v>24</v>
      </c>
      <c r="H5080">
        <v>2846316</v>
      </c>
      <c r="I5080">
        <v>2847287</v>
      </c>
      <c r="J5080" t="s">
        <v>25</v>
      </c>
      <c r="Q5080" t="s">
        <v>6275</v>
      </c>
      <c r="R5080">
        <v>972</v>
      </c>
    </row>
    <row r="5081" spans="1:19" x14ac:dyDescent="0.35">
      <c r="A5081" t="s">
        <v>27</v>
      </c>
      <c r="B5081" t="s">
        <v>28</v>
      </c>
      <c r="C5081" t="s">
        <v>22</v>
      </c>
      <c r="D5081" t="s">
        <v>23</v>
      </c>
      <c r="E5081" t="s">
        <v>5</v>
      </c>
      <c r="G5081" t="s">
        <v>24</v>
      </c>
      <c r="H5081">
        <v>2846316</v>
      </c>
      <c r="I5081">
        <v>2847287</v>
      </c>
      <c r="J5081" t="s">
        <v>25</v>
      </c>
      <c r="K5081" t="s">
        <v>6276</v>
      </c>
      <c r="N5081" t="s">
        <v>6255</v>
      </c>
      <c r="Q5081" t="s">
        <v>6275</v>
      </c>
      <c r="R5081">
        <v>972</v>
      </c>
      <c r="S5081">
        <v>323</v>
      </c>
    </row>
    <row r="5082" spans="1:19" x14ac:dyDescent="0.35">
      <c r="A5082" t="s">
        <v>20</v>
      </c>
      <c r="B5082" t="s">
        <v>21</v>
      </c>
      <c r="C5082" t="s">
        <v>22</v>
      </c>
      <c r="D5082" t="s">
        <v>23</v>
      </c>
      <c r="E5082" t="s">
        <v>5</v>
      </c>
      <c r="G5082" t="s">
        <v>24</v>
      </c>
      <c r="H5082">
        <v>2847284</v>
      </c>
      <c r="I5082">
        <v>2847889</v>
      </c>
      <c r="J5082" t="s">
        <v>25</v>
      </c>
      <c r="Q5082" t="s">
        <v>6277</v>
      </c>
      <c r="R5082">
        <v>606</v>
      </c>
    </row>
    <row r="5083" spans="1:19" x14ac:dyDescent="0.35">
      <c r="A5083" t="s">
        <v>27</v>
      </c>
      <c r="B5083" t="s">
        <v>28</v>
      </c>
      <c r="C5083" t="s">
        <v>22</v>
      </c>
      <c r="D5083" t="s">
        <v>23</v>
      </c>
      <c r="E5083" t="s">
        <v>5</v>
      </c>
      <c r="G5083" t="s">
        <v>24</v>
      </c>
      <c r="H5083">
        <v>2847284</v>
      </c>
      <c r="I5083">
        <v>2847889</v>
      </c>
      <c r="J5083" t="s">
        <v>25</v>
      </c>
      <c r="K5083" t="s">
        <v>6278</v>
      </c>
      <c r="N5083" t="s">
        <v>6279</v>
      </c>
      <c r="Q5083" t="s">
        <v>6277</v>
      </c>
      <c r="R5083">
        <v>606</v>
      </c>
      <c r="S5083">
        <v>201</v>
      </c>
    </row>
    <row r="5084" spans="1:19" x14ac:dyDescent="0.35">
      <c r="A5084" t="s">
        <v>20</v>
      </c>
      <c r="B5084" t="s">
        <v>21</v>
      </c>
      <c r="C5084" t="s">
        <v>22</v>
      </c>
      <c r="D5084" t="s">
        <v>23</v>
      </c>
      <c r="E5084" t="s">
        <v>5</v>
      </c>
      <c r="G5084" t="s">
        <v>24</v>
      </c>
      <c r="H5084">
        <v>2847893</v>
      </c>
      <c r="I5084">
        <v>2848123</v>
      </c>
      <c r="J5084" t="s">
        <v>46</v>
      </c>
      <c r="Q5084" t="s">
        <v>6280</v>
      </c>
      <c r="R5084">
        <v>231</v>
      </c>
    </row>
    <row r="5085" spans="1:19" x14ac:dyDescent="0.35">
      <c r="A5085" t="s">
        <v>27</v>
      </c>
      <c r="B5085" t="s">
        <v>28</v>
      </c>
      <c r="C5085" t="s">
        <v>22</v>
      </c>
      <c r="D5085" t="s">
        <v>23</v>
      </c>
      <c r="E5085" t="s">
        <v>5</v>
      </c>
      <c r="G5085" t="s">
        <v>24</v>
      </c>
      <c r="H5085">
        <v>2847893</v>
      </c>
      <c r="I5085">
        <v>2848123</v>
      </c>
      <c r="J5085" t="s">
        <v>46</v>
      </c>
      <c r="K5085" t="s">
        <v>6281</v>
      </c>
      <c r="N5085" t="s">
        <v>52</v>
      </c>
      <c r="Q5085" t="s">
        <v>6280</v>
      </c>
      <c r="R5085">
        <v>231</v>
      </c>
      <c r="S5085">
        <v>76</v>
      </c>
    </row>
    <row r="5086" spans="1:19" x14ac:dyDescent="0.35">
      <c r="A5086" t="s">
        <v>20</v>
      </c>
      <c r="B5086" t="s">
        <v>21</v>
      </c>
      <c r="C5086" t="s">
        <v>22</v>
      </c>
      <c r="D5086" t="s">
        <v>23</v>
      </c>
      <c r="E5086" t="s">
        <v>5</v>
      </c>
      <c r="G5086" t="s">
        <v>24</v>
      </c>
      <c r="H5086">
        <v>2848264</v>
      </c>
      <c r="I5086">
        <v>2849058</v>
      </c>
      <c r="J5086" t="s">
        <v>25</v>
      </c>
      <c r="Q5086" t="s">
        <v>6282</v>
      </c>
      <c r="R5086">
        <v>795</v>
      </c>
    </row>
    <row r="5087" spans="1:19" x14ac:dyDescent="0.35">
      <c r="A5087" t="s">
        <v>27</v>
      </c>
      <c r="B5087" t="s">
        <v>28</v>
      </c>
      <c r="C5087" t="s">
        <v>22</v>
      </c>
      <c r="D5087" t="s">
        <v>23</v>
      </c>
      <c r="E5087" t="s">
        <v>5</v>
      </c>
      <c r="G5087" t="s">
        <v>24</v>
      </c>
      <c r="H5087">
        <v>2848264</v>
      </c>
      <c r="I5087">
        <v>2849058</v>
      </c>
      <c r="J5087" t="s">
        <v>25</v>
      </c>
      <c r="K5087" t="s">
        <v>6283</v>
      </c>
      <c r="N5087" t="s">
        <v>743</v>
      </c>
      <c r="Q5087" t="s">
        <v>6282</v>
      </c>
      <c r="R5087">
        <v>795</v>
      </c>
      <c r="S5087">
        <v>264</v>
      </c>
    </row>
    <row r="5088" spans="1:19" x14ac:dyDescent="0.35">
      <c r="A5088" t="s">
        <v>20</v>
      </c>
      <c r="B5088" t="s">
        <v>21</v>
      </c>
      <c r="C5088" t="s">
        <v>22</v>
      </c>
      <c r="D5088" t="s">
        <v>23</v>
      </c>
      <c r="E5088" t="s">
        <v>5</v>
      </c>
      <c r="G5088" t="s">
        <v>24</v>
      </c>
      <c r="H5088">
        <v>2849230</v>
      </c>
      <c r="I5088">
        <v>2850093</v>
      </c>
      <c r="J5088" t="s">
        <v>25</v>
      </c>
      <c r="Q5088" t="s">
        <v>6284</v>
      </c>
      <c r="R5088">
        <v>864</v>
      </c>
    </row>
    <row r="5089" spans="1:19" x14ac:dyDescent="0.35">
      <c r="A5089" t="s">
        <v>27</v>
      </c>
      <c r="B5089" t="s">
        <v>28</v>
      </c>
      <c r="C5089" t="s">
        <v>22</v>
      </c>
      <c r="D5089" t="s">
        <v>23</v>
      </c>
      <c r="E5089" t="s">
        <v>5</v>
      </c>
      <c r="G5089" t="s">
        <v>24</v>
      </c>
      <c r="H5089">
        <v>2849230</v>
      </c>
      <c r="I5089">
        <v>2850093</v>
      </c>
      <c r="J5089" t="s">
        <v>25</v>
      </c>
      <c r="K5089" t="s">
        <v>6285</v>
      </c>
      <c r="N5089" t="s">
        <v>316</v>
      </c>
      <c r="Q5089" t="s">
        <v>6284</v>
      </c>
      <c r="R5089">
        <v>864</v>
      </c>
      <c r="S5089">
        <v>287</v>
      </c>
    </row>
    <row r="5090" spans="1:19" x14ac:dyDescent="0.35">
      <c r="A5090" t="s">
        <v>20</v>
      </c>
      <c r="B5090" t="s">
        <v>21</v>
      </c>
      <c r="C5090" t="s">
        <v>22</v>
      </c>
      <c r="D5090" t="s">
        <v>23</v>
      </c>
      <c r="E5090" t="s">
        <v>5</v>
      </c>
      <c r="G5090" t="s">
        <v>24</v>
      </c>
      <c r="H5090">
        <v>2850270</v>
      </c>
      <c r="I5090">
        <v>2851226</v>
      </c>
      <c r="J5090" t="s">
        <v>25</v>
      </c>
      <c r="Q5090" t="s">
        <v>6286</v>
      </c>
      <c r="R5090">
        <v>957</v>
      </c>
    </row>
    <row r="5091" spans="1:19" x14ac:dyDescent="0.35">
      <c r="A5091" t="s">
        <v>27</v>
      </c>
      <c r="B5091" t="s">
        <v>28</v>
      </c>
      <c r="C5091" t="s">
        <v>22</v>
      </c>
      <c r="D5091" t="s">
        <v>23</v>
      </c>
      <c r="E5091" t="s">
        <v>5</v>
      </c>
      <c r="G5091" t="s">
        <v>24</v>
      </c>
      <c r="H5091">
        <v>2850270</v>
      </c>
      <c r="I5091">
        <v>2851226</v>
      </c>
      <c r="J5091" t="s">
        <v>25</v>
      </c>
      <c r="K5091" t="s">
        <v>6287</v>
      </c>
      <c r="N5091" t="s">
        <v>52</v>
      </c>
      <c r="Q5091" t="s">
        <v>6286</v>
      </c>
      <c r="R5091">
        <v>957</v>
      </c>
      <c r="S5091">
        <v>318</v>
      </c>
    </row>
    <row r="5092" spans="1:19" x14ac:dyDescent="0.35">
      <c r="A5092" t="s">
        <v>20</v>
      </c>
      <c r="B5092" t="s">
        <v>21</v>
      </c>
      <c r="C5092" t="s">
        <v>22</v>
      </c>
      <c r="D5092" t="s">
        <v>23</v>
      </c>
      <c r="E5092" t="s">
        <v>5</v>
      </c>
      <c r="G5092" t="s">
        <v>24</v>
      </c>
      <c r="H5092">
        <v>2851537</v>
      </c>
      <c r="I5092">
        <v>2852778</v>
      </c>
      <c r="J5092" t="s">
        <v>25</v>
      </c>
      <c r="Q5092" t="s">
        <v>6288</v>
      </c>
      <c r="R5092">
        <v>1242</v>
      </c>
    </row>
    <row r="5093" spans="1:19" x14ac:dyDescent="0.35">
      <c r="A5093" t="s">
        <v>27</v>
      </c>
      <c r="B5093" t="s">
        <v>28</v>
      </c>
      <c r="C5093" t="s">
        <v>22</v>
      </c>
      <c r="D5093" t="s">
        <v>23</v>
      </c>
      <c r="E5093" t="s">
        <v>5</v>
      </c>
      <c r="G5093" t="s">
        <v>24</v>
      </c>
      <c r="H5093">
        <v>2851537</v>
      </c>
      <c r="I5093">
        <v>2852778</v>
      </c>
      <c r="J5093" t="s">
        <v>25</v>
      </c>
      <c r="K5093" t="s">
        <v>6289</v>
      </c>
      <c r="N5093" t="s">
        <v>6290</v>
      </c>
      <c r="Q5093" t="s">
        <v>6288</v>
      </c>
      <c r="R5093">
        <v>1242</v>
      </c>
      <c r="S5093">
        <v>413</v>
      </c>
    </row>
    <row r="5094" spans="1:19" x14ac:dyDescent="0.35">
      <c r="A5094" t="s">
        <v>20</v>
      </c>
      <c r="B5094" t="s">
        <v>21</v>
      </c>
      <c r="C5094" t="s">
        <v>22</v>
      </c>
      <c r="D5094" t="s">
        <v>23</v>
      </c>
      <c r="E5094" t="s">
        <v>5</v>
      </c>
      <c r="G5094" t="s">
        <v>24</v>
      </c>
      <c r="H5094">
        <v>2852859</v>
      </c>
      <c r="I5094">
        <v>2853830</v>
      </c>
      <c r="J5094" t="s">
        <v>25</v>
      </c>
      <c r="Q5094" t="s">
        <v>6291</v>
      </c>
      <c r="R5094">
        <v>972</v>
      </c>
    </row>
    <row r="5095" spans="1:19" x14ac:dyDescent="0.35">
      <c r="A5095" t="s">
        <v>27</v>
      </c>
      <c r="B5095" t="s">
        <v>28</v>
      </c>
      <c r="C5095" t="s">
        <v>22</v>
      </c>
      <c r="D5095" t="s">
        <v>23</v>
      </c>
      <c r="E5095" t="s">
        <v>5</v>
      </c>
      <c r="G5095" t="s">
        <v>24</v>
      </c>
      <c r="H5095">
        <v>2852859</v>
      </c>
      <c r="I5095">
        <v>2853830</v>
      </c>
      <c r="J5095" t="s">
        <v>25</v>
      </c>
      <c r="K5095" t="s">
        <v>6292</v>
      </c>
      <c r="N5095" t="s">
        <v>52</v>
      </c>
      <c r="Q5095" t="s">
        <v>6291</v>
      </c>
      <c r="R5095">
        <v>972</v>
      </c>
      <c r="S5095">
        <v>323</v>
      </c>
    </row>
    <row r="5096" spans="1:19" x14ac:dyDescent="0.35">
      <c r="A5096" t="s">
        <v>20</v>
      </c>
      <c r="B5096" t="s">
        <v>21</v>
      </c>
      <c r="C5096" t="s">
        <v>22</v>
      </c>
      <c r="D5096" t="s">
        <v>23</v>
      </c>
      <c r="E5096" t="s">
        <v>5</v>
      </c>
      <c r="G5096" t="s">
        <v>24</v>
      </c>
      <c r="H5096">
        <v>2854216</v>
      </c>
      <c r="I5096">
        <v>2854377</v>
      </c>
      <c r="J5096" t="s">
        <v>25</v>
      </c>
      <c r="Q5096" t="s">
        <v>6293</v>
      </c>
      <c r="R5096">
        <v>162</v>
      </c>
    </row>
    <row r="5097" spans="1:19" x14ac:dyDescent="0.35">
      <c r="A5097" t="s">
        <v>27</v>
      </c>
      <c r="B5097" t="s">
        <v>28</v>
      </c>
      <c r="C5097" t="s">
        <v>22</v>
      </c>
      <c r="D5097" t="s">
        <v>23</v>
      </c>
      <c r="E5097" t="s">
        <v>5</v>
      </c>
      <c r="G5097" t="s">
        <v>24</v>
      </c>
      <c r="H5097">
        <v>2854216</v>
      </c>
      <c r="I5097">
        <v>2854377</v>
      </c>
      <c r="J5097" t="s">
        <v>25</v>
      </c>
      <c r="K5097" t="s">
        <v>6294</v>
      </c>
      <c r="N5097" t="s">
        <v>52</v>
      </c>
      <c r="Q5097" t="s">
        <v>6293</v>
      </c>
      <c r="R5097">
        <v>162</v>
      </c>
      <c r="S5097">
        <v>53</v>
      </c>
    </row>
    <row r="5098" spans="1:19" x14ac:dyDescent="0.35">
      <c r="A5098" t="s">
        <v>20</v>
      </c>
      <c r="B5098" t="s">
        <v>21</v>
      </c>
      <c r="C5098" t="s">
        <v>22</v>
      </c>
      <c r="D5098" t="s">
        <v>23</v>
      </c>
      <c r="E5098" t="s">
        <v>5</v>
      </c>
      <c r="G5098" t="s">
        <v>24</v>
      </c>
      <c r="H5098">
        <v>2854500</v>
      </c>
      <c r="I5098">
        <v>2855735</v>
      </c>
      <c r="J5098" t="s">
        <v>46</v>
      </c>
      <c r="Q5098" t="s">
        <v>6295</v>
      </c>
      <c r="R5098">
        <v>1236</v>
      </c>
    </row>
    <row r="5099" spans="1:19" x14ac:dyDescent="0.35">
      <c r="A5099" t="s">
        <v>27</v>
      </c>
      <c r="B5099" t="s">
        <v>28</v>
      </c>
      <c r="C5099" t="s">
        <v>22</v>
      </c>
      <c r="D5099" t="s">
        <v>23</v>
      </c>
      <c r="E5099" t="s">
        <v>5</v>
      </c>
      <c r="G5099" t="s">
        <v>24</v>
      </c>
      <c r="H5099">
        <v>2854500</v>
      </c>
      <c r="I5099">
        <v>2855735</v>
      </c>
      <c r="J5099" t="s">
        <v>46</v>
      </c>
      <c r="K5099" t="s">
        <v>6296</v>
      </c>
      <c r="N5099" t="s">
        <v>6297</v>
      </c>
      <c r="Q5099" t="s">
        <v>6295</v>
      </c>
      <c r="R5099">
        <v>1236</v>
      </c>
      <c r="S5099">
        <v>411</v>
      </c>
    </row>
    <row r="5100" spans="1:19" x14ac:dyDescent="0.35">
      <c r="A5100" t="s">
        <v>20</v>
      </c>
      <c r="B5100" t="s">
        <v>21</v>
      </c>
      <c r="C5100" t="s">
        <v>22</v>
      </c>
      <c r="D5100" t="s">
        <v>23</v>
      </c>
      <c r="E5100" t="s">
        <v>5</v>
      </c>
      <c r="G5100" t="s">
        <v>24</v>
      </c>
      <c r="H5100">
        <v>2855844</v>
      </c>
      <c r="I5100">
        <v>2856305</v>
      </c>
      <c r="J5100" t="s">
        <v>25</v>
      </c>
      <c r="Q5100" t="s">
        <v>6298</v>
      </c>
      <c r="R5100">
        <v>462</v>
      </c>
    </row>
    <row r="5101" spans="1:19" x14ac:dyDescent="0.35">
      <c r="A5101" t="s">
        <v>27</v>
      </c>
      <c r="B5101" t="s">
        <v>28</v>
      </c>
      <c r="C5101" t="s">
        <v>22</v>
      </c>
      <c r="D5101" t="s">
        <v>23</v>
      </c>
      <c r="E5101" t="s">
        <v>5</v>
      </c>
      <c r="G5101" t="s">
        <v>24</v>
      </c>
      <c r="H5101">
        <v>2855844</v>
      </c>
      <c r="I5101">
        <v>2856305</v>
      </c>
      <c r="J5101" t="s">
        <v>25</v>
      </c>
      <c r="K5101" t="s">
        <v>6299</v>
      </c>
      <c r="N5101" t="s">
        <v>3095</v>
      </c>
      <c r="Q5101" t="s">
        <v>6298</v>
      </c>
      <c r="R5101">
        <v>462</v>
      </c>
      <c r="S5101">
        <v>153</v>
      </c>
    </row>
    <row r="5102" spans="1:19" x14ac:dyDescent="0.35">
      <c r="A5102" t="s">
        <v>20</v>
      </c>
      <c r="B5102" t="s">
        <v>21</v>
      </c>
      <c r="C5102" t="s">
        <v>22</v>
      </c>
      <c r="D5102" t="s">
        <v>23</v>
      </c>
      <c r="E5102" t="s">
        <v>5</v>
      </c>
      <c r="G5102" t="s">
        <v>24</v>
      </c>
      <c r="H5102">
        <v>2856318</v>
      </c>
      <c r="I5102">
        <v>2857589</v>
      </c>
      <c r="J5102" t="s">
        <v>25</v>
      </c>
      <c r="Q5102" t="s">
        <v>6300</v>
      </c>
      <c r="R5102">
        <v>1272</v>
      </c>
    </row>
    <row r="5103" spans="1:19" x14ac:dyDescent="0.35">
      <c r="A5103" t="s">
        <v>27</v>
      </c>
      <c r="B5103" t="s">
        <v>28</v>
      </c>
      <c r="C5103" t="s">
        <v>22</v>
      </c>
      <c r="D5103" t="s">
        <v>23</v>
      </c>
      <c r="E5103" t="s">
        <v>5</v>
      </c>
      <c r="G5103" t="s">
        <v>24</v>
      </c>
      <c r="H5103">
        <v>2856318</v>
      </c>
      <c r="I5103">
        <v>2857589</v>
      </c>
      <c r="J5103" t="s">
        <v>25</v>
      </c>
      <c r="K5103" t="s">
        <v>6301</v>
      </c>
      <c r="N5103" t="s">
        <v>6302</v>
      </c>
      <c r="Q5103" t="s">
        <v>6300</v>
      </c>
      <c r="R5103">
        <v>1272</v>
      </c>
      <c r="S5103">
        <v>423</v>
      </c>
    </row>
    <row r="5104" spans="1:19" x14ac:dyDescent="0.35">
      <c r="A5104" t="s">
        <v>20</v>
      </c>
      <c r="B5104" t="s">
        <v>21</v>
      </c>
      <c r="C5104" t="s">
        <v>22</v>
      </c>
      <c r="D5104" t="s">
        <v>23</v>
      </c>
      <c r="E5104" t="s">
        <v>5</v>
      </c>
      <c r="G5104" t="s">
        <v>24</v>
      </c>
      <c r="H5104">
        <v>2857586</v>
      </c>
      <c r="I5104">
        <v>2858191</v>
      </c>
      <c r="J5104" t="s">
        <v>25</v>
      </c>
      <c r="Q5104" t="s">
        <v>6303</v>
      </c>
      <c r="R5104">
        <v>606</v>
      </c>
    </row>
    <row r="5105" spans="1:19" x14ac:dyDescent="0.35">
      <c r="A5105" t="s">
        <v>27</v>
      </c>
      <c r="B5105" t="s">
        <v>28</v>
      </c>
      <c r="C5105" t="s">
        <v>22</v>
      </c>
      <c r="D5105" t="s">
        <v>23</v>
      </c>
      <c r="E5105" t="s">
        <v>5</v>
      </c>
      <c r="G5105" t="s">
        <v>24</v>
      </c>
      <c r="H5105">
        <v>2857586</v>
      </c>
      <c r="I5105">
        <v>2858191</v>
      </c>
      <c r="J5105" t="s">
        <v>25</v>
      </c>
      <c r="K5105" t="s">
        <v>6304</v>
      </c>
      <c r="N5105" t="s">
        <v>6305</v>
      </c>
      <c r="Q5105" t="s">
        <v>6303</v>
      </c>
      <c r="R5105">
        <v>606</v>
      </c>
      <c r="S5105">
        <v>201</v>
      </c>
    </row>
    <row r="5106" spans="1:19" x14ac:dyDescent="0.35">
      <c r="A5106" t="s">
        <v>20</v>
      </c>
      <c r="B5106" t="s">
        <v>21</v>
      </c>
      <c r="C5106" t="s">
        <v>22</v>
      </c>
      <c r="D5106" t="s">
        <v>23</v>
      </c>
      <c r="E5106" t="s">
        <v>5</v>
      </c>
      <c r="G5106" t="s">
        <v>24</v>
      </c>
      <c r="H5106">
        <v>2858694</v>
      </c>
      <c r="I5106">
        <v>2860391</v>
      </c>
      <c r="J5106" t="s">
        <v>25</v>
      </c>
      <c r="Q5106" t="s">
        <v>6306</v>
      </c>
      <c r="R5106">
        <v>1698</v>
      </c>
    </row>
    <row r="5107" spans="1:19" x14ac:dyDescent="0.35">
      <c r="A5107" t="s">
        <v>27</v>
      </c>
      <c r="B5107" t="s">
        <v>28</v>
      </c>
      <c r="C5107" t="s">
        <v>22</v>
      </c>
      <c r="D5107" t="s">
        <v>23</v>
      </c>
      <c r="E5107" t="s">
        <v>5</v>
      </c>
      <c r="G5107" t="s">
        <v>24</v>
      </c>
      <c r="H5107">
        <v>2858694</v>
      </c>
      <c r="I5107">
        <v>2860391</v>
      </c>
      <c r="J5107" t="s">
        <v>25</v>
      </c>
      <c r="K5107" t="s">
        <v>6307</v>
      </c>
      <c r="N5107" t="s">
        <v>256</v>
      </c>
      <c r="Q5107" t="s">
        <v>6306</v>
      </c>
      <c r="R5107">
        <v>1698</v>
      </c>
      <c r="S5107">
        <v>565</v>
      </c>
    </row>
    <row r="5108" spans="1:19" x14ac:dyDescent="0.35">
      <c r="A5108" t="s">
        <v>20</v>
      </c>
      <c r="B5108" t="s">
        <v>21</v>
      </c>
      <c r="C5108" t="s">
        <v>22</v>
      </c>
      <c r="D5108" t="s">
        <v>23</v>
      </c>
      <c r="E5108" t="s">
        <v>5</v>
      </c>
      <c r="G5108" t="s">
        <v>24</v>
      </c>
      <c r="H5108">
        <v>2860519</v>
      </c>
      <c r="I5108">
        <v>2861190</v>
      </c>
      <c r="J5108" t="s">
        <v>25</v>
      </c>
      <c r="Q5108" t="s">
        <v>6308</v>
      </c>
      <c r="R5108">
        <v>672</v>
      </c>
    </row>
    <row r="5109" spans="1:19" x14ac:dyDescent="0.35">
      <c r="A5109" t="s">
        <v>27</v>
      </c>
      <c r="B5109" t="s">
        <v>28</v>
      </c>
      <c r="C5109" t="s">
        <v>22</v>
      </c>
      <c r="D5109" t="s">
        <v>23</v>
      </c>
      <c r="E5109" t="s">
        <v>5</v>
      </c>
      <c r="G5109" t="s">
        <v>24</v>
      </c>
      <c r="H5109">
        <v>2860519</v>
      </c>
      <c r="I5109">
        <v>2861190</v>
      </c>
      <c r="J5109" t="s">
        <v>25</v>
      </c>
      <c r="K5109" t="s">
        <v>6309</v>
      </c>
      <c r="N5109" t="s">
        <v>5563</v>
      </c>
      <c r="Q5109" t="s">
        <v>6308</v>
      </c>
      <c r="R5109">
        <v>672</v>
      </c>
      <c r="S5109">
        <v>223</v>
      </c>
    </row>
    <row r="5110" spans="1:19" x14ac:dyDescent="0.35">
      <c r="A5110" t="s">
        <v>20</v>
      </c>
      <c r="B5110" t="s">
        <v>21</v>
      </c>
      <c r="C5110" t="s">
        <v>22</v>
      </c>
      <c r="D5110" t="s">
        <v>23</v>
      </c>
      <c r="E5110" t="s">
        <v>5</v>
      </c>
      <c r="G5110" t="s">
        <v>24</v>
      </c>
      <c r="H5110">
        <v>2861249</v>
      </c>
      <c r="I5110">
        <v>2862418</v>
      </c>
      <c r="J5110" t="s">
        <v>46</v>
      </c>
      <c r="Q5110" t="s">
        <v>6310</v>
      </c>
      <c r="R5110">
        <v>1170</v>
      </c>
    </row>
    <row r="5111" spans="1:19" x14ac:dyDescent="0.35">
      <c r="A5111" t="s">
        <v>27</v>
      </c>
      <c r="B5111" t="s">
        <v>28</v>
      </c>
      <c r="C5111" t="s">
        <v>22</v>
      </c>
      <c r="D5111" t="s">
        <v>23</v>
      </c>
      <c r="E5111" t="s">
        <v>5</v>
      </c>
      <c r="G5111" t="s">
        <v>24</v>
      </c>
      <c r="H5111">
        <v>2861249</v>
      </c>
      <c r="I5111">
        <v>2862418</v>
      </c>
      <c r="J5111" t="s">
        <v>46</v>
      </c>
      <c r="K5111" t="s">
        <v>6311</v>
      </c>
      <c r="N5111" t="s">
        <v>6312</v>
      </c>
      <c r="Q5111" t="s">
        <v>6310</v>
      </c>
      <c r="R5111">
        <v>1170</v>
      </c>
      <c r="S5111">
        <v>389</v>
      </c>
    </row>
    <row r="5112" spans="1:19" x14ac:dyDescent="0.35">
      <c r="A5112" t="s">
        <v>20</v>
      </c>
      <c r="B5112" t="s">
        <v>21</v>
      </c>
      <c r="C5112" t="s">
        <v>22</v>
      </c>
      <c r="D5112" t="s">
        <v>23</v>
      </c>
      <c r="E5112" t="s">
        <v>5</v>
      </c>
      <c r="G5112" t="s">
        <v>24</v>
      </c>
      <c r="H5112">
        <v>2862473</v>
      </c>
      <c r="I5112">
        <v>2863288</v>
      </c>
      <c r="J5112" t="s">
        <v>46</v>
      </c>
      <c r="Q5112" t="s">
        <v>6313</v>
      </c>
      <c r="R5112">
        <v>816</v>
      </c>
    </row>
    <row r="5113" spans="1:19" x14ac:dyDescent="0.35">
      <c r="A5113" t="s">
        <v>27</v>
      </c>
      <c r="B5113" t="s">
        <v>28</v>
      </c>
      <c r="C5113" t="s">
        <v>22</v>
      </c>
      <c r="D5113" t="s">
        <v>23</v>
      </c>
      <c r="E5113" t="s">
        <v>5</v>
      </c>
      <c r="G5113" t="s">
        <v>24</v>
      </c>
      <c r="H5113">
        <v>2862473</v>
      </c>
      <c r="I5113">
        <v>2863288</v>
      </c>
      <c r="J5113" t="s">
        <v>46</v>
      </c>
      <c r="K5113" t="s">
        <v>6314</v>
      </c>
      <c r="N5113" t="s">
        <v>6315</v>
      </c>
      <c r="Q5113" t="s">
        <v>6313</v>
      </c>
      <c r="R5113">
        <v>816</v>
      </c>
      <c r="S5113">
        <v>271</v>
      </c>
    </row>
    <row r="5114" spans="1:19" x14ac:dyDescent="0.35">
      <c r="A5114" t="s">
        <v>20</v>
      </c>
      <c r="B5114" t="s">
        <v>21</v>
      </c>
      <c r="C5114" t="s">
        <v>22</v>
      </c>
      <c r="D5114" t="s">
        <v>23</v>
      </c>
      <c r="E5114" t="s">
        <v>5</v>
      </c>
      <c r="G5114" t="s">
        <v>24</v>
      </c>
      <c r="H5114">
        <v>2863425</v>
      </c>
      <c r="I5114">
        <v>2864690</v>
      </c>
      <c r="J5114" t="s">
        <v>25</v>
      </c>
      <c r="Q5114" t="s">
        <v>6316</v>
      </c>
      <c r="R5114">
        <v>1266</v>
      </c>
    </row>
    <row r="5115" spans="1:19" x14ac:dyDescent="0.35">
      <c r="A5115" t="s">
        <v>27</v>
      </c>
      <c r="B5115" t="s">
        <v>28</v>
      </c>
      <c r="C5115" t="s">
        <v>22</v>
      </c>
      <c r="D5115" t="s">
        <v>23</v>
      </c>
      <c r="E5115" t="s">
        <v>5</v>
      </c>
      <c r="G5115" t="s">
        <v>24</v>
      </c>
      <c r="H5115">
        <v>2863425</v>
      </c>
      <c r="I5115">
        <v>2864690</v>
      </c>
      <c r="J5115" t="s">
        <v>25</v>
      </c>
      <c r="K5115" t="s">
        <v>6317</v>
      </c>
      <c r="N5115" t="s">
        <v>6318</v>
      </c>
      <c r="Q5115" t="s">
        <v>6316</v>
      </c>
      <c r="R5115">
        <v>1266</v>
      </c>
      <c r="S5115">
        <v>421</v>
      </c>
    </row>
    <row r="5116" spans="1:19" x14ac:dyDescent="0.35">
      <c r="A5116" t="s">
        <v>20</v>
      </c>
      <c r="B5116" t="s">
        <v>21</v>
      </c>
      <c r="C5116" t="s">
        <v>22</v>
      </c>
      <c r="D5116" t="s">
        <v>23</v>
      </c>
      <c r="E5116" t="s">
        <v>5</v>
      </c>
      <c r="G5116" t="s">
        <v>24</v>
      </c>
      <c r="H5116">
        <v>2864811</v>
      </c>
      <c r="I5116">
        <v>2866247</v>
      </c>
      <c r="J5116" t="s">
        <v>25</v>
      </c>
      <c r="Q5116" t="s">
        <v>6319</v>
      </c>
      <c r="R5116">
        <v>1437</v>
      </c>
    </row>
    <row r="5117" spans="1:19" x14ac:dyDescent="0.35">
      <c r="A5117" t="s">
        <v>27</v>
      </c>
      <c r="B5117" t="s">
        <v>28</v>
      </c>
      <c r="C5117" t="s">
        <v>22</v>
      </c>
      <c r="D5117" t="s">
        <v>23</v>
      </c>
      <c r="E5117" t="s">
        <v>5</v>
      </c>
      <c r="G5117" t="s">
        <v>24</v>
      </c>
      <c r="H5117">
        <v>2864811</v>
      </c>
      <c r="I5117">
        <v>2866247</v>
      </c>
      <c r="J5117" t="s">
        <v>25</v>
      </c>
      <c r="K5117" t="s">
        <v>6320</v>
      </c>
      <c r="N5117" t="s">
        <v>6321</v>
      </c>
      <c r="Q5117" t="s">
        <v>6319</v>
      </c>
      <c r="R5117">
        <v>1437</v>
      </c>
      <c r="S5117">
        <v>478</v>
      </c>
    </row>
    <row r="5118" spans="1:19" x14ac:dyDescent="0.35">
      <c r="A5118" t="s">
        <v>20</v>
      </c>
      <c r="B5118" t="s">
        <v>21</v>
      </c>
      <c r="C5118" t="s">
        <v>22</v>
      </c>
      <c r="D5118" t="s">
        <v>23</v>
      </c>
      <c r="E5118" t="s">
        <v>5</v>
      </c>
      <c r="G5118" t="s">
        <v>24</v>
      </c>
      <c r="H5118">
        <v>2866351</v>
      </c>
      <c r="I5118">
        <v>2866791</v>
      </c>
      <c r="J5118" t="s">
        <v>25</v>
      </c>
      <c r="Q5118" t="s">
        <v>6322</v>
      </c>
      <c r="R5118">
        <v>441</v>
      </c>
    </row>
    <row r="5119" spans="1:19" x14ac:dyDescent="0.35">
      <c r="A5119" t="s">
        <v>27</v>
      </c>
      <c r="B5119" t="s">
        <v>28</v>
      </c>
      <c r="C5119" t="s">
        <v>22</v>
      </c>
      <c r="D5119" t="s">
        <v>23</v>
      </c>
      <c r="E5119" t="s">
        <v>5</v>
      </c>
      <c r="G5119" t="s">
        <v>24</v>
      </c>
      <c r="H5119">
        <v>2866351</v>
      </c>
      <c r="I5119">
        <v>2866791</v>
      </c>
      <c r="J5119" t="s">
        <v>25</v>
      </c>
      <c r="K5119" t="s">
        <v>6323</v>
      </c>
      <c r="N5119" t="s">
        <v>1068</v>
      </c>
      <c r="Q5119" t="s">
        <v>6322</v>
      </c>
      <c r="R5119">
        <v>441</v>
      </c>
      <c r="S5119">
        <v>146</v>
      </c>
    </row>
    <row r="5120" spans="1:19" x14ac:dyDescent="0.35">
      <c r="A5120" t="s">
        <v>20</v>
      </c>
      <c r="B5120" t="s">
        <v>21</v>
      </c>
      <c r="C5120" t="s">
        <v>22</v>
      </c>
      <c r="D5120" t="s">
        <v>23</v>
      </c>
      <c r="E5120" t="s">
        <v>5</v>
      </c>
      <c r="G5120" t="s">
        <v>24</v>
      </c>
      <c r="H5120">
        <v>2866924</v>
      </c>
      <c r="I5120">
        <v>2867100</v>
      </c>
      <c r="J5120" t="s">
        <v>46</v>
      </c>
      <c r="Q5120" t="s">
        <v>6324</v>
      </c>
      <c r="R5120">
        <v>177</v>
      </c>
    </row>
    <row r="5121" spans="1:19" x14ac:dyDescent="0.35">
      <c r="A5121" t="s">
        <v>27</v>
      </c>
      <c r="B5121" t="s">
        <v>28</v>
      </c>
      <c r="C5121" t="s">
        <v>22</v>
      </c>
      <c r="D5121" t="s">
        <v>23</v>
      </c>
      <c r="E5121" t="s">
        <v>5</v>
      </c>
      <c r="G5121" t="s">
        <v>24</v>
      </c>
      <c r="H5121">
        <v>2866924</v>
      </c>
      <c r="I5121">
        <v>2867100</v>
      </c>
      <c r="J5121" t="s">
        <v>46</v>
      </c>
      <c r="K5121" t="s">
        <v>6325</v>
      </c>
      <c r="N5121" t="s">
        <v>6326</v>
      </c>
      <c r="Q5121" t="s">
        <v>6324</v>
      </c>
      <c r="R5121">
        <v>177</v>
      </c>
      <c r="S5121">
        <v>58</v>
      </c>
    </row>
    <row r="5122" spans="1:19" x14ac:dyDescent="0.35">
      <c r="A5122" t="s">
        <v>20</v>
      </c>
      <c r="B5122" t="s">
        <v>21</v>
      </c>
      <c r="C5122" t="s">
        <v>22</v>
      </c>
      <c r="D5122" t="s">
        <v>23</v>
      </c>
      <c r="E5122" t="s">
        <v>5</v>
      </c>
      <c r="G5122" t="s">
        <v>24</v>
      </c>
      <c r="H5122">
        <v>2867356</v>
      </c>
      <c r="I5122">
        <v>2867643</v>
      </c>
      <c r="J5122" t="s">
        <v>25</v>
      </c>
      <c r="Q5122" t="s">
        <v>6327</v>
      </c>
      <c r="R5122">
        <v>288</v>
      </c>
    </row>
    <row r="5123" spans="1:19" x14ac:dyDescent="0.35">
      <c r="A5123" t="s">
        <v>27</v>
      </c>
      <c r="B5123" t="s">
        <v>28</v>
      </c>
      <c r="C5123" t="s">
        <v>22</v>
      </c>
      <c r="D5123" t="s">
        <v>23</v>
      </c>
      <c r="E5123" t="s">
        <v>5</v>
      </c>
      <c r="G5123" t="s">
        <v>24</v>
      </c>
      <c r="H5123">
        <v>2867356</v>
      </c>
      <c r="I5123">
        <v>2867643</v>
      </c>
      <c r="J5123" t="s">
        <v>25</v>
      </c>
      <c r="K5123" t="s">
        <v>6328</v>
      </c>
      <c r="N5123" t="s">
        <v>6329</v>
      </c>
      <c r="Q5123" t="s">
        <v>6327</v>
      </c>
      <c r="R5123">
        <v>288</v>
      </c>
      <c r="S5123">
        <v>95</v>
      </c>
    </row>
    <row r="5124" spans="1:19" x14ac:dyDescent="0.35">
      <c r="A5124" t="s">
        <v>20</v>
      </c>
      <c r="B5124" t="s">
        <v>21</v>
      </c>
      <c r="C5124" t="s">
        <v>22</v>
      </c>
      <c r="D5124" t="s">
        <v>23</v>
      </c>
      <c r="E5124" t="s">
        <v>5</v>
      </c>
      <c r="G5124" t="s">
        <v>24</v>
      </c>
      <c r="H5124">
        <v>2867657</v>
      </c>
      <c r="I5124">
        <v>2867902</v>
      </c>
      <c r="J5124" t="s">
        <v>25</v>
      </c>
      <c r="Q5124" t="s">
        <v>6330</v>
      </c>
      <c r="R5124">
        <v>246</v>
      </c>
    </row>
    <row r="5125" spans="1:19" x14ac:dyDescent="0.35">
      <c r="A5125" t="s">
        <v>27</v>
      </c>
      <c r="B5125" t="s">
        <v>28</v>
      </c>
      <c r="C5125" t="s">
        <v>22</v>
      </c>
      <c r="D5125" t="s">
        <v>23</v>
      </c>
      <c r="E5125" t="s">
        <v>5</v>
      </c>
      <c r="G5125" t="s">
        <v>24</v>
      </c>
      <c r="H5125">
        <v>2867657</v>
      </c>
      <c r="I5125">
        <v>2867902</v>
      </c>
      <c r="J5125" t="s">
        <v>25</v>
      </c>
      <c r="K5125" t="s">
        <v>6331</v>
      </c>
      <c r="N5125" t="s">
        <v>6329</v>
      </c>
      <c r="Q5125" t="s">
        <v>6330</v>
      </c>
      <c r="R5125">
        <v>246</v>
      </c>
      <c r="S5125">
        <v>81</v>
      </c>
    </row>
    <row r="5126" spans="1:19" x14ac:dyDescent="0.35">
      <c r="A5126" t="s">
        <v>20</v>
      </c>
      <c r="B5126" t="s">
        <v>21</v>
      </c>
      <c r="C5126" t="s">
        <v>22</v>
      </c>
      <c r="D5126" t="s">
        <v>23</v>
      </c>
      <c r="E5126" t="s">
        <v>5</v>
      </c>
      <c r="G5126" t="s">
        <v>24</v>
      </c>
      <c r="H5126">
        <v>2867984</v>
      </c>
      <c r="I5126">
        <v>2870344</v>
      </c>
      <c r="J5126" t="s">
        <v>25</v>
      </c>
      <c r="Q5126" t="s">
        <v>6332</v>
      </c>
      <c r="R5126">
        <v>2361</v>
      </c>
    </row>
    <row r="5127" spans="1:19" x14ac:dyDescent="0.35">
      <c r="A5127" t="s">
        <v>27</v>
      </c>
      <c r="B5127" t="s">
        <v>28</v>
      </c>
      <c r="C5127" t="s">
        <v>22</v>
      </c>
      <c r="D5127" t="s">
        <v>23</v>
      </c>
      <c r="E5127" t="s">
        <v>5</v>
      </c>
      <c r="G5127" t="s">
        <v>24</v>
      </c>
      <c r="H5127">
        <v>2867984</v>
      </c>
      <c r="I5127">
        <v>2870344</v>
      </c>
      <c r="J5127" t="s">
        <v>25</v>
      </c>
      <c r="K5127" t="s">
        <v>6333</v>
      </c>
      <c r="N5127" t="s">
        <v>6334</v>
      </c>
      <c r="Q5127" t="s">
        <v>6332</v>
      </c>
      <c r="R5127">
        <v>2361</v>
      </c>
      <c r="S5127">
        <v>786</v>
      </c>
    </row>
    <row r="5128" spans="1:19" x14ac:dyDescent="0.35">
      <c r="A5128" t="s">
        <v>20</v>
      </c>
      <c r="B5128" t="s">
        <v>21</v>
      </c>
      <c r="C5128" t="s">
        <v>22</v>
      </c>
      <c r="D5128" t="s">
        <v>23</v>
      </c>
      <c r="E5128" t="s">
        <v>5</v>
      </c>
      <c r="G5128" t="s">
        <v>24</v>
      </c>
      <c r="H5128">
        <v>2870412</v>
      </c>
      <c r="I5128">
        <v>2870693</v>
      </c>
      <c r="J5128" t="s">
        <v>25</v>
      </c>
      <c r="Q5128" t="s">
        <v>6335</v>
      </c>
      <c r="R5128">
        <v>282</v>
      </c>
    </row>
    <row r="5129" spans="1:19" x14ac:dyDescent="0.35">
      <c r="A5129" t="s">
        <v>27</v>
      </c>
      <c r="B5129" t="s">
        <v>28</v>
      </c>
      <c r="C5129" t="s">
        <v>22</v>
      </c>
      <c r="D5129" t="s">
        <v>23</v>
      </c>
      <c r="E5129" t="s">
        <v>5</v>
      </c>
      <c r="G5129" t="s">
        <v>24</v>
      </c>
      <c r="H5129">
        <v>2870412</v>
      </c>
      <c r="I5129">
        <v>2870693</v>
      </c>
      <c r="J5129" t="s">
        <v>25</v>
      </c>
      <c r="K5129" t="s">
        <v>6336</v>
      </c>
      <c r="N5129" t="s">
        <v>52</v>
      </c>
      <c r="Q5129" t="s">
        <v>6335</v>
      </c>
      <c r="R5129">
        <v>282</v>
      </c>
      <c r="S5129">
        <v>93</v>
      </c>
    </row>
    <row r="5130" spans="1:19" x14ac:dyDescent="0.35">
      <c r="A5130" t="s">
        <v>20</v>
      </c>
      <c r="B5130" t="s">
        <v>21</v>
      </c>
      <c r="C5130" t="s">
        <v>22</v>
      </c>
      <c r="D5130" t="s">
        <v>23</v>
      </c>
      <c r="E5130" t="s">
        <v>5</v>
      </c>
      <c r="G5130" t="s">
        <v>24</v>
      </c>
      <c r="H5130">
        <v>2870763</v>
      </c>
      <c r="I5130">
        <v>2871395</v>
      </c>
      <c r="J5130" t="s">
        <v>46</v>
      </c>
      <c r="Q5130" t="s">
        <v>6337</v>
      </c>
      <c r="R5130">
        <v>633</v>
      </c>
    </row>
    <row r="5131" spans="1:19" x14ac:dyDescent="0.35">
      <c r="A5131" t="s">
        <v>27</v>
      </c>
      <c r="B5131" t="s">
        <v>28</v>
      </c>
      <c r="C5131" t="s">
        <v>22</v>
      </c>
      <c r="D5131" t="s">
        <v>23</v>
      </c>
      <c r="E5131" t="s">
        <v>5</v>
      </c>
      <c r="G5131" t="s">
        <v>24</v>
      </c>
      <c r="H5131">
        <v>2870763</v>
      </c>
      <c r="I5131">
        <v>2871395</v>
      </c>
      <c r="J5131" t="s">
        <v>46</v>
      </c>
      <c r="K5131" t="s">
        <v>6338</v>
      </c>
      <c r="N5131" t="s">
        <v>52</v>
      </c>
      <c r="Q5131" t="s">
        <v>6337</v>
      </c>
      <c r="R5131">
        <v>633</v>
      </c>
      <c r="S5131">
        <v>210</v>
      </c>
    </row>
    <row r="5132" spans="1:19" x14ac:dyDescent="0.35">
      <c r="A5132" t="s">
        <v>20</v>
      </c>
      <c r="B5132" t="s">
        <v>21</v>
      </c>
      <c r="C5132" t="s">
        <v>22</v>
      </c>
      <c r="D5132" t="s">
        <v>23</v>
      </c>
      <c r="E5132" t="s">
        <v>5</v>
      </c>
      <c r="G5132" t="s">
        <v>24</v>
      </c>
      <c r="H5132">
        <v>2871629</v>
      </c>
      <c r="I5132">
        <v>2873281</v>
      </c>
      <c r="J5132" t="s">
        <v>25</v>
      </c>
      <c r="Q5132" t="s">
        <v>6339</v>
      </c>
      <c r="R5132">
        <v>1653</v>
      </c>
    </row>
    <row r="5133" spans="1:19" x14ac:dyDescent="0.35">
      <c r="A5133" t="s">
        <v>27</v>
      </c>
      <c r="B5133" t="s">
        <v>28</v>
      </c>
      <c r="C5133" t="s">
        <v>22</v>
      </c>
      <c r="D5133" t="s">
        <v>23</v>
      </c>
      <c r="E5133" t="s">
        <v>5</v>
      </c>
      <c r="G5133" t="s">
        <v>24</v>
      </c>
      <c r="H5133">
        <v>2871629</v>
      </c>
      <c r="I5133">
        <v>2873281</v>
      </c>
      <c r="J5133" t="s">
        <v>25</v>
      </c>
      <c r="K5133" t="s">
        <v>6340</v>
      </c>
      <c r="N5133" t="s">
        <v>217</v>
      </c>
      <c r="Q5133" t="s">
        <v>6339</v>
      </c>
      <c r="R5133">
        <v>1653</v>
      </c>
      <c r="S5133">
        <v>550</v>
      </c>
    </row>
    <row r="5134" spans="1:19" x14ac:dyDescent="0.35">
      <c r="A5134" t="s">
        <v>20</v>
      </c>
      <c r="B5134" t="s">
        <v>21</v>
      </c>
      <c r="C5134" t="s">
        <v>22</v>
      </c>
      <c r="D5134" t="s">
        <v>23</v>
      </c>
      <c r="E5134" t="s">
        <v>5</v>
      </c>
      <c r="G5134" t="s">
        <v>24</v>
      </c>
      <c r="H5134">
        <v>2873323</v>
      </c>
      <c r="I5134">
        <v>2874900</v>
      </c>
      <c r="J5134" t="s">
        <v>25</v>
      </c>
      <c r="Q5134" t="s">
        <v>6341</v>
      </c>
      <c r="R5134">
        <v>1578</v>
      </c>
    </row>
    <row r="5135" spans="1:19" x14ac:dyDescent="0.35">
      <c r="A5135" t="s">
        <v>27</v>
      </c>
      <c r="B5135" t="s">
        <v>28</v>
      </c>
      <c r="C5135" t="s">
        <v>22</v>
      </c>
      <c r="D5135" t="s">
        <v>23</v>
      </c>
      <c r="E5135" t="s">
        <v>5</v>
      </c>
      <c r="G5135" t="s">
        <v>24</v>
      </c>
      <c r="H5135">
        <v>2873323</v>
      </c>
      <c r="I5135">
        <v>2874900</v>
      </c>
      <c r="J5135" t="s">
        <v>25</v>
      </c>
      <c r="K5135" t="s">
        <v>6342</v>
      </c>
      <c r="N5135" t="s">
        <v>1607</v>
      </c>
      <c r="Q5135" t="s">
        <v>6341</v>
      </c>
      <c r="R5135">
        <v>1578</v>
      </c>
      <c r="S5135">
        <v>525</v>
      </c>
    </row>
    <row r="5136" spans="1:19" x14ac:dyDescent="0.35">
      <c r="A5136" t="s">
        <v>20</v>
      </c>
      <c r="B5136" t="s">
        <v>21</v>
      </c>
      <c r="C5136" t="s">
        <v>22</v>
      </c>
      <c r="D5136" t="s">
        <v>23</v>
      </c>
      <c r="E5136" t="s">
        <v>5</v>
      </c>
      <c r="G5136" t="s">
        <v>24</v>
      </c>
      <c r="H5136">
        <v>2875245</v>
      </c>
      <c r="I5136">
        <v>2876444</v>
      </c>
      <c r="J5136" t="s">
        <v>25</v>
      </c>
      <c r="Q5136" t="s">
        <v>6343</v>
      </c>
      <c r="R5136">
        <v>1200</v>
      </c>
    </row>
    <row r="5137" spans="1:19" x14ac:dyDescent="0.35">
      <c r="A5137" t="s">
        <v>27</v>
      </c>
      <c r="B5137" t="s">
        <v>28</v>
      </c>
      <c r="C5137" t="s">
        <v>22</v>
      </c>
      <c r="D5137" t="s">
        <v>23</v>
      </c>
      <c r="E5137" t="s">
        <v>5</v>
      </c>
      <c r="G5137" t="s">
        <v>24</v>
      </c>
      <c r="H5137">
        <v>2875245</v>
      </c>
      <c r="I5137">
        <v>2876444</v>
      </c>
      <c r="J5137" t="s">
        <v>25</v>
      </c>
      <c r="K5137" t="s">
        <v>6344</v>
      </c>
      <c r="N5137" t="s">
        <v>6345</v>
      </c>
      <c r="Q5137" t="s">
        <v>6343</v>
      </c>
      <c r="R5137">
        <v>1200</v>
      </c>
      <c r="S5137">
        <v>399</v>
      </c>
    </row>
    <row r="5138" spans="1:19" x14ac:dyDescent="0.35">
      <c r="A5138" t="s">
        <v>20</v>
      </c>
      <c r="B5138" t="s">
        <v>21</v>
      </c>
      <c r="C5138" t="s">
        <v>22</v>
      </c>
      <c r="D5138" t="s">
        <v>23</v>
      </c>
      <c r="E5138" t="s">
        <v>5</v>
      </c>
      <c r="G5138" t="s">
        <v>24</v>
      </c>
      <c r="H5138">
        <v>2876437</v>
      </c>
      <c r="I5138">
        <v>2877510</v>
      </c>
      <c r="J5138" t="s">
        <v>25</v>
      </c>
      <c r="Q5138" t="s">
        <v>6346</v>
      </c>
      <c r="R5138">
        <v>1074</v>
      </c>
    </row>
    <row r="5139" spans="1:19" x14ac:dyDescent="0.35">
      <c r="A5139" t="s">
        <v>27</v>
      </c>
      <c r="B5139" t="s">
        <v>28</v>
      </c>
      <c r="C5139" t="s">
        <v>22</v>
      </c>
      <c r="D5139" t="s">
        <v>23</v>
      </c>
      <c r="E5139" t="s">
        <v>5</v>
      </c>
      <c r="G5139" t="s">
        <v>24</v>
      </c>
      <c r="H5139">
        <v>2876437</v>
      </c>
      <c r="I5139">
        <v>2877510</v>
      </c>
      <c r="J5139" t="s">
        <v>25</v>
      </c>
      <c r="K5139" t="s">
        <v>6347</v>
      </c>
      <c r="N5139" t="s">
        <v>293</v>
      </c>
      <c r="Q5139" t="s">
        <v>6346</v>
      </c>
      <c r="R5139">
        <v>1074</v>
      </c>
      <c r="S5139">
        <v>357</v>
      </c>
    </row>
    <row r="5140" spans="1:19" x14ac:dyDescent="0.35">
      <c r="A5140" t="s">
        <v>20</v>
      </c>
      <c r="B5140" t="s">
        <v>21</v>
      </c>
      <c r="C5140" t="s">
        <v>22</v>
      </c>
      <c r="D5140" t="s">
        <v>23</v>
      </c>
      <c r="E5140" t="s">
        <v>5</v>
      </c>
      <c r="G5140" t="s">
        <v>24</v>
      </c>
      <c r="H5140">
        <v>2877507</v>
      </c>
      <c r="I5140">
        <v>2878538</v>
      </c>
      <c r="J5140" t="s">
        <v>25</v>
      </c>
      <c r="Q5140" t="s">
        <v>6348</v>
      </c>
      <c r="R5140">
        <v>1032</v>
      </c>
    </row>
    <row r="5141" spans="1:19" x14ac:dyDescent="0.35">
      <c r="A5141" t="s">
        <v>27</v>
      </c>
      <c r="B5141" t="s">
        <v>28</v>
      </c>
      <c r="C5141" t="s">
        <v>22</v>
      </c>
      <c r="D5141" t="s">
        <v>23</v>
      </c>
      <c r="E5141" t="s">
        <v>5</v>
      </c>
      <c r="G5141" t="s">
        <v>24</v>
      </c>
      <c r="H5141">
        <v>2877507</v>
      </c>
      <c r="I5141">
        <v>2878538</v>
      </c>
      <c r="J5141" t="s">
        <v>25</v>
      </c>
      <c r="K5141" t="s">
        <v>6349</v>
      </c>
      <c r="N5141" t="s">
        <v>6124</v>
      </c>
      <c r="Q5141" t="s">
        <v>6348</v>
      </c>
      <c r="R5141">
        <v>1032</v>
      </c>
      <c r="S5141">
        <v>343</v>
      </c>
    </row>
    <row r="5142" spans="1:19" x14ac:dyDescent="0.35">
      <c r="A5142" t="s">
        <v>20</v>
      </c>
      <c r="B5142" t="s">
        <v>21</v>
      </c>
      <c r="C5142" t="s">
        <v>22</v>
      </c>
      <c r="D5142" t="s">
        <v>23</v>
      </c>
      <c r="E5142" t="s">
        <v>5</v>
      </c>
      <c r="G5142" t="s">
        <v>24</v>
      </c>
      <c r="H5142">
        <v>2878660</v>
      </c>
      <c r="I5142">
        <v>2879661</v>
      </c>
      <c r="J5142" t="s">
        <v>46</v>
      </c>
      <c r="Q5142" t="s">
        <v>6350</v>
      </c>
      <c r="R5142">
        <v>1002</v>
      </c>
    </row>
    <row r="5143" spans="1:19" x14ac:dyDescent="0.35">
      <c r="A5143" t="s">
        <v>27</v>
      </c>
      <c r="B5143" t="s">
        <v>28</v>
      </c>
      <c r="C5143" t="s">
        <v>22</v>
      </c>
      <c r="D5143" t="s">
        <v>23</v>
      </c>
      <c r="E5143" t="s">
        <v>5</v>
      </c>
      <c r="G5143" t="s">
        <v>24</v>
      </c>
      <c r="H5143">
        <v>2878660</v>
      </c>
      <c r="I5143">
        <v>2879661</v>
      </c>
      <c r="J5143" t="s">
        <v>46</v>
      </c>
      <c r="K5143" t="s">
        <v>6351</v>
      </c>
      <c r="N5143" t="s">
        <v>6352</v>
      </c>
      <c r="Q5143" t="s">
        <v>6350</v>
      </c>
      <c r="R5143">
        <v>1002</v>
      </c>
      <c r="S5143">
        <v>333</v>
      </c>
    </row>
    <row r="5144" spans="1:19" x14ac:dyDescent="0.35">
      <c r="A5144" t="s">
        <v>20</v>
      </c>
      <c r="B5144" t="s">
        <v>21</v>
      </c>
      <c r="C5144" t="s">
        <v>22</v>
      </c>
      <c r="D5144" t="s">
        <v>23</v>
      </c>
      <c r="E5144" t="s">
        <v>5</v>
      </c>
      <c r="G5144" t="s">
        <v>24</v>
      </c>
      <c r="H5144">
        <v>2879737</v>
      </c>
      <c r="I5144">
        <v>2881935</v>
      </c>
      <c r="J5144" t="s">
        <v>46</v>
      </c>
      <c r="Q5144" t="s">
        <v>6353</v>
      </c>
      <c r="R5144">
        <v>2199</v>
      </c>
    </row>
    <row r="5145" spans="1:19" x14ac:dyDescent="0.35">
      <c r="A5145" t="s">
        <v>27</v>
      </c>
      <c r="B5145" t="s">
        <v>28</v>
      </c>
      <c r="C5145" t="s">
        <v>22</v>
      </c>
      <c r="D5145" t="s">
        <v>23</v>
      </c>
      <c r="E5145" t="s">
        <v>5</v>
      </c>
      <c r="G5145" t="s">
        <v>24</v>
      </c>
      <c r="H5145">
        <v>2879737</v>
      </c>
      <c r="I5145">
        <v>2881935</v>
      </c>
      <c r="J5145" t="s">
        <v>46</v>
      </c>
      <c r="K5145" t="s">
        <v>6354</v>
      </c>
      <c r="N5145" t="s">
        <v>6355</v>
      </c>
      <c r="Q5145" t="s">
        <v>6353</v>
      </c>
      <c r="R5145">
        <v>2199</v>
      </c>
      <c r="S5145">
        <v>732</v>
      </c>
    </row>
    <row r="5146" spans="1:19" x14ac:dyDescent="0.35">
      <c r="A5146" t="s">
        <v>20</v>
      </c>
      <c r="B5146" t="s">
        <v>21</v>
      </c>
      <c r="C5146" t="s">
        <v>22</v>
      </c>
      <c r="D5146" t="s">
        <v>23</v>
      </c>
      <c r="E5146" t="s">
        <v>5</v>
      </c>
      <c r="G5146" t="s">
        <v>24</v>
      </c>
      <c r="H5146">
        <v>2881932</v>
      </c>
      <c r="I5146">
        <v>2884028</v>
      </c>
      <c r="J5146" t="s">
        <v>46</v>
      </c>
      <c r="Q5146" t="s">
        <v>6356</v>
      </c>
      <c r="R5146">
        <v>2097</v>
      </c>
    </row>
    <row r="5147" spans="1:19" x14ac:dyDescent="0.35">
      <c r="A5147" t="s">
        <v>27</v>
      </c>
      <c r="B5147" t="s">
        <v>28</v>
      </c>
      <c r="C5147" t="s">
        <v>22</v>
      </c>
      <c r="D5147" t="s">
        <v>23</v>
      </c>
      <c r="E5147" t="s">
        <v>5</v>
      </c>
      <c r="G5147" t="s">
        <v>24</v>
      </c>
      <c r="H5147">
        <v>2881932</v>
      </c>
      <c r="I5147">
        <v>2884028</v>
      </c>
      <c r="J5147" t="s">
        <v>46</v>
      </c>
      <c r="K5147" t="s">
        <v>6357</v>
      </c>
      <c r="N5147" t="s">
        <v>6358</v>
      </c>
      <c r="Q5147" t="s">
        <v>6356</v>
      </c>
      <c r="R5147">
        <v>2097</v>
      </c>
      <c r="S5147">
        <v>698</v>
      </c>
    </row>
    <row r="5148" spans="1:19" x14ac:dyDescent="0.35">
      <c r="A5148" t="s">
        <v>20</v>
      </c>
      <c r="B5148" t="s">
        <v>21</v>
      </c>
      <c r="C5148" t="s">
        <v>22</v>
      </c>
      <c r="D5148" t="s">
        <v>23</v>
      </c>
      <c r="E5148" t="s">
        <v>5</v>
      </c>
      <c r="G5148" t="s">
        <v>24</v>
      </c>
      <c r="H5148">
        <v>2884349</v>
      </c>
      <c r="I5148">
        <v>2884642</v>
      </c>
      <c r="J5148" t="s">
        <v>25</v>
      </c>
      <c r="Q5148" t="s">
        <v>6359</v>
      </c>
      <c r="R5148">
        <v>294</v>
      </c>
    </row>
    <row r="5149" spans="1:19" x14ac:dyDescent="0.35">
      <c r="A5149" t="s">
        <v>27</v>
      </c>
      <c r="B5149" t="s">
        <v>28</v>
      </c>
      <c r="C5149" t="s">
        <v>22</v>
      </c>
      <c r="D5149" t="s">
        <v>23</v>
      </c>
      <c r="E5149" t="s">
        <v>5</v>
      </c>
      <c r="G5149" t="s">
        <v>24</v>
      </c>
      <c r="H5149">
        <v>2884349</v>
      </c>
      <c r="I5149">
        <v>2884642</v>
      </c>
      <c r="J5149" t="s">
        <v>25</v>
      </c>
      <c r="K5149" t="s">
        <v>6360</v>
      </c>
      <c r="N5149" t="s">
        <v>6361</v>
      </c>
      <c r="Q5149" t="s">
        <v>6359</v>
      </c>
      <c r="R5149">
        <v>294</v>
      </c>
      <c r="S5149">
        <v>97</v>
      </c>
    </row>
    <row r="5150" spans="1:19" x14ac:dyDescent="0.35">
      <c r="A5150" t="s">
        <v>20</v>
      </c>
      <c r="B5150" t="s">
        <v>21</v>
      </c>
      <c r="C5150" t="s">
        <v>22</v>
      </c>
      <c r="D5150" t="s">
        <v>23</v>
      </c>
      <c r="E5150" t="s">
        <v>5</v>
      </c>
      <c r="G5150" t="s">
        <v>24</v>
      </c>
      <c r="H5150">
        <v>2884644</v>
      </c>
      <c r="I5150">
        <v>2885027</v>
      </c>
      <c r="J5150" t="s">
        <v>25</v>
      </c>
      <c r="Q5150" t="s">
        <v>6362</v>
      </c>
      <c r="R5150">
        <v>384</v>
      </c>
    </row>
    <row r="5151" spans="1:19" x14ac:dyDescent="0.35">
      <c r="A5151" t="s">
        <v>27</v>
      </c>
      <c r="B5151" t="s">
        <v>28</v>
      </c>
      <c r="C5151" t="s">
        <v>22</v>
      </c>
      <c r="D5151" t="s">
        <v>23</v>
      </c>
      <c r="E5151" t="s">
        <v>5</v>
      </c>
      <c r="G5151" t="s">
        <v>24</v>
      </c>
      <c r="H5151">
        <v>2884644</v>
      </c>
      <c r="I5151">
        <v>2885027</v>
      </c>
      <c r="J5151" t="s">
        <v>25</v>
      </c>
      <c r="K5151" t="s">
        <v>6363</v>
      </c>
      <c r="N5151" t="s">
        <v>6364</v>
      </c>
      <c r="Q5151" t="s">
        <v>6362</v>
      </c>
      <c r="R5151">
        <v>384</v>
      </c>
      <c r="S5151">
        <v>127</v>
      </c>
    </row>
    <row r="5152" spans="1:19" x14ac:dyDescent="0.35">
      <c r="A5152" t="s">
        <v>20</v>
      </c>
      <c r="B5152" t="s">
        <v>21</v>
      </c>
      <c r="C5152" t="s">
        <v>22</v>
      </c>
      <c r="D5152" t="s">
        <v>23</v>
      </c>
      <c r="E5152" t="s">
        <v>5</v>
      </c>
      <c r="G5152" t="s">
        <v>24</v>
      </c>
      <c r="H5152">
        <v>2885144</v>
      </c>
      <c r="I5152">
        <v>2886682</v>
      </c>
      <c r="J5152" t="s">
        <v>25</v>
      </c>
      <c r="Q5152" t="s">
        <v>6365</v>
      </c>
      <c r="R5152">
        <v>1539</v>
      </c>
    </row>
    <row r="5153" spans="1:19" x14ac:dyDescent="0.35">
      <c r="A5153" t="s">
        <v>27</v>
      </c>
      <c r="B5153" t="s">
        <v>28</v>
      </c>
      <c r="C5153" t="s">
        <v>22</v>
      </c>
      <c r="D5153" t="s">
        <v>23</v>
      </c>
      <c r="E5153" t="s">
        <v>5</v>
      </c>
      <c r="G5153" t="s">
        <v>24</v>
      </c>
      <c r="H5153">
        <v>2885144</v>
      </c>
      <c r="I5153">
        <v>2886682</v>
      </c>
      <c r="J5153" t="s">
        <v>25</v>
      </c>
      <c r="K5153" t="s">
        <v>6366</v>
      </c>
      <c r="N5153" t="s">
        <v>6367</v>
      </c>
      <c r="Q5153" t="s">
        <v>6365</v>
      </c>
      <c r="R5153">
        <v>1539</v>
      </c>
      <c r="S5153">
        <v>512</v>
      </c>
    </row>
    <row r="5154" spans="1:19" x14ac:dyDescent="0.35">
      <c r="A5154" t="s">
        <v>20</v>
      </c>
      <c r="B5154" t="s">
        <v>21</v>
      </c>
      <c r="C5154" t="s">
        <v>22</v>
      </c>
      <c r="D5154" t="s">
        <v>23</v>
      </c>
      <c r="E5154" t="s">
        <v>5</v>
      </c>
      <c r="G5154" t="s">
        <v>24</v>
      </c>
      <c r="H5154">
        <v>2886794</v>
      </c>
      <c r="I5154">
        <v>2888485</v>
      </c>
      <c r="J5154" t="s">
        <v>25</v>
      </c>
      <c r="Q5154" t="s">
        <v>6368</v>
      </c>
      <c r="R5154">
        <v>1692</v>
      </c>
    </row>
    <row r="5155" spans="1:19" x14ac:dyDescent="0.35">
      <c r="A5155" t="s">
        <v>27</v>
      </c>
      <c r="B5155" t="s">
        <v>28</v>
      </c>
      <c r="C5155" t="s">
        <v>22</v>
      </c>
      <c r="D5155" t="s">
        <v>23</v>
      </c>
      <c r="E5155" t="s">
        <v>5</v>
      </c>
      <c r="G5155" t="s">
        <v>24</v>
      </c>
      <c r="H5155">
        <v>2886794</v>
      </c>
      <c r="I5155">
        <v>2888485</v>
      </c>
      <c r="J5155" t="s">
        <v>25</v>
      </c>
      <c r="K5155" t="s">
        <v>6369</v>
      </c>
      <c r="N5155" t="s">
        <v>256</v>
      </c>
      <c r="Q5155" t="s">
        <v>6368</v>
      </c>
      <c r="R5155">
        <v>1692</v>
      </c>
      <c r="S5155">
        <v>563</v>
      </c>
    </row>
    <row r="5156" spans="1:19" x14ac:dyDescent="0.35">
      <c r="A5156" t="s">
        <v>20</v>
      </c>
      <c r="B5156" t="s">
        <v>21</v>
      </c>
      <c r="C5156" t="s">
        <v>22</v>
      </c>
      <c r="D5156" t="s">
        <v>23</v>
      </c>
      <c r="E5156" t="s">
        <v>5</v>
      </c>
      <c r="G5156" t="s">
        <v>24</v>
      </c>
      <c r="H5156">
        <v>2888640</v>
      </c>
      <c r="I5156">
        <v>2890022</v>
      </c>
      <c r="J5156" t="s">
        <v>25</v>
      </c>
      <c r="Q5156" t="s">
        <v>6370</v>
      </c>
      <c r="R5156">
        <v>1383</v>
      </c>
    </row>
    <row r="5157" spans="1:19" x14ac:dyDescent="0.35">
      <c r="A5157" t="s">
        <v>27</v>
      </c>
      <c r="B5157" t="s">
        <v>28</v>
      </c>
      <c r="C5157" t="s">
        <v>22</v>
      </c>
      <c r="D5157" t="s">
        <v>23</v>
      </c>
      <c r="E5157" t="s">
        <v>5</v>
      </c>
      <c r="G5157" t="s">
        <v>24</v>
      </c>
      <c r="H5157">
        <v>2888640</v>
      </c>
      <c r="I5157">
        <v>2890022</v>
      </c>
      <c r="J5157" t="s">
        <v>25</v>
      </c>
      <c r="K5157" t="s">
        <v>6371</v>
      </c>
      <c r="N5157" t="s">
        <v>6372</v>
      </c>
      <c r="Q5157" t="s">
        <v>6370</v>
      </c>
      <c r="R5157">
        <v>1383</v>
      </c>
      <c r="S5157">
        <v>460</v>
      </c>
    </row>
    <row r="5158" spans="1:19" x14ac:dyDescent="0.35">
      <c r="A5158" t="s">
        <v>20</v>
      </c>
      <c r="B5158" t="s">
        <v>21</v>
      </c>
      <c r="C5158" t="s">
        <v>22</v>
      </c>
      <c r="D5158" t="s">
        <v>23</v>
      </c>
      <c r="E5158" t="s">
        <v>5</v>
      </c>
      <c r="G5158" t="s">
        <v>24</v>
      </c>
      <c r="H5158">
        <v>2890015</v>
      </c>
      <c r="I5158">
        <v>2890989</v>
      </c>
      <c r="J5158" t="s">
        <v>25</v>
      </c>
      <c r="Q5158" t="s">
        <v>6373</v>
      </c>
      <c r="R5158">
        <v>975</v>
      </c>
    </row>
    <row r="5159" spans="1:19" x14ac:dyDescent="0.35">
      <c r="A5159" t="s">
        <v>27</v>
      </c>
      <c r="B5159" t="s">
        <v>28</v>
      </c>
      <c r="C5159" t="s">
        <v>22</v>
      </c>
      <c r="D5159" t="s">
        <v>23</v>
      </c>
      <c r="E5159" t="s">
        <v>5</v>
      </c>
      <c r="G5159" t="s">
        <v>24</v>
      </c>
      <c r="H5159">
        <v>2890015</v>
      </c>
      <c r="I5159">
        <v>2890989</v>
      </c>
      <c r="J5159" t="s">
        <v>25</v>
      </c>
      <c r="K5159" t="s">
        <v>6374</v>
      </c>
      <c r="N5159" t="s">
        <v>6375</v>
      </c>
      <c r="Q5159" t="s">
        <v>6373</v>
      </c>
      <c r="R5159">
        <v>975</v>
      </c>
      <c r="S5159">
        <v>324</v>
      </c>
    </row>
    <row r="5160" spans="1:19" x14ac:dyDescent="0.35">
      <c r="A5160" t="s">
        <v>20</v>
      </c>
      <c r="B5160" t="s">
        <v>21</v>
      </c>
      <c r="C5160" t="s">
        <v>22</v>
      </c>
      <c r="D5160" t="s">
        <v>23</v>
      </c>
      <c r="E5160" t="s">
        <v>5</v>
      </c>
      <c r="G5160" t="s">
        <v>24</v>
      </c>
      <c r="H5160">
        <v>2890986</v>
      </c>
      <c r="I5160">
        <v>2892236</v>
      </c>
      <c r="J5160" t="s">
        <v>46</v>
      </c>
      <c r="Q5160" t="s">
        <v>6376</v>
      </c>
      <c r="R5160">
        <v>1251</v>
      </c>
    </row>
    <row r="5161" spans="1:19" x14ac:dyDescent="0.35">
      <c r="A5161" t="s">
        <v>27</v>
      </c>
      <c r="B5161" t="s">
        <v>28</v>
      </c>
      <c r="C5161" t="s">
        <v>22</v>
      </c>
      <c r="D5161" t="s">
        <v>23</v>
      </c>
      <c r="E5161" t="s">
        <v>5</v>
      </c>
      <c r="G5161" t="s">
        <v>24</v>
      </c>
      <c r="H5161">
        <v>2890986</v>
      </c>
      <c r="I5161">
        <v>2892236</v>
      </c>
      <c r="J5161" t="s">
        <v>46</v>
      </c>
      <c r="K5161" t="s">
        <v>6377</v>
      </c>
      <c r="N5161" t="s">
        <v>6378</v>
      </c>
      <c r="Q5161" t="s">
        <v>6376</v>
      </c>
      <c r="R5161">
        <v>1251</v>
      </c>
      <c r="S5161">
        <v>416</v>
      </c>
    </row>
    <row r="5162" spans="1:19" x14ac:dyDescent="0.35">
      <c r="A5162" t="s">
        <v>20</v>
      </c>
      <c r="B5162" t="s">
        <v>21</v>
      </c>
      <c r="C5162" t="s">
        <v>22</v>
      </c>
      <c r="D5162" t="s">
        <v>23</v>
      </c>
      <c r="E5162" t="s">
        <v>5</v>
      </c>
      <c r="G5162" t="s">
        <v>24</v>
      </c>
      <c r="H5162">
        <v>2892239</v>
      </c>
      <c r="I5162">
        <v>2894053</v>
      </c>
      <c r="J5162" t="s">
        <v>46</v>
      </c>
      <c r="Q5162" t="s">
        <v>6379</v>
      </c>
      <c r="R5162">
        <v>1815</v>
      </c>
    </row>
    <row r="5163" spans="1:19" x14ac:dyDescent="0.35">
      <c r="A5163" t="s">
        <v>27</v>
      </c>
      <c r="B5163" t="s">
        <v>28</v>
      </c>
      <c r="C5163" t="s">
        <v>22</v>
      </c>
      <c r="D5163" t="s">
        <v>23</v>
      </c>
      <c r="E5163" t="s">
        <v>5</v>
      </c>
      <c r="G5163" t="s">
        <v>24</v>
      </c>
      <c r="H5163">
        <v>2892239</v>
      </c>
      <c r="I5163">
        <v>2894053</v>
      </c>
      <c r="J5163" t="s">
        <v>46</v>
      </c>
      <c r="K5163" t="s">
        <v>6380</v>
      </c>
      <c r="N5163" t="s">
        <v>6381</v>
      </c>
      <c r="Q5163" t="s">
        <v>6379</v>
      </c>
      <c r="R5163">
        <v>1815</v>
      </c>
      <c r="S5163">
        <v>604</v>
      </c>
    </row>
    <row r="5164" spans="1:19" x14ac:dyDescent="0.35">
      <c r="A5164" t="s">
        <v>20</v>
      </c>
      <c r="B5164" t="s">
        <v>21</v>
      </c>
      <c r="C5164" t="s">
        <v>22</v>
      </c>
      <c r="D5164" t="s">
        <v>23</v>
      </c>
      <c r="E5164" t="s">
        <v>5</v>
      </c>
      <c r="G5164" t="s">
        <v>24</v>
      </c>
      <c r="H5164">
        <v>2894407</v>
      </c>
      <c r="I5164">
        <v>2895861</v>
      </c>
      <c r="J5164" t="s">
        <v>25</v>
      </c>
      <c r="Q5164" t="s">
        <v>6382</v>
      </c>
      <c r="R5164">
        <v>1455</v>
      </c>
    </row>
    <row r="5165" spans="1:19" x14ac:dyDescent="0.35">
      <c r="A5165" t="s">
        <v>27</v>
      </c>
      <c r="B5165" t="s">
        <v>28</v>
      </c>
      <c r="C5165" t="s">
        <v>22</v>
      </c>
      <c r="D5165" t="s">
        <v>23</v>
      </c>
      <c r="E5165" t="s">
        <v>5</v>
      </c>
      <c r="G5165" t="s">
        <v>24</v>
      </c>
      <c r="H5165">
        <v>2894407</v>
      </c>
      <c r="I5165">
        <v>2895861</v>
      </c>
      <c r="J5165" t="s">
        <v>25</v>
      </c>
      <c r="K5165" t="s">
        <v>6383</v>
      </c>
      <c r="N5165" t="s">
        <v>3562</v>
      </c>
      <c r="Q5165" t="s">
        <v>6382</v>
      </c>
      <c r="R5165">
        <v>1455</v>
      </c>
      <c r="S5165">
        <v>484</v>
      </c>
    </row>
    <row r="5166" spans="1:19" x14ac:dyDescent="0.35">
      <c r="A5166" t="s">
        <v>20</v>
      </c>
      <c r="B5166" t="s">
        <v>21</v>
      </c>
      <c r="C5166" t="s">
        <v>22</v>
      </c>
      <c r="D5166" t="s">
        <v>23</v>
      </c>
      <c r="E5166" t="s">
        <v>5</v>
      </c>
      <c r="G5166" t="s">
        <v>24</v>
      </c>
      <c r="H5166">
        <v>2895921</v>
      </c>
      <c r="I5166">
        <v>2896664</v>
      </c>
      <c r="J5166" t="s">
        <v>46</v>
      </c>
      <c r="Q5166" t="s">
        <v>6384</v>
      </c>
      <c r="R5166">
        <v>744</v>
      </c>
    </row>
    <row r="5167" spans="1:19" x14ac:dyDescent="0.35">
      <c r="A5167" t="s">
        <v>27</v>
      </c>
      <c r="B5167" t="s">
        <v>28</v>
      </c>
      <c r="C5167" t="s">
        <v>22</v>
      </c>
      <c r="D5167" t="s">
        <v>23</v>
      </c>
      <c r="E5167" t="s">
        <v>5</v>
      </c>
      <c r="G5167" t="s">
        <v>24</v>
      </c>
      <c r="H5167">
        <v>2895921</v>
      </c>
      <c r="I5167">
        <v>2896664</v>
      </c>
      <c r="J5167" t="s">
        <v>46</v>
      </c>
      <c r="K5167" t="s">
        <v>6385</v>
      </c>
      <c r="N5167" t="s">
        <v>418</v>
      </c>
      <c r="Q5167" t="s">
        <v>6384</v>
      </c>
      <c r="R5167">
        <v>744</v>
      </c>
      <c r="S5167">
        <v>247</v>
      </c>
    </row>
    <row r="5168" spans="1:19" x14ac:dyDescent="0.35">
      <c r="A5168" t="s">
        <v>20</v>
      </c>
      <c r="B5168" t="s">
        <v>21</v>
      </c>
      <c r="C5168" t="s">
        <v>22</v>
      </c>
      <c r="D5168" t="s">
        <v>23</v>
      </c>
      <c r="E5168" t="s">
        <v>5</v>
      </c>
      <c r="G5168" t="s">
        <v>24</v>
      </c>
      <c r="H5168">
        <v>2896793</v>
      </c>
      <c r="I5168">
        <v>2898010</v>
      </c>
      <c r="J5168" t="s">
        <v>25</v>
      </c>
      <c r="Q5168" t="s">
        <v>6386</v>
      </c>
      <c r="R5168">
        <v>1218</v>
      </c>
    </row>
    <row r="5169" spans="1:19" x14ac:dyDescent="0.35">
      <c r="A5169" t="s">
        <v>27</v>
      </c>
      <c r="B5169" t="s">
        <v>28</v>
      </c>
      <c r="C5169" t="s">
        <v>22</v>
      </c>
      <c r="D5169" t="s">
        <v>23</v>
      </c>
      <c r="E5169" t="s">
        <v>5</v>
      </c>
      <c r="G5169" t="s">
        <v>24</v>
      </c>
      <c r="H5169">
        <v>2896793</v>
      </c>
      <c r="I5169">
        <v>2898010</v>
      </c>
      <c r="J5169" t="s">
        <v>25</v>
      </c>
      <c r="K5169" t="s">
        <v>6387</v>
      </c>
      <c r="N5169" t="s">
        <v>439</v>
      </c>
      <c r="Q5169" t="s">
        <v>6386</v>
      </c>
      <c r="R5169">
        <v>1218</v>
      </c>
      <c r="S5169">
        <v>405</v>
      </c>
    </row>
    <row r="5170" spans="1:19" x14ac:dyDescent="0.35">
      <c r="A5170" t="s">
        <v>20</v>
      </c>
      <c r="B5170" t="s">
        <v>21</v>
      </c>
      <c r="C5170" t="s">
        <v>22</v>
      </c>
      <c r="D5170" t="s">
        <v>23</v>
      </c>
      <c r="E5170" t="s">
        <v>5</v>
      </c>
      <c r="G5170" t="s">
        <v>24</v>
      </c>
      <c r="H5170">
        <v>2898018</v>
      </c>
      <c r="I5170">
        <v>2899133</v>
      </c>
      <c r="J5170" t="s">
        <v>46</v>
      </c>
      <c r="Q5170" t="s">
        <v>6388</v>
      </c>
      <c r="R5170">
        <v>1116</v>
      </c>
    </row>
    <row r="5171" spans="1:19" x14ac:dyDescent="0.35">
      <c r="A5171" t="s">
        <v>27</v>
      </c>
      <c r="B5171" t="s">
        <v>28</v>
      </c>
      <c r="C5171" t="s">
        <v>22</v>
      </c>
      <c r="D5171" t="s">
        <v>23</v>
      </c>
      <c r="E5171" t="s">
        <v>5</v>
      </c>
      <c r="G5171" t="s">
        <v>24</v>
      </c>
      <c r="H5171">
        <v>2898018</v>
      </c>
      <c r="I5171">
        <v>2899133</v>
      </c>
      <c r="J5171" t="s">
        <v>46</v>
      </c>
      <c r="K5171" t="s">
        <v>6389</v>
      </c>
      <c r="N5171" t="s">
        <v>399</v>
      </c>
      <c r="Q5171" t="s">
        <v>6388</v>
      </c>
      <c r="R5171">
        <v>1116</v>
      </c>
      <c r="S5171">
        <v>371</v>
      </c>
    </row>
    <row r="5172" spans="1:19" x14ac:dyDescent="0.35">
      <c r="A5172" t="s">
        <v>20</v>
      </c>
      <c r="B5172" t="s">
        <v>21</v>
      </c>
      <c r="C5172" t="s">
        <v>22</v>
      </c>
      <c r="D5172" t="s">
        <v>23</v>
      </c>
      <c r="E5172" t="s">
        <v>5</v>
      </c>
      <c r="G5172" t="s">
        <v>24</v>
      </c>
      <c r="H5172">
        <v>2899130</v>
      </c>
      <c r="I5172">
        <v>2900191</v>
      </c>
      <c r="J5172" t="s">
        <v>46</v>
      </c>
      <c r="Q5172" t="s">
        <v>6390</v>
      </c>
      <c r="R5172">
        <v>1062</v>
      </c>
    </row>
    <row r="5173" spans="1:19" x14ac:dyDescent="0.35">
      <c r="A5173" t="s">
        <v>27</v>
      </c>
      <c r="B5173" t="s">
        <v>28</v>
      </c>
      <c r="C5173" t="s">
        <v>22</v>
      </c>
      <c r="D5173" t="s">
        <v>23</v>
      </c>
      <c r="E5173" t="s">
        <v>5</v>
      </c>
      <c r="G5173" t="s">
        <v>24</v>
      </c>
      <c r="H5173">
        <v>2899130</v>
      </c>
      <c r="I5173">
        <v>2900191</v>
      </c>
      <c r="J5173" t="s">
        <v>46</v>
      </c>
      <c r="K5173" t="s">
        <v>6391</v>
      </c>
      <c r="N5173" t="s">
        <v>399</v>
      </c>
      <c r="Q5173" t="s">
        <v>6390</v>
      </c>
      <c r="R5173">
        <v>1062</v>
      </c>
      <c r="S5173">
        <v>353</v>
      </c>
    </row>
    <row r="5174" spans="1:19" x14ac:dyDescent="0.35">
      <c r="A5174" t="s">
        <v>20</v>
      </c>
      <c r="B5174" t="s">
        <v>21</v>
      </c>
      <c r="C5174" t="s">
        <v>22</v>
      </c>
      <c r="D5174" t="s">
        <v>23</v>
      </c>
      <c r="E5174" t="s">
        <v>5</v>
      </c>
      <c r="G5174" t="s">
        <v>24</v>
      </c>
      <c r="H5174">
        <v>2900277</v>
      </c>
      <c r="I5174">
        <v>2901245</v>
      </c>
      <c r="J5174" t="s">
        <v>46</v>
      </c>
      <c r="Q5174" t="s">
        <v>6392</v>
      </c>
      <c r="R5174">
        <v>969</v>
      </c>
    </row>
    <row r="5175" spans="1:19" x14ac:dyDescent="0.35">
      <c r="A5175" t="s">
        <v>27</v>
      </c>
      <c r="B5175" t="s">
        <v>28</v>
      </c>
      <c r="C5175" t="s">
        <v>22</v>
      </c>
      <c r="D5175" t="s">
        <v>23</v>
      </c>
      <c r="E5175" t="s">
        <v>5</v>
      </c>
      <c r="G5175" t="s">
        <v>24</v>
      </c>
      <c r="H5175">
        <v>2900277</v>
      </c>
      <c r="I5175">
        <v>2901245</v>
      </c>
      <c r="J5175" t="s">
        <v>46</v>
      </c>
      <c r="K5175" t="s">
        <v>6393</v>
      </c>
      <c r="N5175" t="s">
        <v>2476</v>
      </c>
      <c r="Q5175" t="s">
        <v>6392</v>
      </c>
      <c r="R5175">
        <v>969</v>
      </c>
      <c r="S5175">
        <v>322</v>
      </c>
    </row>
    <row r="5176" spans="1:19" x14ac:dyDescent="0.35">
      <c r="A5176" t="s">
        <v>20</v>
      </c>
      <c r="B5176" t="s">
        <v>21</v>
      </c>
      <c r="C5176" t="s">
        <v>22</v>
      </c>
      <c r="D5176" t="s">
        <v>23</v>
      </c>
      <c r="E5176" t="s">
        <v>5</v>
      </c>
      <c r="G5176" t="s">
        <v>24</v>
      </c>
      <c r="H5176">
        <v>2901242</v>
      </c>
      <c r="I5176">
        <v>2902219</v>
      </c>
      <c r="J5176" t="s">
        <v>46</v>
      </c>
      <c r="Q5176" t="s">
        <v>6394</v>
      </c>
      <c r="R5176">
        <v>978</v>
      </c>
    </row>
    <row r="5177" spans="1:19" x14ac:dyDescent="0.35">
      <c r="A5177" t="s">
        <v>27</v>
      </c>
      <c r="B5177" t="s">
        <v>28</v>
      </c>
      <c r="C5177" t="s">
        <v>22</v>
      </c>
      <c r="D5177" t="s">
        <v>23</v>
      </c>
      <c r="E5177" t="s">
        <v>5</v>
      </c>
      <c r="G5177" t="s">
        <v>24</v>
      </c>
      <c r="H5177">
        <v>2901242</v>
      </c>
      <c r="I5177">
        <v>2902219</v>
      </c>
      <c r="J5177" t="s">
        <v>46</v>
      </c>
      <c r="K5177" t="s">
        <v>6395</v>
      </c>
      <c r="N5177" t="s">
        <v>2476</v>
      </c>
      <c r="Q5177" t="s">
        <v>6394</v>
      </c>
      <c r="R5177">
        <v>978</v>
      </c>
      <c r="S5177">
        <v>325</v>
      </c>
    </row>
    <row r="5178" spans="1:19" x14ac:dyDescent="0.35">
      <c r="A5178" t="s">
        <v>20</v>
      </c>
      <c r="B5178" t="s">
        <v>21</v>
      </c>
      <c r="C5178" t="s">
        <v>22</v>
      </c>
      <c r="D5178" t="s">
        <v>23</v>
      </c>
      <c r="E5178" t="s">
        <v>5</v>
      </c>
      <c r="G5178" t="s">
        <v>24</v>
      </c>
      <c r="H5178">
        <v>2902216</v>
      </c>
      <c r="I5178">
        <v>2903487</v>
      </c>
      <c r="J5178" t="s">
        <v>46</v>
      </c>
      <c r="Q5178" t="s">
        <v>6396</v>
      </c>
      <c r="R5178">
        <v>1272</v>
      </c>
    </row>
    <row r="5179" spans="1:19" x14ac:dyDescent="0.35">
      <c r="A5179" t="s">
        <v>27</v>
      </c>
      <c r="B5179" t="s">
        <v>28</v>
      </c>
      <c r="C5179" t="s">
        <v>22</v>
      </c>
      <c r="D5179" t="s">
        <v>23</v>
      </c>
      <c r="E5179" t="s">
        <v>5</v>
      </c>
      <c r="G5179" t="s">
        <v>24</v>
      </c>
      <c r="H5179">
        <v>2902216</v>
      </c>
      <c r="I5179">
        <v>2903487</v>
      </c>
      <c r="J5179" t="s">
        <v>46</v>
      </c>
      <c r="K5179" t="s">
        <v>6397</v>
      </c>
      <c r="N5179" t="s">
        <v>6398</v>
      </c>
      <c r="Q5179" t="s">
        <v>6396</v>
      </c>
      <c r="R5179">
        <v>1272</v>
      </c>
      <c r="S5179">
        <v>423</v>
      </c>
    </row>
    <row r="5180" spans="1:19" x14ac:dyDescent="0.35">
      <c r="A5180" t="s">
        <v>20</v>
      </c>
      <c r="B5180" t="s">
        <v>21</v>
      </c>
      <c r="C5180" t="s">
        <v>22</v>
      </c>
      <c r="D5180" t="s">
        <v>23</v>
      </c>
      <c r="E5180" t="s">
        <v>5</v>
      </c>
      <c r="G5180" t="s">
        <v>24</v>
      </c>
      <c r="H5180">
        <v>2903546</v>
      </c>
      <c r="I5180">
        <v>2905138</v>
      </c>
      <c r="J5180" t="s">
        <v>46</v>
      </c>
      <c r="Q5180" t="s">
        <v>6399</v>
      </c>
      <c r="R5180">
        <v>1593</v>
      </c>
    </row>
    <row r="5181" spans="1:19" x14ac:dyDescent="0.35">
      <c r="A5181" t="s">
        <v>27</v>
      </c>
      <c r="B5181" t="s">
        <v>28</v>
      </c>
      <c r="C5181" t="s">
        <v>22</v>
      </c>
      <c r="D5181" t="s">
        <v>23</v>
      </c>
      <c r="E5181" t="s">
        <v>5</v>
      </c>
      <c r="G5181" t="s">
        <v>24</v>
      </c>
      <c r="H5181">
        <v>2903546</v>
      </c>
      <c r="I5181">
        <v>2905138</v>
      </c>
      <c r="J5181" t="s">
        <v>46</v>
      </c>
      <c r="K5181" t="s">
        <v>6400</v>
      </c>
      <c r="N5181" t="s">
        <v>6401</v>
      </c>
      <c r="Q5181" t="s">
        <v>6399</v>
      </c>
      <c r="R5181">
        <v>1593</v>
      </c>
      <c r="S5181">
        <v>530</v>
      </c>
    </row>
    <row r="5182" spans="1:19" x14ac:dyDescent="0.35">
      <c r="A5182" t="s">
        <v>20</v>
      </c>
      <c r="B5182" t="s">
        <v>21</v>
      </c>
      <c r="C5182" t="s">
        <v>22</v>
      </c>
      <c r="D5182" t="s">
        <v>23</v>
      </c>
      <c r="E5182" t="s">
        <v>5</v>
      </c>
      <c r="G5182" t="s">
        <v>24</v>
      </c>
      <c r="H5182">
        <v>2905442</v>
      </c>
      <c r="I5182">
        <v>2906425</v>
      </c>
      <c r="J5182" t="s">
        <v>25</v>
      </c>
      <c r="Q5182" t="s">
        <v>6402</v>
      </c>
      <c r="R5182">
        <v>984</v>
      </c>
    </row>
    <row r="5183" spans="1:19" x14ac:dyDescent="0.35">
      <c r="A5183" t="s">
        <v>27</v>
      </c>
      <c r="B5183" t="s">
        <v>28</v>
      </c>
      <c r="C5183" t="s">
        <v>22</v>
      </c>
      <c r="D5183" t="s">
        <v>23</v>
      </c>
      <c r="E5183" t="s">
        <v>5</v>
      </c>
      <c r="G5183" t="s">
        <v>24</v>
      </c>
      <c r="H5183">
        <v>2905442</v>
      </c>
      <c r="I5183">
        <v>2906425</v>
      </c>
      <c r="J5183" t="s">
        <v>25</v>
      </c>
      <c r="K5183" t="s">
        <v>6403</v>
      </c>
      <c r="N5183" t="s">
        <v>61</v>
      </c>
      <c r="Q5183" t="s">
        <v>6402</v>
      </c>
      <c r="R5183">
        <v>984</v>
      </c>
      <c r="S5183">
        <v>327</v>
      </c>
    </row>
    <row r="5184" spans="1:19" x14ac:dyDescent="0.35">
      <c r="A5184" t="s">
        <v>20</v>
      </c>
      <c r="B5184" t="s">
        <v>21</v>
      </c>
      <c r="C5184" t="s">
        <v>22</v>
      </c>
      <c r="D5184" t="s">
        <v>23</v>
      </c>
      <c r="E5184" t="s">
        <v>5</v>
      </c>
      <c r="G5184" t="s">
        <v>24</v>
      </c>
      <c r="H5184">
        <v>2906422</v>
      </c>
      <c r="I5184">
        <v>2907252</v>
      </c>
      <c r="J5184" t="s">
        <v>25</v>
      </c>
      <c r="Q5184" t="s">
        <v>6404</v>
      </c>
      <c r="R5184">
        <v>831</v>
      </c>
    </row>
    <row r="5185" spans="1:19" x14ac:dyDescent="0.35">
      <c r="A5185" t="s">
        <v>27</v>
      </c>
      <c r="B5185" t="s">
        <v>28</v>
      </c>
      <c r="C5185" t="s">
        <v>22</v>
      </c>
      <c r="D5185" t="s">
        <v>23</v>
      </c>
      <c r="E5185" t="s">
        <v>5</v>
      </c>
      <c r="G5185" t="s">
        <v>24</v>
      </c>
      <c r="H5185">
        <v>2906422</v>
      </c>
      <c r="I5185">
        <v>2907252</v>
      </c>
      <c r="J5185" t="s">
        <v>25</v>
      </c>
      <c r="K5185" t="s">
        <v>6405</v>
      </c>
      <c r="N5185" t="s">
        <v>382</v>
      </c>
      <c r="Q5185" t="s">
        <v>6404</v>
      </c>
      <c r="R5185">
        <v>831</v>
      </c>
      <c r="S5185">
        <v>276</v>
      </c>
    </row>
    <row r="5186" spans="1:19" x14ac:dyDescent="0.35">
      <c r="A5186" t="s">
        <v>20</v>
      </c>
      <c r="B5186" t="s">
        <v>21</v>
      </c>
      <c r="C5186" t="s">
        <v>22</v>
      </c>
      <c r="D5186" t="s">
        <v>23</v>
      </c>
      <c r="E5186" t="s">
        <v>5</v>
      </c>
      <c r="G5186" t="s">
        <v>24</v>
      </c>
      <c r="H5186">
        <v>2907417</v>
      </c>
      <c r="I5186">
        <v>2907977</v>
      </c>
      <c r="J5186" t="s">
        <v>25</v>
      </c>
      <c r="Q5186" t="s">
        <v>6406</v>
      </c>
      <c r="R5186">
        <v>561</v>
      </c>
    </row>
    <row r="5187" spans="1:19" x14ac:dyDescent="0.35">
      <c r="A5187" t="s">
        <v>27</v>
      </c>
      <c r="B5187" t="s">
        <v>28</v>
      </c>
      <c r="C5187" t="s">
        <v>22</v>
      </c>
      <c r="D5187" t="s">
        <v>23</v>
      </c>
      <c r="E5187" t="s">
        <v>5</v>
      </c>
      <c r="G5187" t="s">
        <v>24</v>
      </c>
      <c r="H5187">
        <v>2907417</v>
      </c>
      <c r="I5187">
        <v>2907977</v>
      </c>
      <c r="J5187" t="s">
        <v>25</v>
      </c>
      <c r="K5187" t="s">
        <v>6407</v>
      </c>
      <c r="N5187" t="s">
        <v>6408</v>
      </c>
      <c r="Q5187" t="s">
        <v>6406</v>
      </c>
      <c r="R5187">
        <v>561</v>
      </c>
      <c r="S5187">
        <v>186</v>
      </c>
    </row>
    <row r="5188" spans="1:19" x14ac:dyDescent="0.35">
      <c r="A5188" t="s">
        <v>20</v>
      </c>
      <c r="B5188" t="s">
        <v>21</v>
      </c>
      <c r="C5188" t="s">
        <v>22</v>
      </c>
      <c r="D5188" t="s">
        <v>23</v>
      </c>
      <c r="E5188" t="s">
        <v>5</v>
      </c>
      <c r="G5188" t="s">
        <v>24</v>
      </c>
      <c r="H5188">
        <v>2908139</v>
      </c>
      <c r="I5188">
        <v>2908660</v>
      </c>
      <c r="J5188" t="s">
        <v>25</v>
      </c>
      <c r="Q5188" t="s">
        <v>6409</v>
      </c>
      <c r="R5188">
        <v>522</v>
      </c>
    </row>
    <row r="5189" spans="1:19" x14ac:dyDescent="0.35">
      <c r="A5189" t="s">
        <v>27</v>
      </c>
      <c r="B5189" t="s">
        <v>28</v>
      </c>
      <c r="C5189" t="s">
        <v>22</v>
      </c>
      <c r="D5189" t="s">
        <v>23</v>
      </c>
      <c r="E5189" t="s">
        <v>5</v>
      </c>
      <c r="G5189" t="s">
        <v>24</v>
      </c>
      <c r="H5189">
        <v>2908139</v>
      </c>
      <c r="I5189">
        <v>2908660</v>
      </c>
      <c r="J5189" t="s">
        <v>25</v>
      </c>
      <c r="K5189" t="s">
        <v>6410</v>
      </c>
      <c r="N5189" t="s">
        <v>4321</v>
      </c>
      <c r="Q5189" t="s">
        <v>6409</v>
      </c>
      <c r="R5189">
        <v>522</v>
      </c>
      <c r="S5189">
        <v>173</v>
      </c>
    </row>
    <row r="5190" spans="1:19" x14ac:dyDescent="0.35">
      <c r="A5190" t="s">
        <v>20</v>
      </c>
      <c r="B5190" t="s">
        <v>21</v>
      </c>
      <c r="C5190" t="s">
        <v>22</v>
      </c>
      <c r="D5190" t="s">
        <v>23</v>
      </c>
      <c r="E5190" t="s">
        <v>5</v>
      </c>
      <c r="G5190" t="s">
        <v>24</v>
      </c>
      <c r="H5190">
        <v>2908807</v>
      </c>
      <c r="I5190">
        <v>2909265</v>
      </c>
      <c r="J5190" t="s">
        <v>25</v>
      </c>
      <c r="Q5190" t="s">
        <v>6411</v>
      </c>
      <c r="R5190">
        <v>459</v>
      </c>
    </row>
    <row r="5191" spans="1:19" x14ac:dyDescent="0.35">
      <c r="A5191" t="s">
        <v>27</v>
      </c>
      <c r="B5191" t="s">
        <v>28</v>
      </c>
      <c r="C5191" t="s">
        <v>22</v>
      </c>
      <c r="D5191" t="s">
        <v>23</v>
      </c>
      <c r="E5191" t="s">
        <v>5</v>
      </c>
      <c r="G5191" t="s">
        <v>24</v>
      </c>
      <c r="H5191">
        <v>2908807</v>
      </c>
      <c r="I5191">
        <v>2909265</v>
      </c>
      <c r="J5191" t="s">
        <v>25</v>
      </c>
      <c r="K5191" t="s">
        <v>6412</v>
      </c>
      <c r="N5191" t="s">
        <v>6413</v>
      </c>
      <c r="Q5191" t="s">
        <v>6411</v>
      </c>
      <c r="R5191">
        <v>459</v>
      </c>
      <c r="S5191">
        <v>152</v>
      </c>
    </row>
    <row r="5192" spans="1:19" x14ac:dyDescent="0.35">
      <c r="A5192" t="s">
        <v>20</v>
      </c>
      <c r="B5192" t="s">
        <v>21</v>
      </c>
      <c r="C5192" t="s">
        <v>22</v>
      </c>
      <c r="D5192" t="s">
        <v>23</v>
      </c>
      <c r="E5192" t="s">
        <v>5</v>
      </c>
      <c r="G5192" t="s">
        <v>24</v>
      </c>
      <c r="H5192">
        <v>2909246</v>
      </c>
      <c r="I5192">
        <v>2910040</v>
      </c>
      <c r="J5192" t="s">
        <v>46</v>
      </c>
      <c r="Q5192" t="s">
        <v>6414</v>
      </c>
      <c r="R5192">
        <v>795</v>
      </c>
    </row>
    <row r="5193" spans="1:19" x14ac:dyDescent="0.35">
      <c r="A5193" t="s">
        <v>27</v>
      </c>
      <c r="B5193" t="s">
        <v>28</v>
      </c>
      <c r="C5193" t="s">
        <v>22</v>
      </c>
      <c r="D5193" t="s">
        <v>23</v>
      </c>
      <c r="E5193" t="s">
        <v>5</v>
      </c>
      <c r="G5193" t="s">
        <v>24</v>
      </c>
      <c r="H5193">
        <v>2909246</v>
      </c>
      <c r="I5193">
        <v>2910040</v>
      </c>
      <c r="J5193" t="s">
        <v>46</v>
      </c>
      <c r="K5193" t="s">
        <v>6415</v>
      </c>
      <c r="N5193" t="s">
        <v>6416</v>
      </c>
      <c r="Q5193" t="s">
        <v>6414</v>
      </c>
      <c r="R5193">
        <v>795</v>
      </c>
      <c r="S5193">
        <v>264</v>
      </c>
    </row>
    <row r="5194" spans="1:19" x14ac:dyDescent="0.35">
      <c r="A5194" t="s">
        <v>20</v>
      </c>
      <c r="B5194" t="s">
        <v>21</v>
      </c>
      <c r="C5194" t="s">
        <v>22</v>
      </c>
      <c r="D5194" t="s">
        <v>23</v>
      </c>
      <c r="E5194" t="s">
        <v>5</v>
      </c>
      <c r="G5194" t="s">
        <v>24</v>
      </c>
      <c r="H5194">
        <v>2910313</v>
      </c>
      <c r="I5194">
        <v>2911722</v>
      </c>
      <c r="J5194" t="s">
        <v>25</v>
      </c>
      <c r="Q5194" t="s">
        <v>6417</v>
      </c>
      <c r="R5194">
        <v>1410</v>
      </c>
    </row>
    <row r="5195" spans="1:19" x14ac:dyDescent="0.35">
      <c r="A5195" t="s">
        <v>27</v>
      </c>
      <c r="B5195" t="s">
        <v>28</v>
      </c>
      <c r="C5195" t="s">
        <v>22</v>
      </c>
      <c r="D5195" t="s">
        <v>23</v>
      </c>
      <c r="E5195" t="s">
        <v>5</v>
      </c>
      <c r="G5195" t="s">
        <v>24</v>
      </c>
      <c r="H5195">
        <v>2910313</v>
      </c>
      <c r="I5195">
        <v>2911722</v>
      </c>
      <c r="J5195" t="s">
        <v>25</v>
      </c>
      <c r="K5195" t="s">
        <v>6418</v>
      </c>
      <c r="N5195" t="s">
        <v>6419</v>
      </c>
      <c r="Q5195" t="s">
        <v>6417</v>
      </c>
      <c r="R5195">
        <v>1410</v>
      </c>
      <c r="S5195">
        <v>469</v>
      </c>
    </row>
    <row r="5196" spans="1:19" x14ac:dyDescent="0.35">
      <c r="A5196" t="s">
        <v>20</v>
      </c>
      <c r="B5196" t="s">
        <v>21</v>
      </c>
      <c r="C5196" t="s">
        <v>22</v>
      </c>
      <c r="D5196" t="s">
        <v>23</v>
      </c>
      <c r="E5196" t="s">
        <v>5</v>
      </c>
      <c r="G5196" t="s">
        <v>24</v>
      </c>
      <c r="H5196">
        <v>2911919</v>
      </c>
      <c r="I5196">
        <v>2912869</v>
      </c>
      <c r="J5196" t="s">
        <v>25</v>
      </c>
      <c r="Q5196" t="s">
        <v>6420</v>
      </c>
      <c r="R5196">
        <v>951</v>
      </c>
    </row>
    <row r="5197" spans="1:19" x14ac:dyDescent="0.35">
      <c r="A5197" t="s">
        <v>27</v>
      </c>
      <c r="B5197" t="s">
        <v>28</v>
      </c>
      <c r="C5197" t="s">
        <v>22</v>
      </c>
      <c r="D5197" t="s">
        <v>23</v>
      </c>
      <c r="E5197" t="s">
        <v>5</v>
      </c>
      <c r="G5197" t="s">
        <v>24</v>
      </c>
      <c r="H5197">
        <v>2911919</v>
      </c>
      <c r="I5197">
        <v>2912869</v>
      </c>
      <c r="J5197" t="s">
        <v>25</v>
      </c>
      <c r="K5197" t="s">
        <v>6421</v>
      </c>
      <c r="N5197" t="s">
        <v>1430</v>
      </c>
      <c r="Q5197" t="s">
        <v>6420</v>
      </c>
      <c r="R5197">
        <v>951</v>
      </c>
      <c r="S5197">
        <v>316</v>
      </c>
    </row>
    <row r="5198" spans="1:19" x14ac:dyDescent="0.35">
      <c r="A5198" t="s">
        <v>20</v>
      </c>
      <c r="B5198" t="s">
        <v>21</v>
      </c>
      <c r="C5198" t="s">
        <v>22</v>
      </c>
      <c r="D5198" t="s">
        <v>23</v>
      </c>
      <c r="E5198" t="s">
        <v>5</v>
      </c>
      <c r="G5198" t="s">
        <v>24</v>
      </c>
      <c r="H5198">
        <v>2912866</v>
      </c>
      <c r="I5198">
        <v>2913648</v>
      </c>
      <c r="J5198" t="s">
        <v>46</v>
      </c>
      <c r="Q5198" t="s">
        <v>6422</v>
      </c>
      <c r="R5198">
        <v>783</v>
      </c>
    </row>
    <row r="5199" spans="1:19" x14ac:dyDescent="0.35">
      <c r="A5199" t="s">
        <v>27</v>
      </c>
      <c r="B5199" t="s">
        <v>28</v>
      </c>
      <c r="C5199" t="s">
        <v>22</v>
      </c>
      <c r="D5199" t="s">
        <v>23</v>
      </c>
      <c r="E5199" t="s">
        <v>5</v>
      </c>
      <c r="G5199" t="s">
        <v>24</v>
      </c>
      <c r="H5199">
        <v>2912866</v>
      </c>
      <c r="I5199">
        <v>2913648</v>
      </c>
      <c r="J5199" t="s">
        <v>46</v>
      </c>
      <c r="K5199" t="s">
        <v>6423</v>
      </c>
      <c r="N5199" t="s">
        <v>6424</v>
      </c>
      <c r="Q5199" t="s">
        <v>6422</v>
      </c>
      <c r="R5199">
        <v>783</v>
      </c>
      <c r="S5199">
        <v>260</v>
      </c>
    </row>
    <row r="5200" spans="1:19" x14ac:dyDescent="0.35">
      <c r="A5200" t="s">
        <v>20</v>
      </c>
      <c r="B5200" t="s">
        <v>21</v>
      </c>
      <c r="C5200" t="s">
        <v>22</v>
      </c>
      <c r="D5200" t="s">
        <v>23</v>
      </c>
      <c r="E5200" t="s">
        <v>5</v>
      </c>
      <c r="G5200" t="s">
        <v>24</v>
      </c>
      <c r="H5200">
        <v>2913867</v>
      </c>
      <c r="I5200">
        <v>2914550</v>
      </c>
      <c r="J5200" t="s">
        <v>25</v>
      </c>
      <c r="Q5200" t="s">
        <v>6425</v>
      </c>
      <c r="R5200">
        <v>684</v>
      </c>
    </row>
    <row r="5201" spans="1:19" x14ac:dyDescent="0.35">
      <c r="A5201" t="s">
        <v>27</v>
      </c>
      <c r="B5201" t="s">
        <v>28</v>
      </c>
      <c r="C5201" t="s">
        <v>22</v>
      </c>
      <c r="D5201" t="s">
        <v>23</v>
      </c>
      <c r="E5201" t="s">
        <v>5</v>
      </c>
      <c r="G5201" t="s">
        <v>24</v>
      </c>
      <c r="H5201">
        <v>2913867</v>
      </c>
      <c r="I5201">
        <v>2914550</v>
      </c>
      <c r="J5201" t="s">
        <v>25</v>
      </c>
      <c r="K5201" t="s">
        <v>6426</v>
      </c>
      <c r="N5201" t="s">
        <v>6427</v>
      </c>
      <c r="Q5201" t="s">
        <v>6425</v>
      </c>
      <c r="R5201">
        <v>684</v>
      </c>
      <c r="S5201">
        <v>227</v>
      </c>
    </row>
    <row r="5202" spans="1:19" x14ac:dyDescent="0.35">
      <c r="A5202" t="s">
        <v>20</v>
      </c>
      <c r="B5202" t="s">
        <v>21</v>
      </c>
      <c r="C5202" t="s">
        <v>22</v>
      </c>
      <c r="D5202" t="s">
        <v>23</v>
      </c>
      <c r="E5202" t="s">
        <v>5</v>
      </c>
      <c r="G5202" t="s">
        <v>24</v>
      </c>
      <c r="H5202">
        <v>2915085</v>
      </c>
      <c r="I5202">
        <v>2916299</v>
      </c>
      <c r="J5202" t="s">
        <v>25</v>
      </c>
      <c r="Q5202" t="s">
        <v>6428</v>
      </c>
      <c r="R5202">
        <v>1215</v>
      </c>
    </row>
    <row r="5203" spans="1:19" x14ac:dyDescent="0.35">
      <c r="A5203" t="s">
        <v>27</v>
      </c>
      <c r="B5203" t="s">
        <v>28</v>
      </c>
      <c r="C5203" t="s">
        <v>22</v>
      </c>
      <c r="D5203" t="s">
        <v>23</v>
      </c>
      <c r="E5203" t="s">
        <v>5</v>
      </c>
      <c r="G5203" t="s">
        <v>24</v>
      </c>
      <c r="H5203">
        <v>2915085</v>
      </c>
      <c r="I5203">
        <v>2916299</v>
      </c>
      <c r="J5203" t="s">
        <v>25</v>
      </c>
      <c r="K5203" t="s">
        <v>6429</v>
      </c>
      <c r="N5203" t="s">
        <v>3027</v>
      </c>
      <c r="Q5203" t="s">
        <v>6428</v>
      </c>
      <c r="R5203">
        <v>1215</v>
      </c>
      <c r="S5203">
        <v>404</v>
      </c>
    </row>
    <row r="5204" spans="1:19" x14ac:dyDescent="0.35">
      <c r="A5204" t="s">
        <v>20</v>
      </c>
      <c r="B5204" t="s">
        <v>21</v>
      </c>
      <c r="C5204" t="s">
        <v>22</v>
      </c>
      <c r="D5204" t="s">
        <v>23</v>
      </c>
      <c r="E5204" t="s">
        <v>5</v>
      </c>
      <c r="G5204" t="s">
        <v>24</v>
      </c>
      <c r="H5204">
        <v>2916494</v>
      </c>
      <c r="I5204">
        <v>2917426</v>
      </c>
      <c r="J5204" t="s">
        <v>25</v>
      </c>
      <c r="Q5204" t="s">
        <v>6430</v>
      </c>
      <c r="R5204">
        <v>933</v>
      </c>
    </row>
    <row r="5205" spans="1:19" x14ac:dyDescent="0.35">
      <c r="A5205" t="s">
        <v>27</v>
      </c>
      <c r="B5205" t="s">
        <v>28</v>
      </c>
      <c r="C5205" t="s">
        <v>22</v>
      </c>
      <c r="D5205" t="s">
        <v>23</v>
      </c>
      <c r="E5205" t="s">
        <v>5</v>
      </c>
      <c r="G5205" t="s">
        <v>24</v>
      </c>
      <c r="H5205">
        <v>2916494</v>
      </c>
      <c r="I5205">
        <v>2917426</v>
      </c>
      <c r="J5205" t="s">
        <v>25</v>
      </c>
      <c r="K5205" t="s">
        <v>6431</v>
      </c>
      <c r="N5205" t="s">
        <v>1618</v>
      </c>
      <c r="Q5205" t="s">
        <v>6430</v>
      </c>
      <c r="R5205">
        <v>933</v>
      </c>
      <c r="S5205">
        <v>310</v>
      </c>
    </row>
    <row r="5206" spans="1:19" x14ac:dyDescent="0.35">
      <c r="A5206" t="s">
        <v>20</v>
      </c>
      <c r="B5206" t="s">
        <v>21</v>
      </c>
      <c r="C5206" t="s">
        <v>22</v>
      </c>
      <c r="D5206" t="s">
        <v>23</v>
      </c>
      <c r="E5206" t="s">
        <v>5</v>
      </c>
      <c r="G5206" t="s">
        <v>24</v>
      </c>
      <c r="H5206">
        <v>2917522</v>
      </c>
      <c r="I5206">
        <v>2918076</v>
      </c>
      <c r="J5206" t="s">
        <v>25</v>
      </c>
      <c r="Q5206" t="s">
        <v>6432</v>
      </c>
      <c r="R5206">
        <v>555</v>
      </c>
    </row>
    <row r="5207" spans="1:19" x14ac:dyDescent="0.35">
      <c r="A5207" t="s">
        <v>27</v>
      </c>
      <c r="B5207" t="s">
        <v>28</v>
      </c>
      <c r="C5207" t="s">
        <v>22</v>
      </c>
      <c r="D5207" t="s">
        <v>23</v>
      </c>
      <c r="E5207" t="s">
        <v>5</v>
      </c>
      <c r="G5207" t="s">
        <v>24</v>
      </c>
      <c r="H5207">
        <v>2917522</v>
      </c>
      <c r="I5207">
        <v>2918076</v>
      </c>
      <c r="J5207" t="s">
        <v>25</v>
      </c>
      <c r="K5207" t="s">
        <v>6433</v>
      </c>
      <c r="N5207" t="s">
        <v>52</v>
      </c>
      <c r="Q5207" t="s">
        <v>6432</v>
      </c>
      <c r="R5207">
        <v>555</v>
      </c>
      <c r="S5207">
        <v>184</v>
      </c>
    </row>
    <row r="5208" spans="1:19" x14ac:dyDescent="0.35">
      <c r="A5208" t="s">
        <v>20</v>
      </c>
      <c r="B5208" t="s">
        <v>21</v>
      </c>
      <c r="C5208" t="s">
        <v>22</v>
      </c>
      <c r="D5208" t="s">
        <v>23</v>
      </c>
      <c r="E5208" t="s">
        <v>5</v>
      </c>
      <c r="G5208" t="s">
        <v>24</v>
      </c>
      <c r="H5208">
        <v>2918246</v>
      </c>
      <c r="I5208">
        <v>2920306</v>
      </c>
      <c r="J5208" t="s">
        <v>25</v>
      </c>
      <c r="Q5208" t="s">
        <v>6434</v>
      </c>
      <c r="R5208">
        <v>2061</v>
      </c>
    </row>
    <row r="5209" spans="1:19" x14ac:dyDescent="0.35">
      <c r="A5209" t="s">
        <v>27</v>
      </c>
      <c r="B5209" t="s">
        <v>28</v>
      </c>
      <c r="C5209" t="s">
        <v>22</v>
      </c>
      <c r="D5209" t="s">
        <v>23</v>
      </c>
      <c r="E5209" t="s">
        <v>5</v>
      </c>
      <c r="G5209" t="s">
        <v>24</v>
      </c>
      <c r="H5209">
        <v>2918246</v>
      </c>
      <c r="I5209">
        <v>2920306</v>
      </c>
      <c r="J5209" t="s">
        <v>25</v>
      </c>
      <c r="K5209" t="s">
        <v>6435</v>
      </c>
      <c r="N5209" t="s">
        <v>316</v>
      </c>
      <c r="Q5209" t="s">
        <v>6434</v>
      </c>
      <c r="R5209">
        <v>2061</v>
      </c>
      <c r="S5209">
        <v>686</v>
      </c>
    </row>
    <row r="5210" spans="1:19" x14ac:dyDescent="0.35">
      <c r="A5210" t="s">
        <v>20</v>
      </c>
      <c r="B5210" t="s">
        <v>21</v>
      </c>
      <c r="C5210" t="s">
        <v>22</v>
      </c>
      <c r="D5210" t="s">
        <v>23</v>
      </c>
      <c r="E5210" t="s">
        <v>5</v>
      </c>
      <c r="G5210" t="s">
        <v>24</v>
      </c>
      <c r="H5210">
        <v>2920328</v>
      </c>
      <c r="I5210">
        <v>2921056</v>
      </c>
      <c r="J5210" t="s">
        <v>46</v>
      </c>
      <c r="Q5210" t="s">
        <v>6436</v>
      </c>
      <c r="R5210">
        <v>729</v>
      </c>
    </row>
    <row r="5211" spans="1:19" x14ac:dyDescent="0.35">
      <c r="A5211" t="s">
        <v>27</v>
      </c>
      <c r="B5211" t="s">
        <v>28</v>
      </c>
      <c r="C5211" t="s">
        <v>22</v>
      </c>
      <c r="D5211" t="s">
        <v>23</v>
      </c>
      <c r="E5211" t="s">
        <v>5</v>
      </c>
      <c r="G5211" t="s">
        <v>24</v>
      </c>
      <c r="H5211">
        <v>2920328</v>
      </c>
      <c r="I5211">
        <v>2921056</v>
      </c>
      <c r="J5211" t="s">
        <v>46</v>
      </c>
      <c r="K5211" t="s">
        <v>6437</v>
      </c>
      <c r="N5211" t="s">
        <v>6438</v>
      </c>
      <c r="Q5211" t="s">
        <v>6436</v>
      </c>
      <c r="R5211">
        <v>729</v>
      </c>
      <c r="S5211">
        <v>242</v>
      </c>
    </row>
    <row r="5212" spans="1:19" x14ac:dyDescent="0.35">
      <c r="A5212" t="s">
        <v>20</v>
      </c>
      <c r="B5212" t="s">
        <v>21</v>
      </c>
      <c r="C5212" t="s">
        <v>22</v>
      </c>
      <c r="D5212" t="s">
        <v>23</v>
      </c>
      <c r="E5212" t="s">
        <v>5</v>
      </c>
      <c r="G5212" t="s">
        <v>24</v>
      </c>
      <c r="H5212">
        <v>2921203</v>
      </c>
      <c r="I5212">
        <v>2922642</v>
      </c>
      <c r="J5212" t="s">
        <v>46</v>
      </c>
      <c r="Q5212" t="s">
        <v>6439</v>
      </c>
      <c r="R5212">
        <v>1440</v>
      </c>
    </row>
    <row r="5213" spans="1:19" x14ac:dyDescent="0.35">
      <c r="A5213" t="s">
        <v>27</v>
      </c>
      <c r="B5213" t="s">
        <v>28</v>
      </c>
      <c r="C5213" t="s">
        <v>22</v>
      </c>
      <c r="D5213" t="s">
        <v>23</v>
      </c>
      <c r="E5213" t="s">
        <v>5</v>
      </c>
      <c r="G5213" t="s">
        <v>24</v>
      </c>
      <c r="H5213">
        <v>2921203</v>
      </c>
      <c r="I5213">
        <v>2922642</v>
      </c>
      <c r="J5213" t="s">
        <v>46</v>
      </c>
      <c r="K5213" t="s">
        <v>6440</v>
      </c>
      <c r="N5213" t="s">
        <v>6441</v>
      </c>
      <c r="Q5213" t="s">
        <v>6439</v>
      </c>
      <c r="R5213">
        <v>1440</v>
      </c>
      <c r="S5213">
        <v>479</v>
      </c>
    </row>
    <row r="5214" spans="1:19" x14ac:dyDescent="0.35">
      <c r="A5214" t="s">
        <v>20</v>
      </c>
      <c r="B5214" t="s">
        <v>21</v>
      </c>
      <c r="C5214" t="s">
        <v>22</v>
      </c>
      <c r="D5214" t="s">
        <v>23</v>
      </c>
      <c r="E5214" t="s">
        <v>5</v>
      </c>
      <c r="G5214" t="s">
        <v>24</v>
      </c>
      <c r="H5214">
        <v>2922781</v>
      </c>
      <c r="I5214">
        <v>2923344</v>
      </c>
      <c r="J5214" t="s">
        <v>46</v>
      </c>
      <c r="Q5214" t="s">
        <v>6442</v>
      </c>
      <c r="R5214">
        <v>564</v>
      </c>
    </row>
    <row r="5215" spans="1:19" x14ac:dyDescent="0.35">
      <c r="A5215" t="s">
        <v>27</v>
      </c>
      <c r="B5215" t="s">
        <v>28</v>
      </c>
      <c r="C5215" t="s">
        <v>22</v>
      </c>
      <c r="D5215" t="s">
        <v>23</v>
      </c>
      <c r="E5215" t="s">
        <v>5</v>
      </c>
      <c r="G5215" t="s">
        <v>24</v>
      </c>
      <c r="H5215">
        <v>2922781</v>
      </c>
      <c r="I5215">
        <v>2923344</v>
      </c>
      <c r="J5215" t="s">
        <v>46</v>
      </c>
      <c r="K5215" t="s">
        <v>6443</v>
      </c>
      <c r="N5215" t="s">
        <v>663</v>
      </c>
      <c r="Q5215" t="s">
        <v>6442</v>
      </c>
      <c r="R5215">
        <v>564</v>
      </c>
      <c r="S5215">
        <v>187</v>
      </c>
    </row>
    <row r="5216" spans="1:19" x14ac:dyDescent="0.35">
      <c r="A5216" t="s">
        <v>20</v>
      </c>
      <c r="B5216" t="s">
        <v>21</v>
      </c>
      <c r="C5216" t="s">
        <v>22</v>
      </c>
      <c r="D5216" t="s">
        <v>23</v>
      </c>
      <c r="E5216" t="s">
        <v>5</v>
      </c>
      <c r="G5216" t="s">
        <v>24</v>
      </c>
      <c r="H5216">
        <v>2923708</v>
      </c>
      <c r="I5216">
        <v>2924829</v>
      </c>
      <c r="J5216" t="s">
        <v>25</v>
      </c>
      <c r="Q5216" t="s">
        <v>6444</v>
      </c>
      <c r="R5216">
        <v>1122</v>
      </c>
    </row>
    <row r="5217" spans="1:19" x14ac:dyDescent="0.35">
      <c r="A5217" t="s">
        <v>27</v>
      </c>
      <c r="B5217" t="s">
        <v>28</v>
      </c>
      <c r="C5217" t="s">
        <v>22</v>
      </c>
      <c r="D5217" t="s">
        <v>23</v>
      </c>
      <c r="E5217" t="s">
        <v>5</v>
      </c>
      <c r="G5217" t="s">
        <v>24</v>
      </c>
      <c r="H5217">
        <v>2923708</v>
      </c>
      <c r="I5217">
        <v>2924829</v>
      </c>
      <c r="J5217" t="s">
        <v>25</v>
      </c>
      <c r="K5217" t="s">
        <v>6445</v>
      </c>
      <c r="N5217" t="s">
        <v>1221</v>
      </c>
      <c r="Q5217" t="s">
        <v>6444</v>
      </c>
      <c r="R5217">
        <v>1122</v>
      </c>
      <c r="S5217">
        <v>373</v>
      </c>
    </row>
    <row r="5218" spans="1:19" x14ac:dyDescent="0.35">
      <c r="A5218" t="s">
        <v>20</v>
      </c>
      <c r="B5218" t="s">
        <v>21</v>
      </c>
      <c r="C5218" t="s">
        <v>22</v>
      </c>
      <c r="D5218" t="s">
        <v>23</v>
      </c>
      <c r="E5218" t="s">
        <v>5</v>
      </c>
      <c r="G5218" t="s">
        <v>24</v>
      </c>
      <c r="H5218">
        <v>2924856</v>
      </c>
      <c r="I5218">
        <v>2927273</v>
      </c>
      <c r="J5218" t="s">
        <v>25</v>
      </c>
      <c r="Q5218" t="s">
        <v>6446</v>
      </c>
      <c r="R5218">
        <v>2418</v>
      </c>
    </row>
    <row r="5219" spans="1:19" x14ac:dyDescent="0.35">
      <c r="A5219" t="s">
        <v>27</v>
      </c>
      <c r="B5219" t="s">
        <v>28</v>
      </c>
      <c r="C5219" t="s">
        <v>22</v>
      </c>
      <c r="D5219" t="s">
        <v>23</v>
      </c>
      <c r="E5219" t="s">
        <v>5</v>
      </c>
      <c r="G5219" t="s">
        <v>24</v>
      </c>
      <c r="H5219">
        <v>2924856</v>
      </c>
      <c r="I5219">
        <v>2927273</v>
      </c>
      <c r="J5219" t="s">
        <v>25</v>
      </c>
      <c r="K5219" t="s">
        <v>6447</v>
      </c>
      <c r="N5219" t="s">
        <v>1218</v>
      </c>
      <c r="Q5219" t="s">
        <v>6446</v>
      </c>
      <c r="R5219">
        <v>2418</v>
      </c>
      <c r="S5219">
        <v>805</v>
      </c>
    </row>
    <row r="5220" spans="1:19" x14ac:dyDescent="0.35">
      <c r="A5220" t="s">
        <v>20</v>
      </c>
      <c r="B5220" t="s">
        <v>21</v>
      </c>
      <c r="C5220" t="s">
        <v>22</v>
      </c>
      <c r="D5220" t="s">
        <v>23</v>
      </c>
      <c r="E5220" t="s">
        <v>5</v>
      </c>
      <c r="G5220" t="s">
        <v>24</v>
      </c>
      <c r="H5220">
        <v>2927279</v>
      </c>
      <c r="I5220">
        <v>2928658</v>
      </c>
      <c r="J5220" t="s">
        <v>46</v>
      </c>
      <c r="Q5220" t="s">
        <v>6448</v>
      </c>
      <c r="R5220">
        <v>1380</v>
      </c>
    </row>
    <row r="5221" spans="1:19" x14ac:dyDescent="0.35">
      <c r="A5221" t="s">
        <v>27</v>
      </c>
      <c r="B5221" t="s">
        <v>28</v>
      </c>
      <c r="C5221" t="s">
        <v>22</v>
      </c>
      <c r="D5221" t="s">
        <v>23</v>
      </c>
      <c r="E5221" t="s">
        <v>5</v>
      </c>
      <c r="G5221" t="s">
        <v>24</v>
      </c>
      <c r="H5221">
        <v>2927279</v>
      </c>
      <c r="I5221">
        <v>2928658</v>
      </c>
      <c r="J5221" t="s">
        <v>46</v>
      </c>
      <c r="K5221" t="s">
        <v>6449</v>
      </c>
      <c r="N5221" t="s">
        <v>2765</v>
      </c>
      <c r="Q5221" t="s">
        <v>6448</v>
      </c>
      <c r="R5221">
        <v>1380</v>
      </c>
      <c r="S5221">
        <v>459</v>
      </c>
    </row>
    <row r="5222" spans="1:19" x14ac:dyDescent="0.35">
      <c r="A5222" t="s">
        <v>20</v>
      </c>
      <c r="B5222" t="s">
        <v>21</v>
      </c>
      <c r="C5222" t="s">
        <v>22</v>
      </c>
      <c r="D5222" t="s">
        <v>23</v>
      </c>
      <c r="E5222" t="s">
        <v>5</v>
      </c>
      <c r="G5222" t="s">
        <v>24</v>
      </c>
      <c r="H5222">
        <v>2928767</v>
      </c>
      <c r="I5222">
        <v>2929402</v>
      </c>
      <c r="J5222" t="s">
        <v>25</v>
      </c>
      <c r="Q5222" t="s">
        <v>6450</v>
      </c>
      <c r="R5222">
        <v>636</v>
      </c>
    </row>
    <row r="5223" spans="1:19" x14ac:dyDescent="0.35">
      <c r="A5223" t="s">
        <v>27</v>
      </c>
      <c r="B5223" t="s">
        <v>28</v>
      </c>
      <c r="C5223" t="s">
        <v>22</v>
      </c>
      <c r="D5223" t="s">
        <v>23</v>
      </c>
      <c r="E5223" t="s">
        <v>5</v>
      </c>
      <c r="G5223" t="s">
        <v>24</v>
      </c>
      <c r="H5223">
        <v>2928767</v>
      </c>
      <c r="I5223">
        <v>2929402</v>
      </c>
      <c r="J5223" t="s">
        <v>25</v>
      </c>
      <c r="K5223" t="s">
        <v>6451</v>
      </c>
      <c r="N5223" t="s">
        <v>1770</v>
      </c>
      <c r="Q5223" t="s">
        <v>6450</v>
      </c>
      <c r="R5223">
        <v>636</v>
      </c>
      <c r="S5223">
        <v>211</v>
      </c>
    </row>
    <row r="5224" spans="1:19" x14ac:dyDescent="0.35">
      <c r="A5224" t="s">
        <v>20</v>
      </c>
      <c r="B5224" t="s">
        <v>21</v>
      </c>
      <c r="C5224" t="s">
        <v>22</v>
      </c>
      <c r="D5224" t="s">
        <v>23</v>
      </c>
      <c r="E5224" t="s">
        <v>5</v>
      </c>
      <c r="G5224" t="s">
        <v>24</v>
      </c>
      <c r="H5224">
        <v>2929433</v>
      </c>
      <c r="I5224">
        <v>2929591</v>
      </c>
      <c r="J5224" t="s">
        <v>46</v>
      </c>
      <c r="Q5224" t="s">
        <v>6452</v>
      </c>
      <c r="R5224">
        <v>159</v>
      </c>
    </row>
    <row r="5225" spans="1:19" x14ac:dyDescent="0.35">
      <c r="A5225" t="s">
        <v>27</v>
      </c>
      <c r="B5225" t="s">
        <v>28</v>
      </c>
      <c r="C5225" t="s">
        <v>22</v>
      </c>
      <c r="D5225" t="s">
        <v>23</v>
      </c>
      <c r="E5225" t="s">
        <v>5</v>
      </c>
      <c r="G5225" t="s">
        <v>24</v>
      </c>
      <c r="H5225">
        <v>2929433</v>
      </c>
      <c r="I5225">
        <v>2929591</v>
      </c>
      <c r="J5225" t="s">
        <v>46</v>
      </c>
      <c r="K5225" t="s">
        <v>6453</v>
      </c>
      <c r="N5225" t="s">
        <v>6454</v>
      </c>
      <c r="Q5225" t="s">
        <v>6452</v>
      </c>
      <c r="R5225">
        <v>159</v>
      </c>
      <c r="S5225">
        <v>52</v>
      </c>
    </row>
    <row r="5226" spans="1:19" x14ac:dyDescent="0.35">
      <c r="A5226" t="s">
        <v>20</v>
      </c>
      <c r="B5226" t="s">
        <v>21</v>
      </c>
      <c r="C5226" t="s">
        <v>22</v>
      </c>
      <c r="D5226" t="s">
        <v>23</v>
      </c>
      <c r="E5226" t="s">
        <v>5</v>
      </c>
      <c r="G5226" t="s">
        <v>24</v>
      </c>
      <c r="H5226">
        <v>2929751</v>
      </c>
      <c r="I5226">
        <v>2932003</v>
      </c>
      <c r="J5226" t="s">
        <v>25</v>
      </c>
      <c r="Q5226" t="s">
        <v>6455</v>
      </c>
      <c r="R5226">
        <v>2253</v>
      </c>
    </row>
    <row r="5227" spans="1:19" x14ac:dyDescent="0.35">
      <c r="A5227" t="s">
        <v>27</v>
      </c>
      <c r="B5227" t="s">
        <v>28</v>
      </c>
      <c r="C5227" t="s">
        <v>22</v>
      </c>
      <c r="D5227" t="s">
        <v>23</v>
      </c>
      <c r="E5227" t="s">
        <v>5</v>
      </c>
      <c r="G5227" t="s">
        <v>24</v>
      </c>
      <c r="H5227">
        <v>2929751</v>
      </c>
      <c r="I5227">
        <v>2932003</v>
      </c>
      <c r="J5227" t="s">
        <v>25</v>
      </c>
      <c r="K5227" t="s">
        <v>6456</v>
      </c>
      <c r="N5227" t="s">
        <v>5536</v>
      </c>
      <c r="Q5227" t="s">
        <v>6455</v>
      </c>
      <c r="R5227">
        <v>2253</v>
      </c>
      <c r="S5227">
        <v>750</v>
      </c>
    </row>
    <row r="5228" spans="1:19" x14ac:dyDescent="0.35">
      <c r="A5228" t="s">
        <v>20</v>
      </c>
      <c r="B5228" t="s">
        <v>21</v>
      </c>
      <c r="C5228" t="s">
        <v>22</v>
      </c>
      <c r="D5228" t="s">
        <v>23</v>
      </c>
      <c r="E5228" t="s">
        <v>5</v>
      </c>
      <c r="G5228" t="s">
        <v>24</v>
      </c>
      <c r="H5228">
        <v>2932302</v>
      </c>
      <c r="I5228">
        <v>2937395</v>
      </c>
      <c r="J5228" t="s">
        <v>25</v>
      </c>
      <c r="Q5228" t="s">
        <v>6457</v>
      </c>
      <c r="R5228">
        <v>5094</v>
      </c>
    </row>
    <row r="5229" spans="1:19" x14ac:dyDescent="0.35">
      <c r="A5229" t="s">
        <v>27</v>
      </c>
      <c r="B5229" t="s">
        <v>28</v>
      </c>
      <c r="C5229" t="s">
        <v>22</v>
      </c>
      <c r="D5229" t="s">
        <v>23</v>
      </c>
      <c r="E5229" t="s">
        <v>5</v>
      </c>
      <c r="G5229" t="s">
        <v>24</v>
      </c>
      <c r="H5229">
        <v>2932302</v>
      </c>
      <c r="I5229">
        <v>2937395</v>
      </c>
      <c r="J5229" t="s">
        <v>25</v>
      </c>
      <c r="K5229" t="s">
        <v>6458</v>
      </c>
      <c r="N5229" t="s">
        <v>6459</v>
      </c>
      <c r="Q5229" t="s">
        <v>6457</v>
      </c>
      <c r="R5229">
        <v>5094</v>
      </c>
      <c r="S5229">
        <v>1697</v>
      </c>
    </row>
    <row r="5230" spans="1:19" x14ac:dyDescent="0.35">
      <c r="A5230" t="s">
        <v>20</v>
      </c>
      <c r="B5230" t="s">
        <v>21</v>
      </c>
      <c r="C5230" t="s">
        <v>22</v>
      </c>
      <c r="D5230" t="s">
        <v>23</v>
      </c>
      <c r="E5230" t="s">
        <v>5</v>
      </c>
      <c r="G5230" t="s">
        <v>24</v>
      </c>
      <c r="H5230">
        <v>2937429</v>
      </c>
      <c r="I5230">
        <v>2938040</v>
      </c>
      <c r="J5230" t="s">
        <v>46</v>
      </c>
      <c r="Q5230" t="s">
        <v>6460</v>
      </c>
      <c r="R5230">
        <v>612</v>
      </c>
    </row>
    <row r="5231" spans="1:19" x14ac:dyDescent="0.35">
      <c r="A5231" t="s">
        <v>27</v>
      </c>
      <c r="B5231" t="s">
        <v>28</v>
      </c>
      <c r="C5231" t="s">
        <v>22</v>
      </c>
      <c r="D5231" t="s">
        <v>23</v>
      </c>
      <c r="E5231" t="s">
        <v>5</v>
      </c>
      <c r="G5231" t="s">
        <v>24</v>
      </c>
      <c r="H5231">
        <v>2937429</v>
      </c>
      <c r="I5231">
        <v>2938040</v>
      </c>
      <c r="J5231" t="s">
        <v>46</v>
      </c>
      <c r="K5231" t="s">
        <v>6461</v>
      </c>
      <c r="N5231" t="s">
        <v>6462</v>
      </c>
      <c r="Q5231" t="s">
        <v>6460</v>
      </c>
      <c r="R5231">
        <v>612</v>
      </c>
      <c r="S5231">
        <v>203</v>
      </c>
    </row>
    <row r="5232" spans="1:19" x14ac:dyDescent="0.35">
      <c r="A5232" t="s">
        <v>20</v>
      </c>
      <c r="B5232" t="s">
        <v>21</v>
      </c>
      <c r="C5232" t="s">
        <v>22</v>
      </c>
      <c r="D5232" t="s">
        <v>23</v>
      </c>
      <c r="E5232" t="s">
        <v>5</v>
      </c>
      <c r="G5232" t="s">
        <v>24</v>
      </c>
      <c r="H5232">
        <v>2938191</v>
      </c>
      <c r="I5232">
        <v>2938598</v>
      </c>
      <c r="J5232" t="s">
        <v>25</v>
      </c>
      <c r="Q5232" t="s">
        <v>6463</v>
      </c>
      <c r="R5232">
        <v>408</v>
      </c>
    </row>
    <row r="5233" spans="1:19" x14ac:dyDescent="0.35">
      <c r="A5233" t="s">
        <v>27</v>
      </c>
      <c r="B5233" t="s">
        <v>28</v>
      </c>
      <c r="C5233" t="s">
        <v>22</v>
      </c>
      <c r="D5233" t="s">
        <v>23</v>
      </c>
      <c r="E5233" t="s">
        <v>5</v>
      </c>
      <c r="G5233" t="s">
        <v>24</v>
      </c>
      <c r="H5233">
        <v>2938191</v>
      </c>
      <c r="I5233">
        <v>2938598</v>
      </c>
      <c r="J5233" t="s">
        <v>25</v>
      </c>
      <c r="K5233" t="s">
        <v>6464</v>
      </c>
      <c r="N5233" t="s">
        <v>955</v>
      </c>
      <c r="Q5233" t="s">
        <v>6463</v>
      </c>
      <c r="R5233">
        <v>408</v>
      </c>
      <c r="S5233">
        <v>135</v>
      </c>
    </row>
    <row r="5234" spans="1:19" x14ac:dyDescent="0.35">
      <c r="A5234" t="s">
        <v>20</v>
      </c>
      <c r="B5234" t="s">
        <v>21</v>
      </c>
      <c r="C5234" t="s">
        <v>22</v>
      </c>
      <c r="D5234" t="s">
        <v>23</v>
      </c>
      <c r="E5234" t="s">
        <v>5</v>
      </c>
      <c r="G5234" t="s">
        <v>24</v>
      </c>
      <c r="H5234">
        <v>2938656</v>
      </c>
      <c r="I5234">
        <v>2939558</v>
      </c>
      <c r="J5234" t="s">
        <v>46</v>
      </c>
      <c r="Q5234" t="s">
        <v>6465</v>
      </c>
      <c r="R5234">
        <v>903</v>
      </c>
    </row>
    <row r="5235" spans="1:19" x14ac:dyDescent="0.35">
      <c r="A5235" t="s">
        <v>27</v>
      </c>
      <c r="B5235" t="s">
        <v>28</v>
      </c>
      <c r="C5235" t="s">
        <v>22</v>
      </c>
      <c r="D5235" t="s">
        <v>23</v>
      </c>
      <c r="E5235" t="s">
        <v>5</v>
      </c>
      <c r="G5235" t="s">
        <v>24</v>
      </c>
      <c r="H5235">
        <v>2938656</v>
      </c>
      <c r="I5235">
        <v>2939558</v>
      </c>
      <c r="J5235" t="s">
        <v>46</v>
      </c>
      <c r="K5235" t="s">
        <v>6466</v>
      </c>
      <c r="N5235" t="s">
        <v>6467</v>
      </c>
      <c r="Q5235" t="s">
        <v>6465</v>
      </c>
      <c r="R5235">
        <v>903</v>
      </c>
      <c r="S5235">
        <v>300</v>
      </c>
    </row>
    <row r="5236" spans="1:19" x14ac:dyDescent="0.35">
      <c r="A5236" t="s">
        <v>20</v>
      </c>
      <c r="B5236" t="s">
        <v>21</v>
      </c>
      <c r="C5236" t="s">
        <v>22</v>
      </c>
      <c r="D5236" t="s">
        <v>23</v>
      </c>
      <c r="E5236" t="s">
        <v>5</v>
      </c>
      <c r="G5236" t="s">
        <v>24</v>
      </c>
      <c r="H5236">
        <v>2939573</v>
      </c>
      <c r="I5236">
        <v>2940577</v>
      </c>
      <c r="J5236" t="s">
        <v>46</v>
      </c>
      <c r="Q5236" t="s">
        <v>6468</v>
      </c>
      <c r="R5236">
        <v>1005</v>
      </c>
    </row>
    <row r="5237" spans="1:19" x14ac:dyDescent="0.35">
      <c r="A5237" t="s">
        <v>27</v>
      </c>
      <c r="B5237" t="s">
        <v>28</v>
      </c>
      <c r="C5237" t="s">
        <v>22</v>
      </c>
      <c r="D5237" t="s">
        <v>23</v>
      </c>
      <c r="E5237" t="s">
        <v>5</v>
      </c>
      <c r="G5237" t="s">
        <v>24</v>
      </c>
      <c r="H5237">
        <v>2939573</v>
      </c>
      <c r="I5237">
        <v>2940577</v>
      </c>
      <c r="J5237" t="s">
        <v>46</v>
      </c>
      <c r="K5237" t="s">
        <v>6469</v>
      </c>
      <c r="N5237" t="s">
        <v>6467</v>
      </c>
      <c r="Q5237" t="s">
        <v>6468</v>
      </c>
      <c r="R5237">
        <v>1005</v>
      </c>
      <c r="S5237">
        <v>334</v>
      </c>
    </row>
    <row r="5238" spans="1:19" x14ac:dyDescent="0.35">
      <c r="A5238" t="s">
        <v>20</v>
      </c>
      <c r="B5238" t="s">
        <v>21</v>
      </c>
      <c r="C5238" t="s">
        <v>22</v>
      </c>
      <c r="D5238" t="s">
        <v>23</v>
      </c>
      <c r="E5238" t="s">
        <v>5</v>
      </c>
      <c r="G5238" t="s">
        <v>24</v>
      </c>
      <c r="H5238">
        <v>2940570</v>
      </c>
      <c r="I5238">
        <v>2941253</v>
      </c>
      <c r="J5238" t="s">
        <v>46</v>
      </c>
      <c r="Q5238" t="s">
        <v>6470</v>
      </c>
      <c r="R5238">
        <v>684</v>
      </c>
    </row>
    <row r="5239" spans="1:19" x14ac:dyDescent="0.35">
      <c r="A5239" t="s">
        <v>27</v>
      </c>
      <c r="B5239" t="s">
        <v>28</v>
      </c>
      <c r="C5239" t="s">
        <v>22</v>
      </c>
      <c r="D5239" t="s">
        <v>23</v>
      </c>
      <c r="E5239" t="s">
        <v>5</v>
      </c>
      <c r="G5239" t="s">
        <v>24</v>
      </c>
      <c r="H5239">
        <v>2940570</v>
      </c>
      <c r="I5239">
        <v>2941253</v>
      </c>
      <c r="J5239" t="s">
        <v>46</v>
      </c>
      <c r="K5239" t="s">
        <v>6471</v>
      </c>
      <c r="N5239" t="s">
        <v>52</v>
      </c>
      <c r="Q5239" t="s">
        <v>6470</v>
      </c>
      <c r="R5239">
        <v>684</v>
      </c>
      <c r="S5239">
        <v>227</v>
      </c>
    </row>
    <row r="5240" spans="1:19" x14ac:dyDescent="0.35">
      <c r="A5240" t="s">
        <v>20</v>
      </c>
      <c r="B5240" t="s">
        <v>21</v>
      </c>
      <c r="C5240" t="s">
        <v>22</v>
      </c>
      <c r="D5240" t="s">
        <v>23</v>
      </c>
      <c r="E5240" t="s">
        <v>5</v>
      </c>
      <c r="G5240" t="s">
        <v>24</v>
      </c>
      <c r="H5240">
        <v>2941541</v>
      </c>
      <c r="I5240">
        <v>2942506</v>
      </c>
      <c r="J5240" t="s">
        <v>25</v>
      </c>
      <c r="Q5240" t="s">
        <v>6472</v>
      </c>
      <c r="R5240">
        <v>966</v>
      </c>
    </row>
    <row r="5241" spans="1:19" x14ac:dyDescent="0.35">
      <c r="A5241" t="s">
        <v>27</v>
      </c>
      <c r="B5241" t="s">
        <v>28</v>
      </c>
      <c r="C5241" t="s">
        <v>22</v>
      </c>
      <c r="D5241" t="s">
        <v>23</v>
      </c>
      <c r="E5241" t="s">
        <v>5</v>
      </c>
      <c r="G5241" t="s">
        <v>24</v>
      </c>
      <c r="H5241">
        <v>2941541</v>
      </c>
      <c r="I5241">
        <v>2942506</v>
      </c>
      <c r="J5241" t="s">
        <v>25</v>
      </c>
      <c r="K5241" t="s">
        <v>6473</v>
      </c>
      <c r="N5241" t="s">
        <v>52</v>
      </c>
      <c r="Q5241" t="s">
        <v>6472</v>
      </c>
      <c r="R5241">
        <v>966</v>
      </c>
      <c r="S5241">
        <v>321</v>
      </c>
    </row>
    <row r="5242" spans="1:19" x14ac:dyDescent="0.35">
      <c r="A5242" t="s">
        <v>20</v>
      </c>
      <c r="B5242" t="s">
        <v>21</v>
      </c>
      <c r="C5242" t="s">
        <v>22</v>
      </c>
      <c r="D5242" t="s">
        <v>23</v>
      </c>
      <c r="E5242" t="s">
        <v>5</v>
      </c>
      <c r="G5242" t="s">
        <v>24</v>
      </c>
      <c r="H5242">
        <v>2942558</v>
      </c>
      <c r="I5242">
        <v>2943448</v>
      </c>
      <c r="J5242" t="s">
        <v>46</v>
      </c>
      <c r="Q5242" t="s">
        <v>6474</v>
      </c>
      <c r="R5242">
        <v>891</v>
      </c>
    </row>
    <row r="5243" spans="1:19" x14ac:dyDescent="0.35">
      <c r="A5243" t="s">
        <v>27</v>
      </c>
      <c r="B5243" t="s">
        <v>28</v>
      </c>
      <c r="C5243" t="s">
        <v>22</v>
      </c>
      <c r="D5243" t="s">
        <v>23</v>
      </c>
      <c r="E5243" t="s">
        <v>5</v>
      </c>
      <c r="G5243" t="s">
        <v>24</v>
      </c>
      <c r="H5243">
        <v>2942558</v>
      </c>
      <c r="I5243">
        <v>2943448</v>
      </c>
      <c r="J5243" t="s">
        <v>46</v>
      </c>
      <c r="K5243" t="s">
        <v>6475</v>
      </c>
      <c r="N5243" t="s">
        <v>6476</v>
      </c>
      <c r="Q5243" t="s">
        <v>6474</v>
      </c>
      <c r="R5243">
        <v>891</v>
      </c>
      <c r="S5243">
        <v>296</v>
      </c>
    </row>
    <row r="5244" spans="1:19" x14ac:dyDescent="0.35">
      <c r="A5244" t="s">
        <v>20</v>
      </c>
      <c r="B5244" t="s">
        <v>21</v>
      </c>
      <c r="C5244" t="s">
        <v>22</v>
      </c>
      <c r="D5244" t="s">
        <v>23</v>
      </c>
      <c r="E5244" t="s">
        <v>5</v>
      </c>
      <c r="G5244" t="s">
        <v>24</v>
      </c>
      <c r="H5244">
        <v>2943461</v>
      </c>
      <c r="I5244">
        <v>2944819</v>
      </c>
      <c r="J5244" t="s">
        <v>46</v>
      </c>
      <c r="Q5244" t="s">
        <v>6477</v>
      </c>
      <c r="R5244">
        <v>1359</v>
      </c>
    </row>
    <row r="5245" spans="1:19" x14ac:dyDescent="0.35">
      <c r="A5245" t="s">
        <v>27</v>
      </c>
      <c r="B5245" t="s">
        <v>28</v>
      </c>
      <c r="C5245" t="s">
        <v>22</v>
      </c>
      <c r="D5245" t="s">
        <v>23</v>
      </c>
      <c r="E5245" t="s">
        <v>5</v>
      </c>
      <c r="G5245" t="s">
        <v>24</v>
      </c>
      <c r="H5245">
        <v>2943461</v>
      </c>
      <c r="I5245">
        <v>2944819</v>
      </c>
      <c r="J5245" t="s">
        <v>46</v>
      </c>
      <c r="K5245" t="s">
        <v>6478</v>
      </c>
      <c r="N5245" t="s">
        <v>6234</v>
      </c>
      <c r="Q5245" t="s">
        <v>6477</v>
      </c>
      <c r="R5245">
        <v>1359</v>
      </c>
      <c r="S5245">
        <v>452</v>
      </c>
    </row>
    <row r="5246" spans="1:19" x14ac:dyDescent="0.35">
      <c r="A5246" t="s">
        <v>20</v>
      </c>
      <c r="B5246" t="s">
        <v>21</v>
      </c>
      <c r="C5246" t="s">
        <v>22</v>
      </c>
      <c r="D5246" t="s">
        <v>23</v>
      </c>
      <c r="E5246" t="s">
        <v>5</v>
      </c>
      <c r="G5246" t="s">
        <v>24</v>
      </c>
      <c r="H5246">
        <v>2944838</v>
      </c>
      <c r="I5246">
        <v>2945350</v>
      </c>
      <c r="J5246" t="s">
        <v>46</v>
      </c>
      <c r="Q5246" t="s">
        <v>6479</v>
      </c>
      <c r="R5246">
        <v>513</v>
      </c>
    </row>
    <row r="5247" spans="1:19" x14ac:dyDescent="0.35">
      <c r="A5247" t="s">
        <v>27</v>
      </c>
      <c r="B5247" t="s">
        <v>28</v>
      </c>
      <c r="C5247" t="s">
        <v>22</v>
      </c>
      <c r="D5247" t="s">
        <v>23</v>
      </c>
      <c r="E5247" t="s">
        <v>5</v>
      </c>
      <c r="G5247" t="s">
        <v>24</v>
      </c>
      <c r="H5247">
        <v>2944838</v>
      </c>
      <c r="I5247">
        <v>2945350</v>
      </c>
      <c r="J5247" t="s">
        <v>46</v>
      </c>
      <c r="K5247" t="s">
        <v>6480</v>
      </c>
      <c r="N5247" t="s">
        <v>52</v>
      </c>
      <c r="Q5247" t="s">
        <v>6479</v>
      </c>
      <c r="R5247">
        <v>513</v>
      </c>
      <c r="S5247">
        <v>170</v>
      </c>
    </row>
    <row r="5248" spans="1:19" x14ac:dyDescent="0.35">
      <c r="A5248" t="s">
        <v>20</v>
      </c>
      <c r="B5248" t="s">
        <v>21</v>
      </c>
      <c r="C5248" t="s">
        <v>22</v>
      </c>
      <c r="D5248" t="s">
        <v>23</v>
      </c>
      <c r="E5248" t="s">
        <v>5</v>
      </c>
      <c r="G5248" t="s">
        <v>24</v>
      </c>
      <c r="H5248">
        <v>2945347</v>
      </c>
      <c r="I5248">
        <v>2945634</v>
      </c>
      <c r="J5248" t="s">
        <v>46</v>
      </c>
      <c r="Q5248" t="s">
        <v>6481</v>
      </c>
      <c r="R5248">
        <v>288</v>
      </c>
    </row>
    <row r="5249" spans="1:19" x14ac:dyDescent="0.35">
      <c r="A5249" t="s">
        <v>27</v>
      </c>
      <c r="B5249" t="s">
        <v>28</v>
      </c>
      <c r="C5249" t="s">
        <v>22</v>
      </c>
      <c r="D5249" t="s">
        <v>23</v>
      </c>
      <c r="E5249" t="s">
        <v>5</v>
      </c>
      <c r="G5249" t="s">
        <v>24</v>
      </c>
      <c r="H5249">
        <v>2945347</v>
      </c>
      <c r="I5249">
        <v>2945634</v>
      </c>
      <c r="J5249" t="s">
        <v>46</v>
      </c>
      <c r="K5249" t="s">
        <v>6482</v>
      </c>
      <c r="N5249" t="s">
        <v>52</v>
      </c>
      <c r="Q5249" t="s">
        <v>6481</v>
      </c>
      <c r="R5249">
        <v>288</v>
      </c>
      <c r="S5249">
        <v>95</v>
      </c>
    </row>
    <row r="5250" spans="1:19" x14ac:dyDescent="0.35">
      <c r="A5250" t="s">
        <v>20</v>
      </c>
      <c r="B5250" t="s">
        <v>21</v>
      </c>
      <c r="C5250" t="s">
        <v>22</v>
      </c>
      <c r="D5250" t="s">
        <v>23</v>
      </c>
      <c r="E5250" t="s">
        <v>5</v>
      </c>
      <c r="G5250" t="s">
        <v>24</v>
      </c>
      <c r="H5250">
        <v>2945646</v>
      </c>
      <c r="I5250">
        <v>2947064</v>
      </c>
      <c r="J5250" t="s">
        <v>46</v>
      </c>
      <c r="Q5250" t="s">
        <v>6483</v>
      </c>
      <c r="R5250">
        <v>1419</v>
      </c>
    </row>
    <row r="5251" spans="1:19" x14ac:dyDescent="0.35">
      <c r="A5251" t="s">
        <v>27</v>
      </c>
      <c r="B5251" t="s">
        <v>28</v>
      </c>
      <c r="C5251" t="s">
        <v>22</v>
      </c>
      <c r="D5251" t="s">
        <v>23</v>
      </c>
      <c r="E5251" t="s">
        <v>5</v>
      </c>
      <c r="G5251" t="s">
        <v>24</v>
      </c>
      <c r="H5251">
        <v>2945646</v>
      </c>
      <c r="I5251">
        <v>2947064</v>
      </c>
      <c r="J5251" t="s">
        <v>46</v>
      </c>
      <c r="K5251" t="s">
        <v>6484</v>
      </c>
      <c r="N5251" t="s">
        <v>49</v>
      </c>
      <c r="Q5251" t="s">
        <v>6483</v>
      </c>
      <c r="R5251">
        <v>1419</v>
      </c>
      <c r="S5251">
        <v>472</v>
      </c>
    </row>
    <row r="5252" spans="1:19" x14ac:dyDescent="0.35">
      <c r="A5252" t="s">
        <v>20</v>
      </c>
      <c r="B5252" t="s">
        <v>21</v>
      </c>
      <c r="C5252" t="s">
        <v>22</v>
      </c>
      <c r="D5252" t="s">
        <v>23</v>
      </c>
      <c r="E5252" t="s">
        <v>5</v>
      </c>
      <c r="G5252" t="s">
        <v>24</v>
      </c>
      <c r="H5252">
        <v>2947080</v>
      </c>
      <c r="I5252">
        <v>2947769</v>
      </c>
      <c r="J5252" t="s">
        <v>46</v>
      </c>
      <c r="Q5252" t="s">
        <v>6485</v>
      </c>
      <c r="R5252">
        <v>690</v>
      </c>
    </row>
    <row r="5253" spans="1:19" x14ac:dyDescent="0.35">
      <c r="A5253" t="s">
        <v>27</v>
      </c>
      <c r="B5253" t="s">
        <v>28</v>
      </c>
      <c r="C5253" t="s">
        <v>22</v>
      </c>
      <c r="D5253" t="s">
        <v>23</v>
      </c>
      <c r="E5253" t="s">
        <v>5</v>
      </c>
      <c r="G5253" t="s">
        <v>24</v>
      </c>
      <c r="H5253">
        <v>2947080</v>
      </c>
      <c r="I5253">
        <v>2947769</v>
      </c>
      <c r="J5253" t="s">
        <v>46</v>
      </c>
      <c r="K5253" t="s">
        <v>6486</v>
      </c>
      <c r="N5253" t="s">
        <v>1495</v>
      </c>
      <c r="Q5253" t="s">
        <v>6485</v>
      </c>
      <c r="R5253">
        <v>690</v>
      </c>
      <c r="S5253">
        <v>229</v>
      </c>
    </row>
    <row r="5254" spans="1:19" x14ac:dyDescent="0.35">
      <c r="A5254" t="s">
        <v>20</v>
      </c>
      <c r="B5254" t="s">
        <v>21</v>
      </c>
      <c r="C5254" t="s">
        <v>22</v>
      </c>
      <c r="D5254" t="s">
        <v>23</v>
      </c>
      <c r="E5254" t="s">
        <v>5</v>
      </c>
      <c r="G5254" t="s">
        <v>24</v>
      </c>
      <c r="H5254">
        <v>2948086</v>
      </c>
      <c r="I5254">
        <v>2948982</v>
      </c>
      <c r="J5254" t="s">
        <v>25</v>
      </c>
      <c r="Q5254" t="s">
        <v>6487</v>
      </c>
      <c r="R5254">
        <v>897</v>
      </c>
    </row>
    <row r="5255" spans="1:19" x14ac:dyDescent="0.35">
      <c r="A5255" t="s">
        <v>27</v>
      </c>
      <c r="B5255" t="s">
        <v>28</v>
      </c>
      <c r="C5255" t="s">
        <v>22</v>
      </c>
      <c r="D5255" t="s">
        <v>23</v>
      </c>
      <c r="E5255" t="s">
        <v>5</v>
      </c>
      <c r="G5255" t="s">
        <v>24</v>
      </c>
      <c r="H5255">
        <v>2948086</v>
      </c>
      <c r="I5255">
        <v>2948982</v>
      </c>
      <c r="J5255" t="s">
        <v>25</v>
      </c>
      <c r="K5255" t="s">
        <v>6488</v>
      </c>
      <c r="N5255" t="s">
        <v>6489</v>
      </c>
      <c r="Q5255" t="s">
        <v>6487</v>
      </c>
      <c r="R5255">
        <v>897</v>
      </c>
      <c r="S5255">
        <v>298</v>
      </c>
    </row>
    <row r="5256" spans="1:19" x14ac:dyDescent="0.35">
      <c r="A5256" t="s">
        <v>20</v>
      </c>
      <c r="B5256" t="s">
        <v>21</v>
      </c>
      <c r="C5256" t="s">
        <v>22</v>
      </c>
      <c r="D5256" t="s">
        <v>23</v>
      </c>
      <c r="E5256" t="s">
        <v>5</v>
      </c>
      <c r="G5256" t="s">
        <v>24</v>
      </c>
      <c r="H5256">
        <v>2949070</v>
      </c>
      <c r="I5256">
        <v>2950725</v>
      </c>
      <c r="J5256" t="s">
        <v>25</v>
      </c>
      <c r="Q5256" t="s">
        <v>6490</v>
      </c>
      <c r="R5256">
        <v>1656</v>
      </c>
    </row>
    <row r="5257" spans="1:19" x14ac:dyDescent="0.35">
      <c r="A5257" t="s">
        <v>27</v>
      </c>
      <c r="B5257" t="s">
        <v>28</v>
      </c>
      <c r="C5257" t="s">
        <v>22</v>
      </c>
      <c r="D5257" t="s">
        <v>23</v>
      </c>
      <c r="E5257" t="s">
        <v>5</v>
      </c>
      <c r="G5257" t="s">
        <v>24</v>
      </c>
      <c r="H5257">
        <v>2949070</v>
      </c>
      <c r="I5257">
        <v>2950725</v>
      </c>
      <c r="J5257" t="s">
        <v>25</v>
      </c>
      <c r="K5257" t="s">
        <v>6491</v>
      </c>
      <c r="N5257" t="s">
        <v>6492</v>
      </c>
      <c r="Q5257" t="s">
        <v>6490</v>
      </c>
      <c r="R5257">
        <v>1656</v>
      </c>
      <c r="S5257">
        <v>551</v>
      </c>
    </row>
    <row r="5258" spans="1:19" x14ac:dyDescent="0.35">
      <c r="A5258" t="s">
        <v>20</v>
      </c>
      <c r="B5258" t="s">
        <v>21</v>
      </c>
      <c r="C5258" t="s">
        <v>22</v>
      </c>
      <c r="D5258" t="s">
        <v>23</v>
      </c>
      <c r="E5258" t="s">
        <v>5</v>
      </c>
      <c r="G5258" t="s">
        <v>24</v>
      </c>
      <c r="H5258">
        <v>2950750</v>
      </c>
      <c r="I5258">
        <v>2951169</v>
      </c>
      <c r="J5258" t="s">
        <v>25</v>
      </c>
      <c r="Q5258" t="s">
        <v>6493</v>
      </c>
      <c r="R5258">
        <v>420</v>
      </c>
    </row>
    <row r="5259" spans="1:19" x14ac:dyDescent="0.35">
      <c r="A5259" t="s">
        <v>27</v>
      </c>
      <c r="B5259" t="s">
        <v>28</v>
      </c>
      <c r="C5259" t="s">
        <v>22</v>
      </c>
      <c r="D5259" t="s">
        <v>23</v>
      </c>
      <c r="E5259" t="s">
        <v>5</v>
      </c>
      <c r="G5259" t="s">
        <v>24</v>
      </c>
      <c r="H5259">
        <v>2950750</v>
      </c>
      <c r="I5259">
        <v>2951169</v>
      </c>
      <c r="J5259" t="s">
        <v>25</v>
      </c>
      <c r="K5259" t="s">
        <v>6494</v>
      </c>
      <c r="N5259" t="s">
        <v>52</v>
      </c>
      <c r="Q5259" t="s">
        <v>6493</v>
      </c>
      <c r="R5259">
        <v>420</v>
      </c>
      <c r="S5259">
        <v>139</v>
      </c>
    </row>
    <row r="5260" spans="1:19" x14ac:dyDescent="0.35">
      <c r="A5260" t="s">
        <v>20</v>
      </c>
      <c r="B5260" t="s">
        <v>21</v>
      </c>
      <c r="C5260" t="s">
        <v>22</v>
      </c>
      <c r="D5260" t="s">
        <v>23</v>
      </c>
      <c r="E5260" t="s">
        <v>5</v>
      </c>
      <c r="G5260" t="s">
        <v>24</v>
      </c>
      <c r="H5260">
        <v>2951466</v>
      </c>
      <c r="I5260">
        <v>2952047</v>
      </c>
      <c r="J5260" t="s">
        <v>25</v>
      </c>
      <c r="Q5260" t="s">
        <v>6495</v>
      </c>
      <c r="R5260">
        <v>582</v>
      </c>
    </row>
    <row r="5261" spans="1:19" x14ac:dyDescent="0.35">
      <c r="A5261" t="s">
        <v>27</v>
      </c>
      <c r="B5261" t="s">
        <v>28</v>
      </c>
      <c r="C5261" t="s">
        <v>22</v>
      </c>
      <c r="D5261" t="s">
        <v>23</v>
      </c>
      <c r="E5261" t="s">
        <v>5</v>
      </c>
      <c r="G5261" t="s">
        <v>24</v>
      </c>
      <c r="H5261">
        <v>2951466</v>
      </c>
      <c r="I5261">
        <v>2952047</v>
      </c>
      <c r="J5261" t="s">
        <v>25</v>
      </c>
      <c r="K5261" t="s">
        <v>6496</v>
      </c>
      <c r="N5261" t="s">
        <v>6497</v>
      </c>
      <c r="Q5261" t="s">
        <v>6495</v>
      </c>
      <c r="R5261">
        <v>582</v>
      </c>
      <c r="S5261">
        <v>193</v>
      </c>
    </row>
    <row r="5262" spans="1:19" x14ac:dyDescent="0.35">
      <c r="A5262" t="s">
        <v>20</v>
      </c>
      <c r="B5262" t="s">
        <v>21</v>
      </c>
      <c r="C5262" t="s">
        <v>22</v>
      </c>
      <c r="D5262" t="s">
        <v>23</v>
      </c>
      <c r="E5262" t="s">
        <v>5</v>
      </c>
      <c r="G5262" t="s">
        <v>24</v>
      </c>
      <c r="H5262">
        <v>2952221</v>
      </c>
      <c r="I5262">
        <v>2952718</v>
      </c>
      <c r="J5262" t="s">
        <v>25</v>
      </c>
      <c r="Q5262" t="s">
        <v>6498</v>
      </c>
      <c r="R5262">
        <v>498</v>
      </c>
    </row>
    <row r="5263" spans="1:19" x14ac:dyDescent="0.35">
      <c r="A5263" t="s">
        <v>27</v>
      </c>
      <c r="B5263" t="s">
        <v>28</v>
      </c>
      <c r="C5263" t="s">
        <v>22</v>
      </c>
      <c r="D5263" t="s">
        <v>23</v>
      </c>
      <c r="E5263" t="s">
        <v>5</v>
      </c>
      <c r="G5263" t="s">
        <v>24</v>
      </c>
      <c r="H5263">
        <v>2952221</v>
      </c>
      <c r="I5263">
        <v>2952718</v>
      </c>
      <c r="J5263" t="s">
        <v>25</v>
      </c>
      <c r="K5263" t="s">
        <v>6499</v>
      </c>
      <c r="N5263" t="s">
        <v>52</v>
      </c>
      <c r="Q5263" t="s">
        <v>6498</v>
      </c>
      <c r="R5263">
        <v>498</v>
      </c>
      <c r="S5263">
        <v>165</v>
      </c>
    </row>
    <row r="5264" spans="1:19" x14ac:dyDescent="0.35">
      <c r="A5264" t="s">
        <v>20</v>
      </c>
      <c r="B5264" t="s">
        <v>21</v>
      </c>
      <c r="C5264" t="s">
        <v>22</v>
      </c>
      <c r="D5264" t="s">
        <v>23</v>
      </c>
      <c r="E5264" t="s">
        <v>5</v>
      </c>
      <c r="G5264" t="s">
        <v>24</v>
      </c>
      <c r="H5264">
        <v>2952817</v>
      </c>
      <c r="I5264">
        <v>2953326</v>
      </c>
      <c r="J5264" t="s">
        <v>25</v>
      </c>
      <c r="Q5264" t="s">
        <v>6500</v>
      </c>
      <c r="R5264">
        <v>510</v>
      </c>
    </row>
    <row r="5265" spans="1:19" x14ac:dyDescent="0.35">
      <c r="A5265" t="s">
        <v>27</v>
      </c>
      <c r="B5265" t="s">
        <v>28</v>
      </c>
      <c r="C5265" t="s">
        <v>22</v>
      </c>
      <c r="D5265" t="s">
        <v>23</v>
      </c>
      <c r="E5265" t="s">
        <v>5</v>
      </c>
      <c r="G5265" t="s">
        <v>24</v>
      </c>
      <c r="H5265">
        <v>2952817</v>
      </c>
      <c r="I5265">
        <v>2953326</v>
      </c>
      <c r="J5265" t="s">
        <v>25</v>
      </c>
      <c r="K5265" t="s">
        <v>6501</v>
      </c>
      <c r="N5265" t="s">
        <v>52</v>
      </c>
      <c r="Q5265" t="s">
        <v>6500</v>
      </c>
      <c r="R5265">
        <v>510</v>
      </c>
      <c r="S5265">
        <v>169</v>
      </c>
    </row>
    <row r="5266" spans="1:19" x14ac:dyDescent="0.35">
      <c r="A5266" t="s">
        <v>20</v>
      </c>
      <c r="B5266" t="s">
        <v>21</v>
      </c>
      <c r="C5266" t="s">
        <v>22</v>
      </c>
      <c r="D5266" t="s">
        <v>23</v>
      </c>
      <c r="E5266" t="s">
        <v>5</v>
      </c>
      <c r="G5266" t="s">
        <v>24</v>
      </c>
      <c r="H5266">
        <v>2953394</v>
      </c>
      <c r="I5266">
        <v>2954560</v>
      </c>
      <c r="J5266" t="s">
        <v>25</v>
      </c>
      <c r="Q5266" t="s">
        <v>6502</v>
      </c>
      <c r="R5266">
        <v>1167</v>
      </c>
    </row>
    <row r="5267" spans="1:19" x14ac:dyDescent="0.35">
      <c r="A5267" t="s">
        <v>27</v>
      </c>
      <c r="B5267" t="s">
        <v>28</v>
      </c>
      <c r="C5267" t="s">
        <v>22</v>
      </c>
      <c r="D5267" t="s">
        <v>23</v>
      </c>
      <c r="E5267" t="s">
        <v>5</v>
      </c>
      <c r="G5267" t="s">
        <v>24</v>
      </c>
      <c r="H5267">
        <v>2953394</v>
      </c>
      <c r="I5267">
        <v>2954560</v>
      </c>
      <c r="J5267" t="s">
        <v>25</v>
      </c>
      <c r="K5267" t="s">
        <v>6503</v>
      </c>
      <c r="N5267" t="s">
        <v>6504</v>
      </c>
      <c r="Q5267" t="s">
        <v>6502</v>
      </c>
      <c r="R5267">
        <v>1167</v>
      </c>
      <c r="S5267">
        <v>388</v>
      </c>
    </row>
    <row r="5268" spans="1:19" x14ac:dyDescent="0.35">
      <c r="A5268" t="s">
        <v>20</v>
      </c>
      <c r="B5268" t="s">
        <v>21</v>
      </c>
      <c r="C5268" t="s">
        <v>22</v>
      </c>
      <c r="D5268" t="s">
        <v>23</v>
      </c>
      <c r="E5268" t="s">
        <v>5</v>
      </c>
      <c r="G5268" t="s">
        <v>24</v>
      </c>
      <c r="H5268">
        <v>2954561</v>
      </c>
      <c r="I5268">
        <v>2955148</v>
      </c>
      <c r="J5268" t="s">
        <v>46</v>
      </c>
      <c r="Q5268" t="s">
        <v>6505</v>
      </c>
      <c r="R5268">
        <v>588</v>
      </c>
    </row>
    <row r="5269" spans="1:19" x14ac:dyDescent="0.35">
      <c r="A5269" t="s">
        <v>27</v>
      </c>
      <c r="B5269" t="s">
        <v>28</v>
      </c>
      <c r="C5269" t="s">
        <v>22</v>
      </c>
      <c r="D5269" t="s">
        <v>23</v>
      </c>
      <c r="E5269" t="s">
        <v>5</v>
      </c>
      <c r="G5269" t="s">
        <v>24</v>
      </c>
      <c r="H5269">
        <v>2954561</v>
      </c>
      <c r="I5269">
        <v>2955148</v>
      </c>
      <c r="J5269" t="s">
        <v>46</v>
      </c>
      <c r="K5269" t="s">
        <v>6506</v>
      </c>
      <c r="N5269" t="s">
        <v>52</v>
      </c>
      <c r="Q5269" t="s">
        <v>6505</v>
      </c>
      <c r="R5269">
        <v>588</v>
      </c>
      <c r="S5269">
        <v>195</v>
      </c>
    </row>
    <row r="5270" spans="1:19" x14ac:dyDescent="0.35">
      <c r="A5270" t="s">
        <v>20</v>
      </c>
      <c r="B5270" t="s">
        <v>21</v>
      </c>
      <c r="C5270" t="s">
        <v>22</v>
      </c>
      <c r="D5270" t="s">
        <v>23</v>
      </c>
      <c r="E5270" t="s">
        <v>5</v>
      </c>
      <c r="G5270" t="s">
        <v>24</v>
      </c>
      <c r="H5270">
        <v>2955554</v>
      </c>
      <c r="I5270">
        <v>2957236</v>
      </c>
      <c r="J5270" t="s">
        <v>25</v>
      </c>
      <c r="Q5270" t="s">
        <v>6507</v>
      </c>
      <c r="R5270">
        <v>1683</v>
      </c>
    </row>
    <row r="5271" spans="1:19" x14ac:dyDescent="0.35">
      <c r="A5271" t="s">
        <v>27</v>
      </c>
      <c r="B5271" t="s">
        <v>28</v>
      </c>
      <c r="C5271" t="s">
        <v>22</v>
      </c>
      <c r="D5271" t="s">
        <v>23</v>
      </c>
      <c r="E5271" t="s">
        <v>5</v>
      </c>
      <c r="G5271" t="s">
        <v>24</v>
      </c>
      <c r="H5271">
        <v>2955554</v>
      </c>
      <c r="I5271">
        <v>2957236</v>
      </c>
      <c r="J5271" t="s">
        <v>25</v>
      </c>
      <c r="K5271" t="s">
        <v>6508</v>
      </c>
      <c r="N5271" t="s">
        <v>6509</v>
      </c>
      <c r="Q5271" t="s">
        <v>6507</v>
      </c>
      <c r="R5271">
        <v>1683</v>
      </c>
      <c r="S5271">
        <v>560</v>
      </c>
    </row>
    <row r="5272" spans="1:19" x14ac:dyDescent="0.35">
      <c r="A5272" t="s">
        <v>20</v>
      </c>
      <c r="B5272" t="s">
        <v>21</v>
      </c>
      <c r="C5272" t="s">
        <v>22</v>
      </c>
      <c r="D5272" t="s">
        <v>23</v>
      </c>
      <c r="E5272" t="s">
        <v>5</v>
      </c>
      <c r="G5272" t="s">
        <v>24</v>
      </c>
      <c r="H5272">
        <v>2957312</v>
      </c>
      <c r="I5272">
        <v>2957602</v>
      </c>
      <c r="J5272" t="s">
        <v>25</v>
      </c>
      <c r="Q5272" t="s">
        <v>6510</v>
      </c>
      <c r="R5272">
        <v>291</v>
      </c>
    </row>
    <row r="5273" spans="1:19" x14ac:dyDescent="0.35">
      <c r="A5273" t="s">
        <v>27</v>
      </c>
      <c r="B5273" t="s">
        <v>28</v>
      </c>
      <c r="C5273" t="s">
        <v>22</v>
      </c>
      <c r="D5273" t="s">
        <v>23</v>
      </c>
      <c r="E5273" t="s">
        <v>5</v>
      </c>
      <c r="G5273" t="s">
        <v>24</v>
      </c>
      <c r="H5273">
        <v>2957312</v>
      </c>
      <c r="I5273">
        <v>2957602</v>
      </c>
      <c r="J5273" t="s">
        <v>25</v>
      </c>
      <c r="K5273" t="s">
        <v>6511</v>
      </c>
      <c r="N5273" t="s">
        <v>6512</v>
      </c>
      <c r="Q5273" t="s">
        <v>6510</v>
      </c>
      <c r="R5273">
        <v>291</v>
      </c>
      <c r="S5273">
        <v>96</v>
      </c>
    </row>
    <row r="5274" spans="1:19" x14ac:dyDescent="0.35">
      <c r="A5274" t="s">
        <v>20</v>
      </c>
      <c r="B5274" t="s">
        <v>21</v>
      </c>
      <c r="C5274" t="s">
        <v>22</v>
      </c>
      <c r="D5274" t="s">
        <v>23</v>
      </c>
      <c r="E5274" t="s">
        <v>5</v>
      </c>
      <c r="G5274" t="s">
        <v>24</v>
      </c>
      <c r="H5274">
        <v>2957617</v>
      </c>
      <c r="I5274">
        <v>2959086</v>
      </c>
      <c r="J5274" t="s">
        <v>25</v>
      </c>
      <c r="Q5274" t="s">
        <v>6513</v>
      </c>
      <c r="R5274">
        <v>1470</v>
      </c>
    </row>
    <row r="5275" spans="1:19" x14ac:dyDescent="0.35">
      <c r="A5275" t="s">
        <v>27</v>
      </c>
      <c r="B5275" t="s">
        <v>28</v>
      </c>
      <c r="C5275" t="s">
        <v>22</v>
      </c>
      <c r="D5275" t="s">
        <v>23</v>
      </c>
      <c r="E5275" t="s">
        <v>5</v>
      </c>
      <c r="G5275" t="s">
        <v>24</v>
      </c>
      <c r="H5275">
        <v>2957617</v>
      </c>
      <c r="I5275">
        <v>2959086</v>
      </c>
      <c r="J5275" t="s">
        <v>25</v>
      </c>
      <c r="K5275" t="s">
        <v>6514</v>
      </c>
      <c r="N5275" t="s">
        <v>1795</v>
      </c>
      <c r="Q5275" t="s">
        <v>6513</v>
      </c>
      <c r="R5275">
        <v>1470</v>
      </c>
      <c r="S5275">
        <v>489</v>
      </c>
    </row>
    <row r="5276" spans="1:19" x14ac:dyDescent="0.35">
      <c r="A5276" t="s">
        <v>20</v>
      </c>
      <c r="B5276" t="s">
        <v>21</v>
      </c>
      <c r="C5276" t="s">
        <v>22</v>
      </c>
      <c r="D5276" t="s">
        <v>23</v>
      </c>
      <c r="E5276" t="s">
        <v>5</v>
      </c>
      <c r="G5276" t="s">
        <v>24</v>
      </c>
      <c r="H5276">
        <v>2959168</v>
      </c>
      <c r="I5276">
        <v>2959755</v>
      </c>
      <c r="J5276" t="s">
        <v>25</v>
      </c>
      <c r="Q5276" t="s">
        <v>6515</v>
      </c>
      <c r="R5276">
        <v>588</v>
      </c>
    </row>
    <row r="5277" spans="1:19" x14ac:dyDescent="0.35">
      <c r="A5277" t="s">
        <v>27</v>
      </c>
      <c r="B5277" t="s">
        <v>28</v>
      </c>
      <c r="C5277" t="s">
        <v>22</v>
      </c>
      <c r="D5277" t="s">
        <v>23</v>
      </c>
      <c r="E5277" t="s">
        <v>5</v>
      </c>
      <c r="G5277" t="s">
        <v>24</v>
      </c>
      <c r="H5277">
        <v>2959168</v>
      </c>
      <c r="I5277">
        <v>2959755</v>
      </c>
      <c r="J5277" t="s">
        <v>25</v>
      </c>
      <c r="K5277" t="s">
        <v>6516</v>
      </c>
      <c r="N5277" t="s">
        <v>49</v>
      </c>
      <c r="Q5277" t="s">
        <v>6515</v>
      </c>
      <c r="R5277">
        <v>588</v>
      </c>
      <c r="S5277">
        <v>195</v>
      </c>
    </row>
    <row r="5278" spans="1:19" x14ac:dyDescent="0.35">
      <c r="A5278" t="s">
        <v>20</v>
      </c>
      <c r="B5278" t="s">
        <v>21</v>
      </c>
      <c r="C5278" t="s">
        <v>22</v>
      </c>
      <c r="D5278" t="s">
        <v>23</v>
      </c>
      <c r="E5278" t="s">
        <v>5</v>
      </c>
      <c r="G5278" t="s">
        <v>24</v>
      </c>
      <c r="H5278">
        <v>2959802</v>
      </c>
      <c r="I5278">
        <v>2961874</v>
      </c>
      <c r="J5278" t="s">
        <v>46</v>
      </c>
      <c r="Q5278" t="s">
        <v>6517</v>
      </c>
      <c r="R5278">
        <v>2073</v>
      </c>
    </row>
    <row r="5279" spans="1:19" x14ac:dyDescent="0.35">
      <c r="A5279" t="s">
        <v>27</v>
      </c>
      <c r="B5279" t="s">
        <v>28</v>
      </c>
      <c r="C5279" t="s">
        <v>22</v>
      </c>
      <c r="D5279" t="s">
        <v>23</v>
      </c>
      <c r="E5279" t="s">
        <v>5</v>
      </c>
      <c r="G5279" t="s">
        <v>24</v>
      </c>
      <c r="H5279">
        <v>2959802</v>
      </c>
      <c r="I5279">
        <v>2961874</v>
      </c>
      <c r="J5279" t="s">
        <v>46</v>
      </c>
      <c r="K5279" t="s">
        <v>6518</v>
      </c>
      <c r="N5279" t="s">
        <v>256</v>
      </c>
      <c r="Q5279" t="s">
        <v>6517</v>
      </c>
      <c r="R5279">
        <v>2073</v>
      </c>
      <c r="S5279">
        <v>690</v>
      </c>
    </row>
    <row r="5280" spans="1:19" x14ac:dyDescent="0.35">
      <c r="A5280" t="s">
        <v>20</v>
      </c>
      <c r="B5280" t="s">
        <v>72</v>
      </c>
      <c r="C5280" t="s">
        <v>22</v>
      </c>
      <c r="D5280" t="s">
        <v>23</v>
      </c>
      <c r="E5280" t="s">
        <v>5</v>
      </c>
      <c r="G5280" t="s">
        <v>24</v>
      </c>
      <c r="H5280">
        <v>2962229</v>
      </c>
      <c r="I5280">
        <v>2962303</v>
      </c>
      <c r="J5280" t="s">
        <v>46</v>
      </c>
      <c r="Q5280" t="s">
        <v>6519</v>
      </c>
      <c r="R5280">
        <v>75</v>
      </c>
    </row>
    <row r="5281" spans="1:19" x14ac:dyDescent="0.35">
      <c r="A5281" t="s">
        <v>72</v>
      </c>
      <c r="C5281" t="s">
        <v>22</v>
      </c>
      <c r="D5281" t="s">
        <v>23</v>
      </c>
      <c r="E5281" t="s">
        <v>5</v>
      </c>
      <c r="G5281" t="s">
        <v>24</v>
      </c>
      <c r="H5281">
        <v>2962229</v>
      </c>
      <c r="I5281">
        <v>2962303</v>
      </c>
      <c r="J5281" t="s">
        <v>46</v>
      </c>
      <c r="N5281" t="s">
        <v>4036</v>
      </c>
      <c r="Q5281" t="s">
        <v>6519</v>
      </c>
      <c r="R5281">
        <v>75</v>
      </c>
    </row>
    <row r="5282" spans="1:19" x14ac:dyDescent="0.35">
      <c r="A5282" t="s">
        <v>20</v>
      </c>
      <c r="B5282" t="s">
        <v>21</v>
      </c>
      <c r="C5282" t="s">
        <v>22</v>
      </c>
      <c r="D5282" t="s">
        <v>23</v>
      </c>
      <c r="E5282" t="s">
        <v>5</v>
      </c>
      <c r="G5282" t="s">
        <v>24</v>
      </c>
      <c r="H5282">
        <v>2962427</v>
      </c>
      <c r="I5282">
        <v>2963359</v>
      </c>
      <c r="J5282" t="s">
        <v>25</v>
      </c>
      <c r="Q5282" t="s">
        <v>6520</v>
      </c>
      <c r="R5282">
        <v>933</v>
      </c>
    </row>
    <row r="5283" spans="1:19" x14ac:dyDescent="0.35">
      <c r="A5283" t="s">
        <v>27</v>
      </c>
      <c r="B5283" t="s">
        <v>28</v>
      </c>
      <c r="C5283" t="s">
        <v>22</v>
      </c>
      <c r="D5283" t="s">
        <v>23</v>
      </c>
      <c r="E5283" t="s">
        <v>5</v>
      </c>
      <c r="G5283" t="s">
        <v>24</v>
      </c>
      <c r="H5283">
        <v>2962427</v>
      </c>
      <c r="I5283">
        <v>2963359</v>
      </c>
      <c r="J5283" t="s">
        <v>25</v>
      </c>
      <c r="K5283" t="s">
        <v>6521</v>
      </c>
      <c r="N5283" t="s">
        <v>6315</v>
      </c>
      <c r="Q5283" t="s">
        <v>6520</v>
      </c>
      <c r="R5283">
        <v>933</v>
      </c>
      <c r="S5283">
        <v>310</v>
      </c>
    </row>
    <row r="5284" spans="1:19" x14ac:dyDescent="0.35">
      <c r="A5284" t="s">
        <v>20</v>
      </c>
      <c r="B5284" t="s">
        <v>21</v>
      </c>
      <c r="C5284" t="s">
        <v>22</v>
      </c>
      <c r="D5284" t="s">
        <v>23</v>
      </c>
      <c r="E5284" t="s">
        <v>5</v>
      </c>
      <c r="G5284" t="s">
        <v>24</v>
      </c>
      <c r="H5284">
        <v>2963848</v>
      </c>
      <c r="I5284">
        <v>2964756</v>
      </c>
      <c r="J5284" t="s">
        <v>25</v>
      </c>
      <c r="Q5284" t="s">
        <v>6522</v>
      </c>
      <c r="R5284">
        <v>909</v>
      </c>
    </row>
    <row r="5285" spans="1:19" x14ac:dyDescent="0.35">
      <c r="A5285" t="s">
        <v>27</v>
      </c>
      <c r="B5285" t="s">
        <v>28</v>
      </c>
      <c r="C5285" t="s">
        <v>22</v>
      </c>
      <c r="D5285" t="s">
        <v>23</v>
      </c>
      <c r="E5285" t="s">
        <v>5</v>
      </c>
      <c r="G5285" t="s">
        <v>24</v>
      </c>
      <c r="H5285">
        <v>2963848</v>
      </c>
      <c r="I5285">
        <v>2964756</v>
      </c>
      <c r="J5285" t="s">
        <v>25</v>
      </c>
      <c r="K5285" t="s">
        <v>6523</v>
      </c>
      <c r="N5285" t="s">
        <v>52</v>
      </c>
      <c r="Q5285" t="s">
        <v>6522</v>
      </c>
      <c r="R5285">
        <v>909</v>
      </c>
      <c r="S5285">
        <v>302</v>
      </c>
    </row>
    <row r="5286" spans="1:19" x14ac:dyDescent="0.35">
      <c r="A5286" t="s">
        <v>20</v>
      </c>
      <c r="B5286" t="s">
        <v>21</v>
      </c>
      <c r="C5286" t="s">
        <v>22</v>
      </c>
      <c r="D5286" t="s">
        <v>23</v>
      </c>
      <c r="E5286" t="s">
        <v>5</v>
      </c>
      <c r="G5286" t="s">
        <v>24</v>
      </c>
      <c r="H5286">
        <v>2964879</v>
      </c>
      <c r="I5286">
        <v>2965772</v>
      </c>
      <c r="J5286" t="s">
        <v>25</v>
      </c>
      <c r="Q5286" t="s">
        <v>6524</v>
      </c>
      <c r="R5286">
        <v>894</v>
      </c>
    </row>
    <row r="5287" spans="1:19" x14ac:dyDescent="0.35">
      <c r="A5287" t="s">
        <v>27</v>
      </c>
      <c r="B5287" t="s">
        <v>28</v>
      </c>
      <c r="C5287" t="s">
        <v>22</v>
      </c>
      <c r="D5287" t="s">
        <v>23</v>
      </c>
      <c r="E5287" t="s">
        <v>5</v>
      </c>
      <c r="G5287" t="s">
        <v>24</v>
      </c>
      <c r="H5287">
        <v>2964879</v>
      </c>
      <c r="I5287">
        <v>2965772</v>
      </c>
      <c r="J5287" t="s">
        <v>25</v>
      </c>
      <c r="K5287" t="s">
        <v>6525</v>
      </c>
      <c r="N5287" t="s">
        <v>6526</v>
      </c>
      <c r="Q5287" t="s">
        <v>6524</v>
      </c>
      <c r="R5287">
        <v>894</v>
      </c>
      <c r="S5287">
        <v>297</v>
      </c>
    </row>
    <row r="5288" spans="1:19" x14ac:dyDescent="0.35">
      <c r="A5288" t="s">
        <v>20</v>
      </c>
      <c r="B5288" t="s">
        <v>21</v>
      </c>
      <c r="C5288" t="s">
        <v>22</v>
      </c>
      <c r="D5288" t="s">
        <v>23</v>
      </c>
      <c r="E5288" t="s">
        <v>5</v>
      </c>
      <c r="G5288" t="s">
        <v>24</v>
      </c>
      <c r="H5288">
        <v>2965790</v>
      </c>
      <c r="I5288">
        <v>2967016</v>
      </c>
      <c r="J5288" t="s">
        <v>46</v>
      </c>
      <c r="Q5288" t="s">
        <v>6527</v>
      </c>
      <c r="R5288">
        <v>1227</v>
      </c>
    </row>
    <row r="5289" spans="1:19" x14ac:dyDescent="0.35">
      <c r="A5289" t="s">
        <v>27</v>
      </c>
      <c r="B5289" t="s">
        <v>28</v>
      </c>
      <c r="C5289" t="s">
        <v>22</v>
      </c>
      <c r="D5289" t="s">
        <v>23</v>
      </c>
      <c r="E5289" t="s">
        <v>5</v>
      </c>
      <c r="G5289" t="s">
        <v>24</v>
      </c>
      <c r="H5289">
        <v>2965790</v>
      </c>
      <c r="I5289">
        <v>2967016</v>
      </c>
      <c r="J5289" t="s">
        <v>46</v>
      </c>
      <c r="K5289" t="s">
        <v>6528</v>
      </c>
      <c r="N5289" t="s">
        <v>5202</v>
      </c>
      <c r="Q5289" t="s">
        <v>6527</v>
      </c>
      <c r="R5289">
        <v>1227</v>
      </c>
      <c r="S5289">
        <v>408</v>
      </c>
    </row>
    <row r="5290" spans="1:19" x14ac:dyDescent="0.35">
      <c r="A5290" t="s">
        <v>20</v>
      </c>
      <c r="B5290" t="s">
        <v>21</v>
      </c>
      <c r="C5290" t="s">
        <v>22</v>
      </c>
      <c r="D5290" t="s">
        <v>23</v>
      </c>
      <c r="E5290" t="s">
        <v>5</v>
      </c>
      <c r="G5290" t="s">
        <v>24</v>
      </c>
      <c r="H5290">
        <v>2967013</v>
      </c>
      <c r="I5290">
        <v>2967633</v>
      </c>
      <c r="J5290" t="s">
        <v>46</v>
      </c>
      <c r="Q5290" t="s">
        <v>6529</v>
      </c>
      <c r="R5290">
        <v>621</v>
      </c>
    </row>
    <row r="5291" spans="1:19" x14ac:dyDescent="0.35">
      <c r="A5291" t="s">
        <v>27</v>
      </c>
      <c r="B5291" t="s">
        <v>28</v>
      </c>
      <c r="C5291" t="s">
        <v>22</v>
      </c>
      <c r="D5291" t="s">
        <v>23</v>
      </c>
      <c r="E5291" t="s">
        <v>5</v>
      </c>
      <c r="G5291" t="s">
        <v>24</v>
      </c>
      <c r="H5291">
        <v>2967013</v>
      </c>
      <c r="I5291">
        <v>2967633</v>
      </c>
      <c r="J5291" t="s">
        <v>46</v>
      </c>
      <c r="K5291" t="s">
        <v>6530</v>
      </c>
      <c r="N5291" t="s">
        <v>6531</v>
      </c>
      <c r="Q5291" t="s">
        <v>6529</v>
      </c>
      <c r="R5291">
        <v>621</v>
      </c>
      <c r="S5291">
        <v>206</v>
      </c>
    </row>
    <row r="5292" spans="1:19" x14ac:dyDescent="0.35">
      <c r="A5292" t="s">
        <v>20</v>
      </c>
      <c r="B5292" t="s">
        <v>21</v>
      </c>
      <c r="C5292" t="s">
        <v>22</v>
      </c>
      <c r="D5292" t="s">
        <v>23</v>
      </c>
      <c r="E5292" t="s">
        <v>5</v>
      </c>
      <c r="G5292" t="s">
        <v>24</v>
      </c>
      <c r="H5292">
        <v>2967727</v>
      </c>
      <c r="I5292">
        <v>2968581</v>
      </c>
      <c r="J5292" t="s">
        <v>25</v>
      </c>
      <c r="Q5292" t="s">
        <v>6532</v>
      </c>
      <c r="R5292">
        <v>855</v>
      </c>
    </row>
    <row r="5293" spans="1:19" x14ac:dyDescent="0.35">
      <c r="A5293" t="s">
        <v>27</v>
      </c>
      <c r="B5293" t="s">
        <v>28</v>
      </c>
      <c r="C5293" t="s">
        <v>22</v>
      </c>
      <c r="D5293" t="s">
        <v>23</v>
      </c>
      <c r="E5293" t="s">
        <v>5</v>
      </c>
      <c r="G5293" t="s">
        <v>24</v>
      </c>
      <c r="H5293">
        <v>2967727</v>
      </c>
      <c r="I5293">
        <v>2968581</v>
      </c>
      <c r="J5293" t="s">
        <v>25</v>
      </c>
      <c r="K5293" t="s">
        <v>6533</v>
      </c>
      <c r="N5293" t="s">
        <v>52</v>
      </c>
      <c r="Q5293" t="s">
        <v>6532</v>
      </c>
      <c r="R5293">
        <v>855</v>
      </c>
      <c r="S5293">
        <v>284</v>
      </c>
    </row>
    <row r="5294" spans="1:19" x14ac:dyDescent="0.35">
      <c r="A5294" t="s">
        <v>20</v>
      </c>
      <c r="B5294" t="s">
        <v>21</v>
      </c>
      <c r="C5294" t="s">
        <v>22</v>
      </c>
      <c r="D5294" t="s">
        <v>23</v>
      </c>
      <c r="E5294" t="s">
        <v>5</v>
      </c>
      <c r="G5294" t="s">
        <v>24</v>
      </c>
      <c r="H5294">
        <v>2968578</v>
      </c>
      <c r="I5294">
        <v>2969267</v>
      </c>
      <c r="J5294" t="s">
        <v>25</v>
      </c>
      <c r="Q5294" t="s">
        <v>6534</v>
      </c>
      <c r="R5294">
        <v>690</v>
      </c>
    </row>
    <row r="5295" spans="1:19" x14ac:dyDescent="0.35">
      <c r="A5295" t="s">
        <v>27</v>
      </c>
      <c r="B5295" t="s">
        <v>28</v>
      </c>
      <c r="C5295" t="s">
        <v>22</v>
      </c>
      <c r="D5295" t="s">
        <v>23</v>
      </c>
      <c r="E5295" t="s">
        <v>5</v>
      </c>
      <c r="G5295" t="s">
        <v>24</v>
      </c>
      <c r="H5295">
        <v>2968578</v>
      </c>
      <c r="I5295">
        <v>2969267</v>
      </c>
      <c r="J5295" t="s">
        <v>25</v>
      </c>
      <c r="K5295" t="s">
        <v>6535</v>
      </c>
      <c r="N5295" t="s">
        <v>6037</v>
      </c>
      <c r="Q5295" t="s">
        <v>6534</v>
      </c>
      <c r="R5295">
        <v>690</v>
      </c>
      <c r="S5295">
        <v>229</v>
      </c>
    </row>
    <row r="5296" spans="1:19" x14ac:dyDescent="0.35">
      <c r="A5296" t="s">
        <v>20</v>
      </c>
      <c r="B5296" t="s">
        <v>21</v>
      </c>
      <c r="C5296" t="s">
        <v>22</v>
      </c>
      <c r="D5296" t="s">
        <v>23</v>
      </c>
      <c r="E5296" t="s">
        <v>5</v>
      </c>
      <c r="G5296" t="s">
        <v>24</v>
      </c>
      <c r="H5296">
        <v>2969277</v>
      </c>
      <c r="I5296">
        <v>2971211</v>
      </c>
      <c r="J5296" t="s">
        <v>46</v>
      </c>
      <c r="Q5296" t="s">
        <v>6536</v>
      </c>
      <c r="R5296">
        <v>1935</v>
      </c>
    </row>
    <row r="5297" spans="1:19" x14ac:dyDescent="0.35">
      <c r="A5297" t="s">
        <v>27</v>
      </c>
      <c r="B5297" t="s">
        <v>28</v>
      </c>
      <c r="C5297" t="s">
        <v>22</v>
      </c>
      <c r="D5297" t="s">
        <v>23</v>
      </c>
      <c r="E5297" t="s">
        <v>5</v>
      </c>
      <c r="G5297" t="s">
        <v>24</v>
      </c>
      <c r="H5297">
        <v>2969277</v>
      </c>
      <c r="I5297">
        <v>2971211</v>
      </c>
      <c r="J5297" t="s">
        <v>46</v>
      </c>
      <c r="K5297" t="s">
        <v>6537</v>
      </c>
      <c r="N5297" t="s">
        <v>467</v>
      </c>
      <c r="Q5297" t="s">
        <v>6536</v>
      </c>
      <c r="R5297">
        <v>1935</v>
      </c>
      <c r="S5297">
        <v>644</v>
      </c>
    </row>
    <row r="5298" spans="1:19" x14ac:dyDescent="0.35">
      <c r="A5298" t="s">
        <v>20</v>
      </c>
      <c r="B5298" t="s">
        <v>21</v>
      </c>
      <c r="C5298" t="s">
        <v>22</v>
      </c>
      <c r="D5298" t="s">
        <v>23</v>
      </c>
      <c r="E5298" t="s">
        <v>5</v>
      </c>
      <c r="G5298" t="s">
        <v>24</v>
      </c>
      <c r="H5298">
        <v>2971307</v>
      </c>
      <c r="I5298">
        <v>2972344</v>
      </c>
      <c r="J5298" t="s">
        <v>46</v>
      </c>
      <c r="Q5298" t="s">
        <v>6538</v>
      </c>
      <c r="R5298">
        <v>1038</v>
      </c>
    </row>
    <row r="5299" spans="1:19" x14ac:dyDescent="0.35">
      <c r="A5299" t="s">
        <v>27</v>
      </c>
      <c r="B5299" t="s">
        <v>28</v>
      </c>
      <c r="C5299" t="s">
        <v>22</v>
      </c>
      <c r="D5299" t="s">
        <v>23</v>
      </c>
      <c r="E5299" t="s">
        <v>5</v>
      </c>
      <c r="G5299" t="s">
        <v>24</v>
      </c>
      <c r="H5299">
        <v>2971307</v>
      </c>
      <c r="I5299">
        <v>2972344</v>
      </c>
      <c r="J5299" t="s">
        <v>46</v>
      </c>
      <c r="K5299" t="s">
        <v>6539</v>
      </c>
      <c r="N5299" t="s">
        <v>316</v>
      </c>
      <c r="Q5299" t="s">
        <v>6538</v>
      </c>
      <c r="R5299">
        <v>1038</v>
      </c>
      <c r="S5299">
        <v>345</v>
      </c>
    </row>
    <row r="5300" spans="1:19" x14ac:dyDescent="0.35">
      <c r="A5300" t="s">
        <v>20</v>
      </c>
      <c r="B5300" t="s">
        <v>21</v>
      </c>
      <c r="C5300" t="s">
        <v>22</v>
      </c>
      <c r="D5300" t="s">
        <v>23</v>
      </c>
      <c r="E5300" t="s">
        <v>5</v>
      </c>
      <c r="G5300" t="s">
        <v>24</v>
      </c>
      <c r="H5300">
        <v>2972623</v>
      </c>
      <c r="I5300">
        <v>2973624</v>
      </c>
      <c r="J5300" t="s">
        <v>46</v>
      </c>
      <c r="Q5300" t="s">
        <v>6540</v>
      </c>
      <c r="R5300">
        <v>1002</v>
      </c>
    </row>
    <row r="5301" spans="1:19" x14ac:dyDescent="0.35">
      <c r="A5301" t="s">
        <v>27</v>
      </c>
      <c r="B5301" t="s">
        <v>28</v>
      </c>
      <c r="C5301" t="s">
        <v>22</v>
      </c>
      <c r="D5301" t="s">
        <v>23</v>
      </c>
      <c r="E5301" t="s">
        <v>5</v>
      </c>
      <c r="G5301" t="s">
        <v>24</v>
      </c>
      <c r="H5301">
        <v>2972623</v>
      </c>
      <c r="I5301">
        <v>2973624</v>
      </c>
      <c r="J5301" t="s">
        <v>46</v>
      </c>
      <c r="K5301" t="s">
        <v>6541</v>
      </c>
      <c r="N5301" t="s">
        <v>6542</v>
      </c>
      <c r="Q5301" t="s">
        <v>6540</v>
      </c>
      <c r="R5301">
        <v>1002</v>
      </c>
      <c r="S5301">
        <v>333</v>
      </c>
    </row>
    <row r="5302" spans="1:19" x14ac:dyDescent="0.35">
      <c r="A5302" t="s">
        <v>20</v>
      </c>
      <c r="B5302" t="s">
        <v>21</v>
      </c>
      <c r="C5302" t="s">
        <v>22</v>
      </c>
      <c r="D5302" t="s">
        <v>23</v>
      </c>
      <c r="E5302" t="s">
        <v>5</v>
      </c>
      <c r="G5302" t="s">
        <v>24</v>
      </c>
      <c r="H5302">
        <v>2973629</v>
      </c>
      <c r="I5302">
        <v>2974636</v>
      </c>
      <c r="J5302" t="s">
        <v>46</v>
      </c>
      <c r="Q5302" t="s">
        <v>6543</v>
      </c>
      <c r="R5302">
        <v>1008</v>
      </c>
    </row>
    <row r="5303" spans="1:19" x14ac:dyDescent="0.35">
      <c r="A5303" t="s">
        <v>27</v>
      </c>
      <c r="B5303" t="s">
        <v>28</v>
      </c>
      <c r="C5303" t="s">
        <v>22</v>
      </c>
      <c r="D5303" t="s">
        <v>23</v>
      </c>
      <c r="E5303" t="s">
        <v>5</v>
      </c>
      <c r="G5303" t="s">
        <v>24</v>
      </c>
      <c r="H5303">
        <v>2973629</v>
      </c>
      <c r="I5303">
        <v>2974636</v>
      </c>
      <c r="J5303" t="s">
        <v>46</v>
      </c>
      <c r="K5303" t="s">
        <v>6544</v>
      </c>
      <c r="N5303" t="s">
        <v>6545</v>
      </c>
      <c r="Q5303" t="s">
        <v>6543</v>
      </c>
      <c r="R5303">
        <v>1008</v>
      </c>
      <c r="S5303">
        <v>335</v>
      </c>
    </row>
    <row r="5304" spans="1:19" x14ac:dyDescent="0.35">
      <c r="A5304" t="s">
        <v>20</v>
      </c>
      <c r="B5304" t="s">
        <v>21</v>
      </c>
      <c r="C5304" t="s">
        <v>22</v>
      </c>
      <c r="D5304" t="s">
        <v>23</v>
      </c>
      <c r="E5304" t="s">
        <v>5</v>
      </c>
      <c r="G5304" t="s">
        <v>24</v>
      </c>
      <c r="H5304">
        <v>2974895</v>
      </c>
      <c r="I5304">
        <v>2978167</v>
      </c>
      <c r="J5304" t="s">
        <v>25</v>
      </c>
      <c r="Q5304" t="s">
        <v>6546</v>
      </c>
      <c r="R5304">
        <v>3273</v>
      </c>
    </row>
    <row r="5305" spans="1:19" x14ac:dyDescent="0.35">
      <c r="A5305" t="s">
        <v>27</v>
      </c>
      <c r="B5305" t="s">
        <v>28</v>
      </c>
      <c r="C5305" t="s">
        <v>22</v>
      </c>
      <c r="D5305" t="s">
        <v>23</v>
      </c>
      <c r="E5305" t="s">
        <v>5</v>
      </c>
      <c r="G5305" t="s">
        <v>24</v>
      </c>
      <c r="H5305">
        <v>2974895</v>
      </c>
      <c r="I5305">
        <v>2978167</v>
      </c>
      <c r="J5305" t="s">
        <v>25</v>
      </c>
      <c r="K5305" t="s">
        <v>6547</v>
      </c>
      <c r="N5305" t="s">
        <v>4793</v>
      </c>
      <c r="Q5305" t="s">
        <v>6546</v>
      </c>
      <c r="R5305">
        <v>3273</v>
      </c>
      <c r="S5305">
        <v>1090</v>
      </c>
    </row>
    <row r="5306" spans="1:19" x14ac:dyDescent="0.35">
      <c r="A5306" t="s">
        <v>20</v>
      </c>
      <c r="B5306" t="s">
        <v>21</v>
      </c>
      <c r="C5306" t="s">
        <v>22</v>
      </c>
      <c r="D5306" t="s">
        <v>23</v>
      </c>
      <c r="E5306" t="s">
        <v>5</v>
      </c>
      <c r="G5306" t="s">
        <v>24</v>
      </c>
      <c r="H5306">
        <v>2978191</v>
      </c>
      <c r="I5306">
        <v>2980914</v>
      </c>
      <c r="J5306" t="s">
        <v>25</v>
      </c>
      <c r="Q5306" t="s">
        <v>6548</v>
      </c>
      <c r="R5306">
        <v>2724</v>
      </c>
    </row>
    <row r="5307" spans="1:19" x14ac:dyDescent="0.35">
      <c r="A5307" t="s">
        <v>27</v>
      </c>
      <c r="B5307" t="s">
        <v>28</v>
      </c>
      <c r="C5307" t="s">
        <v>22</v>
      </c>
      <c r="D5307" t="s">
        <v>23</v>
      </c>
      <c r="E5307" t="s">
        <v>5</v>
      </c>
      <c r="G5307" t="s">
        <v>24</v>
      </c>
      <c r="H5307">
        <v>2978191</v>
      </c>
      <c r="I5307">
        <v>2980914</v>
      </c>
      <c r="J5307" t="s">
        <v>25</v>
      </c>
      <c r="K5307" t="s">
        <v>6549</v>
      </c>
      <c r="N5307" t="s">
        <v>49</v>
      </c>
      <c r="Q5307" t="s">
        <v>6548</v>
      </c>
      <c r="R5307">
        <v>2724</v>
      </c>
      <c r="S5307">
        <v>907</v>
      </c>
    </row>
    <row r="5308" spans="1:19" x14ac:dyDescent="0.35">
      <c r="A5308" t="s">
        <v>20</v>
      </c>
      <c r="B5308" t="s">
        <v>21</v>
      </c>
      <c r="C5308" t="s">
        <v>22</v>
      </c>
      <c r="D5308" t="s">
        <v>23</v>
      </c>
      <c r="E5308" t="s">
        <v>5</v>
      </c>
      <c r="G5308" t="s">
        <v>24</v>
      </c>
      <c r="H5308">
        <v>2980911</v>
      </c>
      <c r="I5308">
        <v>2981870</v>
      </c>
      <c r="J5308" t="s">
        <v>25</v>
      </c>
      <c r="Q5308" t="s">
        <v>6550</v>
      </c>
      <c r="R5308">
        <v>960</v>
      </c>
    </row>
    <row r="5309" spans="1:19" x14ac:dyDescent="0.35">
      <c r="A5309" t="s">
        <v>27</v>
      </c>
      <c r="B5309" t="s">
        <v>28</v>
      </c>
      <c r="C5309" t="s">
        <v>22</v>
      </c>
      <c r="D5309" t="s">
        <v>23</v>
      </c>
      <c r="E5309" t="s">
        <v>5</v>
      </c>
      <c r="G5309" t="s">
        <v>24</v>
      </c>
      <c r="H5309">
        <v>2980911</v>
      </c>
      <c r="I5309">
        <v>2981870</v>
      </c>
      <c r="J5309" t="s">
        <v>25</v>
      </c>
      <c r="K5309" t="s">
        <v>6551</v>
      </c>
      <c r="N5309" t="s">
        <v>4793</v>
      </c>
      <c r="Q5309" t="s">
        <v>6550</v>
      </c>
      <c r="R5309">
        <v>960</v>
      </c>
      <c r="S5309">
        <v>319</v>
      </c>
    </row>
    <row r="5310" spans="1:19" x14ac:dyDescent="0.35">
      <c r="A5310" t="s">
        <v>20</v>
      </c>
      <c r="B5310" t="s">
        <v>21</v>
      </c>
      <c r="C5310" t="s">
        <v>22</v>
      </c>
      <c r="D5310" t="s">
        <v>23</v>
      </c>
      <c r="E5310" t="s">
        <v>5</v>
      </c>
      <c r="G5310" t="s">
        <v>24</v>
      </c>
      <c r="H5310">
        <v>2981867</v>
      </c>
      <c r="I5310">
        <v>2983303</v>
      </c>
      <c r="J5310" t="s">
        <v>25</v>
      </c>
      <c r="Q5310" t="s">
        <v>6552</v>
      </c>
      <c r="R5310">
        <v>1437</v>
      </c>
    </row>
    <row r="5311" spans="1:19" x14ac:dyDescent="0.35">
      <c r="A5311" t="s">
        <v>27</v>
      </c>
      <c r="B5311" t="s">
        <v>28</v>
      </c>
      <c r="C5311" t="s">
        <v>22</v>
      </c>
      <c r="D5311" t="s">
        <v>23</v>
      </c>
      <c r="E5311" t="s">
        <v>5</v>
      </c>
      <c r="G5311" t="s">
        <v>24</v>
      </c>
      <c r="H5311">
        <v>2981867</v>
      </c>
      <c r="I5311">
        <v>2983303</v>
      </c>
      <c r="J5311" t="s">
        <v>25</v>
      </c>
      <c r="K5311" t="s">
        <v>6553</v>
      </c>
      <c r="N5311" t="s">
        <v>52</v>
      </c>
      <c r="Q5311" t="s">
        <v>6552</v>
      </c>
      <c r="R5311">
        <v>1437</v>
      </c>
      <c r="S5311">
        <v>478</v>
      </c>
    </row>
    <row r="5312" spans="1:19" x14ac:dyDescent="0.35">
      <c r="A5312" t="s">
        <v>20</v>
      </c>
      <c r="B5312" t="s">
        <v>21</v>
      </c>
      <c r="C5312" t="s">
        <v>22</v>
      </c>
      <c r="D5312" t="s">
        <v>23</v>
      </c>
      <c r="E5312" t="s">
        <v>5</v>
      </c>
      <c r="G5312" t="s">
        <v>24</v>
      </c>
      <c r="H5312">
        <v>2983435</v>
      </c>
      <c r="I5312">
        <v>2983938</v>
      </c>
      <c r="J5312" t="s">
        <v>25</v>
      </c>
      <c r="Q5312" t="s">
        <v>6554</v>
      </c>
      <c r="R5312">
        <v>504</v>
      </c>
    </row>
    <row r="5313" spans="1:20" x14ac:dyDescent="0.35">
      <c r="A5313" t="s">
        <v>27</v>
      </c>
      <c r="B5313" t="s">
        <v>28</v>
      </c>
      <c r="C5313" t="s">
        <v>22</v>
      </c>
      <c r="D5313" t="s">
        <v>23</v>
      </c>
      <c r="E5313" t="s">
        <v>5</v>
      </c>
      <c r="G5313" t="s">
        <v>24</v>
      </c>
      <c r="H5313">
        <v>2983435</v>
      </c>
      <c r="I5313">
        <v>2983938</v>
      </c>
      <c r="J5313" t="s">
        <v>25</v>
      </c>
      <c r="K5313" t="s">
        <v>6555</v>
      </c>
      <c r="N5313" t="s">
        <v>3661</v>
      </c>
      <c r="Q5313" t="s">
        <v>6554</v>
      </c>
      <c r="R5313">
        <v>504</v>
      </c>
      <c r="S5313">
        <v>167</v>
      </c>
    </row>
    <row r="5314" spans="1:20" x14ac:dyDescent="0.35">
      <c r="A5314" t="s">
        <v>20</v>
      </c>
      <c r="B5314" t="s">
        <v>1373</v>
      </c>
      <c r="C5314" t="s">
        <v>22</v>
      </c>
      <c r="D5314" t="s">
        <v>23</v>
      </c>
      <c r="E5314" t="s">
        <v>5</v>
      </c>
      <c r="G5314" t="s">
        <v>24</v>
      </c>
      <c r="H5314">
        <v>2984376</v>
      </c>
      <c r="I5314">
        <v>2984528</v>
      </c>
      <c r="J5314" t="s">
        <v>25</v>
      </c>
      <c r="Q5314" t="s">
        <v>6556</v>
      </c>
      <c r="R5314">
        <v>153</v>
      </c>
      <c r="T5314" t="s">
        <v>1375</v>
      </c>
    </row>
    <row r="5315" spans="1:20" x14ac:dyDescent="0.35">
      <c r="A5315" t="s">
        <v>20</v>
      </c>
      <c r="B5315" t="s">
        <v>1373</v>
      </c>
      <c r="C5315" t="s">
        <v>22</v>
      </c>
      <c r="D5315" t="s">
        <v>23</v>
      </c>
      <c r="E5315" t="s">
        <v>5</v>
      </c>
      <c r="G5315" t="s">
        <v>24</v>
      </c>
      <c r="H5315">
        <v>2984553</v>
      </c>
      <c r="I5315">
        <v>2984744</v>
      </c>
      <c r="J5315" t="s">
        <v>25</v>
      </c>
      <c r="Q5315" t="s">
        <v>6557</v>
      </c>
      <c r="R5315">
        <v>192</v>
      </c>
      <c r="T5315" t="s">
        <v>1375</v>
      </c>
    </row>
    <row r="5316" spans="1:20" x14ac:dyDescent="0.35">
      <c r="A5316" t="s">
        <v>20</v>
      </c>
      <c r="B5316" t="s">
        <v>1373</v>
      </c>
      <c r="C5316" t="s">
        <v>22</v>
      </c>
      <c r="D5316" t="s">
        <v>23</v>
      </c>
      <c r="E5316" t="s">
        <v>5</v>
      </c>
      <c r="G5316" t="s">
        <v>24</v>
      </c>
      <c r="H5316">
        <v>2984859</v>
      </c>
      <c r="I5316">
        <v>2985086</v>
      </c>
      <c r="J5316" t="s">
        <v>25</v>
      </c>
      <c r="Q5316" t="s">
        <v>6558</v>
      </c>
      <c r="R5316">
        <v>228</v>
      </c>
      <c r="T5316" t="s">
        <v>1375</v>
      </c>
    </row>
    <row r="5317" spans="1:20" x14ac:dyDescent="0.35">
      <c r="A5317" t="s">
        <v>20</v>
      </c>
      <c r="B5317" t="s">
        <v>21</v>
      </c>
      <c r="C5317" t="s">
        <v>22</v>
      </c>
      <c r="D5317" t="s">
        <v>23</v>
      </c>
      <c r="E5317" t="s">
        <v>5</v>
      </c>
      <c r="G5317" t="s">
        <v>24</v>
      </c>
      <c r="H5317">
        <v>2986366</v>
      </c>
      <c r="I5317">
        <v>2986620</v>
      </c>
      <c r="J5317" t="s">
        <v>46</v>
      </c>
      <c r="Q5317" t="s">
        <v>6559</v>
      </c>
      <c r="R5317">
        <v>255</v>
      </c>
    </row>
    <row r="5318" spans="1:20" x14ac:dyDescent="0.35">
      <c r="A5318" t="s">
        <v>27</v>
      </c>
      <c r="B5318" t="s">
        <v>28</v>
      </c>
      <c r="C5318" t="s">
        <v>22</v>
      </c>
      <c r="D5318" t="s">
        <v>23</v>
      </c>
      <c r="E5318" t="s">
        <v>5</v>
      </c>
      <c r="G5318" t="s">
        <v>24</v>
      </c>
      <c r="H5318">
        <v>2986366</v>
      </c>
      <c r="I5318">
        <v>2986620</v>
      </c>
      <c r="J5318" t="s">
        <v>46</v>
      </c>
      <c r="K5318" t="s">
        <v>6560</v>
      </c>
      <c r="N5318" t="s">
        <v>52</v>
      </c>
      <c r="Q5318" t="s">
        <v>6559</v>
      </c>
      <c r="R5318">
        <v>255</v>
      </c>
      <c r="S5318">
        <v>84</v>
      </c>
    </row>
    <row r="5319" spans="1:20" x14ac:dyDescent="0.35">
      <c r="A5319" t="s">
        <v>20</v>
      </c>
      <c r="B5319" t="s">
        <v>21</v>
      </c>
      <c r="C5319" t="s">
        <v>22</v>
      </c>
      <c r="D5319" t="s">
        <v>23</v>
      </c>
      <c r="E5319" t="s">
        <v>5</v>
      </c>
      <c r="G5319" t="s">
        <v>24</v>
      </c>
      <c r="H5319">
        <v>2986624</v>
      </c>
      <c r="I5319">
        <v>2987817</v>
      </c>
      <c r="J5319" t="s">
        <v>46</v>
      </c>
      <c r="Q5319" t="s">
        <v>6561</v>
      </c>
      <c r="R5319">
        <v>1194</v>
      </c>
    </row>
    <row r="5320" spans="1:20" x14ac:dyDescent="0.35">
      <c r="A5320" t="s">
        <v>27</v>
      </c>
      <c r="B5320" t="s">
        <v>28</v>
      </c>
      <c r="C5320" t="s">
        <v>22</v>
      </c>
      <c r="D5320" t="s">
        <v>23</v>
      </c>
      <c r="E5320" t="s">
        <v>5</v>
      </c>
      <c r="G5320" t="s">
        <v>24</v>
      </c>
      <c r="H5320">
        <v>2986624</v>
      </c>
      <c r="I5320">
        <v>2987817</v>
      </c>
      <c r="J5320" t="s">
        <v>46</v>
      </c>
      <c r="K5320" t="s">
        <v>6562</v>
      </c>
      <c r="N5320" t="s">
        <v>316</v>
      </c>
      <c r="Q5320" t="s">
        <v>6561</v>
      </c>
      <c r="R5320">
        <v>1194</v>
      </c>
      <c r="S5320">
        <v>397</v>
      </c>
    </row>
    <row r="5321" spans="1:20" x14ac:dyDescent="0.35">
      <c r="A5321" t="s">
        <v>20</v>
      </c>
      <c r="B5321" t="s">
        <v>21</v>
      </c>
      <c r="C5321" t="s">
        <v>22</v>
      </c>
      <c r="D5321" t="s">
        <v>23</v>
      </c>
      <c r="E5321" t="s">
        <v>5</v>
      </c>
      <c r="G5321" t="s">
        <v>24</v>
      </c>
      <c r="H5321">
        <v>2987874</v>
      </c>
      <c r="I5321">
        <v>2988215</v>
      </c>
      <c r="J5321" t="s">
        <v>46</v>
      </c>
      <c r="Q5321" t="s">
        <v>6563</v>
      </c>
      <c r="R5321">
        <v>342</v>
      </c>
    </row>
    <row r="5322" spans="1:20" x14ac:dyDescent="0.35">
      <c r="A5322" t="s">
        <v>27</v>
      </c>
      <c r="B5322" t="s">
        <v>28</v>
      </c>
      <c r="C5322" t="s">
        <v>22</v>
      </c>
      <c r="D5322" t="s">
        <v>23</v>
      </c>
      <c r="E5322" t="s">
        <v>5</v>
      </c>
      <c r="G5322" t="s">
        <v>24</v>
      </c>
      <c r="H5322">
        <v>2987874</v>
      </c>
      <c r="I5322">
        <v>2988215</v>
      </c>
      <c r="J5322" t="s">
        <v>46</v>
      </c>
      <c r="K5322" t="s">
        <v>6564</v>
      </c>
      <c r="N5322" t="s">
        <v>2057</v>
      </c>
      <c r="Q5322" t="s">
        <v>6563</v>
      </c>
      <c r="R5322">
        <v>342</v>
      </c>
      <c r="S5322">
        <v>113</v>
      </c>
    </row>
    <row r="5323" spans="1:20" x14ac:dyDescent="0.35">
      <c r="A5323" t="s">
        <v>20</v>
      </c>
      <c r="B5323" t="s">
        <v>21</v>
      </c>
      <c r="C5323" t="s">
        <v>22</v>
      </c>
      <c r="D5323" t="s">
        <v>23</v>
      </c>
      <c r="E5323" t="s">
        <v>5</v>
      </c>
      <c r="G5323" t="s">
        <v>24</v>
      </c>
      <c r="H5323">
        <v>2988245</v>
      </c>
      <c r="I5323">
        <v>2988643</v>
      </c>
      <c r="J5323" t="s">
        <v>46</v>
      </c>
      <c r="Q5323" t="s">
        <v>6565</v>
      </c>
      <c r="R5323">
        <v>399</v>
      </c>
    </row>
    <row r="5324" spans="1:20" x14ac:dyDescent="0.35">
      <c r="A5324" t="s">
        <v>27</v>
      </c>
      <c r="B5324" t="s">
        <v>28</v>
      </c>
      <c r="C5324" t="s">
        <v>22</v>
      </c>
      <c r="D5324" t="s">
        <v>23</v>
      </c>
      <c r="E5324" t="s">
        <v>5</v>
      </c>
      <c r="G5324" t="s">
        <v>24</v>
      </c>
      <c r="H5324">
        <v>2988245</v>
      </c>
      <c r="I5324">
        <v>2988643</v>
      </c>
      <c r="J5324" t="s">
        <v>46</v>
      </c>
      <c r="K5324" t="s">
        <v>6566</v>
      </c>
      <c r="N5324" t="s">
        <v>5683</v>
      </c>
      <c r="Q5324" t="s">
        <v>6565</v>
      </c>
      <c r="R5324">
        <v>399</v>
      </c>
      <c r="S5324">
        <v>132</v>
      </c>
    </row>
    <row r="5325" spans="1:20" x14ac:dyDescent="0.35">
      <c r="A5325" t="s">
        <v>20</v>
      </c>
      <c r="B5325" t="s">
        <v>21</v>
      </c>
      <c r="C5325" t="s">
        <v>22</v>
      </c>
      <c r="D5325" t="s">
        <v>23</v>
      </c>
      <c r="E5325" t="s">
        <v>5</v>
      </c>
      <c r="G5325" t="s">
        <v>24</v>
      </c>
      <c r="H5325">
        <v>2988697</v>
      </c>
      <c r="I5325">
        <v>2989965</v>
      </c>
      <c r="J5325" t="s">
        <v>46</v>
      </c>
      <c r="Q5325" t="s">
        <v>6567</v>
      </c>
      <c r="R5325">
        <v>1269</v>
      </c>
    </row>
    <row r="5326" spans="1:20" x14ac:dyDescent="0.35">
      <c r="A5326" t="s">
        <v>27</v>
      </c>
      <c r="B5326" t="s">
        <v>28</v>
      </c>
      <c r="C5326" t="s">
        <v>22</v>
      </c>
      <c r="D5326" t="s">
        <v>23</v>
      </c>
      <c r="E5326" t="s">
        <v>5</v>
      </c>
      <c r="G5326" t="s">
        <v>24</v>
      </c>
      <c r="H5326">
        <v>2988697</v>
      </c>
      <c r="I5326">
        <v>2989965</v>
      </c>
      <c r="J5326" t="s">
        <v>46</v>
      </c>
      <c r="K5326" t="s">
        <v>6568</v>
      </c>
      <c r="N5326" t="s">
        <v>6569</v>
      </c>
      <c r="Q5326" t="s">
        <v>6567</v>
      </c>
      <c r="R5326">
        <v>1269</v>
      </c>
      <c r="S5326">
        <v>422</v>
      </c>
    </row>
    <row r="5327" spans="1:20" x14ac:dyDescent="0.35">
      <c r="A5327" t="s">
        <v>20</v>
      </c>
      <c r="B5327" t="s">
        <v>21</v>
      </c>
      <c r="C5327" t="s">
        <v>22</v>
      </c>
      <c r="D5327" t="s">
        <v>23</v>
      </c>
      <c r="E5327" t="s">
        <v>5</v>
      </c>
      <c r="G5327" t="s">
        <v>24</v>
      </c>
      <c r="H5327">
        <v>2989976</v>
      </c>
      <c r="I5327">
        <v>2991319</v>
      </c>
      <c r="J5327" t="s">
        <v>46</v>
      </c>
      <c r="Q5327" t="s">
        <v>6570</v>
      </c>
      <c r="R5327">
        <v>1344</v>
      </c>
    </row>
    <row r="5328" spans="1:20" x14ac:dyDescent="0.35">
      <c r="A5328" t="s">
        <v>27</v>
      </c>
      <c r="B5328" t="s">
        <v>28</v>
      </c>
      <c r="C5328" t="s">
        <v>22</v>
      </c>
      <c r="D5328" t="s">
        <v>23</v>
      </c>
      <c r="E5328" t="s">
        <v>5</v>
      </c>
      <c r="G5328" t="s">
        <v>24</v>
      </c>
      <c r="H5328">
        <v>2989976</v>
      </c>
      <c r="I5328">
        <v>2991319</v>
      </c>
      <c r="J5328" t="s">
        <v>46</v>
      </c>
      <c r="K5328" t="s">
        <v>6571</v>
      </c>
      <c r="N5328" t="s">
        <v>6572</v>
      </c>
      <c r="Q5328" t="s">
        <v>6570</v>
      </c>
      <c r="R5328">
        <v>1344</v>
      </c>
      <c r="S5328">
        <v>447</v>
      </c>
    </row>
    <row r="5329" spans="1:19" x14ac:dyDescent="0.35">
      <c r="A5329" t="s">
        <v>20</v>
      </c>
      <c r="B5329" t="s">
        <v>21</v>
      </c>
      <c r="C5329" t="s">
        <v>22</v>
      </c>
      <c r="D5329" t="s">
        <v>23</v>
      </c>
      <c r="E5329" t="s">
        <v>5</v>
      </c>
      <c r="G5329" t="s">
        <v>24</v>
      </c>
      <c r="H5329">
        <v>2991370</v>
      </c>
      <c r="I5329">
        <v>2992191</v>
      </c>
      <c r="J5329" t="s">
        <v>46</v>
      </c>
      <c r="Q5329" t="s">
        <v>6573</v>
      </c>
      <c r="R5329">
        <v>822</v>
      </c>
    </row>
    <row r="5330" spans="1:19" x14ac:dyDescent="0.35">
      <c r="A5330" t="s">
        <v>27</v>
      </c>
      <c r="B5330" t="s">
        <v>28</v>
      </c>
      <c r="C5330" t="s">
        <v>22</v>
      </c>
      <c r="D5330" t="s">
        <v>23</v>
      </c>
      <c r="E5330" t="s">
        <v>5</v>
      </c>
      <c r="G5330" t="s">
        <v>24</v>
      </c>
      <c r="H5330">
        <v>2991370</v>
      </c>
      <c r="I5330">
        <v>2992191</v>
      </c>
      <c r="J5330" t="s">
        <v>46</v>
      </c>
      <c r="K5330" t="s">
        <v>6574</v>
      </c>
      <c r="N5330" t="s">
        <v>6575</v>
      </c>
      <c r="Q5330" t="s">
        <v>6573</v>
      </c>
      <c r="R5330">
        <v>822</v>
      </c>
      <c r="S5330">
        <v>273</v>
      </c>
    </row>
    <row r="5331" spans="1:19" x14ac:dyDescent="0.35">
      <c r="A5331" t="s">
        <v>20</v>
      </c>
      <c r="B5331" t="s">
        <v>21</v>
      </c>
      <c r="C5331" t="s">
        <v>22</v>
      </c>
      <c r="D5331" t="s">
        <v>23</v>
      </c>
      <c r="E5331" t="s">
        <v>5</v>
      </c>
      <c r="G5331" t="s">
        <v>24</v>
      </c>
      <c r="H5331">
        <v>2992219</v>
      </c>
      <c r="I5331">
        <v>2993673</v>
      </c>
      <c r="J5331" t="s">
        <v>46</v>
      </c>
      <c r="Q5331" t="s">
        <v>6576</v>
      </c>
      <c r="R5331">
        <v>1455</v>
      </c>
    </row>
    <row r="5332" spans="1:19" x14ac:dyDescent="0.35">
      <c r="A5332" t="s">
        <v>27</v>
      </c>
      <c r="B5332" t="s">
        <v>28</v>
      </c>
      <c r="C5332" t="s">
        <v>22</v>
      </c>
      <c r="D5332" t="s">
        <v>23</v>
      </c>
      <c r="E5332" t="s">
        <v>5</v>
      </c>
      <c r="G5332" t="s">
        <v>24</v>
      </c>
      <c r="H5332">
        <v>2992219</v>
      </c>
      <c r="I5332">
        <v>2993673</v>
      </c>
      <c r="J5332" t="s">
        <v>46</v>
      </c>
      <c r="K5332" t="s">
        <v>6577</v>
      </c>
      <c r="N5332" t="s">
        <v>6578</v>
      </c>
      <c r="Q5332" t="s">
        <v>6576</v>
      </c>
      <c r="R5332">
        <v>1455</v>
      </c>
      <c r="S5332">
        <v>484</v>
      </c>
    </row>
    <row r="5333" spans="1:19" x14ac:dyDescent="0.35">
      <c r="A5333" t="s">
        <v>20</v>
      </c>
      <c r="B5333" t="s">
        <v>21</v>
      </c>
      <c r="C5333" t="s">
        <v>22</v>
      </c>
      <c r="D5333" t="s">
        <v>23</v>
      </c>
      <c r="E5333" t="s">
        <v>5</v>
      </c>
      <c r="G5333" t="s">
        <v>24</v>
      </c>
      <c r="H5333">
        <v>2993724</v>
      </c>
      <c r="I5333">
        <v>2994188</v>
      </c>
      <c r="J5333" t="s">
        <v>46</v>
      </c>
      <c r="Q5333" t="s">
        <v>6579</v>
      </c>
      <c r="R5333">
        <v>465</v>
      </c>
    </row>
    <row r="5334" spans="1:19" x14ac:dyDescent="0.35">
      <c r="A5334" t="s">
        <v>27</v>
      </c>
      <c r="B5334" t="s">
        <v>28</v>
      </c>
      <c r="C5334" t="s">
        <v>22</v>
      </c>
      <c r="D5334" t="s">
        <v>23</v>
      </c>
      <c r="E5334" t="s">
        <v>5</v>
      </c>
      <c r="G5334" t="s">
        <v>24</v>
      </c>
      <c r="H5334">
        <v>2993724</v>
      </c>
      <c r="I5334">
        <v>2994188</v>
      </c>
      <c r="J5334" t="s">
        <v>46</v>
      </c>
      <c r="K5334" t="s">
        <v>6580</v>
      </c>
      <c r="N5334" t="s">
        <v>3088</v>
      </c>
      <c r="Q5334" t="s">
        <v>6579</v>
      </c>
      <c r="R5334">
        <v>465</v>
      </c>
      <c r="S5334">
        <v>154</v>
      </c>
    </row>
    <row r="5335" spans="1:19" x14ac:dyDescent="0.35">
      <c r="A5335" t="s">
        <v>20</v>
      </c>
      <c r="B5335" t="s">
        <v>21</v>
      </c>
      <c r="C5335" t="s">
        <v>22</v>
      </c>
      <c r="D5335" t="s">
        <v>23</v>
      </c>
      <c r="E5335" t="s">
        <v>5</v>
      </c>
      <c r="G5335" t="s">
        <v>24</v>
      </c>
      <c r="H5335">
        <v>2994566</v>
      </c>
      <c r="I5335">
        <v>2994973</v>
      </c>
      <c r="J5335" t="s">
        <v>25</v>
      </c>
      <c r="Q5335" t="s">
        <v>6581</v>
      </c>
      <c r="R5335">
        <v>408</v>
      </c>
    </row>
    <row r="5336" spans="1:19" x14ac:dyDescent="0.35">
      <c r="A5336" t="s">
        <v>27</v>
      </c>
      <c r="B5336" t="s">
        <v>28</v>
      </c>
      <c r="C5336" t="s">
        <v>22</v>
      </c>
      <c r="D5336" t="s">
        <v>23</v>
      </c>
      <c r="E5336" t="s">
        <v>5</v>
      </c>
      <c r="G5336" t="s">
        <v>24</v>
      </c>
      <c r="H5336">
        <v>2994566</v>
      </c>
      <c r="I5336">
        <v>2994973</v>
      </c>
      <c r="J5336" t="s">
        <v>25</v>
      </c>
      <c r="K5336" t="s">
        <v>6582</v>
      </c>
      <c r="N5336" t="s">
        <v>52</v>
      </c>
      <c r="Q5336" t="s">
        <v>6581</v>
      </c>
      <c r="R5336">
        <v>408</v>
      </c>
      <c r="S5336">
        <v>135</v>
      </c>
    </row>
    <row r="5337" spans="1:19" x14ac:dyDescent="0.35">
      <c r="A5337" t="s">
        <v>20</v>
      </c>
      <c r="B5337" t="s">
        <v>21</v>
      </c>
      <c r="C5337" t="s">
        <v>22</v>
      </c>
      <c r="D5337" t="s">
        <v>23</v>
      </c>
      <c r="E5337" t="s">
        <v>5</v>
      </c>
      <c r="G5337" t="s">
        <v>24</v>
      </c>
      <c r="H5337">
        <v>2995103</v>
      </c>
      <c r="I5337">
        <v>2997325</v>
      </c>
      <c r="J5337" t="s">
        <v>25</v>
      </c>
      <c r="Q5337" t="s">
        <v>6583</v>
      </c>
      <c r="R5337">
        <v>2223</v>
      </c>
    </row>
    <row r="5338" spans="1:19" x14ac:dyDescent="0.35">
      <c r="A5338" t="s">
        <v>27</v>
      </c>
      <c r="B5338" t="s">
        <v>28</v>
      </c>
      <c r="C5338" t="s">
        <v>22</v>
      </c>
      <c r="D5338" t="s">
        <v>23</v>
      </c>
      <c r="E5338" t="s">
        <v>5</v>
      </c>
      <c r="G5338" t="s">
        <v>24</v>
      </c>
      <c r="H5338">
        <v>2995103</v>
      </c>
      <c r="I5338">
        <v>2997325</v>
      </c>
      <c r="J5338" t="s">
        <v>25</v>
      </c>
      <c r="K5338" t="s">
        <v>6584</v>
      </c>
      <c r="N5338" t="s">
        <v>6585</v>
      </c>
      <c r="Q5338" t="s">
        <v>6583</v>
      </c>
      <c r="R5338">
        <v>2223</v>
      </c>
      <c r="S5338">
        <v>740</v>
      </c>
    </row>
    <row r="5339" spans="1:19" x14ac:dyDescent="0.35">
      <c r="A5339" t="s">
        <v>20</v>
      </c>
      <c r="B5339" t="s">
        <v>21</v>
      </c>
      <c r="C5339" t="s">
        <v>22</v>
      </c>
      <c r="D5339" t="s">
        <v>23</v>
      </c>
      <c r="E5339" t="s">
        <v>5</v>
      </c>
      <c r="G5339" t="s">
        <v>24</v>
      </c>
      <c r="H5339">
        <v>2997333</v>
      </c>
      <c r="I5339">
        <v>2999354</v>
      </c>
      <c r="J5339" t="s">
        <v>25</v>
      </c>
      <c r="Q5339" t="s">
        <v>6586</v>
      </c>
      <c r="R5339">
        <v>2022</v>
      </c>
    </row>
    <row r="5340" spans="1:19" x14ac:dyDescent="0.35">
      <c r="A5340" t="s">
        <v>27</v>
      </c>
      <c r="B5340" t="s">
        <v>28</v>
      </c>
      <c r="C5340" t="s">
        <v>22</v>
      </c>
      <c r="D5340" t="s">
        <v>23</v>
      </c>
      <c r="E5340" t="s">
        <v>5</v>
      </c>
      <c r="G5340" t="s">
        <v>24</v>
      </c>
      <c r="H5340">
        <v>2997333</v>
      </c>
      <c r="I5340">
        <v>2999354</v>
      </c>
      <c r="J5340" t="s">
        <v>25</v>
      </c>
      <c r="K5340" t="s">
        <v>6587</v>
      </c>
      <c r="N5340" t="s">
        <v>1386</v>
      </c>
      <c r="Q5340" t="s">
        <v>6586</v>
      </c>
      <c r="R5340">
        <v>2022</v>
      </c>
      <c r="S5340">
        <v>673</v>
      </c>
    </row>
    <row r="5341" spans="1:19" x14ac:dyDescent="0.35">
      <c r="A5341" t="s">
        <v>20</v>
      </c>
      <c r="B5341" t="s">
        <v>21</v>
      </c>
      <c r="C5341" t="s">
        <v>22</v>
      </c>
      <c r="D5341" t="s">
        <v>23</v>
      </c>
      <c r="E5341" t="s">
        <v>5</v>
      </c>
      <c r="G5341" t="s">
        <v>24</v>
      </c>
      <c r="H5341">
        <v>2999351</v>
      </c>
      <c r="I5341">
        <v>3000868</v>
      </c>
      <c r="J5341" t="s">
        <v>46</v>
      </c>
      <c r="Q5341" t="s">
        <v>6588</v>
      </c>
      <c r="R5341">
        <v>1518</v>
      </c>
    </row>
    <row r="5342" spans="1:19" x14ac:dyDescent="0.35">
      <c r="A5342" t="s">
        <v>27</v>
      </c>
      <c r="B5342" t="s">
        <v>28</v>
      </c>
      <c r="C5342" t="s">
        <v>22</v>
      </c>
      <c r="D5342" t="s">
        <v>23</v>
      </c>
      <c r="E5342" t="s">
        <v>5</v>
      </c>
      <c r="G5342" t="s">
        <v>24</v>
      </c>
      <c r="H5342">
        <v>2999351</v>
      </c>
      <c r="I5342">
        <v>3000868</v>
      </c>
      <c r="J5342" t="s">
        <v>46</v>
      </c>
      <c r="K5342" t="s">
        <v>6589</v>
      </c>
      <c r="N5342" t="s">
        <v>52</v>
      </c>
      <c r="Q5342" t="s">
        <v>6588</v>
      </c>
      <c r="R5342">
        <v>1518</v>
      </c>
      <c r="S5342">
        <v>505</v>
      </c>
    </row>
    <row r="5343" spans="1:19" x14ac:dyDescent="0.35">
      <c r="A5343" t="s">
        <v>20</v>
      </c>
      <c r="B5343" t="s">
        <v>21</v>
      </c>
      <c r="C5343" t="s">
        <v>22</v>
      </c>
      <c r="D5343" t="s">
        <v>23</v>
      </c>
      <c r="E5343" t="s">
        <v>5</v>
      </c>
      <c r="G5343" t="s">
        <v>24</v>
      </c>
      <c r="H5343">
        <v>3000932</v>
      </c>
      <c r="I5343">
        <v>3001258</v>
      </c>
      <c r="J5343" t="s">
        <v>46</v>
      </c>
      <c r="Q5343" t="s">
        <v>6590</v>
      </c>
      <c r="R5343">
        <v>327</v>
      </c>
    </row>
    <row r="5344" spans="1:19" x14ac:dyDescent="0.35">
      <c r="A5344" t="s">
        <v>27</v>
      </c>
      <c r="B5344" t="s">
        <v>28</v>
      </c>
      <c r="C5344" t="s">
        <v>22</v>
      </c>
      <c r="D5344" t="s">
        <v>23</v>
      </c>
      <c r="E5344" t="s">
        <v>5</v>
      </c>
      <c r="G5344" t="s">
        <v>24</v>
      </c>
      <c r="H5344">
        <v>3000932</v>
      </c>
      <c r="I5344">
        <v>3001258</v>
      </c>
      <c r="J5344" t="s">
        <v>46</v>
      </c>
      <c r="K5344" t="s">
        <v>6591</v>
      </c>
      <c r="N5344" t="s">
        <v>52</v>
      </c>
      <c r="Q5344" t="s">
        <v>6590</v>
      </c>
      <c r="R5344">
        <v>327</v>
      </c>
      <c r="S5344">
        <v>108</v>
      </c>
    </row>
    <row r="5345" spans="1:19" x14ac:dyDescent="0.35">
      <c r="A5345" t="s">
        <v>20</v>
      </c>
      <c r="B5345" t="s">
        <v>21</v>
      </c>
      <c r="C5345" t="s">
        <v>22</v>
      </c>
      <c r="D5345" t="s">
        <v>23</v>
      </c>
      <c r="E5345" t="s">
        <v>5</v>
      </c>
      <c r="G5345" t="s">
        <v>24</v>
      </c>
      <c r="H5345">
        <v>3001264</v>
      </c>
      <c r="I5345">
        <v>3002517</v>
      </c>
      <c r="J5345" t="s">
        <v>46</v>
      </c>
      <c r="Q5345" t="s">
        <v>6592</v>
      </c>
      <c r="R5345">
        <v>1254</v>
      </c>
    </row>
    <row r="5346" spans="1:19" x14ac:dyDescent="0.35">
      <c r="A5346" t="s">
        <v>27</v>
      </c>
      <c r="B5346" t="s">
        <v>28</v>
      </c>
      <c r="C5346" t="s">
        <v>22</v>
      </c>
      <c r="D5346" t="s">
        <v>23</v>
      </c>
      <c r="E5346" t="s">
        <v>5</v>
      </c>
      <c r="G5346" t="s">
        <v>24</v>
      </c>
      <c r="H5346">
        <v>3001264</v>
      </c>
      <c r="I5346">
        <v>3002517</v>
      </c>
      <c r="J5346" t="s">
        <v>46</v>
      </c>
      <c r="K5346" t="s">
        <v>6593</v>
      </c>
      <c r="N5346" t="s">
        <v>52</v>
      </c>
      <c r="Q5346" t="s">
        <v>6592</v>
      </c>
      <c r="R5346">
        <v>1254</v>
      </c>
      <c r="S5346">
        <v>417</v>
      </c>
    </row>
    <row r="5347" spans="1:19" x14ac:dyDescent="0.35">
      <c r="A5347" t="s">
        <v>20</v>
      </c>
      <c r="B5347" t="s">
        <v>21</v>
      </c>
      <c r="C5347" t="s">
        <v>22</v>
      </c>
      <c r="D5347" t="s">
        <v>23</v>
      </c>
      <c r="E5347" t="s">
        <v>5</v>
      </c>
      <c r="G5347" t="s">
        <v>24</v>
      </c>
      <c r="H5347">
        <v>3002510</v>
      </c>
      <c r="I5347">
        <v>3004486</v>
      </c>
      <c r="J5347" t="s">
        <v>46</v>
      </c>
      <c r="Q5347" t="s">
        <v>6594</v>
      </c>
      <c r="R5347">
        <v>1977</v>
      </c>
    </row>
    <row r="5348" spans="1:19" x14ac:dyDescent="0.35">
      <c r="A5348" t="s">
        <v>27</v>
      </c>
      <c r="B5348" t="s">
        <v>28</v>
      </c>
      <c r="C5348" t="s">
        <v>22</v>
      </c>
      <c r="D5348" t="s">
        <v>23</v>
      </c>
      <c r="E5348" t="s">
        <v>5</v>
      </c>
      <c r="G5348" t="s">
        <v>24</v>
      </c>
      <c r="H5348">
        <v>3002510</v>
      </c>
      <c r="I5348">
        <v>3004486</v>
      </c>
      <c r="J5348" t="s">
        <v>46</v>
      </c>
      <c r="K5348" t="s">
        <v>6595</v>
      </c>
      <c r="N5348" t="s">
        <v>52</v>
      </c>
      <c r="Q5348" t="s">
        <v>6594</v>
      </c>
      <c r="R5348">
        <v>1977</v>
      </c>
      <c r="S5348">
        <v>658</v>
      </c>
    </row>
    <row r="5349" spans="1:19" x14ac:dyDescent="0.35">
      <c r="A5349" t="s">
        <v>20</v>
      </c>
      <c r="B5349" t="s">
        <v>21</v>
      </c>
      <c r="C5349" t="s">
        <v>22</v>
      </c>
      <c r="D5349" t="s">
        <v>23</v>
      </c>
      <c r="E5349" t="s">
        <v>5</v>
      </c>
      <c r="G5349" t="s">
        <v>24</v>
      </c>
      <c r="H5349">
        <v>3004490</v>
      </c>
      <c r="I5349">
        <v>3005017</v>
      </c>
      <c r="J5349" t="s">
        <v>46</v>
      </c>
      <c r="Q5349" t="s">
        <v>6596</v>
      </c>
      <c r="R5349">
        <v>528</v>
      </c>
    </row>
    <row r="5350" spans="1:19" x14ac:dyDescent="0.35">
      <c r="A5350" t="s">
        <v>27</v>
      </c>
      <c r="B5350" t="s">
        <v>28</v>
      </c>
      <c r="C5350" t="s">
        <v>22</v>
      </c>
      <c r="D5350" t="s">
        <v>23</v>
      </c>
      <c r="E5350" t="s">
        <v>5</v>
      </c>
      <c r="G5350" t="s">
        <v>24</v>
      </c>
      <c r="H5350">
        <v>3004490</v>
      </c>
      <c r="I5350">
        <v>3005017</v>
      </c>
      <c r="J5350" t="s">
        <v>46</v>
      </c>
      <c r="K5350" t="s">
        <v>6597</v>
      </c>
      <c r="N5350" t="s">
        <v>52</v>
      </c>
      <c r="Q5350" t="s">
        <v>6596</v>
      </c>
      <c r="R5350">
        <v>528</v>
      </c>
      <c r="S5350">
        <v>175</v>
      </c>
    </row>
    <row r="5351" spans="1:19" x14ac:dyDescent="0.35">
      <c r="A5351" t="s">
        <v>20</v>
      </c>
      <c r="B5351" t="s">
        <v>21</v>
      </c>
      <c r="C5351" t="s">
        <v>22</v>
      </c>
      <c r="D5351" t="s">
        <v>23</v>
      </c>
      <c r="E5351" t="s">
        <v>5</v>
      </c>
      <c r="G5351" t="s">
        <v>24</v>
      </c>
      <c r="H5351">
        <v>3005211</v>
      </c>
      <c r="I5351">
        <v>3005594</v>
      </c>
      <c r="J5351" t="s">
        <v>46</v>
      </c>
      <c r="Q5351" t="s">
        <v>6598</v>
      </c>
      <c r="R5351">
        <v>384</v>
      </c>
    </row>
    <row r="5352" spans="1:19" x14ac:dyDescent="0.35">
      <c r="A5352" t="s">
        <v>27</v>
      </c>
      <c r="B5352" t="s">
        <v>28</v>
      </c>
      <c r="C5352" t="s">
        <v>22</v>
      </c>
      <c r="D5352" t="s">
        <v>23</v>
      </c>
      <c r="E5352" t="s">
        <v>5</v>
      </c>
      <c r="G5352" t="s">
        <v>24</v>
      </c>
      <c r="H5352">
        <v>3005211</v>
      </c>
      <c r="I5352">
        <v>3005594</v>
      </c>
      <c r="J5352" t="s">
        <v>46</v>
      </c>
      <c r="K5352" t="s">
        <v>6599</v>
      </c>
      <c r="N5352" t="s">
        <v>52</v>
      </c>
      <c r="Q5352" t="s">
        <v>6598</v>
      </c>
      <c r="R5352">
        <v>384</v>
      </c>
      <c r="S5352">
        <v>127</v>
      </c>
    </row>
    <row r="5353" spans="1:19" x14ac:dyDescent="0.35">
      <c r="A5353" t="s">
        <v>20</v>
      </c>
      <c r="B5353" t="s">
        <v>21</v>
      </c>
      <c r="C5353" t="s">
        <v>22</v>
      </c>
      <c r="D5353" t="s">
        <v>23</v>
      </c>
      <c r="E5353" t="s">
        <v>5</v>
      </c>
      <c r="G5353" t="s">
        <v>24</v>
      </c>
      <c r="H5353">
        <v>3005591</v>
      </c>
      <c r="I5353">
        <v>3005986</v>
      </c>
      <c r="J5353" t="s">
        <v>46</v>
      </c>
      <c r="Q5353" t="s">
        <v>6600</v>
      </c>
      <c r="R5353">
        <v>396</v>
      </c>
    </row>
    <row r="5354" spans="1:19" x14ac:dyDescent="0.35">
      <c r="A5354" t="s">
        <v>27</v>
      </c>
      <c r="B5354" t="s">
        <v>28</v>
      </c>
      <c r="C5354" t="s">
        <v>22</v>
      </c>
      <c r="D5354" t="s">
        <v>23</v>
      </c>
      <c r="E5354" t="s">
        <v>5</v>
      </c>
      <c r="G5354" t="s">
        <v>24</v>
      </c>
      <c r="H5354">
        <v>3005591</v>
      </c>
      <c r="I5354">
        <v>3005986</v>
      </c>
      <c r="J5354" t="s">
        <v>46</v>
      </c>
      <c r="K5354" t="s">
        <v>6601</v>
      </c>
      <c r="N5354" t="s">
        <v>52</v>
      </c>
      <c r="Q5354" t="s">
        <v>6600</v>
      </c>
      <c r="R5354">
        <v>396</v>
      </c>
      <c r="S5354">
        <v>131</v>
      </c>
    </row>
    <row r="5355" spans="1:19" x14ac:dyDescent="0.35">
      <c r="A5355" t="s">
        <v>20</v>
      </c>
      <c r="B5355" t="s">
        <v>21</v>
      </c>
      <c r="C5355" t="s">
        <v>22</v>
      </c>
      <c r="D5355" t="s">
        <v>23</v>
      </c>
      <c r="E5355" t="s">
        <v>5</v>
      </c>
      <c r="G5355" t="s">
        <v>24</v>
      </c>
      <c r="H5355">
        <v>3005983</v>
      </c>
      <c r="I5355">
        <v>3006510</v>
      </c>
      <c r="J5355" t="s">
        <v>46</v>
      </c>
      <c r="Q5355" t="s">
        <v>6602</v>
      </c>
      <c r="R5355">
        <v>528</v>
      </c>
    </row>
    <row r="5356" spans="1:19" x14ac:dyDescent="0.35">
      <c r="A5356" t="s">
        <v>27</v>
      </c>
      <c r="B5356" t="s">
        <v>28</v>
      </c>
      <c r="C5356" t="s">
        <v>22</v>
      </c>
      <c r="D5356" t="s">
        <v>23</v>
      </c>
      <c r="E5356" t="s">
        <v>5</v>
      </c>
      <c r="G5356" t="s">
        <v>24</v>
      </c>
      <c r="H5356">
        <v>3005983</v>
      </c>
      <c r="I5356">
        <v>3006510</v>
      </c>
      <c r="J5356" t="s">
        <v>46</v>
      </c>
      <c r="K5356" t="s">
        <v>6603</v>
      </c>
      <c r="N5356" t="s">
        <v>6604</v>
      </c>
      <c r="Q5356" t="s">
        <v>6602</v>
      </c>
      <c r="R5356">
        <v>528</v>
      </c>
      <c r="S5356">
        <v>175</v>
      </c>
    </row>
    <row r="5357" spans="1:19" x14ac:dyDescent="0.35">
      <c r="A5357" t="s">
        <v>20</v>
      </c>
      <c r="B5357" t="s">
        <v>21</v>
      </c>
      <c r="C5357" t="s">
        <v>22</v>
      </c>
      <c r="D5357" t="s">
        <v>23</v>
      </c>
      <c r="E5357" t="s">
        <v>5</v>
      </c>
      <c r="G5357" t="s">
        <v>24</v>
      </c>
      <c r="H5357">
        <v>3006507</v>
      </c>
      <c r="I5357">
        <v>3006983</v>
      </c>
      <c r="J5357" t="s">
        <v>46</v>
      </c>
      <c r="Q5357" t="s">
        <v>6605</v>
      </c>
      <c r="R5357">
        <v>477</v>
      </c>
    </row>
    <row r="5358" spans="1:19" x14ac:dyDescent="0.35">
      <c r="A5358" t="s">
        <v>27</v>
      </c>
      <c r="B5358" t="s">
        <v>28</v>
      </c>
      <c r="C5358" t="s">
        <v>22</v>
      </c>
      <c r="D5358" t="s">
        <v>23</v>
      </c>
      <c r="E5358" t="s">
        <v>5</v>
      </c>
      <c r="G5358" t="s">
        <v>24</v>
      </c>
      <c r="H5358">
        <v>3006507</v>
      </c>
      <c r="I5358">
        <v>3006983</v>
      </c>
      <c r="J5358" t="s">
        <v>46</v>
      </c>
      <c r="K5358" t="s">
        <v>6606</v>
      </c>
      <c r="N5358" t="s">
        <v>52</v>
      </c>
      <c r="Q5358" t="s">
        <v>6605</v>
      </c>
      <c r="R5358">
        <v>477</v>
      </c>
      <c r="S5358">
        <v>158</v>
      </c>
    </row>
    <row r="5359" spans="1:19" x14ac:dyDescent="0.35">
      <c r="A5359" t="s">
        <v>20</v>
      </c>
      <c r="B5359" t="s">
        <v>21</v>
      </c>
      <c r="C5359" t="s">
        <v>22</v>
      </c>
      <c r="D5359" t="s">
        <v>23</v>
      </c>
      <c r="E5359" t="s">
        <v>5</v>
      </c>
      <c r="G5359" t="s">
        <v>24</v>
      </c>
      <c r="H5359">
        <v>3006990</v>
      </c>
      <c r="I5359">
        <v>3008003</v>
      </c>
      <c r="J5359" t="s">
        <v>46</v>
      </c>
      <c r="Q5359" t="s">
        <v>6607</v>
      </c>
      <c r="R5359">
        <v>1014</v>
      </c>
    </row>
    <row r="5360" spans="1:19" x14ac:dyDescent="0.35">
      <c r="A5360" t="s">
        <v>27</v>
      </c>
      <c r="B5360" t="s">
        <v>28</v>
      </c>
      <c r="C5360" t="s">
        <v>22</v>
      </c>
      <c r="D5360" t="s">
        <v>23</v>
      </c>
      <c r="E5360" t="s">
        <v>5</v>
      </c>
      <c r="G5360" t="s">
        <v>24</v>
      </c>
      <c r="H5360">
        <v>3006990</v>
      </c>
      <c r="I5360">
        <v>3008003</v>
      </c>
      <c r="J5360" t="s">
        <v>46</v>
      </c>
      <c r="K5360" t="s">
        <v>6608</v>
      </c>
      <c r="N5360" t="s">
        <v>49</v>
      </c>
      <c r="Q5360" t="s">
        <v>6607</v>
      </c>
      <c r="R5360">
        <v>1014</v>
      </c>
      <c r="S5360">
        <v>337</v>
      </c>
    </row>
    <row r="5361" spans="1:19" x14ac:dyDescent="0.35">
      <c r="A5361" t="s">
        <v>20</v>
      </c>
      <c r="B5361" t="s">
        <v>21</v>
      </c>
      <c r="C5361" t="s">
        <v>22</v>
      </c>
      <c r="D5361" t="s">
        <v>23</v>
      </c>
      <c r="E5361" t="s">
        <v>5</v>
      </c>
      <c r="G5361" t="s">
        <v>24</v>
      </c>
      <c r="H5361">
        <v>3008046</v>
      </c>
      <c r="I5361">
        <v>3008549</v>
      </c>
      <c r="J5361" t="s">
        <v>46</v>
      </c>
      <c r="Q5361" t="s">
        <v>6609</v>
      </c>
      <c r="R5361">
        <v>504</v>
      </c>
    </row>
    <row r="5362" spans="1:19" x14ac:dyDescent="0.35">
      <c r="A5362" t="s">
        <v>27</v>
      </c>
      <c r="B5362" t="s">
        <v>28</v>
      </c>
      <c r="C5362" t="s">
        <v>22</v>
      </c>
      <c r="D5362" t="s">
        <v>23</v>
      </c>
      <c r="E5362" t="s">
        <v>5</v>
      </c>
      <c r="G5362" t="s">
        <v>24</v>
      </c>
      <c r="H5362">
        <v>3008046</v>
      </c>
      <c r="I5362">
        <v>3008549</v>
      </c>
      <c r="J5362" t="s">
        <v>46</v>
      </c>
      <c r="K5362" t="s">
        <v>6610</v>
      </c>
      <c r="N5362" t="s">
        <v>52</v>
      </c>
      <c r="Q5362" t="s">
        <v>6609</v>
      </c>
      <c r="R5362">
        <v>504</v>
      </c>
      <c r="S5362">
        <v>167</v>
      </c>
    </row>
    <row r="5363" spans="1:19" x14ac:dyDescent="0.35">
      <c r="A5363" t="s">
        <v>20</v>
      </c>
      <c r="B5363" t="s">
        <v>21</v>
      </c>
      <c r="C5363" t="s">
        <v>22</v>
      </c>
      <c r="D5363" t="s">
        <v>23</v>
      </c>
      <c r="E5363" t="s">
        <v>5</v>
      </c>
      <c r="G5363" t="s">
        <v>24</v>
      </c>
      <c r="H5363">
        <v>3008584</v>
      </c>
      <c r="I5363">
        <v>3009942</v>
      </c>
      <c r="J5363" t="s">
        <v>46</v>
      </c>
      <c r="Q5363" t="s">
        <v>6611</v>
      </c>
      <c r="R5363">
        <v>1359</v>
      </c>
    </row>
    <row r="5364" spans="1:19" x14ac:dyDescent="0.35">
      <c r="A5364" t="s">
        <v>27</v>
      </c>
      <c r="B5364" t="s">
        <v>28</v>
      </c>
      <c r="C5364" t="s">
        <v>22</v>
      </c>
      <c r="D5364" t="s">
        <v>23</v>
      </c>
      <c r="E5364" t="s">
        <v>5</v>
      </c>
      <c r="G5364" t="s">
        <v>24</v>
      </c>
      <c r="H5364">
        <v>3008584</v>
      </c>
      <c r="I5364">
        <v>3009942</v>
      </c>
      <c r="J5364" t="s">
        <v>46</v>
      </c>
      <c r="K5364" t="s">
        <v>6612</v>
      </c>
      <c r="N5364" t="s">
        <v>52</v>
      </c>
      <c r="Q5364" t="s">
        <v>6611</v>
      </c>
      <c r="R5364">
        <v>1359</v>
      </c>
      <c r="S5364">
        <v>452</v>
      </c>
    </row>
    <row r="5365" spans="1:19" x14ac:dyDescent="0.35">
      <c r="A5365" t="s">
        <v>20</v>
      </c>
      <c r="B5365" t="s">
        <v>21</v>
      </c>
      <c r="C5365" t="s">
        <v>22</v>
      </c>
      <c r="D5365" t="s">
        <v>23</v>
      </c>
      <c r="E5365" t="s">
        <v>5</v>
      </c>
      <c r="G5365" t="s">
        <v>24</v>
      </c>
      <c r="H5365">
        <v>3009948</v>
      </c>
      <c r="I5365">
        <v>3011465</v>
      </c>
      <c r="J5365" t="s">
        <v>46</v>
      </c>
      <c r="Q5365" t="s">
        <v>6613</v>
      </c>
      <c r="R5365">
        <v>1518</v>
      </c>
    </row>
    <row r="5366" spans="1:19" x14ac:dyDescent="0.35">
      <c r="A5366" t="s">
        <v>27</v>
      </c>
      <c r="B5366" t="s">
        <v>28</v>
      </c>
      <c r="C5366" t="s">
        <v>22</v>
      </c>
      <c r="D5366" t="s">
        <v>23</v>
      </c>
      <c r="E5366" t="s">
        <v>5</v>
      </c>
      <c r="G5366" t="s">
        <v>24</v>
      </c>
      <c r="H5366">
        <v>3009948</v>
      </c>
      <c r="I5366">
        <v>3011465</v>
      </c>
      <c r="J5366" t="s">
        <v>46</v>
      </c>
      <c r="K5366" t="s">
        <v>6614</v>
      </c>
      <c r="N5366" t="s">
        <v>52</v>
      </c>
      <c r="Q5366" t="s">
        <v>6613</v>
      </c>
      <c r="R5366">
        <v>1518</v>
      </c>
      <c r="S5366">
        <v>505</v>
      </c>
    </row>
    <row r="5367" spans="1:19" x14ac:dyDescent="0.35">
      <c r="A5367" t="s">
        <v>20</v>
      </c>
      <c r="B5367" t="s">
        <v>21</v>
      </c>
      <c r="C5367" t="s">
        <v>22</v>
      </c>
      <c r="D5367" t="s">
        <v>23</v>
      </c>
      <c r="E5367" t="s">
        <v>5</v>
      </c>
      <c r="G5367" t="s">
        <v>24</v>
      </c>
      <c r="H5367">
        <v>3011509</v>
      </c>
      <c r="I5367">
        <v>3012225</v>
      </c>
      <c r="J5367" t="s">
        <v>46</v>
      </c>
      <c r="Q5367" t="s">
        <v>6615</v>
      </c>
      <c r="R5367">
        <v>717</v>
      </c>
    </row>
    <row r="5368" spans="1:19" x14ac:dyDescent="0.35">
      <c r="A5368" t="s">
        <v>27</v>
      </c>
      <c r="B5368" t="s">
        <v>28</v>
      </c>
      <c r="C5368" t="s">
        <v>22</v>
      </c>
      <c r="D5368" t="s">
        <v>23</v>
      </c>
      <c r="E5368" t="s">
        <v>5</v>
      </c>
      <c r="G5368" t="s">
        <v>24</v>
      </c>
      <c r="H5368">
        <v>3011509</v>
      </c>
      <c r="I5368">
        <v>3012225</v>
      </c>
      <c r="J5368" t="s">
        <v>46</v>
      </c>
      <c r="K5368" t="s">
        <v>6616</v>
      </c>
      <c r="N5368" t="s">
        <v>52</v>
      </c>
      <c r="Q5368" t="s">
        <v>6615</v>
      </c>
      <c r="R5368">
        <v>717</v>
      </c>
      <c r="S5368">
        <v>238</v>
      </c>
    </row>
    <row r="5369" spans="1:19" x14ac:dyDescent="0.35">
      <c r="A5369" t="s">
        <v>20</v>
      </c>
      <c r="B5369" t="s">
        <v>21</v>
      </c>
      <c r="C5369" t="s">
        <v>22</v>
      </c>
      <c r="D5369" t="s">
        <v>23</v>
      </c>
      <c r="E5369" t="s">
        <v>5</v>
      </c>
      <c r="G5369" t="s">
        <v>24</v>
      </c>
      <c r="H5369">
        <v>3012477</v>
      </c>
      <c r="I5369">
        <v>3013172</v>
      </c>
      <c r="J5369" t="s">
        <v>25</v>
      </c>
      <c r="Q5369" t="s">
        <v>6617</v>
      </c>
      <c r="R5369">
        <v>696</v>
      </c>
    </row>
    <row r="5370" spans="1:19" x14ac:dyDescent="0.35">
      <c r="A5370" t="s">
        <v>27</v>
      </c>
      <c r="B5370" t="s">
        <v>28</v>
      </c>
      <c r="C5370" t="s">
        <v>22</v>
      </c>
      <c r="D5370" t="s">
        <v>23</v>
      </c>
      <c r="E5370" t="s">
        <v>5</v>
      </c>
      <c r="G5370" t="s">
        <v>24</v>
      </c>
      <c r="H5370">
        <v>3012477</v>
      </c>
      <c r="I5370">
        <v>3013172</v>
      </c>
      <c r="J5370" t="s">
        <v>25</v>
      </c>
      <c r="K5370" t="s">
        <v>6618</v>
      </c>
      <c r="N5370" t="s">
        <v>52</v>
      </c>
      <c r="Q5370" t="s">
        <v>6617</v>
      </c>
      <c r="R5370">
        <v>696</v>
      </c>
      <c r="S5370">
        <v>231</v>
      </c>
    </row>
    <row r="5371" spans="1:19" x14ac:dyDescent="0.35">
      <c r="A5371" t="s">
        <v>20</v>
      </c>
      <c r="B5371" t="s">
        <v>21</v>
      </c>
      <c r="C5371" t="s">
        <v>22</v>
      </c>
      <c r="D5371" t="s">
        <v>23</v>
      </c>
      <c r="E5371" t="s">
        <v>5</v>
      </c>
      <c r="G5371" t="s">
        <v>24</v>
      </c>
      <c r="H5371">
        <v>3013148</v>
      </c>
      <c r="I5371">
        <v>3014857</v>
      </c>
      <c r="J5371" t="s">
        <v>46</v>
      </c>
      <c r="Q5371" t="s">
        <v>6619</v>
      </c>
      <c r="R5371">
        <v>1710</v>
      </c>
    </row>
    <row r="5372" spans="1:19" x14ac:dyDescent="0.35">
      <c r="A5372" t="s">
        <v>27</v>
      </c>
      <c r="B5372" t="s">
        <v>28</v>
      </c>
      <c r="C5372" t="s">
        <v>22</v>
      </c>
      <c r="D5372" t="s">
        <v>23</v>
      </c>
      <c r="E5372" t="s">
        <v>5</v>
      </c>
      <c r="G5372" t="s">
        <v>24</v>
      </c>
      <c r="H5372">
        <v>3013148</v>
      </c>
      <c r="I5372">
        <v>3014857</v>
      </c>
      <c r="J5372" t="s">
        <v>46</v>
      </c>
      <c r="K5372" t="s">
        <v>6620</v>
      </c>
      <c r="N5372" t="s">
        <v>316</v>
      </c>
      <c r="Q5372" t="s">
        <v>6619</v>
      </c>
      <c r="R5372">
        <v>1710</v>
      </c>
      <c r="S5372">
        <v>569</v>
      </c>
    </row>
    <row r="5373" spans="1:19" x14ac:dyDescent="0.35">
      <c r="A5373" t="s">
        <v>20</v>
      </c>
      <c r="B5373" t="s">
        <v>21</v>
      </c>
      <c r="C5373" t="s">
        <v>22</v>
      </c>
      <c r="D5373" t="s">
        <v>23</v>
      </c>
      <c r="E5373" t="s">
        <v>5</v>
      </c>
      <c r="G5373" t="s">
        <v>24</v>
      </c>
      <c r="H5373">
        <v>3015117</v>
      </c>
      <c r="I5373">
        <v>3016865</v>
      </c>
      <c r="J5373" t="s">
        <v>46</v>
      </c>
      <c r="Q5373" t="s">
        <v>6621</v>
      </c>
      <c r="R5373">
        <v>1749</v>
      </c>
    </row>
    <row r="5374" spans="1:19" x14ac:dyDescent="0.35">
      <c r="A5374" t="s">
        <v>27</v>
      </c>
      <c r="B5374" t="s">
        <v>28</v>
      </c>
      <c r="C5374" t="s">
        <v>22</v>
      </c>
      <c r="D5374" t="s">
        <v>23</v>
      </c>
      <c r="E5374" t="s">
        <v>5</v>
      </c>
      <c r="G5374" t="s">
        <v>24</v>
      </c>
      <c r="H5374">
        <v>3015117</v>
      </c>
      <c r="I5374">
        <v>3016865</v>
      </c>
      <c r="J5374" t="s">
        <v>46</v>
      </c>
      <c r="K5374" t="s">
        <v>6622</v>
      </c>
      <c r="N5374" t="s">
        <v>316</v>
      </c>
      <c r="Q5374" t="s">
        <v>6621</v>
      </c>
      <c r="R5374">
        <v>1749</v>
      </c>
      <c r="S5374">
        <v>582</v>
      </c>
    </row>
    <row r="5375" spans="1:19" x14ac:dyDescent="0.35">
      <c r="A5375" t="s">
        <v>20</v>
      </c>
      <c r="B5375" t="s">
        <v>21</v>
      </c>
      <c r="C5375" t="s">
        <v>22</v>
      </c>
      <c r="D5375" t="s">
        <v>23</v>
      </c>
      <c r="E5375" t="s">
        <v>5</v>
      </c>
      <c r="G5375" t="s">
        <v>24</v>
      </c>
      <c r="H5375">
        <v>3017142</v>
      </c>
      <c r="I5375">
        <v>3017606</v>
      </c>
      <c r="J5375" t="s">
        <v>46</v>
      </c>
      <c r="Q5375" t="s">
        <v>6623</v>
      </c>
      <c r="R5375">
        <v>465</v>
      </c>
    </row>
    <row r="5376" spans="1:19" x14ac:dyDescent="0.35">
      <c r="A5376" t="s">
        <v>27</v>
      </c>
      <c r="B5376" t="s">
        <v>28</v>
      </c>
      <c r="C5376" t="s">
        <v>22</v>
      </c>
      <c r="D5376" t="s">
        <v>23</v>
      </c>
      <c r="E5376" t="s">
        <v>5</v>
      </c>
      <c r="G5376" t="s">
        <v>24</v>
      </c>
      <c r="H5376">
        <v>3017142</v>
      </c>
      <c r="I5376">
        <v>3017606</v>
      </c>
      <c r="J5376" t="s">
        <v>46</v>
      </c>
      <c r="K5376" t="s">
        <v>6624</v>
      </c>
      <c r="N5376" t="s">
        <v>49</v>
      </c>
      <c r="Q5376" t="s">
        <v>6623</v>
      </c>
      <c r="R5376">
        <v>465</v>
      </c>
      <c r="S5376">
        <v>154</v>
      </c>
    </row>
    <row r="5377" spans="1:19" x14ac:dyDescent="0.35">
      <c r="A5377" t="s">
        <v>20</v>
      </c>
      <c r="B5377" t="s">
        <v>21</v>
      </c>
      <c r="C5377" t="s">
        <v>22</v>
      </c>
      <c r="D5377" t="s">
        <v>23</v>
      </c>
      <c r="E5377" t="s">
        <v>5</v>
      </c>
      <c r="G5377" t="s">
        <v>24</v>
      </c>
      <c r="H5377">
        <v>3017603</v>
      </c>
      <c r="I5377">
        <v>3018448</v>
      </c>
      <c r="J5377" t="s">
        <v>46</v>
      </c>
      <c r="Q5377" t="s">
        <v>6625</v>
      </c>
      <c r="R5377">
        <v>846</v>
      </c>
    </row>
    <row r="5378" spans="1:19" x14ac:dyDescent="0.35">
      <c r="A5378" t="s">
        <v>27</v>
      </c>
      <c r="B5378" t="s">
        <v>28</v>
      </c>
      <c r="C5378" t="s">
        <v>22</v>
      </c>
      <c r="D5378" t="s">
        <v>23</v>
      </c>
      <c r="E5378" t="s">
        <v>5</v>
      </c>
      <c r="G5378" t="s">
        <v>24</v>
      </c>
      <c r="H5378">
        <v>3017603</v>
      </c>
      <c r="I5378">
        <v>3018448</v>
      </c>
      <c r="J5378" t="s">
        <v>46</v>
      </c>
      <c r="K5378" t="s">
        <v>6626</v>
      </c>
      <c r="N5378" t="s">
        <v>6627</v>
      </c>
      <c r="Q5378" t="s">
        <v>6625</v>
      </c>
      <c r="R5378">
        <v>846</v>
      </c>
      <c r="S5378">
        <v>281</v>
      </c>
    </row>
    <row r="5379" spans="1:19" x14ac:dyDescent="0.35">
      <c r="A5379" t="s">
        <v>20</v>
      </c>
      <c r="B5379" t="s">
        <v>21</v>
      </c>
      <c r="C5379" t="s">
        <v>22</v>
      </c>
      <c r="D5379" t="s">
        <v>23</v>
      </c>
      <c r="E5379" t="s">
        <v>5</v>
      </c>
      <c r="G5379" t="s">
        <v>24</v>
      </c>
      <c r="H5379">
        <v>3018627</v>
      </c>
      <c r="I5379">
        <v>3019499</v>
      </c>
      <c r="J5379" t="s">
        <v>25</v>
      </c>
      <c r="Q5379" t="s">
        <v>6628</v>
      </c>
      <c r="R5379">
        <v>873</v>
      </c>
    </row>
    <row r="5380" spans="1:19" x14ac:dyDescent="0.35">
      <c r="A5380" t="s">
        <v>27</v>
      </c>
      <c r="B5380" t="s">
        <v>28</v>
      </c>
      <c r="C5380" t="s">
        <v>22</v>
      </c>
      <c r="D5380" t="s">
        <v>23</v>
      </c>
      <c r="E5380" t="s">
        <v>5</v>
      </c>
      <c r="G5380" t="s">
        <v>24</v>
      </c>
      <c r="H5380">
        <v>3018627</v>
      </c>
      <c r="I5380">
        <v>3019499</v>
      </c>
      <c r="J5380" t="s">
        <v>25</v>
      </c>
      <c r="K5380" t="s">
        <v>6629</v>
      </c>
      <c r="N5380" t="s">
        <v>6630</v>
      </c>
      <c r="Q5380" t="s">
        <v>6628</v>
      </c>
      <c r="R5380">
        <v>873</v>
      </c>
      <c r="S5380">
        <v>290</v>
      </c>
    </row>
    <row r="5381" spans="1:19" x14ac:dyDescent="0.35">
      <c r="A5381" t="s">
        <v>20</v>
      </c>
      <c r="B5381" t="s">
        <v>21</v>
      </c>
      <c r="C5381" t="s">
        <v>22</v>
      </c>
      <c r="D5381" t="s">
        <v>23</v>
      </c>
      <c r="E5381" t="s">
        <v>5</v>
      </c>
      <c r="G5381" t="s">
        <v>24</v>
      </c>
      <c r="H5381">
        <v>3019502</v>
      </c>
      <c r="I5381">
        <v>3020689</v>
      </c>
      <c r="J5381" t="s">
        <v>25</v>
      </c>
      <c r="Q5381" t="s">
        <v>6631</v>
      </c>
      <c r="R5381">
        <v>1188</v>
      </c>
    </row>
    <row r="5382" spans="1:19" x14ac:dyDescent="0.35">
      <c r="A5382" t="s">
        <v>27</v>
      </c>
      <c r="B5382" t="s">
        <v>28</v>
      </c>
      <c r="C5382" t="s">
        <v>22</v>
      </c>
      <c r="D5382" t="s">
        <v>23</v>
      </c>
      <c r="E5382" t="s">
        <v>5</v>
      </c>
      <c r="G5382" t="s">
        <v>24</v>
      </c>
      <c r="H5382">
        <v>3019502</v>
      </c>
      <c r="I5382">
        <v>3020689</v>
      </c>
      <c r="J5382" t="s">
        <v>25</v>
      </c>
      <c r="K5382" t="s">
        <v>6632</v>
      </c>
      <c r="N5382" t="s">
        <v>49</v>
      </c>
      <c r="Q5382" t="s">
        <v>6631</v>
      </c>
      <c r="R5382">
        <v>1188</v>
      </c>
      <c r="S5382">
        <v>395</v>
      </c>
    </row>
    <row r="5383" spans="1:19" x14ac:dyDescent="0.35">
      <c r="A5383" t="s">
        <v>20</v>
      </c>
      <c r="B5383" t="s">
        <v>21</v>
      </c>
      <c r="C5383" t="s">
        <v>22</v>
      </c>
      <c r="D5383" t="s">
        <v>23</v>
      </c>
      <c r="E5383" t="s">
        <v>5</v>
      </c>
      <c r="G5383" t="s">
        <v>24</v>
      </c>
      <c r="H5383">
        <v>3020694</v>
      </c>
      <c r="I5383">
        <v>3022037</v>
      </c>
      <c r="J5383" t="s">
        <v>25</v>
      </c>
      <c r="Q5383" t="s">
        <v>6633</v>
      </c>
      <c r="R5383">
        <v>1344</v>
      </c>
    </row>
    <row r="5384" spans="1:19" x14ac:dyDescent="0.35">
      <c r="A5384" t="s">
        <v>27</v>
      </c>
      <c r="B5384" t="s">
        <v>28</v>
      </c>
      <c r="C5384" t="s">
        <v>22</v>
      </c>
      <c r="D5384" t="s">
        <v>23</v>
      </c>
      <c r="E5384" t="s">
        <v>5</v>
      </c>
      <c r="G5384" t="s">
        <v>24</v>
      </c>
      <c r="H5384">
        <v>3020694</v>
      </c>
      <c r="I5384">
        <v>3022037</v>
      </c>
      <c r="J5384" t="s">
        <v>25</v>
      </c>
      <c r="K5384" t="s">
        <v>6634</v>
      </c>
      <c r="N5384" t="s">
        <v>6635</v>
      </c>
      <c r="Q5384" t="s">
        <v>6633</v>
      </c>
      <c r="R5384">
        <v>1344</v>
      </c>
      <c r="S5384">
        <v>447</v>
      </c>
    </row>
    <row r="5385" spans="1:19" x14ac:dyDescent="0.35">
      <c r="A5385" t="s">
        <v>20</v>
      </c>
      <c r="B5385" t="s">
        <v>21</v>
      </c>
      <c r="C5385" t="s">
        <v>22</v>
      </c>
      <c r="D5385" t="s">
        <v>23</v>
      </c>
      <c r="E5385" t="s">
        <v>5</v>
      </c>
      <c r="G5385" t="s">
        <v>24</v>
      </c>
      <c r="H5385">
        <v>3022172</v>
      </c>
      <c r="I5385">
        <v>3022990</v>
      </c>
      <c r="J5385" t="s">
        <v>25</v>
      </c>
      <c r="Q5385" t="s">
        <v>6636</v>
      </c>
      <c r="R5385">
        <v>819</v>
      </c>
    </row>
    <row r="5386" spans="1:19" x14ac:dyDescent="0.35">
      <c r="A5386" t="s">
        <v>27</v>
      </c>
      <c r="B5386" t="s">
        <v>28</v>
      </c>
      <c r="C5386" t="s">
        <v>22</v>
      </c>
      <c r="D5386" t="s">
        <v>23</v>
      </c>
      <c r="E5386" t="s">
        <v>5</v>
      </c>
      <c r="G5386" t="s">
        <v>24</v>
      </c>
      <c r="H5386">
        <v>3022172</v>
      </c>
      <c r="I5386">
        <v>3022990</v>
      </c>
      <c r="J5386" t="s">
        <v>25</v>
      </c>
      <c r="K5386" t="s">
        <v>6637</v>
      </c>
      <c r="N5386" t="s">
        <v>6638</v>
      </c>
      <c r="Q5386" t="s">
        <v>6636</v>
      </c>
      <c r="R5386">
        <v>819</v>
      </c>
      <c r="S5386">
        <v>272</v>
      </c>
    </row>
    <row r="5387" spans="1:19" x14ac:dyDescent="0.35">
      <c r="A5387" t="s">
        <v>20</v>
      </c>
      <c r="B5387" t="s">
        <v>21</v>
      </c>
      <c r="C5387" t="s">
        <v>22</v>
      </c>
      <c r="D5387" t="s">
        <v>23</v>
      </c>
      <c r="E5387" t="s">
        <v>5</v>
      </c>
      <c r="G5387" t="s">
        <v>24</v>
      </c>
      <c r="H5387">
        <v>3023081</v>
      </c>
      <c r="I5387">
        <v>3024088</v>
      </c>
      <c r="J5387" t="s">
        <v>46</v>
      </c>
      <c r="Q5387" t="s">
        <v>6639</v>
      </c>
      <c r="R5387">
        <v>1008</v>
      </c>
    </row>
    <row r="5388" spans="1:19" x14ac:dyDescent="0.35">
      <c r="A5388" t="s">
        <v>27</v>
      </c>
      <c r="B5388" t="s">
        <v>28</v>
      </c>
      <c r="C5388" t="s">
        <v>22</v>
      </c>
      <c r="D5388" t="s">
        <v>23</v>
      </c>
      <c r="E5388" t="s">
        <v>5</v>
      </c>
      <c r="G5388" t="s">
        <v>24</v>
      </c>
      <c r="H5388">
        <v>3023081</v>
      </c>
      <c r="I5388">
        <v>3024088</v>
      </c>
      <c r="J5388" t="s">
        <v>46</v>
      </c>
      <c r="K5388" t="s">
        <v>6640</v>
      </c>
      <c r="N5388" t="s">
        <v>49</v>
      </c>
      <c r="Q5388" t="s">
        <v>6639</v>
      </c>
      <c r="R5388">
        <v>1008</v>
      </c>
      <c r="S5388">
        <v>335</v>
      </c>
    </row>
    <row r="5389" spans="1:19" x14ac:dyDescent="0.35">
      <c r="A5389" t="s">
        <v>20</v>
      </c>
      <c r="B5389" t="s">
        <v>21</v>
      </c>
      <c r="C5389" t="s">
        <v>22</v>
      </c>
      <c r="D5389" t="s">
        <v>23</v>
      </c>
      <c r="E5389" t="s">
        <v>5</v>
      </c>
      <c r="G5389" t="s">
        <v>24</v>
      </c>
      <c r="H5389">
        <v>3024243</v>
      </c>
      <c r="I5389">
        <v>3026708</v>
      </c>
      <c r="J5389" t="s">
        <v>25</v>
      </c>
      <c r="Q5389" t="s">
        <v>6641</v>
      </c>
      <c r="R5389">
        <v>2466</v>
      </c>
    </row>
    <row r="5390" spans="1:19" x14ac:dyDescent="0.35">
      <c r="A5390" t="s">
        <v>27</v>
      </c>
      <c r="B5390" t="s">
        <v>28</v>
      </c>
      <c r="C5390" t="s">
        <v>22</v>
      </c>
      <c r="D5390" t="s">
        <v>23</v>
      </c>
      <c r="E5390" t="s">
        <v>5</v>
      </c>
      <c r="G5390" t="s">
        <v>24</v>
      </c>
      <c r="H5390">
        <v>3024243</v>
      </c>
      <c r="I5390">
        <v>3026708</v>
      </c>
      <c r="J5390" t="s">
        <v>25</v>
      </c>
      <c r="K5390" t="s">
        <v>6642</v>
      </c>
      <c r="N5390" t="s">
        <v>6643</v>
      </c>
      <c r="Q5390" t="s">
        <v>6641</v>
      </c>
      <c r="R5390">
        <v>2466</v>
      </c>
      <c r="S5390">
        <v>821</v>
      </c>
    </row>
    <row r="5391" spans="1:19" x14ac:dyDescent="0.35">
      <c r="A5391" t="s">
        <v>20</v>
      </c>
      <c r="B5391" t="s">
        <v>21</v>
      </c>
      <c r="C5391" t="s">
        <v>22</v>
      </c>
      <c r="D5391" t="s">
        <v>23</v>
      </c>
      <c r="E5391" t="s">
        <v>5</v>
      </c>
      <c r="G5391" t="s">
        <v>24</v>
      </c>
      <c r="H5391">
        <v>3026976</v>
      </c>
      <c r="I5391">
        <v>3027656</v>
      </c>
      <c r="J5391" t="s">
        <v>25</v>
      </c>
      <c r="Q5391" t="s">
        <v>6644</v>
      </c>
      <c r="R5391">
        <v>681</v>
      </c>
    </row>
    <row r="5392" spans="1:19" x14ac:dyDescent="0.35">
      <c r="A5392" t="s">
        <v>27</v>
      </c>
      <c r="B5392" t="s">
        <v>28</v>
      </c>
      <c r="C5392" t="s">
        <v>22</v>
      </c>
      <c r="D5392" t="s">
        <v>23</v>
      </c>
      <c r="E5392" t="s">
        <v>5</v>
      </c>
      <c r="G5392" t="s">
        <v>24</v>
      </c>
      <c r="H5392">
        <v>3026976</v>
      </c>
      <c r="I5392">
        <v>3027656</v>
      </c>
      <c r="J5392" t="s">
        <v>25</v>
      </c>
      <c r="K5392" t="s">
        <v>6645</v>
      </c>
      <c r="N5392" t="s">
        <v>5755</v>
      </c>
      <c r="Q5392" t="s">
        <v>6644</v>
      </c>
      <c r="R5392">
        <v>681</v>
      </c>
      <c r="S5392">
        <v>226</v>
      </c>
    </row>
    <row r="5393" spans="1:19" x14ac:dyDescent="0.35">
      <c r="A5393" t="s">
        <v>20</v>
      </c>
      <c r="B5393" t="s">
        <v>21</v>
      </c>
      <c r="C5393" t="s">
        <v>22</v>
      </c>
      <c r="D5393" t="s">
        <v>23</v>
      </c>
      <c r="E5393" t="s">
        <v>5</v>
      </c>
      <c r="G5393" t="s">
        <v>24</v>
      </c>
      <c r="H5393">
        <v>3027678</v>
      </c>
      <c r="I5393">
        <v>3029714</v>
      </c>
      <c r="J5393" t="s">
        <v>46</v>
      </c>
      <c r="Q5393" t="s">
        <v>6646</v>
      </c>
      <c r="R5393">
        <v>2037</v>
      </c>
    </row>
    <row r="5394" spans="1:19" x14ac:dyDescent="0.35">
      <c r="A5394" t="s">
        <v>27</v>
      </c>
      <c r="B5394" t="s">
        <v>28</v>
      </c>
      <c r="C5394" t="s">
        <v>22</v>
      </c>
      <c r="D5394" t="s">
        <v>23</v>
      </c>
      <c r="E5394" t="s">
        <v>5</v>
      </c>
      <c r="G5394" t="s">
        <v>24</v>
      </c>
      <c r="H5394">
        <v>3027678</v>
      </c>
      <c r="I5394">
        <v>3029714</v>
      </c>
      <c r="J5394" t="s">
        <v>46</v>
      </c>
      <c r="K5394" t="s">
        <v>6647</v>
      </c>
      <c r="N5394" t="s">
        <v>1525</v>
      </c>
      <c r="Q5394" t="s">
        <v>6646</v>
      </c>
      <c r="R5394">
        <v>2037</v>
      </c>
      <c r="S5394">
        <v>678</v>
      </c>
    </row>
    <row r="5395" spans="1:19" x14ac:dyDescent="0.35">
      <c r="A5395" t="s">
        <v>20</v>
      </c>
      <c r="B5395" t="s">
        <v>21</v>
      </c>
      <c r="C5395" t="s">
        <v>22</v>
      </c>
      <c r="D5395" t="s">
        <v>23</v>
      </c>
      <c r="E5395" t="s">
        <v>5</v>
      </c>
      <c r="G5395" t="s">
        <v>24</v>
      </c>
      <c r="H5395">
        <v>3029883</v>
      </c>
      <c r="I5395">
        <v>3030449</v>
      </c>
      <c r="J5395" t="s">
        <v>46</v>
      </c>
      <c r="Q5395" t="s">
        <v>6648</v>
      </c>
      <c r="R5395">
        <v>567</v>
      </c>
    </row>
    <row r="5396" spans="1:19" x14ac:dyDescent="0.35">
      <c r="A5396" t="s">
        <v>27</v>
      </c>
      <c r="B5396" t="s">
        <v>28</v>
      </c>
      <c r="C5396" t="s">
        <v>22</v>
      </c>
      <c r="D5396" t="s">
        <v>23</v>
      </c>
      <c r="E5396" t="s">
        <v>5</v>
      </c>
      <c r="G5396" t="s">
        <v>24</v>
      </c>
      <c r="H5396">
        <v>3029883</v>
      </c>
      <c r="I5396">
        <v>3030449</v>
      </c>
      <c r="J5396" t="s">
        <v>46</v>
      </c>
      <c r="K5396" t="s">
        <v>6649</v>
      </c>
      <c r="N5396" t="s">
        <v>6650</v>
      </c>
      <c r="Q5396" t="s">
        <v>6648</v>
      </c>
      <c r="R5396">
        <v>567</v>
      </c>
      <c r="S5396">
        <v>188</v>
      </c>
    </row>
    <row r="5397" spans="1:19" x14ac:dyDescent="0.35">
      <c r="A5397" t="s">
        <v>20</v>
      </c>
      <c r="B5397" t="s">
        <v>21</v>
      </c>
      <c r="C5397" t="s">
        <v>22</v>
      </c>
      <c r="D5397" t="s">
        <v>23</v>
      </c>
      <c r="E5397" t="s">
        <v>5</v>
      </c>
      <c r="G5397" t="s">
        <v>24</v>
      </c>
      <c r="H5397">
        <v>3030546</v>
      </c>
      <c r="I5397">
        <v>3032540</v>
      </c>
      <c r="J5397" t="s">
        <v>46</v>
      </c>
      <c r="Q5397" t="s">
        <v>6651</v>
      </c>
      <c r="R5397">
        <v>1995</v>
      </c>
    </row>
    <row r="5398" spans="1:19" x14ac:dyDescent="0.35">
      <c r="A5398" t="s">
        <v>27</v>
      </c>
      <c r="B5398" t="s">
        <v>28</v>
      </c>
      <c r="C5398" t="s">
        <v>22</v>
      </c>
      <c r="D5398" t="s">
        <v>23</v>
      </c>
      <c r="E5398" t="s">
        <v>5</v>
      </c>
      <c r="G5398" t="s">
        <v>24</v>
      </c>
      <c r="H5398">
        <v>3030546</v>
      </c>
      <c r="I5398">
        <v>3032540</v>
      </c>
      <c r="J5398" t="s">
        <v>46</v>
      </c>
      <c r="K5398" t="s">
        <v>6652</v>
      </c>
      <c r="N5398" t="s">
        <v>930</v>
      </c>
      <c r="Q5398" t="s">
        <v>6651</v>
      </c>
      <c r="R5398">
        <v>1995</v>
      </c>
      <c r="S5398">
        <v>664</v>
      </c>
    </row>
    <row r="5399" spans="1:19" x14ac:dyDescent="0.35">
      <c r="A5399" t="s">
        <v>20</v>
      </c>
      <c r="B5399" t="s">
        <v>21</v>
      </c>
      <c r="C5399" t="s">
        <v>22</v>
      </c>
      <c r="D5399" t="s">
        <v>23</v>
      </c>
      <c r="E5399" t="s">
        <v>5</v>
      </c>
      <c r="G5399" t="s">
        <v>24</v>
      </c>
      <c r="H5399">
        <v>3032781</v>
      </c>
      <c r="I5399">
        <v>3033320</v>
      </c>
      <c r="J5399" t="s">
        <v>25</v>
      </c>
      <c r="Q5399" t="s">
        <v>6653</v>
      </c>
      <c r="R5399">
        <v>540</v>
      </c>
    </row>
    <row r="5400" spans="1:19" x14ac:dyDescent="0.35">
      <c r="A5400" t="s">
        <v>27</v>
      </c>
      <c r="B5400" t="s">
        <v>28</v>
      </c>
      <c r="C5400" t="s">
        <v>22</v>
      </c>
      <c r="D5400" t="s">
        <v>23</v>
      </c>
      <c r="E5400" t="s">
        <v>5</v>
      </c>
      <c r="G5400" t="s">
        <v>24</v>
      </c>
      <c r="H5400">
        <v>3032781</v>
      </c>
      <c r="I5400">
        <v>3033320</v>
      </c>
      <c r="J5400" t="s">
        <v>25</v>
      </c>
      <c r="K5400" t="s">
        <v>6654</v>
      </c>
      <c r="N5400" t="s">
        <v>52</v>
      </c>
      <c r="Q5400" t="s">
        <v>6653</v>
      </c>
      <c r="R5400">
        <v>540</v>
      </c>
      <c r="S5400">
        <v>179</v>
      </c>
    </row>
    <row r="5401" spans="1:19" x14ac:dyDescent="0.35">
      <c r="A5401" t="s">
        <v>20</v>
      </c>
      <c r="B5401" t="s">
        <v>21</v>
      </c>
      <c r="C5401" t="s">
        <v>22</v>
      </c>
      <c r="D5401" t="s">
        <v>23</v>
      </c>
      <c r="E5401" t="s">
        <v>5</v>
      </c>
      <c r="G5401" t="s">
        <v>24</v>
      </c>
      <c r="H5401">
        <v>3033329</v>
      </c>
      <c r="I5401">
        <v>3033616</v>
      </c>
      <c r="J5401" t="s">
        <v>25</v>
      </c>
      <c r="Q5401" t="s">
        <v>6655</v>
      </c>
      <c r="R5401">
        <v>288</v>
      </c>
    </row>
    <row r="5402" spans="1:19" x14ac:dyDescent="0.35">
      <c r="A5402" t="s">
        <v>27</v>
      </c>
      <c r="B5402" t="s">
        <v>28</v>
      </c>
      <c r="C5402" t="s">
        <v>22</v>
      </c>
      <c r="D5402" t="s">
        <v>23</v>
      </c>
      <c r="E5402" t="s">
        <v>5</v>
      </c>
      <c r="G5402" t="s">
        <v>24</v>
      </c>
      <c r="H5402">
        <v>3033329</v>
      </c>
      <c r="I5402">
        <v>3033616</v>
      </c>
      <c r="J5402" t="s">
        <v>25</v>
      </c>
      <c r="K5402" t="s">
        <v>6656</v>
      </c>
      <c r="N5402" t="s">
        <v>52</v>
      </c>
      <c r="Q5402" t="s">
        <v>6655</v>
      </c>
      <c r="R5402">
        <v>288</v>
      </c>
      <c r="S5402">
        <v>95</v>
      </c>
    </row>
    <row r="5403" spans="1:19" x14ac:dyDescent="0.35">
      <c r="A5403" t="s">
        <v>20</v>
      </c>
      <c r="B5403" t="s">
        <v>21</v>
      </c>
      <c r="C5403" t="s">
        <v>22</v>
      </c>
      <c r="D5403" t="s">
        <v>23</v>
      </c>
      <c r="E5403" t="s">
        <v>5</v>
      </c>
      <c r="G5403" t="s">
        <v>24</v>
      </c>
      <c r="H5403">
        <v>3034017</v>
      </c>
      <c r="I5403">
        <v>3034637</v>
      </c>
      <c r="J5403" t="s">
        <v>25</v>
      </c>
      <c r="Q5403" t="s">
        <v>6657</v>
      </c>
      <c r="R5403">
        <v>621</v>
      </c>
    </row>
    <row r="5404" spans="1:19" x14ac:dyDescent="0.35">
      <c r="A5404" t="s">
        <v>27</v>
      </c>
      <c r="B5404" t="s">
        <v>28</v>
      </c>
      <c r="C5404" t="s">
        <v>22</v>
      </c>
      <c r="D5404" t="s">
        <v>23</v>
      </c>
      <c r="E5404" t="s">
        <v>5</v>
      </c>
      <c r="G5404" t="s">
        <v>24</v>
      </c>
      <c r="H5404">
        <v>3034017</v>
      </c>
      <c r="I5404">
        <v>3034637</v>
      </c>
      <c r="J5404" t="s">
        <v>25</v>
      </c>
      <c r="K5404" t="s">
        <v>6658</v>
      </c>
      <c r="N5404" t="s">
        <v>52</v>
      </c>
      <c r="Q5404" t="s">
        <v>6657</v>
      </c>
      <c r="R5404">
        <v>621</v>
      </c>
      <c r="S5404">
        <v>206</v>
      </c>
    </row>
    <row r="5405" spans="1:19" x14ac:dyDescent="0.35">
      <c r="A5405" t="s">
        <v>20</v>
      </c>
      <c r="B5405" t="s">
        <v>21</v>
      </c>
      <c r="C5405" t="s">
        <v>22</v>
      </c>
      <c r="D5405" t="s">
        <v>23</v>
      </c>
      <c r="E5405" t="s">
        <v>5</v>
      </c>
      <c r="G5405" t="s">
        <v>24</v>
      </c>
      <c r="H5405">
        <v>3034864</v>
      </c>
      <c r="I5405">
        <v>3038805</v>
      </c>
      <c r="J5405" t="s">
        <v>25</v>
      </c>
      <c r="Q5405" t="s">
        <v>6659</v>
      </c>
      <c r="R5405">
        <v>3942</v>
      </c>
    </row>
    <row r="5406" spans="1:19" x14ac:dyDescent="0.35">
      <c r="A5406" t="s">
        <v>27</v>
      </c>
      <c r="B5406" t="s">
        <v>28</v>
      </c>
      <c r="C5406" t="s">
        <v>22</v>
      </c>
      <c r="D5406" t="s">
        <v>23</v>
      </c>
      <c r="E5406" t="s">
        <v>5</v>
      </c>
      <c r="G5406" t="s">
        <v>24</v>
      </c>
      <c r="H5406">
        <v>3034864</v>
      </c>
      <c r="I5406">
        <v>3038805</v>
      </c>
      <c r="J5406" t="s">
        <v>25</v>
      </c>
      <c r="K5406" t="s">
        <v>6660</v>
      </c>
      <c r="N5406" t="s">
        <v>52</v>
      </c>
      <c r="Q5406" t="s">
        <v>6659</v>
      </c>
      <c r="R5406">
        <v>3942</v>
      </c>
      <c r="S5406">
        <v>1313</v>
      </c>
    </row>
    <row r="5407" spans="1:19" x14ac:dyDescent="0.35">
      <c r="A5407" t="s">
        <v>20</v>
      </c>
      <c r="B5407" t="s">
        <v>21</v>
      </c>
      <c r="C5407" t="s">
        <v>22</v>
      </c>
      <c r="D5407" t="s">
        <v>23</v>
      </c>
      <c r="E5407" t="s">
        <v>5</v>
      </c>
      <c r="G5407" t="s">
        <v>24</v>
      </c>
      <c r="H5407">
        <v>3038891</v>
      </c>
      <c r="I5407">
        <v>3039337</v>
      </c>
      <c r="J5407" t="s">
        <v>25</v>
      </c>
      <c r="Q5407" t="s">
        <v>6661</v>
      </c>
      <c r="R5407">
        <v>447</v>
      </c>
    </row>
    <row r="5408" spans="1:19" x14ac:dyDescent="0.35">
      <c r="A5408" t="s">
        <v>27</v>
      </c>
      <c r="B5408" t="s">
        <v>28</v>
      </c>
      <c r="C5408" t="s">
        <v>22</v>
      </c>
      <c r="D5408" t="s">
        <v>23</v>
      </c>
      <c r="E5408" t="s">
        <v>5</v>
      </c>
      <c r="G5408" t="s">
        <v>24</v>
      </c>
      <c r="H5408">
        <v>3038891</v>
      </c>
      <c r="I5408">
        <v>3039337</v>
      </c>
      <c r="J5408" t="s">
        <v>25</v>
      </c>
      <c r="K5408" t="s">
        <v>6662</v>
      </c>
      <c r="N5408" t="s">
        <v>52</v>
      </c>
      <c r="Q5408" t="s">
        <v>6661</v>
      </c>
      <c r="R5408">
        <v>447</v>
      </c>
      <c r="S5408">
        <v>148</v>
      </c>
    </row>
    <row r="5409" spans="1:19" x14ac:dyDescent="0.35">
      <c r="A5409" t="s">
        <v>20</v>
      </c>
      <c r="B5409" t="s">
        <v>21</v>
      </c>
      <c r="C5409" t="s">
        <v>22</v>
      </c>
      <c r="D5409" t="s">
        <v>23</v>
      </c>
      <c r="E5409" t="s">
        <v>5</v>
      </c>
      <c r="G5409" t="s">
        <v>24</v>
      </c>
      <c r="H5409">
        <v>3039477</v>
      </c>
      <c r="I5409">
        <v>3040352</v>
      </c>
      <c r="J5409" t="s">
        <v>46</v>
      </c>
      <c r="Q5409" t="s">
        <v>6663</v>
      </c>
      <c r="R5409">
        <v>876</v>
      </c>
    </row>
    <row r="5410" spans="1:19" x14ac:dyDescent="0.35">
      <c r="A5410" t="s">
        <v>27</v>
      </c>
      <c r="B5410" t="s">
        <v>28</v>
      </c>
      <c r="C5410" t="s">
        <v>22</v>
      </c>
      <c r="D5410" t="s">
        <v>23</v>
      </c>
      <c r="E5410" t="s">
        <v>5</v>
      </c>
      <c r="G5410" t="s">
        <v>24</v>
      </c>
      <c r="H5410">
        <v>3039477</v>
      </c>
      <c r="I5410">
        <v>3040352</v>
      </c>
      <c r="J5410" t="s">
        <v>46</v>
      </c>
      <c r="K5410" t="s">
        <v>6664</v>
      </c>
      <c r="N5410" t="s">
        <v>1653</v>
      </c>
      <c r="Q5410" t="s">
        <v>6663</v>
      </c>
      <c r="R5410">
        <v>876</v>
      </c>
      <c r="S5410">
        <v>291</v>
      </c>
    </row>
    <row r="5411" spans="1:19" x14ac:dyDescent="0.35">
      <c r="A5411" t="s">
        <v>20</v>
      </c>
      <c r="B5411" t="s">
        <v>21</v>
      </c>
      <c r="C5411" t="s">
        <v>22</v>
      </c>
      <c r="D5411" t="s">
        <v>23</v>
      </c>
      <c r="E5411" t="s">
        <v>5</v>
      </c>
      <c r="G5411" t="s">
        <v>24</v>
      </c>
      <c r="H5411">
        <v>3040435</v>
      </c>
      <c r="I5411">
        <v>3041973</v>
      </c>
      <c r="J5411" t="s">
        <v>46</v>
      </c>
      <c r="Q5411" t="s">
        <v>6665</v>
      </c>
      <c r="R5411">
        <v>1539</v>
      </c>
    </row>
    <row r="5412" spans="1:19" x14ac:dyDescent="0.35">
      <c r="A5412" t="s">
        <v>27</v>
      </c>
      <c r="B5412" t="s">
        <v>28</v>
      </c>
      <c r="C5412" t="s">
        <v>22</v>
      </c>
      <c r="D5412" t="s">
        <v>23</v>
      </c>
      <c r="E5412" t="s">
        <v>5</v>
      </c>
      <c r="G5412" t="s">
        <v>24</v>
      </c>
      <c r="H5412">
        <v>3040435</v>
      </c>
      <c r="I5412">
        <v>3041973</v>
      </c>
      <c r="J5412" t="s">
        <v>46</v>
      </c>
      <c r="K5412" t="s">
        <v>6666</v>
      </c>
      <c r="N5412" t="s">
        <v>49</v>
      </c>
      <c r="Q5412" t="s">
        <v>6665</v>
      </c>
      <c r="R5412">
        <v>1539</v>
      </c>
      <c r="S5412">
        <v>512</v>
      </c>
    </row>
    <row r="5413" spans="1:19" x14ac:dyDescent="0.35">
      <c r="A5413" t="s">
        <v>20</v>
      </c>
      <c r="B5413" t="s">
        <v>21</v>
      </c>
      <c r="C5413" t="s">
        <v>22</v>
      </c>
      <c r="D5413" t="s">
        <v>23</v>
      </c>
      <c r="E5413" t="s">
        <v>5</v>
      </c>
      <c r="G5413" t="s">
        <v>24</v>
      </c>
      <c r="H5413">
        <v>3042919</v>
      </c>
      <c r="I5413">
        <v>3043665</v>
      </c>
      <c r="J5413" t="s">
        <v>46</v>
      </c>
      <c r="Q5413" t="s">
        <v>6667</v>
      </c>
      <c r="R5413">
        <v>747</v>
      </c>
    </row>
    <row r="5414" spans="1:19" x14ac:dyDescent="0.35">
      <c r="A5414" t="s">
        <v>27</v>
      </c>
      <c r="B5414" t="s">
        <v>28</v>
      </c>
      <c r="C5414" t="s">
        <v>22</v>
      </c>
      <c r="D5414" t="s">
        <v>23</v>
      </c>
      <c r="E5414" t="s">
        <v>5</v>
      </c>
      <c r="G5414" t="s">
        <v>24</v>
      </c>
      <c r="H5414">
        <v>3042919</v>
      </c>
      <c r="I5414">
        <v>3043665</v>
      </c>
      <c r="J5414" t="s">
        <v>46</v>
      </c>
      <c r="K5414" t="s">
        <v>6668</v>
      </c>
      <c r="N5414" t="s">
        <v>5289</v>
      </c>
      <c r="Q5414" t="s">
        <v>6667</v>
      </c>
      <c r="R5414">
        <v>747</v>
      </c>
      <c r="S5414">
        <v>248</v>
      </c>
    </row>
    <row r="5415" spans="1:19" x14ac:dyDescent="0.35">
      <c r="A5415" t="s">
        <v>20</v>
      </c>
      <c r="B5415" t="s">
        <v>21</v>
      </c>
      <c r="C5415" t="s">
        <v>22</v>
      </c>
      <c r="D5415" t="s">
        <v>23</v>
      </c>
      <c r="E5415" t="s">
        <v>5</v>
      </c>
      <c r="G5415" t="s">
        <v>24</v>
      </c>
      <c r="H5415">
        <v>3044004</v>
      </c>
      <c r="I5415">
        <v>3044363</v>
      </c>
      <c r="J5415" t="s">
        <v>46</v>
      </c>
      <c r="Q5415" t="s">
        <v>6669</v>
      </c>
      <c r="R5415">
        <v>360</v>
      </c>
    </row>
    <row r="5416" spans="1:19" x14ac:dyDescent="0.35">
      <c r="A5416" t="s">
        <v>27</v>
      </c>
      <c r="B5416" t="s">
        <v>28</v>
      </c>
      <c r="C5416" t="s">
        <v>22</v>
      </c>
      <c r="D5416" t="s">
        <v>23</v>
      </c>
      <c r="E5416" t="s">
        <v>5</v>
      </c>
      <c r="G5416" t="s">
        <v>24</v>
      </c>
      <c r="H5416">
        <v>3044004</v>
      </c>
      <c r="I5416">
        <v>3044363</v>
      </c>
      <c r="J5416" t="s">
        <v>46</v>
      </c>
      <c r="K5416" t="s">
        <v>6670</v>
      </c>
      <c r="N5416" t="s">
        <v>1086</v>
      </c>
      <c r="Q5416" t="s">
        <v>6669</v>
      </c>
      <c r="R5416">
        <v>360</v>
      </c>
      <c r="S5416">
        <v>119</v>
      </c>
    </row>
    <row r="5417" spans="1:19" x14ac:dyDescent="0.35">
      <c r="A5417" t="s">
        <v>20</v>
      </c>
      <c r="B5417" t="s">
        <v>21</v>
      </c>
      <c r="C5417" t="s">
        <v>22</v>
      </c>
      <c r="D5417" t="s">
        <v>23</v>
      </c>
      <c r="E5417" t="s">
        <v>5</v>
      </c>
      <c r="G5417" t="s">
        <v>24</v>
      </c>
      <c r="H5417">
        <v>3044654</v>
      </c>
      <c r="I5417">
        <v>3045583</v>
      </c>
      <c r="J5417" t="s">
        <v>25</v>
      </c>
      <c r="Q5417" t="s">
        <v>6671</v>
      </c>
      <c r="R5417">
        <v>930</v>
      </c>
    </row>
    <row r="5418" spans="1:19" x14ac:dyDescent="0.35">
      <c r="A5418" t="s">
        <v>27</v>
      </c>
      <c r="B5418" t="s">
        <v>28</v>
      </c>
      <c r="C5418" t="s">
        <v>22</v>
      </c>
      <c r="D5418" t="s">
        <v>23</v>
      </c>
      <c r="E5418" t="s">
        <v>5</v>
      </c>
      <c r="G5418" t="s">
        <v>24</v>
      </c>
      <c r="H5418">
        <v>3044654</v>
      </c>
      <c r="I5418">
        <v>3045583</v>
      </c>
      <c r="J5418" t="s">
        <v>25</v>
      </c>
      <c r="K5418" t="s">
        <v>6672</v>
      </c>
      <c r="N5418" t="s">
        <v>3101</v>
      </c>
      <c r="Q5418" t="s">
        <v>6671</v>
      </c>
      <c r="R5418">
        <v>930</v>
      </c>
      <c r="S5418">
        <v>309</v>
      </c>
    </row>
    <row r="5419" spans="1:19" x14ac:dyDescent="0.35">
      <c r="A5419" t="s">
        <v>20</v>
      </c>
      <c r="B5419" t="s">
        <v>21</v>
      </c>
      <c r="C5419" t="s">
        <v>22</v>
      </c>
      <c r="D5419" t="s">
        <v>23</v>
      </c>
      <c r="E5419" t="s">
        <v>5</v>
      </c>
      <c r="G5419" t="s">
        <v>24</v>
      </c>
      <c r="H5419">
        <v>3045636</v>
      </c>
      <c r="I5419">
        <v>3046004</v>
      </c>
      <c r="J5419" t="s">
        <v>25</v>
      </c>
      <c r="Q5419" t="s">
        <v>6673</v>
      </c>
      <c r="R5419">
        <v>369</v>
      </c>
    </row>
    <row r="5420" spans="1:19" x14ac:dyDescent="0.35">
      <c r="A5420" t="s">
        <v>27</v>
      </c>
      <c r="B5420" t="s">
        <v>28</v>
      </c>
      <c r="C5420" t="s">
        <v>22</v>
      </c>
      <c r="D5420" t="s">
        <v>23</v>
      </c>
      <c r="E5420" t="s">
        <v>5</v>
      </c>
      <c r="G5420" t="s">
        <v>24</v>
      </c>
      <c r="H5420">
        <v>3045636</v>
      </c>
      <c r="I5420">
        <v>3046004</v>
      </c>
      <c r="J5420" t="s">
        <v>25</v>
      </c>
      <c r="K5420" t="s">
        <v>6674</v>
      </c>
      <c r="N5420" t="s">
        <v>6675</v>
      </c>
      <c r="Q5420" t="s">
        <v>6673</v>
      </c>
      <c r="R5420">
        <v>369</v>
      </c>
      <c r="S5420">
        <v>122</v>
      </c>
    </row>
    <row r="5421" spans="1:19" x14ac:dyDescent="0.35">
      <c r="A5421" t="s">
        <v>20</v>
      </c>
      <c r="B5421" t="s">
        <v>21</v>
      </c>
      <c r="C5421" t="s">
        <v>22</v>
      </c>
      <c r="D5421" t="s">
        <v>23</v>
      </c>
      <c r="E5421" t="s">
        <v>5</v>
      </c>
      <c r="G5421" t="s">
        <v>24</v>
      </c>
      <c r="H5421">
        <v>3046037</v>
      </c>
      <c r="I5421">
        <v>3046954</v>
      </c>
      <c r="J5421" t="s">
        <v>25</v>
      </c>
      <c r="Q5421" t="s">
        <v>6676</v>
      </c>
      <c r="R5421">
        <v>918</v>
      </c>
    </row>
    <row r="5422" spans="1:19" x14ac:dyDescent="0.35">
      <c r="A5422" t="s">
        <v>27</v>
      </c>
      <c r="B5422" t="s">
        <v>28</v>
      </c>
      <c r="C5422" t="s">
        <v>22</v>
      </c>
      <c r="D5422" t="s">
        <v>23</v>
      </c>
      <c r="E5422" t="s">
        <v>5</v>
      </c>
      <c r="G5422" t="s">
        <v>24</v>
      </c>
      <c r="H5422">
        <v>3046037</v>
      </c>
      <c r="I5422">
        <v>3046954</v>
      </c>
      <c r="J5422" t="s">
        <v>25</v>
      </c>
      <c r="K5422" t="s">
        <v>6677</v>
      </c>
      <c r="N5422" t="s">
        <v>6678</v>
      </c>
      <c r="Q5422" t="s">
        <v>6676</v>
      </c>
      <c r="R5422">
        <v>918</v>
      </c>
      <c r="S5422">
        <v>305</v>
      </c>
    </row>
    <row r="5423" spans="1:19" x14ac:dyDescent="0.35">
      <c r="A5423" t="s">
        <v>20</v>
      </c>
      <c r="B5423" t="s">
        <v>21</v>
      </c>
      <c r="C5423" t="s">
        <v>22</v>
      </c>
      <c r="D5423" t="s">
        <v>23</v>
      </c>
      <c r="E5423" t="s">
        <v>5</v>
      </c>
      <c r="G5423" t="s">
        <v>24</v>
      </c>
      <c r="H5423">
        <v>3047015</v>
      </c>
      <c r="I5423">
        <v>3048952</v>
      </c>
      <c r="J5423" t="s">
        <v>25</v>
      </c>
      <c r="Q5423" t="s">
        <v>6679</v>
      </c>
      <c r="R5423">
        <v>1938</v>
      </c>
    </row>
    <row r="5424" spans="1:19" x14ac:dyDescent="0.35">
      <c r="A5424" t="s">
        <v>27</v>
      </c>
      <c r="B5424" t="s">
        <v>28</v>
      </c>
      <c r="C5424" t="s">
        <v>22</v>
      </c>
      <c r="D5424" t="s">
        <v>23</v>
      </c>
      <c r="E5424" t="s">
        <v>5</v>
      </c>
      <c r="G5424" t="s">
        <v>24</v>
      </c>
      <c r="H5424">
        <v>3047015</v>
      </c>
      <c r="I5424">
        <v>3048952</v>
      </c>
      <c r="J5424" t="s">
        <v>25</v>
      </c>
      <c r="K5424" t="s">
        <v>6680</v>
      </c>
      <c r="N5424" t="s">
        <v>182</v>
      </c>
      <c r="Q5424" t="s">
        <v>6679</v>
      </c>
      <c r="R5424">
        <v>1938</v>
      </c>
      <c r="S5424">
        <v>645</v>
      </c>
    </row>
    <row r="5425" spans="1:19" x14ac:dyDescent="0.35">
      <c r="A5425" t="s">
        <v>20</v>
      </c>
      <c r="B5425" t="s">
        <v>21</v>
      </c>
      <c r="C5425" t="s">
        <v>22</v>
      </c>
      <c r="D5425" t="s">
        <v>23</v>
      </c>
      <c r="E5425" t="s">
        <v>5</v>
      </c>
      <c r="G5425" t="s">
        <v>24</v>
      </c>
      <c r="H5425">
        <v>3048958</v>
      </c>
      <c r="I5425">
        <v>3049752</v>
      </c>
      <c r="J5425" t="s">
        <v>25</v>
      </c>
      <c r="Q5425" t="s">
        <v>6681</v>
      </c>
      <c r="R5425">
        <v>795</v>
      </c>
    </row>
    <row r="5426" spans="1:19" x14ac:dyDescent="0.35">
      <c r="A5426" t="s">
        <v>27</v>
      </c>
      <c r="B5426" t="s">
        <v>28</v>
      </c>
      <c r="C5426" t="s">
        <v>22</v>
      </c>
      <c r="D5426" t="s">
        <v>23</v>
      </c>
      <c r="E5426" t="s">
        <v>5</v>
      </c>
      <c r="G5426" t="s">
        <v>24</v>
      </c>
      <c r="H5426">
        <v>3048958</v>
      </c>
      <c r="I5426">
        <v>3049752</v>
      </c>
      <c r="J5426" t="s">
        <v>25</v>
      </c>
      <c r="K5426" t="s">
        <v>6682</v>
      </c>
      <c r="N5426" t="s">
        <v>6683</v>
      </c>
      <c r="Q5426" t="s">
        <v>6681</v>
      </c>
      <c r="R5426">
        <v>795</v>
      </c>
      <c r="S5426">
        <v>264</v>
      </c>
    </row>
    <row r="5427" spans="1:19" x14ac:dyDescent="0.35">
      <c r="A5427" t="s">
        <v>20</v>
      </c>
      <c r="B5427" t="s">
        <v>21</v>
      </c>
      <c r="C5427" t="s">
        <v>22</v>
      </c>
      <c r="D5427" t="s">
        <v>23</v>
      </c>
      <c r="E5427" t="s">
        <v>5</v>
      </c>
      <c r="G5427" t="s">
        <v>24</v>
      </c>
      <c r="H5427">
        <v>3049821</v>
      </c>
      <c r="I5427">
        <v>3051602</v>
      </c>
      <c r="J5427" t="s">
        <v>46</v>
      </c>
      <c r="Q5427" t="s">
        <v>6684</v>
      </c>
      <c r="R5427">
        <v>1782</v>
      </c>
    </row>
    <row r="5428" spans="1:19" x14ac:dyDescent="0.35">
      <c r="A5428" t="s">
        <v>27</v>
      </c>
      <c r="B5428" t="s">
        <v>28</v>
      </c>
      <c r="C5428" t="s">
        <v>22</v>
      </c>
      <c r="D5428" t="s">
        <v>23</v>
      </c>
      <c r="E5428" t="s">
        <v>5</v>
      </c>
      <c r="G5428" t="s">
        <v>24</v>
      </c>
      <c r="H5428">
        <v>3049821</v>
      </c>
      <c r="I5428">
        <v>3051602</v>
      </c>
      <c r="J5428" t="s">
        <v>46</v>
      </c>
      <c r="K5428" t="s">
        <v>6685</v>
      </c>
      <c r="N5428" t="s">
        <v>5318</v>
      </c>
      <c r="Q5428" t="s">
        <v>6684</v>
      </c>
      <c r="R5428">
        <v>1782</v>
      </c>
      <c r="S5428">
        <v>593</v>
      </c>
    </row>
    <row r="5429" spans="1:19" x14ac:dyDescent="0.35">
      <c r="A5429" t="s">
        <v>20</v>
      </c>
      <c r="B5429" t="s">
        <v>21</v>
      </c>
      <c r="C5429" t="s">
        <v>22</v>
      </c>
      <c r="D5429" t="s">
        <v>23</v>
      </c>
      <c r="E5429" t="s">
        <v>5</v>
      </c>
      <c r="G5429" t="s">
        <v>24</v>
      </c>
      <c r="H5429">
        <v>3051894</v>
      </c>
      <c r="I5429">
        <v>3052136</v>
      </c>
      <c r="J5429" t="s">
        <v>25</v>
      </c>
      <c r="Q5429" t="s">
        <v>6686</v>
      </c>
      <c r="R5429">
        <v>243</v>
      </c>
    </row>
    <row r="5430" spans="1:19" x14ac:dyDescent="0.35">
      <c r="A5430" t="s">
        <v>27</v>
      </c>
      <c r="B5430" t="s">
        <v>28</v>
      </c>
      <c r="C5430" t="s">
        <v>22</v>
      </c>
      <c r="D5430" t="s">
        <v>23</v>
      </c>
      <c r="E5430" t="s">
        <v>5</v>
      </c>
      <c r="G5430" t="s">
        <v>24</v>
      </c>
      <c r="H5430">
        <v>3051894</v>
      </c>
      <c r="I5430">
        <v>3052136</v>
      </c>
      <c r="J5430" t="s">
        <v>25</v>
      </c>
      <c r="K5430" t="s">
        <v>6687</v>
      </c>
      <c r="N5430" t="s">
        <v>52</v>
      </c>
      <c r="Q5430" t="s">
        <v>6686</v>
      </c>
      <c r="R5430">
        <v>243</v>
      </c>
      <c r="S5430">
        <v>80</v>
      </c>
    </row>
    <row r="5431" spans="1:19" x14ac:dyDescent="0.35">
      <c r="A5431" t="s">
        <v>20</v>
      </c>
      <c r="B5431" t="s">
        <v>21</v>
      </c>
      <c r="C5431" t="s">
        <v>22</v>
      </c>
      <c r="D5431" t="s">
        <v>23</v>
      </c>
      <c r="E5431" t="s">
        <v>5</v>
      </c>
      <c r="G5431" t="s">
        <v>24</v>
      </c>
      <c r="H5431">
        <v>3052161</v>
      </c>
      <c r="I5431">
        <v>3053261</v>
      </c>
      <c r="J5431" t="s">
        <v>46</v>
      </c>
      <c r="Q5431" t="s">
        <v>6688</v>
      </c>
      <c r="R5431">
        <v>1101</v>
      </c>
    </row>
    <row r="5432" spans="1:19" x14ac:dyDescent="0.35">
      <c r="A5432" t="s">
        <v>27</v>
      </c>
      <c r="B5432" t="s">
        <v>28</v>
      </c>
      <c r="C5432" t="s">
        <v>22</v>
      </c>
      <c r="D5432" t="s">
        <v>23</v>
      </c>
      <c r="E5432" t="s">
        <v>5</v>
      </c>
      <c r="G5432" t="s">
        <v>24</v>
      </c>
      <c r="H5432">
        <v>3052161</v>
      </c>
      <c r="I5432">
        <v>3053261</v>
      </c>
      <c r="J5432" t="s">
        <v>46</v>
      </c>
      <c r="K5432" t="s">
        <v>6689</v>
      </c>
      <c r="N5432" t="s">
        <v>6690</v>
      </c>
      <c r="Q5432" t="s">
        <v>6688</v>
      </c>
      <c r="R5432">
        <v>1101</v>
      </c>
      <c r="S5432">
        <v>366</v>
      </c>
    </row>
    <row r="5433" spans="1:19" x14ac:dyDescent="0.35">
      <c r="A5433" t="s">
        <v>20</v>
      </c>
      <c r="B5433" t="s">
        <v>21</v>
      </c>
      <c r="C5433" t="s">
        <v>22</v>
      </c>
      <c r="D5433" t="s">
        <v>23</v>
      </c>
      <c r="E5433" t="s">
        <v>5</v>
      </c>
      <c r="G5433" t="s">
        <v>24</v>
      </c>
      <c r="H5433">
        <v>3053268</v>
      </c>
      <c r="I5433">
        <v>3054107</v>
      </c>
      <c r="J5433" t="s">
        <v>46</v>
      </c>
      <c r="Q5433" t="s">
        <v>6691</v>
      </c>
      <c r="R5433">
        <v>840</v>
      </c>
    </row>
    <row r="5434" spans="1:19" x14ac:dyDescent="0.35">
      <c r="A5434" t="s">
        <v>27</v>
      </c>
      <c r="B5434" t="s">
        <v>28</v>
      </c>
      <c r="C5434" t="s">
        <v>22</v>
      </c>
      <c r="D5434" t="s">
        <v>23</v>
      </c>
      <c r="E5434" t="s">
        <v>5</v>
      </c>
      <c r="G5434" t="s">
        <v>24</v>
      </c>
      <c r="H5434">
        <v>3053268</v>
      </c>
      <c r="I5434">
        <v>3054107</v>
      </c>
      <c r="J5434" t="s">
        <v>46</v>
      </c>
      <c r="K5434" t="s">
        <v>6692</v>
      </c>
      <c r="N5434" t="s">
        <v>6693</v>
      </c>
      <c r="Q5434" t="s">
        <v>6691</v>
      </c>
      <c r="R5434">
        <v>840</v>
      </c>
      <c r="S5434">
        <v>279</v>
      </c>
    </row>
    <row r="5435" spans="1:19" x14ac:dyDescent="0.35">
      <c r="A5435" t="s">
        <v>20</v>
      </c>
      <c r="B5435" t="s">
        <v>21</v>
      </c>
      <c r="C5435" t="s">
        <v>22</v>
      </c>
      <c r="D5435" t="s">
        <v>23</v>
      </c>
      <c r="E5435" t="s">
        <v>5</v>
      </c>
      <c r="G5435" t="s">
        <v>24</v>
      </c>
      <c r="H5435">
        <v>3054237</v>
      </c>
      <c r="I5435">
        <v>3055559</v>
      </c>
      <c r="J5435" t="s">
        <v>25</v>
      </c>
      <c r="Q5435" t="s">
        <v>6694</v>
      </c>
      <c r="R5435">
        <v>1323</v>
      </c>
    </row>
    <row r="5436" spans="1:19" x14ac:dyDescent="0.35">
      <c r="A5436" t="s">
        <v>27</v>
      </c>
      <c r="B5436" t="s">
        <v>28</v>
      </c>
      <c r="C5436" t="s">
        <v>22</v>
      </c>
      <c r="D5436" t="s">
        <v>23</v>
      </c>
      <c r="E5436" t="s">
        <v>5</v>
      </c>
      <c r="G5436" t="s">
        <v>24</v>
      </c>
      <c r="H5436">
        <v>3054237</v>
      </c>
      <c r="I5436">
        <v>3055559</v>
      </c>
      <c r="J5436" t="s">
        <v>25</v>
      </c>
      <c r="K5436" t="s">
        <v>6695</v>
      </c>
      <c r="N5436" t="s">
        <v>6696</v>
      </c>
      <c r="Q5436" t="s">
        <v>6694</v>
      </c>
      <c r="R5436">
        <v>1323</v>
      </c>
      <c r="S5436">
        <v>440</v>
      </c>
    </row>
    <row r="5437" spans="1:19" x14ac:dyDescent="0.35">
      <c r="A5437" t="s">
        <v>20</v>
      </c>
      <c r="B5437" t="s">
        <v>21</v>
      </c>
      <c r="C5437" t="s">
        <v>22</v>
      </c>
      <c r="D5437" t="s">
        <v>23</v>
      </c>
      <c r="E5437" t="s">
        <v>5</v>
      </c>
      <c r="G5437" t="s">
        <v>24</v>
      </c>
      <c r="H5437">
        <v>3055572</v>
      </c>
      <c r="I5437">
        <v>3056552</v>
      </c>
      <c r="J5437" t="s">
        <v>46</v>
      </c>
      <c r="Q5437" t="s">
        <v>6697</v>
      </c>
      <c r="R5437">
        <v>981</v>
      </c>
    </row>
    <row r="5438" spans="1:19" x14ac:dyDescent="0.35">
      <c r="A5438" t="s">
        <v>27</v>
      </c>
      <c r="B5438" t="s">
        <v>28</v>
      </c>
      <c r="C5438" t="s">
        <v>22</v>
      </c>
      <c r="D5438" t="s">
        <v>23</v>
      </c>
      <c r="E5438" t="s">
        <v>5</v>
      </c>
      <c r="G5438" t="s">
        <v>24</v>
      </c>
      <c r="H5438">
        <v>3055572</v>
      </c>
      <c r="I5438">
        <v>3056552</v>
      </c>
      <c r="J5438" t="s">
        <v>46</v>
      </c>
      <c r="K5438" t="s">
        <v>6698</v>
      </c>
      <c r="N5438" t="s">
        <v>5223</v>
      </c>
      <c r="Q5438" t="s">
        <v>6697</v>
      </c>
      <c r="R5438">
        <v>981</v>
      </c>
      <c r="S5438">
        <v>326</v>
      </c>
    </row>
    <row r="5439" spans="1:19" x14ac:dyDescent="0.35">
      <c r="A5439" t="s">
        <v>20</v>
      </c>
      <c r="B5439" t="s">
        <v>21</v>
      </c>
      <c r="C5439" t="s">
        <v>22</v>
      </c>
      <c r="D5439" t="s">
        <v>23</v>
      </c>
      <c r="E5439" t="s">
        <v>5</v>
      </c>
      <c r="G5439" t="s">
        <v>24</v>
      </c>
      <c r="H5439">
        <v>3056801</v>
      </c>
      <c r="I5439">
        <v>3057406</v>
      </c>
      <c r="J5439" t="s">
        <v>25</v>
      </c>
      <c r="Q5439" t="s">
        <v>6699</v>
      </c>
      <c r="R5439">
        <v>606</v>
      </c>
    </row>
    <row r="5440" spans="1:19" x14ac:dyDescent="0.35">
      <c r="A5440" t="s">
        <v>27</v>
      </c>
      <c r="B5440" t="s">
        <v>28</v>
      </c>
      <c r="C5440" t="s">
        <v>22</v>
      </c>
      <c r="D5440" t="s">
        <v>23</v>
      </c>
      <c r="E5440" t="s">
        <v>5</v>
      </c>
      <c r="G5440" t="s">
        <v>24</v>
      </c>
      <c r="H5440">
        <v>3056801</v>
      </c>
      <c r="I5440">
        <v>3057406</v>
      </c>
      <c r="J5440" t="s">
        <v>25</v>
      </c>
      <c r="K5440" t="s">
        <v>6700</v>
      </c>
      <c r="N5440" t="s">
        <v>6701</v>
      </c>
      <c r="Q5440" t="s">
        <v>6699</v>
      </c>
      <c r="R5440">
        <v>606</v>
      </c>
      <c r="S5440">
        <v>201</v>
      </c>
    </row>
    <row r="5441" spans="1:19" x14ac:dyDescent="0.35">
      <c r="A5441" t="s">
        <v>20</v>
      </c>
      <c r="B5441" t="s">
        <v>21</v>
      </c>
      <c r="C5441" t="s">
        <v>22</v>
      </c>
      <c r="D5441" t="s">
        <v>23</v>
      </c>
      <c r="E5441" t="s">
        <v>5</v>
      </c>
      <c r="G5441" t="s">
        <v>24</v>
      </c>
      <c r="H5441">
        <v>3057457</v>
      </c>
      <c r="I5441">
        <v>3058434</v>
      </c>
      <c r="J5441" t="s">
        <v>25</v>
      </c>
      <c r="Q5441" t="s">
        <v>6702</v>
      </c>
      <c r="R5441">
        <v>978</v>
      </c>
    </row>
    <row r="5442" spans="1:19" x14ac:dyDescent="0.35">
      <c r="A5442" t="s">
        <v>27</v>
      </c>
      <c r="B5442" t="s">
        <v>28</v>
      </c>
      <c r="C5442" t="s">
        <v>22</v>
      </c>
      <c r="D5442" t="s">
        <v>23</v>
      </c>
      <c r="E5442" t="s">
        <v>5</v>
      </c>
      <c r="G5442" t="s">
        <v>24</v>
      </c>
      <c r="H5442">
        <v>3057457</v>
      </c>
      <c r="I5442">
        <v>3058434</v>
      </c>
      <c r="J5442" t="s">
        <v>25</v>
      </c>
      <c r="K5442" t="s">
        <v>6703</v>
      </c>
      <c r="N5442" t="s">
        <v>4411</v>
      </c>
      <c r="Q5442" t="s">
        <v>6702</v>
      </c>
      <c r="R5442">
        <v>978</v>
      </c>
      <c r="S5442">
        <v>325</v>
      </c>
    </row>
    <row r="5443" spans="1:19" x14ac:dyDescent="0.35">
      <c r="A5443" t="s">
        <v>20</v>
      </c>
      <c r="B5443" t="s">
        <v>21</v>
      </c>
      <c r="C5443" t="s">
        <v>22</v>
      </c>
      <c r="D5443" t="s">
        <v>23</v>
      </c>
      <c r="E5443" t="s">
        <v>5</v>
      </c>
      <c r="G5443" t="s">
        <v>24</v>
      </c>
      <c r="H5443">
        <v>3058446</v>
      </c>
      <c r="I5443">
        <v>3059474</v>
      </c>
      <c r="J5443" t="s">
        <v>46</v>
      </c>
      <c r="Q5443" t="s">
        <v>6704</v>
      </c>
      <c r="R5443">
        <v>1029</v>
      </c>
    </row>
    <row r="5444" spans="1:19" x14ac:dyDescent="0.35">
      <c r="A5444" t="s">
        <v>27</v>
      </c>
      <c r="B5444" t="s">
        <v>28</v>
      </c>
      <c r="C5444" t="s">
        <v>22</v>
      </c>
      <c r="D5444" t="s">
        <v>23</v>
      </c>
      <c r="E5444" t="s">
        <v>5</v>
      </c>
      <c r="G5444" t="s">
        <v>24</v>
      </c>
      <c r="H5444">
        <v>3058446</v>
      </c>
      <c r="I5444">
        <v>3059474</v>
      </c>
      <c r="J5444" t="s">
        <v>46</v>
      </c>
      <c r="K5444" t="s">
        <v>6705</v>
      </c>
      <c r="N5444" t="s">
        <v>110</v>
      </c>
      <c r="Q5444" t="s">
        <v>6704</v>
      </c>
      <c r="R5444">
        <v>1029</v>
      </c>
      <c r="S5444">
        <v>342</v>
      </c>
    </row>
    <row r="5445" spans="1:19" x14ac:dyDescent="0.35">
      <c r="A5445" t="s">
        <v>20</v>
      </c>
      <c r="B5445" t="s">
        <v>21</v>
      </c>
      <c r="C5445" t="s">
        <v>22</v>
      </c>
      <c r="D5445" t="s">
        <v>23</v>
      </c>
      <c r="E5445" t="s">
        <v>5</v>
      </c>
      <c r="G5445" t="s">
        <v>24</v>
      </c>
      <c r="H5445">
        <v>3059652</v>
      </c>
      <c r="I5445">
        <v>3060584</v>
      </c>
      <c r="J5445" t="s">
        <v>25</v>
      </c>
      <c r="Q5445" t="s">
        <v>6706</v>
      </c>
      <c r="R5445">
        <v>933</v>
      </c>
    </row>
    <row r="5446" spans="1:19" x14ac:dyDescent="0.35">
      <c r="A5446" t="s">
        <v>27</v>
      </c>
      <c r="B5446" t="s">
        <v>28</v>
      </c>
      <c r="C5446" t="s">
        <v>22</v>
      </c>
      <c r="D5446" t="s">
        <v>23</v>
      </c>
      <c r="E5446" t="s">
        <v>5</v>
      </c>
      <c r="G5446" t="s">
        <v>24</v>
      </c>
      <c r="H5446">
        <v>3059652</v>
      </c>
      <c r="I5446">
        <v>3060584</v>
      </c>
      <c r="J5446" t="s">
        <v>25</v>
      </c>
      <c r="K5446" t="s">
        <v>6707</v>
      </c>
      <c r="N5446" t="s">
        <v>6708</v>
      </c>
      <c r="Q5446" t="s">
        <v>6706</v>
      </c>
      <c r="R5446">
        <v>933</v>
      </c>
      <c r="S5446">
        <v>310</v>
      </c>
    </row>
    <row r="5447" spans="1:19" x14ac:dyDescent="0.35">
      <c r="A5447" t="s">
        <v>20</v>
      </c>
      <c r="B5447" t="s">
        <v>21</v>
      </c>
      <c r="C5447" t="s">
        <v>22</v>
      </c>
      <c r="D5447" t="s">
        <v>23</v>
      </c>
      <c r="E5447" t="s">
        <v>5</v>
      </c>
      <c r="G5447" t="s">
        <v>24</v>
      </c>
      <c r="H5447">
        <v>3060577</v>
      </c>
      <c r="I5447">
        <v>3061185</v>
      </c>
      <c r="J5447" t="s">
        <v>25</v>
      </c>
      <c r="Q5447" t="s">
        <v>6709</v>
      </c>
      <c r="R5447">
        <v>609</v>
      </c>
    </row>
    <row r="5448" spans="1:19" x14ac:dyDescent="0.35">
      <c r="A5448" t="s">
        <v>27</v>
      </c>
      <c r="B5448" t="s">
        <v>28</v>
      </c>
      <c r="C5448" t="s">
        <v>22</v>
      </c>
      <c r="D5448" t="s">
        <v>23</v>
      </c>
      <c r="E5448" t="s">
        <v>5</v>
      </c>
      <c r="G5448" t="s">
        <v>24</v>
      </c>
      <c r="H5448">
        <v>3060577</v>
      </c>
      <c r="I5448">
        <v>3061185</v>
      </c>
      <c r="J5448" t="s">
        <v>25</v>
      </c>
      <c r="K5448" t="s">
        <v>6710</v>
      </c>
      <c r="N5448" t="s">
        <v>49</v>
      </c>
      <c r="Q5448" t="s">
        <v>6709</v>
      </c>
      <c r="R5448">
        <v>609</v>
      </c>
      <c r="S5448">
        <v>202</v>
      </c>
    </row>
    <row r="5449" spans="1:19" x14ac:dyDescent="0.35">
      <c r="A5449" t="s">
        <v>20</v>
      </c>
      <c r="B5449" t="s">
        <v>21</v>
      </c>
      <c r="C5449" t="s">
        <v>22</v>
      </c>
      <c r="D5449" t="s">
        <v>23</v>
      </c>
      <c r="E5449" t="s">
        <v>5</v>
      </c>
      <c r="G5449" t="s">
        <v>24</v>
      </c>
      <c r="H5449">
        <v>3061203</v>
      </c>
      <c r="I5449">
        <v>3061553</v>
      </c>
      <c r="J5449" t="s">
        <v>46</v>
      </c>
      <c r="Q5449" t="s">
        <v>6711</v>
      </c>
      <c r="R5449">
        <v>351</v>
      </c>
    </row>
    <row r="5450" spans="1:19" x14ac:dyDescent="0.35">
      <c r="A5450" t="s">
        <v>27</v>
      </c>
      <c r="B5450" t="s">
        <v>28</v>
      </c>
      <c r="C5450" t="s">
        <v>22</v>
      </c>
      <c r="D5450" t="s">
        <v>23</v>
      </c>
      <c r="E5450" t="s">
        <v>5</v>
      </c>
      <c r="G5450" t="s">
        <v>24</v>
      </c>
      <c r="H5450">
        <v>3061203</v>
      </c>
      <c r="I5450">
        <v>3061553</v>
      </c>
      <c r="J5450" t="s">
        <v>46</v>
      </c>
      <c r="K5450" t="s">
        <v>6712</v>
      </c>
      <c r="N5450" t="s">
        <v>6713</v>
      </c>
      <c r="Q5450" t="s">
        <v>6711</v>
      </c>
      <c r="R5450">
        <v>351</v>
      </c>
      <c r="S5450">
        <v>116</v>
      </c>
    </row>
    <row r="5451" spans="1:19" x14ac:dyDescent="0.35">
      <c r="A5451" t="s">
        <v>20</v>
      </c>
      <c r="B5451" t="s">
        <v>21</v>
      </c>
      <c r="C5451" t="s">
        <v>22</v>
      </c>
      <c r="D5451" t="s">
        <v>23</v>
      </c>
      <c r="E5451" t="s">
        <v>5</v>
      </c>
      <c r="G5451" t="s">
        <v>24</v>
      </c>
      <c r="H5451">
        <v>3061642</v>
      </c>
      <c r="I5451">
        <v>3062298</v>
      </c>
      <c r="J5451" t="s">
        <v>46</v>
      </c>
      <c r="Q5451" t="s">
        <v>6714</v>
      </c>
      <c r="R5451">
        <v>657</v>
      </c>
    </row>
    <row r="5452" spans="1:19" x14ac:dyDescent="0.35">
      <c r="A5452" t="s">
        <v>27</v>
      </c>
      <c r="B5452" t="s">
        <v>28</v>
      </c>
      <c r="C5452" t="s">
        <v>22</v>
      </c>
      <c r="D5452" t="s">
        <v>23</v>
      </c>
      <c r="E5452" t="s">
        <v>5</v>
      </c>
      <c r="G5452" t="s">
        <v>24</v>
      </c>
      <c r="H5452">
        <v>3061642</v>
      </c>
      <c r="I5452">
        <v>3062298</v>
      </c>
      <c r="J5452" t="s">
        <v>46</v>
      </c>
      <c r="K5452" t="s">
        <v>6715</v>
      </c>
      <c r="N5452" t="s">
        <v>61</v>
      </c>
      <c r="Q5452" t="s">
        <v>6714</v>
      </c>
      <c r="R5452">
        <v>657</v>
      </c>
      <c r="S5452">
        <v>218</v>
      </c>
    </row>
    <row r="5453" spans="1:19" x14ac:dyDescent="0.35">
      <c r="A5453" t="s">
        <v>20</v>
      </c>
      <c r="B5453" t="s">
        <v>21</v>
      </c>
      <c r="C5453" t="s">
        <v>22</v>
      </c>
      <c r="D5453" t="s">
        <v>23</v>
      </c>
      <c r="E5453" t="s">
        <v>5</v>
      </c>
      <c r="G5453" t="s">
        <v>24</v>
      </c>
      <c r="H5453">
        <v>3062291</v>
      </c>
      <c r="I5453">
        <v>3063238</v>
      </c>
      <c r="J5453" t="s">
        <v>46</v>
      </c>
      <c r="Q5453" t="s">
        <v>6716</v>
      </c>
      <c r="R5453">
        <v>948</v>
      </c>
    </row>
    <row r="5454" spans="1:19" x14ac:dyDescent="0.35">
      <c r="A5454" t="s">
        <v>27</v>
      </c>
      <c r="B5454" t="s">
        <v>28</v>
      </c>
      <c r="C5454" t="s">
        <v>22</v>
      </c>
      <c r="D5454" t="s">
        <v>23</v>
      </c>
      <c r="E5454" t="s">
        <v>5</v>
      </c>
      <c r="G5454" t="s">
        <v>24</v>
      </c>
      <c r="H5454">
        <v>3062291</v>
      </c>
      <c r="I5454">
        <v>3063238</v>
      </c>
      <c r="J5454" t="s">
        <v>46</v>
      </c>
      <c r="K5454" t="s">
        <v>6717</v>
      </c>
      <c r="N5454" t="s">
        <v>3505</v>
      </c>
      <c r="Q5454" t="s">
        <v>6716</v>
      </c>
      <c r="R5454">
        <v>948</v>
      </c>
      <c r="S5454">
        <v>315</v>
      </c>
    </row>
    <row r="5455" spans="1:19" x14ac:dyDescent="0.35">
      <c r="A5455" t="s">
        <v>20</v>
      </c>
      <c r="B5455" t="s">
        <v>21</v>
      </c>
      <c r="C5455" t="s">
        <v>22</v>
      </c>
      <c r="D5455" t="s">
        <v>23</v>
      </c>
      <c r="E5455" t="s">
        <v>5</v>
      </c>
      <c r="G5455" t="s">
        <v>24</v>
      </c>
      <c r="H5455">
        <v>3063366</v>
      </c>
      <c r="I5455">
        <v>3064124</v>
      </c>
      <c r="J5455" t="s">
        <v>25</v>
      </c>
      <c r="Q5455" t="s">
        <v>6718</v>
      </c>
      <c r="R5455">
        <v>759</v>
      </c>
    </row>
    <row r="5456" spans="1:19" x14ac:dyDescent="0.35">
      <c r="A5456" t="s">
        <v>27</v>
      </c>
      <c r="B5456" t="s">
        <v>28</v>
      </c>
      <c r="C5456" t="s">
        <v>22</v>
      </c>
      <c r="D5456" t="s">
        <v>23</v>
      </c>
      <c r="E5456" t="s">
        <v>5</v>
      </c>
      <c r="G5456" t="s">
        <v>24</v>
      </c>
      <c r="H5456">
        <v>3063366</v>
      </c>
      <c r="I5456">
        <v>3064124</v>
      </c>
      <c r="J5456" t="s">
        <v>25</v>
      </c>
      <c r="K5456" t="s">
        <v>6719</v>
      </c>
      <c r="N5456" t="s">
        <v>3295</v>
      </c>
      <c r="Q5456" t="s">
        <v>6718</v>
      </c>
      <c r="R5456">
        <v>759</v>
      </c>
      <c r="S5456">
        <v>252</v>
      </c>
    </row>
    <row r="5457" spans="1:19" x14ac:dyDescent="0.35">
      <c r="A5457" t="s">
        <v>20</v>
      </c>
      <c r="B5457" t="s">
        <v>21</v>
      </c>
      <c r="C5457" t="s">
        <v>22</v>
      </c>
      <c r="D5457" t="s">
        <v>23</v>
      </c>
      <c r="E5457" t="s">
        <v>5</v>
      </c>
      <c r="G5457" t="s">
        <v>24</v>
      </c>
      <c r="H5457">
        <v>3064121</v>
      </c>
      <c r="I5457">
        <v>3064825</v>
      </c>
      <c r="J5457" t="s">
        <v>25</v>
      </c>
      <c r="Q5457" t="s">
        <v>6720</v>
      </c>
      <c r="R5457">
        <v>705</v>
      </c>
    </row>
    <row r="5458" spans="1:19" x14ac:dyDescent="0.35">
      <c r="A5458" t="s">
        <v>27</v>
      </c>
      <c r="B5458" t="s">
        <v>28</v>
      </c>
      <c r="C5458" t="s">
        <v>22</v>
      </c>
      <c r="D5458" t="s">
        <v>23</v>
      </c>
      <c r="E5458" t="s">
        <v>5</v>
      </c>
      <c r="G5458" t="s">
        <v>24</v>
      </c>
      <c r="H5458">
        <v>3064121</v>
      </c>
      <c r="I5458">
        <v>3064825</v>
      </c>
      <c r="J5458" t="s">
        <v>25</v>
      </c>
      <c r="K5458" t="s">
        <v>6721</v>
      </c>
      <c r="N5458" t="s">
        <v>3295</v>
      </c>
      <c r="Q5458" t="s">
        <v>6720</v>
      </c>
      <c r="R5458">
        <v>705</v>
      </c>
      <c r="S5458">
        <v>234</v>
      </c>
    </row>
    <row r="5459" spans="1:19" x14ac:dyDescent="0.35">
      <c r="A5459" t="s">
        <v>20</v>
      </c>
      <c r="B5459" t="s">
        <v>21</v>
      </c>
      <c r="C5459" t="s">
        <v>22</v>
      </c>
      <c r="D5459" t="s">
        <v>23</v>
      </c>
      <c r="E5459" t="s">
        <v>5</v>
      </c>
      <c r="G5459" t="s">
        <v>24</v>
      </c>
      <c r="H5459">
        <v>3065038</v>
      </c>
      <c r="I5459">
        <v>3067479</v>
      </c>
      <c r="J5459" t="s">
        <v>25</v>
      </c>
      <c r="Q5459" t="s">
        <v>6722</v>
      </c>
      <c r="R5459">
        <v>2442</v>
      </c>
    </row>
    <row r="5460" spans="1:19" x14ac:dyDescent="0.35">
      <c r="A5460" t="s">
        <v>27</v>
      </c>
      <c r="B5460" t="s">
        <v>28</v>
      </c>
      <c r="C5460" t="s">
        <v>22</v>
      </c>
      <c r="D5460" t="s">
        <v>23</v>
      </c>
      <c r="E5460" t="s">
        <v>5</v>
      </c>
      <c r="G5460" t="s">
        <v>24</v>
      </c>
      <c r="H5460">
        <v>3065038</v>
      </c>
      <c r="I5460">
        <v>3067479</v>
      </c>
      <c r="J5460" t="s">
        <v>25</v>
      </c>
      <c r="K5460" t="s">
        <v>6723</v>
      </c>
      <c r="N5460" t="s">
        <v>49</v>
      </c>
      <c r="Q5460" t="s">
        <v>6722</v>
      </c>
      <c r="R5460">
        <v>2442</v>
      </c>
      <c r="S5460">
        <v>813</v>
      </c>
    </row>
    <row r="5461" spans="1:19" x14ac:dyDescent="0.35">
      <c r="A5461" t="s">
        <v>20</v>
      </c>
      <c r="B5461" t="s">
        <v>21</v>
      </c>
      <c r="C5461" t="s">
        <v>22</v>
      </c>
      <c r="D5461" t="s">
        <v>23</v>
      </c>
      <c r="E5461" t="s">
        <v>5</v>
      </c>
      <c r="G5461" t="s">
        <v>24</v>
      </c>
      <c r="H5461">
        <v>3067639</v>
      </c>
      <c r="I5461">
        <v>3068487</v>
      </c>
      <c r="J5461" t="s">
        <v>25</v>
      </c>
      <c r="Q5461" t="s">
        <v>6724</v>
      </c>
      <c r="R5461">
        <v>849</v>
      </c>
    </row>
    <row r="5462" spans="1:19" x14ac:dyDescent="0.35">
      <c r="A5462" t="s">
        <v>27</v>
      </c>
      <c r="B5462" t="s">
        <v>28</v>
      </c>
      <c r="C5462" t="s">
        <v>22</v>
      </c>
      <c r="D5462" t="s">
        <v>23</v>
      </c>
      <c r="E5462" t="s">
        <v>5</v>
      </c>
      <c r="G5462" t="s">
        <v>24</v>
      </c>
      <c r="H5462">
        <v>3067639</v>
      </c>
      <c r="I5462">
        <v>3068487</v>
      </c>
      <c r="J5462" t="s">
        <v>25</v>
      </c>
      <c r="K5462" t="s">
        <v>6725</v>
      </c>
      <c r="N5462" t="s">
        <v>52</v>
      </c>
      <c r="Q5462" t="s">
        <v>6724</v>
      </c>
      <c r="R5462">
        <v>849</v>
      </c>
      <c r="S5462">
        <v>282</v>
      </c>
    </row>
    <row r="5463" spans="1:19" x14ac:dyDescent="0.35">
      <c r="A5463" t="s">
        <v>20</v>
      </c>
      <c r="B5463" t="s">
        <v>21</v>
      </c>
      <c r="C5463" t="s">
        <v>22</v>
      </c>
      <c r="D5463" t="s">
        <v>23</v>
      </c>
      <c r="E5463" t="s">
        <v>5</v>
      </c>
      <c r="G5463" t="s">
        <v>24</v>
      </c>
      <c r="H5463">
        <v>3068646</v>
      </c>
      <c r="I5463">
        <v>3069602</v>
      </c>
      <c r="J5463" t="s">
        <v>46</v>
      </c>
      <c r="Q5463" t="s">
        <v>6726</v>
      </c>
      <c r="R5463">
        <v>957</v>
      </c>
    </row>
    <row r="5464" spans="1:19" x14ac:dyDescent="0.35">
      <c r="A5464" t="s">
        <v>27</v>
      </c>
      <c r="B5464" t="s">
        <v>28</v>
      </c>
      <c r="C5464" t="s">
        <v>22</v>
      </c>
      <c r="D5464" t="s">
        <v>23</v>
      </c>
      <c r="E5464" t="s">
        <v>5</v>
      </c>
      <c r="G5464" t="s">
        <v>24</v>
      </c>
      <c r="H5464">
        <v>3068646</v>
      </c>
      <c r="I5464">
        <v>3069602</v>
      </c>
      <c r="J5464" t="s">
        <v>46</v>
      </c>
      <c r="K5464" t="s">
        <v>6727</v>
      </c>
      <c r="N5464" t="s">
        <v>52</v>
      </c>
      <c r="Q5464" t="s">
        <v>6726</v>
      </c>
      <c r="R5464">
        <v>957</v>
      </c>
      <c r="S5464">
        <v>318</v>
      </c>
    </row>
    <row r="5465" spans="1:19" x14ac:dyDescent="0.35">
      <c r="A5465" t="s">
        <v>20</v>
      </c>
      <c r="B5465" t="s">
        <v>21</v>
      </c>
      <c r="C5465" t="s">
        <v>22</v>
      </c>
      <c r="D5465" t="s">
        <v>23</v>
      </c>
      <c r="E5465" t="s">
        <v>5</v>
      </c>
      <c r="G5465" t="s">
        <v>24</v>
      </c>
      <c r="H5465">
        <v>3069599</v>
      </c>
      <c r="I5465">
        <v>3070711</v>
      </c>
      <c r="J5465" t="s">
        <v>46</v>
      </c>
      <c r="Q5465" t="s">
        <v>6728</v>
      </c>
      <c r="R5465">
        <v>1113</v>
      </c>
    </row>
    <row r="5466" spans="1:19" x14ac:dyDescent="0.35">
      <c r="A5466" t="s">
        <v>27</v>
      </c>
      <c r="B5466" t="s">
        <v>28</v>
      </c>
      <c r="C5466" t="s">
        <v>22</v>
      </c>
      <c r="D5466" t="s">
        <v>23</v>
      </c>
      <c r="E5466" t="s">
        <v>5</v>
      </c>
      <c r="G5466" t="s">
        <v>24</v>
      </c>
      <c r="H5466">
        <v>3069599</v>
      </c>
      <c r="I5466">
        <v>3070711</v>
      </c>
      <c r="J5466" t="s">
        <v>46</v>
      </c>
      <c r="K5466" t="s">
        <v>6729</v>
      </c>
      <c r="N5466" t="s">
        <v>52</v>
      </c>
      <c r="Q5466" t="s">
        <v>6728</v>
      </c>
      <c r="R5466">
        <v>1113</v>
      </c>
      <c r="S5466">
        <v>370</v>
      </c>
    </row>
    <row r="5467" spans="1:19" x14ac:dyDescent="0.35">
      <c r="A5467" t="s">
        <v>20</v>
      </c>
      <c r="B5467" t="s">
        <v>21</v>
      </c>
      <c r="C5467" t="s">
        <v>22</v>
      </c>
      <c r="D5467" t="s">
        <v>23</v>
      </c>
      <c r="E5467" t="s">
        <v>5</v>
      </c>
      <c r="G5467" t="s">
        <v>24</v>
      </c>
      <c r="H5467">
        <v>3070831</v>
      </c>
      <c r="I5467">
        <v>3071400</v>
      </c>
      <c r="J5467" t="s">
        <v>46</v>
      </c>
      <c r="Q5467" t="s">
        <v>6730</v>
      </c>
      <c r="R5467">
        <v>570</v>
      </c>
    </row>
    <row r="5468" spans="1:19" x14ac:dyDescent="0.35">
      <c r="A5468" t="s">
        <v>27</v>
      </c>
      <c r="B5468" t="s">
        <v>28</v>
      </c>
      <c r="C5468" t="s">
        <v>22</v>
      </c>
      <c r="D5468" t="s">
        <v>23</v>
      </c>
      <c r="E5468" t="s">
        <v>5</v>
      </c>
      <c r="G5468" t="s">
        <v>24</v>
      </c>
      <c r="H5468">
        <v>3070831</v>
      </c>
      <c r="I5468">
        <v>3071400</v>
      </c>
      <c r="J5468" t="s">
        <v>46</v>
      </c>
      <c r="K5468" t="s">
        <v>6731</v>
      </c>
      <c r="N5468" t="s">
        <v>49</v>
      </c>
      <c r="Q5468" t="s">
        <v>6730</v>
      </c>
      <c r="R5468">
        <v>570</v>
      </c>
      <c r="S5468">
        <v>189</v>
      </c>
    </row>
    <row r="5469" spans="1:19" x14ac:dyDescent="0.35">
      <c r="A5469" t="s">
        <v>20</v>
      </c>
      <c r="B5469" t="s">
        <v>21</v>
      </c>
      <c r="C5469" t="s">
        <v>22</v>
      </c>
      <c r="D5469" t="s">
        <v>23</v>
      </c>
      <c r="E5469" t="s">
        <v>5</v>
      </c>
      <c r="G5469" t="s">
        <v>24</v>
      </c>
      <c r="H5469">
        <v>3071728</v>
      </c>
      <c r="I5469">
        <v>3072645</v>
      </c>
      <c r="J5469" t="s">
        <v>46</v>
      </c>
      <c r="Q5469" t="s">
        <v>6732</v>
      </c>
      <c r="R5469">
        <v>918</v>
      </c>
    </row>
    <row r="5470" spans="1:19" x14ac:dyDescent="0.35">
      <c r="A5470" t="s">
        <v>27</v>
      </c>
      <c r="B5470" t="s">
        <v>28</v>
      </c>
      <c r="C5470" t="s">
        <v>22</v>
      </c>
      <c r="D5470" t="s">
        <v>23</v>
      </c>
      <c r="E5470" t="s">
        <v>5</v>
      </c>
      <c r="G5470" t="s">
        <v>24</v>
      </c>
      <c r="H5470">
        <v>3071728</v>
      </c>
      <c r="I5470">
        <v>3072645</v>
      </c>
      <c r="J5470" t="s">
        <v>46</v>
      </c>
      <c r="K5470" t="s">
        <v>6733</v>
      </c>
      <c r="N5470" t="s">
        <v>223</v>
      </c>
      <c r="Q5470" t="s">
        <v>6732</v>
      </c>
      <c r="R5470">
        <v>918</v>
      </c>
      <c r="S5470">
        <v>305</v>
      </c>
    </row>
    <row r="5471" spans="1:19" x14ac:dyDescent="0.35">
      <c r="A5471" t="s">
        <v>20</v>
      </c>
      <c r="B5471" t="s">
        <v>21</v>
      </c>
      <c r="C5471" t="s">
        <v>22</v>
      </c>
      <c r="D5471" t="s">
        <v>23</v>
      </c>
      <c r="E5471" t="s">
        <v>5</v>
      </c>
      <c r="G5471" t="s">
        <v>24</v>
      </c>
      <c r="H5471">
        <v>3072850</v>
      </c>
      <c r="I5471">
        <v>3074097</v>
      </c>
      <c r="J5471" t="s">
        <v>25</v>
      </c>
      <c r="Q5471" t="s">
        <v>6734</v>
      </c>
      <c r="R5471">
        <v>1248</v>
      </c>
    </row>
    <row r="5472" spans="1:19" x14ac:dyDescent="0.35">
      <c r="A5472" t="s">
        <v>27</v>
      </c>
      <c r="B5472" t="s">
        <v>28</v>
      </c>
      <c r="C5472" t="s">
        <v>22</v>
      </c>
      <c r="D5472" t="s">
        <v>23</v>
      </c>
      <c r="E5472" t="s">
        <v>5</v>
      </c>
      <c r="G5472" t="s">
        <v>24</v>
      </c>
      <c r="H5472">
        <v>3072850</v>
      </c>
      <c r="I5472">
        <v>3074097</v>
      </c>
      <c r="J5472" t="s">
        <v>25</v>
      </c>
      <c r="K5472" t="s">
        <v>6735</v>
      </c>
      <c r="N5472" t="s">
        <v>6736</v>
      </c>
      <c r="Q5472" t="s">
        <v>6734</v>
      </c>
      <c r="R5472">
        <v>1248</v>
      </c>
      <c r="S5472">
        <v>415</v>
      </c>
    </row>
    <row r="5473" spans="1:19" x14ac:dyDescent="0.35">
      <c r="A5473" t="s">
        <v>20</v>
      </c>
      <c r="B5473" t="s">
        <v>21</v>
      </c>
      <c r="C5473" t="s">
        <v>22</v>
      </c>
      <c r="D5473" t="s">
        <v>23</v>
      </c>
      <c r="E5473" t="s">
        <v>5</v>
      </c>
      <c r="G5473" t="s">
        <v>24</v>
      </c>
      <c r="H5473">
        <v>3074196</v>
      </c>
      <c r="I5473">
        <v>3074432</v>
      </c>
      <c r="J5473" t="s">
        <v>25</v>
      </c>
      <c r="Q5473" t="s">
        <v>6737</v>
      </c>
      <c r="R5473">
        <v>237</v>
      </c>
    </row>
    <row r="5474" spans="1:19" x14ac:dyDescent="0.35">
      <c r="A5474" t="s">
        <v>27</v>
      </c>
      <c r="B5474" t="s">
        <v>28</v>
      </c>
      <c r="C5474" t="s">
        <v>22</v>
      </c>
      <c r="D5474" t="s">
        <v>23</v>
      </c>
      <c r="E5474" t="s">
        <v>5</v>
      </c>
      <c r="G5474" t="s">
        <v>24</v>
      </c>
      <c r="H5474">
        <v>3074196</v>
      </c>
      <c r="I5474">
        <v>3074432</v>
      </c>
      <c r="J5474" t="s">
        <v>25</v>
      </c>
      <c r="K5474" t="s">
        <v>6738</v>
      </c>
      <c r="N5474" t="s">
        <v>52</v>
      </c>
      <c r="Q5474" t="s">
        <v>6737</v>
      </c>
      <c r="R5474">
        <v>237</v>
      </c>
      <c r="S5474">
        <v>78</v>
      </c>
    </row>
    <row r="5475" spans="1:19" x14ac:dyDescent="0.35">
      <c r="A5475" t="s">
        <v>20</v>
      </c>
      <c r="B5475" t="s">
        <v>21</v>
      </c>
      <c r="C5475" t="s">
        <v>22</v>
      </c>
      <c r="D5475" t="s">
        <v>23</v>
      </c>
      <c r="E5475" t="s">
        <v>5</v>
      </c>
      <c r="G5475" t="s">
        <v>24</v>
      </c>
      <c r="H5475">
        <v>3074429</v>
      </c>
      <c r="I5475">
        <v>3075733</v>
      </c>
      <c r="J5475" t="s">
        <v>25</v>
      </c>
      <c r="Q5475" t="s">
        <v>6739</v>
      </c>
      <c r="R5475">
        <v>1305</v>
      </c>
    </row>
    <row r="5476" spans="1:19" x14ac:dyDescent="0.35">
      <c r="A5476" t="s">
        <v>27</v>
      </c>
      <c r="B5476" t="s">
        <v>28</v>
      </c>
      <c r="C5476" t="s">
        <v>22</v>
      </c>
      <c r="D5476" t="s">
        <v>23</v>
      </c>
      <c r="E5476" t="s">
        <v>5</v>
      </c>
      <c r="G5476" t="s">
        <v>24</v>
      </c>
      <c r="H5476">
        <v>3074429</v>
      </c>
      <c r="I5476">
        <v>3075733</v>
      </c>
      <c r="J5476" t="s">
        <v>25</v>
      </c>
      <c r="K5476" t="s">
        <v>6740</v>
      </c>
      <c r="N5476" t="s">
        <v>49</v>
      </c>
      <c r="Q5476" t="s">
        <v>6739</v>
      </c>
      <c r="R5476">
        <v>1305</v>
      </c>
      <c r="S5476">
        <v>434</v>
      </c>
    </row>
    <row r="5477" spans="1:19" x14ac:dyDescent="0.35">
      <c r="A5477" t="s">
        <v>20</v>
      </c>
      <c r="B5477" t="s">
        <v>21</v>
      </c>
      <c r="C5477" t="s">
        <v>22</v>
      </c>
      <c r="D5477" t="s">
        <v>23</v>
      </c>
      <c r="E5477" t="s">
        <v>5</v>
      </c>
      <c r="G5477" t="s">
        <v>24</v>
      </c>
      <c r="H5477">
        <v>3075739</v>
      </c>
      <c r="I5477">
        <v>3076245</v>
      </c>
      <c r="J5477" t="s">
        <v>25</v>
      </c>
      <c r="Q5477" t="s">
        <v>6741</v>
      </c>
      <c r="R5477">
        <v>507</v>
      </c>
    </row>
    <row r="5478" spans="1:19" x14ac:dyDescent="0.35">
      <c r="A5478" t="s">
        <v>27</v>
      </c>
      <c r="B5478" t="s">
        <v>28</v>
      </c>
      <c r="C5478" t="s">
        <v>22</v>
      </c>
      <c r="D5478" t="s">
        <v>23</v>
      </c>
      <c r="E5478" t="s">
        <v>5</v>
      </c>
      <c r="G5478" t="s">
        <v>24</v>
      </c>
      <c r="H5478">
        <v>3075739</v>
      </c>
      <c r="I5478">
        <v>3076245</v>
      </c>
      <c r="J5478" t="s">
        <v>25</v>
      </c>
      <c r="K5478" t="s">
        <v>6742</v>
      </c>
      <c r="N5478" t="s">
        <v>4299</v>
      </c>
      <c r="Q5478" t="s">
        <v>6741</v>
      </c>
      <c r="R5478">
        <v>507</v>
      </c>
      <c r="S5478">
        <v>168</v>
      </c>
    </row>
    <row r="5479" spans="1:19" x14ac:dyDescent="0.35">
      <c r="A5479" t="s">
        <v>20</v>
      </c>
      <c r="B5479" t="s">
        <v>21</v>
      </c>
      <c r="C5479" t="s">
        <v>22</v>
      </c>
      <c r="D5479" t="s">
        <v>23</v>
      </c>
      <c r="E5479" t="s">
        <v>5</v>
      </c>
      <c r="G5479" t="s">
        <v>24</v>
      </c>
      <c r="H5479">
        <v>3076296</v>
      </c>
      <c r="I5479">
        <v>3077426</v>
      </c>
      <c r="J5479" t="s">
        <v>46</v>
      </c>
      <c r="Q5479" t="s">
        <v>6743</v>
      </c>
      <c r="R5479">
        <v>1131</v>
      </c>
    </row>
    <row r="5480" spans="1:19" x14ac:dyDescent="0.35">
      <c r="A5480" t="s">
        <v>27</v>
      </c>
      <c r="B5480" t="s">
        <v>28</v>
      </c>
      <c r="C5480" t="s">
        <v>22</v>
      </c>
      <c r="D5480" t="s">
        <v>23</v>
      </c>
      <c r="E5480" t="s">
        <v>5</v>
      </c>
      <c r="G5480" t="s">
        <v>24</v>
      </c>
      <c r="H5480">
        <v>3076296</v>
      </c>
      <c r="I5480">
        <v>3077426</v>
      </c>
      <c r="J5480" t="s">
        <v>46</v>
      </c>
      <c r="K5480" t="s">
        <v>6744</v>
      </c>
      <c r="N5480" t="s">
        <v>52</v>
      </c>
      <c r="Q5480" t="s">
        <v>6743</v>
      </c>
      <c r="R5480">
        <v>1131</v>
      </c>
      <c r="S5480">
        <v>376</v>
      </c>
    </row>
    <row r="5481" spans="1:19" x14ac:dyDescent="0.35">
      <c r="A5481" t="s">
        <v>20</v>
      </c>
      <c r="B5481" t="s">
        <v>21</v>
      </c>
      <c r="C5481" t="s">
        <v>22</v>
      </c>
      <c r="D5481" t="s">
        <v>23</v>
      </c>
      <c r="E5481" t="s">
        <v>5</v>
      </c>
      <c r="G5481" t="s">
        <v>24</v>
      </c>
      <c r="H5481">
        <v>3077550</v>
      </c>
      <c r="I5481">
        <v>3078680</v>
      </c>
      <c r="J5481" t="s">
        <v>25</v>
      </c>
      <c r="Q5481" t="s">
        <v>6745</v>
      </c>
      <c r="R5481">
        <v>1131</v>
      </c>
    </row>
    <row r="5482" spans="1:19" x14ac:dyDescent="0.35">
      <c r="A5482" t="s">
        <v>27</v>
      </c>
      <c r="B5482" t="s">
        <v>28</v>
      </c>
      <c r="C5482" t="s">
        <v>22</v>
      </c>
      <c r="D5482" t="s">
        <v>23</v>
      </c>
      <c r="E5482" t="s">
        <v>5</v>
      </c>
      <c r="G5482" t="s">
        <v>24</v>
      </c>
      <c r="H5482">
        <v>3077550</v>
      </c>
      <c r="I5482">
        <v>3078680</v>
      </c>
      <c r="J5482" t="s">
        <v>25</v>
      </c>
      <c r="K5482" t="s">
        <v>6746</v>
      </c>
      <c r="N5482" t="s">
        <v>2695</v>
      </c>
      <c r="Q5482" t="s">
        <v>6745</v>
      </c>
      <c r="R5482">
        <v>1131</v>
      </c>
      <c r="S5482">
        <v>376</v>
      </c>
    </row>
    <row r="5483" spans="1:19" x14ac:dyDescent="0.35">
      <c r="A5483" t="s">
        <v>20</v>
      </c>
      <c r="B5483" t="s">
        <v>21</v>
      </c>
      <c r="C5483" t="s">
        <v>22</v>
      </c>
      <c r="D5483" t="s">
        <v>23</v>
      </c>
      <c r="E5483" t="s">
        <v>5</v>
      </c>
      <c r="G5483" t="s">
        <v>24</v>
      </c>
      <c r="H5483">
        <v>3078671</v>
      </c>
      <c r="I5483">
        <v>3079795</v>
      </c>
      <c r="J5483" t="s">
        <v>25</v>
      </c>
      <c r="Q5483" t="s">
        <v>6747</v>
      </c>
      <c r="R5483">
        <v>1125</v>
      </c>
    </row>
    <row r="5484" spans="1:19" x14ac:dyDescent="0.35">
      <c r="A5484" t="s">
        <v>27</v>
      </c>
      <c r="B5484" t="s">
        <v>28</v>
      </c>
      <c r="C5484" t="s">
        <v>22</v>
      </c>
      <c r="D5484" t="s">
        <v>23</v>
      </c>
      <c r="E5484" t="s">
        <v>5</v>
      </c>
      <c r="G5484" t="s">
        <v>24</v>
      </c>
      <c r="H5484">
        <v>3078671</v>
      </c>
      <c r="I5484">
        <v>3079795</v>
      </c>
      <c r="J5484" t="s">
        <v>25</v>
      </c>
      <c r="K5484" t="s">
        <v>6748</v>
      </c>
      <c r="N5484" t="s">
        <v>6749</v>
      </c>
      <c r="Q5484" t="s">
        <v>6747</v>
      </c>
      <c r="R5484">
        <v>1125</v>
      </c>
      <c r="S5484">
        <v>374</v>
      </c>
    </row>
    <row r="5485" spans="1:19" x14ac:dyDescent="0.35">
      <c r="A5485" t="s">
        <v>20</v>
      </c>
      <c r="B5485" t="s">
        <v>21</v>
      </c>
      <c r="C5485" t="s">
        <v>22</v>
      </c>
      <c r="D5485" t="s">
        <v>23</v>
      </c>
      <c r="E5485" t="s">
        <v>5</v>
      </c>
      <c r="G5485" t="s">
        <v>24</v>
      </c>
      <c r="H5485">
        <v>3079907</v>
      </c>
      <c r="I5485">
        <v>3080170</v>
      </c>
      <c r="J5485" t="s">
        <v>46</v>
      </c>
      <c r="Q5485" t="s">
        <v>6750</v>
      </c>
      <c r="R5485">
        <v>264</v>
      </c>
    </row>
    <row r="5486" spans="1:19" x14ac:dyDescent="0.35">
      <c r="A5486" t="s">
        <v>27</v>
      </c>
      <c r="B5486" t="s">
        <v>28</v>
      </c>
      <c r="C5486" t="s">
        <v>22</v>
      </c>
      <c r="D5486" t="s">
        <v>23</v>
      </c>
      <c r="E5486" t="s">
        <v>5</v>
      </c>
      <c r="G5486" t="s">
        <v>24</v>
      </c>
      <c r="H5486">
        <v>3079907</v>
      </c>
      <c r="I5486">
        <v>3080170</v>
      </c>
      <c r="J5486" t="s">
        <v>46</v>
      </c>
      <c r="K5486" t="s">
        <v>6751</v>
      </c>
      <c r="N5486" t="s">
        <v>52</v>
      </c>
      <c r="Q5486" t="s">
        <v>6750</v>
      </c>
      <c r="R5486">
        <v>264</v>
      </c>
      <c r="S5486">
        <v>87</v>
      </c>
    </row>
    <row r="5487" spans="1:19" x14ac:dyDescent="0.35">
      <c r="A5487" t="s">
        <v>20</v>
      </c>
      <c r="B5487" t="s">
        <v>21</v>
      </c>
      <c r="C5487" t="s">
        <v>22</v>
      </c>
      <c r="D5487" t="s">
        <v>23</v>
      </c>
      <c r="E5487" t="s">
        <v>5</v>
      </c>
      <c r="G5487" t="s">
        <v>24</v>
      </c>
      <c r="H5487">
        <v>3080618</v>
      </c>
      <c r="I5487">
        <v>3081643</v>
      </c>
      <c r="J5487" t="s">
        <v>46</v>
      </c>
      <c r="Q5487" t="s">
        <v>6752</v>
      </c>
      <c r="R5487">
        <v>1026</v>
      </c>
    </row>
    <row r="5488" spans="1:19" x14ac:dyDescent="0.35">
      <c r="A5488" t="s">
        <v>27</v>
      </c>
      <c r="B5488" t="s">
        <v>28</v>
      </c>
      <c r="C5488" t="s">
        <v>22</v>
      </c>
      <c r="D5488" t="s">
        <v>23</v>
      </c>
      <c r="E5488" t="s">
        <v>5</v>
      </c>
      <c r="G5488" t="s">
        <v>24</v>
      </c>
      <c r="H5488">
        <v>3080618</v>
      </c>
      <c r="I5488">
        <v>3081643</v>
      </c>
      <c r="J5488" t="s">
        <v>46</v>
      </c>
      <c r="K5488" t="s">
        <v>6753</v>
      </c>
      <c r="N5488" t="s">
        <v>2997</v>
      </c>
      <c r="Q5488" t="s">
        <v>6752</v>
      </c>
      <c r="R5488">
        <v>1026</v>
      </c>
      <c r="S5488">
        <v>341</v>
      </c>
    </row>
    <row r="5489" spans="1:19" x14ac:dyDescent="0.35">
      <c r="A5489" t="s">
        <v>20</v>
      </c>
      <c r="B5489" t="s">
        <v>21</v>
      </c>
      <c r="C5489" t="s">
        <v>22</v>
      </c>
      <c r="D5489" t="s">
        <v>23</v>
      </c>
      <c r="E5489" t="s">
        <v>5</v>
      </c>
      <c r="G5489" t="s">
        <v>24</v>
      </c>
      <c r="H5489">
        <v>3081648</v>
      </c>
      <c r="I5489">
        <v>3082073</v>
      </c>
      <c r="J5489" t="s">
        <v>46</v>
      </c>
      <c r="Q5489" t="s">
        <v>6754</v>
      </c>
      <c r="R5489">
        <v>426</v>
      </c>
    </row>
    <row r="5490" spans="1:19" x14ac:dyDescent="0.35">
      <c r="A5490" t="s">
        <v>27</v>
      </c>
      <c r="B5490" t="s">
        <v>28</v>
      </c>
      <c r="C5490" t="s">
        <v>22</v>
      </c>
      <c r="D5490" t="s">
        <v>23</v>
      </c>
      <c r="E5490" t="s">
        <v>5</v>
      </c>
      <c r="G5490" t="s">
        <v>24</v>
      </c>
      <c r="H5490">
        <v>3081648</v>
      </c>
      <c r="I5490">
        <v>3082073</v>
      </c>
      <c r="J5490" t="s">
        <v>46</v>
      </c>
      <c r="K5490" t="s">
        <v>6755</v>
      </c>
      <c r="N5490" t="s">
        <v>49</v>
      </c>
      <c r="Q5490" t="s">
        <v>6754</v>
      </c>
      <c r="R5490">
        <v>426</v>
      </c>
      <c r="S5490">
        <v>141</v>
      </c>
    </row>
    <row r="5491" spans="1:19" x14ac:dyDescent="0.35">
      <c r="A5491" t="s">
        <v>20</v>
      </c>
      <c r="B5491" t="s">
        <v>21</v>
      </c>
      <c r="C5491" t="s">
        <v>22</v>
      </c>
      <c r="D5491" t="s">
        <v>23</v>
      </c>
      <c r="E5491" t="s">
        <v>5</v>
      </c>
      <c r="G5491" t="s">
        <v>24</v>
      </c>
      <c r="H5491">
        <v>3082336</v>
      </c>
      <c r="I5491">
        <v>3082986</v>
      </c>
      <c r="J5491" t="s">
        <v>46</v>
      </c>
      <c r="Q5491" t="s">
        <v>6756</v>
      </c>
      <c r="R5491">
        <v>651</v>
      </c>
    </row>
    <row r="5492" spans="1:19" x14ac:dyDescent="0.35">
      <c r="A5492" t="s">
        <v>27</v>
      </c>
      <c r="B5492" t="s">
        <v>28</v>
      </c>
      <c r="C5492" t="s">
        <v>22</v>
      </c>
      <c r="D5492" t="s">
        <v>23</v>
      </c>
      <c r="E5492" t="s">
        <v>5</v>
      </c>
      <c r="G5492" t="s">
        <v>24</v>
      </c>
      <c r="H5492">
        <v>3082336</v>
      </c>
      <c r="I5492">
        <v>3082986</v>
      </c>
      <c r="J5492" t="s">
        <v>46</v>
      </c>
      <c r="K5492" t="s">
        <v>6757</v>
      </c>
      <c r="N5492" t="s">
        <v>52</v>
      </c>
      <c r="Q5492" t="s">
        <v>6756</v>
      </c>
      <c r="R5492">
        <v>651</v>
      </c>
      <c r="S5492">
        <v>216</v>
      </c>
    </row>
    <row r="5493" spans="1:19" x14ac:dyDescent="0.35">
      <c r="A5493" t="s">
        <v>20</v>
      </c>
      <c r="B5493" t="s">
        <v>21</v>
      </c>
      <c r="C5493" t="s">
        <v>22</v>
      </c>
      <c r="D5493" t="s">
        <v>23</v>
      </c>
      <c r="E5493" t="s">
        <v>5</v>
      </c>
      <c r="G5493" t="s">
        <v>24</v>
      </c>
      <c r="H5493">
        <v>3083183</v>
      </c>
      <c r="I5493">
        <v>3083458</v>
      </c>
      <c r="J5493" t="s">
        <v>46</v>
      </c>
      <c r="Q5493" t="s">
        <v>6758</v>
      </c>
      <c r="R5493">
        <v>276</v>
      </c>
    </row>
    <row r="5494" spans="1:19" x14ac:dyDescent="0.35">
      <c r="A5494" t="s">
        <v>27</v>
      </c>
      <c r="B5494" t="s">
        <v>28</v>
      </c>
      <c r="C5494" t="s">
        <v>22</v>
      </c>
      <c r="D5494" t="s">
        <v>23</v>
      </c>
      <c r="E5494" t="s">
        <v>5</v>
      </c>
      <c r="G5494" t="s">
        <v>24</v>
      </c>
      <c r="H5494">
        <v>3083183</v>
      </c>
      <c r="I5494">
        <v>3083458</v>
      </c>
      <c r="J5494" t="s">
        <v>46</v>
      </c>
      <c r="K5494" t="s">
        <v>6759</v>
      </c>
      <c r="N5494" t="s">
        <v>6760</v>
      </c>
      <c r="Q5494" t="s">
        <v>6758</v>
      </c>
      <c r="R5494">
        <v>276</v>
      </c>
      <c r="S5494">
        <v>91</v>
      </c>
    </row>
    <row r="5495" spans="1:19" x14ac:dyDescent="0.35">
      <c r="A5495" t="s">
        <v>20</v>
      </c>
      <c r="B5495" t="s">
        <v>21</v>
      </c>
      <c r="C5495" t="s">
        <v>22</v>
      </c>
      <c r="D5495" t="s">
        <v>23</v>
      </c>
      <c r="E5495" t="s">
        <v>5</v>
      </c>
      <c r="G5495" t="s">
        <v>24</v>
      </c>
      <c r="H5495">
        <v>3083510</v>
      </c>
      <c r="I5495">
        <v>3084082</v>
      </c>
      <c r="J5495" t="s">
        <v>25</v>
      </c>
      <c r="Q5495" t="s">
        <v>6761</v>
      </c>
      <c r="R5495">
        <v>573</v>
      </c>
    </row>
    <row r="5496" spans="1:19" x14ac:dyDescent="0.35">
      <c r="A5496" t="s">
        <v>27</v>
      </c>
      <c r="B5496" t="s">
        <v>28</v>
      </c>
      <c r="C5496" t="s">
        <v>22</v>
      </c>
      <c r="D5496" t="s">
        <v>23</v>
      </c>
      <c r="E5496" t="s">
        <v>5</v>
      </c>
      <c r="G5496" t="s">
        <v>24</v>
      </c>
      <c r="H5496">
        <v>3083510</v>
      </c>
      <c r="I5496">
        <v>3084082</v>
      </c>
      <c r="J5496" t="s">
        <v>25</v>
      </c>
      <c r="K5496" t="s">
        <v>6762</v>
      </c>
      <c r="N5496" t="s">
        <v>6763</v>
      </c>
      <c r="Q5496" t="s">
        <v>6761</v>
      </c>
      <c r="R5496">
        <v>573</v>
      </c>
      <c r="S5496">
        <v>190</v>
      </c>
    </row>
    <row r="5497" spans="1:19" x14ac:dyDescent="0.35">
      <c r="A5497" t="s">
        <v>20</v>
      </c>
      <c r="B5497" t="s">
        <v>21</v>
      </c>
      <c r="C5497" t="s">
        <v>22</v>
      </c>
      <c r="D5497" t="s">
        <v>23</v>
      </c>
      <c r="E5497" t="s">
        <v>5</v>
      </c>
      <c r="G5497" t="s">
        <v>24</v>
      </c>
      <c r="H5497">
        <v>3084107</v>
      </c>
      <c r="I5497">
        <v>3084880</v>
      </c>
      <c r="J5497" t="s">
        <v>46</v>
      </c>
      <c r="Q5497" t="s">
        <v>6764</v>
      </c>
      <c r="R5497">
        <v>774</v>
      </c>
    </row>
    <row r="5498" spans="1:19" x14ac:dyDescent="0.35">
      <c r="A5498" t="s">
        <v>27</v>
      </c>
      <c r="B5498" t="s">
        <v>28</v>
      </c>
      <c r="C5498" t="s">
        <v>22</v>
      </c>
      <c r="D5498" t="s">
        <v>23</v>
      </c>
      <c r="E5498" t="s">
        <v>5</v>
      </c>
      <c r="G5498" t="s">
        <v>24</v>
      </c>
      <c r="H5498">
        <v>3084107</v>
      </c>
      <c r="I5498">
        <v>3084880</v>
      </c>
      <c r="J5498" t="s">
        <v>46</v>
      </c>
      <c r="K5498" t="s">
        <v>6765</v>
      </c>
      <c r="N5498" t="s">
        <v>6766</v>
      </c>
      <c r="Q5498" t="s">
        <v>6764</v>
      </c>
      <c r="R5498">
        <v>774</v>
      </c>
      <c r="S5498">
        <v>257</v>
      </c>
    </row>
    <row r="5499" spans="1:19" x14ac:dyDescent="0.35">
      <c r="A5499" t="s">
        <v>20</v>
      </c>
      <c r="B5499" t="s">
        <v>21</v>
      </c>
      <c r="C5499" t="s">
        <v>22</v>
      </c>
      <c r="D5499" t="s">
        <v>23</v>
      </c>
      <c r="E5499" t="s">
        <v>5</v>
      </c>
      <c r="G5499" t="s">
        <v>24</v>
      </c>
      <c r="H5499">
        <v>3084978</v>
      </c>
      <c r="I5499">
        <v>3087191</v>
      </c>
      <c r="J5499" t="s">
        <v>46</v>
      </c>
      <c r="Q5499" t="s">
        <v>6767</v>
      </c>
      <c r="R5499">
        <v>2214</v>
      </c>
    </row>
    <row r="5500" spans="1:19" x14ac:dyDescent="0.35">
      <c r="A5500" t="s">
        <v>27</v>
      </c>
      <c r="B5500" t="s">
        <v>28</v>
      </c>
      <c r="C5500" t="s">
        <v>22</v>
      </c>
      <c r="D5500" t="s">
        <v>23</v>
      </c>
      <c r="E5500" t="s">
        <v>5</v>
      </c>
      <c r="G5500" t="s">
        <v>24</v>
      </c>
      <c r="H5500">
        <v>3084978</v>
      </c>
      <c r="I5500">
        <v>3087191</v>
      </c>
      <c r="J5500" t="s">
        <v>46</v>
      </c>
      <c r="K5500" t="s">
        <v>6768</v>
      </c>
      <c r="N5500" t="s">
        <v>5698</v>
      </c>
      <c r="Q5500" t="s">
        <v>6767</v>
      </c>
      <c r="R5500">
        <v>2214</v>
      </c>
      <c r="S5500">
        <v>737</v>
      </c>
    </row>
    <row r="5501" spans="1:19" x14ac:dyDescent="0.35">
      <c r="A5501" t="s">
        <v>20</v>
      </c>
      <c r="B5501" t="s">
        <v>21</v>
      </c>
      <c r="C5501" t="s">
        <v>22</v>
      </c>
      <c r="D5501" t="s">
        <v>23</v>
      </c>
      <c r="E5501" t="s">
        <v>5</v>
      </c>
      <c r="G5501" t="s">
        <v>24</v>
      </c>
      <c r="H5501">
        <v>3087205</v>
      </c>
      <c r="I5501">
        <v>3087915</v>
      </c>
      <c r="J5501" t="s">
        <v>46</v>
      </c>
      <c r="Q5501" t="s">
        <v>6769</v>
      </c>
      <c r="R5501">
        <v>711</v>
      </c>
    </row>
    <row r="5502" spans="1:19" x14ac:dyDescent="0.35">
      <c r="A5502" t="s">
        <v>27</v>
      </c>
      <c r="B5502" t="s">
        <v>28</v>
      </c>
      <c r="C5502" t="s">
        <v>22</v>
      </c>
      <c r="D5502" t="s">
        <v>23</v>
      </c>
      <c r="E5502" t="s">
        <v>5</v>
      </c>
      <c r="G5502" t="s">
        <v>24</v>
      </c>
      <c r="H5502">
        <v>3087205</v>
      </c>
      <c r="I5502">
        <v>3087915</v>
      </c>
      <c r="J5502" t="s">
        <v>46</v>
      </c>
      <c r="K5502" t="s">
        <v>6770</v>
      </c>
      <c r="N5502" t="s">
        <v>6771</v>
      </c>
      <c r="Q5502" t="s">
        <v>6769</v>
      </c>
      <c r="R5502">
        <v>711</v>
      </c>
      <c r="S5502">
        <v>236</v>
      </c>
    </row>
    <row r="5503" spans="1:19" x14ac:dyDescent="0.35">
      <c r="A5503" t="s">
        <v>20</v>
      </c>
      <c r="B5503" t="s">
        <v>21</v>
      </c>
      <c r="C5503" t="s">
        <v>22</v>
      </c>
      <c r="D5503" t="s">
        <v>23</v>
      </c>
      <c r="E5503" t="s">
        <v>5</v>
      </c>
      <c r="G5503" t="s">
        <v>24</v>
      </c>
      <c r="H5503">
        <v>3087919</v>
      </c>
      <c r="I5503">
        <v>3088911</v>
      </c>
      <c r="J5503" t="s">
        <v>46</v>
      </c>
      <c r="Q5503" t="s">
        <v>6772</v>
      </c>
      <c r="R5503">
        <v>993</v>
      </c>
    </row>
    <row r="5504" spans="1:19" x14ac:dyDescent="0.35">
      <c r="A5504" t="s">
        <v>27</v>
      </c>
      <c r="B5504" t="s">
        <v>28</v>
      </c>
      <c r="C5504" t="s">
        <v>22</v>
      </c>
      <c r="D5504" t="s">
        <v>23</v>
      </c>
      <c r="E5504" t="s">
        <v>5</v>
      </c>
      <c r="G5504" t="s">
        <v>24</v>
      </c>
      <c r="H5504">
        <v>3087919</v>
      </c>
      <c r="I5504">
        <v>3088911</v>
      </c>
      <c r="J5504" t="s">
        <v>46</v>
      </c>
      <c r="K5504" t="s">
        <v>6773</v>
      </c>
      <c r="N5504" t="s">
        <v>6774</v>
      </c>
      <c r="Q5504" t="s">
        <v>6772</v>
      </c>
      <c r="R5504">
        <v>993</v>
      </c>
      <c r="S5504">
        <v>330</v>
      </c>
    </row>
    <row r="5505" spans="1:19" x14ac:dyDescent="0.35">
      <c r="A5505" t="s">
        <v>20</v>
      </c>
      <c r="B5505" t="s">
        <v>21</v>
      </c>
      <c r="C5505" t="s">
        <v>22</v>
      </c>
      <c r="D5505" t="s">
        <v>23</v>
      </c>
      <c r="E5505" t="s">
        <v>5</v>
      </c>
      <c r="G5505" t="s">
        <v>24</v>
      </c>
      <c r="H5505">
        <v>3088974</v>
      </c>
      <c r="I5505">
        <v>3090293</v>
      </c>
      <c r="J5505" t="s">
        <v>46</v>
      </c>
      <c r="Q5505" t="s">
        <v>6775</v>
      </c>
      <c r="R5505">
        <v>1320</v>
      </c>
    </row>
    <row r="5506" spans="1:19" x14ac:dyDescent="0.35">
      <c r="A5506" t="s">
        <v>27</v>
      </c>
      <c r="B5506" t="s">
        <v>28</v>
      </c>
      <c r="C5506" t="s">
        <v>22</v>
      </c>
      <c r="D5506" t="s">
        <v>23</v>
      </c>
      <c r="E5506" t="s">
        <v>5</v>
      </c>
      <c r="G5506" t="s">
        <v>24</v>
      </c>
      <c r="H5506">
        <v>3088974</v>
      </c>
      <c r="I5506">
        <v>3090293</v>
      </c>
      <c r="J5506" t="s">
        <v>46</v>
      </c>
      <c r="K5506" t="s">
        <v>6776</v>
      </c>
      <c r="N5506" t="s">
        <v>6777</v>
      </c>
      <c r="Q5506" t="s">
        <v>6775</v>
      </c>
      <c r="R5506">
        <v>1320</v>
      </c>
      <c r="S5506">
        <v>439</v>
      </c>
    </row>
    <row r="5507" spans="1:19" x14ac:dyDescent="0.35">
      <c r="A5507" t="s">
        <v>20</v>
      </c>
      <c r="B5507" t="s">
        <v>21</v>
      </c>
      <c r="C5507" t="s">
        <v>22</v>
      </c>
      <c r="D5507" t="s">
        <v>23</v>
      </c>
      <c r="E5507" t="s">
        <v>5</v>
      </c>
      <c r="G5507" t="s">
        <v>24</v>
      </c>
      <c r="H5507">
        <v>3090356</v>
      </c>
      <c r="I5507">
        <v>3092290</v>
      </c>
      <c r="J5507" t="s">
        <v>46</v>
      </c>
      <c r="Q5507" t="s">
        <v>6778</v>
      </c>
      <c r="R5507">
        <v>1935</v>
      </c>
    </row>
    <row r="5508" spans="1:19" x14ac:dyDescent="0.35">
      <c r="A5508" t="s">
        <v>27</v>
      </c>
      <c r="B5508" t="s">
        <v>28</v>
      </c>
      <c r="C5508" t="s">
        <v>22</v>
      </c>
      <c r="D5508" t="s">
        <v>23</v>
      </c>
      <c r="E5508" t="s">
        <v>5</v>
      </c>
      <c r="G5508" t="s">
        <v>24</v>
      </c>
      <c r="H5508">
        <v>3090356</v>
      </c>
      <c r="I5508">
        <v>3092290</v>
      </c>
      <c r="J5508" t="s">
        <v>46</v>
      </c>
      <c r="K5508" t="s">
        <v>6779</v>
      </c>
      <c r="N5508" t="s">
        <v>316</v>
      </c>
      <c r="Q5508" t="s">
        <v>6778</v>
      </c>
      <c r="R5508">
        <v>1935</v>
      </c>
      <c r="S5508">
        <v>644</v>
      </c>
    </row>
    <row r="5509" spans="1:19" x14ac:dyDescent="0.35">
      <c r="A5509" t="s">
        <v>20</v>
      </c>
      <c r="B5509" t="s">
        <v>21</v>
      </c>
      <c r="C5509" t="s">
        <v>22</v>
      </c>
      <c r="D5509" t="s">
        <v>23</v>
      </c>
      <c r="E5509" t="s">
        <v>5</v>
      </c>
      <c r="G5509" t="s">
        <v>24</v>
      </c>
      <c r="H5509">
        <v>3092389</v>
      </c>
      <c r="I5509">
        <v>3093864</v>
      </c>
      <c r="J5509" t="s">
        <v>46</v>
      </c>
      <c r="Q5509" t="s">
        <v>6780</v>
      </c>
      <c r="R5509">
        <v>1476</v>
      </c>
    </row>
    <row r="5510" spans="1:19" x14ac:dyDescent="0.35">
      <c r="A5510" t="s">
        <v>27</v>
      </c>
      <c r="B5510" t="s">
        <v>28</v>
      </c>
      <c r="C5510" t="s">
        <v>22</v>
      </c>
      <c r="D5510" t="s">
        <v>23</v>
      </c>
      <c r="E5510" t="s">
        <v>5</v>
      </c>
      <c r="G5510" t="s">
        <v>24</v>
      </c>
      <c r="H5510">
        <v>3092389</v>
      </c>
      <c r="I5510">
        <v>3093864</v>
      </c>
      <c r="J5510" t="s">
        <v>46</v>
      </c>
      <c r="K5510" t="s">
        <v>6781</v>
      </c>
      <c r="N5510" t="s">
        <v>5674</v>
      </c>
      <c r="Q5510" t="s">
        <v>6780</v>
      </c>
      <c r="R5510">
        <v>1476</v>
      </c>
      <c r="S5510">
        <v>491</v>
      </c>
    </row>
    <row r="5511" spans="1:19" x14ac:dyDescent="0.35">
      <c r="A5511" t="s">
        <v>20</v>
      </c>
      <c r="B5511" t="s">
        <v>21</v>
      </c>
      <c r="C5511" t="s">
        <v>22</v>
      </c>
      <c r="D5511" t="s">
        <v>23</v>
      </c>
      <c r="E5511" t="s">
        <v>5</v>
      </c>
      <c r="G5511" t="s">
        <v>24</v>
      </c>
      <c r="H5511">
        <v>3094007</v>
      </c>
      <c r="I5511">
        <v>3094429</v>
      </c>
      <c r="J5511" t="s">
        <v>46</v>
      </c>
      <c r="Q5511" t="s">
        <v>6782</v>
      </c>
      <c r="R5511">
        <v>423</v>
      </c>
    </row>
    <row r="5512" spans="1:19" x14ac:dyDescent="0.35">
      <c r="A5512" t="s">
        <v>27</v>
      </c>
      <c r="B5512" t="s">
        <v>28</v>
      </c>
      <c r="C5512" t="s">
        <v>22</v>
      </c>
      <c r="D5512" t="s">
        <v>23</v>
      </c>
      <c r="E5512" t="s">
        <v>5</v>
      </c>
      <c r="G5512" t="s">
        <v>24</v>
      </c>
      <c r="H5512">
        <v>3094007</v>
      </c>
      <c r="I5512">
        <v>3094429</v>
      </c>
      <c r="J5512" t="s">
        <v>46</v>
      </c>
      <c r="K5512" t="s">
        <v>6783</v>
      </c>
      <c r="N5512" t="s">
        <v>6784</v>
      </c>
      <c r="Q5512" t="s">
        <v>6782</v>
      </c>
      <c r="R5512">
        <v>423</v>
      </c>
      <c r="S5512">
        <v>140</v>
      </c>
    </row>
    <row r="5513" spans="1:19" x14ac:dyDescent="0.35">
      <c r="A5513" t="s">
        <v>20</v>
      </c>
      <c r="B5513" t="s">
        <v>21</v>
      </c>
      <c r="C5513" t="s">
        <v>22</v>
      </c>
      <c r="D5513" t="s">
        <v>23</v>
      </c>
      <c r="E5513" t="s">
        <v>5</v>
      </c>
      <c r="G5513" t="s">
        <v>24</v>
      </c>
      <c r="H5513">
        <v>3094597</v>
      </c>
      <c r="I5513">
        <v>3095619</v>
      </c>
      <c r="J5513" t="s">
        <v>46</v>
      </c>
      <c r="Q5513" t="s">
        <v>6785</v>
      </c>
      <c r="R5513">
        <v>1023</v>
      </c>
    </row>
    <row r="5514" spans="1:19" x14ac:dyDescent="0.35">
      <c r="A5514" t="s">
        <v>27</v>
      </c>
      <c r="B5514" t="s">
        <v>28</v>
      </c>
      <c r="C5514" t="s">
        <v>22</v>
      </c>
      <c r="D5514" t="s">
        <v>23</v>
      </c>
      <c r="E5514" t="s">
        <v>5</v>
      </c>
      <c r="G5514" t="s">
        <v>24</v>
      </c>
      <c r="H5514">
        <v>3094597</v>
      </c>
      <c r="I5514">
        <v>3095619</v>
      </c>
      <c r="J5514" t="s">
        <v>46</v>
      </c>
      <c r="K5514" t="s">
        <v>6786</v>
      </c>
      <c r="N5514" t="s">
        <v>6787</v>
      </c>
      <c r="Q5514" t="s">
        <v>6785</v>
      </c>
      <c r="R5514">
        <v>1023</v>
      </c>
      <c r="S5514">
        <v>340</v>
      </c>
    </row>
    <row r="5515" spans="1:19" x14ac:dyDescent="0.35">
      <c r="A5515" t="s">
        <v>20</v>
      </c>
      <c r="B5515" t="s">
        <v>21</v>
      </c>
      <c r="C5515" t="s">
        <v>22</v>
      </c>
      <c r="D5515" t="s">
        <v>23</v>
      </c>
      <c r="E5515" t="s">
        <v>5</v>
      </c>
      <c r="G5515" t="s">
        <v>24</v>
      </c>
      <c r="H5515">
        <v>3095776</v>
      </c>
      <c r="I5515">
        <v>3096165</v>
      </c>
      <c r="J5515" t="s">
        <v>46</v>
      </c>
      <c r="Q5515" t="s">
        <v>6788</v>
      </c>
      <c r="R5515">
        <v>390</v>
      </c>
    </row>
    <row r="5516" spans="1:19" x14ac:dyDescent="0.35">
      <c r="A5516" t="s">
        <v>27</v>
      </c>
      <c r="B5516" t="s">
        <v>28</v>
      </c>
      <c r="C5516" t="s">
        <v>22</v>
      </c>
      <c r="D5516" t="s">
        <v>23</v>
      </c>
      <c r="E5516" t="s">
        <v>5</v>
      </c>
      <c r="G5516" t="s">
        <v>24</v>
      </c>
      <c r="H5516">
        <v>3095776</v>
      </c>
      <c r="I5516">
        <v>3096165</v>
      </c>
      <c r="J5516" t="s">
        <v>46</v>
      </c>
      <c r="K5516" t="s">
        <v>6789</v>
      </c>
      <c r="N5516" t="s">
        <v>6790</v>
      </c>
      <c r="Q5516" t="s">
        <v>6788</v>
      </c>
      <c r="R5516">
        <v>390</v>
      </c>
      <c r="S5516">
        <v>129</v>
      </c>
    </row>
    <row r="5517" spans="1:19" x14ac:dyDescent="0.35">
      <c r="A5517" t="s">
        <v>20</v>
      </c>
      <c r="B5517" t="s">
        <v>21</v>
      </c>
      <c r="C5517" t="s">
        <v>22</v>
      </c>
      <c r="D5517" t="s">
        <v>23</v>
      </c>
      <c r="E5517" t="s">
        <v>5</v>
      </c>
      <c r="G5517" t="s">
        <v>24</v>
      </c>
      <c r="H5517">
        <v>3096259</v>
      </c>
      <c r="I5517">
        <v>3096627</v>
      </c>
      <c r="J5517" t="s">
        <v>46</v>
      </c>
      <c r="Q5517" t="s">
        <v>6791</v>
      </c>
      <c r="R5517">
        <v>369</v>
      </c>
    </row>
    <row r="5518" spans="1:19" x14ac:dyDescent="0.35">
      <c r="A5518" t="s">
        <v>27</v>
      </c>
      <c r="B5518" t="s">
        <v>28</v>
      </c>
      <c r="C5518" t="s">
        <v>22</v>
      </c>
      <c r="D5518" t="s">
        <v>23</v>
      </c>
      <c r="E5518" t="s">
        <v>5</v>
      </c>
      <c r="G5518" t="s">
        <v>24</v>
      </c>
      <c r="H5518">
        <v>3096259</v>
      </c>
      <c r="I5518">
        <v>3096627</v>
      </c>
      <c r="J5518" t="s">
        <v>46</v>
      </c>
      <c r="K5518" t="s">
        <v>6792</v>
      </c>
      <c r="N5518" t="s">
        <v>6793</v>
      </c>
      <c r="Q5518" t="s">
        <v>6791</v>
      </c>
      <c r="R5518">
        <v>369</v>
      </c>
      <c r="S5518">
        <v>122</v>
      </c>
    </row>
    <row r="5519" spans="1:19" x14ac:dyDescent="0.35">
      <c r="A5519" t="s">
        <v>20</v>
      </c>
      <c r="B5519" t="s">
        <v>21</v>
      </c>
      <c r="C5519" t="s">
        <v>22</v>
      </c>
      <c r="D5519" t="s">
        <v>23</v>
      </c>
      <c r="E5519" t="s">
        <v>5</v>
      </c>
      <c r="G5519" t="s">
        <v>24</v>
      </c>
      <c r="H5519">
        <v>3096775</v>
      </c>
      <c r="I5519">
        <v>3097362</v>
      </c>
      <c r="J5519" t="s">
        <v>46</v>
      </c>
      <c r="Q5519" t="s">
        <v>6794</v>
      </c>
      <c r="R5519">
        <v>588</v>
      </c>
    </row>
    <row r="5520" spans="1:19" x14ac:dyDescent="0.35">
      <c r="A5520" t="s">
        <v>27</v>
      </c>
      <c r="B5520" t="s">
        <v>28</v>
      </c>
      <c r="C5520" t="s">
        <v>22</v>
      </c>
      <c r="D5520" t="s">
        <v>23</v>
      </c>
      <c r="E5520" t="s">
        <v>5</v>
      </c>
      <c r="G5520" t="s">
        <v>24</v>
      </c>
      <c r="H5520">
        <v>3096775</v>
      </c>
      <c r="I5520">
        <v>3097362</v>
      </c>
      <c r="J5520" t="s">
        <v>46</v>
      </c>
      <c r="K5520" t="s">
        <v>6795</v>
      </c>
      <c r="N5520" t="s">
        <v>6796</v>
      </c>
      <c r="Q5520" t="s">
        <v>6794</v>
      </c>
      <c r="R5520">
        <v>588</v>
      </c>
      <c r="S5520">
        <v>195</v>
      </c>
    </row>
    <row r="5521" spans="1:19" x14ac:dyDescent="0.35">
      <c r="A5521" t="s">
        <v>20</v>
      </c>
      <c r="B5521" t="s">
        <v>21</v>
      </c>
      <c r="C5521" t="s">
        <v>22</v>
      </c>
      <c r="D5521" t="s">
        <v>23</v>
      </c>
      <c r="E5521" t="s">
        <v>5</v>
      </c>
      <c r="G5521" t="s">
        <v>24</v>
      </c>
      <c r="H5521">
        <v>3097359</v>
      </c>
      <c r="I5521">
        <v>3098702</v>
      </c>
      <c r="J5521" t="s">
        <v>46</v>
      </c>
      <c r="Q5521" t="s">
        <v>6797</v>
      </c>
      <c r="R5521">
        <v>1344</v>
      </c>
    </row>
    <row r="5522" spans="1:19" x14ac:dyDescent="0.35">
      <c r="A5522" t="s">
        <v>27</v>
      </c>
      <c r="B5522" t="s">
        <v>28</v>
      </c>
      <c r="C5522" t="s">
        <v>22</v>
      </c>
      <c r="D5522" t="s">
        <v>23</v>
      </c>
      <c r="E5522" t="s">
        <v>5</v>
      </c>
      <c r="G5522" t="s">
        <v>24</v>
      </c>
      <c r="H5522">
        <v>3097359</v>
      </c>
      <c r="I5522">
        <v>3098702</v>
      </c>
      <c r="J5522" t="s">
        <v>46</v>
      </c>
      <c r="K5522" t="s">
        <v>6798</v>
      </c>
      <c r="N5522" t="s">
        <v>6799</v>
      </c>
      <c r="Q5522" t="s">
        <v>6797</v>
      </c>
      <c r="R5522">
        <v>1344</v>
      </c>
      <c r="S5522">
        <v>447</v>
      </c>
    </row>
    <row r="5523" spans="1:19" x14ac:dyDescent="0.35">
      <c r="A5523" t="s">
        <v>20</v>
      </c>
      <c r="B5523" t="s">
        <v>21</v>
      </c>
      <c r="C5523" t="s">
        <v>22</v>
      </c>
      <c r="D5523" t="s">
        <v>23</v>
      </c>
      <c r="E5523" t="s">
        <v>5</v>
      </c>
      <c r="G5523" t="s">
        <v>24</v>
      </c>
      <c r="H5523">
        <v>3098920</v>
      </c>
      <c r="I5523">
        <v>3099408</v>
      </c>
      <c r="J5523" t="s">
        <v>46</v>
      </c>
      <c r="Q5523" t="s">
        <v>6800</v>
      </c>
      <c r="R5523">
        <v>489</v>
      </c>
    </row>
    <row r="5524" spans="1:19" x14ac:dyDescent="0.35">
      <c r="A5524" t="s">
        <v>27</v>
      </c>
      <c r="B5524" t="s">
        <v>28</v>
      </c>
      <c r="C5524" t="s">
        <v>22</v>
      </c>
      <c r="D5524" t="s">
        <v>23</v>
      </c>
      <c r="E5524" t="s">
        <v>5</v>
      </c>
      <c r="G5524" t="s">
        <v>24</v>
      </c>
      <c r="H5524">
        <v>3098920</v>
      </c>
      <c r="I5524">
        <v>3099408</v>
      </c>
      <c r="J5524" t="s">
        <v>46</v>
      </c>
      <c r="K5524" t="s">
        <v>6801</v>
      </c>
      <c r="N5524" t="s">
        <v>6802</v>
      </c>
      <c r="Q5524" t="s">
        <v>6800</v>
      </c>
      <c r="R5524">
        <v>489</v>
      </c>
      <c r="S5524">
        <v>162</v>
      </c>
    </row>
    <row r="5525" spans="1:19" x14ac:dyDescent="0.35">
      <c r="A5525" t="s">
        <v>20</v>
      </c>
      <c r="B5525" t="s">
        <v>21</v>
      </c>
      <c r="C5525" t="s">
        <v>22</v>
      </c>
      <c r="D5525" t="s">
        <v>23</v>
      </c>
      <c r="E5525" t="s">
        <v>5</v>
      </c>
      <c r="G5525" t="s">
        <v>24</v>
      </c>
      <c r="H5525">
        <v>3099426</v>
      </c>
      <c r="I5525">
        <v>3099617</v>
      </c>
      <c r="J5525" t="s">
        <v>46</v>
      </c>
      <c r="Q5525" t="s">
        <v>6803</v>
      </c>
      <c r="R5525">
        <v>192</v>
      </c>
    </row>
    <row r="5526" spans="1:19" x14ac:dyDescent="0.35">
      <c r="A5526" t="s">
        <v>27</v>
      </c>
      <c r="B5526" t="s">
        <v>28</v>
      </c>
      <c r="C5526" t="s">
        <v>22</v>
      </c>
      <c r="D5526" t="s">
        <v>23</v>
      </c>
      <c r="E5526" t="s">
        <v>5</v>
      </c>
      <c r="G5526" t="s">
        <v>24</v>
      </c>
      <c r="H5526">
        <v>3099426</v>
      </c>
      <c r="I5526">
        <v>3099617</v>
      </c>
      <c r="J5526" t="s">
        <v>46</v>
      </c>
      <c r="K5526" t="s">
        <v>6804</v>
      </c>
      <c r="N5526" t="s">
        <v>6805</v>
      </c>
      <c r="Q5526" t="s">
        <v>6803</v>
      </c>
      <c r="R5526">
        <v>192</v>
      </c>
      <c r="S5526">
        <v>63</v>
      </c>
    </row>
    <row r="5527" spans="1:19" x14ac:dyDescent="0.35">
      <c r="A5527" t="s">
        <v>20</v>
      </c>
      <c r="B5527" t="s">
        <v>21</v>
      </c>
      <c r="C5527" t="s">
        <v>22</v>
      </c>
      <c r="D5527" t="s">
        <v>23</v>
      </c>
      <c r="E5527" t="s">
        <v>5</v>
      </c>
      <c r="G5527" t="s">
        <v>24</v>
      </c>
      <c r="H5527">
        <v>3099629</v>
      </c>
      <c r="I5527">
        <v>3100228</v>
      </c>
      <c r="J5527" t="s">
        <v>46</v>
      </c>
      <c r="Q5527" t="s">
        <v>6806</v>
      </c>
      <c r="R5527">
        <v>600</v>
      </c>
    </row>
    <row r="5528" spans="1:19" x14ac:dyDescent="0.35">
      <c r="A5528" t="s">
        <v>27</v>
      </c>
      <c r="B5528" t="s">
        <v>28</v>
      </c>
      <c r="C5528" t="s">
        <v>22</v>
      </c>
      <c r="D5528" t="s">
        <v>23</v>
      </c>
      <c r="E5528" t="s">
        <v>5</v>
      </c>
      <c r="G5528" t="s">
        <v>24</v>
      </c>
      <c r="H5528">
        <v>3099629</v>
      </c>
      <c r="I5528">
        <v>3100228</v>
      </c>
      <c r="J5528" t="s">
        <v>46</v>
      </c>
      <c r="K5528" t="s">
        <v>6807</v>
      </c>
      <c r="N5528" t="s">
        <v>6808</v>
      </c>
      <c r="Q5528" t="s">
        <v>6806</v>
      </c>
      <c r="R5528">
        <v>600</v>
      </c>
      <c r="S5528">
        <v>199</v>
      </c>
    </row>
    <row r="5529" spans="1:19" x14ac:dyDescent="0.35">
      <c r="A5529" t="s">
        <v>20</v>
      </c>
      <c r="B5529" t="s">
        <v>21</v>
      </c>
      <c r="C5529" t="s">
        <v>22</v>
      </c>
      <c r="D5529" t="s">
        <v>23</v>
      </c>
      <c r="E5529" t="s">
        <v>5</v>
      </c>
      <c r="G5529" t="s">
        <v>24</v>
      </c>
      <c r="H5529">
        <v>3100239</v>
      </c>
      <c r="I5529">
        <v>3100601</v>
      </c>
      <c r="J5529" t="s">
        <v>46</v>
      </c>
      <c r="Q5529" t="s">
        <v>6809</v>
      </c>
      <c r="R5529">
        <v>363</v>
      </c>
    </row>
    <row r="5530" spans="1:19" x14ac:dyDescent="0.35">
      <c r="A5530" t="s">
        <v>27</v>
      </c>
      <c r="B5530" t="s">
        <v>28</v>
      </c>
      <c r="C5530" t="s">
        <v>22</v>
      </c>
      <c r="D5530" t="s">
        <v>23</v>
      </c>
      <c r="E5530" t="s">
        <v>5</v>
      </c>
      <c r="G5530" t="s">
        <v>24</v>
      </c>
      <c r="H5530">
        <v>3100239</v>
      </c>
      <c r="I5530">
        <v>3100601</v>
      </c>
      <c r="J5530" t="s">
        <v>46</v>
      </c>
      <c r="K5530" t="s">
        <v>6810</v>
      </c>
      <c r="N5530" t="s">
        <v>6811</v>
      </c>
      <c r="Q5530" t="s">
        <v>6809</v>
      </c>
      <c r="R5530">
        <v>363</v>
      </c>
      <c r="S5530">
        <v>120</v>
      </c>
    </row>
    <row r="5531" spans="1:19" x14ac:dyDescent="0.35">
      <c r="A5531" t="s">
        <v>20</v>
      </c>
      <c r="B5531" t="s">
        <v>21</v>
      </c>
      <c r="C5531" t="s">
        <v>22</v>
      </c>
      <c r="D5531" t="s">
        <v>23</v>
      </c>
      <c r="E5531" t="s">
        <v>5</v>
      </c>
      <c r="G5531" t="s">
        <v>24</v>
      </c>
      <c r="H5531">
        <v>3100611</v>
      </c>
      <c r="I5531">
        <v>3101144</v>
      </c>
      <c r="J5531" t="s">
        <v>46</v>
      </c>
      <c r="Q5531" t="s">
        <v>6812</v>
      </c>
      <c r="R5531">
        <v>534</v>
      </c>
    </row>
    <row r="5532" spans="1:19" x14ac:dyDescent="0.35">
      <c r="A5532" t="s">
        <v>27</v>
      </c>
      <c r="B5532" t="s">
        <v>28</v>
      </c>
      <c r="C5532" t="s">
        <v>22</v>
      </c>
      <c r="D5532" t="s">
        <v>23</v>
      </c>
      <c r="E5532" t="s">
        <v>5</v>
      </c>
      <c r="G5532" t="s">
        <v>24</v>
      </c>
      <c r="H5532">
        <v>3100611</v>
      </c>
      <c r="I5532">
        <v>3101144</v>
      </c>
      <c r="J5532" t="s">
        <v>46</v>
      </c>
      <c r="K5532" t="s">
        <v>6813</v>
      </c>
      <c r="N5532" t="s">
        <v>6814</v>
      </c>
      <c r="Q5532" t="s">
        <v>6812</v>
      </c>
      <c r="R5532">
        <v>534</v>
      </c>
      <c r="S5532">
        <v>177</v>
      </c>
    </row>
    <row r="5533" spans="1:19" x14ac:dyDescent="0.35">
      <c r="A5533" t="s">
        <v>20</v>
      </c>
      <c r="B5533" t="s">
        <v>21</v>
      </c>
      <c r="C5533" t="s">
        <v>22</v>
      </c>
      <c r="D5533" t="s">
        <v>23</v>
      </c>
      <c r="E5533" t="s">
        <v>5</v>
      </c>
      <c r="G5533" t="s">
        <v>24</v>
      </c>
      <c r="H5533">
        <v>3101161</v>
      </c>
      <c r="I5533">
        <v>3101559</v>
      </c>
      <c r="J5533" t="s">
        <v>46</v>
      </c>
      <c r="Q5533" t="s">
        <v>6815</v>
      </c>
      <c r="R5533">
        <v>399</v>
      </c>
    </row>
    <row r="5534" spans="1:19" x14ac:dyDescent="0.35">
      <c r="A5534" t="s">
        <v>27</v>
      </c>
      <c r="B5534" t="s">
        <v>28</v>
      </c>
      <c r="C5534" t="s">
        <v>22</v>
      </c>
      <c r="D5534" t="s">
        <v>23</v>
      </c>
      <c r="E5534" t="s">
        <v>5</v>
      </c>
      <c r="G5534" t="s">
        <v>24</v>
      </c>
      <c r="H5534">
        <v>3101161</v>
      </c>
      <c r="I5534">
        <v>3101559</v>
      </c>
      <c r="J5534" t="s">
        <v>46</v>
      </c>
      <c r="K5534" t="s">
        <v>6816</v>
      </c>
      <c r="N5534" t="s">
        <v>6817</v>
      </c>
      <c r="Q5534" t="s">
        <v>6815</v>
      </c>
      <c r="R5534">
        <v>399</v>
      </c>
      <c r="S5534">
        <v>132</v>
      </c>
    </row>
    <row r="5535" spans="1:19" x14ac:dyDescent="0.35">
      <c r="A5535" t="s">
        <v>20</v>
      </c>
      <c r="B5535" t="s">
        <v>21</v>
      </c>
      <c r="C5535" t="s">
        <v>22</v>
      </c>
      <c r="D5535" t="s">
        <v>23</v>
      </c>
      <c r="E5535" t="s">
        <v>5</v>
      </c>
      <c r="G5535" t="s">
        <v>24</v>
      </c>
      <c r="H5535">
        <v>3101576</v>
      </c>
      <c r="I5535">
        <v>3101881</v>
      </c>
      <c r="J5535" t="s">
        <v>46</v>
      </c>
      <c r="Q5535" t="s">
        <v>6818</v>
      </c>
      <c r="R5535">
        <v>306</v>
      </c>
    </row>
    <row r="5536" spans="1:19" x14ac:dyDescent="0.35">
      <c r="A5536" t="s">
        <v>27</v>
      </c>
      <c r="B5536" t="s">
        <v>28</v>
      </c>
      <c r="C5536" t="s">
        <v>22</v>
      </c>
      <c r="D5536" t="s">
        <v>23</v>
      </c>
      <c r="E5536" t="s">
        <v>5</v>
      </c>
      <c r="G5536" t="s">
        <v>24</v>
      </c>
      <c r="H5536">
        <v>3101576</v>
      </c>
      <c r="I5536">
        <v>3101881</v>
      </c>
      <c r="J5536" t="s">
        <v>46</v>
      </c>
      <c r="K5536" t="s">
        <v>6819</v>
      </c>
      <c r="N5536" t="s">
        <v>6820</v>
      </c>
      <c r="Q5536" t="s">
        <v>6818</v>
      </c>
      <c r="R5536">
        <v>306</v>
      </c>
      <c r="S5536">
        <v>101</v>
      </c>
    </row>
    <row r="5537" spans="1:19" x14ac:dyDescent="0.35">
      <c r="A5537" t="s">
        <v>20</v>
      </c>
      <c r="B5537" t="s">
        <v>21</v>
      </c>
      <c r="C5537" t="s">
        <v>22</v>
      </c>
      <c r="D5537" t="s">
        <v>23</v>
      </c>
      <c r="E5537" t="s">
        <v>5</v>
      </c>
      <c r="G5537" t="s">
        <v>24</v>
      </c>
      <c r="H5537">
        <v>3101899</v>
      </c>
      <c r="I5537">
        <v>3102438</v>
      </c>
      <c r="J5537" t="s">
        <v>46</v>
      </c>
      <c r="Q5537" t="s">
        <v>6821</v>
      </c>
      <c r="R5537">
        <v>540</v>
      </c>
    </row>
    <row r="5538" spans="1:19" x14ac:dyDescent="0.35">
      <c r="A5538" t="s">
        <v>27</v>
      </c>
      <c r="B5538" t="s">
        <v>28</v>
      </c>
      <c r="C5538" t="s">
        <v>22</v>
      </c>
      <c r="D5538" t="s">
        <v>23</v>
      </c>
      <c r="E5538" t="s">
        <v>5</v>
      </c>
      <c r="G5538" t="s">
        <v>24</v>
      </c>
      <c r="H5538">
        <v>3101899</v>
      </c>
      <c r="I5538">
        <v>3102438</v>
      </c>
      <c r="J5538" t="s">
        <v>46</v>
      </c>
      <c r="K5538" t="s">
        <v>6822</v>
      </c>
      <c r="N5538" t="s">
        <v>6823</v>
      </c>
      <c r="Q5538" t="s">
        <v>6821</v>
      </c>
      <c r="R5538">
        <v>540</v>
      </c>
      <c r="S5538">
        <v>179</v>
      </c>
    </row>
    <row r="5539" spans="1:19" x14ac:dyDescent="0.35">
      <c r="A5539" t="s">
        <v>20</v>
      </c>
      <c r="B5539" t="s">
        <v>21</v>
      </c>
      <c r="C5539" t="s">
        <v>22</v>
      </c>
      <c r="D5539" t="s">
        <v>23</v>
      </c>
      <c r="E5539" t="s">
        <v>5</v>
      </c>
      <c r="G5539" t="s">
        <v>24</v>
      </c>
      <c r="H5539">
        <v>3102447</v>
      </c>
      <c r="I5539">
        <v>3102767</v>
      </c>
      <c r="J5539" t="s">
        <v>46</v>
      </c>
      <c r="Q5539" t="s">
        <v>6824</v>
      </c>
      <c r="R5539">
        <v>321</v>
      </c>
    </row>
    <row r="5540" spans="1:19" x14ac:dyDescent="0.35">
      <c r="A5540" t="s">
        <v>27</v>
      </c>
      <c r="B5540" t="s">
        <v>28</v>
      </c>
      <c r="C5540" t="s">
        <v>22</v>
      </c>
      <c r="D5540" t="s">
        <v>23</v>
      </c>
      <c r="E5540" t="s">
        <v>5</v>
      </c>
      <c r="G5540" t="s">
        <v>24</v>
      </c>
      <c r="H5540">
        <v>3102447</v>
      </c>
      <c r="I5540">
        <v>3102767</v>
      </c>
      <c r="J5540" t="s">
        <v>46</v>
      </c>
      <c r="K5540" t="s">
        <v>6825</v>
      </c>
      <c r="N5540" t="s">
        <v>6826</v>
      </c>
      <c r="Q5540" t="s">
        <v>6824</v>
      </c>
      <c r="R5540">
        <v>321</v>
      </c>
      <c r="S5540">
        <v>106</v>
      </c>
    </row>
    <row r="5541" spans="1:19" x14ac:dyDescent="0.35">
      <c r="A5541" t="s">
        <v>20</v>
      </c>
      <c r="B5541" t="s">
        <v>21</v>
      </c>
      <c r="C5541" t="s">
        <v>22</v>
      </c>
      <c r="D5541" t="s">
        <v>23</v>
      </c>
      <c r="E5541" t="s">
        <v>5</v>
      </c>
      <c r="G5541" t="s">
        <v>24</v>
      </c>
      <c r="H5541">
        <v>3102767</v>
      </c>
      <c r="I5541">
        <v>3103135</v>
      </c>
      <c r="J5541" t="s">
        <v>46</v>
      </c>
      <c r="Q5541" t="s">
        <v>6827</v>
      </c>
      <c r="R5541">
        <v>369</v>
      </c>
    </row>
    <row r="5542" spans="1:19" x14ac:dyDescent="0.35">
      <c r="A5542" t="s">
        <v>27</v>
      </c>
      <c r="B5542" t="s">
        <v>28</v>
      </c>
      <c r="C5542" t="s">
        <v>22</v>
      </c>
      <c r="D5542" t="s">
        <v>23</v>
      </c>
      <c r="E5542" t="s">
        <v>5</v>
      </c>
      <c r="G5542" t="s">
        <v>24</v>
      </c>
      <c r="H5542">
        <v>3102767</v>
      </c>
      <c r="I5542">
        <v>3103135</v>
      </c>
      <c r="J5542" t="s">
        <v>46</v>
      </c>
      <c r="K5542" t="s">
        <v>6828</v>
      </c>
      <c r="N5542" t="s">
        <v>6829</v>
      </c>
      <c r="Q5542" t="s">
        <v>6827</v>
      </c>
      <c r="R5542">
        <v>369</v>
      </c>
      <c r="S5542">
        <v>122</v>
      </c>
    </row>
    <row r="5543" spans="1:19" x14ac:dyDescent="0.35">
      <c r="A5543" t="s">
        <v>20</v>
      </c>
      <c r="B5543" t="s">
        <v>21</v>
      </c>
      <c r="C5543" t="s">
        <v>22</v>
      </c>
      <c r="D5543" t="s">
        <v>23</v>
      </c>
      <c r="E5543" t="s">
        <v>5</v>
      </c>
      <c r="G5543" t="s">
        <v>24</v>
      </c>
      <c r="H5543">
        <v>3103201</v>
      </c>
      <c r="I5543">
        <v>3103440</v>
      </c>
      <c r="J5543" t="s">
        <v>46</v>
      </c>
      <c r="Q5543" t="s">
        <v>6830</v>
      </c>
      <c r="R5543">
        <v>240</v>
      </c>
    </row>
    <row r="5544" spans="1:19" x14ac:dyDescent="0.35">
      <c r="A5544" t="s">
        <v>27</v>
      </c>
      <c r="B5544" t="s">
        <v>28</v>
      </c>
      <c r="C5544" t="s">
        <v>22</v>
      </c>
      <c r="D5544" t="s">
        <v>23</v>
      </c>
      <c r="E5544" t="s">
        <v>5</v>
      </c>
      <c r="G5544" t="s">
        <v>24</v>
      </c>
      <c r="H5544">
        <v>3103201</v>
      </c>
      <c r="I5544">
        <v>3103440</v>
      </c>
      <c r="J5544" t="s">
        <v>46</v>
      </c>
      <c r="K5544" t="s">
        <v>6831</v>
      </c>
      <c r="N5544" t="s">
        <v>6832</v>
      </c>
      <c r="Q5544" t="s">
        <v>6830</v>
      </c>
      <c r="R5544">
        <v>240</v>
      </c>
      <c r="S5544">
        <v>79</v>
      </c>
    </row>
    <row r="5545" spans="1:19" x14ac:dyDescent="0.35">
      <c r="A5545" t="s">
        <v>20</v>
      </c>
      <c r="B5545" t="s">
        <v>21</v>
      </c>
      <c r="C5545" t="s">
        <v>22</v>
      </c>
      <c r="D5545" t="s">
        <v>23</v>
      </c>
      <c r="E5545" t="s">
        <v>5</v>
      </c>
      <c r="G5545" t="s">
        <v>24</v>
      </c>
      <c r="H5545">
        <v>3103463</v>
      </c>
      <c r="I5545">
        <v>3103669</v>
      </c>
      <c r="J5545" t="s">
        <v>46</v>
      </c>
      <c r="Q5545" t="s">
        <v>6833</v>
      </c>
      <c r="R5545">
        <v>207</v>
      </c>
    </row>
    <row r="5546" spans="1:19" x14ac:dyDescent="0.35">
      <c r="A5546" t="s">
        <v>27</v>
      </c>
      <c r="B5546" t="s">
        <v>28</v>
      </c>
      <c r="C5546" t="s">
        <v>22</v>
      </c>
      <c r="D5546" t="s">
        <v>23</v>
      </c>
      <c r="E5546" t="s">
        <v>5</v>
      </c>
      <c r="G5546" t="s">
        <v>24</v>
      </c>
      <c r="H5546">
        <v>3103463</v>
      </c>
      <c r="I5546">
        <v>3103669</v>
      </c>
      <c r="J5546" t="s">
        <v>46</v>
      </c>
      <c r="K5546" t="s">
        <v>6834</v>
      </c>
      <c r="N5546" t="s">
        <v>6835</v>
      </c>
      <c r="Q5546" t="s">
        <v>6833</v>
      </c>
      <c r="R5546">
        <v>207</v>
      </c>
      <c r="S5546">
        <v>68</v>
      </c>
    </row>
    <row r="5547" spans="1:19" x14ac:dyDescent="0.35">
      <c r="A5547" t="s">
        <v>20</v>
      </c>
      <c r="B5547" t="s">
        <v>21</v>
      </c>
      <c r="C5547" t="s">
        <v>22</v>
      </c>
      <c r="D5547" t="s">
        <v>23</v>
      </c>
      <c r="E5547" t="s">
        <v>5</v>
      </c>
      <c r="G5547" t="s">
        <v>24</v>
      </c>
      <c r="H5547">
        <v>3103672</v>
      </c>
      <c r="I5547">
        <v>3104088</v>
      </c>
      <c r="J5547" t="s">
        <v>46</v>
      </c>
      <c r="Q5547" t="s">
        <v>6836</v>
      </c>
      <c r="R5547">
        <v>417</v>
      </c>
    </row>
    <row r="5548" spans="1:19" x14ac:dyDescent="0.35">
      <c r="A5548" t="s">
        <v>27</v>
      </c>
      <c r="B5548" t="s">
        <v>28</v>
      </c>
      <c r="C5548" t="s">
        <v>22</v>
      </c>
      <c r="D5548" t="s">
        <v>23</v>
      </c>
      <c r="E5548" t="s">
        <v>5</v>
      </c>
      <c r="G5548" t="s">
        <v>24</v>
      </c>
      <c r="H5548">
        <v>3103672</v>
      </c>
      <c r="I5548">
        <v>3104088</v>
      </c>
      <c r="J5548" t="s">
        <v>46</v>
      </c>
      <c r="K5548" t="s">
        <v>6837</v>
      </c>
      <c r="N5548" t="s">
        <v>6838</v>
      </c>
      <c r="Q5548" t="s">
        <v>6836</v>
      </c>
      <c r="R5548">
        <v>417</v>
      </c>
      <c r="S5548">
        <v>138</v>
      </c>
    </row>
    <row r="5549" spans="1:19" x14ac:dyDescent="0.35">
      <c r="A5549" t="s">
        <v>20</v>
      </c>
      <c r="B5549" t="s">
        <v>21</v>
      </c>
      <c r="C5549" t="s">
        <v>22</v>
      </c>
      <c r="D5549" t="s">
        <v>23</v>
      </c>
      <c r="E5549" t="s">
        <v>5</v>
      </c>
      <c r="G5549" t="s">
        <v>24</v>
      </c>
      <c r="H5549">
        <v>3104108</v>
      </c>
      <c r="I5549">
        <v>3104779</v>
      </c>
      <c r="J5549" t="s">
        <v>46</v>
      </c>
      <c r="Q5549" t="s">
        <v>6839</v>
      </c>
      <c r="R5549">
        <v>672</v>
      </c>
    </row>
    <row r="5550" spans="1:19" x14ac:dyDescent="0.35">
      <c r="A5550" t="s">
        <v>27</v>
      </c>
      <c r="B5550" t="s">
        <v>28</v>
      </c>
      <c r="C5550" t="s">
        <v>22</v>
      </c>
      <c r="D5550" t="s">
        <v>23</v>
      </c>
      <c r="E5550" t="s">
        <v>5</v>
      </c>
      <c r="G5550" t="s">
        <v>24</v>
      </c>
      <c r="H5550">
        <v>3104108</v>
      </c>
      <c r="I5550">
        <v>3104779</v>
      </c>
      <c r="J5550" t="s">
        <v>46</v>
      </c>
      <c r="K5550" t="s">
        <v>6840</v>
      </c>
      <c r="N5550" t="s">
        <v>6841</v>
      </c>
      <c r="Q5550" t="s">
        <v>6839</v>
      </c>
      <c r="R5550">
        <v>672</v>
      </c>
      <c r="S5550">
        <v>223</v>
      </c>
    </row>
    <row r="5551" spans="1:19" x14ac:dyDescent="0.35">
      <c r="A5551" t="s">
        <v>20</v>
      </c>
      <c r="B5551" t="s">
        <v>21</v>
      </c>
      <c r="C5551" t="s">
        <v>22</v>
      </c>
      <c r="D5551" t="s">
        <v>23</v>
      </c>
      <c r="E5551" t="s">
        <v>5</v>
      </c>
      <c r="G5551" t="s">
        <v>24</v>
      </c>
      <c r="H5551">
        <v>3104779</v>
      </c>
      <c r="I5551">
        <v>3105159</v>
      </c>
      <c r="J5551" t="s">
        <v>46</v>
      </c>
      <c r="Q5551" t="s">
        <v>6842</v>
      </c>
      <c r="R5551">
        <v>381</v>
      </c>
    </row>
    <row r="5552" spans="1:19" x14ac:dyDescent="0.35">
      <c r="A5552" t="s">
        <v>27</v>
      </c>
      <c r="B5552" t="s">
        <v>28</v>
      </c>
      <c r="C5552" t="s">
        <v>22</v>
      </c>
      <c r="D5552" t="s">
        <v>23</v>
      </c>
      <c r="E5552" t="s">
        <v>5</v>
      </c>
      <c r="G5552" t="s">
        <v>24</v>
      </c>
      <c r="H5552">
        <v>3104779</v>
      </c>
      <c r="I5552">
        <v>3105159</v>
      </c>
      <c r="J5552" t="s">
        <v>46</v>
      </c>
      <c r="K5552" t="s">
        <v>6843</v>
      </c>
      <c r="N5552" t="s">
        <v>6844</v>
      </c>
      <c r="Q5552" t="s">
        <v>6842</v>
      </c>
      <c r="R5552">
        <v>381</v>
      </c>
      <c r="S5552">
        <v>126</v>
      </c>
    </row>
    <row r="5553" spans="1:19" x14ac:dyDescent="0.35">
      <c r="A5553" t="s">
        <v>20</v>
      </c>
      <c r="B5553" t="s">
        <v>21</v>
      </c>
      <c r="C5553" t="s">
        <v>22</v>
      </c>
      <c r="D5553" t="s">
        <v>23</v>
      </c>
      <c r="E5553" t="s">
        <v>5</v>
      </c>
      <c r="G5553" t="s">
        <v>24</v>
      </c>
      <c r="H5553">
        <v>3105162</v>
      </c>
      <c r="I5553">
        <v>3105440</v>
      </c>
      <c r="J5553" t="s">
        <v>46</v>
      </c>
      <c r="Q5553" t="s">
        <v>6845</v>
      </c>
      <c r="R5553">
        <v>279</v>
      </c>
    </row>
    <row r="5554" spans="1:19" x14ac:dyDescent="0.35">
      <c r="A5554" t="s">
        <v>27</v>
      </c>
      <c r="B5554" t="s">
        <v>28</v>
      </c>
      <c r="C5554" t="s">
        <v>22</v>
      </c>
      <c r="D5554" t="s">
        <v>23</v>
      </c>
      <c r="E5554" t="s">
        <v>5</v>
      </c>
      <c r="G5554" t="s">
        <v>24</v>
      </c>
      <c r="H5554">
        <v>3105162</v>
      </c>
      <c r="I5554">
        <v>3105440</v>
      </c>
      <c r="J5554" t="s">
        <v>46</v>
      </c>
      <c r="K5554" t="s">
        <v>6846</v>
      </c>
      <c r="N5554" t="s">
        <v>6847</v>
      </c>
      <c r="Q5554" t="s">
        <v>6845</v>
      </c>
      <c r="R5554">
        <v>279</v>
      </c>
      <c r="S5554">
        <v>92</v>
      </c>
    </row>
    <row r="5555" spans="1:19" x14ac:dyDescent="0.35">
      <c r="A5555" t="s">
        <v>20</v>
      </c>
      <c r="B5555" t="s">
        <v>21</v>
      </c>
      <c r="C5555" t="s">
        <v>22</v>
      </c>
      <c r="D5555" t="s">
        <v>23</v>
      </c>
      <c r="E5555" t="s">
        <v>5</v>
      </c>
      <c r="G5555" t="s">
        <v>24</v>
      </c>
      <c r="H5555">
        <v>3105453</v>
      </c>
      <c r="I5555">
        <v>3106292</v>
      </c>
      <c r="J5555" t="s">
        <v>46</v>
      </c>
      <c r="Q5555" t="s">
        <v>6848</v>
      </c>
      <c r="R5555">
        <v>840</v>
      </c>
    </row>
    <row r="5556" spans="1:19" x14ac:dyDescent="0.35">
      <c r="A5556" t="s">
        <v>27</v>
      </c>
      <c r="B5556" t="s">
        <v>28</v>
      </c>
      <c r="C5556" t="s">
        <v>22</v>
      </c>
      <c r="D5556" t="s">
        <v>23</v>
      </c>
      <c r="E5556" t="s">
        <v>5</v>
      </c>
      <c r="G5556" t="s">
        <v>24</v>
      </c>
      <c r="H5556">
        <v>3105453</v>
      </c>
      <c r="I5556">
        <v>3106292</v>
      </c>
      <c r="J5556" t="s">
        <v>46</v>
      </c>
      <c r="K5556" t="s">
        <v>6849</v>
      </c>
      <c r="N5556" t="s">
        <v>6850</v>
      </c>
      <c r="Q5556" t="s">
        <v>6848</v>
      </c>
      <c r="R5556">
        <v>840</v>
      </c>
      <c r="S5556">
        <v>279</v>
      </c>
    </row>
    <row r="5557" spans="1:19" x14ac:dyDescent="0.35">
      <c r="A5557" t="s">
        <v>20</v>
      </c>
      <c r="B5557" t="s">
        <v>21</v>
      </c>
      <c r="C5557" t="s">
        <v>22</v>
      </c>
      <c r="D5557" t="s">
        <v>23</v>
      </c>
      <c r="E5557" t="s">
        <v>5</v>
      </c>
      <c r="G5557" t="s">
        <v>24</v>
      </c>
      <c r="H5557">
        <v>3106296</v>
      </c>
      <c r="I5557">
        <v>3106610</v>
      </c>
      <c r="J5557" t="s">
        <v>46</v>
      </c>
      <c r="Q5557" t="s">
        <v>6851</v>
      </c>
      <c r="R5557">
        <v>315</v>
      </c>
    </row>
    <row r="5558" spans="1:19" x14ac:dyDescent="0.35">
      <c r="A5558" t="s">
        <v>27</v>
      </c>
      <c r="B5558" t="s">
        <v>28</v>
      </c>
      <c r="C5558" t="s">
        <v>22</v>
      </c>
      <c r="D5558" t="s">
        <v>23</v>
      </c>
      <c r="E5558" t="s">
        <v>5</v>
      </c>
      <c r="G5558" t="s">
        <v>24</v>
      </c>
      <c r="H5558">
        <v>3106296</v>
      </c>
      <c r="I5558">
        <v>3106610</v>
      </c>
      <c r="J5558" t="s">
        <v>46</v>
      </c>
      <c r="K5558" t="s">
        <v>6852</v>
      </c>
      <c r="N5558" t="s">
        <v>6853</v>
      </c>
      <c r="Q5558" t="s">
        <v>6851</v>
      </c>
      <c r="R5558">
        <v>315</v>
      </c>
      <c r="S5558">
        <v>104</v>
      </c>
    </row>
    <row r="5559" spans="1:19" x14ac:dyDescent="0.35">
      <c r="A5559" t="s">
        <v>20</v>
      </c>
      <c r="B5559" t="s">
        <v>21</v>
      </c>
      <c r="C5559" t="s">
        <v>22</v>
      </c>
      <c r="D5559" t="s">
        <v>23</v>
      </c>
      <c r="E5559" t="s">
        <v>5</v>
      </c>
      <c r="G5559" t="s">
        <v>24</v>
      </c>
      <c r="H5559">
        <v>3106607</v>
      </c>
      <c r="I5559">
        <v>3107227</v>
      </c>
      <c r="J5559" t="s">
        <v>46</v>
      </c>
      <c r="Q5559" t="s">
        <v>6854</v>
      </c>
      <c r="R5559">
        <v>621</v>
      </c>
    </row>
    <row r="5560" spans="1:19" x14ac:dyDescent="0.35">
      <c r="A5560" t="s">
        <v>27</v>
      </c>
      <c r="B5560" t="s">
        <v>28</v>
      </c>
      <c r="C5560" t="s">
        <v>22</v>
      </c>
      <c r="D5560" t="s">
        <v>23</v>
      </c>
      <c r="E5560" t="s">
        <v>5</v>
      </c>
      <c r="G5560" t="s">
        <v>24</v>
      </c>
      <c r="H5560">
        <v>3106607</v>
      </c>
      <c r="I5560">
        <v>3107227</v>
      </c>
      <c r="J5560" t="s">
        <v>46</v>
      </c>
      <c r="K5560" t="s">
        <v>6855</v>
      </c>
      <c r="N5560" t="s">
        <v>6856</v>
      </c>
      <c r="Q5560" t="s">
        <v>6854</v>
      </c>
      <c r="R5560">
        <v>621</v>
      </c>
      <c r="S5560">
        <v>206</v>
      </c>
    </row>
    <row r="5561" spans="1:19" x14ac:dyDescent="0.35">
      <c r="A5561" t="s">
        <v>20</v>
      </c>
      <c r="B5561" t="s">
        <v>21</v>
      </c>
      <c r="C5561" t="s">
        <v>22</v>
      </c>
      <c r="D5561" t="s">
        <v>23</v>
      </c>
      <c r="E5561" t="s">
        <v>5</v>
      </c>
      <c r="G5561" t="s">
        <v>24</v>
      </c>
      <c r="H5561">
        <v>3107234</v>
      </c>
      <c r="I5561">
        <v>3107941</v>
      </c>
      <c r="J5561" t="s">
        <v>46</v>
      </c>
      <c r="Q5561" t="s">
        <v>6857</v>
      </c>
      <c r="R5561">
        <v>708</v>
      </c>
    </row>
    <row r="5562" spans="1:19" x14ac:dyDescent="0.35">
      <c r="A5562" t="s">
        <v>27</v>
      </c>
      <c r="B5562" t="s">
        <v>28</v>
      </c>
      <c r="C5562" t="s">
        <v>22</v>
      </c>
      <c r="D5562" t="s">
        <v>23</v>
      </c>
      <c r="E5562" t="s">
        <v>5</v>
      </c>
      <c r="G5562" t="s">
        <v>24</v>
      </c>
      <c r="H5562">
        <v>3107234</v>
      </c>
      <c r="I5562">
        <v>3107941</v>
      </c>
      <c r="J5562" t="s">
        <v>46</v>
      </c>
      <c r="K5562" t="s">
        <v>6858</v>
      </c>
      <c r="N5562" t="s">
        <v>6859</v>
      </c>
      <c r="Q5562" t="s">
        <v>6857</v>
      </c>
      <c r="R5562">
        <v>708</v>
      </c>
      <c r="S5562">
        <v>235</v>
      </c>
    </row>
    <row r="5563" spans="1:19" x14ac:dyDescent="0.35">
      <c r="A5563" t="s">
        <v>20</v>
      </c>
      <c r="B5563" t="s">
        <v>21</v>
      </c>
      <c r="C5563" t="s">
        <v>22</v>
      </c>
      <c r="D5563" t="s">
        <v>23</v>
      </c>
      <c r="E5563" t="s">
        <v>5</v>
      </c>
      <c r="G5563" t="s">
        <v>24</v>
      </c>
      <c r="H5563">
        <v>3107969</v>
      </c>
      <c r="I5563">
        <v>3108277</v>
      </c>
      <c r="J5563" t="s">
        <v>46</v>
      </c>
      <c r="Q5563" t="s">
        <v>6860</v>
      </c>
      <c r="R5563">
        <v>309</v>
      </c>
    </row>
    <row r="5564" spans="1:19" x14ac:dyDescent="0.35">
      <c r="A5564" t="s">
        <v>27</v>
      </c>
      <c r="B5564" t="s">
        <v>28</v>
      </c>
      <c r="C5564" t="s">
        <v>22</v>
      </c>
      <c r="D5564" t="s">
        <v>23</v>
      </c>
      <c r="E5564" t="s">
        <v>5</v>
      </c>
      <c r="G5564" t="s">
        <v>24</v>
      </c>
      <c r="H5564">
        <v>3107969</v>
      </c>
      <c r="I5564">
        <v>3108277</v>
      </c>
      <c r="J5564" t="s">
        <v>46</v>
      </c>
      <c r="K5564" t="s">
        <v>6861</v>
      </c>
      <c r="N5564" t="s">
        <v>6862</v>
      </c>
      <c r="Q5564" t="s">
        <v>6860</v>
      </c>
      <c r="R5564">
        <v>309</v>
      </c>
      <c r="S5564">
        <v>102</v>
      </c>
    </row>
    <row r="5565" spans="1:19" x14ac:dyDescent="0.35">
      <c r="A5565" t="s">
        <v>20</v>
      </c>
      <c r="B5565" t="s">
        <v>21</v>
      </c>
      <c r="C5565" t="s">
        <v>22</v>
      </c>
      <c r="D5565" t="s">
        <v>23</v>
      </c>
      <c r="E5565" t="s">
        <v>5</v>
      </c>
      <c r="G5565" t="s">
        <v>24</v>
      </c>
      <c r="H5565">
        <v>3108373</v>
      </c>
      <c r="I5565">
        <v>3109563</v>
      </c>
      <c r="J5565" t="s">
        <v>46</v>
      </c>
      <c r="Q5565" t="s">
        <v>6863</v>
      </c>
      <c r="R5565">
        <v>1191</v>
      </c>
    </row>
    <row r="5566" spans="1:19" x14ac:dyDescent="0.35">
      <c r="A5566" t="s">
        <v>27</v>
      </c>
      <c r="B5566" t="s">
        <v>28</v>
      </c>
      <c r="C5566" t="s">
        <v>22</v>
      </c>
      <c r="D5566" t="s">
        <v>23</v>
      </c>
      <c r="E5566" t="s">
        <v>5</v>
      </c>
      <c r="G5566" t="s">
        <v>24</v>
      </c>
      <c r="H5566">
        <v>3108373</v>
      </c>
      <c r="I5566">
        <v>3109563</v>
      </c>
      <c r="J5566" t="s">
        <v>46</v>
      </c>
      <c r="K5566" t="s">
        <v>6864</v>
      </c>
      <c r="N5566" t="s">
        <v>6865</v>
      </c>
      <c r="Q5566" t="s">
        <v>6863</v>
      </c>
      <c r="R5566">
        <v>1191</v>
      </c>
      <c r="S5566">
        <v>396</v>
      </c>
    </row>
    <row r="5567" spans="1:19" x14ac:dyDescent="0.35">
      <c r="A5567" t="s">
        <v>20</v>
      </c>
      <c r="B5567" t="s">
        <v>21</v>
      </c>
      <c r="C5567" t="s">
        <v>22</v>
      </c>
      <c r="D5567" t="s">
        <v>23</v>
      </c>
      <c r="E5567" t="s">
        <v>5</v>
      </c>
      <c r="G5567" t="s">
        <v>24</v>
      </c>
      <c r="H5567">
        <v>3109594</v>
      </c>
      <c r="I5567">
        <v>3111672</v>
      </c>
      <c r="J5567" t="s">
        <v>46</v>
      </c>
      <c r="Q5567" t="s">
        <v>6866</v>
      </c>
      <c r="R5567">
        <v>2079</v>
      </c>
    </row>
    <row r="5568" spans="1:19" x14ac:dyDescent="0.35">
      <c r="A5568" t="s">
        <v>27</v>
      </c>
      <c r="B5568" t="s">
        <v>28</v>
      </c>
      <c r="C5568" t="s">
        <v>22</v>
      </c>
      <c r="D5568" t="s">
        <v>23</v>
      </c>
      <c r="E5568" t="s">
        <v>5</v>
      </c>
      <c r="G5568" t="s">
        <v>24</v>
      </c>
      <c r="H5568">
        <v>3109594</v>
      </c>
      <c r="I5568">
        <v>3111672</v>
      </c>
      <c r="J5568" t="s">
        <v>46</v>
      </c>
      <c r="K5568" t="s">
        <v>6867</v>
      </c>
      <c r="N5568" t="s">
        <v>6868</v>
      </c>
      <c r="Q5568" t="s">
        <v>6866</v>
      </c>
      <c r="R5568">
        <v>2079</v>
      </c>
      <c r="S5568">
        <v>692</v>
      </c>
    </row>
    <row r="5569" spans="1:19" x14ac:dyDescent="0.35">
      <c r="A5569" t="s">
        <v>20</v>
      </c>
      <c r="B5569" t="s">
        <v>21</v>
      </c>
      <c r="C5569" t="s">
        <v>22</v>
      </c>
      <c r="D5569" t="s">
        <v>23</v>
      </c>
      <c r="E5569" t="s">
        <v>5</v>
      </c>
      <c r="G5569" t="s">
        <v>24</v>
      </c>
      <c r="H5569">
        <v>3111709</v>
      </c>
      <c r="I5569">
        <v>3112179</v>
      </c>
      <c r="J5569" t="s">
        <v>46</v>
      </c>
      <c r="Q5569" t="s">
        <v>6869</v>
      </c>
      <c r="R5569">
        <v>471</v>
      </c>
    </row>
    <row r="5570" spans="1:19" x14ac:dyDescent="0.35">
      <c r="A5570" t="s">
        <v>27</v>
      </c>
      <c r="B5570" t="s">
        <v>28</v>
      </c>
      <c r="C5570" t="s">
        <v>22</v>
      </c>
      <c r="D5570" t="s">
        <v>23</v>
      </c>
      <c r="E5570" t="s">
        <v>5</v>
      </c>
      <c r="G5570" t="s">
        <v>24</v>
      </c>
      <c r="H5570">
        <v>3111709</v>
      </c>
      <c r="I5570">
        <v>3112179</v>
      </c>
      <c r="J5570" t="s">
        <v>46</v>
      </c>
      <c r="K5570" t="s">
        <v>6870</v>
      </c>
      <c r="N5570" t="s">
        <v>6871</v>
      </c>
      <c r="Q5570" t="s">
        <v>6869</v>
      </c>
      <c r="R5570">
        <v>471</v>
      </c>
      <c r="S5570">
        <v>156</v>
      </c>
    </row>
    <row r="5571" spans="1:19" x14ac:dyDescent="0.35">
      <c r="A5571" t="s">
        <v>20</v>
      </c>
      <c r="B5571" t="s">
        <v>21</v>
      </c>
      <c r="C5571" t="s">
        <v>22</v>
      </c>
      <c r="D5571" t="s">
        <v>23</v>
      </c>
      <c r="E5571" t="s">
        <v>5</v>
      </c>
      <c r="G5571" t="s">
        <v>24</v>
      </c>
      <c r="H5571">
        <v>3112195</v>
      </c>
      <c r="I5571">
        <v>3112566</v>
      </c>
      <c r="J5571" t="s">
        <v>46</v>
      </c>
      <c r="Q5571" t="s">
        <v>6872</v>
      </c>
      <c r="R5571">
        <v>372</v>
      </c>
    </row>
    <row r="5572" spans="1:19" x14ac:dyDescent="0.35">
      <c r="A5572" t="s">
        <v>27</v>
      </c>
      <c r="B5572" t="s">
        <v>28</v>
      </c>
      <c r="C5572" t="s">
        <v>22</v>
      </c>
      <c r="D5572" t="s">
        <v>23</v>
      </c>
      <c r="E5572" t="s">
        <v>5</v>
      </c>
      <c r="G5572" t="s">
        <v>24</v>
      </c>
      <c r="H5572">
        <v>3112195</v>
      </c>
      <c r="I5572">
        <v>3112566</v>
      </c>
      <c r="J5572" t="s">
        <v>46</v>
      </c>
      <c r="K5572" t="s">
        <v>6873</v>
      </c>
      <c r="N5572" t="s">
        <v>6874</v>
      </c>
      <c r="Q5572" t="s">
        <v>6872</v>
      </c>
      <c r="R5572">
        <v>372</v>
      </c>
      <c r="S5572">
        <v>123</v>
      </c>
    </row>
    <row r="5573" spans="1:19" x14ac:dyDescent="0.35">
      <c r="A5573" t="s">
        <v>20</v>
      </c>
      <c r="B5573" t="s">
        <v>21</v>
      </c>
      <c r="C5573" t="s">
        <v>22</v>
      </c>
      <c r="D5573" t="s">
        <v>23</v>
      </c>
      <c r="E5573" t="s">
        <v>5</v>
      </c>
      <c r="G5573" t="s">
        <v>24</v>
      </c>
      <c r="H5573">
        <v>3112980</v>
      </c>
      <c r="I5573">
        <v>3117161</v>
      </c>
      <c r="J5573" t="s">
        <v>46</v>
      </c>
      <c r="Q5573" t="s">
        <v>6875</v>
      </c>
      <c r="R5573">
        <v>4182</v>
      </c>
    </row>
    <row r="5574" spans="1:19" x14ac:dyDescent="0.35">
      <c r="A5574" t="s">
        <v>27</v>
      </c>
      <c r="B5574" t="s">
        <v>28</v>
      </c>
      <c r="C5574" t="s">
        <v>22</v>
      </c>
      <c r="D5574" t="s">
        <v>23</v>
      </c>
      <c r="E5574" t="s">
        <v>5</v>
      </c>
      <c r="G5574" t="s">
        <v>24</v>
      </c>
      <c r="H5574">
        <v>3112980</v>
      </c>
      <c r="I5574">
        <v>3117161</v>
      </c>
      <c r="J5574" t="s">
        <v>46</v>
      </c>
      <c r="K5574" t="s">
        <v>6876</v>
      </c>
      <c r="N5574" t="s">
        <v>6877</v>
      </c>
      <c r="Q5574" t="s">
        <v>6875</v>
      </c>
      <c r="R5574">
        <v>4182</v>
      </c>
      <c r="S5574">
        <v>1393</v>
      </c>
    </row>
    <row r="5575" spans="1:19" x14ac:dyDescent="0.35">
      <c r="A5575" t="s">
        <v>20</v>
      </c>
      <c r="B5575" t="s">
        <v>21</v>
      </c>
      <c r="C5575" t="s">
        <v>22</v>
      </c>
      <c r="D5575" t="s">
        <v>23</v>
      </c>
      <c r="E5575" t="s">
        <v>5</v>
      </c>
      <c r="G5575" t="s">
        <v>24</v>
      </c>
      <c r="H5575">
        <v>3117310</v>
      </c>
      <c r="I5575">
        <v>3121491</v>
      </c>
      <c r="J5575" t="s">
        <v>46</v>
      </c>
      <c r="Q5575" t="s">
        <v>6878</v>
      </c>
      <c r="R5575">
        <v>4182</v>
      </c>
    </row>
    <row r="5576" spans="1:19" x14ac:dyDescent="0.35">
      <c r="A5576" t="s">
        <v>27</v>
      </c>
      <c r="B5576" t="s">
        <v>28</v>
      </c>
      <c r="C5576" t="s">
        <v>22</v>
      </c>
      <c r="D5576" t="s">
        <v>23</v>
      </c>
      <c r="E5576" t="s">
        <v>5</v>
      </c>
      <c r="G5576" t="s">
        <v>24</v>
      </c>
      <c r="H5576">
        <v>3117310</v>
      </c>
      <c r="I5576">
        <v>3121491</v>
      </c>
      <c r="J5576" t="s">
        <v>46</v>
      </c>
      <c r="K5576" t="s">
        <v>6879</v>
      </c>
      <c r="N5576" t="s">
        <v>6880</v>
      </c>
      <c r="Q5576" t="s">
        <v>6878</v>
      </c>
      <c r="R5576">
        <v>4182</v>
      </c>
      <c r="S5576">
        <v>1393</v>
      </c>
    </row>
    <row r="5577" spans="1:19" x14ac:dyDescent="0.35">
      <c r="A5577" t="s">
        <v>20</v>
      </c>
      <c r="B5577" t="s">
        <v>21</v>
      </c>
      <c r="C5577" t="s">
        <v>22</v>
      </c>
      <c r="D5577" t="s">
        <v>23</v>
      </c>
      <c r="E5577" t="s">
        <v>5</v>
      </c>
      <c r="G5577" t="s">
        <v>24</v>
      </c>
      <c r="H5577">
        <v>3121696</v>
      </c>
      <c r="I5577">
        <v>3122067</v>
      </c>
      <c r="J5577" t="s">
        <v>46</v>
      </c>
      <c r="Q5577" t="s">
        <v>6881</v>
      </c>
      <c r="R5577">
        <v>372</v>
      </c>
    </row>
    <row r="5578" spans="1:19" x14ac:dyDescent="0.35">
      <c r="A5578" t="s">
        <v>27</v>
      </c>
      <c r="B5578" t="s">
        <v>28</v>
      </c>
      <c r="C5578" t="s">
        <v>22</v>
      </c>
      <c r="D5578" t="s">
        <v>23</v>
      </c>
      <c r="E5578" t="s">
        <v>5</v>
      </c>
      <c r="G5578" t="s">
        <v>24</v>
      </c>
      <c r="H5578">
        <v>3121696</v>
      </c>
      <c r="I5578">
        <v>3122067</v>
      </c>
      <c r="J5578" t="s">
        <v>46</v>
      </c>
      <c r="K5578" t="s">
        <v>6882</v>
      </c>
      <c r="N5578" t="s">
        <v>6883</v>
      </c>
      <c r="Q5578" t="s">
        <v>6881</v>
      </c>
      <c r="R5578">
        <v>372</v>
      </c>
      <c r="S5578">
        <v>123</v>
      </c>
    </row>
    <row r="5579" spans="1:19" x14ac:dyDescent="0.35">
      <c r="A5579" t="s">
        <v>20</v>
      </c>
      <c r="B5579" t="s">
        <v>21</v>
      </c>
      <c r="C5579" t="s">
        <v>22</v>
      </c>
      <c r="D5579" t="s">
        <v>23</v>
      </c>
      <c r="E5579" t="s">
        <v>5</v>
      </c>
      <c r="G5579" t="s">
        <v>24</v>
      </c>
      <c r="H5579">
        <v>3122126</v>
      </c>
      <c r="I5579">
        <v>3122644</v>
      </c>
      <c r="J5579" t="s">
        <v>46</v>
      </c>
      <c r="Q5579" t="s">
        <v>6884</v>
      </c>
      <c r="R5579">
        <v>519</v>
      </c>
    </row>
    <row r="5580" spans="1:19" x14ac:dyDescent="0.35">
      <c r="A5580" t="s">
        <v>27</v>
      </c>
      <c r="B5580" t="s">
        <v>28</v>
      </c>
      <c r="C5580" t="s">
        <v>22</v>
      </c>
      <c r="D5580" t="s">
        <v>23</v>
      </c>
      <c r="E5580" t="s">
        <v>5</v>
      </c>
      <c r="G5580" t="s">
        <v>24</v>
      </c>
      <c r="H5580">
        <v>3122126</v>
      </c>
      <c r="I5580">
        <v>3122644</v>
      </c>
      <c r="J5580" t="s">
        <v>46</v>
      </c>
      <c r="K5580" t="s">
        <v>6885</v>
      </c>
      <c r="N5580" t="s">
        <v>6886</v>
      </c>
      <c r="Q5580" t="s">
        <v>6884</v>
      </c>
      <c r="R5580">
        <v>519</v>
      </c>
      <c r="S5580">
        <v>172</v>
      </c>
    </row>
    <row r="5581" spans="1:19" x14ac:dyDescent="0.35">
      <c r="A5581" t="s">
        <v>20</v>
      </c>
      <c r="B5581" t="s">
        <v>21</v>
      </c>
      <c r="C5581" t="s">
        <v>22</v>
      </c>
      <c r="D5581" t="s">
        <v>23</v>
      </c>
      <c r="E5581" t="s">
        <v>5</v>
      </c>
      <c r="G5581" t="s">
        <v>24</v>
      </c>
      <c r="H5581">
        <v>3123015</v>
      </c>
      <c r="I5581">
        <v>3123716</v>
      </c>
      <c r="J5581" t="s">
        <v>46</v>
      </c>
      <c r="Q5581" t="s">
        <v>6887</v>
      </c>
      <c r="R5581">
        <v>702</v>
      </c>
    </row>
    <row r="5582" spans="1:19" x14ac:dyDescent="0.35">
      <c r="A5582" t="s">
        <v>27</v>
      </c>
      <c r="B5582" t="s">
        <v>28</v>
      </c>
      <c r="C5582" t="s">
        <v>22</v>
      </c>
      <c r="D5582" t="s">
        <v>23</v>
      </c>
      <c r="E5582" t="s">
        <v>5</v>
      </c>
      <c r="G5582" t="s">
        <v>24</v>
      </c>
      <c r="H5582">
        <v>3123015</v>
      </c>
      <c r="I5582">
        <v>3123716</v>
      </c>
      <c r="J5582" t="s">
        <v>46</v>
      </c>
      <c r="K5582" t="s">
        <v>6888</v>
      </c>
      <c r="N5582" t="s">
        <v>6889</v>
      </c>
      <c r="Q5582" t="s">
        <v>6887</v>
      </c>
      <c r="R5582">
        <v>702</v>
      </c>
      <c r="S5582">
        <v>233</v>
      </c>
    </row>
    <row r="5583" spans="1:19" x14ac:dyDescent="0.35">
      <c r="A5583" t="s">
        <v>20</v>
      </c>
      <c r="B5583" t="s">
        <v>21</v>
      </c>
      <c r="C5583" t="s">
        <v>22</v>
      </c>
      <c r="D5583" t="s">
        <v>23</v>
      </c>
      <c r="E5583" t="s">
        <v>5</v>
      </c>
      <c r="G5583" t="s">
        <v>24</v>
      </c>
      <c r="H5583">
        <v>3123721</v>
      </c>
      <c r="I5583">
        <v>3124149</v>
      </c>
      <c r="J5583" t="s">
        <v>46</v>
      </c>
      <c r="Q5583" t="s">
        <v>6890</v>
      </c>
      <c r="R5583">
        <v>429</v>
      </c>
    </row>
    <row r="5584" spans="1:19" x14ac:dyDescent="0.35">
      <c r="A5584" t="s">
        <v>27</v>
      </c>
      <c r="B5584" t="s">
        <v>28</v>
      </c>
      <c r="C5584" t="s">
        <v>22</v>
      </c>
      <c r="D5584" t="s">
        <v>23</v>
      </c>
      <c r="E5584" t="s">
        <v>5</v>
      </c>
      <c r="G5584" t="s">
        <v>24</v>
      </c>
      <c r="H5584">
        <v>3123721</v>
      </c>
      <c r="I5584">
        <v>3124149</v>
      </c>
      <c r="J5584" t="s">
        <v>46</v>
      </c>
      <c r="K5584" t="s">
        <v>6891</v>
      </c>
      <c r="N5584" t="s">
        <v>6892</v>
      </c>
      <c r="Q5584" t="s">
        <v>6890</v>
      </c>
      <c r="R5584">
        <v>429</v>
      </c>
      <c r="S5584">
        <v>142</v>
      </c>
    </row>
    <row r="5585" spans="1:19" x14ac:dyDescent="0.35">
      <c r="A5585" t="s">
        <v>20</v>
      </c>
      <c r="B5585" t="s">
        <v>21</v>
      </c>
      <c r="C5585" t="s">
        <v>22</v>
      </c>
      <c r="D5585" t="s">
        <v>23</v>
      </c>
      <c r="E5585" t="s">
        <v>5</v>
      </c>
      <c r="G5585" t="s">
        <v>24</v>
      </c>
      <c r="H5585">
        <v>3124301</v>
      </c>
      <c r="I5585">
        <v>3124831</v>
      </c>
      <c r="J5585" t="s">
        <v>46</v>
      </c>
      <c r="Q5585" t="s">
        <v>6893</v>
      </c>
      <c r="R5585">
        <v>531</v>
      </c>
    </row>
    <row r="5586" spans="1:19" x14ac:dyDescent="0.35">
      <c r="A5586" t="s">
        <v>27</v>
      </c>
      <c r="B5586" t="s">
        <v>28</v>
      </c>
      <c r="C5586" t="s">
        <v>22</v>
      </c>
      <c r="D5586" t="s">
        <v>23</v>
      </c>
      <c r="E5586" t="s">
        <v>5</v>
      </c>
      <c r="G5586" t="s">
        <v>24</v>
      </c>
      <c r="H5586">
        <v>3124301</v>
      </c>
      <c r="I5586">
        <v>3124831</v>
      </c>
      <c r="J5586" t="s">
        <v>46</v>
      </c>
      <c r="K5586" t="s">
        <v>6894</v>
      </c>
      <c r="N5586" t="s">
        <v>6895</v>
      </c>
      <c r="Q5586" t="s">
        <v>6893</v>
      </c>
      <c r="R5586">
        <v>531</v>
      </c>
      <c r="S5586">
        <v>176</v>
      </c>
    </row>
    <row r="5587" spans="1:19" x14ac:dyDescent="0.35">
      <c r="A5587" t="s">
        <v>20</v>
      </c>
      <c r="B5587" t="s">
        <v>21</v>
      </c>
      <c r="C5587" t="s">
        <v>22</v>
      </c>
      <c r="D5587" t="s">
        <v>23</v>
      </c>
      <c r="E5587" t="s">
        <v>5</v>
      </c>
      <c r="G5587" t="s">
        <v>24</v>
      </c>
      <c r="H5587">
        <v>3124836</v>
      </c>
      <c r="I5587">
        <v>3125033</v>
      </c>
      <c r="J5587" t="s">
        <v>46</v>
      </c>
      <c r="Q5587" t="s">
        <v>6896</v>
      </c>
      <c r="R5587">
        <v>198</v>
      </c>
    </row>
    <row r="5588" spans="1:19" x14ac:dyDescent="0.35">
      <c r="A5588" t="s">
        <v>27</v>
      </c>
      <c r="B5588" t="s">
        <v>28</v>
      </c>
      <c r="C5588" t="s">
        <v>22</v>
      </c>
      <c r="D5588" t="s">
        <v>23</v>
      </c>
      <c r="E5588" t="s">
        <v>5</v>
      </c>
      <c r="G5588" t="s">
        <v>24</v>
      </c>
      <c r="H5588">
        <v>3124836</v>
      </c>
      <c r="I5588">
        <v>3125033</v>
      </c>
      <c r="J5588" t="s">
        <v>46</v>
      </c>
      <c r="K5588" t="s">
        <v>6897</v>
      </c>
      <c r="N5588" t="s">
        <v>6898</v>
      </c>
      <c r="Q5588" t="s">
        <v>6896</v>
      </c>
      <c r="R5588">
        <v>198</v>
      </c>
      <c r="S5588">
        <v>65</v>
      </c>
    </row>
    <row r="5589" spans="1:19" x14ac:dyDescent="0.35">
      <c r="A5589" t="s">
        <v>20</v>
      </c>
      <c r="B5589" t="s">
        <v>72</v>
      </c>
      <c r="C5589" t="s">
        <v>22</v>
      </c>
      <c r="D5589" t="s">
        <v>23</v>
      </c>
      <c r="E5589" t="s">
        <v>5</v>
      </c>
      <c r="G5589" t="s">
        <v>24</v>
      </c>
      <c r="H5589">
        <v>3125185</v>
      </c>
      <c r="I5589">
        <v>3125260</v>
      </c>
      <c r="J5589" t="s">
        <v>46</v>
      </c>
      <c r="Q5589" t="s">
        <v>6899</v>
      </c>
      <c r="R5589">
        <v>76</v>
      </c>
    </row>
    <row r="5590" spans="1:19" x14ac:dyDescent="0.35">
      <c r="A5590" t="s">
        <v>72</v>
      </c>
      <c r="C5590" t="s">
        <v>22</v>
      </c>
      <c r="D5590" t="s">
        <v>23</v>
      </c>
      <c r="E5590" t="s">
        <v>5</v>
      </c>
      <c r="G5590" t="s">
        <v>24</v>
      </c>
      <c r="H5590">
        <v>3125185</v>
      </c>
      <c r="I5590">
        <v>3125260</v>
      </c>
      <c r="J5590" t="s">
        <v>46</v>
      </c>
      <c r="N5590" t="s">
        <v>6900</v>
      </c>
      <c r="Q5590" t="s">
        <v>6899</v>
      </c>
      <c r="R5590">
        <v>76</v>
      </c>
    </row>
    <row r="5591" spans="1:19" x14ac:dyDescent="0.35">
      <c r="A5591" t="s">
        <v>20</v>
      </c>
      <c r="B5591" t="s">
        <v>21</v>
      </c>
      <c r="C5591" t="s">
        <v>22</v>
      </c>
      <c r="D5591" t="s">
        <v>23</v>
      </c>
      <c r="E5591" t="s">
        <v>5</v>
      </c>
      <c r="G5591" t="s">
        <v>24</v>
      </c>
      <c r="H5591">
        <v>3125604</v>
      </c>
      <c r="I5591">
        <v>3126794</v>
      </c>
      <c r="J5591" t="s">
        <v>46</v>
      </c>
      <c r="Q5591" t="s">
        <v>6901</v>
      </c>
      <c r="R5591">
        <v>1191</v>
      </c>
    </row>
    <row r="5592" spans="1:19" x14ac:dyDescent="0.35">
      <c r="A5592" t="s">
        <v>27</v>
      </c>
      <c r="B5592" t="s">
        <v>28</v>
      </c>
      <c r="C5592" t="s">
        <v>22</v>
      </c>
      <c r="D5592" t="s">
        <v>23</v>
      </c>
      <c r="E5592" t="s">
        <v>5</v>
      </c>
      <c r="G5592" t="s">
        <v>24</v>
      </c>
      <c r="H5592">
        <v>3125604</v>
      </c>
      <c r="I5592">
        <v>3126794</v>
      </c>
      <c r="J5592" t="s">
        <v>46</v>
      </c>
      <c r="K5592" t="s">
        <v>6902</v>
      </c>
      <c r="N5592" t="s">
        <v>6865</v>
      </c>
      <c r="Q5592" t="s">
        <v>6901</v>
      </c>
      <c r="R5592">
        <v>1191</v>
      </c>
      <c r="S5592">
        <v>396</v>
      </c>
    </row>
    <row r="5593" spans="1:19" x14ac:dyDescent="0.35">
      <c r="A5593" t="s">
        <v>20</v>
      </c>
      <c r="B5593" t="s">
        <v>72</v>
      </c>
      <c r="C5593" t="s">
        <v>22</v>
      </c>
      <c r="D5593" t="s">
        <v>23</v>
      </c>
      <c r="E5593" t="s">
        <v>5</v>
      </c>
      <c r="G5593" t="s">
        <v>24</v>
      </c>
      <c r="H5593">
        <v>3126888</v>
      </c>
      <c r="I5593">
        <v>3126961</v>
      </c>
      <c r="J5593" t="s">
        <v>46</v>
      </c>
      <c r="Q5593" t="s">
        <v>6903</v>
      </c>
      <c r="R5593">
        <v>74</v>
      </c>
    </row>
    <row r="5594" spans="1:19" x14ac:dyDescent="0.35">
      <c r="A5594" t="s">
        <v>72</v>
      </c>
      <c r="C5594" t="s">
        <v>22</v>
      </c>
      <c r="D5594" t="s">
        <v>23</v>
      </c>
      <c r="E5594" t="s">
        <v>5</v>
      </c>
      <c r="G5594" t="s">
        <v>24</v>
      </c>
      <c r="H5594">
        <v>3126888</v>
      </c>
      <c r="I5594">
        <v>3126961</v>
      </c>
      <c r="J5594" t="s">
        <v>46</v>
      </c>
      <c r="N5594" t="s">
        <v>6904</v>
      </c>
      <c r="Q5594" t="s">
        <v>6903</v>
      </c>
      <c r="R5594">
        <v>74</v>
      </c>
    </row>
    <row r="5595" spans="1:19" x14ac:dyDescent="0.35">
      <c r="A5595" t="s">
        <v>20</v>
      </c>
      <c r="B5595" t="s">
        <v>72</v>
      </c>
      <c r="C5595" t="s">
        <v>22</v>
      </c>
      <c r="D5595" t="s">
        <v>23</v>
      </c>
      <c r="E5595" t="s">
        <v>5</v>
      </c>
      <c r="G5595" t="s">
        <v>24</v>
      </c>
      <c r="H5595">
        <v>3126989</v>
      </c>
      <c r="I5595">
        <v>3127074</v>
      </c>
      <c r="J5595" t="s">
        <v>46</v>
      </c>
      <c r="Q5595" t="s">
        <v>6905</v>
      </c>
      <c r="R5595">
        <v>86</v>
      </c>
    </row>
    <row r="5596" spans="1:19" x14ac:dyDescent="0.35">
      <c r="A5596" t="s">
        <v>72</v>
      </c>
      <c r="C5596" t="s">
        <v>22</v>
      </c>
      <c r="D5596" t="s">
        <v>23</v>
      </c>
      <c r="E5596" t="s">
        <v>5</v>
      </c>
      <c r="G5596" t="s">
        <v>24</v>
      </c>
      <c r="H5596">
        <v>3126989</v>
      </c>
      <c r="I5596">
        <v>3127074</v>
      </c>
      <c r="J5596" t="s">
        <v>46</v>
      </c>
      <c r="N5596" t="s">
        <v>6906</v>
      </c>
      <c r="Q5596" t="s">
        <v>6905</v>
      </c>
      <c r="R5596">
        <v>86</v>
      </c>
    </row>
    <row r="5597" spans="1:19" x14ac:dyDescent="0.35">
      <c r="A5597" t="s">
        <v>20</v>
      </c>
      <c r="B5597" t="s">
        <v>21</v>
      </c>
      <c r="C5597" t="s">
        <v>22</v>
      </c>
      <c r="D5597" t="s">
        <v>23</v>
      </c>
      <c r="E5597" t="s">
        <v>5</v>
      </c>
      <c r="G5597" t="s">
        <v>24</v>
      </c>
      <c r="H5597">
        <v>3127112</v>
      </c>
      <c r="I5597">
        <v>3128158</v>
      </c>
      <c r="J5597" t="s">
        <v>25</v>
      </c>
      <c r="Q5597" t="s">
        <v>6907</v>
      </c>
      <c r="R5597">
        <v>1047</v>
      </c>
    </row>
    <row r="5598" spans="1:19" x14ac:dyDescent="0.35">
      <c r="A5598" t="s">
        <v>27</v>
      </c>
      <c r="B5598" t="s">
        <v>28</v>
      </c>
      <c r="C5598" t="s">
        <v>22</v>
      </c>
      <c r="D5598" t="s">
        <v>23</v>
      </c>
      <c r="E5598" t="s">
        <v>5</v>
      </c>
      <c r="G5598" t="s">
        <v>24</v>
      </c>
      <c r="H5598">
        <v>3127112</v>
      </c>
      <c r="I5598">
        <v>3128158</v>
      </c>
      <c r="J5598" t="s">
        <v>25</v>
      </c>
      <c r="K5598" t="s">
        <v>6908</v>
      </c>
      <c r="N5598" t="s">
        <v>6909</v>
      </c>
      <c r="Q5598" t="s">
        <v>6907</v>
      </c>
      <c r="R5598">
        <v>1047</v>
      </c>
      <c r="S5598">
        <v>348</v>
      </c>
    </row>
    <row r="5599" spans="1:19" x14ac:dyDescent="0.35">
      <c r="A5599" t="s">
        <v>20</v>
      </c>
      <c r="B5599" t="s">
        <v>72</v>
      </c>
      <c r="C5599" t="s">
        <v>22</v>
      </c>
      <c r="D5599" t="s">
        <v>23</v>
      </c>
      <c r="E5599" t="s">
        <v>5</v>
      </c>
      <c r="G5599" t="s">
        <v>24</v>
      </c>
      <c r="H5599">
        <v>3128216</v>
      </c>
      <c r="I5599">
        <v>3128291</v>
      </c>
      <c r="J5599" t="s">
        <v>25</v>
      </c>
      <c r="Q5599" t="s">
        <v>6910</v>
      </c>
      <c r="R5599">
        <v>76</v>
      </c>
    </row>
    <row r="5600" spans="1:19" x14ac:dyDescent="0.35">
      <c r="A5600" t="s">
        <v>72</v>
      </c>
      <c r="C5600" t="s">
        <v>22</v>
      </c>
      <c r="D5600" t="s">
        <v>23</v>
      </c>
      <c r="E5600" t="s">
        <v>5</v>
      </c>
      <c r="G5600" t="s">
        <v>24</v>
      </c>
      <c r="H5600">
        <v>3128216</v>
      </c>
      <c r="I5600">
        <v>3128291</v>
      </c>
      <c r="J5600" t="s">
        <v>25</v>
      </c>
      <c r="N5600" t="s">
        <v>6911</v>
      </c>
      <c r="Q5600" t="s">
        <v>6910</v>
      </c>
      <c r="R5600">
        <v>76</v>
      </c>
    </row>
    <row r="5601" spans="1:19" x14ac:dyDescent="0.35">
      <c r="A5601" t="s">
        <v>20</v>
      </c>
      <c r="B5601" t="s">
        <v>21</v>
      </c>
      <c r="C5601" t="s">
        <v>22</v>
      </c>
      <c r="D5601" t="s">
        <v>23</v>
      </c>
      <c r="E5601" t="s">
        <v>5</v>
      </c>
      <c r="G5601" t="s">
        <v>24</v>
      </c>
      <c r="H5601">
        <v>3128419</v>
      </c>
      <c r="I5601">
        <v>3128652</v>
      </c>
      <c r="J5601" t="s">
        <v>25</v>
      </c>
      <c r="Q5601" t="s">
        <v>6912</v>
      </c>
      <c r="R5601">
        <v>234</v>
      </c>
    </row>
    <row r="5602" spans="1:19" x14ac:dyDescent="0.35">
      <c r="A5602" t="s">
        <v>27</v>
      </c>
      <c r="B5602" t="s">
        <v>28</v>
      </c>
      <c r="C5602" t="s">
        <v>22</v>
      </c>
      <c r="D5602" t="s">
        <v>23</v>
      </c>
      <c r="E5602" t="s">
        <v>5</v>
      </c>
      <c r="G5602" t="s">
        <v>24</v>
      </c>
      <c r="H5602">
        <v>3128419</v>
      </c>
      <c r="I5602">
        <v>3128652</v>
      </c>
      <c r="J5602" t="s">
        <v>25</v>
      </c>
      <c r="K5602" t="s">
        <v>6913</v>
      </c>
      <c r="N5602" t="s">
        <v>52</v>
      </c>
      <c r="Q5602" t="s">
        <v>6912</v>
      </c>
      <c r="R5602">
        <v>234</v>
      </c>
      <c r="S5602">
        <v>77</v>
      </c>
    </row>
    <row r="5603" spans="1:19" x14ac:dyDescent="0.35">
      <c r="A5603" t="s">
        <v>20</v>
      </c>
      <c r="B5603" t="s">
        <v>21</v>
      </c>
      <c r="C5603" t="s">
        <v>22</v>
      </c>
      <c r="D5603" t="s">
        <v>23</v>
      </c>
      <c r="E5603" t="s">
        <v>5</v>
      </c>
      <c r="G5603" t="s">
        <v>24</v>
      </c>
      <c r="H5603">
        <v>3128927</v>
      </c>
      <c r="I5603">
        <v>3129172</v>
      </c>
      <c r="J5603" t="s">
        <v>25</v>
      </c>
      <c r="Q5603" t="s">
        <v>6914</v>
      </c>
      <c r="R5603">
        <v>246</v>
      </c>
    </row>
    <row r="5604" spans="1:19" x14ac:dyDescent="0.35">
      <c r="A5604" t="s">
        <v>27</v>
      </c>
      <c r="B5604" t="s">
        <v>28</v>
      </c>
      <c r="C5604" t="s">
        <v>22</v>
      </c>
      <c r="D5604" t="s">
        <v>23</v>
      </c>
      <c r="E5604" t="s">
        <v>5</v>
      </c>
      <c r="G5604" t="s">
        <v>24</v>
      </c>
      <c r="H5604">
        <v>3128927</v>
      </c>
      <c r="I5604">
        <v>3129172</v>
      </c>
      <c r="J5604" t="s">
        <v>25</v>
      </c>
      <c r="K5604" t="s">
        <v>6915</v>
      </c>
      <c r="N5604" t="s">
        <v>52</v>
      </c>
      <c r="Q5604" t="s">
        <v>6914</v>
      </c>
      <c r="R5604">
        <v>246</v>
      </c>
      <c r="S5604">
        <v>81</v>
      </c>
    </row>
    <row r="5605" spans="1:19" x14ac:dyDescent="0.35">
      <c r="A5605" t="s">
        <v>20</v>
      </c>
      <c r="B5605" t="s">
        <v>21</v>
      </c>
      <c r="C5605" t="s">
        <v>22</v>
      </c>
      <c r="D5605" t="s">
        <v>23</v>
      </c>
      <c r="E5605" t="s">
        <v>5</v>
      </c>
      <c r="G5605" t="s">
        <v>24</v>
      </c>
      <c r="H5605">
        <v>3129215</v>
      </c>
      <c r="I5605">
        <v>3130003</v>
      </c>
      <c r="J5605" t="s">
        <v>25</v>
      </c>
      <c r="Q5605" t="s">
        <v>6916</v>
      </c>
      <c r="R5605">
        <v>789</v>
      </c>
    </row>
    <row r="5606" spans="1:19" x14ac:dyDescent="0.35">
      <c r="A5606" t="s">
        <v>27</v>
      </c>
      <c r="B5606" t="s">
        <v>28</v>
      </c>
      <c r="C5606" t="s">
        <v>22</v>
      </c>
      <c r="D5606" t="s">
        <v>23</v>
      </c>
      <c r="E5606" t="s">
        <v>5</v>
      </c>
      <c r="G5606" t="s">
        <v>24</v>
      </c>
      <c r="H5606">
        <v>3129215</v>
      </c>
      <c r="I5606">
        <v>3130003</v>
      </c>
      <c r="J5606" t="s">
        <v>25</v>
      </c>
      <c r="K5606" t="s">
        <v>6917</v>
      </c>
      <c r="N5606" t="s">
        <v>6918</v>
      </c>
      <c r="Q5606" t="s">
        <v>6916</v>
      </c>
      <c r="R5606">
        <v>789</v>
      </c>
      <c r="S5606">
        <v>262</v>
      </c>
    </row>
    <row r="5607" spans="1:19" x14ac:dyDescent="0.35">
      <c r="A5607" t="s">
        <v>20</v>
      </c>
      <c r="B5607" t="s">
        <v>21</v>
      </c>
      <c r="C5607" t="s">
        <v>22</v>
      </c>
      <c r="D5607" t="s">
        <v>23</v>
      </c>
      <c r="E5607" t="s">
        <v>5</v>
      </c>
      <c r="G5607" t="s">
        <v>24</v>
      </c>
      <c r="H5607">
        <v>3130000</v>
      </c>
      <c r="I5607">
        <v>3130794</v>
      </c>
      <c r="J5607" t="s">
        <v>46</v>
      </c>
      <c r="Q5607" t="s">
        <v>6919</v>
      </c>
      <c r="R5607">
        <v>795</v>
      </c>
    </row>
    <row r="5608" spans="1:19" x14ac:dyDescent="0.35">
      <c r="A5608" t="s">
        <v>27</v>
      </c>
      <c r="B5608" t="s">
        <v>28</v>
      </c>
      <c r="C5608" t="s">
        <v>22</v>
      </c>
      <c r="D5608" t="s">
        <v>23</v>
      </c>
      <c r="E5608" t="s">
        <v>5</v>
      </c>
      <c r="G5608" t="s">
        <v>24</v>
      </c>
      <c r="H5608">
        <v>3130000</v>
      </c>
      <c r="I5608">
        <v>3130794</v>
      </c>
      <c r="J5608" t="s">
        <v>46</v>
      </c>
      <c r="K5608" t="s">
        <v>6920</v>
      </c>
      <c r="N5608" t="s">
        <v>223</v>
      </c>
      <c r="Q5608" t="s">
        <v>6919</v>
      </c>
      <c r="R5608">
        <v>795</v>
      </c>
      <c r="S5608">
        <v>264</v>
      </c>
    </row>
    <row r="5609" spans="1:19" x14ac:dyDescent="0.35">
      <c r="A5609" t="s">
        <v>20</v>
      </c>
      <c r="B5609" t="s">
        <v>21</v>
      </c>
      <c r="C5609" t="s">
        <v>22</v>
      </c>
      <c r="D5609" t="s">
        <v>23</v>
      </c>
      <c r="E5609" t="s">
        <v>5</v>
      </c>
      <c r="G5609" t="s">
        <v>24</v>
      </c>
      <c r="H5609">
        <v>3130801</v>
      </c>
      <c r="I5609">
        <v>3131172</v>
      </c>
      <c r="J5609" t="s">
        <v>46</v>
      </c>
      <c r="Q5609" t="s">
        <v>6921</v>
      </c>
      <c r="R5609">
        <v>372</v>
      </c>
    </row>
    <row r="5610" spans="1:19" x14ac:dyDescent="0.35">
      <c r="A5610" t="s">
        <v>27</v>
      </c>
      <c r="B5610" t="s">
        <v>28</v>
      </c>
      <c r="C5610" t="s">
        <v>22</v>
      </c>
      <c r="D5610" t="s">
        <v>23</v>
      </c>
      <c r="E5610" t="s">
        <v>5</v>
      </c>
      <c r="G5610" t="s">
        <v>24</v>
      </c>
      <c r="H5610">
        <v>3130801</v>
      </c>
      <c r="I5610">
        <v>3131172</v>
      </c>
      <c r="J5610" t="s">
        <v>46</v>
      </c>
      <c r="K5610" t="s">
        <v>6922</v>
      </c>
      <c r="N5610" t="s">
        <v>52</v>
      </c>
      <c r="Q5610" t="s">
        <v>6921</v>
      </c>
      <c r="R5610">
        <v>372</v>
      </c>
      <c r="S5610">
        <v>123</v>
      </c>
    </row>
    <row r="5611" spans="1:19" x14ac:dyDescent="0.35">
      <c r="A5611" t="s">
        <v>20</v>
      </c>
      <c r="B5611" t="s">
        <v>21</v>
      </c>
      <c r="C5611" t="s">
        <v>22</v>
      </c>
      <c r="D5611" t="s">
        <v>23</v>
      </c>
      <c r="E5611" t="s">
        <v>5</v>
      </c>
      <c r="G5611" t="s">
        <v>24</v>
      </c>
      <c r="H5611">
        <v>3131399</v>
      </c>
      <c r="I5611">
        <v>3131851</v>
      </c>
      <c r="J5611" t="s">
        <v>46</v>
      </c>
      <c r="Q5611" t="s">
        <v>6923</v>
      </c>
      <c r="R5611">
        <v>453</v>
      </c>
    </row>
    <row r="5612" spans="1:19" x14ac:dyDescent="0.35">
      <c r="A5612" t="s">
        <v>27</v>
      </c>
      <c r="B5612" t="s">
        <v>28</v>
      </c>
      <c r="C5612" t="s">
        <v>22</v>
      </c>
      <c r="D5612" t="s">
        <v>23</v>
      </c>
      <c r="E5612" t="s">
        <v>5</v>
      </c>
      <c r="G5612" t="s">
        <v>24</v>
      </c>
      <c r="H5612">
        <v>3131399</v>
      </c>
      <c r="I5612">
        <v>3131851</v>
      </c>
      <c r="J5612" t="s">
        <v>46</v>
      </c>
      <c r="K5612" t="s">
        <v>6924</v>
      </c>
      <c r="N5612" t="s">
        <v>1977</v>
      </c>
      <c r="Q5612" t="s">
        <v>6923</v>
      </c>
      <c r="R5612">
        <v>453</v>
      </c>
      <c r="S5612">
        <v>150</v>
      </c>
    </row>
    <row r="5613" spans="1:19" x14ac:dyDescent="0.35">
      <c r="A5613" t="s">
        <v>20</v>
      </c>
      <c r="B5613" t="s">
        <v>21</v>
      </c>
      <c r="C5613" t="s">
        <v>22</v>
      </c>
      <c r="D5613" t="s">
        <v>23</v>
      </c>
      <c r="E5613" t="s">
        <v>5</v>
      </c>
      <c r="G5613" t="s">
        <v>24</v>
      </c>
      <c r="H5613">
        <v>3131976</v>
      </c>
      <c r="I5613">
        <v>3133973</v>
      </c>
      <c r="J5613" t="s">
        <v>25</v>
      </c>
      <c r="Q5613" t="s">
        <v>6925</v>
      </c>
      <c r="R5613">
        <v>1998</v>
      </c>
    </row>
    <row r="5614" spans="1:19" x14ac:dyDescent="0.35">
      <c r="A5614" t="s">
        <v>27</v>
      </c>
      <c r="B5614" t="s">
        <v>28</v>
      </c>
      <c r="C5614" t="s">
        <v>22</v>
      </c>
      <c r="D5614" t="s">
        <v>23</v>
      </c>
      <c r="E5614" t="s">
        <v>5</v>
      </c>
      <c r="G5614" t="s">
        <v>24</v>
      </c>
      <c r="H5614">
        <v>3131976</v>
      </c>
      <c r="I5614">
        <v>3133973</v>
      </c>
      <c r="J5614" t="s">
        <v>25</v>
      </c>
      <c r="K5614" t="s">
        <v>6926</v>
      </c>
      <c r="N5614" t="s">
        <v>6927</v>
      </c>
      <c r="Q5614" t="s">
        <v>6925</v>
      </c>
      <c r="R5614">
        <v>1998</v>
      </c>
      <c r="S5614">
        <v>665</v>
      </c>
    </row>
    <row r="5615" spans="1:19" x14ac:dyDescent="0.35">
      <c r="A5615" t="s">
        <v>20</v>
      </c>
      <c r="B5615" t="s">
        <v>21</v>
      </c>
      <c r="C5615" t="s">
        <v>22</v>
      </c>
      <c r="D5615" t="s">
        <v>23</v>
      </c>
      <c r="E5615" t="s">
        <v>5</v>
      </c>
      <c r="G5615" t="s">
        <v>24</v>
      </c>
      <c r="H5615">
        <v>3133993</v>
      </c>
      <c r="I5615">
        <v>3134505</v>
      </c>
      <c r="J5615" t="s">
        <v>46</v>
      </c>
      <c r="Q5615" t="s">
        <v>6928</v>
      </c>
      <c r="R5615">
        <v>513</v>
      </c>
    </row>
    <row r="5616" spans="1:19" x14ac:dyDescent="0.35">
      <c r="A5616" t="s">
        <v>27</v>
      </c>
      <c r="B5616" t="s">
        <v>28</v>
      </c>
      <c r="C5616" t="s">
        <v>22</v>
      </c>
      <c r="D5616" t="s">
        <v>23</v>
      </c>
      <c r="E5616" t="s">
        <v>5</v>
      </c>
      <c r="G5616" t="s">
        <v>24</v>
      </c>
      <c r="H5616">
        <v>3133993</v>
      </c>
      <c r="I5616">
        <v>3134505</v>
      </c>
      <c r="J5616" t="s">
        <v>46</v>
      </c>
      <c r="K5616" t="s">
        <v>6929</v>
      </c>
      <c r="N5616" t="s">
        <v>427</v>
      </c>
      <c r="Q5616" t="s">
        <v>6928</v>
      </c>
      <c r="R5616">
        <v>513</v>
      </c>
      <c r="S5616">
        <v>170</v>
      </c>
    </row>
    <row r="5617" spans="1:19" x14ac:dyDescent="0.35">
      <c r="A5617" t="s">
        <v>20</v>
      </c>
      <c r="B5617" t="s">
        <v>21</v>
      </c>
      <c r="C5617" t="s">
        <v>22</v>
      </c>
      <c r="D5617" t="s">
        <v>23</v>
      </c>
      <c r="E5617" t="s">
        <v>5</v>
      </c>
      <c r="G5617" t="s">
        <v>24</v>
      </c>
      <c r="H5617">
        <v>3134490</v>
      </c>
      <c r="I5617">
        <v>3135110</v>
      </c>
      <c r="J5617" t="s">
        <v>46</v>
      </c>
      <c r="Q5617" t="s">
        <v>6930</v>
      </c>
      <c r="R5617">
        <v>621</v>
      </c>
    </row>
    <row r="5618" spans="1:19" x14ac:dyDescent="0.35">
      <c r="A5618" t="s">
        <v>27</v>
      </c>
      <c r="B5618" t="s">
        <v>28</v>
      </c>
      <c r="C5618" t="s">
        <v>22</v>
      </c>
      <c r="D5618" t="s">
        <v>23</v>
      </c>
      <c r="E5618" t="s">
        <v>5</v>
      </c>
      <c r="G5618" t="s">
        <v>24</v>
      </c>
      <c r="H5618">
        <v>3134490</v>
      </c>
      <c r="I5618">
        <v>3135110</v>
      </c>
      <c r="J5618" t="s">
        <v>46</v>
      </c>
      <c r="K5618" t="s">
        <v>6931</v>
      </c>
      <c r="N5618" t="s">
        <v>433</v>
      </c>
      <c r="Q5618" t="s">
        <v>6930</v>
      </c>
      <c r="R5618">
        <v>621</v>
      </c>
      <c r="S5618">
        <v>206</v>
      </c>
    </row>
    <row r="5619" spans="1:19" x14ac:dyDescent="0.35">
      <c r="A5619" t="s">
        <v>20</v>
      </c>
      <c r="B5619" t="s">
        <v>21</v>
      </c>
      <c r="C5619" t="s">
        <v>22</v>
      </c>
      <c r="D5619" t="s">
        <v>23</v>
      </c>
      <c r="E5619" t="s">
        <v>5</v>
      </c>
      <c r="G5619" t="s">
        <v>24</v>
      </c>
      <c r="H5619">
        <v>3135128</v>
      </c>
      <c r="I5619">
        <v>3135394</v>
      </c>
      <c r="J5619" t="s">
        <v>25</v>
      </c>
      <c r="Q5619" t="s">
        <v>6932</v>
      </c>
      <c r="R5619">
        <v>267</v>
      </c>
    </row>
    <row r="5620" spans="1:19" x14ac:dyDescent="0.35">
      <c r="A5620" t="s">
        <v>27</v>
      </c>
      <c r="B5620" t="s">
        <v>28</v>
      </c>
      <c r="C5620" t="s">
        <v>22</v>
      </c>
      <c r="D5620" t="s">
        <v>23</v>
      </c>
      <c r="E5620" t="s">
        <v>5</v>
      </c>
      <c r="G5620" t="s">
        <v>24</v>
      </c>
      <c r="H5620">
        <v>3135128</v>
      </c>
      <c r="I5620">
        <v>3135394</v>
      </c>
      <c r="J5620" t="s">
        <v>25</v>
      </c>
      <c r="K5620" t="s">
        <v>6933</v>
      </c>
      <c r="N5620" t="s">
        <v>52</v>
      </c>
      <c r="Q5620" t="s">
        <v>6932</v>
      </c>
      <c r="R5620">
        <v>267</v>
      </c>
      <c r="S5620">
        <v>88</v>
      </c>
    </row>
    <row r="5621" spans="1:19" x14ac:dyDescent="0.35">
      <c r="A5621" t="s">
        <v>20</v>
      </c>
      <c r="B5621" t="s">
        <v>21</v>
      </c>
      <c r="C5621" t="s">
        <v>22</v>
      </c>
      <c r="D5621" t="s">
        <v>23</v>
      </c>
      <c r="E5621" t="s">
        <v>5</v>
      </c>
      <c r="G5621" t="s">
        <v>24</v>
      </c>
      <c r="H5621">
        <v>3136049</v>
      </c>
      <c r="I5621">
        <v>3137098</v>
      </c>
      <c r="J5621" t="s">
        <v>25</v>
      </c>
      <c r="Q5621" t="s">
        <v>6934</v>
      </c>
      <c r="R5621">
        <v>1050</v>
      </c>
    </row>
    <row r="5622" spans="1:19" x14ac:dyDescent="0.35">
      <c r="A5622" t="s">
        <v>27</v>
      </c>
      <c r="B5622" t="s">
        <v>28</v>
      </c>
      <c r="C5622" t="s">
        <v>22</v>
      </c>
      <c r="D5622" t="s">
        <v>23</v>
      </c>
      <c r="E5622" t="s">
        <v>5</v>
      </c>
      <c r="G5622" t="s">
        <v>24</v>
      </c>
      <c r="H5622">
        <v>3136049</v>
      </c>
      <c r="I5622">
        <v>3137098</v>
      </c>
      <c r="J5622" t="s">
        <v>25</v>
      </c>
      <c r="K5622" t="s">
        <v>6935</v>
      </c>
      <c r="N5622" t="s">
        <v>52</v>
      </c>
      <c r="Q5622" t="s">
        <v>6934</v>
      </c>
      <c r="R5622">
        <v>1050</v>
      </c>
      <c r="S5622">
        <v>349</v>
      </c>
    </row>
    <row r="5623" spans="1:19" x14ac:dyDescent="0.35">
      <c r="A5623" t="s">
        <v>20</v>
      </c>
      <c r="B5623" t="s">
        <v>21</v>
      </c>
      <c r="C5623" t="s">
        <v>22</v>
      </c>
      <c r="D5623" t="s">
        <v>23</v>
      </c>
      <c r="E5623" t="s">
        <v>5</v>
      </c>
      <c r="G5623" t="s">
        <v>24</v>
      </c>
      <c r="H5623">
        <v>3137965</v>
      </c>
      <c r="I5623">
        <v>3139068</v>
      </c>
      <c r="J5623" t="s">
        <v>25</v>
      </c>
      <c r="Q5623" t="s">
        <v>6936</v>
      </c>
      <c r="R5623">
        <v>1104</v>
      </c>
    </row>
    <row r="5624" spans="1:19" x14ac:dyDescent="0.35">
      <c r="A5624" t="s">
        <v>27</v>
      </c>
      <c r="B5624" t="s">
        <v>28</v>
      </c>
      <c r="C5624" t="s">
        <v>22</v>
      </c>
      <c r="D5624" t="s">
        <v>23</v>
      </c>
      <c r="E5624" t="s">
        <v>5</v>
      </c>
      <c r="G5624" t="s">
        <v>24</v>
      </c>
      <c r="H5624">
        <v>3137965</v>
      </c>
      <c r="I5624">
        <v>3139068</v>
      </c>
      <c r="J5624" t="s">
        <v>25</v>
      </c>
      <c r="K5624" t="s">
        <v>6937</v>
      </c>
      <c r="N5624" t="s">
        <v>2661</v>
      </c>
      <c r="Q5624" t="s">
        <v>6936</v>
      </c>
      <c r="R5624">
        <v>1104</v>
      </c>
      <c r="S5624">
        <v>367</v>
      </c>
    </row>
    <row r="5625" spans="1:19" x14ac:dyDescent="0.35">
      <c r="A5625" t="s">
        <v>20</v>
      </c>
      <c r="B5625" t="s">
        <v>21</v>
      </c>
      <c r="C5625" t="s">
        <v>22</v>
      </c>
      <c r="D5625" t="s">
        <v>23</v>
      </c>
      <c r="E5625" t="s">
        <v>5</v>
      </c>
      <c r="G5625" t="s">
        <v>24</v>
      </c>
      <c r="H5625">
        <v>3139485</v>
      </c>
      <c r="I5625">
        <v>3140588</v>
      </c>
      <c r="J5625" t="s">
        <v>25</v>
      </c>
      <c r="Q5625" t="s">
        <v>6938</v>
      </c>
      <c r="R5625">
        <v>1104</v>
      </c>
    </row>
    <row r="5626" spans="1:19" x14ac:dyDescent="0.35">
      <c r="A5626" t="s">
        <v>27</v>
      </c>
      <c r="B5626" t="s">
        <v>28</v>
      </c>
      <c r="C5626" t="s">
        <v>22</v>
      </c>
      <c r="D5626" t="s">
        <v>23</v>
      </c>
      <c r="E5626" t="s">
        <v>5</v>
      </c>
      <c r="G5626" t="s">
        <v>24</v>
      </c>
      <c r="H5626">
        <v>3139485</v>
      </c>
      <c r="I5626">
        <v>3140588</v>
      </c>
      <c r="J5626" t="s">
        <v>25</v>
      </c>
      <c r="K5626" t="s">
        <v>6939</v>
      </c>
      <c r="N5626" t="s">
        <v>2661</v>
      </c>
      <c r="Q5626" t="s">
        <v>6938</v>
      </c>
      <c r="R5626">
        <v>1104</v>
      </c>
      <c r="S5626">
        <v>367</v>
      </c>
    </row>
    <row r="5627" spans="1:19" x14ac:dyDescent="0.35">
      <c r="A5627" t="s">
        <v>20</v>
      </c>
      <c r="B5627" t="s">
        <v>21</v>
      </c>
      <c r="C5627" t="s">
        <v>22</v>
      </c>
      <c r="D5627" t="s">
        <v>23</v>
      </c>
      <c r="E5627" t="s">
        <v>5</v>
      </c>
      <c r="G5627" t="s">
        <v>24</v>
      </c>
      <c r="H5627">
        <v>3140758</v>
      </c>
      <c r="I5627">
        <v>3141327</v>
      </c>
      <c r="J5627" t="s">
        <v>46</v>
      </c>
      <c r="Q5627" t="s">
        <v>6940</v>
      </c>
      <c r="R5627">
        <v>570</v>
      </c>
    </row>
    <row r="5628" spans="1:19" x14ac:dyDescent="0.35">
      <c r="A5628" t="s">
        <v>27</v>
      </c>
      <c r="B5628" t="s">
        <v>28</v>
      </c>
      <c r="C5628" t="s">
        <v>22</v>
      </c>
      <c r="D5628" t="s">
        <v>23</v>
      </c>
      <c r="E5628" t="s">
        <v>5</v>
      </c>
      <c r="G5628" t="s">
        <v>24</v>
      </c>
      <c r="H5628">
        <v>3140758</v>
      </c>
      <c r="I5628">
        <v>3141327</v>
      </c>
      <c r="J5628" t="s">
        <v>46</v>
      </c>
      <c r="K5628" t="s">
        <v>6941</v>
      </c>
      <c r="N5628" t="s">
        <v>2039</v>
      </c>
      <c r="Q5628" t="s">
        <v>6940</v>
      </c>
      <c r="R5628">
        <v>570</v>
      </c>
      <c r="S5628">
        <v>189</v>
      </c>
    </row>
    <row r="5629" spans="1:19" x14ac:dyDescent="0.35">
      <c r="A5629" t="s">
        <v>20</v>
      </c>
      <c r="B5629" t="s">
        <v>21</v>
      </c>
      <c r="C5629" t="s">
        <v>22</v>
      </c>
      <c r="D5629" t="s">
        <v>23</v>
      </c>
      <c r="E5629" t="s">
        <v>5</v>
      </c>
      <c r="G5629" t="s">
        <v>24</v>
      </c>
      <c r="H5629">
        <v>3141659</v>
      </c>
      <c r="I5629">
        <v>3144058</v>
      </c>
      <c r="J5629" t="s">
        <v>25</v>
      </c>
      <c r="Q5629" t="s">
        <v>6942</v>
      </c>
      <c r="R5629">
        <v>2400</v>
      </c>
    </row>
    <row r="5630" spans="1:19" x14ac:dyDescent="0.35">
      <c r="A5630" t="s">
        <v>27</v>
      </c>
      <c r="B5630" t="s">
        <v>28</v>
      </c>
      <c r="C5630" t="s">
        <v>22</v>
      </c>
      <c r="D5630" t="s">
        <v>23</v>
      </c>
      <c r="E5630" t="s">
        <v>5</v>
      </c>
      <c r="G5630" t="s">
        <v>24</v>
      </c>
      <c r="H5630">
        <v>3141659</v>
      </c>
      <c r="I5630">
        <v>3144058</v>
      </c>
      <c r="J5630" t="s">
        <v>25</v>
      </c>
      <c r="K5630" t="s">
        <v>6943</v>
      </c>
      <c r="N5630" t="s">
        <v>1401</v>
      </c>
      <c r="Q5630" t="s">
        <v>6942</v>
      </c>
      <c r="R5630">
        <v>2400</v>
      </c>
      <c r="S5630">
        <v>799</v>
      </c>
    </row>
    <row r="5631" spans="1:19" x14ac:dyDescent="0.35">
      <c r="A5631" t="s">
        <v>20</v>
      </c>
      <c r="B5631" t="s">
        <v>21</v>
      </c>
      <c r="C5631" t="s">
        <v>22</v>
      </c>
      <c r="D5631" t="s">
        <v>23</v>
      </c>
      <c r="E5631" t="s">
        <v>5</v>
      </c>
      <c r="G5631" t="s">
        <v>24</v>
      </c>
      <c r="H5631">
        <v>3144087</v>
      </c>
      <c r="I5631">
        <v>3145748</v>
      </c>
      <c r="J5631" t="s">
        <v>25</v>
      </c>
      <c r="Q5631" t="s">
        <v>6944</v>
      </c>
      <c r="R5631">
        <v>1662</v>
      </c>
    </row>
    <row r="5632" spans="1:19" x14ac:dyDescent="0.35">
      <c r="A5632" t="s">
        <v>27</v>
      </c>
      <c r="B5632" t="s">
        <v>28</v>
      </c>
      <c r="C5632" t="s">
        <v>22</v>
      </c>
      <c r="D5632" t="s">
        <v>23</v>
      </c>
      <c r="E5632" t="s">
        <v>5</v>
      </c>
      <c r="G5632" t="s">
        <v>24</v>
      </c>
      <c r="H5632">
        <v>3144087</v>
      </c>
      <c r="I5632">
        <v>3145748</v>
      </c>
      <c r="J5632" t="s">
        <v>25</v>
      </c>
      <c r="K5632" t="s">
        <v>6945</v>
      </c>
      <c r="N5632" t="s">
        <v>6946</v>
      </c>
      <c r="Q5632" t="s">
        <v>6944</v>
      </c>
      <c r="R5632">
        <v>1662</v>
      </c>
      <c r="S5632">
        <v>553</v>
      </c>
    </row>
    <row r="5633" spans="1:19" x14ac:dyDescent="0.35">
      <c r="A5633" t="s">
        <v>20</v>
      </c>
      <c r="B5633" t="s">
        <v>21</v>
      </c>
      <c r="C5633" t="s">
        <v>22</v>
      </c>
      <c r="D5633" t="s">
        <v>23</v>
      </c>
      <c r="E5633" t="s">
        <v>5</v>
      </c>
      <c r="G5633" t="s">
        <v>24</v>
      </c>
      <c r="H5633">
        <v>3145804</v>
      </c>
      <c r="I5633">
        <v>3145992</v>
      </c>
      <c r="J5633" t="s">
        <v>46</v>
      </c>
      <c r="Q5633" t="s">
        <v>6947</v>
      </c>
      <c r="R5633">
        <v>189</v>
      </c>
    </row>
    <row r="5634" spans="1:19" x14ac:dyDescent="0.35">
      <c r="A5634" t="s">
        <v>27</v>
      </c>
      <c r="B5634" t="s">
        <v>28</v>
      </c>
      <c r="C5634" t="s">
        <v>22</v>
      </c>
      <c r="D5634" t="s">
        <v>23</v>
      </c>
      <c r="E5634" t="s">
        <v>5</v>
      </c>
      <c r="G5634" t="s">
        <v>24</v>
      </c>
      <c r="H5634">
        <v>3145804</v>
      </c>
      <c r="I5634">
        <v>3145992</v>
      </c>
      <c r="J5634" t="s">
        <v>46</v>
      </c>
      <c r="K5634" t="s">
        <v>6948</v>
      </c>
      <c r="N5634" t="s">
        <v>248</v>
      </c>
      <c r="Q5634" t="s">
        <v>6947</v>
      </c>
      <c r="R5634">
        <v>189</v>
      </c>
      <c r="S5634">
        <v>62</v>
      </c>
    </row>
    <row r="5635" spans="1:19" x14ac:dyDescent="0.35">
      <c r="A5635" t="s">
        <v>20</v>
      </c>
      <c r="B5635" t="s">
        <v>21</v>
      </c>
      <c r="C5635" t="s">
        <v>22</v>
      </c>
      <c r="D5635" t="s">
        <v>23</v>
      </c>
      <c r="E5635" t="s">
        <v>5</v>
      </c>
      <c r="G5635" t="s">
        <v>24</v>
      </c>
      <c r="H5635">
        <v>3146392</v>
      </c>
      <c r="I5635">
        <v>3148179</v>
      </c>
      <c r="J5635" t="s">
        <v>25</v>
      </c>
      <c r="Q5635" t="s">
        <v>6949</v>
      </c>
      <c r="R5635">
        <v>1788</v>
      </c>
    </row>
    <row r="5636" spans="1:19" x14ac:dyDescent="0.35">
      <c r="A5636" t="s">
        <v>27</v>
      </c>
      <c r="B5636" t="s">
        <v>28</v>
      </c>
      <c r="C5636" t="s">
        <v>22</v>
      </c>
      <c r="D5636" t="s">
        <v>23</v>
      </c>
      <c r="E5636" t="s">
        <v>5</v>
      </c>
      <c r="G5636" t="s">
        <v>24</v>
      </c>
      <c r="H5636">
        <v>3146392</v>
      </c>
      <c r="I5636">
        <v>3148179</v>
      </c>
      <c r="J5636" t="s">
        <v>25</v>
      </c>
      <c r="K5636" t="s">
        <v>6950</v>
      </c>
      <c r="N5636" t="s">
        <v>6951</v>
      </c>
      <c r="Q5636" t="s">
        <v>6949</v>
      </c>
      <c r="R5636">
        <v>1788</v>
      </c>
      <c r="S5636">
        <v>595</v>
      </c>
    </row>
    <row r="5637" spans="1:19" x14ac:dyDescent="0.35">
      <c r="A5637" t="s">
        <v>20</v>
      </c>
      <c r="B5637" t="s">
        <v>21</v>
      </c>
      <c r="C5637" t="s">
        <v>22</v>
      </c>
      <c r="D5637" t="s">
        <v>23</v>
      </c>
      <c r="E5637" t="s">
        <v>5</v>
      </c>
      <c r="G5637" t="s">
        <v>24</v>
      </c>
      <c r="H5637">
        <v>3148182</v>
      </c>
      <c r="I5637">
        <v>3149012</v>
      </c>
      <c r="J5637" t="s">
        <v>25</v>
      </c>
      <c r="Q5637" t="s">
        <v>6952</v>
      </c>
      <c r="R5637">
        <v>831</v>
      </c>
    </row>
    <row r="5638" spans="1:19" x14ac:dyDescent="0.35">
      <c r="A5638" t="s">
        <v>27</v>
      </c>
      <c r="B5638" t="s">
        <v>28</v>
      </c>
      <c r="C5638" t="s">
        <v>22</v>
      </c>
      <c r="D5638" t="s">
        <v>23</v>
      </c>
      <c r="E5638" t="s">
        <v>5</v>
      </c>
      <c r="G5638" t="s">
        <v>24</v>
      </c>
      <c r="H5638">
        <v>3148182</v>
      </c>
      <c r="I5638">
        <v>3149012</v>
      </c>
      <c r="J5638" t="s">
        <v>25</v>
      </c>
      <c r="K5638" t="s">
        <v>6953</v>
      </c>
      <c r="N5638" t="s">
        <v>6954</v>
      </c>
      <c r="Q5638" t="s">
        <v>6952</v>
      </c>
      <c r="R5638">
        <v>831</v>
      </c>
      <c r="S5638">
        <v>276</v>
      </c>
    </row>
    <row r="5639" spans="1:19" x14ac:dyDescent="0.35">
      <c r="A5639" t="s">
        <v>20</v>
      </c>
      <c r="B5639" t="s">
        <v>21</v>
      </c>
      <c r="C5639" t="s">
        <v>22</v>
      </c>
      <c r="D5639" t="s">
        <v>23</v>
      </c>
      <c r="E5639" t="s">
        <v>5</v>
      </c>
      <c r="G5639" t="s">
        <v>24</v>
      </c>
      <c r="H5639">
        <v>3149133</v>
      </c>
      <c r="I5639">
        <v>3149636</v>
      </c>
      <c r="J5639" t="s">
        <v>25</v>
      </c>
      <c r="Q5639" t="s">
        <v>6955</v>
      </c>
      <c r="R5639">
        <v>504</v>
      </c>
    </row>
    <row r="5640" spans="1:19" x14ac:dyDescent="0.35">
      <c r="A5640" t="s">
        <v>27</v>
      </c>
      <c r="B5640" t="s">
        <v>28</v>
      </c>
      <c r="C5640" t="s">
        <v>22</v>
      </c>
      <c r="D5640" t="s">
        <v>23</v>
      </c>
      <c r="E5640" t="s">
        <v>5</v>
      </c>
      <c r="G5640" t="s">
        <v>24</v>
      </c>
      <c r="H5640">
        <v>3149133</v>
      </c>
      <c r="I5640">
        <v>3149636</v>
      </c>
      <c r="J5640" t="s">
        <v>25</v>
      </c>
      <c r="K5640" t="s">
        <v>6956</v>
      </c>
      <c r="N5640" t="s">
        <v>6110</v>
      </c>
      <c r="Q5640" t="s">
        <v>6955</v>
      </c>
      <c r="R5640">
        <v>504</v>
      </c>
      <c r="S5640">
        <v>167</v>
      </c>
    </row>
    <row r="5641" spans="1:19" x14ac:dyDescent="0.35">
      <c r="A5641" t="s">
        <v>20</v>
      </c>
      <c r="B5641" t="s">
        <v>21</v>
      </c>
      <c r="C5641" t="s">
        <v>22</v>
      </c>
      <c r="D5641" t="s">
        <v>23</v>
      </c>
      <c r="E5641" t="s">
        <v>5</v>
      </c>
      <c r="G5641" t="s">
        <v>24</v>
      </c>
      <c r="H5641">
        <v>3149718</v>
      </c>
      <c r="I5641">
        <v>3150431</v>
      </c>
      <c r="J5641" t="s">
        <v>25</v>
      </c>
      <c r="Q5641" t="s">
        <v>6957</v>
      </c>
      <c r="R5641">
        <v>714</v>
      </c>
    </row>
    <row r="5642" spans="1:19" x14ac:dyDescent="0.35">
      <c r="A5642" t="s">
        <v>27</v>
      </c>
      <c r="B5642" t="s">
        <v>28</v>
      </c>
      <c r="C5642" t="s">
        <v>22</v>
      </c>
      <c r="D5642" t="s">
        <v>23</v>
      </c>
      <c r="E5642" t="s">
        <v>5</v>
      </c>
      <c r="G5642" t="s">
        <v>24</v>
      </c>
      <c r="H5642">
        <v>3149718</v>
      </c>
      <c r="I5642">
        <v>3150431</v>
      </c>
      <c r="J5642" t="s">
        <v>25</v>
      </c>
      <c r="K5642" t="s">
        <v>6958</v>
      </c>
      <c r="N5642" t="s">
        <v>6959</v>
      </c>
      <c r="Q5642" t="s">
        <v>6957</v>
      </c>
      <c r="R5642">
        <v>714</v>
      </c>
      <c r="S5642">
        <v>237</v>
      </c>
    </row>
    <row r="5643" spans="1:19" x14ac:dyDescent="0.35">
      <c r="A5643" t="s">
        <v>20</v>
      </c>
      <c r="B5643" t="s">
        <v>21</v>
      </c>
      <c r="C5643" t="s">
        <v>22</v>
      </c>
      <c r="D5643" t="s">
        <v>23</v>
      </c>
      <c r="E5643" t="s">
        <v>5</v>
      </c>
      <c r="G5643" t="s">
        <v>24</v>
      </c>
      <c r="H5643">
        <v>3150536</v>
      </c>
      <c r="I5643">
        <v>3153040</v>
      </c>
      <c r="J5643" t="s">
        <v>25</v>
      </c>
      <c r="Q5643" t="s">
        <v>6960</v>
      </c>
      <c r="R5643">
        <v>2505</v>
      </c>
    </row>
    <row r="5644" spans="1:19" x14ac:dyDescent="0.35">
      <c r="A5644" t="s">
        <v>27</v>
      </c>
      <c r="B5644" t="s">
        <v>28</v>
      </c>
      <c r="C5644" t="s">
        <v>22</v>
      </c>
      <c r="D5644" t="s">
        <v>23</v>
      </c>
      <c r="E5644" t="s">
        <v>5</v>
      </c>
      <c r="G5644" t="s">
        <v>24</v>
      </c>
      <c r="H5644">
        <v>3150536</v>
      </c>
      <c r="I5644">
        <v>3153040</v>
      </c>
      <c r="J5644" t="s">
        <v>25</v>
      </c>
      <c r="K5644" t="s">
        <v>6961</v>
      </c>
      <c r="N5644" t="s">
        <v>6069</v>
      </c>
      <c r="Q5644" t="s">
        <v>6960</v>
      </c>
      <c r="R5644">
        <v>2505</v>
      </c>
      <c r="S5644">
        <v>834</v>
      </c>
    </row>
    <row r="5645" spans="1:19" x14ac:dyDescent="0.35">
      <c r="A5645" t="s">
        <v>20</v>
      </c>
      <c r="B5645" t="s">
        <v>21</v>
      </c>
      <c r="C5645" t="s">
        <v>22</v>
      </c>
      <c r="D5645" t="s">
        <v>23</v>
      </c>
      <c r="E5645" t="s">
        <v>5</v>
      </c>
      <c r="G5645" t="s">
        <v>24</v>
      </c>
      <c r="H5645">
        <v>3153037</v>
      </c>
      <c r="I5645">
        <v>3154980</v>
      </c>
      <c r="J5645" t="s">
        <v>25</v>
      </c>
      <c r="Q5645" t="s">
        <v>6962</v>
      </c>
      <c r="R5645">
        <v>1944</v>
      </c>
    </row>
    <row r="5646" spans="1:19" x14ac:dyDescent="0.35">
      <c r="A5646" t="s">
        <v>27</v>
      </c>
      <c r="B5646" t="s">
        <v>28</v>
      </c>
      <c r="C5646" t="s">
        <v>22</v>
      </c>
      <c r="D5646" t="s">
        <v>23</v>
      </c>
      <c r="E5646" t="s">
        <v>5</v>
      </c>
      <c r="G5646" t="s">
        <v>24</v>
      </c>
      <c r="H5646">
        <v>3153037</v>
      </c>
      <c r="I5646">
        <v>3154980</v>
      </c>
      <c r="J5646" t="s">
        <v>25</v>
      </c>
      <c r="K5646" t="s">
        <v>6963</v>
      </c>
      <c r="N5646" t="s">
        <v>1430</v>
      </c>
      <c r="Q5646" t="s">
        <v>6962</v>
      </c>
      <c r="R5646">
        <v>1944</v>
      </c>
      <c r="S5646">
        <v>647</v>
      </c>
    </row>
    <row r="5647" spans="1:19" x14ac:dyDescent="0.35">
      <c r="A5647" t="s">
        <v>20</v>
      </c>
      <c r="B5647" t="s">
        <v>21</v>
      </c>
      <c r="C5647" t="s">
        <v>22</v>
      </c>
      <c r="D5647" t="s">
        <v>23</v>
      </c>
      <c r="E5647" t="s">
        <v>5</v>
      </c>
      <c r="G5647" t="s">
        <v>24</v>
      </c>
      <c r="H5647">
        <v>3155047</v>
      </c>
      <c r="I5647">
        <v>3155838</v>
      </c>
      <c r="J5647" t="s">
        <v>46</v>
      </c>
      <c r="Q5647" t="s">
        <v>6964</v>
      </c>
      <c r="R5647">
        <v>792</v>
      </c>
    </row>
    <row r="5648" spans="1:19" x14ac:dyDescent="0.35">
      <c r="A5648" t="s">
        <v>27</v>
      </c>
      <c r="B5648" t="s">
        <v>28</v>
      </c>
      <c r="C5648" t="s">
        <v>22</v>
      </c>
      <c r="D5648" t="s">
        <v>23</v>
      </c>
      <c r="E5648" t="s">
        <v>5</v>
      </c>
      <c r="G5648" t="s">
        <v>24</v>
      </c>
      <c r="H5648">
        <v>3155047</v>
      </c>
      <c r="I5648">
        <v>3155838</v>
      </c>
      <c r="J5648" t="s">
        <v>46</v>
      </c>
      <c r="K5648" t="s">
        <v>6965</v>
      </c>
      <c r="N5648" t="s">
        <v>49</v>
      </c>
      <c r="Q5648" t="s">
        <v>6964</v>
      </c>
      <c r="R5648">
        <v>792</v>
      </c>
      <c r="S5648">
        <v>263</v>
      </c>
    </row>
    <row r="5649" spans="1:19" x14ac:dyDescent="0.35">
      <c r="A5649" t="s">
        <v>20</v>
      </c>
      <c r="B5649" t="s">
        <v>21</v>
      </c>
      <c r="C5649" t="s">
        <v>22</v>
      </c>
      <c r="D5649" t="s">
        <v>23</v>
      </c>
      <c r="E5649" t="s">
        <v>5</v>
      </c>
      <c r="G5649" t="s">
        <v>24</v>
      </c>
      <c r="H5649">
        <v>3155961</v>
      </c>
      <c r="I5649">
        <v>3156641</v>
      </c>
      <c r="J5649" t="s">
        <v>46</v>
      </c>
      <c r="Q5649" t="s">
        <v>6966</v>
      </c>
      <c r="R5649">
        <v>681</v>
      </c>
    </row>
    <row r="5650" spans="1:19" x14ac:dyDescent="0.35">
      <c r="A5650" t="s">
        <v>27</v>
      </c>
      <c r="B5650" t="s">
        <v>28</v>
      </c>
      <c r="C5650" t="s">
        <v>22</v>
      </c>
      <c r="D5650" t="s">
        <v>23</v>
      </c>
      <c r="E5650" t="s">
        <v>5</v>
      </c>
      <c r="G5650" t="s">
        <v>24</v>
      </c>
      <c r="H5650">
        <v>3155961</v>
      </c>
      <c r="I5650">
        <v>3156641</v>
      </c>
      <c r="J5650" t="s">
        <v>46</v>
      </c>
      <c r="K5650" t="s">
        <v>6967</v>
      </c>
      <c r="N5650" t="s">
        <v>6968</v>
      </c>
      <c r="Q5650" t="s">
        <v>6966</v>
      </c>
      <c r="R5650">
        <v>681</v>
      </c>
      <c r="S5650">
        <v>226</v>
      </c>
    </row>
    <row r="5651" spans="1:19" x14ac:dyDescent="0.35">
      <c r="A5651" t="s">
        <v>20</v>
      </c>
      <c r="B5651" t="s">
        <v>21</v>
      </c>
      <c r="C5651" t="s">
        <v>22</v>
      </c>
      <c r="D5651" t="s">
        <v>23</v>
      </c>
      <c r="E5651" t="s">
        <v>5</v>
      </c>
      <c r="G5651" t="s">
        <v>24</v>
      </c>
      <c r="H5651">
        <v>3156824</v>
      </c>
      <c r="I5651">
        <v>3157387</v>
      </c>
      <c r="J5651" t="s">
        <v>25</v>
      </c>
      <c r="Q5651" t="s">
        <v>6969</v>
      </c>
      <c r="R5651">
        <v>564</v>
      </c>
    </row>
    <row r="5652" spans="1:19" x14ac:dyDescent="0.35">
      <c r="A5652" t="s">
        <v>27</v>
      </c>
      <c r="B5652" t="s">
        <v>28</v>
      </c>
      <c r="C5652" t="s">
        <v>22</v>
      </c>
      <c r="D5652" t="s">
        <v>23</v>
      </c>
      <c r="E5652" t="s">
        <v>5</v>
      </c>
      <c r="G5652" t="s">
        <v>24</v>
      </c>
      <c r="H5652">
        <v>3156824</v>
      </c>
      <c r="I5652">
        <v>3157387</v>
      </c>
      <c r="J5652" t="s">
        <v>25</v>
      </c>
      <c r="K5652" t="s">
        <v>6970</v>
      </c>
      <c r="N5652" t="s">
        <v>49</v>
      </c>
      <c r="Q5652" t="s">
        <v>6969</v>
      </c>
      <c r="R5652">
        <v>564</v>
      </c>
      <c r="S5652">
        <v>187</v>
      </c>
    </row>
    <row r="5653" spans="1:19" x14ac:dyDescent="0.35">
      <c r="A5653" t="s">
        <v>20</v>
      </c>
      <c r="B5653" t="s">
        <v>21</v>
      </c>
      <c r="C5653" t="s">
        <v>22</v>
      </c>
      <c r="D5653" t="s">
        <v>23</v>
      </c>
      <c r="E5653" t="s">
        <v>5</v>
      </c>
      <c r="G5653" t="s">
        <v>24</v>
      </c>
      <c r="H5653">
        <v>3157439</v>
      </c>
      <c r="I5653">
        <v>3157753</v>
      </c>
      <c r="J5653" t="s">
        <v>46</v>
      </c>
      <c r="Q5653" t="s">
        <v>6971</v>
      </c>
      <c r="R5653">
        <v>315</v>
      </c>
    </row>
    <row r="5654" spans="1:19" x14ac:dyDescent="0.35">
      <c r="A5654" t="s">
        <v>27</v>
      </c>
      <c r="B5654" t="s">
        <v>28</v>
      </c>
      <c r="C5654" t="s">
        <v>22</v>
      </c>
      <c r="D5654" t="s">
        <v>23</v>
      </c>
      <c r="E5654" t="s">
        <v>5</v>
      </c>
      <c r="G5654" t="s">
        <v>24</v>
      </c>
      <c r="H5654">
        <v>3157439</v>
      </c>
      <c r="I5654">
        <v>3157753</v>
      </c>
      <c r="J5654" t="s">
        <v>46</v>
      </c>
      <c r="K5654" t="s">
        <v>6972</v>
      </c>
      <c r="N5654" t="s">
        <v>52</v>
      </c>
      <c r="Q5654" t="s">
        <v>6971</v>
      </c>
      <c r="R5654">
        <v>315</v>
      </c>
      <c r="S5654">
        <v>104</v>
      </c>
    </row>
    <row r="5655" spans="1:19" x14ac:dyDescent="0.35">
      <c r="A5655" t="s">
        <v>20</v>
      </c>
      <c r="B5655" t="s">
        <v>21</v>
      </c>
      <c r="C5655" t="s">
        <v>22</v>
      </c>
      <c r="D5655" t="s">
        <v>23</v>
      </c>
      <c r="E5655" t="s">
        <v>5</v>
      </c>
      <c r="G5655" t="s">
        <v>24</v>
      </c>
      <c r="H5655">
        <v>3158038</v>
      </c>
      <c r="I5655">
        <v>3158682</v>
      </c>
      <c r="J5655" t="s">
        <v>25</v>
      </c>
      <c r="Q5655" t="s">
        <v>6973</v>
      </c>
      <c r="R5655">
        <v>645</v>
      </c>
    </row>
    <row r="5656" spans="1:19" x14ac:dyDescent="0.35">
      <c r="A5656" t="s">
        <v>27</v>
      </c>
      <c r="B5656" t="s">
        <v>28</v>
      </c>
      <c r="C5656" t="s">
        <v>22</v>
      </c>
      <c r="D5656" t="s">
        <v>23</v>
      </c>
      <c r="E5656" t="s">
        <v>5</v>
      </c>
      <c r="G5656" t="s">
        <v>24</v>
      </c>
      <c r="H5656">
        <v>3158038</v>
      </c>
      <c r="I5656">
        <v>3158682</v>
      </c>
      <c r="J5656" t="s">
        <v>25</v>
      </c>
      <c r="K5656" t="s">
        <v>6974</v>
      </c>
      <c r="N5656" t="s">
        <v>6975</v>
      </c>
      <c r="Q5656" t="s">
        <v>6973</v>
      </c>
      <c r="R5656">
        <v>645</v>
      </c>
      <c r="S5656">
        <v>214</v>
      </c>
    </row>
    <row r="5657" spans="1:19" x14ac:dyDescent="0.35">
      <c r="A5657" t="s">
        <v>20</v>
      </c>
      <c r="B5657" t="s">
        <v>21</v>
      </c>
      <c r="C5657" t="s">
        <v>22</v>
      </c>
      <c r="D5657" t="s">
        <v>23</v>
      </c>
      <c r="E5657" t="s">
        <v>5</v>
      </c>
      <c r="G5657" t="s">
        <v>24</v>
      </c>
      <c r="H5657">
        <v>3158768</v>
      </c>
      <c r="I5657">
        <v>3160300</v>
      </c>
      <c r="J5657" t="s">
        <v>25</v>
      </c>
      <c r="Q5657" t="s">
        <v>6976</v>
      </c>
      <c r="R5657">
        <v>1533</v>
      </c>
    </row>
    <row r="5658" spans="1:19" x14ac:dyDescent="0.35">
      <c r="A5658" t="s">
        <v>27</v>
      </c>
      <c r="B5658" t="s">
        <v>28</v>
      </c>
      <c r="C5658" t="s">
        <v>22</v>
      </c>
      <c r="D5658" t="s">
        <v>23</v>
      </c>
      <c r="E5658" t="s">
        <v>5</v>
      </c>
      <c r="G5658" t="s">
        <v>24</v>
      </c>
      <c r="H5658">
        <v>3158768</v>
      </c>
      <c r="I5658">
        <v>3160300</v>
      </c>
      <c r="J5658" t="s">
        <v>25</v>
      </c>
      <c r="K5658" t="s">
        <v>6977</v>
      </c>
      <c r="N5658" t="s">
        <v>49</v>
      </c>
      <c r="Q5658" t="s">
        <v>6976</v>
      </c>
      <c r="R5658">
        <v>1533</v>
      </c>
      <c r="S5658">
        <v>510</v>
      </c>
    </row>
    <row r="5659" spans="1:19" x14ac:dyDescent="0.35">
      <c r="A5659" t="s">
        <v>20</v>
      </c>
      <c r="B5659" t="s">
        <v>21</v>
      </c>
      <c r="C5659" t="s">
        <v>22</v>
      </c>
      <c r="D5659" t="s">
        <v>23</v>
      </c>
      <c r="E5659" t="s">
        <v>5</v>
      </c>
      <c r="G5659" t="s">
        <v>24</v>
      </c>
      <c r="H5659">
        <v>3160457</v>
      </c>
      <c r="I5659">
        <v>3162208</v>
      </c>
      <c r="J5659" t="s">
        <v>25</v>
      </c>
      <c r="Q5659" t="s">
        <v>6978</v>
      </c>
      <c r="R5659">
        <v>1752</v>
      </c>
    </row>
    <row r="5660" spans="1:19" x14ac:dyDescent="0.35">
      <c r="A5660" t="s">
        <v>27</v>
      </c>
      <c r="B5660" t="s">
        <v>28</v>
      </c>
      <c r="C5660" t="s">
        <v>22</v>
      </c>
      <c r="D5660" t="s">
        <v>23</v>
      </c>
      <c r="E5660" t="s">
        <v>5</v>
      </c>
      <c r="G5660" t="s">
        <v>24</v>
      </c>
      <c r="H5660">
        <v>3160457</v>
      </c>
      <c r="I5660">
        <v>3162208</v>
      </c>
      <c r="J5660" t="s">
        <v>25</v>
      </c>
      <c r="K5660" t="s">
        <v>6979</v>
      </c>
      <c r="N5660" t="s">
        <v>2476</v>
      </c>
      <c r="Q5660" t="s">
        <v>6978</v>
      </c>
      <c r="R5660">
        <v>1752</v>
      </c>
      <c r="S5660">
        <v>583</v>
      </c>
    </row>
    <row r="5661" spans="1:19" x14ac:dyDescent="0.35">
      <c r="A5661" t="s">
        <v>20</v>
      </c>
      <c r="B5661" t="s">
        <v>21</v>
      </c>
      <c r="C5661" t="s">
        <v>22</v>
      </c>
      <c r="D5661" t="s">
        <v>23</v>
      </c>
      <c r="E5661" t="s">
        <v>5</v>
      </c>
      <c r="G5661" t="s">
        <v>24</v>
      </c>
      <c r="H5661">
        <v>3162319</v>
      </c>
      <c r="I5661">
        <v>3163224</v>
      </c>
      <c r="J5661" t="s">
        <v>25</v>
      </c>
      <c r="Q5661" t="s">
        <v>6980</v>
      </c>
      <c r="R5661">
        <v>906</v>
      </c>
    </row>
    <row r="5662" spans="1:19" x14ac:dyDescent="0.35">
      <c r="A5662" t="s">
        <v>27</v>
      </c>
      <c r="B5662" t="s">
        <v>28</v>
      </c>
      <c r="C5662" t="s">
        <v>22</v>
      </c>
      <c r="D5662" t="s">
        <v>23</v>
      </c>
      <c r="E5662" t="s">
        <v>5</v>
      </c>
      <c r="G5662" t="s">
        <v>24</v>
      </c>
      <c r="H5662">
        <v>3162319</v>
      </c>
      <c r="I5662">
        <v>3163224</v>
      </c>
      <c r="J5662" t="s">
        <v>25</v>
      </c>
      <c r="K5662" t="s">
        <v>6981</v>
      </c>
      <c r="N5662" t="s">
        <v>6982</v>
      </c>
      <c r="Q5662" t="s">
        <v>6980</v>
      </c>
      <c r="R5662">
        <v>906</v>
      </c>
      <c r="S5662">
        <v>301</v>
      </c>
    </row>
    <row r="5663" spans="1:19" x14ac:dyDescent="0.35">
      <c r="A5663" t="s">
        <v>20</v>
      </c>
      <c r="B5663" t="s">
        <v>21</v>
      </c>
      <c r="C5663" t="s">
        <v>22</v>
      </c>
      <c r="D5663" t="s">
        <v>23</v>
      </c>
      <c r="E5663" t="s">
        <v>5</v>
      </c>
      <c r="G5663" t="s">
        <v>24</v>
      </c>
      <c r="H5663">
        <v>3163221</v>
      </c>
      <c r="I5663">
        <v>3163853</v>
      </c>
      <c r="J5663" t="s">
        <v>25</v>
      </c>
      <c r="Q5663" t="s">
        <v>6983</v>
      </c>
      <c r="R5663">
        <v>633</v>
      </c>
    </row>
    <row r="5664" spans="1:19" x14ac:dyDescent="0.35">
      <c r="A5664" t="s">
        <v>27</v>
      </c>
      <c r="B5664" t="s">
        <v>28</v>
      </c>
      <c r="C5664" t="s">
        <v>22</v>
      </c>
      <c r="D5664" t="s">
        <v>23</v>
      </c>
      <c r="E5664" t="s">
        <v>5</v>
      </c>
      <c r="G5664" t="s">
        <v>24</v>
      </c>
      <c r="H5664">
        <v>3163221</v>
      </c>
      <c r="I5664">
        <v>3163853</v>
      </c>
      <c r="J5664" t="s">
        <v>25</v>
      </c>
      <c r="K5664" t="s">
        <v>6984</v>
      </c>
      <c r="N5664" t="s">
        <v>52</v>
      </c>
      <c r="Q5664" t="s">
        <v>6983</v>
      </c>
      <c r="R5664">
        <v>633</v>
      </c>
      <c r="S5664">
        <v>210</v>
      </c>
    </row>
    <row r="5665" spans="1:19" x14ac:dyDescent="0.35">
      <c r="A5665" t="s">
        <v>20</v>
      </c>
      <c r="B5665" t="s">
        <v>21</v>
      </c>
      <c r="C5665" t="s">
        <v>22</v>
      </c>
      <c r="D5665" t="s">
        <v>23</v>
      </c>
      <c r="E5665" t="s">
        <v>5</v>
      </c>
      <c r="G5665" t="s">
        <v>24</v>
      </c>
      <c r="H5665">
        <v>3163850</v>
      </c>
      <c r="I5665">
        <v>3166456</v>
      </c>
      <c r="J5665" t="s">
        <v>25</v>
      </c>
      <c r="Q5665" t="s">
        <v>6985</v>
      </c>
      <c r="R5665">
        <v>2607</v>
      </c>
    </row>
    <row r="5666" spans="1:19" x14ac:dyDescent="0.35">
      <c r="A5666" t="s">
        <v>27</v>
      </c>
      <c r="B5666" t="s">
        <v>28</v>
      </c>
      <c r="C5666" t="s">
        <v>22</v>
      </c>
      <c r="D5666" t="s">
        <v>23</v>
      </c>
      <c r="E5666" t="s">
        <v>5</v>
      </c>
      <c r="G5666" t="s">
        <v>24</v>
      </c>
      <c r="H5666">
        <v>3163850</v>
      </c>
      <c r="I5666">
        <v>3166456</v>
      </c>
      <c r="J5666" t="s">
        <v>25</v>
      </c>
      <c r="K5666" t="s">
        <v>6986</v>
      </c>
      <c r="N5666" t="s">
        <v>52</v>
      </c>
      <c r="Q5666" t="s">
        <v>6985</v>
      </c>
      <c r="R5666">
        <v>2607</v>
      </c>
      <c r="S5666">
        <v>868</v>
      </c>
    </row>
    <row r="5667" spans="1:19" x14ac:dyDescent="0.35">
      <c r="A5667" t="s">
        <v>20</v>
      </c>
      <c r="B5667" t="s">
        <v>21</v>
      </c>
      <c r="C5667" t="s">
        <v>22</v>
      </c>
      <c r="D5667" t="s">
        <v>23</v>
      </c>
      <c r="E5667" t="s">
        <v>5</v>
      </c>
      <c r="G5667" t="s">
        <v>24</v>
      </c>
      <c r="H5667">
        <v>3166462</v>
      </c>
      <c r="I5667">
        <v>3167910</v>
      </c>
      <c r="J5667" t="s">
        <v>46</v>
      </c>
      <c r="Q5667" t="s">
        <v>6987</v>
      </c>
      <c r="R5667">
        <v>1449</v>
      </c>
    </row>
    <row r="5668" spans="1:19" x14ac:dyDescent="0.35">
      <c r="A5668" t="s">
        <v>27</v>
      </c>
      <c r="B5668" t="s">
        <v>28</v>
      </c>
      <c r="C5668" t="s">
        <v>22</v>
      </c>
      <c r="D5668" t="s">
        <v>23</v>
      </c>
      <c r="E5668" t="s">
        <v>5</v>
      </c>
      <c r="G5668" t="s">
        <v>24</v>
      </c>
      <c r="H5668">
        <v>3166462</v>
      </c>
      <c r="I5668">
        <v>3167910</v>
      </c>
      <c r="J5668" t="s">
        <v>46</v>
      </c>
      <c r="K5668" t="s">
        <v>6988</v>
      </c>
      <c r="N5668" t="s">
        <v>2476</v>
      </c>
      <c r="Q5668" t="s">
        <v>6987</v>
      </c>
      <c r="R5668">
        <v>1449</v>
      </c>
      <c r="S5668">
        <v>482</v>
      </c>
    </row>
    <row r="5669" spans="1:19" x14ac:dyDescent="0.35">
      <c r="A5669" t="s">
        <v>20</v>
      </c>
      <c r="B5669" t="s">
        <v>21</v>
      </c>
      <c r="C5669" t="s">
        <v>22</v>
      </c>
      <c r="D5669" t="s">
        <v>23</v>
      </c>
      <c r="E5669" t="s">
        <v>5</v>
      </c>
      <c r="G5669" t="s">
        <v>24</v>
      </c>
      <c r="H5669">
        <v>3167907</v>
      </c>
      <c r="I5669">
        <v>3169529</v>
      </c>
      <c r="J5669" t="s">
        <v>46</v>
      </c>
      <c r="Q5669" t="s">
        <v>6989</v>
      </c>
      <c r="R5669">
        <v>1623</v>
      </c>
    </row>
    <row r="5670" spans="1:19" x14ac:dyDescent="0.35">
      <c r="A5670" t="s">
        <v>27</v>
      </c>
      <c r="B5670" t="s">
        <v>28</v>
      </c>
      <c r="C5670" t="s">
        <v>22</v>
      </c>
      <c r="D5670" t="s">
        <v>23</v>
      </c>
      <c r="E5670" t="s">
        <v>5</v>
      </c>
      <c r="G5670" t="s">
        <v>24</v>
      </c>
      <c r="H5670">
        <v>3167907</v>
      </c>
      <c r="I5670">
        <v>3169529</v>
      </c>
      <c r="J5670" t="s">
        <v>46</v>
      </c>
      <c r="K5670" t="s">
        <v>6990</v>
      </c>
      <c r="N5670" t="s">
        <v>399</v>
      </c>
      <c r="Q5670" t="s">
        <v>6989</v>
      </c>
      <c r="R5670">
        <v>1623</v>
      </c>
      <c r="S5670">
        <v>540</v>
      </c>
    </row>
    <row r="5671" spans="1:19" x14ac:dyDescent="0.35">
      <c r="A5671" t="s">
        <v>20</v>
      </c>
      <c r="B5671" t="s">
        <v>21</v>
      </c>
      <c r="C5671" t="s">
        <v>22</v>
      </c>
      <c r="D5671" t="s">
        <v>23</v>
      </c>
      <c r="E5671" t="s">
        <v>5</v>
      </c>
      <c r="G5671" t="s">
        <v>24</v>
      </c>
      <c r="H5671">
        <v>3169526</v>
      </c>
      <c r="I5671">
        <v>3171988</v>
      </c>
      <c r="J5671" t="s">
        <v>46</v>
      </c>
      <c r="Q5671" t="s">
        <v>6991</v>
      </c>
      <c r="R5671">
        <v>2463</v>
      </c>
    </row>
    <row r="5672" spans="1:19" x14ac:dyDescent="0.35">
      <c r="A5672" t="s">
        <v>27</v>
      </c>
      <c r="B5672" t="s">
        <v>28</v>
      </c>
      <c r="C5672" t="s">
        <v>22</v>
      </c>
      <c r="D5672" t="s">
        <v>23</v>
      </c>
      <c r="E5672" t="s">
        <v>5</v>
      </c>
      <c r="G5672" t="s">
        <v>24</v>
      </c>
      <c r="H5672">
        <v>3169526</v>
      </c>
      <c r="I5672">
        <v>3171988</v>
      </c>
      <c r="J5672" t="s">
        <v>46</v>
      </c>
      <c r="K5672" t="s">
        <v>6992</v>
      </c>
      <c r="N5672" t="s">
        <v>52</v>
      </c>
      <c r="Q5672" t="s">
        <v>6991</v>
      </c>
      <c r="R5672">
        <v>2463</v>
      </c>
      <c r="S5672">
        <v>820</v>
      </c>
    </row>
    <row r="5673" spans="1:19" x14ac:dyDescent="0.35">
      <c r="A5673" t="s">
        <v>20</v>
      </c>
      <c r="B5673" t="s">
        <v>21</v>
      </c>
      <c r="C5673" t="s">
        <v>22</v>
      </c>
      <c r="D5673" t="s">
        <v>23</v>
      </c>
      <c r="E5673" t="s">
        <v>5</v>
      </c>
      <c r="G5673" t="s">
        <v>24</v>
      </c>
      <c r="H5673">
        <v>3171985</v>
      </c>
      <c r="I5673">
        <v>3173082</v>
      </c>
      <c r="J5673" t="s">
        <v>46</v>
      </c>
      <c r="Q5673" t="s">
        <v>6993</v>
      </c>
      <c r="R5673">
        <v>1098</v>
      </c>
    </row>
    <row r="5674" spans="1:19" x14ac:dyDescent="0.35">
      <c r="A5674" t="s">
        <v>27</v>
      </c>
      <c r="B5674" t="s">
        <v>28</v>
      </c>
      <c r="C5674" t="s">
        <v>22</v>
      </c>
      <c r="D5674" t="s">
        <v>23</v>
      </c>
      <c r="E5674" t="s">
        <v>5</v>
      </c>
      <c r="G5674" t="s">
        <v>24</v>
      </c>
      <c r="H5674">
        <v>3171985</v>
      </c>
      <c r="I5674">
        <v>3173082</v>
      </c>
      <c r="J5674" t="s">
        <v>46</v>
      </c>
      <c r="K5674" t="s">
        <v>6994</v>
      </c>
      <c r="N5674" t="s">
        <v>6995</v>
      </c>
      <c r="Q5674" t="s">
        <v>6993</v>
      </c>
      <c r="R5674">
        <v>1098</v>
      </c>
      <c r="S5674">
        <v>365</v>
      </c>
    </row>
    <row r="5675" spans="1:19" x14ac:dyDescent="0.35">
      <c r="A5675" t="s">
        <v>20</v>
      </c>
      <c r="B5675" t="s">
        <v>21</v>
      </c>
      <c r="C5675" t="s">
        <v>22</v>
      </c>
      <c r="D5675" t="s">
        <v>23</v>
      </c>
      <c r="E5675" t="s">
        <v>5</v>
      </c>
      <c r="G5675" t="s">
        <v>24</v>
      </c>
      <c r="H5675">
        <v>3173079</v>
      </c>
      <c r="I5675">
        <v>3174146</v>
      </c>
      <c r="J5675" t="s">
        <v>46</v>
      </c>
      <c r="Q5675" t="s">
        <v>6996</v>
      </c>
      <c r="R5675">
        <v>1068</v>
      </c>
    </row>
    <row r="5676" spans="1:19" x14ac:dyDescent="0.35">
      <c r="A5676" t="s">
        <v>27</v>
      </c>
      <c r="B5676" t="s">
        <v>28</v>
      </c>
      <c r="C5676" t="s">
        <v>22</v>
      </c>
      <c r="D5676" t="s">
        <v>23</v>
      </c>
      <c r="E5676" t="s">
        <v>5</v>
      </c>
      <c r="G5676" t="s">
        <v>24</v>
      </c>
      <c r="H5676">
        <v>3173079</v>
      </c>
      <c r="I5676">
        <v>3174146</v>
      </c>
      <c r="J5676" t="s">
        <v>46</v>
      </c>
      <c r="K5676" t="s">
        <v>6997</v>
      </c>
      <c r="N5676" t="s">
        <v>6998</v>
      </c>
      <c r="Q5676" t="s">
        <v>6996</v>
      </c>
      <c r="R5676">
        <v>1068</v>
      </c>
      <c r="S5676">
        <v>355</v>
      </c>
    </row>
    <row r="5677" spans="1:19" x14ac:dyDescent="0.35">
      <c r="A5677" t="s">
        <v>20</v>
      </c>
      <c r="B5677" t="s">
        <v>21</v>
      </c>
      <c r="C5677" t="s">
        <v>22</v>
      </c>
      <c r="D5677" t="s">
        <v>23</v>
      </c>
      <c r="E5677" t="s">
        <v>5</v>
      </c>
      <c r="G5677" t="s">
        <v>24</v>
      </c>
      <c r="H5677">
        <v>3174279</v>
      </c>
      <c r="I5677">
        <v>3175823</v>
      </c>
      <c r="J5677" t="s">
        <v>46</v>
      </c>
      <c r="Q5677" t="s">
        <v>6999</v>
      </c>
      <c r="R5677">
        <v>1545</v>
      </c>
    </row>
    <row r="5678" spans="1:19" x14ac:dyDescent="0.35">
      <c r="A5678" t="s">
        <v>27</v>
      </c>
      <c r="B5678" t="s">
        <v>28</v>
      </c>
      <c r="C5678" t="s">
        <v>22</v>
      </c>
      <c r="D5678" t="s">
        <v>23</v>
      </c>
      <c r="E5678" t="s">
        <v>5</v>
      </c>
      <c r="G5678" t="s">
        <v>24</v>
      </c>
      <c r="H5678">
        <v>3174279</v>
      </c>
      <c r="I5678">
        <v>3175823</v>
      </c>
      <c r="J5678" t="s">
        <v>46</v>
      </c>
      <c r="K5678" t="s">
        <v>7000</v>
      </c>
      <c r="N5678" t="s">
        <v>7001</v>
      </c>
      <c r="Q5678" t="s">
        <v>6999</v>
      </c>
      <c r="R5678">
        <v>1545</v>
      </c>
      <c r="S5678">
        <v>514</v>
      </c>
    </row>
    <row r="5679" spans="1:19" x14ac:dyDescent="0.35">
      <c r="A5679" t="s">
        <v>20</v>
      </c>
      <c r="B5679" t="s">
        <v>21</v>
      </c>
      <c r="C5679" t="s">
        <v>22</v>
      </c>
      <c r="D5679" t="s">
        <v>23</v>
      </c>
      <c r="E5679" t="s">
        <v>5</v>
      </c>
      <c r="G5679" t="s">
        <v>24</v>
      </c>
      <c r="H5679">
        <v>3175827</v>
      </c>
      <c r="I5679">
        <v>3176834</v>
      </c>
      <c r="J5679" t="s">
        <v>46</v>
      </c>
      <c r="Q5679" t="s">
        <v>7002</v>
      </c>
      <c r="R5679">
        <v>1008</v>
      </c>
    </row>
    <row r="5680" spans="1:19" x14ac:dyDescent="0.35">
      <c r="A5680" t="s">
        <v>27</v>
      </c>
      <c r="B5680" t="s">
        <v>28</v>
      </c>
      <c r="C5680" t="s">
        <v>22</v>
      </c>
      <c r="D5680" t="s">
        <v>23</v>
      </c>
      <c r="E5680" t="s">
        <v>5</v>
      </c>
      <c r="G5680" t="s">
        <v>24</v>
      </c>
      <c r="H5680">
        <v>3175827</v>
      </c>
      <c r="I5680">
        <v>3176834</v>
      </c>
      <c r="J5680" t="s">
        <v>46</v>
      </c>
      <c r="K5680" t="s">
        <v>7003</v>
      </c>
      <c r="N5680" t="s">
        <v>199</v>
      </c>
      <c r="Q5680" t="s">
        <v>7002</v>
      </c>
      <c r="R5680">
        <v>1008</v>
      </c>
      <c r="S5680">
        <v>335</v>
      </c>
    </row>
    <row r="5681" spans="1:19" x14ac:dyDescent="0.35">
      <c r="A5681" t="s">
        <v>20</v>
      </c>
      <c r="B5681" t="s">
        <v>21</v>
      </c>
      <c r="C5681" t="s">
        <v>22</v>
      </c>
      <c r="D5681" t="s">
        <v>23</v>
      </c>
      <c r="E5681" t="s">
        <v>5</v>
      </c>
      <c r="G5681" t="s">
        <v>24</v>
      </c>
      <c r="H5681">
        <v>3176831</v>
      </c>
      <c r="I5681">
        <v>3177580</v>
      </c>
      <c r="J5681" t="s">
        <v>46</v>
      </c>
      <c r="Q5681" t="s">
        <v>7004</v>
      </c>
      <c r="R5681">
        <v>750</v>
      </c>
    </row>
    <row r="5682" spans="1:19" x14ac:dyDescent="0.35">
      <c r="A5682" t="s">
        <v>27</v>
      </c>
      <c r="B5682" t="s">
        <v>28</v>
      </c>
      <c r="C5682" t="s">
        <v>22</v>
      </c>
      <c r="D5682" t="s">
        <v>23</v>
      </c>
      <c r="E5682" t="s">
        <v>5</v>
      </c>
      <c r="G5682" t="s">
        <v>24</v>
      </c>
      <c r="H5682">
        <v>3176831</v>
      </c>
      <c r="I5682">
        <v>3177580</v>
      </c>
      <c r="J5682" t="s">
        <v>46</v>
      </c>
      <c r="K5682" t="s">
        <v>7005</v>
      </c>
      <c r="N5682" t="s">
        <v>49</v>
      </c>
      <c r="Q5682" t="s">
        <v>7004</v>
      </c>
      <c r="R5682">
        <v>750</v>
      </c>
      <c r="S5682">
        <v>249</v>
      </c>
    </row>
    <row r="5683" spans="1:19" x14ac:dyDescent="0.35">
      <c r="A5683" t="s">
        <v>20</v>
      </c>
      <c r="B5683" t="s">
        <v>21</v>
      </c>
      <c r="C5683" t="s">
        <v>22</v>
      </c>
      <c r="D5683" t="s">
        <v>23</v>
      </c>
      <c r="E5683" t="s">
        <v>5</v>
      </c>
      <c r="G5683" t="s">
        <v>24</v>
      </c>
      <c r="H5683">
        <v>3177571</v>
      </c>
      <c r="I5683">
        <v>3178707</v>
      </c>
      <c r="J5683" t="s">
        <v>46</v>
      </c>
      <c r="Q5683" t="s">
        <v>7006</v>
      </c>
      <c r="R5683">
        <v>1137</v>
      </c>
    </row>
    <row r="5684" spans="1:19" x14ac:dyDescent="0.35">
      <c r="A5684" t="s">
        <v>27</v>
      </c>
      <c r="B5684" t="s">
        <v>28</v>
      </c>
      <c r="C5684" t="s">
        <v>22</v>
      </c>
      <c r="D5684" t="s">
        <v>23</v>
      </c>
      <c r="E5684" t="s">
        <v>5</v>
      </c>
      <c r="G5684" t="s">
        <v>24</v>
      </c>
      <c r="H5684">
        <v>3177571</v>
      </c>
      <c r="I5684">
        <v>3178707</v>
      </c>
      <c r="J5684" t="s">
        <v>46</v>
      </c>
      <c r="K5684" t="s">
        <v>7007</v>
      </c>
      <c r="N5684" t="s">
        <v>49</v>
      </c>
      <c r="Q5684" t="s">
        <v>7006</v>
      </c>
      <c r="R5684">
        <v>1137</v>
      </c>
      <c r="S5684">
        <v>378</v>
      </c>
    </row>
    <row r="5685" spans="1:19" x14ac:dyDescent="0.35">
      <c r="A5685" t="s">
        <v>20</v>
      </c>
      <c r="B5685" t="s">
        <v>21</v>
      </c>
      <c r="C5685" t="s">
        <v>22</v>
      </c>
      <c r="D5685" t="s">
        <v>23</v>
      </c>
      <c r="E5685" t="s">
        <v>5</v>
      </c>
      <c r="G5685" t="s">
        <v>24</v>
      </c>
      <c r="H5685">
        <v>3178704</v>
      </c>
      <c r="I5685">
        <v>3179894</v>
      </c>
      <c r="J5685" t="s">
        <v>46</v>
      </c>
      <c r="Q5685" t="s">
        <v>7008</v>
      </c>
      <c r="R5685">
        <v>1191</v>
      </c>
    </row>
    <row r="5686" spans="1:19" x14ac:dyDescent="0.35">
      <c r="A5686" t="s">
        <v>27</v>
      </c>
      <c r="B5686" t="s">
        <v>28</v>
      </c>
      <c r="C5686" t="s">
        <v>22</v>
      </c>
      <c r="D5686" t="s">
        <v>23</v>
      </c>
      <c r="E5686" t="s">
        <v>5</v>
      </c>
      <c r="G5686" t="s">
        <v>24</v>
      </c>
      <c r="H5686">
        <v>3178704</v>
      </c>
      <c r="I5686">
        <v>3179894</v>
      </c>
      <c r="J5686" t="s">
        <v>46</v>
      </c>
      <c r="K5686" t="s">
        <v>7009</v>
      </c>
      <c r="N5686" t="s">
        <v>2464</v>
      </c>
      <c r="Q5686" t="s">
        <v>7008</v>
      </c>
      <c r="R5686">
        <v>1191</v>
      </c>
      <c r="S5686">
        <v>396</v>
      </c>
    </row>
    <row r="5687" spans="1:19" x14ac:dyDescent="0.35">
      <c r="A5687" t="s">
        <v>20</v>
      </c>
      <c r="B5687" t="s">
        <v>21</v>
      </c>
      <c r="C5687" t="s">
        <v>22</v>
      </c>
      <c r="D5687" t="s">
        <v>23</v>
      </c>
      <c r="E5687" t="s">
        <v>5</v>
      </c>
      <c r="G5687" t="s">
        <v>24</v>
      </c>
      <c r="H5687">
        <v>3180062</v>
      </c>
      <c r="I5687">
        <v>3180823</v>
      </c>
      <c r="J5687" t="s">
        <v>46</v>
      </c>
      <c r="Q5687" t="s">
        <v>7010</v>
      </c>
      <c r="R5687">
        <v>762</v>
      </c>
    </row>
    <row r="5688" spans="1:19" x14ac:dyDescent="0.35">
      <c r="A5688" t="s">
        <v>27</v>
      </c>
      <c r="B5688" t="s">
        <v>28</v>
      </c>
      <c r="C5688" t="s">
        <v>22</v>
      </c>
      <c r="D5688" t="s">
        <v>23</v>
      </c>
      <c r="E5688" t="s">
        <v>5</v>
      </c>
      <c r="G5688" t="s">
        <v>24</v>
      </c>
      <c r="H5688">
        <v>3180062</v>
      </c>
      <c r="I5688">
        <v>3180823</v>
      </c>
      <c r="J5688" t="s">
        <v>46</v>
      </c>
      <c r="K5688" t="s">
        <v>7011</v>
      </c>
      <c r="N5688" t="s">
        <v>960</v>
      </c>
      <c r="Q5688" t="s">
        <v>7010</v>
      </c>
      <c r="R5688">
        <v>762</v>
      </c>
      <c r="S5688">
        <v>253</v>
      </c>
    </row>
    <row r="5689" spans="1:19" x14ac:dyDescent="0.35">
      <c r="A5689" t="s">
        <v>20</v>
      </c>
      <c r="B5689" t="s">
        <v>21</v>
      </c>
      <c r="C5689" t="s">
        <v>22</v>
      </c>
      <c r="D5689" t="s">
        <v>23</v>
      </c>
      <c r="E5689" t="s">
        <v>5</v>
      </c>
      <c r="G5689" t="s">
        <v>24</v>
      </c>
      <c r="H5689">
        <v>3180985</v>
      </c>
      <c r="I5689">
        <v>3181680</v>
      </c>
      <c r="J5689" t="s">
        <v>46</v>
      </c>
      <c r="Q5689" t="s">
        <v>7012</v>
      </c>
      <c r="R5689">
        <v>696</v>
      </c>
    </row>
    <row r="5690" spans="1:19" x14ac:dyDescent="0.35">
      <c r="A5690" t="s">
        <v>27</v>
      </c>
      <c r="B5690" t="s">
        <v>28</v>
      </c>
      <c r="C5690" t="s">
        <v>22</v>
      </c>
      <c r="D5690" t="s">
        <v>23</v>
      </c>
      <c r="E5690" t="s">
        <v>5</v>
      </c>
      <c r="G5690" t="s">
        <v>24</v>
      </c>
      <c r="H5690">
        <v>3180985</v>
      </c>
      <c r="I5690">
        <v>3181680</v>
      </c>
      <c r="J5690" t="s">
        <v>46</v>
      </c>
      <c r="K5690" t="s">
        <v>7013</v>
      </c>
      <c r="N5690" t="s">
        <v>61</v>
      </c>
      <c r="Q5690" t="s">
        <v>7012</v>
      </c>
      <c r="R5690">
        <v>696</v>
      </c>
      <c r="S5690">
        <v>231</v>
      </c>
    </row>
    <row r="5691" spans="1:19" x14ac:dyDescent="0.35">
      <c r="A5691" t="s">
        <v>20</v>
      </c>
      <c r="B5691" t="s">
        <v>21</v>
      </c>
      <c r="C5691" t="s">
        <v>22</v>
      </c>
      <c r="D5691" t="s">
        <v>23</v>
      </c>
      <c r="E5691" t="s">
        <v>5</v>
      </c>
      <c r="G5691" t="s">
        <v>24</v>
      </c>
      <c r="H5691">
        <v>3181677</v>
      </c>
      <c r="I5691">
        <v>3182906</v>
      </c>
      <c r="J5691" t="s">
        <v>46</v>
      </c>
      <c r="Q5691" t="s">
        <v>7014</v>
      </c>
      <c r="R5691">
        <v>1230</v>
      </c>
    </row>
    <row r="5692" spans="1:19" x14ac:dyDescent="0.35">
      <c r="A5692" t="s">
        <v>27</v>
      </c>
      <c r="B5692" t="s">
        <v>28</v>
      </c>
      <c r="C5692" t="s">
        <v>22</v>
      </c>
      <c r="D5692" t="s">
        <v>23</v>
      </c>
      <c r="E5692" t="s">
        <v>5</v>
      </c>
      <c r="G5692" t="s">
        <v>24</v>
      </c>
      <c r="H5692">
        <v>3181677</v>
      </c>
      <c r="I5692">
        <v>3182906</v>
      </c>
      <c r="J5692" t="s">
        <v>46</v>
      </c>
      <c r="K5692" t="s">
        <v>7015</v>
      </c>
      <c r="N5692" t="s">
        <v>3406</v>
      </c>
      <c r="Q5692" t="s">
        <v>7014</v>
      </c>
      <c r="R5692">
        <v>1230</v>
      </c>
      <c r="S5692">
        <v>409</v>
      </c>
    </row>
    <row r="5693" spans="1:19" x14ac:dyDescent="0.35">
      <c r="A5693" t="s">
        <v>20</v>
      </c>
      <c r="B5693" t="s">
        <v>21</v>
      </c>
      <c r="C5693" t="s">
        <v>22</v>
      </c>
      <c r="D5693" t="s">
        <v>23</v>
      </c>
      <c r="E5693" t="s">
        <v>5</v>
      </c>
      <c r="G5693" t="s">
        <v>24</v>
      </c>
      <c r="H5693">
        <v>3182911</v>
      </c>
      <c r="I5693">
        <v>3184110</v>
      </c>
      <c r="J5693" t="s">
        <v>46</v>
      </c>
      <c r="Q5693" t="s">
        <v>7016</v>
      </c>
      <c r="R5693">
        <v>1200</v>
      </c>
    </row>
    <row r="5694" spans="1:19" x14ac:dyDescent="0.35">
      <c r="A5694" t="s">
        <v>27</v>
      </c>
      <c r="B5694" t="s">
        <v>28</v>
      </c>
      <c r="C5694" t="s">
        <v>22</v>
      </c>
      <c r="D5694" t="s">
        <v>23</v>
      </c>
      <c r="E5694" t="s">
        <v>5</v>
      </c>
      <c r="G5694" t="s">
        <v>24</v>
      </c>
      <c r="H5694">
        <v>3182911</v>
      </c>
      <c r="I5694">
        <v>3184110</v>
      </c>
      <c r="J5694" t="s">
        <v>46</v>
      </c>
      <c r="K5694" t="s">
        <v>7017</v>
      </c>
      <c r="N5694" t="s">
        <v>300</v>
      </c>
      <c r="Q5694" t="s">
        <v>7016</v>
      </c>
      <c r="R5694">
        <v>1200</v>
      </c>
      <c r="S5694">
        <v>399</v>
      </c>
    </row>
    <row r="5695" spans="1:19" x14ac:dyDescent="0.35">
      <c r="A5695" t="s">
        <v>20</v>
      </c>
      <c r="B5695" t="s">
        <v>21</v>
      </c>
      <c r="C5695" t="s">
        <v>22</v>
      </c>
      <c r="D5695" t="s">
        <v>23</v>
      </c>
      <c r="E5695" t="s">
        <v>5</v>
      </c>
      <c r="G5695" t="s">
        <v>24</v>
      </c>
      <c r="H5695">
        <v>3184292</v>
      </c>
      <c r="I5695">
        <v>3184819</v>
      </c>
      <c r="J5695" t="s">
        <v>46</v>
      </c>
      <c r="Q5695" t="s">
        <v>7018</v>
      </c>
      <c r="R5695">
        <v>528</v>
      </c>
    </row>
    <row r="5696" spans="1:19" x14ac:dyDescent="0.35">
      <c r="A5696" t="s">
        <v>27</v>
      </c>
      <c r="B5696" t="s">
        <v>28</v>
      </c>
      <c r="C5696" t="s">
        <v>22</v>
      </c>
      <c r="D5696" t="s">
        <v>23</v>
      </c>
      <c r="E5696" t="s">
        <v>5</v>
      </c>
      <c r="G5696" t="s">
        <v>24</v>
      </c>
      <c r="H5696">
        <v>3184292</v>
      </c>
      <c r="I5696">
        <v>3184819</v>
      </c>
      <c r="J5696" t="s">
        <v>46</v>
      </c>
      <c r="K5696" t="s">
        <v>7019</v>
      </c>
      <c r="N5696" t="s">
        <v>49</v>
      </c>
      <c r="Q5696" t="s">
        <v>7018</v>
      </c>
      <c r="R5696">
        <v>528</v>
      </c>
      <c r="S5696">
        <v>175</v>
      </c>
    </row>
    <row r="5697" spans="1:19" x14ac:dyDescent="0.35">
      <c r="A5697" t="s">
        <v>20</v>
      </c>
      <c r="B5697" t="s">
        <v>21</v>
      </c>
      <c r="C5697" t="s">
        <v>22</v>
      </c>
      <c r="D5697" t="s">
        <v>23</v>
      </c>
      <c r="E5697" t="s">
        <v>5</v>
      </c>
      <c r="G5697" t="s">
        <v>24</v>
      </c>
      <c r="H5697">
        <v>3184877</v>
      </c>
      <c r="I5697">
        <v>3186001</v>
      </c>
      <c r="J5697" t="s">
        <v>46</v>
      </c>
      <c r="Q5697" t="s">
        <v>7020</v>
      </c>
      <c r="R5697">
        <v>1125</v>
      </c>
    </row>
    <row r="5698" spans="1:19" x14ac:dyDescent="0.35">
      <c r="A5698" t="s">
        <v>27</v>
      </c>
      <c r="B5698" t="s">
        <v>28</v>
      </c>
      <c r="C5698" t="s">
        <v>22</v>
      </c>
      <c r="D5698" t="s">
        <v>23</v>
      </c>
      <c r="E5698" t="s">
        <v>5</v>
      </c>
      <c r="G5698" t="s">
        <v>24</v>
      </c>
      <c r="H5698">
        <v>3184877</v>
      </c>
      <c r="I5698">
        <v>3186001</v>
      </c>
      <c r="J5698" t="s">
        <v>46</v>
      </c>
      <c r="K5698" t="s">
        <v>7021</v>
      </c>
      <c r="N5698" t="s">
        <v>1795</v>
      </c>
      <c r="Q5698" t="s">
        <v>7020</v>
      </c>
      <c r="R5698">
        <v>1125</v>
      </c>
      <c r="S5698">
        <v>374</v>
      </c>
    </row>
    <row r="5699" spans="1:19" x14ac:dyDescent="0.35">
      <c r="A5699" t="s">
        <v>20</v>
      </c>
      <c r="B5699" t="s">
        <v>21</v>
      </c>
      <c r="C5699" t="s">
        <v>22</v>
      </c>
      <c r="D5699" t="s">
        <v>23</v>
      </c>
      <c r="E5699" t="s">
        <v>5</v>
      </c>
      <c r="G5699" t="s">
        <v>24</v>
      </c>
      <c r="H5699">
        <v>3186086</v>
      </c>
      <c r="I5699">
        <v>3186952</v>
      </c>
      <c r="J5699" t="s">
        <v>46</v>
      </c>
      <c r="Q5699" t="s">
        <v>7022</v>
      </c>
      <c r="R5699">
        <v>867</v>
      </c>
    </row>
    <row r="5700" spans="1:19" x14ac:dyDescent="0.35">
      <c r="A5700" t="s">
        <v>27</v>
      </c>
      <c r="B5700" t="s">
        <v>28</v>
      </c>
      <c r="C5700" t="s">
        <v>22</v>
      </c>
      <c r="D5700" t="s">
        <v>23</v>
      </c>
      <c r="E5700" t="s">
        <v>5</v>
      </c>
      <c r="G5700" t="s">
        <v>24</v>
      </c>
      <c r="H5700">
        <v>3186086</v>
      </c>
      <c r="I5700">
        <v>3186952</v>
      </c>
      <c r="J5700" t="s">
        <v>46</v>
      </c>
      <c r="K5700" t="s">
        <v>7023</v>
      </c>
      <c r="N5700" t="s">
        <v>4793</v>
      </c>
      <c r="Q5700" t="s">
        <v>7022</v>
      </c>
      <c r="R5700">
        <v>867</v>
      </c>
      <c r="S5700">
        <v>288</v>
      </c>
    </row>
    <row r="5701" spans="1:19" x14ac:dyDescent="0.35">
      <c r="A5701" t="s">
        <v>20</v>
      </c>
      <c r="B5701" t="s">
        <v>21</v>
      </c>
      <c r="C5701" t="s">
        <v>22</v>
      </c>
      <c r="D5701" t="s">
        <v>23</v>
      </c>
      <c r="E5701" t="s">
        <v>5</v>
      </c>
      <c r="G5701" t="s">
        <v>24</v>
      </c>
      <c r="H5701">
        <v>3187318</v>
      </c>
      <c r="I5701">
        <v>3187530</v>
      </c>
      <c r="J5701" t="s">
        <v>25</v>
      </c>
      <c r="Q5701" t="s">
        <v>7024</v>
      </c>
      <c r="R5701">
        <v>213</v>
      </c>
    </row>
    <row r="5702" spans="1:19" x14ac:dyDescent="0.35">
      <c r="A5702" t="s">
        <v>27</v>
      </c>
      <c r="B5702" t="s">
        <v>28</v>
      </c>
      <c r="C5702" t="s">
        <v>22</v>
      </c>
      <c r="D5702" t="s">
        <v>23</v>
      </c>
      <c r="E5702" t="s">
        <v>5</v>
      </c>
      <c r="G5702" t="s">
        <v>24</v>
      </c>
      <c r="H5702">
        <v>3187318</v>
      </c>
      <c r="I5702">
        <v>3187530</v>
      </c>
      <c r="J5702" t="s">
        <v>25</v>
      </c>
      <c r="K5702" t="s">
        <v>7025</v>
      </c>
      <c r="N5702" t="s">
        <v>547</v>
      </c>
      <c r="Q5702" t="s">
        <v>7024</v>
      </c>
      <c r="R5702">
        <v>213</v>
      </c>
      <c r="S5702">
        <v>70</v>
      </c>
    </row>
    <row r="5703" spans="1:19" x14ac:dyDescent="0.35">
      <c r="A5703" t="s">
        <v>20</v>
      </c>
      <c r="B5703" t="s">
        <v>21</v>
      </c>
      <c r="C5703" t="s">
        <v>22</v>
      </c>
      <c r="D5703" t="s">
        <v>23</v>
      </c>
      <c r="E5703" t="s">
        <v>5</v>
      </c>
      <c r="G5703" t="s">
        <v>24</v>
      </c>
      <c r="H5703">
        <v>3187409</v>
      </c>
      <c r="I5703">
        <v>3187777</v>
      </c>
      <c r="J5703" t="s">
        <v>46</v>
      </c>
      <c r="Q5703" t="s">
        <v>7026</v>
      </c>
      <c r="R5703">
        <v>369</v>
      </c>
    </row>
    <row r="5704" spans="1:19" x14ac:dyDescent="0.35">
      <c r="A5704" t="s">
        <v>27</v>
      </c>
      <c r="B5704" t="s">
        <v>28</v>
      </c>
      <c r="C5704" t="s">
        <v>22</v>
      </c>
      <c r="D5704" t="s">
        <v>23</v>
      </c>
      <c r="E5704" t="s">
        <v>5</v>
      </c>
      <c r="G5704" t="s">
        <v>24</v>
      </c>
      <c r="H5704">
        <v>3187409</v>
      </c>
      <c r="I5704">
        <v>3187777</v>
      </c>
      <c r="J5704" t="s">
        <v>46</v>
      </c>
      <c r="K5704" t="s">
        <v>7027</v>
      </c>
      <c r="N5704" t="s">
        <v>52</v>
      </c>
      <c r="Q5704" t="s">
        <v>7026</v>
      </c>
      <c r="R5704">
        <v>369</v>
      </c>
      <c r="S5704">
        <v>122</v>
      </c>
    </row>
    <row r="5705" spans="1:19" x14ac:dyDescent="0.35">
      <c r="A5705" t="s">
        <v>20</v>
      </c>
      <c r="B5705" t="s">
        <v>21</v>
      </c>
      <c r="C5705" t="s">
        <v>22</v>
      </c>
      <c r="D5705" t="s">
        <v>23</v>
      </c>
      <c r="E5705" t="s">
        <v>5</v>
      </c>
      <c r="G5705" t="s">
        <v>24</v>
      </c>
      <c r="H5705">
        <v>3188162</v>
      </c>
      <c r="I5705">
        <v>3188671</v>
      </c>
      <c r="J5705" t="s">
        <v>46</v>
      </c>
      <c r="Q5705" t="s">
        <v>7028</v>
      </c>
      <c r="R5705">
        <v>510</v>
      </c>
    </row>
    <row r="5706" spans="1:19" x14ac:dyDescent="0.35">
      <c r="A5706" t="s">
        <v>27</v>
      </c>
      <c r="B5706" t="s">
        <v>28</v>
      </c>
      <c r="C5706" t="s">
        <v>22</v>
      </c>
      <c r="D5706" t="s">
        <v>23</v>
      </c>
      <c r="E5706" t="s">
        <v>5</v>
      </c>
      <c r="G5706" t="s">
        <v>24</v>
      </c>
      <c r="H5706">
        <v>3188162</v>
      </c>
      <c r="I5706">
        <v>3188671</v>
      </c>
      <c r="J5706" t="s">
        <v>46</v>
      </c>
      <c r="K5706" t="s">
        <v>7029</v>
      </c>
      <c r="N5706" t="s">
        <v>52</v>
      </c>
      <c r="Q5706" t="s">
        <v>7028</v>
      </c>
      <c r="R5706">
        <v>510</v>
      </c>
      <c r="S5706">
        <v>169</v>
      </c>
    </row>
    <row r="5707" spans="1:19" x14ac:dyDescent="0.35">
      <c r="A5707" t="s">
        <v>20</v>
      </c>
      <c r="B5707" t="s">
        <v>21</v>
      </c>
      <c r="C5707" t="s">
        <v>22</v>
      </c>
      <c r="D5707" t="s">
        <v>23</v>
      </c>
      <c r="E5707" t="s">
        <v>5</v>
      </c>
      <c r="G5707" t="s">
        <v>24</v>
      </c>
      <c r="H5707">
        <v>3188670</v>
      </c>
      <c r="I5707">
        <v>3190445</v>
      </c>
      <c r="J5707" t="s">
        <v>25</v>
      </c>
      <c r="Q5707" t="s">
        <v>7030</v>
      </c>
      <c r="R5707">
        <v>1776</v>
      </c>
    </row>
    <row r="5708" spans="1:19" x14ac:dyDescent="0.35">
      <c r="A5708" t="s">
        <v>27</v>
      </c>
      <c r="B5708" t="s">
        <v>28</v>
      </c>
      <c r="C5708" t="s">
        <v>22</v>
      </c>
      <c r="D5708" t="s">
        <v>23</v>
      </c>
      <c r="E5708" t="s">
        <v>5</v>
      </c>
      <c r="G5708" t="s">
        <v>24</v>
      </c>
      <c r="H5708">
        <v>3188670</v>
      </c>
      <c r="I5708">
        <v>3190445</v>
      </c>
      <c r="J5708" t="s">
        <v>25</v>
      </c>
      <c r="K5708" t="s">
        <v>7031</v>
      </c>
      <c r="N5708" t="s">
        <v>256</v>
      </c>
      <c r="Q5708" t="s">
        <v>7030</v>
      </c>
      <c r="R5708">
        <v>1776</v>
      </c>
      <c r="S5708">
        <v>591</v>
      </c>
    </row>
    <row r="5709" spans="1:19" x14ac:dyDescent="0.35">
      <c r="A5709" t="s">
        <v>20</v>
      </c>
      <c r="B5709" t="s">
        <v>21</v>
      </c>
      <c r="C5709" t="s">
        <v>22</v>
      </c>
      <c r="D5709" t="s">
        <v>23</v>
      </c>
      <c r="E5709" t="s">
        <v>5</v>
      </c>
      <c r="G5709" t="s">
        <v>24</v>
      </c>
      <c r="H5709">
        <v>3190509</v>
      </c>
      <c r="I5709">
        <v>3190877</v>
      </c>
      <c r="J5709" t="s">
        <v>25</v>
      </c>
      <c r="Q5709" t="s">
        <v>7032</v>
      </c>
      <c r="R5709">
        <v>369</v>
      </c>
    </row>
    <row r="5710" spans="1:19" x14ac:dyDescent="0.35">
      <c r="A5710" t="s">
        <v>27</v>
      </c>
      <c r="B5710" t="s">
        <v>28</v>
      </c>
      <c r="C5710" t="s">
        <v>22</v>
      </c>
      <c r="D5710" t="s">
        <v>23</v>
      </c>
      <c r="E5710" t="s">
        <v>5</v>
      </c>
      <c r="G5710" t="s">
        <v>24</v>
      </c>
      <c r="H5710">
        <v>3190509</v>
      </c>
      <c r="I5710">
        <v>3190877</v>
      </c>
      <c r="J5710" t="s">
        <v>25</v>
      </c>
      <c r="K5710" t="s">
        <v>7033</v>
      </c>
      <c r="N5710" t="s">
        <v>1430</v>
      </c>
      <c r="Q5710" t="s">
        <v>7032</v>
      </c>
      <c r="R5710">
        <v>369</v>
      </c>
      <c r="S5710">
        <v>122</v>
      </c>
    </row>
    <row r="5711" spans="1:19" x14ac:dyDescent="0.35">
      <c r="A5711" t="s">
        <v>20</v>
      </c>
      <c r="B5711" t="s">
        <v>21</v>
      </c>
      <c r="C5711" t="s">
        <v>22</v>
      </c>
      <c r="D5711" t="s">
        <v>23</v>
      </c>
      <c r="E5711" t="s">
        <v>5</v>
      </c>
      <c r="G5711" t="s">
        <v>24</v>
      </c>
      <c r="H5711">
        <v>3190931</v>
      </c>
      <c r="I5711">
        <v>3192580</v>
      </c>
      <c r="J5711" t="s">
        <v>46</v>
      </c>
      <c r="Q5711" t="s">
        <v>7034</v>
      </c>
      <c r="R5711">
        <v>1650</v>
      </c>
    </row>
    <row r="5712" spans="1:19" x14ac:dyDescent="0.35">
      <c r="A5712" t="s">
        <v>27</v>
      </c>
      <c r="B5712" t="s">
        <v>28</v>
      </c>
      <c r="C5712" t="s">
        <v>22</v>
      </c>
      <c r="D5712" t="s">
        <v>23</v>
      </c>
      <c r="E5712" t="s">
        <v>5</v>
      </c>
      <c r="G5712" t="s">
        <v>24</v>
      </c>
      <c r="H5712">
        <v>3190931</v>
      </c>
      <c r="I5712">
        <v>3192580</v>
      </c>
      <c r="J5712" t="s">
        <v>46</v>
      </c>
      <c r="K5712" t="s">
        <v>7035</v>
      </c>
      <c r="N5712" t="s">
        <v>7036</v>
      </c>
      <c r="Q5712" t="s">
        <v>7034</v>
      </c>
      <c r="R5712">
        <v>1650</v>
      </c>
      <c r="S5712">
        <v>549</v>
      </c>
    </row>
    <row r="5713" spans="1:19" x14ac:dyDescent="0.35">
      <c r="A5713" t="s">
        <v>20</v>
      </c>
      <c r="B5713" t="s">
        <v>21</v>
      </c>
      <c r="C5713" t="s">
        <v>22</v>
      </c>
      <c r="D5713" t="s">
        <v>23</v>
      </c>
      <c r="E5713" t="s">
        <v>5</v>
      </c>
      <c r="G5713" t="s">
        <v>24</v>
      </c>
      <c r="H5713">
        <v>3192913</v>
      </c>
      <c r="I5713">
        <v>3193140</v>
      </c>
      <c r="J5713" t="s">
        <v>46</v>
      </c>
      <c r="Q5713" t="s">
        <v>7037</v>
      </c>
      <c r="R5713">
        <v>228</v>
      </c>
    </row>
    <row r="5714" spans="1:19" x14ac:dyDescent="0.35">
      <c r="A5714" t="s">
        <v>27</v>
      </c>
      <c r="B5714" t="s">
        <v>28</v>
      </c>
      <c r="C5714" t="s">
        <v>22</v>
      </c>
      <c r="D5714" t="s">
        <v>23</v>
      </c>
      <c r="E5714" t="s">
        <v>5</v>
      </c>
      <c r="G5714" t="s">
        <v>24</v>
      </c>
      <c r="H5714">
        <v>3192913</v>
      </c>
      <c r="I5714">
        <v>3193140</v>
      </c>
      <c r="J5714" t="s">
        <v>46</v>
      </c>
      <c r="K5714" t="s">
        <v>7038</v>
      </c>
      <c r="N5714" t="s">
        <v>52</v>
      </c>
      <c r="Q5714" t="s">
        <v>7037</v>
      </c>
      <c r="R5714">
        <v>228</v>
      </c>
      <c r="S5714">
        <v>75</v>
      </c>
    </row>
    <row r="5715" spans="1:19" x14ac:dyDescent="0.35">
      <c r="A5715" t="s">
        <v>20</v>
      </c>
      <c r="B5715" t="s">
        <v>21</v>
      </c>
      <c r="C5715" t="s">
        <v>22</v>
      </c>
      <c r="D5715" t="s">
        <v>23</v>
      </c>
      <c r="E5715" t="s">
        <v>5</v>
      </c>
      <c r="G5715" t="s">
        <v>24</v>
      </c>
      <c r="H5715">
        <v>3193350</v>
      </c>
      <c r="I5715">
        <v>3194507</v>
      </c>
      <c r="J5715" t="s">
        <v>46</v>
      </c>
      <c r="Q5715" t="s">
        <v>7039</v>
      </c>
      <c r="R5715">
        <v>1158</v>
      </c>
    </row>
    <row r="5716" spans="1:19" x14ac:dyDescent="0.35">
      <c r="A5716" t="s">
        <v>27</v>
      </c>
      <c r="B5716" t="s">
        <v>28</v>
      </c>
      <c r="C5716" t="s">
        <v>22</v>
      </c>
      <c r="D5716" t="s">
        <v>23</v>
      </c>
      <c r="E5716" t="s">
        <v>5</v>
      </c>
      <c r="G5716" t="s">
        <v>24</v>
      </c>
      <c r="H5716">
        <v>3193350</v>
      </c>
      <c r="I5716">
        <v>3194507</v>
      </c>
      <c r="J5716" t="s">
        <v>46</v>
      </c>
      <c r="K5716" t="s">
        <v>7040</v>
      </c>
      <c r="N5716" t="s">
        <v>2661</v>
      </c>
      <c r="Q5716" t="s">
        <v>7039</v>
      </c>
      <c r="R5716">
        <v>1158</v>
      </c>
      <c r="S5716">
        <v>385</v>
      </c>
    </row>
    <row r="5717" spans="1:19" x14ac:dyDescent="0.35">
      <c r="A5717" t="s">
        <v>20</v>
      </c>
      <c r="B5717" t="s">
        <v>72</v>
      </c>
      <c r="C5717" t="s">
        <v>22</v>
      </c>
      <c r="D5717" t="s">
        <v>23</v>
      </c>
      <c r="E5717" t="s">
        <v>5</v>
      </c>
      <c r="G5717" t="s">
        <v>24</v>
      </c>
      <c r="H5717">
        <v>3194938</v>
      </c>
      <c r="I5717">
        <v>3195013</v>
      </c>
      <c r="J5717" t="s">
        <v>46</v>
      </c>
      <c r="Q5717" t="s">
        <v>7041</v>
      </c>
      <c r="R5717">
        <v>76</v>
      </c>
    </row>
    <row r="5718" spans="1:19" x14ac:dyDescent="0.35">
      <c r="A5718" t="s">
        <v>72</v>
      </c>
      <c r="C5718" t="s">
        <v>22</v>
      </c>
      <c r="D5718" t="s">
        <v>23</v>
      </c>
      <c r="E5718" t="s">
        <v>5</v>
      </c>
      <c r="G5718" t="s">
        <v>24</v>
      </c>
      <c r="H5718">
        <v>3194938</v>
      </c>
      <c r="I5718">
        <v>3195013</v>
      </c>
      <c r="J5718" t="s">
        <v>46</v>
      </c>
      <c r="N5718" t="s">
        <v>7042</v>
      </c>
      <c r="Q5718" t="s">
        <v>7041</v>
      </c>
      <c r="R5718">
        <v>76</v>
      </c>
    </row>
    <row r="5719" spans="1:19" x14ac:dyDescent="0.35">
      <c r="A5719" t="s">
        <v>20</v>
      </c>
      <c r="B5719" t="s">
        <v>21</v>
      </c>
      <c r="C5719" t="s">
        <v>22</v>
      </c>
      <c r="D5719" t="s">
        <v>23</v>
      </c>
      <c r="E5719" t="s">
        <v>5</v>
      </c>
      <c r="G5719" t="s">
        <v>24</v>
      </c>
      <c r="H5719">
        <v>3195117</v>
      </c>
      <c r="I5719">
        <v>3195635</v>
      </c>
      <c r="J5719" t="s">
        <v>46</v>
      </c>
      <c r="Q5719" t="s">
        <v>7043</v>
      </c>
      <c r="R5719">
        <v>519</v>
      </c>
    </row>
    <row r="5720" spans="1:19" x14ac:dyDescent="0.35">
      <c r="A5720" t="s">
        <v>27</v>
      </c>
      <c r="B5720" t="s">
        <v>28</v>
      </c>
      <c r="C5720" t="s">
        <v>22</v>
      </c>
      <c r="D5720" t="s">
        <v>23</v>
      </c>
      <c r="E5720" t="s">
        <v>5</v>
      </c>
      <c r="G5720" t="s">
        <v>24</v>
      </c>
      <c r="H5720">
        <v>3195117</v>
      </c>
      <c r="I5720">
        <v>3195635</v>
      </c>
      <c r="J5720" t="s">
        <v>46</v>
      </c>
      <c r="K5720" t="s">
        <v>7044</v>
      </c>
      <c r="N5720" t="s">
        <v>52</v>
      </c>
      <c r="Q5720" t="s">
        <v>7043</v>
      </c>
      <c r="R5720">
        <v>519</v>
      </c>
      <c r="S5720">
        <v>172</v>
      </c>
    </row>
    <row r="5721" spans="1:19" x14ac:dyDescent="0.35">
      <c r="A5721" t="s">
        <v>20</v>
      </c>
      <c r="B5721" t="s">
        <v>21</v>
      </c>
      <c r="C5721" t="s">
        <v>22</v>
      </c>
      <c r="D5721" t="s">
        <v>23</v>
      </c>
      <c r="E5721" t="s">
        <v>5</v>
      </c>
      <c r="G5721" t="s">
        <v>24</v>
      </c>
      <c r="H5721">
        <v>3195632</v>
      </c>
      <c r="I5721">
        <v>3198094</v>
      </c>
      <c r="J5721" t="s">
        <v>46</v>
      </c>
      <c r="Q5721" t="s">
        <v>7045</v>
      </c>
      <c r="R5721">
        <v>2463</v>
      </c>
    </row>
    <row r="5722" spans="1:19" x14ac:dyDescent="0.35">
      <c r="A5722" t="s">
        <v>27</v>
      </c>
      <c r="B5722" t="s">
        <v>28</v>
      </c>
      <c r="C5722" t="s">
        <v>22</v>
      </c>
      <c r="D5722" t="s">
        <v>23</v>
      </c>
      <c r="E5722" t="s">
        <v>5</v>
      </c>
      <c r="G5722" t="s">
        <v>24</v>
      </c>
      <c r="H5722">
        <v>3195632</v>
      </c>
      <c r="I5722">
        <v>3198094</v>
      </c>
      <c r="J5722" t="s">
        <v>46</v>
      </c>
      <c r="K5722" t="s">
        <v>7046</v>
      </c>
      <c r="N5722" t="s">
        <v>1660</v>
      </c>
      <c r="Q5722" t="s">
        <v>7045</v>
      </c>
      <c r="R5722">
        <v>2463</v>
      </c>
      <c r="S5722">
        <v>820</v>
      </c>
    </row>
    <row r="5723" spans="1:19" x14ac:dyDescent="0.35">
      <c r="A5723" t="s">
        <v>20</v>
      </c>
      <c r="B5723" t="s">
        <v>21</v>
      </c>
      <c r="C5723" t="s">
        <v>22</v>
      </c>
      <c r="D5723" t="s">
        <v>23</v>
      </c>
      <c r="E5723" t="s">
        <v>5</v>
      </c>
      <c r="G5723" t="s">
        <v>24</v>
      </c>
      <c r="H5723">
        <v>3198383</v>
      </c>
      <c r="I5723">
        <v>3199852</v>
      </c>
      <c r="J5723" t="s">
        <v>46</v>
      </c>
      <c r="Q5723" t="s">
        <v>7047</v>
      </c>
      <c r="R5723">
        <v>1470</v>
      </c>
    </row>
    <row r="5724" spans="1:19" x14ac:dyDescent="0.35">
      <c r="A5724" t="s">
        <v>27</v>
      </c>
      <c r="B5724" t="s">
        <v>28</v>
      </c>
      <c r="C5724" t="s">
        <v>22</v>
      </c>
      <c r="D5724" t="s">
        <v>23</v>
      </c>
      <c r="E5724" t="s">
        <v>5</v>
      </c>
      <c r="G5724" t="s">
        <v>24</v>
      </c>
      <c r="H5724">
        <v>3198383</v>
      </c>
      <c r="I5724">
        <v>3199852</v>
      </c>
      <c r="J5724" t="s">
        <v>46</v>
      </c>
      <c r="K5724" t="s">
        <v>7048</v>
      </c>
      <c r="N5724" t="s">
        <v>49</v>
      </c>
      <c r="Q5724" t="s">
        <v>7047</v>
      </c>
      <c r="R5724">
        <v>1470</v>
      </c>
      <c r="S5724">
        <v>489</v>
      </c>
    </row>
    <row r="5725" spans="1:19" x14ac:dyDescent="0.35">
      <c r="A5725" t="s">
        <v>20</v>
      </c>
      <c r="B5725" t="s">
        <v>21</v>
      </c>
      <c r="C5725" t="s">
        <v>22</v>
      </c>
      <c r="D5725" t="s">
        <v>23</v>
      </c>
      <c r="E5725" t="s">
        <v>5</v>
      </c>
      <c r="G5725" t="s">
        <v>24</v>
      </c>
      <c r="H5725">
        <v>3199864</v>
      </c>
      <c r="I5725">
        <v>3200985</v>
      </c>
      <c r="J5725" t="s">
        <v>46</v>
      </c>
      <c r="Q5725" t="s">
        <v>7049</v>
      </c>
      <c r="R5725">
        <v>1122</v>
      </c>
    </row>
    <row r="5726" spans="1:19" x14ac:dyDescent="0.35">
      <c r="A5726" t="s">
        <v>27</v>
      </c>
      <c r="B5726" t="s">
        <v>28</v>
      </c>
      <c r="C5726" t="s">
        <v>22</v>
      </c>
      <c r="D5726" t="s">
        <v>23</v>
      </c>
      <c r="E5726" t="s">
        <v>5</v>
      </c>
      <c r="G5726" t="s">
        <v>24</v>
      </c>
      <c r="H5726">
        <v>3199864</v>
      </c>
      <c r="I5726">
        <v>3200985</v>
      </c>
      <c r="J5726" t="s">
        <v>46</v>
      </c>
      <c r="K5726" t="s">
        <v>7050</v>
      </c>
      <c r="N5726" t="s">
        <v>427</v>
      </c>
      <c r="Q5726" t="s">
        <v>7049</v>
      </c>
      <c r="R5726">
        <v>1122</v>
      </c>
      <c r="S5726">
        <v>373</v>
      </c>
    </row>
    <row r="5727" spans="1:19" x14ac:dyDescent="0.35">
      <c r="A5727" t="s">
        <v>20</v>
      </c>
      <c r="B5727" t="s">
        <v>21</v>
      </c>
      <c r="C5727" t="s">
        <v>22</v>
      </c>
      <c r="D5727" t="s">
        <v>23</v>
      </c>
      <c r="E5727" t="s">
        <v>5</v>
      </c>
      <c r="G5727" t="s">
        <v>24</v>
      </c>
      <c r="H5727">
        <v>3201030</v>
      </c>
      <c r="I5727">
        <v>3201266</v>
      </c>
      <c r="J5727" t="s">
        <v>46</v>
      </c>
      <c r="Q5727" t="s">
        <v>7051</v>
      </c>
      <c r="R5727">
        <v>237</v>
      </c>
    </row>
    <row r="5728" spans="1:19" x14ac:dyDescent="0.35">
      <c r="A5728" t="s">
        <v>27</v>
      </c>
      <c r="B5728" t="s">
        <v>28</v>
      </c>
      <c r="C5728" t="s">
        <v>22</v>
      </c>
      <c r="D5728" t="s">
        <v>23</v>
      </c>
      <c r="E5728" t="s">
        <v>5</v>
      </c>
      <c r="G5728" t="s">
        <v>24</v>
      </c>
      <c r="H5728">
        <v>3201030</v>
      </c>
      <c r="I5728">
        <v>3201266</v>
      </c>
      <c r="J5728" t="s">
        <v>46</v>
      </c>
      <c r="K5728" t="s">
        <v>7052</v>
      </c>
      <c r="N5728" t="s">
        <v>7053</v>
      </c>
      <c r="Q5728" t="s">
        <v>7051</v>
      </c>
      <c r="R5728">
        <v>237</v>
      </c>
      <c r="S5728">
        <v>78</v>
      </c>
    </row>
    <row r="5729" spans="1:19" x14ac:dyDescent="0.35">
      <c r="A5729" t="s">
        <v>20</v>
      </c>
      <c r="B5729" t="s">
        <v>21</v>
      </c>
      <c r="C5729" t="s">
        <v>22</v>
      </c>
      <c r="D5729" t="s">
        <v>23</v>
      </c>
      <c r="E5729" t="s">
        <v>5</v>
      </c>
      <c r="G5729" t="s">
        <v>24</v>
      </c>
      <c r="H5729">
        <v>3201617</v>
      </c>
      <c r="I5729">
        <v>3202999</v>
      </c>
      <c r="J5729" t="s">
        <v>46</v>
      </c>
      <c r="Q5729" t="s">
        <v>7054</v>
      </c>
      <c r="R5729">
        <v>1383</v>
      </c>
    </row>
    <row r="5730" spans="1:19" x14ac:dyDescent="0.35">
      <c r="A5730" t="s">
        <v>27</v>
      </c>
      <c r="B5730" t="s">
        <v>28</v>
      </c>
      <c r="C5730" t="s">
        <v>22</v>
      </c>
      <c r="D5730" t="s">
        <v>23</v>
      </c>
      <c r="E5730" t="s">
        <v>5</v>
      </c>
      <c r="G5730" t="s">
        <v>24</v>
      </c>
      <c r="H5730">
        <v>3201617</v>
      </c>
      <c r="I5730">
        <v>3202999</v>
      </c>
      <c r="J5730" t="s">
        <v>46</v>
      </c>
      <c r="K5730" t="s">
        <v>7055</v>
      </c>
      <c r="N5730" t="s">
        <v>7056</v>
      </c>
      <c r="Q5730" t="s">
        <v>7054</v>
      </c>
      <c r="R5730">
        <v>1383</v>
      </c>
      <c r="S5730">
        <v>460</v>
      </c>
    </row>
    <row r="5731" spans="1:19" x14ac:dyDescent="0.35">
      <c r="A5731" t="s">
        <v>20</v>
      </c>
      <c r="B5731" t="s">
        <v>21</v>
      </c>
      <c r="C5731" t="s">
        <v>22</v>
      </c>
      <c r="D5731" t="s">
        <v>23</v>
      </c>
      <c r="E5731" t="s">
        <v>5</v>
      </c>
      <c r="G5731" t="s">
        <v>24</v>
      </c>
      <c r="H5731">
        <v>3202992</v>
      </c>
      <c r="I5731">
        <v>3203624</v>
      </c>
      <c r="J5731" t="s">
        <v>46</v>
      </c>
      <c r="Q5731" t="s">
        <v>7057</v>
      </c>
      <c r="R5731">
        <v>633</v>
      </c>
    </row>
    <row r="5732" spans="1:19" x14ac:dyDescent="0.35">
      <c r="A5732" t="s">
        <v>27</v>
      </c>
      <c r="B5732" t="s">
        <v>28</v>
      </c>
      <c r="C5732" t="s">
        <v>22</v>
      </c>
      <c r="D5732" t="s">
        <v>23</v>
      </c>
      <c r="E5732" t="s">
        <v>5</v>
      </c>
      <c r="G5732" t="s">
        <v>24</v>
      </c>
      <c r="H5732">
        <v>3202992</v>
      </c>
      <c r="I5732">
        <v>3203624</v>
      </c>
      <c r="J5732" t="s">
        <v>46</v>
      </c>
      <c r="K5732" t="s">
        <v>7058</v>
      </c>
      <c r="N5732" t="s">
        <v>7059</v>
      </c>
      <c r="Q5732" t="s">
        <v>7057</v>
      </c>
      <c r="R5732">
        <v>633</v>
      </c>
      <c r="S5732">
        <v>210</v>
      </c>
    </row>
    <row r="5733" spans="1:19" x14ac:dyDescent="0.35">
      <c r="A5733" t="s">
        <v>20</v>
      </c>
      <c r="B5733" t="s">
        <v>21</v>
      </c>
      <c r="C5733" t="s">
        <v>22</v>
      </c>
      <c r="D5733" t="s">
        <v>23</v>
      </c>
      <c r="E5733" t="s">
        <v>5</v>
      </c>
      <c r="G5733" t="s">
        <v>24</v>
      </c>
      <c r="H5733">
        <v>3203771</v>
      </c>
      <c r="I5733">
        <v>3204220</v>
      </c>
      <c r="J5733" t="s">
        <v>46</v>
      </c>
      <c r="Q5733" t="s">
        <v>7060</v>
      </c>
      <c r="R5733">
        <v>450</v>
      </c>
    </row>
    <row r="5734" spans="1:19" x14ac:dyDescent="0.35">
      <c r="A5734" t="s">
        <v>27</v>
      </c>
      <c r="B5734" t="s">
        <v>28</v>
      </c>
      <c r="C5734" t="s">
        <v>22</v>
      </c>
      <c r="D5734" t="s">
        <v>23</v>
      </c>
      <c r="E5734" t="s">
        <v>5</v>
      </c>
      <c r="G5734" t="s">
        <v>24</v>
      </c>
      <c r="H5734">
        <v>3203771</v>
      </c>
      <c r="I5734">
        <v>3204220</v>
      </c>
      <c r="J5734" t="s">
        <v>46</v>
      </c>
      <c r="K5734" t="s">
        <v>7061</v>
      </c>
      <c r="N5734" t="s">
        <v>7062</v>
      </c>
      <c r="Q5734" t="s">
        <v>7060</v>
      </c>
      <c r="R5734">
        <v>450</v>
      </c>
      <c r="S5734">
        <v>149</v>
      </c>
    </row>
    <row r="5735" spans="1:19" x14ac:dyDescent="0.35">
      <c r="A5735" t="s">
        <v>20</v>
      </c>
      <c r="B5735" t="s">
        <v>21</v>
      </c>
      <c r="C5735" t="s">
        <v>22</v>
      </c>
      <c r="D5735" t="s">
        <v>23</v>
      </c>
      <c r="E5735" t="s">
        <v>5</v>
      </c>
      <c r="G5735" t="s">
        <v>24</v>
      </c>
      <c r="H5735">
        <v>3204226</v>
      </c>
      <c r="I5735">
        <v>3204711</v>
      </c>
      <c r="J5735" t="s">
        <v>46</v>
      </c>
      <c r="Q5735" t="s">
        <v>7063</v>
      </c>
      <c r="R5735">
        <v>486</v>
      </c>
    </row>
    <row r="5736" spans="1:19" x14ac:dyDescent="0.35">
      <c r="A5736" t="s">
        <v>27</v>
      </c>
      <c r="B5736" t="s">
        <v>28</v>
      </c>
      <c r="C5736" t="s">
        <v>22</v>
      </c>
      <c r="D5736" t="s">
        <v>23</v>
      </c>
      <c r="E5736" t="s">
        <v>5</v>
      </c>
      <c r="G5736" t="s">
        <v>24</v>
      </c>
      <c r="H5736">
        <v>3204226</v>
      </c>
      <c r="I5736">
        <v>3204711</v>
      </c>
      <c r="J5736" t="s">
        <v>46</v>
      </c>
      <c r="K5736" t="s">
        <v>7064</v>
      </c>
      <c r="N5736" t="s">
        <v>7065</v>
      </c>
      <c r="Q5736" t="s">
        <v>7063</v>
      </c>
      <c r="R5736">
        <v>486</v>
      </c>
      <c r="S5736">
        <v>161</v>
      </c>
    </row>
    <row r="5737" spans="1:19" x14ac:dyDescent="0.35">
      <c r="A5737" t="s">
        <v>20</v>
      </c>
      <c r="B5737" t="s">
        <v>21</v>
      </c>
      <c r="C5737" t="s">
        <v>22</v>
      </c>
      <c r="D5737" t="s">
        <v>23</v>
      </c>
      <c r="E5737" t="s">
        <v>5</v>
      </c>
      <c r="G5737" t="s">
        <v>24</v>
      </c>
      <c r="H5737">
        <v>3204714</v>
      </c>
      <c r="I5737">
        <v>3206018</v>
      </c>
      <c r="J5737" t="s">
        <v>46</v>
      </c>
      <c r="Q5737" t="s">
        <v>7066</v>
      </c>
      <c r="R5737">
        <v>1305</v>
      </c>
    </row>
    <row r="5738" spans="1:19" x14ac:dyDescent="0.35">
      <c r="A5738" t="s">
        <v>27</v>
      </c>
      <c r="B5738" t="s">
        <v>28</v>
      </c>
      <c r="C5738" t="s">
        <v>22</v>
      </c>
      <c r="D5738" t="s">
        <v>23</v>
      </c>
      <c r="E5738" t="s">
        <v>5</v>
      </c>
      <c r="G5738" t="s">
        <v>24</v>
      </c>
      <c r="H5738">
        <v>3204714</v>
      </c>
      <c r="I5738">
        <v>3206018</v>
      </c>
      <c r="J5738" t="s">
        <v>46</v>
      </c>
      <c r="K5738" t="s">
        <v>7067</v>
      </c>
      <c r="N5738" t="s">
        <v>7068</v>
      </c>
      <c r="Q5738" t="s">
        <v>7066</v>
      </c>
      <c r="R5738">
        <v>1305</v>
      </c>
      <c r="S5738">
        <v>434</v>
      </c>
    </row>
    <row r="5739" spans="1:19" x14ac:dyDescent="0.35">
      <c r="A5739" t="s">
        <v>20</v>
      </c>
      <c r="B5739" t="s">
        <v>21</v>
      </c>
      <c r="C5739" t="s">
        <v>22</v>
      </c>
      <c r="D5739" t="s">
        <v>23</v>
      </c>
      <c r="E5739" t="s">
        <v>5</v>
      </c>
      <c r="G5739" t="s">
        <v>24</v>
      </c>
      <c r="H5739">
        <v>3206002</v>
      </c>
      <c r="I5739">
        <v>3206685</v>
      </c>
      <c r="J5739" t="s">
        <v>46</v>
      </c>
      <c r="Q5739" t="s">
        <v>7069</v>
      </c>
      <c r="R5739">
        <v>684</v>
      </c>
    </row>
    <row r="5740" spans="1:19" x14ac:dyDescent="0.35">
      <c r="A5740" t="s">
        <v>27</v>
      </c>
      <c r="B5740" t="s">
        <v>28</v>
      </c>
      <c r="C5740" t="s">
        <v>22</v>
      </c>
      <c r="D5740" t="s">
        <v>23</v>
      </c>
      <c r="E5740" t="s">
        <v>5</v>
      </c>
      <c r="G5740" t="s">
        <v>24</v>
      </c>
      <c r="H5740">
        <v>3206002</v>
      </c>
      <c r="I5740">
        <v>3206685</v>
      </c>
      <c r="J5740" t="s">
        <v>46</v>
      </c>
      <c r="K5740" t="s">
        <v>7070</v>
      </c>
      <c r="N5740" t="s">
        <v>7071</v>
      </c>
      <c r="Q5740" t="s">
        <v>7069</v>
      </c>
      <c r="R5740">
        <v>684</v>
      </c>
      <c r="S5740">
        <v>227</v>
      </c>
    </row>
    <row r="5741" spans="1:19" x14ac:dyDescent="0.35">
      <c r="A5741" t="s">
        <v>20</v>
      </c>
      <c r="B5741" t="s">
        <v>21</v>
      </c>
      <c r="C5741" t="s">
        <v>22</v>
      </c>
      <c r="D5741" t="s">
        <v>23</v>
      </c>
      <c r="E5741" t="s">
        <v>5</v>
      </c>
      <c r="G5741" t="s">
        <v>24</v>
      </c>
      <c r="H5741">
        <v>3206961</v>
      </c>
      <c r="I5741">
        <v>3207605</v>
      </c>
      <c r="J5741" t="s">
        <v>25</v>
      </c>
      <c r="Q5741" t="s">
        <v>7072</v>
      </c>
      <c r="R5741">
        <v>645</v>
      </c>
    </row>
    <row r="5742" spans="1:19" x14ac:dyDescent="0.35">
      <c r="A5742" t="s">
        <v>27</v>
      </c>
      <c r="B5742" t="s">
        <v>28</v>
      </c>
      <c r="C5742" t="s">
        <v>22</v>
      </c>
      <c r="D5742" t="s">
        <v>23</v>
      </c>
      <c r="E5742" t="s">
        <v>5</v>
      </c>
      <c r="G5742" t="s">
        <v>24</v>
      </c>
      <c r="H5742">
        <v>3206961</v>
      </c>
      <c r="I5742">
        <v>3207605</v>
      </c>
      <c r="J5742" t="s">
        <v>25</v>
      </c>
      <c r="K5742" t="s">
        <v>7073</v>
      </c>
      <c r="N5742" t="s">
        <v>52</v>
      </c>
      <c r="Q5742" t="s">
        <v>7072</v>
      </c>
      <c r="R5742">
        <v>645</v>
      </c>
      <c r="S5742">
        <v>214</v>
      </c>
    </row>
    <row r="5743" spans="1:19" x14ac:dyDescent="0.35">
      <c r="A5743" t="s">
        <v>20</v>
      </c>
      <c r="B5743" t="s">
        <v>21</v>
      </c>
      <c r="C5743" t="s">
        <v>22</v>
      </c>
      <c r="D5743" t="s">
        <v>23</v>
      </c>
      <c r="E5743" t="s">
        <v>5</v>
      </c>
      <c r="G5743" t="s">
        <v>24</v>
      </c>
      <c r="H5743">
        <v>3207633</v>
      </c>
      <c r="I5743">
        <v>3209822</v>
      </c>
      <c r="J5743" t="s">
        <v>46</v>
      </c>
      <c r="Q5743" t="s">
        <v>7074</v>
      </c>
      <c r="R5743">
        <v>2190</v>
      </c>
    </row>
    <row r="5744" spans="1:19" x14ac:dyDescent="0.35">
      <c r="A5744" t="s">
        <v>27</v>
      </c>
      <c r="B5744" t="s">
        <v>28</v>
      </c>
      <c r="C5744" t="s">
        <v>22</v>
      </c>
      <c r="D5744" t="s">
        <v>23</v>
      </c>
      <c r="E5744" t="s">
        <v>5</v>
      </c>
      <c r="G5744" t="s">
        <v>24</v>
      </c>
      <c r="H5744">
        <v>3207633</v>
      </c>
      <c r="I5744">
        <v>3209822</v>
      </c>
      <c r="J5744" t="s">
        <v>46</v>
      </c>
      <c r="K5744" t="s">
        <v>7075</v>
      </c>
      <c r="N5744" t="s">
        <v>256</v>
      </c>
      <c r="Q5744" t="s">
        <v>7074</v>
      </c>
      <c r="R5744">
        <v>2190</v>
      </c>
      <c r="S5744">
        <v>729</v>
      </c>
    </row>
    <row r="5745" spans="1:19" x14ac:dyDescent="0.35">
      <c r="A5745" t="s">
        <v>20</v>
      </c>
      <c r="B5745" t="s">
        <v>21</v>
      </c>
      <c r="C5745" t="s">
        <v>22</v>
      </c>
      <c r="D5745" t="s">
        <v>23</v>
      </c>
      <c r="E5745" t="s">
        <v>5</v>
      </c>
      <c r="G5745" t="s">
        <v>24</v>
      </c>
      <c r="H5745">
        <v>3210020</v>
      </c>
      <c r="I5745">
        <v>3210829</v>
      </c>
      <c r="J5745" t="s">
        <v>46</v>
      </c>
      <c r="Q5745" t="s">
        <v>7076</v>
      </c>
      <c r="R5745">
        <v>810</v>
      </c>
    </row>
    <row r="5746" spans="1:19" x14ac:dyDescent="0.35">
      <c r="A5746" t="s">
        <v>27</v>
      </c>
      <c r="B5746" t="s">
        <v>28</v>
      </c>
      <c r="C5746" t="s">
        <v>22</v>
      </c>
      <c r="D5746" t="s">
        <v>23</v>
      </c>
      <c r="E5746" t="s">
        <v>5</v>
      </c>
      <c r="G5746" t="s">
        <v>24</v>
      </c>
      <c r="H5746">
        <v>3210020</v>
      </c>
      <c r="I5746">
        <v>3210829</v>
      </c>
      <c r="J5746" t="s">
        <v>46</v>
      </c>
      <c r="K5746" t="s">
        <v>7077</v>
      </c>
      <c r="N5746" t="s">
        <v>7078</v>
      </c>
      <c r="Q5746" t="s">
        <v>7076</v>
      </c>
      <c r="R5746">
        <v>810</v>
      </c>
      <c r="S5746">
        <v>269</v>
      </c>
    </row>
    <row r="5747" spans="1:19" x14ac:dyDescent="0.35">
      <c r="A5747" t="s">
        <v>20</v>
      </c>
      <c r="B5747" t="s">
        <v>21</v>
      </c>
      <c r="C5747" t="s">
        <v>22</v>
      </c>
      <c r="D5747" t="s">
        <v>23</v>
      </c>
      <c r="E5747" t="s">
        <v>5</v>
      </c>
      <c r="G5747" t="s">
        <v>24</v>
      </c>
      <c r="H5747">
        <v>3210902</v>
      </c>
      <c r="I5747">
        <v>3211678</v>
      </c>
      <c r="J5747" t="s">
        <v>46</v>
      </c>
      <c r="Q5747" t="s">
        <v>7079</v>
      </c>
      <c r="R5747">
        <v>777</v>
      </c>
    </row>
    <row r="5748" spans="1:19" x14ac:dyDescent="0.35">
      <c r="A5748" t="s">
        <v>27</v>
      </c>
      <c r="B5748" t="s">
        <v>28</v>
      </c>
      <c r="C5748" t="s">
        <v>22</v>
      </c>
      <c r="D5748" t="s">
        <v>23</v>
      </c>
      <c r="E5748" t="s">
        <v>5</v>
      </c>
      <c r="G5748" t="s">
        <v>24</v>
      </c>
      <c r="H5748">
        <v>3210902</v>
      </c>
      <c r="I5748">
        <v>3211678</v>
      </c>
      <c r="J5748" t="s">
        <v>46</v>
      </c>
      <c r="K5748" t="s">
        <v>7080</v>
      </c>
      <c r="N5748" t="s">
        <v>7081</v>
      </c>
      <c r="Q5748" t="s">
        <v>7079</v>
      </c>
      <c r="R5748">
        <v>777</v>
      </c>
      <c r="S5748">
        <v>258</v>
      </c>
    </row>
    <row r="5749" spans="1:19" x14ac:dyDescent="0.35">
      <c r="A5749" t="s">
        <v>20</v>
      </c>
      <c r="B5749" t="s">
        <v>21</v>
      </c>
      <c r="C5749" t="s">
        <v>22</v>
      </c>
      <c r="D5749" t="s">
        <v>23</v>
      </c>
      <c r="E5749" t="s">
        <v>5</v>
      </c>
      <c r="G5749" t="s">
        <v>24</v>
      </c>
      <c r="H5749">
        <v>3211736</v>
      </c>
      <c r="I5749">
        <v>3212698</v>
      </c>
      <c r="J5749" t="s">
        <v>25</v>
      </c>
      <c r="Q5749" t="s">
        <v>7082</v>
      </c>
      <c r="R5749">
        <v>963</v>
      </c>
    </row>
    <row r="5750" spans="1:19" x14ac:dyDescent="0.35">
      <c r="A5750" t="s">
        <v>27</v>
      </c>
      <c r="B5750" t="s">
        <v>28</v>
      </c>
      <c r="C5750" t="s">
        <v>22</v>
      </c>
      <c r="D5750" t="s">
        <v>23</v>
      </c>
      <c r="E5750" t="s">
        <v>5</v>
      </c>
      <c r="G5750" t="s">
        <v>24</v>
      </c>
      <c r="H5750">
        <v>3211736</v>
      </c>
      <c r="I5750">
        <v>3212698</v>
      </c>
      <c r="J5750" t="s">
        <v>25</v>
      </c>
      <c r="K5750" t="s">
        <v>7083</v>
      </c>
      <c r="N5750" t="s">
        <v>228</v>
      </c>
      <c r="Q5750" t="s">
        <v>7082</v>
      </c>
      <c r="R5750">
        <v>963</v>
      </c>
      <c r="S5750">
        <v>320</v>
      </c>
    </row>
    <row r="5751" spans="1:19" x14ac:dyDescent="0.35">
      <c r="A5751" t="s">
        <v>20</v>
      </c>
      <c r="B5751" t="s">
        <v>21</v>
      </c>
      <c r="C5751" t="s">
        <v>22</v>
      </c>
      <c r="D5751" t="s">
        <v>23</v>
      </c>
      <c r="E5751" t="s">
        <v>5</v>
      </c>
      <c r="G5751" t="s">
        <v>24</v>
      </c>
      <c r="H5751">
        <v>3212775</v>
      </c>
      <c r="I5751">
        <v>3213065</v>
      </c>
      <c r="J5751" t="s">
        <v>25</v>
      </c>
      <c r="Q5751" t="s">
        <v>7084</v>
      </c>
      <c r="R5751">
        <v>291</v>
      </c>
    </row>
    <row r="5752" spans="1:19" x14ac:dyDescent="0.35">
      <c r="A5752" t="s">
        <v>27</v>
      </c>
      <c r="B5752" t="s">
        <v>28</v>
      </c>
      <c r="C5752" t="s">
        <v>22</v>
      </c>
      <c r="D5752" t="s">
        <v>23</v>
      </c>
      <c r="E5752" t="s">
        <v>5</v>
      </c>
      <c r="G5752" t="s">
        <v>24</v>
      </c>
      <c r="H5752">
        <v>3212775</v>
      </c>
      <c r="I5752">
        <v>3213065</v>
      </c>
      <c r="J5752" t="s">
        <v>25</v>
      </c>
      <c r="K5752" t="s">
        <v>7085</v>
      </c>
      <c r="N5752" t="s">
        <v>2811</v>
      </c>
      <c r="Q5752" t="s">
        <v>7084</v>
      </c>
      <c r="R5752">
        <v>291</v>
      </c>
      <c r="S5752">
        <v>96</v>
      </c>
    </row>
    <row r="5753" spans="1:19" x14ac:dyDescent="0.35">
      <c r="A5753" t="s">
        <v>20</v>
      </c>
      <c r="B5753" t="s">
        <v>21</v>
      </c>
      <c r="C5753" t="s">
        <v>22</v>
      </c>
      <c r="D5753" t="s">
        <v>23</v>
      </c>
      <c r="E5753" t="s">
        <v>5</v>
      </c>
      <c r="G5753" t="s">
        <v>24</v>
      </c>
      <c r="H5753">
        <v>3213075</v>
      </c>
      <c r="I5753">
        <v>3213407</v>
      </c>
      <c r="J5753" t="s">
        <v>25</v>
      </c>
      <c r="Q5753" t="s">
        <v>7086</v>
      </c>
      <c r="R5753">
        <v>333</v>
      </c>
    </row>
    <row r="5754" spans="1:19" x14ac:dyDescent="0.35">
      <c r="A5754" t="s">
        <v>27</v>
      </c>
      <c r="B5754" t="s">
        <v>28</v>
      </c>
      <c r="C5754" t="s">
        <v>22</v>
      </c>
      <c r="D5754" t="s">
        <v>23</v>
      </c>
      <c r="E5754" t="s">
        <v>5</v>
      </c>
      <c r="G5754" t="s">
        <v>24</v>
      </c>
      <c r="H5754">
        <v>3213075</v>
      </c>
      <c r="I5754">
        <v>3213407</v>
      </c>
      <c r="J5754" t="s">
        <v>25</v>
      </c>
      <c r="K5754" t="s">
        <v>7087</v>
      </c>
      <c r="N5754" t="s">
        <v>45</v>
      </c>
      <c r="Q5754" t="s">
        <v>7086</v>
      </c>
      <c r="R5754">
        <v>333</v>
      </c>
      <c r="S5754">
        <v>110</v>
      </c>
    </row>
    <row r="5755" spans="1:19" x14ac:dyDescent="0.35">
      <c r="A5755" t="s">
        <v>20</v>
      </c>
      <c r="B5755" t="s">
        <v>21</v>
      </c>
      <c r="C5755" t="s">
        <v>22</v>
      </c>
      <c r="D5755" t="s">
        <v>23</v>
      </c>
      <c r="E5755" t="s">
        <v>5</v>
      </c>
      <c r="G5755" t="s">
        <v>24</v>
      </c>
      <c r="H5755">
        <v>3213516</v>
      </c>
      <c r="I5755">
        <v>3214346</v>
      </c>
      <c r="J5755" t="s">
        <v>46</v>
      </c>
      <c r="Q5755" t="s">
        <v>7088</v>
      </c>
      <c r="R5755">
        <v>831</v>
      </c>
    </row>
    <row r="5756" spans="1:19" x14ac:dyDescent="0.35">
      <c r="A5756" t="s">
        <v>27</v>
      </c>
      <c r="B5756" t="s">
        <v>28</v>
      </c>
      <c r="C5756" t="s">
        <v>22</v>
      </c>
      <c r="D5756" t="s">
        <v>23</v>
      </c>
      <c r="E5756" t="s">
        <v>5</v>
      </c>
      <c r="G5756" t="s">
        <v>24</v>
      </c>
      <c r="H5756">
        <v>3213516</v>
      </c>
      <c r="I5756">
        <v>3214346</v>
      </c>
      <c r="J5756" t="s">
        <v>46</v>
      </c>
      <c r="K5756" t="s">
        <v>7089</v>
      </c>
      <c r="N5756" t="s">
        <v>49</v>
      </c>
      <c r="Q5756" t="s">
        <v>7088</v>
      </c>
      <c r="R5756">
        <v>831</v>
      </c>
      <c r="S5756">
        <v>276</v>
      </c>
    </row>
    <row r="5757" spans="1:19" x14ac:dyDescent="0.35">
      <c r="A5757" t="s">
        <v>20</v>
      </c>
      <c r="B5757" t="s">
        <v>21</v>
      </c>
      <c r="C5757" t="s">
        <v>22</v>
      </c>
      <c r="D5757" t="s">
        <v>23</v>
      </c>
      <c r="E5757" t="s">
        <v>5</v>
      </c>
      <c r="G5757" t="s">
        <v>24</v>
      </c>
      <c r="H5757">
        <v>3214359</v>
      </c>
      <c r="I5757">
        <v>3215579</v>
      </c>
      <c r="J5757" t="s">
        <v>46</v>
      </c>
      <c r="Q5757" t="s">
        <v>7090</v>
      </c>
      <c r="R5757">
        <v>1221</v>
      </c>
    </row>
    <row r="5758" spans="1:19" x14ac:dyDescent="0.35">
      <c r="A5758" t="s">
        <v>27</v>
      </c>
      <c r="B5758" t="s">
        <v>28</v>
      </c>
      <c r="C5758" t="s">
        <v>22</v>
      </c>
      <c r="D5758" t="s">
        <v>23</v>
      </c>
      <c r="E5758" t="s">
        <v>5</v>
      </c>
      <c r="G5758" t="s">
        <v>24</v>
      </c>
      <c r="H5758">
        <v>3214359</v>
      </c>
      <c r="I5758">
        <v>3215579</v>
      </c>
      <c r="J5758" t="s">
        <v>46</v>
      </c>
      <c r="K5758" t="s">
        <v>7091</v>
      </c>
      <c r="N5758" t="s">
        <v>7092</v>
      </c>
      <c r="Q5758" t="s">
        <v>7090</v>
      </c>
      <c r="R5758">
        <v>1221</v>
      </c>
      <c r="S5758">
        <v>406</v>
      </c>
    </row>
    <row r="5759" spans="1:19" x14ac:dyDescent="0.35">
      <c r="A5759" t="s">
        <v>20</v>
      </c>
      <c r="B5759" t="s">
        <v>21</v>
      </c>
      <c r="C5759" t="s">
        <v>22</v>
      </c>
      <c r="D5759" t="s">
        <v>23</v>
      </c>
      <c r="E5759" t="s">
        <v>5</v>
      </c>
      <c r="G5759" t="s">
        <v>24</v>
      </c>
      <c r="H5759">
        <v>3215711</v>
      </c>
      <c r="I5759">
        <v>3216616</v>
      </c>
      <c r="J5759" t="s">
        <v>46</v>
      </c>
      <c r="Q5759" t="s">
        <v>7093</v>
      </c>
      <c r="R5759">
        <v>906</v>
      </c>
    </row>
    <row r="5760" spans="1:19" x14ac:dyDescent="0.35">
      <c r="A5760" t="s">
        <v>27</v>
      </c>
      <c r="B5760" t="s">
        <v>28</v>
      </c>
      <c r="C5760" t="s">
        <v>22</v>
      </c>
      <c r="D5760" t="s">
        <v>23</v>
      </c>
      <c r="E5760" t="s">
        <v>5</v>
      </c>
      <c r="G5760" t="s">
        <v>24</v>
      </c>
      <c r="H5760">
        <v>3215711</v>
      </c>
      <c r="I5760">
        <v>3216616</v>
      </c>
      <c r="J5760" t="s">
        <v>46</v>
      </c>
      <c r="K5760" t="s">
        <v>7094</v>
      </c>
      <c r="N5760" t="s">
        <v>117</v>
      </c>
      <c r="Q5760" t="s">
        <v>7093</v>
      </c>
      <c r="R5760">
        <v>906</v>
      </c>
      <c r="S5760">
        <v>301</v>
      </c>
    </row>
    <row r="5761" spans="1:19" x14ac:dyDescent="0.35">
      <c r="A5761" t="s">
        <v>20</v>
      </c>
      <c r="B5761" t="s">
        <v>21</v>
      </c>
      <c r="C5761" t="s">
        <v>22</v>
      </c>
      <c r="D5761" t="s">
        <v>23</v>
      </c>
      <c r="E5761" t="s">
        <v>5</v>
      </c>
      <c r="G5761" t="s">
        <v>24</v>
      </c>
      <c r="H5761">
        <v>3216771</v>
      </c>
      <c r="I5761">
        <v>3217331</v>
      </c>
      <c r="J5761" t="s">
        <v>25</v>
      </c>
      <c r="Q5761" t="s">
        <v>7095</v>
      </c>
      <c r="R5761">
        <v>561</v>
      </c>
    </row>
    <row r="5762" spans="1:19" x14ac:dyDescent="0.35">
      <c r="A5762" t="s">
        <v>27</v>
      </c>
      <c r="B5762" t="s">
        <v>28</v>
      </c>
      <c r="C5762" t="s">
        <v>22</v>
      </c>
      <c r="D5762" t="s">
        <v>23</v>
      </c>
      <c r="E5762" t="s">
        <v>5</v>
      </c>
      <c r="G5762" t="s">
        <v>24</v>
      </c>
      <c r="H5762">
        <v>3216771</v>
      </c>
      <c r="I5762">
        <v>3217331</v>
      </c>
      <c r="J5762" t="s">
        <v>25</v>
      </c>
      <c r="K5762" t="s">
        <v>7096</v>
      </c>
      <c r="N5762" t="s">
        <v>7097</v>
      </c>
      <c r="Q5762" t="s">
        <v>7095</v>
      </c>
      <c r="R5762">
        <v>561</v>
      </c>
      <c r="S5762">
        <v>186</v>
      </c>
    </row>
    <row r="5763" spans="1:19" x14ac:dyDescent="0.35">
      <c r="A5763" t="s">
        <v>20</v>
      </c>
      <c r="B5763" t="s">
        <v>21</v>
      </c>
      <c r="C5763" t="s">
        <v>22</v>
      </c>
      <c r="D5763" t="s">
        <v>23</v>
      </c>
      <c r="E5763" t="s">
        <v>5</v>
      </c>
      <c r="G5763" t="s">
        <v>24</v>
      </c>
      <c r="H5763">
        <v>3217605</v>
      </c>
      <c r="I5763">
        <v>3218594</v>
      </c>
      <c r="J5763" t="s">
        <v>25</v>
      </c>
      <c r="Q5763" t="s">
        <v>7098</v>
      </c>
      <c r="R5763">
        <v>990</v>
      </c>
    </row>
    <row r="5764" spans="1:19" x14ac:dyDescent="0.35">
      <c r="A5764" t="s">
        <v>27</v>
      </c>
      <c r="B5764" t="s">
        <v>28</v>
      </c>
      <c r="C5764" t="s">
        <v>22</v>
      </c>
      <c r="D5764" t="s">
        <v>23</v>
      </c>
      <c r="E5764" t="s">
        <v>5</v>
      </c>
      <c r="G5764" t="s">
        <v>24</v>
      </c>
      <c r="H5764">
        <v>3217605</v>
      </c>
      <c r="I5764">
        <v>3218594</v>
      </c>
      <c r="J5764" t="s">
        <v>25</v>
      </c>
      <c r="K5764" t="s">
        <v>7099</v>
      </c>
      <c r="N5764" t="s">
        <v>4941</v>
      </c>
      <c r="Q5764" t="s">
        <v>7098</v>
      </c>
      <c r="R5764">
        <v>990</v>
      </c>
      <c r="S5764">
        <v>329</v>
      </c>
    </row>
    <row r="5765" spans="1:19" x14ac:dyDescent="0.35">
      <c r="A5765" t="s">
        <v>20</v>
      </c>
      <c r="B5765" t="s">
        <v>21</v>
      </c>
      <c r="C5765" t="s">
        <v>22</v>
      </c>
      <c r="D5765" t="s">
        <v>23</v>
      </c>
      <c r="E5765" t="s">
        <v>5</v>
      </c>
      <c r="G5765" t="s">
        <v>24</v>
      </c>
      <c r="H5765">
        <v>3218636</v>
      </c>
      <c r="I5765">
        <v>3220171</v>
      </c>
      <c r="J5765" t="s">
        <v>25</v>
      </c>
      <c r="Q5765" t="s">
        <v>7100</v>
      </c>
      <c r="R5765">
        <v>1536</v>
      </c>
    </row>
    <row r="5766" spans="1:19" x14ac:dyDescent="0.35">
      <c r="A5766" t="s">
        <v>27</v>
      </c>
      <c r="B5766" t="s">
        <v>28</v>
      </c>
      <c r="C5766" t="s">
        <v>22</v>
      </c>
      <c r="D5766" t="s">
        <v>23</v>
      </c>
      <c r="E5766" t="s">
        <v>5</v>
      </c>
      <c r="G5766" t="s">
        <v>24</v>
      </c>
      <c r="H5766">
        <v>3218636</v>
      </c>
      <c r="I5766">
        <v>3220171</v>
      </c>
      <c r="J5766" t="s">
        <v>25</v>
      </c>
      <c r="K5766" t="s">
        <v>7101</v>
      </c>
      <c r="N5766" t="s">
        <v>61</v>
      </c>
      <c r="Q5766" t="s">
        <v>7100</v>
      </c>
      <c r="R5766">
        <v>1536</v>
      </c>
      <c r="S5766">
        <v>511</v>
      </c>
    </row>
    <row r="5767" spans="1:19" x14ac:dyDescent="0.35">
      <c r="A5767" t="s">
        <v>20</v>
      </c>
      <c r="B5767" t="s">
        <v>21</v>
      </c>
      <c r="C5767" t="s">
        <v>22</v>
      </c>
      <c r="D5767" t="s">
        <v>23</v>
      </c>
      <c r="E5767" t="s">
        <v>5</v>
      </c>
      <c r="G5767" t="s">
        <v>24</v>
      </c>
      <c r="H5767">
        <v>3220161</v>
      </c>
      <c r="I5767">
        <v>3221210</v>
      </c>
      <c r="J5767" t="s">
        <v>25</v>
      </c>
      <c r="Q5767" t="s">
        <v>7102</v>
      </c>
      <c r="R5767">
        <v>1050</v>
      </c>
    </row>
    <row r="5768" spans="1:19" x14ac:dyDescent="0.35">
      <c r="A5768" t="s">
        <v>27</v>
      </c>
      <c r="B5768" t="s">
        <v>28</v>
      </c>
      <c r="C5768" t="s">
        <v>22</v>
      </c>
      <c r="D5768" t="s">
        <v>23</v>
      </c>
      <c r="E5768" t="s">
        <v>5</v>
      </c>
      <c r="G5768" t="s">
        <v>24</v>
      </c>
      <c r="H5768">
        <v>3220161</v>
      </c>
      <c r="I5768">
        <v>3221210</v>
      </c>
      <c r="J5768" t="s">
        <v>25</v>
      </c>
      <c r="K5768" t="s">
        <v>7103</v>
      </c>
      <c r="N5768" t="s">
        <v>718</v>
      </c>
      <c r="Q5768" t="s">
        <v>7102</v>
      </c>
      <c r="R5768">
        <v>1050</v>
      </c>
      <c r="S5768">
        <v>349</v>
      </c>
    </row>
    <row r="5769" spans="1:19" x14ac:dyDescent="0.35">
      <c r="A5769" t="s">
        <v>20</v>
      </c>
      <c r="B5769" t="s">
        <v>21</v>
      </c>
      <c r="C5769" t="s">
        <v>22</v>
      </c>
      <c r="D5769" t="s">
        <v>23</v>
      </c>
      <c r="E5769" t="s">
        <v>5</v>
      </c>
      <c r="G5769" t="s">
        <v>24</v>
      </c>
      <c r="H5769">
        <v>3221228</v>
      </c>
      <c r="I5769">
        <v>3222169</v>
      </c>
      <c r="J5769" t="s">
        <v>25</v>
      </c>
      <c r="Q5769" t="s">
        <v>7104</v>
      </c>
      <c r="R5769">
        <v>942</v>
      </c>
    </row>
    <row r="5770" spans="1:19" x14ac:dyDescent="0.35">
      <c r="A5770" t="s">
        <v>27</v>
      </c>
      <c r="B5770" t="s">
        <v>28</v>
      </c>
      <c r="C5770" t="s">
        <v>22</v>
      </c>
      <c r="D5770" t="s">
        <v>23</v>
      </c>
      <c r="E5770" t="s">
        <v>5</v>
      </c>
      <c r="G5770" t="s">
        <v>24</v>
      </c>
      <c r="H5770">
        <v>3221228</v>
      </c>
      <c r="I5770">
        <v>3222169</v>
      </c>
      <c r="J5770" t="s">
        <v>25</v>
      </c>
      <c r="K5770" t="s">
        <v>7105</v>
      </c>
      <c r="N5770" t="s">
        <v>718</v>
      </c>
      <c r="Q5770" t="s">
        <v>7104</v>
      </c>
      <c r="R5770">
        <v>942</v>
      </c>
      <c r="S5770">
        <v>313</v>
      </c>
    </row>
    <row r="5771" spans="1:19" x14ac:dyDescent="0.35">
      <c r="A5771" t="s">
        <v>20</v>
      </c>
      <c r="B5771" t="s">
        <v>21</v>
      </c>
      <c r="C5771" t="s">
        <v>22</v>
      </c>
      <c r="D5771" t="s">
        <v>23</v>
      </c>
      <c r="E5771" t="s">
        <v>5</v>
      </c>
      <c r="G5771" t="s">
        <v>24</v>
      </c>
      <c r="H5771">
        <v>3222171</v>
      </c>
      <c r="I5771">
        <v>3223493</v>
      </c>
      <c r="J5771" t="s">
        <v>25</v>
      </c>
      <c r="Q5771" t="s">
        <v>7106</v>
      </c>
      <c r="R5771">
        <v>1323</v>
      </c>
    </row>
    <row r="5772" spans="1:19" x14ac:dyDescent="0.35">
      <c r="A5772" t="s">
        <v>27</v>
      </c>
      <c r="B5772" t="s">
        <v>28</v>
      </c>
      <c r="C5772" t="s">
        <v>22</v>
      </c>
      <c r="D5772" t="s">
        <v>23</v>
      </c>
      <c r="E5772" t="s">
        <v>5</v>
      </c>
      <c r="G5772" t="s">
        <v>24</v>
      </c>
      <c r="H5772">
        <v>3222171</v>
      </c>
      <c r="I5772">
        <v>3223493</v>
      </c>
      <c r="J5772" t="s">
        <v>25</v>
      </c>
      <c r="K5772" t="s">
        <v>7107</v>
      </c>
      <c r="N5772" t="s">
        <v>7108</v>
      </c>
      <c r="Q5772" t="s">
        <v>7106</v>
      </c>
      <c r="R5772">
        <v>1323</v>
      </c>
      <c r="S5772">
        <v>440</v>
      </c>
    </row>
    <row r="5773" spans="1:19" x14ac:dyDescent="0.35">
      <c r="A5773" t="s">
        <v>20</v>
      </c>
      <c r="B5773" t="s">
        <v>21</v>
      </c>
      <c r="C5773" t="s">
        <v>22</v>
      </c>
      <c r="D5773" t="s">
        <v>23</v>
      </c>
      <c r="E5773" t="s">
        <v>5</v>
      </c>
      <c r="G5773" t="s">
        <v>24</v>
      </c>
      <c r="H5773">
        <v>3223449</v>
      </c>
      <c r="I5773">
        <v>3225155</v>
      </c>
      <c r="J5773" t="s">
        <v>46</v>
      </c>
      <c r="Q5773" t="s">
        <v>7109</v>
      </c>
      <c r="R5773">
        <v>1707</v>
      </c>
    </row>
    <row r="5774" spans="1:19" x14ac:dyDescent="0.35">
      <c r="A5774" t="s">
        <v>27</v>
      </c>
      <c r="B5774" t="s">
        <v>28</v>
      </c>
      <c r="C5774" t="s">
        <v>22</v>
      </c>
      <c r="D5774" t="s">
        <v>23</v>
      </c>
      <c r="E5774" t="s">
        <v>5</v>
      </c>
      <c r="G5774" t="s">
        <v>24</v>
      </c>
      <c r="H5774">
        <v>3223449</v>
      </c>
      <c r="I5774">
        <v>3225155</v>
      </c>
      <c r="J5774" t="s">
        <v>46</v>
      </c>
      <c r="K5774" t="s">
        <v>7110</v>
      </c>
      <c r="N5774" t="s">
        <v>6504</v>
      </c>
      <c r="Q5774" t="s">
        <v>7109</v>
      </c>
      <c r="R5774">
        <v>1707</v>
      </c>
      <c r="S5774">
        <v>568</v>
      </c>
    </row>
    <row r="5775" spans="1:19" x14ac:dyDescent="0.35">
      <c r="A5775" t="s">
        <v>20</v>
      </c>
      <c r="B5775" t="s">
        <v>21</v>
      </c>
      <c r="C5775" t="s">
        <v>22</v>
      </c>
      <c r="D5775" t="s">
        <v>23</v>
      </c>
      <c r="E5775" t="s">
        <v>5</v>
      </c>
      <c r="G5775" t="s">
        <v>24</v>
      </c>
      <c r="H5775">
        <v>3225309</v>
      </c>
      <c r="I5775">
        <v>3225821</v>
      </c>
      <c r="J5775" t="s">
        <v>25</v>
      </c>
      <c r="Q5775" t="s">
        <v>7111</v>
      </c>
      <c r="R5775">
        <v>513</v>
      </c>
    </row>
    <row r="5776" spans="1:19" x14ac:dyDescent="0.35">
      <c r="A5776" t="s">
        <v>27</v>
      </c>
      <c r="B5776" t="s">
        <v>28</v>
      </c>
      <c r="C5776" t="s">
        <v>22</v>
      </c>
      <c r="D5776" t="s">
        <v>23</v>
      </c>
      <c r="E5776" t="s">
        <v>5</v>
      </c>
      <c r="G5776" t="s">
        <v>24</v>
      </c>
      <c r="H5776">
        <v>3225309</v>
      </c>
      <c r="I5776">
        <v>3225821</v>
      </c>
      <c r="J5776" t="s">
        <v>25</v>
      </c>
      <c r="K5776" t="s">
        <v>7112</v>
      </c>
      <c r="N5776" t="s">
        <v>92</v>
      </c>
      <c r="Q5776" t="s">
        <v>7111</v>
      </c>
      <c r="R5776">
        <v>513</v>
      </c>
      <c r="S5776">
        <v>170</v>
      </c>
    </row>
    <row r="5777" spans="1:19" x14ac:dyDescent="0.35">
      <c r="A5777" t="s">
        <v>20</v>
      </c>
      <c r="B5777" t="s">
        <v>21</v>
      </c>
      <c r="C5777" t="s">
        <v>22</v>
      </c>
      <c r="D5777" t="s">
        <v>23</v>
      </c>
      <c r="E5777" t="s">
        <v>5</v>
      </c>
      <c r="G5777" t="s">
        <v>24</v>
      </c>
      <c r="H5777">
        <v>3225908</v>
      </c>
      <c r="I5777">
        <v>3226372</v>
      </c>
      <c r="J5777" t="s">
        <v>25</v>
      </c>
      <c r="Q5777" t="s">
        <v>7113</v>
      </c>
      <c r="R5777">
        <v>465</v>
      </c>
    </row>
    <row r="5778" spans="1:19" x14ac:dyDescent="0.35">
      <c r="A5778" t="s">
        <v>27</v>
      </c>
      <c r="B5778" t="s">
        <v>28</v>
      </c>
      <c r="C5778" t="s">
        <v>22</v>
      </c>
      <c r="D5778" t="s">
        <v>23</v>
      </c>
      <c r="E5778" t="s">
        <v>5</v>
      </c>
      <c r="G5778" t="s">
        <v>24</v>
      </c>
      <c r="H5778">
        <v>3225908</v>
      </c>
      <c r="I5778">
        <v>3226372</v>
      </c>
      <c r="J5778" t="s">
        <v>25</v>
      </c>
      <c r="K5778" t="s">
        <v>7114</v>
      </c>
      <c r="N5778" t="s">
        <v>7115</v>
      </c>
      <c r="Q5778" t="s">
        <v>7113</v>
      </c>
      <c r="R5778">
        <v>465</v>
      </c>
      <c r="S5778">
        <v>154</v>
      </c>
    </row>
    <row r="5779" spans="1:19" x14ac:dyDescent="0.35">
      <c r="A5779" t="s">
        <v>20</v>
      </c>
      <c r="B5779" t="s">
        <v>21</v>
      </c>
      <c r="C5779" t="s">
        <v>22</v>
      </c>
      <c r="D5779" t="s">
        <v>23</v>
      </c>
      <c r="E5779" t="s">
        <v>5</v>
      </c>
      <c r="G5779" t="s">
        <v>24</v>
      </c>
      <c r="H5779">
        <v>3226427</v>
      </c>
      <c r="I5779">
        <v>3227284</v>
      </c>
      <c r="J5779" t="s">
        <v>25</v>
      </c>
      <c r="Q5779" t="s">
        <v>7116</v>
      </c>
      <c r="R5779">
        <v>858</v>
      </c>
    </row>
    <row r="5780" spans="1:19" x14ac:dyDescent="0.35">
      <c r="A5780" t="s">
        <v>27</v>
      </c>
      <c r="B5780" t="s">
        <v>28</v>
      </c>
      <c r="C5780" t="s">
        <v>22</v>
      </c>
      <c r="D5780" t="s">
        <v>23</v>
      </c>
      <c r="E5780" t="s">
        <v>5</v>
      </c>
      <c r="G5780" t="s">
        <v>24</v>
      </c>
      <c r="H5780">
        <v>3226427</v>
      </c>
      <c r="I5780">
        <v>3227284</v>
      </c>
      <c r="J5780" t="s">
        <v>25</v>
      </c>
      <c r="K5780" t="s">
        <v>7117</v>
      </c>
      <c r="N5780" t="s">
        <v>7118</v>
      </c>
      <c r="Q5780" t="s">
        <v>7116</v>
      </c>
      <c r="R5780">
        <v>858</v>
      </c>
      <c r="S5780">
        <v>285</v>
      </c>
    </row>
    <row r="5781" spans="1:19" x14ac:dyDescent="0.35">
      <c r="A5781" t="s">
        <v>20</v>
      </c>
      <c r="B5781" t="s">
        <v>21</v>
      </c>
      <c r="C5781" t="s">
        <v>22</v>
      </c>
      <c r="D5781" t="s">
        <v>23</v>
      </c>
      <c r="E5781" t="s">
        <v>5</v>
      </c>
      <c r="G5781" t="s">
        <v>24</v>
      </c>
      <c r="H5781">
        <v>3227291</v>
      </c>
      <c r="I5781">
        <v>3228472</v>
      </c>
      <c r="J5781" t="s">
        <v>25</v>
      </c>
      <c r="Q5781" t="s">
        <v>7119</v>
      </c>
      <c r="R5781">
        <v>1182</v>
      </c>
    </row>
    <row r="5782" spans="1:19" x14ac:dyDescent="0.35">
      <c r="A5782" t="s">
        <v>27</v>
      </c>
      <c r="B5782" t="s">
        <v>28</v>
      </c>
      <c r="C5782" t="s">
        <v>22</v>
      </c>
      <c r="D5782" t="s">
        <v>23</v>
      </c>
      <c r="E5782" t="s">
        <v>5</v>
      </c>
      <c r="G5782" t="s">
        <v>24</v>
      </c>
      <c r="H5782">
        <v>3227291</v>
      </c>
      <c r="I5782">
        <v>3228472</v>
      </c>
      <c r="J5782" t="s">
        <v>25</v>
      </c>
      <c r="K5782" t="s">
        <v>7120</v>
      </c>
      <c r="N5782" t="s">
        <v>7121</v>
      </c>
      <c r="Q5782" t="s">
        <v>7119</v>
      </c>
      <c r="R5782">
        <v>1182</v>
      </c>
      <c r="S5782">
        <v>393</v>
      </c>
    </row>
    <row r="5783" spans="1:19" x14ac:dyDescent="0.35">
      <c r="A5783" t="s">
        <v>20</v>
      </c>
      <c r="B5783" t="s">
        <v>21</v>
      </c>
      <c r="C5783" t="s">
        <v>22</v>
      </c>
      <c r="D5783" t="s">
        <v>23</v>
      </c>
      <c r="E5783" t="s">
        <v>5</v>
      </c>
      <c r="G5783" t="s">
        <v>24</v>
      </c>
      <c r="H5783">
        <v>3228568</v>
      </c>
      <c r="I5783">
        <v>3229155</v>
      </c>
      <c r="J5783" t="s">
        <v>25</v>
      </c>
      <c r="Q5783" t="s">
        <v>7122</v>
      </c>
      <c r="R5783">
        <v>588</v>
      </c>
    </row>
    <row r="5784" spans="1:19" x14ac:dyDescent="0.35">
      <c r="A5784" t="s">
        <v>27</v>
      </c>
      <c r="B5784" t="s">
        <v>28</v>
      </c>
      <c r="C5784" t="s">
        <v>22</v>
      </c>
      <c r="D5784" t="s">
        <v>23</v>
      </c>
      <c r="E5784" t="s">
        <v>5</v>
      </c>
      <c r="G5784" t="s">
        <v>24</v>
      </c>
      <c r="H5784">
        <v>3228568</v>
      </c>
      <c r="I5784">
        <v>3229155</v>
      </c>
      <c r="J5784" t="s">
        <v>25</v>
      </c>
      <c r="K5784" t="s">
        <v>7123</v>
      </c>
      <c r="N5784" t="s">
        <v>7124</v>
      </c>
      <c r="Q5784" t="s">
        <v>7122</v>
      </c>
      <c r="R5784">
        <v>588</v>
      </c>
      <c r="S5784">
        <v>195</v>
      </c>
    </row>
    <row r="5785" spans="1:19" x14ac:dyDescent="0.35">
      <c r="A5785" t="s">
        <v>20</v>
      </c>
      <c r="B5785" t="s">
        <v>21</v>
      </c>
      <c r="C5785" t="s">
        <v>22</v>
      </c>
      <c r="D5785" t="s">
        <v>23</v>
      </c>
      <c r="E5785" t="s">
        <v>5</v>
      </c>
      <c r="G5785" t="s">
        <v>24</v>
      </c>
      <c r="H5785">
        <v>3229177</v>
      </c>
      <c r="I5785">
        <v>3229581</v>
      </c>
      <c r="J5785" t="s">
        <v>46</v>
      </c>
      <c r="Q5785" t="s">
        <v>7125</v>
      </c>
      <c r="R5785">
        <v>405</v>
      </c>
    </row>
    <row r="5786" spans="1:19" x14ac:dyDescent="0.35">
      <c r="A5786" t="s">
        <v>27</v>
      </c>
      <c r="B5786" t="s">
        <v>28</v>
      </c>
      <c r="C5786" t="s">
        <v>22</v>
      </c>
      <c r="D5786" t="s">
        <v>23</v>
      </c>
      <c r="E5786" t="s">
        <v>5</v>
      </c>
      <c r="G5786" t="s">
        <v>24</v>
      </c>
      <c r="H5786">
        <v>3229177</v>
      </c>
      <c r="I5786">
        <v>3229581</v>
      </c>
      <c r="J5786" t="s">
        <v>46</v>
      </c>
      <c r="K5786" t="s">
        <v>7126</v>
      </c>
      <c r="N5786" t="s">
        <v>52</v>
      </c>
      <c r="Q5786" t="s">
        <v>7125</v>
      </c>
      <c r="R5786">
        <v>405</v>
      </c>
      <c r="S5786">
        <v>134</v>
      </c>
    </row>
    <row r="5787" spans="1:19" x14ac:dyDescent="0.35">
      <c r="A5787" t="s">
        <v>20</v>
      </c>
      <c r="B5787" t="s">
        <v>21</v>
      </c>
      <c r="C5787" t="s">
        <v>22</v>
      </c>
      <c r="D5787" t="s">
        <v>23</v>
      </c>
      <c r="E5787" t="s">
        <v>5</v>
      </c>
      <c r="G5787" t="s">
        <v>24</v>
      </c>
      <c r="H5787">
        <v>3229705</v>
      </c>
      <c r="I5787">
        <v>3231861</v>
      </c>
      <c r="J5787" t="s">
        <v>46</v>
      </c>
      <c r="Q5787" t="s">
        <v>7127</v>
      </c>
      <c r="R5787">
        <v>2157</v>
      </c>
    </row>
    <row r="5788" spans="1:19" x14ac:dyDescent="0.35">
      <c r="A5788" t="s">
        <v>27</v>
      </c>
      <c r="B5788" t="s">
        <v>28</v>
      </c>
      <c r="C5788" t="s">
        <v>22</v>
      </c>
      <c r="D5788" t="s">
        <v>23</v>
      </c>
      <c r="E5788" t="s">
        <v>5</v>
      </c>
      <c r="G5788" t="s">
        <v>24</v>
      </c>
      <c r="H5788">
        <v>3229705</v>
      </c>
      <c r="I5788">
        <v>3231861</v>
      </c>
      <c r="J5788" t="s">
        <v>46</v>
      </c>
      <c r="K5788" t="s">
        <v>7128</v>
      </c>
      <c r="N5788" t="s">
        <v>7129</v>
      </c>
      <c r="Q5788" t="s">
        <v>7127</v>
      </c>
      <c r="R5788">
        <v>2157</v>
      </c>
      <c r="S5788">
        <v>718</v>
      </c>
    </row>
    <row r="5789" spans="1:19" x14ac:dyDescent="0.35">
      <c r="A5789" t="s">
        <v>20</v>
      </c>
      <c r="B5789" t="s">
        <v>21</v>
      </c>
      <c r="C5789" t="s">
        <v>22</v>
      </c>
      <c r="D5789" t="s">
        <v>23</v>
      </c>
      <c r="E5789" t="s">
        <v>5</v>
      </c>
      <c r="G5789" t="s">
        <v>24</v>
      </c>
      <c r="H5789">
        <v>3231909</v>
      </c>
      <c r="I5789">
        <v>3232541</v>
      </c>
      <c r="J5789" t="s">
        <v>46</v>
      </c>
      <c r="Q5789" t="s">
        <v>7130</v>
      </c>
      <c r="R5789">
        <v>633</v>
      </c>
    </row>
    <row r="5790" spans="1:19" x14ac:dyDescent="0.35">
      <c r="A5790" t="s">
        <v>27</v>
      </c>
      <c r="B5790" t="s">
        <v>28</v>
      </c>
      <c r="C5790" t="s">
        <v>22</v>
      </c>
      <c r="D5790" t="s">
        <v>23</v>
      </c>
      <c r="E5790" t="s">
        <v>5</v>
      </c>
      <c r="G5790" t="s">
        <v>24</v>
      </c>
      <c r="H5790">
        <v>3231909</v>
      </c>
      <c r="I5790">
        <v>3232541</v>
      </c>
      <c r="J5790" t="s">
        <v>46</v>
      </c>
      <c r="K5790" t="s">
        <v>7131</v>
      </c>
      <c r="N5790" t="s">
        <v>52</v>
      </c>
      <c r="Q5790" t="s">
        <v>7130</v>
      </c>
      <c r="R5790">
        <v>633</v>
      </c>
      <c r="S5790">
        <v>210</v>
      </c>
    </row>
    <row r="5791" spans="1:19" x14ac:dyDescent="0.35">
      <c r="A5791" t="s">
        <v>20</v>
      </c>
      <c r="B5791" t="s">
        <v>21</v>
      </c>
      <c r="C5791" t="s">
        <v>22</v>
      </c>
      <c r="D5791" t="s">
        <v>23</v>
      </c>
      <c r="E5791" t="s">
        <v>5</v>
      </c>
      <c r="G5791" t="s">
        <v>24</v>
      </c>
      <c r="H5791">
        <v>3232541</v>
      </c>
      <c r="I5791">
        <v>3232906</v>
      </c>
      <c r="J5791" t="s">
        <v>46</v>
      </c>
      <c r="Q5791" t="s">
        <v>7132</v>
      </c>
      <c r="R5791">
        <v>366</v>
      </c>
    </row>
    <row r="5792" spans="1:19" x14ac:dyDescent="0.35">
      <c r="A5792" t="s">
        <v>27</v>
      </c>
      <c r="B5792" t="s">
        <v>28</v>
      </c>
      <c r="C5792" t="s">
        <v>22</v>
      </c>
      <c r="D5792" t="s">
        <v>23</v>
      </c>
      <c r="E5792" t="s">
        <v>5</v>
      </c>
      <c r="G5792" t="s">
        <v>24</v>
      </c>
      <c r="H5792">
        <v>3232541</v>
      </c>
      <c r="I5792">
        <v>3232906</v>
      </c>
      <c r="J5792" t="s">
        <v>46</v>
      </c>
      <c r="K5792" t="s">
        <v>7133</v>
      </c>
      <c r="N5792" t="s">
        <v>52</v>
      </c>
      <c r="Q5792" t="s">
        <v>7132</v>
      </c>
      <c r="R5792">
        <v>366</v>
      </c>
      <c r="S5792">
        <v>121</v>
      </c>
    </row>
    <row r="5793" spans="1:19" x14ac:dyDescent="0.35">
      <c r="A5793" t="s">
        <v>20</v>
      </c>
      <c r="B5793" t="s">
        <v>21</v>
      </c>
      <c r="C5793" t="s">
        <v>22</v>
      </c>
      <c r="D5793" t="s">
        <v>23</v>
      </c>
      <c r="E5793" t="s">
        <v>5</v>
      </c>
      <c r="G5793" t="s">
        <v>24</v>
      </c>
      <c r="H5793">
        <v>3232972</v>
      </c>
      <c r="I5793">
        <v>3233301</v>
      </c>
      <c r="J5793" t="s">
        <v>46</v>
      </c>
      <c r="Q5793" t="s">
        <v>7134</v>
      </c>
      <c r="R5793">
        <v>330</v>
      </c>
    </row>
    <row r="5794" spans="1:19" x14ac:dyDescent="0.35">
      <c r="A5794" t="s">
        <v>27</v>
      </c>
      <c r="B5794" t="s">
        <v>28</v>
      </c>
      <c r="C5794" t="s">
        <v>22</v>
      </c>
      <c r="D5794" t="s">
        <v>23</v>
      </c>
      <c r="E5794" t="s">
        <v>5</v>
      </c>
      <c r="G5794" t="s">
        <v>24</v>
      </c>
      <c r="H5794">
        <v>3232972</v>
      </c>
      <c r="I5794">
        <v>3233301</v>
      </c>
      <c r="J5794" t="s">
        <v>46</v>
      </c>
      <c r="K5794" t="s">
        <v>7135</v>
      </c>
      <c r="N5794" t="s">
        <v>52</v>
      </c>
      <c r="Q5794" t="s">
        <v>7134</v>
      </c>
      <c r="R5794">
        <v>330</v>
      </c>
      <c r="S5794">
        <v>109</v>
      </c>
    </row>
    <row r="5795" spans="1:19" x14ac:dyDescent="0.35">
      <c r="A5795" t="s">
        <v>20</v>
      </c>
      <c r="B5795" t="s">
        <v>21</v>
      </c>
      <c r="C5795" t="s">
        <v>22</v>
      </c>
      <c r="D5795" t="s">
        <v>23</v>
      </c>
      <c r="E5795" t="s">
        <v>5</v>
      </c>
      <c r="G5795" t="s">
        <v>24</v>
      </c>
      <c r="H5795">
        <v>3233551</v>
      </c>
      <c r="I5795">
        <v>3234003</v>
      </c>
      <c r="J5795" t="s">
        <v>25</v>
      </c>
      <c r="Q5795" t="s">
        <v>7136</v>
      </c>
      <c r="R5795">
        <v>453</v>
      </c>
    </row>
    <row r="5796" spans="1:19" x14ac:dyDescent="0.35">
      <c r="A5796" t="s">
        <v>27</v>
      </c>
      <c r="B5796" t="s">
        <v>28</v>
      </c>
      <c r="C5796" t="s">
        <v>22</v>
      </c>
      <c r="D5796" t="s">
        <v>23</v>
      </c>
      <c r="E5796" t="s">
        <v>5</v>
      </c>
      <c r="G5796" t="s">
        <v>24</v>
      </c>
      <c r="H5796">
        <v>3233551</v>
      </c>
      <c r="I5796">
        <v>3234003</v>
      </c>
      <c r="J5796" t="s">
        <v>25</v>
      </c>
      <c r="K5796" t="s">
        <v>7137</v>
      </c>
      <c r="N5796" t="s">
        <v>52</v>
      </c>
      <c r="Q5796" t="s">
        <v>7136</v>
      </c>
      <c r="R5796">
        <v>453</v>
      </c>
      <c r="S5796">
        <v>150</v>
      </c>
    </row>
    <row r="5797" spans="1:19" x14ac:dyDescent="0.35">
      <c r="A5797" t="s">
        <v>20</v>
      </c>
      <c r="B5797" t="s">
        <v>21</v>
      </c>
      <c r="C5797" t="s">
        <v>22</v>
      </c>
      <c r="D5797" t="s">
        <v>23</v>
      </c>
      <c r="E5797" t="s">
        <v>5</v>
      </c>
      <c r="G5797" t="s">
        <v>24</v>
      </c>
      <c r="H5797">
        <v>3234078</v>
      </c>
      <c r="I5797">
        <v>3234539</v>
      </c>
      <c r="J5797" t="s">
        <v>46</v>
      </c>
      <c r="Q5797" t="s">
        <v>7138</v>
      </c>
      <c r="R5797">
        <v>462</v>
      </c>
    </row>
    <row r="5798" spans="1:19" x14ac:dyDescent="0.35">
      <c r="A5798" t="s">
        <v>27</v>
      </c>
      <c r="B5798" t="s">
        <v>28</v>
      </c>
      <c r="C5798" t="s">
        <v>22</v>
      </c>
      <c r="D5798" t="s">
        <v>23</v>
      </c>
      <c r="E5798" t="s">
        <v>5</v>
      </c>
      <c r="G5798" t="s">
        <v>24</v>
      </c>
      <c r="H5798">
        <v>3234078</v>
      </c>
      <c r="I5798">
        <v>3234539</v>
      </c>
      <c r="J5798" t="s">
        <v>46</v>
      </c>
      <c r="K5798" t="s">
        <v>7139</v>
      </c>
      <c r="N5798" t="s">
        <v>7140</v>
      </c>
      <c r="Q5798" t="s">
        <v>7138</v>
      </c>
      <c r="R5798">
        <v>462</v>
      </c>
      <c r="S5798">
        <v>153</v>
      </c>
    </row>
    <row r="5799" spans="1:19" x14ac:dyDescent="0.35">
      <c r="A5799" t="s">
        <v>20</v>
      </c>
      <c r="B5799" t="s">
        <v>21</v>
      </c>
      <c r="C5799" t="s">
        <v>22</v>
      </c>
      <c r="D5799" t="s">
        <v>23</v>
      </c>
      <c r="E5799" t="s">
        <v>5</v>
      </c>
      <c r="G5799" t="s">
        <v>24</v>
      </c>
      <c r="H5799">
        <v>3234736</v>
      </c>
      <c r="I5799">
        <v>3234984</v>
      </c>
      <c r="J5799" t="s">
        <v>25</v>
      </c>
      <c r="Q5799" t="s">
        <v>7141</v>
      </c>
      <c r="R5799">
        <v>249</v>
      </c>
    </row>
    <row r="5800" spans="1:19" x14ac:dyDescent="0.35">
      <c r="A5800" t="s">
        <v>27</v>
      </c>
      <c r="B5800" t="s">
        <v>28</v>
      </c>
      <c r="C5800" t="s">
        <v>22</v>
      </c>
      <c r="D5800" t="s">
        <v>23</v>
      </c>
      <c r="E5800" t="s">
        <v>5</v>
      </c>
      <c r="G5800" t="s">
        <v>24</v>
      </c>
      <c r="H5800">
        <v>3234736</v>
      </c>
      <c r="I5800">
        <v>3234984</v>
      </c>
      <c r="J5800" t="s">
        <v>25</v>
      </c>
      <c r="K5800" t="s">
        <v>7142</v>
      </c>
      <c r="N5800" t="s">
        <v>2698</v>
      </c>
      <c r="Q5800" t="s">
        <v>7141</v>
      </c>
      <c r="R5800">
        <v>249</v>
      </c>
      <c r="S5800">
        <v>82</v>
      </c>
    </row>
    <row r="5801" spans="1:19" x14ac:dyDescent="0.35">
      <c r="A5801" t="s">
        <v>20</v>
      </c>
      <c r="B5801" t="s">
        <v>21</v>
      </c>
      <c r="C5801" t="s">
        <v>22</v>
      </c>
      <c r="D5801" t="s">
        <v>23</v>
      </c>
      <c r="E5801" t="s">
        <v>5</v>
      </c>
      <c r="G5801" t="s">
        <v>24</v>
      </c>
      <c r="H5801">
        <v>3234981</v>
      </c>
      <c r="I5801">
        <v>3235499</v>
      </c>
      <c r="J5801" t="s">
        <v>46</v>
      </c>
      <c r="Q5801" t="s">
        <v>7143</v>
      </c>
      <c r="R5801">
        <v>519</v>
      </c>
    </row>
    <row r="5802" spans="1:19" x14ac:dyDescent="0.35">
      <c r="A5802" t="s">
        <v>27</v>
      </c>
      <c r="B5802" t="s">
        <v>28</v>
      </c>
      <c r="C5802" t="s">
        <v>22</v>
      </c>
      <c r="D5802" t="s">
        <v>23</v>
      </c>
      <c r="E5802" t="s">
        <v>5</v>
      </c>
      <c r="G5802" t="s">
        <v>24</v>
      </c>
      <c r="H5802">
        <v>3234981</v>
      </c>
      <c r="I5802">
        <v>3235499</v>
      </c>
      <c r="J5802" t="s">
        <v>46</v>
      </c>
      <c r="K5802" t="s">
        <v>7144</v>
      </c>
      <c r="N5802" t="s">
        <v>7145</v>
      </c>
      <c r="Q5802" t="s">
        <v>7143</v>
      </c>
      <c r="R5802">
        <v>519</v>
      </c>
      <c r="S5802">
        <v>172</v>
      </c>
    </row>
    <row r="5803" spans="1:19" x14ac:dyDescent="0.35">
      <c r="A5803" t="s">
        <v>20</v>
      </c>
      <c r="B5803" t="s">
        <v>21</v>
      </c>
      <c r="C5803" t="s">
        <v>22</v>
      </c>
      <c r="D5803" t="s">
        <v>23</v>
      </c>
      <c r="E5803" t="s">
        <v>5</v>
      </c>
      <c r="G5803" t="s">
        <v>24</v>
      </c>
      <c r="H5803">
        <v>3235480</v>
      </c>
      <c r="I5803">
        <v>3236211</v>
      </c>
      <c r="J5803" t="s">
        <v>46</v>
      </c>
      <c r="Q5803" t="s">
        <v>7146</v>
      </c>
      <c r="R5803">
        <v>732</v>
      </c>
    </row>
    <row r="5804" spans="1:19" x14ac:dyDescent="0.35">
      <c r="A5804" t="s">
        <v>27</v>
      </c>
      <c r="B5804" t="s">
        <v>28</v>
      </c>
      <c r="C5804" t="s">
        <v>22</v>
      </c>
      <c r="D5804" t="s">
        <v>23</v>
      </c>
      <c r="E5804" t="s">
        <v>5</v>
      </c>
      <c r="G5804" t="s">
        <v>24</v>
      </c>
      <c r="H5804">
        <v>3235480</v>
      </c>
      <c r="I5804">
        <v>3236211</v>
      </c>
      <c r="J5804" t="s">
        <v>46</v>
      </c>
      <c r="K5804" t="s">
        <v>7147</v>
      </c>
      <c r="N5804" t="s">
        <v>61</v>
      </c>
      <c r="Q5804" t="s">
        <v>7146</v>
      </c>
      <c r="R5804">
        <v>732</v>
      </c>
      <c r="S5804">
        <v>243</v>
      </c>
    </row>
    <row r="5805" spans="1:19" x14ac:dyDescent="0.35">
      <c r="A5805" t="s">
        <v>20</v>
      </c>
      <c r="B5805" t="s">
        <v>21</v>
      </c>
      <c r="C5805" t="s">
        <v>22</v>
      </c>
      <c r="D5805" t="s">
        <v>23</v>
      </c>
      <c r="E5805" t="s">
        <v>5</v>
      </c>
      <c r="G5805" t="s">
        <v>24</v>
      </c>
      <c r="H5805">
        <v>3236216</v>
      </c>
      <c r="I5805">
        <v>3237397</v>
      </c>
      <c r="J5805" t="s">
        <v>46</v>
      </c>
      <c r="Q5805" t="s">
        <v>7148</v>
      </c>
      <c r="R5805">
        <v>1182</v>
      </c>
    </row>
    <row r="5806" spans="1:19" x14ac:dyDescent="0.35">
      <c r="A5806" t="s">
        <v>27</v>
      </c>
      <c r="B5806" t="s">
        <v>28</v>
      </c>
      <c r="C5806" t="s">
        <v>22</v>
      </c>
      <c r="D5806" t="s">
        <v>23</v>
      </c>
      <c r="E5806" t="s">
        <v>5</v>
      </c>
      <c r="G5806" t="s">
        <v>24</v>
      </c>
      <c r="H5806">
        <v>3236216</v>
      </c>
      <c r="I5806">
        <v>3237397</v>
      </c>
      <c r="J5806" t="s">
        <v>46</v>
      </c>
      <c r="K5806" t="s">
        <v>7149</v>
      </c>
      <c r="N5806" t="s">
        <v>3406</v>
      </c>
      <c r="Q5806" t="s">
        <v>7148</v>
      </c>
      <c r="R5806">
        <v>1182</v>
      </c>
      <c r="S5806">
        <v>393</v>
      </c>
    </row>
    <row r="5807" spans="1:19" x14ac:dyDescent="0.35">
      <c r="A5807" t="s">
        <v>20</v>
      </c>
      <c r="B5807" t="s">
        <v>21</v>
      </c>
      <c r="C5807" t="s">
        <v>22</v>
      </c>
      <c r="D5807" t="s">
        <v>23</v>
      </c>
      <c r="E5807" t="s">
        <v>5</v>
      </c>
      <c r="G5807" t="s">
        <v>24</v>
      </c>
      <c r="H5807">
        <v>3237384</v>
      </c>
      <c r="I5807">
        <v>3238673</v>
      </c>
      <c r="J5807" t="s">
        <v>46</v>
      </c>
      <c r="Q5807" t="s">
        <v>7150</v>
      </c>
      <c r="R5807">
        <v>1290</v>
      </c>
    </row>
    <row r="5808" spans="1:19" x14ac:dyDescent="0.35">
      <c r="A5808" t="s">
        <v>27</v>
      </c>
      <c r="B5808" t="s">
        <v>28</v>
      </c>
      <c r="C5808" t="s">
        <v>22</v>
      </c>
      <c r="D5808" t="s">
        <v>23</v>
      </c>
      <c r="E5808" t="s">
        <v>5</v>
      </c>
      <c r="G5808" t="s">
        <v>24</v>
      </c>
      <c r="H5808">
        <v>3237384</v>
      </c>
      <c r="I5808">
        <v>3238673</v>
      </c>
      <c r="J5808" t="s">
        <v>46</v>
      </c>
      <c r="K5808" t="s">
        <v>7151</v>
      </c>
      <c r="N5808" t="s">
        <v>3406</v>
      </c>
      <c r="Q5808" t="s">
        <v>7150</v>
      </c>
      <c r="R5808">
        <v>1290</v>
      </c>
      <c r="S5808">
        <v>429</v>
      </c>
    </row>
    <row r="5809" spans="1:19" x14ac:dyDescent="0.35">
      <c r="A5809" t="s">
        <v>20</v>
      </c>
      <c r="B5809" t="s">
        <v>21</v>
      </c>
      <c r="C5809" t="s">
        <v>22</v>
      </c>
      <c r="D5809" t="s">
        <v>23</v>
      </c>
      <c r="E5809" t="s">
        <v>5</v>
      </c>
      <c r="G5809" t="s">
        <v>24</v>
      </c>
      <c r="H5809">
        <v>3238675</v>
      </c>
      <c r="I5809">
        <v>3240144</v>
      </c>
      <c r="J5809" t="s">
        <v>46</v>
      </c>
      <c r="Q5809" t="s">
        <v>7152</v>
      </c>
      <c r="R5809">
        <v>1470</v>
      </c>
    </row>
    <row r="5810" spans="1:19" x14ac:dyDescent="0.35">
      <c r="A5810" t="s">
        <v>27</v>
      </c>
      <c r="B5810" t="s">
        <v>28</v>
      </c>
      <c r="C5810" t="s">
        <v>22</v>
      </c>
      <c r="D5810" t="s">
        <v>23</v>
      </c>
      <c r="E5810" t="s">
        <v>5</v>
      </c>
      <c r="G5810" t="s">
        <v>24</v>
      </c>
      <c r="H5810">
        <v>3238675</v>
      </c>
      <c r="I5810">
        <v>3240144</v>
      </c>
      <c r="J5810" t="s">
        <v>46</v>
      </c>
      <c r="K5810" t="s">
        <v>7153</v>
      </c>
      <c r="N5810" t="s">
        <v>7154</v>
      </c>
      <c r="Q5810" t="s">
        <v>7152</v>
      </c>
      <c r="R5810">
        <v>1470</v>
      </c>
      <c r="S5810">
        <v>489</v>
      </c>
    </row>
    <row r="5811" spans="1:19" x14ac:dyDescent="0.35">
      <c r="A5811" t="s">
        <v>20</v>
      </c>
      <c r="B5811" t="s">
        <v>21</v>
      </c>
      <c r="C5811" t="s">
        <v>22</v>
      </c>
      <c r="D5811" t="s">
        <v>23</v>
      </c>
      <c r="E5811" t="s">
        <v>5</v>
      </c>
      <c r="G5811" t="s">
        <v>24</v>
      </c>
      <c r="H5811">
        <v>3240245</v>
      </c>
      <c r="I5811">
        <v>3240775</v>
      </c>
      <c r="J5811" t="s">
        <v>46</v>
      </c>
      <c r="Q5811" t="s">
        <v>7155</v>
      </c>
      <c r="R5811">
        <v>531</v>
      </c>
    </row>
    <row r="5812" spans="1:19" x14ac:dyDescent="0.35">
      <c r="A5812" t="s">
        <v>27</v>
      </c>
      <c r="B5812" t="s">
        <v>28</v>
      </c>
      <c r="C5812" t="s">
        <v>22</v>
      </c>
      <c r="D5812" t="s">
        <v>23</v>
      </c>
      <c r="E5812" t="s">
        <v>5</v>
      </c>
      <c r="G5812" t="s">
        <v>24</v>
      </c>
      <c r="H5812">
        <v>3240245</v>
      </c>
      <c r="I5812">
        <v>3240775</v>
      </c>
      <c r="J5812" t="s">
        <v>46</v>
      </c>
      <c r="K5812" t="s">
        <v>7156</v>
      </c>
      <c r="N5812" t="s">
        <v>7157</v>
      </c>
      <c r="Q5812" t="s">
        <v>7155</v>
      </c>
      <c r="R5812">
        <v>531</v>
      </c>
      <c r="S5812">
        <v>176</v>
      </c>
    </row>
    <row r="5813" spans="1:19" x14ac:dyDescent="0.35">
      <c r="A5813" t="s">
        <v>20</v>
      </c>
      <c r="B5813" t="s">
        <v>21</v>
      </c>
      <c r="C5813" t="s">
        <v>22</v>
      </c>
      <c r="D5813" t="s">
        <v>23</v>
      </c>
      <c r="E5813" t="s">
        <v>5</v>
      </c>
      <c r="G5813" t="s">
        <v>24</v>
      </c>
      <c r="H5813">
        <v>3240938</v>
      </c>
      <c r="I5813">
        <v>3242920</v>
      </c>
      <c r="J5813" t="s">
        <v>46</v>
      </c>
      <c r="Q5813" t="s">
        <v>7158</v>
      </c>
      <c r="R5813">
        <v>1983</v>
      </c>
    </row>
    <row r="5814" spans="1:19" x14ac:dyDescent="0.35">
      <c r="A5814" t="s">
        <v>27</v>
      </c>
      <c r="B5814" t="s">
        <v>28</v>
      </c>
      <c r="C5814" t="s">
        <v>22</v>
      </c>
      <c r="D5814" t="s">
        <v>23</v>
      </c>
      <c r="E5814" t="s">
        <v>5</v>
      </c>
      <c r="G5814" t="s">
        <v>24</v>
      </c>
      <c r="H5814">
        <v>3240938</v>
      </c>
      <c r="I5814">
        <v>3242920</v>
      </c>
      <c r="J5814" t="s">
        <v>46</v>
      </c>
      <c r="K5814" t="s">
        <v>7159</v>
      </c>
      <c r="N5814" t="s">
        <v>6630</v>
      </c>
      <c r="Q5814" t="s">
        <v>7158</v>
      </c>
      <c r="R5814">
        <v>1983</v>
      </c>
      <c r="S5814">
        <v>660</v>
      </c>
    </row>
    <row r="5815" spans="1:19" x14ac:dyDescent="0.35">
      <c r="A5815" t="s">
        <v>20</v>
      </c>
      <c r="B5815" t="s">
        <v>21</v>
      </c>
      <c r="C5815" t="s">
        <v>22</v>
      </c>
      <c r="D5815" t="s">
        <v>23</v>
      </c>
      <c r="E5815" t="s">
        <v>5</v>
      </c>
      <c r="G5815" t="s">
        <v>24</v>
      </c>
      <c r="H5815">
        <v>3243162</v>
      </c>
      <c r="I5815">
        <v>3244304</v>
      </c>
      <c r="J5815" t="s">
        <v>25</v>
      </c>
      <c r="Q5815" t="s">
        <v>7160</v>
      </c>
      <c r="R5815">
        <v>1143</v>
      </c>
    </row>
    <row r="5816" spans="1:19" x14ac:dyDescent="0.35">
      <c r="A5816" t="s">
        <v>27</v>
      </c>
      <c r="B5816" t="s">
        <v>28</v>
      </c>
      <c r="C5816" t="s">
        <v>22</v>
      </c>
      <c r="D5816" t="s">
        <v>23</v>
      </c>
      <c r="E5816" t="s">
        <v>5</v>
      </c>
      <c r="G5816" t="s">
        <v>24</v>
      </c>
      <c r="H5816">
        <v>3243162</v>
      </c>
      <c r="I5816">
        <v>3244304</v>
      </c>
      <c r="J5816" t="s">
        <v>25</v>
      </c>
      <c r="K5816" t="s">
        <v>7161</v>
      </c>
      <c r="N5816" t="s">
        <v>7162</v>
      </c>
      <c r="Q5816" t="s">
        <v>7160</v>
      </c>
      <c r="R5816">
        <v>1143</v>
      </c>
      <c r="S5816">
        <v>380</v>
      </c>
    </row>
    <row r="5817" spans="1:19" x14ac:dyDescent="0.35">
      <c r="A5817" t="s">
        <v>20</v>
      </c>
      <c r="B5817" t="s">
        <v>21</v>
      </c>
      <c r="C5817" t="s">
        <v>22</v>
      </c>
      <c r="D5817" t="s">
        <v>23</v>
      </c>
      <c r="E5817" t="s">
        <v>5</v>
      </c>
      <c r="G5817" t="s">
        <v>24</v>
      </c>
      <c r="H5817">
        <v>3244402</v>
      </c>
      <c r="I5817">
        <v>3245727</v>
      </c>
      <c r="J5817" t="s">
        <v>25</v>
      </c>
      <c r="Q5817" t="s">
        <v>7163</v>
      </c>
      <c r="R5817">
        <v>1326</v>
      </c>
    </row>
    <row r="5818" spans="1:19" x14ac:dyDescent="0.35">
      <c r="A5818" t="s">
        <v>27</v>
      </c>
      <c r="B5818" t="s">
        <v>28</v>
      </c>
      <c r="C5818" t="s">
        <v>22</v>
      </c>
      <c r="D5818" t="s">
        <v>23</v>
      </c>
      <c r="E5818" t="s">
        <v>5</v>
      </c>
      <c r="G5818" t="s">
        <v>24</v>
      </c>
      <c r="H5818">
        <v>3244402</v>
      </c>
      <c r="I5818">
        <v>3245727</v>
      </c>
      <c r="J5818" t="s">
        <v>25</v>
      </c>
      <c r="K5818" t="s">
        <v>7164</v>
      </c>
      <c r="N5818" t="s">
        <v>49</v>
      </c>
      <c r="Q5818" t="s">
        <v>7163</v>
      </c>
      <c r="R5818">
        <v>1326</v>
      </c>
      <c r="S5818">
        <v>441</v>
      </c>
    </row>
    <row r="5819" spans="1:19" x14ac:dyDescent="0.35">
      <c r="A5819" t="s">
        <v>20</v>
      </c>
      <c r="B5819" t="s">
        <v>21</v>
      </c>
      <c r="C5819" t="s">
        <v>22</v>
      </c>
      <c r="D5819" t="s">
        <v>23</v>
      </c>
      <c r="E5819" t="s">
        <v>5</v>
      </c>
      <c r="G5819" t="s">
        <v>24</v>
      </c>
      <c r="H5819">
        <v>3245711</v>
      </c>
      <c r="I5819">
        <v>3246382</v>
      </c>
      <c r="J5819" t="s">
        <v>25</v>
      </c>
      <c r="Q5819" t="s">
        <v>7165</v>
      </c>
      <c r="R5819">
        <v>672</v>
      </c>
    </row>
    <row r="5820" spans="1:19" x14ac:dyDescent="0.35">
      <c r="A5820" t="s">
        <v>27</v>
      </c>
      <c r="B5820" t="s">
        <v>28</v>
      </c>
      <c r="C5820" t="s">
        <v>22</v>
      </c>
      <c r="D5820" t="s">
        <v>23</v>
      </c>
      <c r="E5820" t="s">
        <v>5</v>
      </c>
      <c r="G5820" t="s">
        <v>24</v>
      </c>
      <c r="H5820">
        <v>3245711</v>
      </c>
      <c r="I5820">
        <v>3246382</v>
      </c>
      <c r="J5820" t="s">
        <v>25</v>
      </c>
      <c r="K5820" t="s">
        <v>7166</v>
      </c>
      <c r="N5820" t="s">
        <v>7167</v>
      </c>
      <c r="Q5820" t="s">
        <v>7165</v>
      </c>
      <c r="R5820">
        <v>672</v>
      </c>
      <c r="S5820">
        <v>223</v>
      </c>
    </row>
    <row r="5821" spans="1:19" x14ac:dyDescent="0.35">
      <c r="A5821" t="s">
        <v>20</v>
      </c>
      <c r="B5821" t="s">
        <v>21</v>
      </c>
      <c r="C5821" t="s">
        <v>22</v>
      </c>
      <c r="D5821" t="s">
        <v>23</v>
      </c>
      <c r="E5821" t="s">
        <v>5</v>
      </c>
      <c r="G5821" t="s">
        <v>24</v>
      </c>
      <c r="H5821">
        <v>3246427</v>
      </c>
      <c r="I5821">
        <v>3246927</v>
      </c>
      <c r="J5821" t="s">
        <v>25</v>
      </c>
      <c r="Q5821" t="s">
        <v>7168</v>
      </c>
      <c r="R5821">
        <v>501</v>
      </c>
    </row>
    <row r="5822" spans="1:19" x14ac:dyDescent="0.35">
      <c r="A5822" t="s">
        <v>27</v>
      </c>
      <c r="B5822" t="s">
        <v>28</v>
      </c>
      <c r="C5822" t="s">
        <v>22</v>
      </c>
      <c r="D5822" t="s">
        <v>23</v>
      </c>
      <c r="E5822" t="s">
        <v>5</v>
      </c>
      <c r="G5822" t="s">
        <v>24</v>
      </c>
      <c r="H5822">
        <v>3246427</v>
      </c>
      <c r="I5822">
        <v>3246927</v>
      </c>
      <c r="J5822" t="s">
        <v>25</v>
      </c>
      <c r="K5822" t="s">
        <v>7169</v>
      </c>
      <c r="N5822" t="s">
        <v>7170</v>
      </c>
      <c r="Q5822" t="s">
        <v>7168</v>
      </c>
      <c r="R5822">
        <v>501</v>
      </c>
      <c r="S5822">
        <v>166</v>
      </c>
    </row>
    <row r="5823" spans="1:19" x14ac:dyDescent="0.35">
      <c r="A5823" t="s">
        <v>20</v>
      </c>
      <c r="B5823" t="s">
        <v>21</v>
      </c>
      <c r="C5823" t="s">
        <v>22</v>
      </c>
      <c r="D5823" t="s">
        <v>23</v>
      </c>
      <c r="E5823" t="s">
        <v>5</v>
      </c>
      <c r="G5823" t="s">
        <v>24</v>
      </c>
      <c r="H5823">
        <v>3247036</v>
      </c>
      <c r="I5823">
        <v>3247287</v>
      </c>
      <c r="J5823" t="s">
        <v>25</v>
      </c>
      <c r="Q5823" t="s">
        <v>7171</v>
      </c>
      <c r="R5823">
        <v>252</v>
      </c>
    </row>
    <row r="5824" spans="1:19" x14ac:dyDescent="0.35">
      <c r="A5824" t="s">
        <v>27</v>
      </c>
      <c r="B5824" t="s">
        <v>28</v>
      </c>
      <c r="C5824" t="s">
        <v>22</v>
      </c>
      <c r="D5824" t="s">
        <v>23</v>
      </c>
      <c r="E5824" t="s">
        <v>5</v>
      </c>
      <c r="G5824" t="s">
        <v>24</v>
      </c>
      <c r="H5824">
        <v>3247036</v>
      </c>
      <c r="I5824">
        <v>3247287</v>
      </c>
      <c r="J5824" t="s">
        <v>25</v>
      </c>
      <c r="K5824" t="s">
        <v>7172</v>
      </c>
      <c r="N5824" t="s">
        <v>7173</v>
      </c>
      <c r="Q5824" t="s">
        <v>7171</v>
      </c>
      <c r="R5824">
        <v>252</v>
      </c>
      <c r="S5824">
        <v>83</v>
      </c>
    </row>
    <row r="5825" spans="1:19" x14ac:dyDescent="0.35">
      <c r="A5825" t="s">
        <v>20</v>
      </c>
      <c r="B5825" t="s">
        <v>21</v>
      </c>
      <c r="C5825" t="s">
        <v>22</v>
      </c>
      <c r="D5825" t="s">
        <v>23</v>
      </c>
      <c r="E5825" t="s">
        <v>5</v>
      </c>
      <c r="G5825" t="s">
        <v>24</v>
      </c>
      <c r="H5825">
        <v>3247292</v>
      </c>
      <c r="I5825">
        <v>3247780</v>
      </c>
      <c r="J5825" t="s">
        <v>25</v>
      </c>
      <c r="Q5825" t="s">
        <v>7174</v>
      </c>
      <c r="R5825">
        <v>489</v>
      </c>
    </row>
    <row r="5826" spans="1:19" x14ac:dyDescent="0.35">
      <c r="A5826" t="s">
        <v>27</v>
      </c>
      <c r="B5826" t="s">
        <v>28</v>
      </c>
      <c r="C5826" t="s">
        <v>22</v>
      </c>
      <c r="D5826" t="s">
        <v>23</v>
      </c>
      <c r="E5826" t="s">
        <v>5</v>
      </c>
      <c r="G5826" t="s">
        <v>24</v>
      </c>
      <c r="H5826">
        <v>3247292</v>
      </c>
      <c r="I5826">
        <v>3247780</v>
      </c>
      <c r="J5826" t="s">
        <v>25</v>
      </c>
      <c r="K5826" t="s">
        <v>7175</v>
      </c>
      <c r="N5826" t="s">
        <v>7176</v>
      </c>
      <c r="Q5826" t="s">
        <v>7174</v>
      </c>
      <c r="R5826">
        <v>489</v>
      </c>
      <c r="S5826">
        <v>162</v>
      </c>
    </row>
    <row r="5827" spans="1:19" x14ac:dyDescent="0.35">
      <c r="A5827" t="s">
        <v>20</v>
      </c>
      <c r="B5827" t="s">
        <v>21</v>
      </c>
      <c r="C5827" t="s">
        <v>22</v>
      </c>
      <c r="D5827" t="s">
        <v>23</v>
      </c>
      <c r="E5827" t="s">
        <v>5</v>
      </c>
      <c r="G5827" t="s">
        <v>24</v>
      </c>
      <c r="H5827">
        <v>3247917</v>
      </c>
      <c r="I5827">
        <v>3248495</v>
      </c>
      <c r="J5827" t="s">
        <v>25</v>
      </c>
      <c r="Q5827" t="s">
        <v>7177</v>
      </c>
      <c r="R5827">
        <v>579</v>
      </c>
    </row>
    <row r="5828" spans="1:19" x14ac:dyDescent="0.35">
      <c r="A5828" t="s">
        <v>27</v>
      </c>
      <c r="B5828" t="s">
        <v>28</v>
      </c>
      <c r="C5828" t="s">
        <v>22</v>
      </c>
      <c r="D5828" t="s">
        <v>23</v>
      </c>
      <c r="E5828" t="s">
        <v>5</v>
      </c>
      <c r="G5828" t="s">
        <v>24</v>
      </c>
      <c r="H5828">
        <v>3247917</v>
      </c>
      <c r="I5828">
        <v>3248495</v>
      </c>
      <c r="J5828" t="s">
        <v>25</v>
      </c>
      <c r="K5828" t="s">
        <v>7178</v>
      </c>
      <c r="N5828" t="s">
        <v>433</v>
      </c>
      <c r="Q5828" t="s">
        <v>7177</v>
      </c>
      <c r="R5828">
        <v>579</v>
      </c>
      <c r="S5828">
        <v>192</v>
      </c>
    </row>
    <row r="5829" spans="1:19" x14ac:dyDescent="0.35">
      <c r="A5829" t="s">
        <v>20</v>
      </c>
      <c r="B5829" t="s">
        <v>21</v>
      </c>
      <c r="C5829" t="s">
        <v>22</v>
      </c>
      <c r="D5829" t="s">
        <v>23</v>
      </c>
      <c r="E5829" t="s">
        <v>5</v>
      </c>
      <c r="G5829" t="s">
        <v>24</v>
      </c>
      <c r="H5829">
        <v>3248647</v>
      </c>
      <c r="I5829">
        <v>3248997</v>
      </c>
      <c r="J5829" t="s">
        <v>46</v>
      </c>
      <c r="Q5829" t="s">
        <v>7179</v>
      </c>
      <c r="R5829">
        <v>351</v>
      </c>
    </row>
    <row r="5830" spans="1:19" x14ac:dyDescent="0.35">
      <c r="A5830" t="s">
        <v>27</v>
      </c>
      <c r="B5830" t="s">
        <v>28</v>
      </c>
      <c r="C5830" t="s">
        <v>22</v>
      </c>
      <c r="D5830" t="s">
        <v>23</v>
      </c>
      <c r="E5830" t="s">
        <v>5</v>
      </c>
      <c r="G5830" t="s">
        <v>24</v>
      </c>
      <c r="H5830">
        <v>3248647</v>
      </c>
      <c r="I5830">
        <v>3248997</v>
      </c>
      <c r="J5830" t="s">
        <v>46</v>
      </c>
      <c r="K5830" t="s">
        <v>7180</v>
      </c>
      <c r="N5830" t="s">
        <v>7181</v>
      </c>
      <c r="Q5830" t="s">
        <v>7179</v>
      </c>
      <c r="R5830">
        <v>351</v>
      </c>
      <c r="S5830">
        <v>116</v>
      </c>
    </row>
    <row r="5831" spans="1:19" x14ac:dyDescent="0.35">
      <c r="A5831" t="s">
        <v>20</v>
      </c>
      <c r="B5831" t="s">
        <v>21</v>
      </c>
      <c r="C5831" t="s">
        <v>22</v>
      </c>
      <c r="D5831" t="s">
        <v>23</v>
      </c>
      <c r="E5831" t="s">
        <v>5</v>
      </c>
      <c r="G5831" t="s">
        <v>24</v>
      </c>
      <c r="H5831">
        <v>3249244</v>
      </c>
      <c r="I5831">
        <v>3251895</v>
      </c>
      <c r="J5831" t="s">
        <v>46</v>
      </c>
      <c r="Q5831" t="s">
        <v>7182</v>
      </c>
      <c r="R5831">
        <v>2652</v>
      </c>
    </row>
    <row r="5832" spans="1:19" x14ac:dyDescent="0.35">
      <c r="A5832" t="s">
        <v>27</v>
      </c>
      <c r="B5832" t="s">
        <v>28</v>
      </c>
      <c r="C5832" t="s">
        <v>22</v>
      </c>
      <c r="D5832" t="s">
        <v>23</v>
      </c>
      <c r="E5832" t="s">
        <v>5</v>
      </c>
      <c r="G5832" t="s">
        <v>24</v>
      </c>
      <c r="H5832">
        <v>3249244</v>
      </c>
      <c r="I5832">
        <v>3251895</v>
      </c>
      <c r="J5832" t="s">
        <v>46</v>
      </c>
      <c r="K5832" t="s">
        <v>7183</v>
      </c>
      <c r="N5832" t="s">
        <v>7184</v>
      </c>
      <c r="Q5832" t="s">
        <v>7182</v>
      </c>
      <c r="R5832">
        <v>2652</v>
      </c>
      <c r="S5832">
        <v>883</v>
      </c>
    </row>
    <row r="5833" spans="1:19" x14ac:dyDescent="0.35">
      <c r="A5833" t="s">
        <v>20</v>
      </c>
      <c r="B5833" t="s">
        <v>21</v>
      </c>
      <c r="C5833" t="s">
        <v>22</v>
      </c>
      <c r="D5833" t="s">
        <v>23</v>
      </c>
      <c r="E5833" t="s">
        <v>5</v>
      </c>
      <c r="G5833" t="s">
        <v>24</v>
      </c>
      <c r="H5833">
        <v>3252155</v>
      </c>
      <c r="I5833">
        <v>3253255</v>
      </c>
      <c r="J5833" t="s">
        <v>46</v>
      </c>
      <c r="Q5833" t="s">
        <v>7185</v>
      </c>
      <c r="R5833">
        <v>1101</v>
      </c>
    </row>
    <row r="5834" spans="1:19" x14ac:dyDescent="0.35">
      <c r="A5834" t="s">
        <v>27</v>
      </c>
      <c r="B5834" t="s">
        <v>28</v>
      </c>
      <c r="C5834" t="s">
        <v>22</v>
      </c>
      <c r="D5834" t="s">
        <v>23</v>
      </c>
      <c r="E5834" t="s">
        <v>5</v>
      </c>
      <c r="G5834" t="s">
        <v>24</v>
      </c>
      <c r="H5834">
        <v>3252155</v>
      </c>
      <c r="I5834">
        <v>3253255</v>
      </c>
      <c r="J5834" t="s">
        <v>46</v>
      </c>
      <c r="K5834" t="s">
        <v>7186</v>
      </c>
      <c r="N5834" t="s">
        <v>7187</v>
      </c>
      <c r="Q5834" t="s">
        <v>7185</v>
      </c>
      <c r="R5834">
        <v>1101</v>
      </c>
      <c r="S5834">
        <v>366</v>
      </c>
    </row>
    <row r="5835" spans="1:19" x14ac:dyDescent="0.35">
      <c r="A5835" t="s">
        <v>20</v>
      </c>
      <c r="B5835" t="s">
        <v>21</v>
      </c>
      <c r="C5835" t="s">
        <v>22</v>
      </c>
      <c r="D5835" t="s">
        <v>23</v>
      </c>
      <c r="E5835" t="s">
        <v>5</v>
      </c>
      <c r="G5835" t="s">
        <v>24</v>
      </c>
      <c r="H5835">
        <v>3253365</v>
      </c>
      <c r="I5835">
        <v>3255854</v>
      </c>
      <c r="J5835" t="s">
        <v>46</v>
      </c>
      <c r="Q5835" t="s">
        <v>7188</v>
      </c>
      <c r="R5835">
        <v>2490</v>
      </c>
    </row>
    <row r="5836" spans="1:19" x14ac:dyDescent="0.35">
      <c r="A5836" t="s">
        <v>27</v>
      </c>
      <c r="B5836" t="s">
        <v>28</v>
      </c>
      <c r="C5836" t="s">
        <v>22</v>
      </c>
      <c r="D5836" t="s">
        <v>23</v>
      </c>
      <c r="E5836" t="s">
        <v>5</v>
      </c>
      <c r="G5836" t="s">
        <v>24</v>
      </c>
      <c r="H5836">
        <v>3253365</v>
      </c>
      <c r="I5836">
        <v>3255854</v>
      </c>
      <c r="J5836" t="s">
        <v>46</v>
      </c>
      <c r="K5836" t="s">
        <v>7189</v>
      </c>
      <c r="N5836" t="s">
        <v>7190</v>
      </c>
      <c r="Q5836" t="s">
        <v>7188</v>
      </c>
      <c r="R5836">
        <v>2490</v>
      </c>
      <c r="S5836">
        <v>829</v>
      </c>
    </row>
    <row r="5837" spans="1:19" x14ac:dyDescent="0.35">
      <c r="A5837" t="s">
        <v>20</v>
      </c>
      <c r="B5837" t="s">
        <v>21</v>
      </c>
      <c r="C5837" t="s">
        <v>22</v>
      </c>
      <c r="D5837" t="s">
        <v>23</v>
      </c>
      <c r="E5837" t="s">
        <v>5</v>
      </c>
      <c r="G5837" t="s">
        <v>24</v>
      </c>
      <c r="H5837">
        <v>3255856</v>
      </c>
      <c r="I5837">
        <v>3256926</v>
      </c>
      <c r="J5837" t="s">
        <v>46</v>
      </c>
      <c r="Q5837" t="s">
        <v>7191</v>
      </c>
      <c r="R5837">
        <v>1071</v>
      </c>
    </row>
    <row r="5838" spans="1:19" x14ac:dyDescent="0.35">
      <c r="A5838" t="s">
        <v>27</v>
      </c>
      <c r="B5838" t="s">
        <v>28</v>
      </c>
      <c r="C5838" t="s">
        <v>22</v>
      </c>
      <c r="D5838" t="s">
        <v>23</v>
      </c>
      <c r="E5838" t="s">
        <v>5</v>
      </c>
      <c r="G5838" t="s">
        <v>24</v>
      </c>
      <c r="H5838">
        <v>3255856</v>
      </c>
      <c r="I5838">
        <v>3256926</v>
      </c>
      <c r="J5838" t="s">
        <v>46</v>
      </c>
      <c r="K5838" t="s">
        <v>7192</v>
      </c>
      <c r="N5838" t="s">
        <v>7193</v>
      </c>
      <c r="Q5838" t="s">
        <v>7191</v>
      </c>
      <c r="R5838">
        <v>1071</v>
      </c>
      <c r="S5838">
        <v>356</v>
      </c>
    </row>
    <row r="5839" spans="1:19" x14ac:dyDescent="0.35">
      <c r="A5839" t="s">
        <v>20</v>
      </c>
      <c r="B5839" t="s">
        <v>21</v>
      </c>
      <c r="C5839" t="s">
        <v>22</v>
      </c>
      <c r="D5839" t="s">
        <v>23</v>
      </c>
      <c r="E5839" t="s">
        <v>5</v>
      </c>
      <c r="G5839" t="s">
        <v>24</v>
      </c>
      <c r="H5839">
        <v>3256988</v>
      </c>
      <c r="I5839">
        <v>3257749</v>
      </c>
      <c r="J5839" t="s">
        <v>46</v>
      </c>
      <c r="Q5839" t="s">
        <v>7194</v>
      </c>
      <c r="R5839">
        <v>762</v>
      </c>
    </row>
    <row r="5840" spans="1:19" x14ac:dyDescent="0.35">
      <c r="A5840" t="s">
        <v>27</v>
      </c>
      <c r="B5840" t="s">
        <v>28</v>
      </c>
      <c r="C5840" t="s">
        <v>22</v>
      </c>
      <c r="D5840" t="s">
        <v>23</v>
      </c>
      <c r="E5840" t="s">
        <v>5</v>
      </c>
      <c r="G5840" t="s">
        <v>24</v>
      </c>
      <c r="H5840">
        <v>3256988</v>
      </c>
      <c r="I5840">
        <v>3257749</v>
      </c>
      <c r="J5840" t="s">
        <v>46</v>
      </c>
      <c r="K5840" t="s">
        <v>7195</v>
      </c>
      <c r="N5840" t="s">
        <v>7196</v>
      </c>
      <c r="Q5840" t="s">
        <v>7194</v>
      </c>
      <c r="R5840">
        <v>762</v>
      </c>
      <c r="S5840">
        <v>253</v>
      </c>
    </row>
    <row r="5841" spans="1:19" x14ac:dyDescent="0.35">
      <c r="A5841" t="s">
        <v>20</v>
      </c>
      <c r="B5841" t="s">
        <v>21</v>
      </c>
      <c r="C5841" t="s">
        <v>22</v>
      </c>
      <c r="D5841" t="s">
        <v>23</v>
      </c>
      <c r="E5841" t="s">
        <v>5</v>
      </c>
      <c r="G5841" t="s">
        <v>24</v>
      </c>
      <c r="H5841">
        <v>3257926</v>
      </c>
      <c r="I5841">
        <v>3258180</v>
      </c>
      <c r="J5841" t="s">
        <v>46</v>
      </c>
      <c r="Q5841" t="s">
        <v>7197</v>
      </c>
      <c r="R5841">
        <v>255</v>
      </c>
    </row>
    <row r="5842" spans="1:19" x14ac:dyDescent="0.35">
      <c r="A5842" t="s">
        <v>27</v>
      </c>
      <c r="B5842" t="s">
        <v>28</v>
      </c>
      <c r="C5842" t="s">
        <v>22</v>
      </c>
      <c r="D5842" t="s">
        <v>23</v>
      </c>
      <c r="E5842" t="s">
        <v>5</v>
      </c>
      <c r="G5842" t="s">
        <v>24</v>
      </c>
      <c r="H5842">
        <v>3257926</v>
      </c>
      <c r="I5842">
        <v>3258180</v>
      </c>
      <c r="J5842" t="s">
        <v>46</v>
      </c>
      <c r="K5842" t="s">
        <v>7198</v>
      </c>
      <c r="N5842" t="s">
        <v>7199</v>
      </c>
      <c r="Q5842" t="s">
        <v>7197</v>
      </c>
      <c r="R5842">
        <v>255</v>
      </c>
      <c r="S5842">
        <v>84</v>
      </c>
    </row>
    <row r="5843" spans="1:19" x14ac:dyDescent="0.35">
      <c r="A5843" t="s">
        <v>20</v>
      </c>
      <c r="B5843" t="s">
        <v>21</v>
      </c>
      <c r="C5843" t="s">
        <v>22</v>
      </c>
      <c r="D5843" t="s">
        <v>23</v>
      </c>
      <c r="E5843" t="s">
        <v>5</v>
      </c>
      <c r="G5843" t="s">
        <v>24</v>
      </c>
      <c r="H5843">
        <v>3258268</v>
      </c>
      <c r="I5843">
        <v>3258588</v>
      </c>
      <c r="J5843" t="s">
        <v>46</v>
      </c>
      <c r="Q5843" t="s">
        <v>7200</v>
      </c>
      <c r="R5843">
        <v>321</v>
      </c>
    </row>
    <row r="5844" spans="1:19" x14ac:dyDescent="0.35">
      <c r="A5844" t="s">
        <v>27</v>
      </c>
      <c r="B5844" t="s">
        <v>28</v>
      </c>
      <c r="C5844" t="s">
        <v>22</v>
      </c>
      <c r="D5844" t="s">
        <v>23</v>
      </c>
      <c r="E5844" t="s">
        <v>5</v>
      </c>
      <c r="G5844" t="s">
        <v>24</v>
      </c>
      <c r="H5844">
        <v>3258268</v>
      </c>
      <c r="I5844">
        <v>3258588</v>
      </c>
      <c r="J5844" t="s">
        <v>46</v>
      </c>
      <c r="K5844" t="s">
        <v>7201</v>
      </c>
      <c r="N5844" t="s">
        <v>7202</v>
      </c>
      <c r="Q5844" t="s">
        <v>7200</v>
      </c>
      <c r="R5844">
        <v>321</v>
      </c>
      <c r="S5844">
        <v>106</v>
      </c>
    </row>
    <row r="5845" spans="1:19" x14ac:dyDescent="0.35">
      <c r="A5845" t="s">
        <v>20</v>
      </c>
      <c r="B5845" t="s">
        <v>21</v>
      </c>
      <c r="C5845" t="s">
        <v>22</v>
      </c>
      <c r="D5845" t="s">
        <v>23</v>
      </c>
      <c r="E5845" t="s">
        <v>5</v>
      </c>
      <c r="G5845" t="s">
        <v>24</v>
      </c>
      <c r="H5845">
        <v>3258636</v>
      </c>
      <c r="I5845">
        <v>3259049</v>
      </c>
      <c r="J5845" t="s">
        <v>46</v>
      </c>
      <c r="Q5845" t="s">
        <v>7203</v>
      </c>
      <c r="R5845">
        <v>414</v>
      </c>
    </row>
    <row r="5846" spans="1:19" x14ac:dyDescent="0.35">
      <c r="A5846" t="s">
        <v>27</v>
      </c>
      <c r="B5846" t="s">
        <v>28</v>
      </c>
      <c r="C5846" t="s">
        <v>22</v>
      </c>
      <c r="D5846" t="s">
        <v>23</v>
      </c>
      <c r="E5846" t="s">
        <v>5</v>
      </c>
      <c r="G5846" t="s">
        <v>24</v>
      </c>
      <c r="H5846">
        <v>3258636</v>
      </c>
      <c r="I5846">
        <v>3259049</v>
      </c>
      <c r="J5846" t="s">
        <v>46</v>
      </c>
      <c r="K5846" t="s">
        <v>7204</v>
      </c>
      <c r="N5846" t="s">
        <v>7205</v>
      </c>
      <c r="Q5846" t="s">
        <v>7203</v>
      </c>
      <c r="R5846">
        <v>414</v>
      </c>
      <c r="S5846">
        <v>137</v>
      </c>
    </row>
    <row r="5847" spans="1:19" x14ac:dyDescent="0.35">
      <c r="A5847" t="s">
        <v>20</v>
      </c>
      <c r="B5847" t="s">
        <v>21</v>
      </c>
      <c r="C5847" t="s">
        <v>22</v>
      </c>
      <c r="D5847" t="s">
        <v>23</v>
      </c>
      <c r="E5847" t="s">
        <v>5</v>
      </c>
      <c r="G5847" t="s">
        <v>24</v>
      </c>
      <c r="H5847">
        <v>3259083</v>
      </c>
      <c r="I5847">
        <v>3259541</v>
      </c>
      <c r="J5847" t="s">
        <v>46</v>
      </c>
      <c r="Q5847" t="s">
        <v>7206</v>
      </c>
      <c r="R5847">
        <v>459</v>
      </c>
    </row>
    <row r="5848" spans="1:19" x14ac:dyDescent="0.35">
      <c r="A5848" t="s">
        <v>27</v>
      </c>
      <c r="B5848" t="s">
        <v>28</v>
      </c>
      <c r="C5848" t="s">
        <v>22</v>
      </c>
      <c r="D5848" t="s">
        <v>23</v>
      </c>
      <c r="E5848" t="s">
        <v>5</v>
      </c>
      <c r="G5848" t="s">
        <v>24</v>
      </c>
      <c r="H5848">
        <v>3259083</v>
      </c>
      <c r="I5848">
        <v>3259541</v>
      </c>
      <c r="J5848" t="s">
        <v>46</v>
      </c>
      <c r="K5848" t="s">
        <v>7207</v>
      </c>
      <c r="N5848" t="s">
        <v>7208</v>
      </c>
      <c r="Q5848" t="s">
        <v>7206</v>
      </c>
      <c r="R5848">
        <v>459</v>
      </c>
      <c r="S5848">
        <v>152</v>
      </c>
    </row>
    <row r="5849" spans="1:19" x14ac:dyDescent="0.35">
      <c r="A5849" t="s">
        <v>20</v>
      </c>
      <c r="B5849" t="s">
        <v>21</v>
      </c>
      <c r="C5849" t="s">
        <v>22</v>
      </c>
      <c r="D5849" t="s">
        <v>23</v>
      </c>
      <c r="E5849" t="s">
        <v>5</v>
      </c>
      <c r="G5849" t="s">
        <v>24</v>
      </c>
      <c r="H5849">
        <v>3259707</v>
      </c>
      <c r="I5849">
        <v>3260078</v>
      </c>
      <c r="J5849" t="s">
        <v>25</v>
      </c>
      <c r="Q5849" t="s">
        <v>7209</v>
      </c>
      <c r="R5849">
        <v>372</v>
      </c>
    </row>
    <row r="5850" spans="1:19" x14ac:dyDescent="0.35">
      <c r="A5850" t="s">
        <v>27</v>
      </c>
      <c r="B5850" t="s">
        <v>28</v>
      </c>
      <c r="C5850" t="s">
        <v>22</v>
      </c>
      <c r="D5850" t="s">
        <v>23</v>
      </c>
      <c r="E5850" t="s">
        <v>5</v>
      </c>
      <c r="G5850" t="s">
        <v>24</v>
      </c>
      <c r="H5850">
        <v>3259707</v>
      </c>
      <c r="I5850">
        <v>3260078</v>
      </c>
      <c r="J5850" t="s">
        <v>25</v>
      </c>
      <c r="K5850" t="s">
        <v>7210</v>
      </c>
      <c r="N5850" t="s">
        <v>49</v>
      </c>
      <c r="Q5850" t="s">
        <v>7209</v>
      </c>
      <c r="R5850">
        <v>372</v>
      </c>
      <c r="S5850">
        <v>123</v>
      </c>
    </row>
    <row r="5851" spans="1:19" x14ac:dyDescent="0.35">
      <c r="A5851" t="s">
        <v>20</v>
      </c>
      <c r="B5851" t="s">
        <v>21</v>
      </c>
      <c r="C5851" t="s">
        <v>22</v>
      </c>
      <c r="D5851" t="s">
        <v>23</v>
      </c>
      <c r="E5851" t="s">
        <v>5</v>
      </c>
      <c r="G5851" t="s">
        <v>24</v>
      </c>
      <c r="H5851">
        <v>3260101</v>
      </c>
      <c r="I5851">
        <v>3260610</v>
      </c>
      <c r="J5851" t="s">
        <v>25</v>
      </c>
      <c r="Q5851" t="s">
        <v>7211</v>
      </c>
      <c r="R5851">
        <v>510</v>
      </c>
    </row>
    <row r="5852" spans="1:19" x14ac:dyDescent="0.35">
      <c r="A5852" t="s">
        <v>27</v>
      </c>
      <c r="B5852" t="s">
        <v>28</v>
      </c>
      <c r="C5852" t="s">
        <v>22</v>
      </c>
      <c r="D5852" t="s">
        <v>23</v>
      </c>
      <c r="E5852" t="s">
        <v>5</v>
      </c>
      <c r="G5852" t="s">
        <v>24</v>
      </c>
      <c r="H5852">
        <v>3260101</v>
      </c>
      <c r="I5852">
        <v>3260610</v>
      </c>
      <c r="J5852" t="s">
        <v>25</v>
      </c>
      <c r="K5852" t="s">
        <v>7212</v>
      </c>
      <c r="N5852" t="s">
        <v>52</v>
      </c>
      <c r="Q5852" t="s">
        <v>7211</v>
      </c>
      <c r="R5852">
        <v>510</v>
      </c>
      <c r="S5852">
        <v>169</v>
      </c>
    </row>
    <row r="5853" spans="1:19" x14ac:dyDescent="0.35">
      <c r="A5853" t="s">
        <v>20</v>
      </c>
      <c r="B5853" t="s">
        <v>21</v>
      </c>
      <c r="C5853" t="s">
        <v>22</v>
      </c>
      <c r="D5853" t="s">
        <v>23</v>
      </c>
      <c r="E5853" t="s">
        <v>5</v>
      </c>
      <c r="G5853" t="s">
        <v>24</v>
      </c>
      <c r="H5853">
        <v>3260615</v>
      </c>
      <c r="I5853">
        <v>3261046</v>
      </c>
      <c r="J5853" t="s">
        <v>25</v>
      </c>
      <c r="Q5853" t="s">
        <v>7213</v>
      </c>
      <c r="R5853">
        <v>432</v>
      </c>
    </row>
    <row r="5854" spans="1:19" x14ac:dyDescent="0.35">
      <c r="A5854" t="s">
        <v>27</v>
      </c>
      <c r="B5854" t="s">
        <v>28</v>
      </c>
      <c r="C5854" t="s">
        <v>22</v>
      </c>
      <c r="D5854" t="s">
        <v>23</v>
      </c>
      <c r="E5854" t="s">
        <v>5</v>
      </c>
      <c r="G5854" t="s">
        <v>24</v>
      </c>
      <c r="H5854">
        <v>3260615</v>
      </c>
      <c r="I5854">
        <v>3261046</v>
      </c>
      <c r="J5854" t="s">
        <v>25</v>
      </c>
      <c r="K5854" t="s">
        <v>7214</v>
      </c>
      <c r="N5854" t="s">
        <v>49</v>
      </c>
      <c r="Q5854" t="s">
        <v>7213</v>
      </c>
      <c r="R5854">
        <v>432</v>
      </c>
      <c r="S5854">
        <v>143</v>
      </c>
    </row>
    <row r="5855" spans="1:19" x14ac:dyDescent="0.35">
      <c r="A5855" t="s">
        <v>20</v>
      </c>
      <c r="B5855" t="s">
        <v>21</v>
      </c>
      <c r="C5855" t="s">
        <v>22</v>
      </c>
      <c r="D5855" t="s">
        <v>23</v>
      </c>
      <c r="E5855" t="s">
        <v>5</v>
      </c>
      <c r="G5855" t="s">
        <v>24</v>
      </c>
      <c r="H5855">
        <v>3261043</v>
      </c>
      <c r="I5855">
        <v>3261837</v>
      </c>
      <c r="J5855" t="s">
        <v>25</v>
      </c>
      <c r="Q5855" t="s">
        <v>7215</v>
      </c>
      <c r="R5855">
        <v>795</v>
      </c>
    </row>
    <row r="5856" spans="1:19" x14ac:dyDescent="0.35">
      <c r="A5856" t="s">
        <v>27</v>
      </c>
      <c r="B5856" t="s">
        <v>28</v>
      </c>
      <c r="C5856" t="s">
        <v>22</v>
      </c>
      <c r="D5856" t="s">
        <v>23</v>
      </c>
      <c r="E5856" t="s">
        <v>5</v>
      </c>
      <c r="G5856" t="s">
        <v>24</v>
      </c>
      <c r="H5856">
        <v>3261043</v>
      </c>
      <c r="I5856">
        <v>3261837</v>
      </c>
      <c r="J5856" t="s">
        <v>25</v>
      </c>
      <c r="K5856" t="s">
        <v>7216</v>
      </c>
      <c r="N5856" t="s">
        <v>7217</v>
      </c>
      <c r="Q5856" t="s">
        <v>7215</v>
      </c>
      <c r="R5856">
        <v>795</v>
      </c>
      <c r="S5856">
        <v>264</v>
      </c>
    </row>
    <row r="5857" spans="1:19" x14ac:dyDescent="0.35">
      <c r="A5857" t="s">
        <v>20</v>
      </c>
      <c r="B5857" t="s">
        <v>21</v>
      </c>
      <c r="C5857" t="s">
        <v>22</v>
      </c>
      <c r="D5857" t="s">
        <v>23</v>
      </c>
      <c r="E5857" t="s">
        <v>5</v>
      </c>
      <c r="G5857" t="s">
        <v>24</v>
      </c>
      <c r="H5857">
        <v>3261853</v>
      </c>
      <c r="I5857">
        <v>3263058</v>
      </c>
      <c r="J5857" t="s">
        <v>46</v>
      </c>
      <c r="Q5857" t="s">
        <v>7218</v>
      </c>
      <c r="R5857">
        <v>1206</v>
      </c>
    </row>
    <row r="5858" spans="1:19" x14ac:dyDescent="0.35">
      <c r="A5858" t="s">
        <v>27</v>
      </c>
      <c r="B5858" t="s">
        <v>28</v>
      </c>
      <c r="C5858" t="s">
        <v>22</v>
      </c>
      <c r="D5858" t="s">
        <v>23</v>
      </c>
      <c r="E5858" t="s">
        <v>5</v>
      </c>
      <c r="G5858" t="s">
        <v>24</v>
      </c>
      <c r="H5858">
        <v>3261853</v>
      </c>
      <c r="I5858">
        <v>3263058</v>
      </c>
      <c r="J5858" t="s">
        <v>46</v>
      </c>
      <c r="K5858" t="s">
        <v>7219</v>
      </c>
      <c r="N5858" t="s">
        <v>2661</v>
      </c>
      <c r="Q5858" t="s">
        <v>7218</v>
      </c>
      <c r="R5858">
        <v>1206</v>
      </c>
      <c r="S5858">
        <v>401</v>
      </c>
    </row>
    <row r="5859" spans="1:19" x14ac:dyDescent="0.35">
      <c r="A5859" t="s">
        <v>20</v>
      </c>
      <c r="B5859" t="s">
        <v>21</v>
      </c>
      <c r="C5859" t="s">
        <v>22</v>
      </c>
      <c r="D5859" t="s">
        <v>23</v>
      </c>
      <c r="E5859" t="s">
        <v>5</v>
      </c>
      <c r="G5859" t="s">
        <v>24</v>
      </c>
      <c r="H5859">
        <v>3263272</v>
      </c>
      <c r="I5859">
        <v>3266667</v>
      </c>
      <c r="J5859" t="s">
        <v>46</v>
      </c>
      <c r="Q5859" t="s">
        <v>7220</v>
      </c>
      <c r="R5859">
        <v>3396</v>
      </c>
    </row>
    <row r="5860" spans="1:19" x14ac:dyDescent="0.35">
      <c r="A5860" t="s">
        <v>27</v>
      </c>
      <c r="B5860" t="s">
        <v>28</v>
      </c>
      <c r="C5860" t="s">
        <v>22</v>
      </c>
      <c r="D5860" t="s">
        <v>23</v>
      </c>
      <c r="E5860" t="s">
        <v>5</v>
      </c>
      <c r="G5860" t="s">
        <v>24</v>
      </c>
      <c r="H5860">
        <v>3263272</v>
      </c>
      <c r="I5860">
        <v>3266667</v>
      </c>
      <c r="J5860" t="s">
        <v>46</v>
      </c>
      <c r="K5860" t="s">
        <v>7221</v>
      </c>
      <c r="N5860" t="s">
        <v>52</v>
      </c>
      <c r="Q5860" t="s">
        <v>7220</v>
      </c>
      <c r="R5860">
        <v>3396</v>
      </c>
      <c r="S5860">
        <v>1131</v>
      </c>
    </row>
    <row r="5861" spans="1:19" x14ac:dyDescent="0.35">
      <c r="A5861" t="s">
        <v>20</v>
      </c>
      <c r="B5861" t="s">
        <v>21</v>
      </c>
      <c r="C5861" t="s">
        <v>22</v>
      </c>
      <c r="D5861" t="s">
        <v>23</v>
      </c>
      <c r="E5861" t="s">
        <v>5</v>
      </c>
      <c r="G5861" t="s">
        <v>24</v>
      </c>
      <c r="H5861">
        <v>3266664</v>
      </c>
      <c r="I5861">
        <v>3267317</v>
      </c>
      <c r="J5861" t="s">
        <v>46</v>
      </c>
      <c r="Q5861" t="s">
        <v>7222</v>
      </c>
      <c r="R5861">
        <v>654</v>
      </c>
    </row>
    <row r="5862" spans="1:19" x14ac:dyDescent="0.35">
      <c r="A5862" t="s">
        <v>27</v>
      </c>
      <c r="B5862" t="s">
        <v>28</v>
      </c>
      <c r="C5862" t="s">
        <v>22</v>
      </c>
      <c r="D5862" t="s">
        <v>23</v>
      </c>
      <c r="E5862" t="s">
        <v>5</v>
      </c>
      <c r="G5862" t="s">
        <v>24</v>
      </c>
      <c r="H5862">
        <v>3266664</v>
      </c>
      <c r="I5862">
        <v>3267317</v>
      </c>
      <c r="J5862" t="s">
        <v>46</v>
      </c>
      <c r="K5862" t="s">
        <v>7223</v>
      </c>
      <c r="N5862" t="s">
        <v>52</v>
      </c>
      <c r="Q5862" t="s">
        <v>7222</v>
      </c>
      <c r="R5862">
        <v>654</v>
      </c>
      <c r="S5862">
        <v>217</v>
      </c>
    </row>
    <row r="5863" spans="1:19" x14ac:dyDescent="0.35">
      <c r="A5863" t="s">
        <v>20</v>
      </c>
      <c r="B5863" t="s">
        <v>21</v>
      </c>
      <c r="C5863" t="s">
        <v>22</v>
      </c>
      <c r="D5863" t="s">
        <v>23</v>
      </c>
      <c r="E5863" t="s">
        <v>5</v>
      </c>
      <c r="G5863" t="s">
        <v>24</v>
      </c>
      <c r="H5863">
        <v>3267314</v>
      </c>
      <c r="I5863">
        <v>3267565</v>
      </c>
      <c r="J5863" t="s">
        <v>46</v>
      </c>
      <c r="Q5863" t="s">
        <v>7224</v>
      </c>
      <c r="R5863">
        <v>252</v>
      </c>
    </row>
    <row r="5864" spans="1:19" x14ac:dyDescent="0.35">
      <c r="A5864" t="s">
        <v>27</v>
      </c>
      <c r="B5864" t="s">
        <v>28</v>
      </c>
      <c r="C5864" t="s">
        <v>22</v>
      </c>
      <c r="D5864" t="s">
        <v>23</v>
      </c>
      <c r="E5864" t="s">
        <v>5</v>
      </c>
      <c r="G5864" t="s">
        <v>24</v>
      </c>
      <c r="H5864">
        <v>3267314</v>
      </c>
      <c r="I5864">
        <v>3267565</v>
      </c>
      <c r="J5864" t="s">
        <v>46</v>
      </c>
      <c r="K5864" t="s">
        <v>7225</v>
      </c>
      <c r="N5864" t="s">
        <v>52</v>
      </c>
      <c r="Q5864" t="s">
        <v>7224</v>
      </c>
      <c r="R5864">
        <v>252</v>
      </c>
      <c r="S5864">
        <v>83</v>
      </c>
    </row>
    <row r="5865" spans="1:19" x14ac:dyDescent="0.35">
      <c r="A5865" t="s">
        <v>20</v>
      </c>
      <c r="B5865" t="s">
        <v>21</v>
      </c>
      <c r="C5865" t="s">
        <v>22</v>
      </c>
      <c r="D5865" t="s">
        <v>23</v>
      </c>
      <c r="E5865" t="s">
        <v>5</v>
      </c>
      <c r="G5865" t="s">
        <v>24</v>
      </c>
      <c r="H5865">
        <v>3267582</v>
      </c>
      <c r="I5865">
        <v>3268088</v>
      </c>
      <c r="J5865" t="s">
        <v>46</v>
      </c>
      <c r="Q5865" t="s">
        <v>7226</v>
      </c>
      <c r="R5865">
        <v>507</v>
      </c>
    </row>
    <row r="5866" spans="1:19" x14ac:dyDescent="0.35">
      <c r="A5866" t="s">
        <v>27</v>
      </c>
      <c r="B5866" t="s">
        <v>28</v>
      </c>
      <c r="C5866" t="s">
        <v>22</v>
      </c>
      <c r="D5866" t="s">
        <v>23</v>
      </c>
      <c r="E5866" t="s">
        <v>5</v>
      </c>
      <c r="G5866" t="s">
        <v>24</v>
      </c>
      <c r="H5866">
        <v>3267582</v>
      </c>
      <c r="I5866">
        <v>3268088</v>
      </c>
      <c r="J5866" t="s">
        <v>46</v>
      </c>
      <c r="K5866" t="s">
        <v>7227</v>
      </c>
      <c r="N5866" t="s">
        <v>52</v>
      </c>
      <c r="Q5866" t="s">
        <v>7226</v>
      </c>
      <c r="R5866">
        <v>507</v>
      </c>
      <c r="S5866">
        <v>168</v>
      </c>
    </row>
    <row r="5867" spans="1:19" x14ac:dyDescent="0.35">
      <c r="A5867" t="s">
        <v>20</v>
      </c>
      <c r="B5867" t="s">
        <v>21</v>
      </c>
      <c r="C5867" t="s">
        <v>22</v>
      </c>
      <c r="D5867" t="s">
        <v>23</v>
      </c>
      <c r="E5867" t="s">
        <v>5</v>
      </c>
      <c r="G5867" t="s">
        <v>24</v>
      </c>
      <c r="H5867">
        <v>3268273</v>
      </c>
      <c r="I5867">
        <v>3269052</v>
      </c>
      <c r="J5867" t="s">
        <v>46</v>
      </c>
      <c r="Q5867" t="s">
        <v>7228</v>
      </c>
      <c r="R5867">
        <v>780</v>
      </c>
    </row>
    <row r="5868" spans="1:19" x14ac:dyDescent="0.35">
      <c r="A5868" t="s">
        <v>27</v>
      </c>
      <c r="B5868" t="s">
        <v>28</v>
      </c>
      <c r="C5868" t="s">
        <v>22</v>
      </c>
      <c r="D5868" t="s">
        <v>23</v>
      </c>
      <c r="E5868" t="s">
        <v>5</v>
      </c>
      <c r="G5868" t="s">
        <v>24</v>
      </c>
      <c r="H5868">
        <v>3268273</v>
      </c>
      <c r="I5868">
        <v>3269052</v>
      </c>
      <c r="J5868" t="s">
        <v>46</v>
      </c>
      <c r="K5868" t="s">
        <v>7229</v>
      </c>
      <c r="N5868" t="s">
        <v>49</v>
      </c>
      <c r="Q5868" t="s">
        <v>7228</v>
      </c>
      <c r="R5868">
        <v>780</v>
      </c>
      <c r="S5868">
        <v>259</v>
      </c>
    </row>
    <row r="5869" spans="1:19" x14ac:dyDescent="0.35">
      <c r="A5869" t="s">
        <v>20</v>
      </c>
      <c r="B5869" t="s">
        <v>21</v>
      </c>
      <c r="C5869" t="s">
        <v>22</v>
      </c>
      <c r="D5869" t="s">
        <v>23</v>
      </c>
      <c r="E5869" t="s">
        <v>5</v>
      </c>
      <c r="G5869" t="s">
        <v>24</v>
      </c>
      <c r="H5869">
        <v>3269337</v>
      </c>
      <c r="I5869">
        <v>3269726</v>
      </c>
      <c r="J5869" t="s">
        <v>46</v>
      </c>
      <c r="Q5869" t="s">
        <v>7230</v>
      </c>
      <c r="R5869">
        <v>390</v>
      </c>
    </row>
    <row r="5870" spans="1:19" x14ac:dyDescent="0.35">
      <c r="A5870" t="s">
        <v>27</v>
      </c>
      <c r="B5870" t="s">
        <v>28</v>
      </c>
      <c r="C5870" t="s">
        <v>22</v>
      </c>
      <c r="D5870" t="s">
        <v>23</v>
      </c>
      <c r="E5870" t="s">
        <v>5</v>
      </c>
      <c r="G5870" t="s">
        <v>24</v>
      </c>
      <c r="H5870">
        <v>3269337</v>
      </c>
      <c r="I5870">
        <v>3269726</v>
      </c>
      <c r="J5870" t="s">
        <v>46</v>
      </c>
      <c r="K5870" t="s">
        <v>7231</v>
      </c>
      <c r="N5870" t="s">
        <v>1430</v>
      </c>
      <c r="Q5870" t="s">
        <v>7230</v>
      </c>
      <c r="R5870">
        <v>390</v>
      </c>
      <c r="S5870">
        <v>129</v>
      </c>
    </row>
    <row r="5871" spans="1:19" x14ac:dyDescent="0.35">
      <c r="A5871" t="s">
        <v>20</v>
      </c>
      <c r="B5871" t="s">
        <v>21</v>
      </c>
      <c r="C5871" t="s">
        <v>22</v>
      </c>
      <c r="D5871" t="s">
        <v>23</v>
      </c>
      <c r="E5871" t="s">
        <v>5</v>
      </c>
      <c r="G5871" t="s">
        <v>24</v>
      </c>
      <c r="H5871">
        <v>3269894</v>
      </c>
      <c r="I5871">
        <v>3270610</v>
      </c>
      <c r="J5871" t="s">
        <v>46</v>
      </c>
      <c r="Q5871" t="s">
        <v>7232</v>
      </c>
      <c r="R5871">
        <v>717</v>
      </c>
    </row>
    <row r="5872" spans="1:19" x14ac:dyDescent="0.35">
      <c r="A5872" t="s">
        <v>27</v>
      </c>
      <c r="B5872" t="s">
        <v>28</v>
      </c>
      <c r="C5872" t="s">
        <v>22</v>
      </c>
      <c r="D5872" t="s">
        <v>23</v>
      </c>
      <c r="E5872" t="s">
        <v>5</v>
      </c>
      <c r="G5872" t="s">
        <v>24</v>
      </c>
      <c r="H5872">
        <v>3269894</v>
      </c>
      <c r="I5872">
        <v>3270610</v>
      </c>
      <c r="J5872" t="s">
        <v>46</v>
      </c>
      <c r="K5872" t="s">
        <v>7233</v>
      </c>
      <c r="N5872" t="s">
        <v>49</v>
      </c>
      <c r="Q5872" t="s">
        <v>7232</v>
      </c>
      <c r="R5872">
        <v>717</v>
      </c>
      <c r="S5872">
        <v>238</v>
      </c>
    </row>
    <row r="5873" spans="1:19" x14ac:dyDescent="0.35">
      <c r="A5873" t="s">
        <v>20</v>
      </c>
      <c r="B5873" t="s">
        <v>21</v>
      </c>
      <c r="C5873" t="s">
        <v>22</v>
      </c>
      <c r="D5873" t="s">
        <v>23</v>
      </c>
      <c r="E5873" t="s">
        <v>5</v>
      </c>
      <c r="G5873" t="s">
        <v>24</v>
      </c>
      <c r="H5873">
        <v>3270629</v>
      </c>
      <c r="I5873">
        <v>3271381</v>
      </c>
      <c r="J5873" t="s">
        <v>46</v>
      </c>
      <c r="Q5873" t="s">
        <v>7234</v>
      </c>
      <c r="R5873">
        <v>753</v>
      </c>
    </row>
    <row r="5874" spans="1:19" x14ac:dyDescent="0.35">
      <c r="A5874" t="s">
        <v>27</v>
      </c>
      <c r="B5874" t="s">
        <v>28</v>
      </c>
      <c r="C5874" t="s">
        <v>22</v>
      </c>
      <c r="D5874" t="s">
        <v>23</v>
      </c>
      <c r="E5874" t="s">
        <v>5</v>
      </c>
      <c r="G5874" t="s">
        <v>24</v>
      </c>
      <c r="H5874">
        <v>3270629</v>
      </c>
      <c r="I5874">
        <v>3271381</v>
      </c>
      <c r="J5874" t="s">
        <v>46</v>
      </c>
      <c r="K5874" t="s">
        <v>7235</v>
      </c>
      <c r="N5874" t="s">
        <v>52</v>
      </c>
      <c r="Q5874" t="s">
        <v>7234</v>
      </c>
      <c r="R5874">
        <v>753</v>
      </c>
      <c r="S5874">
        <v>250</v>
      </c>
    </row>
    <row r="5875" spans="1:19" x14ac:dyDescent="0.35">
      <c r="A5875" t="s">
        <v>20</v>
      </c>
      <c r="B5875" t="s">
        <v>21</v>
      </c>
      <c r="C5875" t="s">
        <v>22</v>
      </c>
      <c r="D5875" t="s">
        <v>23</v>
      </c>
      <c r="E5875" t="s">
        <v>5</v>
      </c>
      <c r="G5875" t="s">
        <v>24</v>
      </c>
      <c r="H5875">
        <v>3271378</v>
      </c>
      <c r="I5875">
        <v>3272532</v>
      </c>
      <c r="J5875" t="s">
        <v>46</v>
      </c>
      <c r="Q5875" t="s">
        <v>7236</v>
      </c>
      <c r="R5875">
        <v>1155</v>
      </c>
    </row>
    <row r="5876" spans="1:19" x14ac:dyDescent="0.35">
      <c r="A5876" t="s">
        <v>27</v>
      </c>
      <c r="B5876" t="s">
        <v>28</v>
      </c>
      <c r="C5876" t="s">
        <v>22</v>
      </c>
      <c r="D5876" t="s">
        <v>23</v>
      </c>
      <c r="E5876" t="s">
        <v>5</v>
      </c>
      <c r="G5876" t="s">
        <v>24</v>
      </c>
      <c r="H5876">
        <v>3271378</v>
      </c>
      <c r="I5876">
        <v>3272532</v>
      </c>
      <c r="J5876" t="s">
        <v>46</v>
      </c>
      <c r="K5876" t="s">
        <v>7237</v>
      </c>
      <c r="N5876" t="s">
        <v>7238</v>
      </c>
      <c r="Q5876" t="s">
        <v>7236</v>
      </c>
      <c r="R5876">
        <v>1155</v>
      </c>
      <c r="S5876">
        <v>384</v>
      </c>
    </row>
    <row r="5877" spans="1:19" x14ac:dyDescent="0.35">
      <c r="A5877" t="s">
        <v>20</v>
      </c>
      <c r="B5877" t="s">
        <v>21</v>
      </c>
      <c r="C5877" t="s">
        <v>22</v>
      </c>
      <c r="D5877" t="s">
        <v>23</v>
      </c>
      <c r="E5877" t="s">
        <v>5</v>
      </c>
      <c r="G5877" t="s">
        <v>24</v>
      </c>
      <c r="H5877">
        <v>3272575</v>
      </c>
      <c r="I5877">
        <v>3273165</v>
      </c>
      <c r="J5877" t="s">
        <v>46</v>
      </c>
      <c r="Q5877" t="s">
        <v>7239</v>
      </c>
      <c r="R5877">
        <v>591</v>
      </c>
    </row>
    <row r="5878" spans="1:19" x14ac:dyDescent="0.35">
      <c r="A5878" t="s">
        <v>27</v>
      </c>
      <c r="B5878" t="s">
        <v>28</v>
      </c>
      <c r="C5878" t="s">
        <v>22</v>
      </c>
      <c r="D5878" t="s">
        <v>23</v>
      </c>
      <c r="E5878" t="s">
        <v>5</v>
      </c>
      <c r="G5878" t="s">
        <v>24</v>
      </c>
      <c r="H5878">
        <v>3272575</v>
      </c>
      <c r="I5878">
        <v>3273165</v>
      </c>
      <c r="J5878" t="s">
        <v>46</v>
      </c>
      <c r="K5878" t="s">
        <v>7240</v>
      </c>
      <c r="N5878" t="s">
        <v>7241</v>
      </c>
      <c r="Q5878" t="s">
        <v>7239</v>
      </c>
      <c r="R5878">
        <v>591</v>
      </c>
      <c r="S5878">
        <v>196</v>
      </c>
    </row>
    <row r="5879" spans="1:19" x14ac:dyDescent="0.35">
      <c r="A5879" t="s">
        <v>20</v>
      </c>
      <c r="B5879" t="s">
        <v>21</v>
      </c>
      <c r="C5879" t="s">
        <v>22</v>
      </c>
      <c r="D5879" t="s">
        <v>23</v>
      </c>
      <c r="E5879" t="s">
        <v>5</v>
      </c>
      <c r="G5879" t="s">
        <v>24</v>
      </c>
      <c r="H5879">
        <v>3273501</v>
      </c>
      <c r="I5879">
        <v>3274238</v>
      </c>
      <c r="J5879" t="s">
        <v>25</v>
      </c>
      <c r="Q5879" t="s">
        <v>7242</v>
      </c>
      <c r="R5879">
        <v>738</v>
      </c>
    </row>
    <row r="5880" spans="1:19" x14ac:dyDescent="0.35">
      <c r="A5880" t="s">
        <v>27</v>
      </c>
      <c r="B5880" t="s">
        <v>28</v>
      </c>
      <c r="C5880" t="s">
        <v>22</v>
      </c>
      <c r="D5880" t="s">
        <v>23</v>
      </c>
      <c r="E5880" t="s">
        <v>5</v>
      </c>
      <c r="G5880" t="s">
        <v>24</v>
      </c>
      <c r="H5880">
        <v>3273501</v>
      </c>
      <c r="I5880">
        <v>3274238</v>
      </c>
      <c r="J5880" t="s">
        <v>25</v>
      </c>
      <c r="K5880" t="s">
        <v>7243</v>
      </c>
      <c r="N5880" t="s">
        <v>49</v>
      </c>
      <c r="Q5880" t="s">
        <v>7242</v>
      </c>
      <c r="R5880">
        <v>738</v>
      </c>
      <c r="S5880">
        <v>245</v>
      </c>
    </row>
    <row r="5881" spans="1:19" x14ac:dyDescent="0.35">
      <c r="A5881" t="s">
        <v>20</v>
      </c>
      <c r="B5881" t="s">
        <v>21</v>
      </c>
      <c r="C5881" t="s">
        <v>22</v>
      </c>
      <c r="D5881" t="s">
        <v>23</v>
      </c>
      <c r="E5881" t="s">
        <v>5</v>
      </c>
      <c r="G5881" t="s">
        <v>24</v>
      </c>
      <c r="H5881">
        <v>3274276</v>
      </c>
      <c r="I5881">
        <v>3275061</v>
      </c>
      <c r="J5881" t="s">
        <v>25</v>
      </c>
      <c r="Q5881" t="s">
        <v>7244</v>
      </c>
      <c r="R5881">
        <v>786</v>
      </c>
    </row>
    <row r="5882" spans="1:19" x14ac:dyDescent="0.35">
      <c r="A5882" t="s">
        <v>27</v>
      </c>
      <c r="B5882" t="s">
        <v>28</v>
      </c>
      <c r="C5882" t="s">
        <v>22</v>
      </c>
      <c r="D5882" t="s">
        <v>23</v>
      </c>
      <c r="E5882" t="s">
        <v>5</v>
      </c>
      <c r="G5882" t="s">
        <v>24</v>
      </c>
      <c r="H5882">
        <v>3274276</v>
      </c>
      <c r="I5882">
        <v>3275061</v>
      </c>
      <c r="J5882" t="s">
        <v>25</v>
      </c>
      <c r="K5882" t="s">
        <v>7245</v>
      </c>
      <c r="N5882" t="s">
        <v>49</v>
      </c>
      <c r="Q5882" t="s">
        <v>7244</v>
      </c>
      <c r="R5882">
        <v>786</v>
      </c>
      <c r="S5882">
        <v>261</v>
      </c>
    </row>
    <row r="5883" spans="1:19" x14ac:dyDescent="0.35">
      <c r="A5883" t="s">
        <v>20</v>
      </c>
      <c r="B5883" t="s">
        <v>21</v>
      </c>
      <c r="C5883" t="s">
        <v>22</v>
      </c>
      <c r="D5883" t="s">
        <v>23</v>
      </c>
      <c r="E5883" t="s">
        <v>5</v>
      </c>
      <c r="G5883" t="s">
        <v>24</v>
      </c>
      <c r="H5883">
        <v>3275093</v>
      </c>
      <c r="I5883">
        <v>3276175</v>
      </c>
      <c r="J5883" t="s">
        <v>25</v>
      </c>
      <c r="Q5883" t="s">
        <v>7246</v>
      </c>
      <c r="R5883">
        <v>1083</v>
      </c>
    </row>
    <row r="5884" spans="1:19" x14ac:dyDescent="0.35">
      <c r="A5884" t="s">
        <v>27</v>
      </c>
      <c r="B5884" t="s">
        <v>28</v>
      </c>
      <c r="C5884" t="s">
        <v>22</v>
      </c>
      <c r="D5884" t="s">
        <v>23</v>
      </c>
      <c r="E5884" t="s">
        <v>5</v>
      </c>
      <c r="G5884" t="s">
        <v>24</v>
      </c>
      <c r="H5884">
        <v>3275093</v>
      </c>
      <c r="I5884">
        <v>3276175</v>
      </c>
      <c r="J5884" t="s">
        <v>25</v>
      </c>
      <c r="K5884" t="s">
        <v>7247</v>
      </c>
      <c r="N5884" t="s">
        <v>7248</v>
      </c>
      <c r="Q5884" t="s">
        <v>7246</v>
      </c>
      <c r="R5884">
        <v>1083</v>
      </c>
      <c r="S5884">
        <v>360</v>
      </c>
    </row>
    <row r="5885" spans="1:19" x14ac:dyDescent="0.35">
      <c r="A5885" t="s">
        <v>20</v>
      </c>
      <c r="B5885" t="s">
        <v>21</v>
      </c>
      <c r="C5885" t="s">
        <v>22</v>
      </c>
      <c r="D5885" t="s">
        <v>23</v>
      </c>
      <c r="E5885" t="s">
        <v>5</v>
      </c>
      <c r="G5885" t="s">
        <v>24</v>
      </c>
      <c r="H5885">
        <v>3276308</v>
      </c>
      <c r="I5885">
        <v>3277075</v>
      </c>
      <c r="J5885" t="s">
        <v>25</v>
      </c>
      <c r="Q5885" t="s">
        <v>7249</v>
      </c>
      <c r="R5885">
        <v>768</v>
      </c>
    </row>
    <row r="5886" spans="1:19" x14ac:dyDescent="0.35">
      <c r="A5886" t="s">
        <v>27</v>
      </c>
      <c r="B5886" t="s">
        <v>28</v>
      </c>
      <c r="C5886" t="s">
        <v>22</v>
      </c>
      <c r="D5886" t="s">
        <v>23</v>
      </c>
      <c r="E5886" t="s">
        <v>5</v>
      </c>
      <c r="G5886" t="s">
        <v>24</v>
      </c>
      <c r="H5886">
        <v>3276308</v>
      </c>
      <c r="I5886">
        <v>3277075</v>
      </c>
      <c r="J5886" t="s">
        <v>25</v>
      </c>
      <c r="K5886" t="s">
        <v>7250</v>
      </c>
      <c r="N5886" t="s">
        <v>7251</v>
      </c>
      <c r="Q5886" t="s">
        <v>7249</v>
      </c>
      <c r="R5886">
        <v>768</v>
      </c>
      <c r="S5886">
        <v>255</v>
      </c>
    </row>
    <row r="5887" spans="1:19" x14ac:dyDescent="0.35">
      <c r="A5887" t="s">
        <v>20</v>
      </c>
      <c r="B5887" t="s">
        <v>21</v>
      </c>
      <c r="C5887" t="s">
        <v>22</v>
      </c>
      <c r="D5887" t="s">
        <v>23</v>
      </c>
      <c r="E5887" t="s">
        <v>5</v>
      </c>
      <c r="G5887" t="s">
        <v>24</v>
      </c>
      <c r="H5887">
        <v>3277230</v>
      </c>
      <c r="I5887">
        <v>3277586</v>
      </c>
      <c r="J5887" t="s">
        <v>25</v>
      </c>
      <c r="Q5887" t="s">
        <v>7252</v>
      </c>
      <c r="R5887">
        <v>357</v>
      </c>
    </row>
    <row r="5888" spans="1:19" x14ac:dyDescent="0.35">
      <c r="A5888" t="s">
        <v>27</v>
      </c>
      <c r="B5888" t="s">
        <v>28</v>
      </c>
      <c r="C5888" t="s">
        <v>22</v>
      </c>
      <c r="D5888" t="s">
        <v>23</v>
      </c>
      <c r="E5888" t="s">
        <v>5</v>
      </c>
      <c r="G5888" t="s">
        <v>24</v>
      </c>
      <c r="H5888">
        <v>3277230</v>
      </c>
      <c r="I5888">
        <v>3277586</v>
      </c>
      <c r="J5888" t="s">
        <v>25</v>
      </c>
      <c r="K5888" t="s">
        <v>7253</v>
      </c>
      <c r="N5888" t="s">
        <v>52</v>
      </c>
      <c r="Q5888" t="s">
        <v>7252</v>
      </c>
      <c r="R5888">
        <v>357</v>
      </c>
      <c r="S5888">
        <v>118</v>
      </c>
    </row>
    <row r="5889" spans="1:19" x14ac:dyDescent="0.35">
      <c r="A5889" t="s">
        <v>20</v>
      </c>
      <c r="B5889" t="s">
        <v>21</v>
      </c>
      <c r="C5889" t="s">
        <v>22</v>
      </c>
      <c r="D5889" t="s">
        <v>23</v>
      </c>
      <c r="E5889" t="s">
        <v>5</v>
      </c>
      <c r="G5889" t="s">
        <v>24</v>
      </c>
      <c r="H5889">
        <v>3277687</v>
      </c>
      <c r="I5889">
        <v>3278103</v>
      </c>
      <c r="J5889" t="s">
        <v>46</v>
      </c>
      <c r="Q5889" t="s">
        <v>7254</v>
      </c>
      <c r="R5889">
        <v>417</v>
      </c>
    </row>
    <row r="5890" spans="1:19" x14ac:dyDescent="0.35">
      <c r="A5890" t="s">
        <v>27</v>
      </c>
      <c r="B5890" t="s">
        <v>28</v>
      </c>
      <c r="C5890" t="s">
        <v>22</v>
      </c>
      <c r="D5890" t="s">
        <v>23</v>
      </c>
      <c r="E5890" t="s">
        <v>5</v>
      </c>
      <c r="G5890" t="s">
        <v>24</v>
      </c>
      <c r="H5890">
        <v>3277687</v>
      </c>
      <c r="I5890">
        <v>3278103</v>
      </c>
      <c r="J5890" t="s">
        <v>46</v>
      </c>
      <c r="K5890" t="s">
        <v>7255</v>
      </c>
      <c r="N5890" t="s">
        <v>7256</v>
      </c>
      <c r="Q5890" t="s">
        <v>7254</v>
      </c>
      <c r="R5890">
        <v>417</v>
      </c>
      <c r="S5890">
        <v>138</v>
      </c>
    </row>
    <row r="5891" spans="1:19" x14ac:dyDescent="0.35">
      <c r="A5891" t="s">
        <v>20</v>
      </c>
      <c r="B5891" t="s">
        <v>21</v>
      </c>
      <c r="C5891" t="s">
        <v>22</v>
      </c>
      <c r="D5891" t="s">
        <v>23</v>
      </c>
      <c r="E5891" t="s">
        <v>5</v>
      </c>
      <c r="G5891" t="s">
        <v>24</v>
      </c>
      <c r="H5891">
        <v>3278294</v>
      </c>
      <c r="I5891">
        <v>3278740</v>
      </c>
      <c r="J5891" t="s">
        <v>46</v>
      </c>
      <c r="Q5891" t="s">
        <v>7257</v>
      </c>
      <c r="R5891">
        <v>447</v>
      </c>
    </row>
    <row r="5892" spans="1:19" x14ac:dyDescent="0.35">
      <c r="A5892" t="s">
        <v>27</v>
      </c>
      <c r="B5892" t="s">
        <v>28</v>
      </c>
      <c r="C5892" t="s">
        <v>22</v>
      </c>
      <c r="D5892" t="s">
        <v>23</v>
      </c>
      <c r="E5892" t="s">
        <v>5</v>
      </c>
      <c r="G5892" t="s">
        <v>24</v>
      </c>
      <c r="H5892">
        <v>3278294</v>
      </c>
      <c r="I5892">
        <v>3278740</v>
      </c>
      <c r="J5892" t="s">
        <v>46</v>
      </c>
      <c r="K5892" t="s">
        <v>7258</v>
      </c>
      <c r="N5892" t="s">
        <v>52</v>
      </c>
      <c r="Q5892" t="s">
        <v>7257</v>
      </c>
      <c r="R5892">
        <v>447</v>
      </c>
      <c r="S5892">
        <v>148</v>
      </c>
    </row>
    <row r="5893" spans="1:19" x14ac:dyDescent="0.35">
      <c r="A5893" t="s">
        <v>20</v>
      </c>
      <c r="B5893" t="s">
        <v>21</v>
      </c>
      <c r="C5893" t="s">
        <v>22</v>
      </c>
      <c r="D5893" t="s">
        <v>23</v>
      </c>
      <c r="E5893" t="s">
        <v>5</v>
      </c>
      <c r="G5893" t="s">
        <v>24</v>
      </c>
      <c r="H5893">
        <v>3279071</v>
      </c>
      <c r="I5893">
        <v>3280222</v>
      </c>
      <c r="J5893" t="s">
        <v>25</v>
      </c>
      <c r="Q5893" t="s">
        <v>7259</v>
      </c>
      <c r="R5893">
        <v>1152</v>
      </c>
    </row>
    <row r="5894" spans="1:19" x14ac:dyDescent="0.35">
      <c r="A5894" t="s">
        <v>27</v>
      </c>
      <c r="B5894" t="s">
        <v>28</v>
      </c>
      <c r="C5894" t="s">
        <v>22</v>
      </c>
      <c r="D5894" t="s">
        <v>23</v>
      </c>
      <c r="E5894" t="s">
        <v>5</v>
      </c>
      <c r="G5894" t="s">
        <v>24</v>
      </c>
      <c r="H5894">
        <v>3279071</v>
      </c>
      <c r="I5894">
        <v>3280222</v>
      </c>
      <c r="J5894" t="s">
        <v>25</v>
      </c>
      <c r="K5894" t="s">
        <v>7260</v>
      </c>
      <c r="N5894" t="s">
        <v>7261</v>
      </c>
      <c r="Q5894" t="s">
        <v>7259</v>
      </c>
      <c r="R5894">
        <v>1152</v>
      </c>
      <c r="S5894">
        <v>383</v>
      </c>
    </row>
    <row r="5895" spans="1:19" x14ac:dyDescent="0.35">
      <c r="A5895" t="s">
        <v>20</v>
      </c>
      <c r="B5895" t="s">
        <v>21</v>
      </c>
      <c r="C5895" t="s">
        <v>22</v>
      </c>
      <c r="D5895" t="s">
        <v>23</v>
      </c>
      <c r="E5895" t="s">
        <v>5</v>
      </c>
      <c r="G5895" t="s">
        <v>24</v>
      </c>
      <c r="H5895">
        <v>3280222</v>
      </c>
      <c r="I5895">
        <v>3280551</v>
      </c>
      <c r="J5895" t="s">
        <v>25</v>
      </c>
      <c r="Q5895" t="s">
        <v>7262</v>
      </c>
      <c r="R5895">
        <v>330</v>
      </c>
    </row>
    <row r="5896" spans="1:19" x14ac:dyDescent="0.35">
      <c r="A5896" t="s">
        <v>27</v>
      </c>
      <c r="B5896" t="s">
        <v>28</v>
      </c>
      <c r="C5896" t="s">
        <v>22</v>
      </c>
      <c r="D5896" t="s">
        <v>23</v>
      </c>
      <c r="E5896" t="s">
        <v>5</v>
      </c>
      <c r="G5896" t="s">
        <v>24</v>
      </c>
      <c r="H5896">
        <v>3280222</v>
      </c>
      <c r="I5896">
        <v>3280551</v>
      </c>
      <c r="J5896" t="s">
        <v>25</v>
      </c>
      <c r="K5896" t="s">
        <v>7263</v>
      </c>
      <c r="N5896" t="s">
        <v>52</v>
      </c>
      <c r="Q5896" t="s">
        <v>7262</v>
      </c>
      <c r="R5896">
        <v>330</v>
      </c>
      <c r="S5896">
        <v>109</v>
      </c>
    </row>
    <row r="5897" spans="1:19" x14ac:dyDescent="0.35">
      <c r="A5897" t="s">
        <v>20</v>
      </c>
      <c r="B5897" t="s">
        <v>21</v>
      </c>
      <c r="C5897" t="s">
        <v>22</v>
      </c>
      <c r="D5897" t="s">
        <v>23</v>
      </c>
      <c r="E5897" t="s">
        <v>5</v>
      </c>
      <c r="G5897" t="s">
        <v>24</v>
      </c>
      <c r="H5897">
        <v>3280555</v>
      </c>
      <c r="I5897">
        <v>3281361</v>
      </c>
      <c r="J5897" t="s">
        <v>25</v>
      </c>
      <c r="Q5897" t="s">
        <v>7264</v>
      </c>
      <c r="R5897">
        <v>807</v>
      </c>
    </row>
    <row r="5898" spans="1:19" x14ac:dyDescent="0.35">
      <c r="A5898" t="s">
        <v>27</v>
      </c>
      <c r="B5898" t="s">
        <v>28</v>
      </c>
      <c r="C5898" t="s">
        <v>22</v>
      </c>
      <c r="D5898" t="s">
        <v>23</v>
      </c>
      <c r="E5898" t="s">
        <v>5</v>
      </c>
      <c r="G5898" t="s">
        <v>24</v>
      </c>
      <c r="H5898">
        <v>3280555</v>
      </c>
      <c r="I5898">
        <v>3281361</v>
      </c>
      <c r="J5898" t="s">
        <v>25</v>
      </c>
      <c r="K5898" t="s">
        <v>7265</v>
      </c>
      <c r="N5898" t="s">
        <v>52</v>
      </c>
      <c r="Q5898" t="s">
        <v>7264</v>
      </c>
      <c r="R5898">
        <v>807</v>
      </c>
      <c r="S5898">
        <v>268</v>
      </c>
    </row>
    <row r="5899" spans="1:19" x14ac:dyDescent="0.35">
      <c r="A5899" t="s">
        <v>20</v>
      </c>
      <c r="B5899" t="s">
        <v>21</v>
      </c>
      <c r="C5899" t="s">
        <v>22</v>
      </c>
      <c r="D5899" t="s">
        <v>23</v>
      </c>
      <c r="E5899" t="s">
        <v>5</v>
      </c>
      <c r="G5899" t="s">
        <v>24</v>
      </c>
      <c r="H5899">
        <v>3281526</v>
      </c>
      <c r="I5899">
        <v>3283709</v>
      </c>
      <c r="J5899" t="s">
        <v>25</v>
      </c>
      <c r="Q5899" t="s">
        <v>7266</v>
      </c>
      <c r="R5899">
        <v>2184</v>
      </c>
    </row>
    <row r="5900" spans="1:19" x14ac:dyDescent="0.35">
      <c r="A5900" t="s">
        <v>27</v>
      </c>
      <c r="B5900" t="s">
        <v>28</v>
      </c>
      <c r="C5900" t="s">
        <v>22</v>
      </c>
      <c r="D5900" t="s">
        <v>23</v>
      </c>
      <c r="E5900" t="s">
        <v>5</v>
      </c>
      <c r="G5900" t="s">
        <v>24</v>
      </c>
      <c r="H5900">
        <v>3281526</v>
      </c>
      <c r="I5900">
        <v>3283709</v>
      </c>
      <c r="J5900" t="s">
        <v>25</v>
      </c>
      <c r="K5900" t="s">
        <v>7267</v>
      </c>
      <c r="N5900" t="s">
        <v>49</v>
      </c>
      <c r="Q5900" t="s">
        <v>7266</v>
      </c>
      <c r="R5900">
        <v>2184</v>
      </c>
      <c r="S5900">
        <v>727</v>
      </c>
    </row>
    <row r="5901" spans="1:19" x14ac:dyDescent="0.35">
      <c r="A5901" t="s">
        <v>20</v>
      </c>
      <c r="B5901" t="s">
        <v>21</v>
      </c>
      <c r="C5901" t="s">
        <v>22</v>
      </c>
      <c r="D5901" t="s">
        <v>23</v>
      </c>
      <c r="E5901" t="s">
        <v>5</v>
      </c>
      <c r="G5901" t="s">
        <v>24</v>
      </c>
      <c r="H5901">
        <v>3283724</v>
      </c>
      <c r="I5901">
        <v>3285271</v>
      </c>
      <c r="J5901" t="s">
        <v>25</v>
      </c>
      <c r="Q5901" t="s">
        <v>7268</v>
      </c>
      <c r="R5901">
        <v>1548</v>
      </c>
    </row>
    <row r="5902" spans="1:19" x14ac:dyDescent="0.35">
      <c r="A5902" t="s">
        <v>27</v>
      </c>
      <c r="B5902" t="s">
        <v>28</v>
      </c>
      <c r="C5902" t="s">
        <v>22</v>
      </c>
      <c r="D5902" t="s">
        <v>23</v>
      </c>
      <c r="E5902" t="s">
        <v>5</v>
      </c>
      <c r="G5902" t="s">
        <v>24</v>
      </c>
      <c r="H5902">
        <v>3283724</v>
      </c>
      <c r="I5902">
        <v>3285271</v>
      </c>
      <c r="J5902" t="s">
        <v>25</v>
      </c>
      <c r="K5902" t="s">
        <v>7269</v>
      </c>
      <c r="N5902" t="s">
        <v>52</v>
      </c>
      <c r="Q5902" t="s">
        <v>7268</v>
      </c>
      <c r="R5902">
        <v>1548</v>
      </c>
      <c r="S5902">
        <v>515</v>
      </c>
    </row>
    <row r="5903" spans="1:19" x14ac:dyDescent="0.35">
      <c r="A5903" t="s">
        <v>20</v>
      </c>
      <c r="B5903" t="s">
        <v>21</v>
      </c>
      <c r="C5903" t="s">
        <v>22</v>
      </c>
      <c r="D5903" t="s">
        <v>23</v>
      </c>
      <c r="E5903" t="s">
        <v>5</v>
      </c>
      <c r="G5903" t="s">
        <v>24</v>
      </c>
      <c r="H5903">
        <v>3285287</v>
      </c>
      <c r="I5903">
        <v>3287044</v>
      </c>
      <c r="J5903" t="s">
        <v>46</v>
      </c>
      <c r="Q5903" t="s">
        <v>7270</v>
      </c>
      <c r="R5903">
        <v>1758</v>
      </c>
    </row>
    <row r="5904" spans="1:19" x14ac:dyDescent="0.35">
      <c r="A5904" t="s">
        <v>27</v>
      </c>
      <c r="B5904" t="s">
        <v>28</v>
      </c>
      <c r="C5904" t="s">
        <v>22</v>
      </c>
      <c r="D5904" t="s">
        <v>23</v>
      </c>
      <c r="E5904" t="s">
        <v>5</v>
      </c>
      <c r="G5904" t="s">
        <v>24</v>
      </c>
      <c r="H5904">
        <v>3285287</v>
      </c>
      <c r="I5904">
        <v>3287044</v>
      </c>
      <c r="J5904" t="s">
        <v>46</v>
      </c>
      <c r="K5904" t="s">
        <v>7271</v>
      </c>
      <c r="N5904" t="s">
        <v>49</v>
      </c>
      <c r="Q5904" t="s">
        <v>7270</v>
      </c>
      <c r="R5904">
        <v>1758</v>
      </c>
      <c r="S5904">
        <v>585</v>
      </c>
    </row>
    <row r="5905" spans="1:19" x14ac:dyDescent="0.35">
      <c r="A5905" t="s">
        <v>20</v>
      </c>
      <c r="B5905" t="s">
        <v>21</v>
      </c>
      <c r="C5905" t="s">
        <v>22</v>
      </c>
      <c r="D5905" t="s">
        <v>23</v>
      </c>
      <c r="E5905" t="s">
        <v>5</v>
      </c>
      <c r="G5905" t="s">
        <v>24</v>
      </c>
      <c r="H5905">
        <v>3287041</v>
      </c>
      <c r="I5905">
        <v>3289854</v>
      </c>
      <c r="J5905" t="s">
        <v>46</v>
      </c>
      <c r="Q5905" t="s">
        <v>7272</v>
      </c>
      <c r="R5905">
        <v>2814</v>
      </c>
    </row>
    <row r="5906" spans="1:19" x14ac:dyDescent="0.35">
      <c r="A5906" t="s">
        <v>27</v>
      </c>
      <c r="B5906" t="s">
        <v>28</v>
      </c>
      <c r="C5906" t="s">
        <v>22</v>
      </c>
      <c r="D5906" t="s">
        <v>23</v>
      </c>
      <c r="E5906" t="s">
        <v>5</v>
      </c>
      <c r="G5906" t="s">
        <v>24</v>
      </c>
      <c r="H5906">
        <v>3287041</v>
      </c>
      <c r="I5906">
        <v>3289854</v>
      </c>
      <c r="J5906" t="s">
        <v>46</v>
      </c>
      <c r="K5906" t="s">
        <v>7273</v>
      </c>
      <c r="N5906" t="s">
        <v>49</v>
      </c>
      <c r="Q5906" t="s">
        <v>7272</v>
      </c>
      <c r="R5906">
        <v>2814</v>
      </c>
      <c r="S5906">
        <v>937</v>
      </c>
    </row>
    <row r="5907" spans="1:19" x14ac:dyDescent="0.35">
      <c r="A5907" t="s">
        <v>20</v>
      </c>
      <c r="B5907" t="s">
        <v>21</v>
      </c>
      <c r="C5907" t="s">
        <v>22</v>
      </c>
      <c r="D5907" t="s">
        <v>23</v>
      </c>
      <c r="E5907" t="s">
        <v>5</v>
      </c>
      <c r="G5907" t="s">
        <v>24</v>
      </c>
      <c r="H5907">
        <v>3289914</v>
      </c>
      <c r="I5907">
        <v>3290228</v>
      </c>
      <c r="J5907" t="s">
        <v>46</v>
      </c>
      <c r="Q5907" t="s">
        <v>7274</v>
      </c>
      <c r="R5907">
        <v>315</v>
      </c>
    </row>
    <row r="5908" spans="1:19" x14ac:dyDescent="0.35">
      <c r="A5908" t="s">
        <v>27</v>
      </c>
      <c r="B5908" t="s">
        <v>28</v>
      </c>
      <c r="C5908" t="s">
        <v>22</v>
      </c>
      <c r="D5908" t="s">
        <v>23</v>
      </c>
      <c r="E5908" t="s">
        <v>5</v>
      </c>
      <c r="G5908" t="s">
        <v>24</v>
      </c>
      <c r="H5908">
        <v>3289914</v>
      </c>
      <c r="I5908">
        <v>3290228</v>
      </c>
      <c r="J5908" t="s">
        <v>46</v>
      </c>
      <c r="K5908" t="s">
        <v>7275</v>
      </c>
      <c r="N5908" t="s">
        <v>7276</v>
      </c>
      <c r="Q5908" t="s">
        <v>7274</v>
      </c>
      <c r="R5908">
        <v>315</v>
      </c>
      <c r="S5908">
        <v>104</v>
      </c>
    </row>
    <row r="5909" spans="1:19" x14ac:dyDescent="0.35">
      <c r="A5909" t="s">
        <v>20</v>
      </c>
      <c r="B5909" t="s">
        <v>21</v>
      </c>
      <c r="C5909" t="s">
        <v>22</v>
      </c>
      <c r="D5909" t="s">
        <v>23</v>
      </c>
      <c r="E5909" t="s">
        <v>5</v>
      </c>
      <c r="G5909" t="s">
        <v>24</v>
      </c>
      <c r="H5909">
        <v>3290239</v>
      </c>
      <c r="I5909">
        <v>3290685</v>
      </c>
      <c r="J5909" t="s">
        <v>46</v>
      </c>
      <c r="Q5909" t="s">
        <v>7277</v>
      </c>
      <c r="R5909">
        <v>447</v>
      </c>
    </row>
    <row r="5910" spans="1:19" x14ac:dyDescent="0.35">
      <c r="A5910" t="s">
        <v>27</v>
      </c>
      <c r="B5910" t="s">
        <v>28</v>
      </c>
      <c r="C5910" t="s">
        <v>22</v>
      </c>
      <c r="D5910" t="s">
        <v>23</v>
      </c>
      <c r="E5910" t="s">
        <v>5</v>
      </c>
      <c r="G5910" t="s">
        <v>24</v>
      </c>
      <c r="H5910">
        <v>3290239</v>
      </c>
      <c r="I5910">
        <v>3290685</v>
      </c>
      <c r="J5910" t="s">
        <v>46</v>
      </c>
      <c r="K5910" t="s">
        <v>7278</v>
      </c>
      <c r="N5910" t="s">
        <v>7279</v>
      </c>
      <c r="Q5910" t="s">
        <v>7277</v>
      </c>
      <c r="R5910">
        <v>447</v>
      </c>
      <c r="S5910">
        <v>148</v>
      </c>
    </row>
    <row r="5911" spans="1:19" x14ac:dyDescent="0.35">
      <c r="A5911" t="s">
        <v>20</v>
      </c>
      <c r="B5911" t="s">
        <v>21</v>
      </c>
      <c r="C5911" t="s">
        <v>22</v>
      </c>
      <c r="D5911" t="s">
        <v>23</v>
      </c>
      <c r="E5911" t="s">
        <v>5</v>
      </c>
      <c r="G5911" t="s">
        <v>24</v>
      </c>
      <c r="H5911">
        <v>3290935</v>
      </c>
      <c r="I5911">
        <v>3291804</v>
      </c>
      <c r="J5911" t="s">
        <v>46</v>
      </c>
      <c r="Q5911" t="s">
        <v>7280</v>
      </c>
      <c r="R5911">
        <v>870</v>
      </c>
    </row>
    <row r="5912" spans="1:19" x14ac:dyDescent="0.35">
      <c r="A5912" t="s">
        <v>27</v>
      </c>
      <c r="B5912" t="s">
        <v>28</v>
      </c>
      <c r="C5912" t="s">
        <v>22</v>
      </c>
      <c r="D5912" t="s">
        <v>23</v>
      </c>
      <c r="E5912" t="s">
        <v>5</v>
      </c>
      <c r="G5912" t="s">
        <v>24</v>
      </c>
      <c r="H5912">
        <v>3290935</v>
      </c>
      <c r="I5912">
        <v>3291804</v>
      </c>
      <c r="J5912" t="s">
        <v>46</v>
      </c>
      <c r="K5912" t="s">
        <v>7281</v>
      </c>
      <c r="N5912" t="s">
        <v>6489</v>
      </c>
      <c r="Q5912" t="s">
        <v>7280</v>
      </c>
      <c r="R5912">
        <v>870</v>
      </c>
      <c r="S5912">
        <v>289</v>
      </c>
    </row>
    <row r="5913" spans="1:19" x14ac:dyDescent="0.35">
      <c r="A5913" t="s">
        <v>20</v>
      </c>
      <c r="B5913" t="s">
        <v>21</v>
      </c>
      <c r="C5913" t="s">
        <v>22</v>
      </c>
      <c r="D5913" t="s">
        <v>23</v>
      </c>
      <c r="E5913" t="s">
        <v>5</v>
      </c>
      <c r="G5913" t="s">
        <v>24</v>
      </c>
      <c r="H5913">
        <v>3292091</v>
      </c>
      <c r="I5913">
        <v>3294445</v>
      </c>
      <c r="J5913" t="s">
        <v>25</v>
      </c>
      <c r="Q5913" t="s">
        <v>7282</v>
      </c>
      <c r="R5913">
        <v>2355</v>
      </c>
    </row>
    <row r="5914" spans="1:19" x14ac:dyDescent="0.35">
      <c r="A5914" t="s">
        <v>27</v>
      </c>
      <c r="B5914" t="s">
        <v>28</v>
      </c>
      <c r="C5914" t="s">
        <v>22</v>
      </c>
      <c r="D5914" t="s">
        <v>23</v>
      </c>
      <c r="E5914" t="s">
        <v>5</v>
      </c>
      <c r="G5914" t="s">
        <v>24</v>
      </c>
      <c r="H5914">
        <v>3292091</v>
      </c>
      <c r="I5914">
        <v>3294445</v>
      </c>
      <c r="J5914" t="s">
        <v>25</v>
      </c>
      <c r="K5914" t="s">
        <v>7283</v>
      </c>
      <c r="N5914" t="s">
        <v>49</v>
      </c>
      <c r="Q5914" t="s">
        <v>7282</v>
      </c>
      <c r="R5914">
        <v>2355</v>
      </c>
      <c r="S5914">
        <v>784</v>
      </c>
    </row>
    <row r="5915" spans="1:19" x14ac:dyDescent="0.35">
      <c r="A5915" t="s">
        <v>20</v>
      </c>
      <c r="B5915" t="s">
        <v>21</v>
      </c>
      <c r="C5915" t="s">
        <v>22</v>
      </c>
      <c r="D5915" t="s">
        <v>23</v>
      </c>
      <c r="E5915" t="s">
        <v>5</v>
      </c>
      <c r="G5915" t="s">
        <v>24</v>
      </c>
      <c r="H5915">
        <v>3294481</v>
      </c>
      <c r="I5915">
        <v>3295125</v>
      </c>
      <c r="J5915" t="s">
        <v>25</v>
      </c>
      <c r="Q5915" t="s">
        <v>7284</v>
      </c>
      <c r="R5915">
        <v>645</v>
      </c>
    </row>
    <row r="5916" spans="1:19" x14ac:dyDescent="0.35">
      <c r="A5916" t="s">
        <v>27</v>
      </c>
      <c r="B5916" t="s">
        <v>28</v>
      </c>
      <c r="C5916" t="s">
        <v>22</v>
      </c>
      <c r="D5916" t="s">
        <v>23</v>
      </c>
      <c r="E5916" t="s">
        <v>5</v>
      </c>
      <c r="G5916" t="s">
        <v>24</v>
      </c>
      <c r="H5916">
        <v>3294481</v>
      </c>
      <c r="I5916">
        <v>3295125</v>
      </c>
      <c r="J5916" t="s">
        <v>25</v>
      </c>
      <c r="K5916" t="s">
        <v>7285</v>
      </c>
      <c r="N5916" t="s">
        <v>52</v>
      </c>
      <c r="Q5916" t="s">
        <v>7284</v>
      </c>
      <c r="R5916">
        <v>645</v>
      </c>
      <c r="S5916">
        <v>214</v>
      </c>
    </row>
    <row r="5917" spans="1:19" x14ac:dyDescent="0.35">
      <c r="A5917" t="s">
        <v>20</v>
      </c>
      <c r="B5917" t="s">
        <v>21</v>
      </c>
      <c r="C5917" t="s">
        <v>22</v>
      </c>
      <c r="D5917" t="s">
        <v>23</v>
      </c>
      <c r="E5917" t="s">
        <v>5</v>
      </c>
      <c r="G5917" t="s">
        <v>24</v>
      </c>
      <c r="H5917">
        <v>3295122</v>
      </c>
      <c r="I5917">
        <v>3295700</v>
      </c>
      <c r="J5917" t="s">
        <v>25</v>
      </c>
      <c r="Q5917" t="s">
        <v>7286</v>
      </c>
      <c r="R5917">
        <v>579</v>
      </c>
    </row>
    <row r="5918" spans="1:19" x14ac:dyDescent="0.35">
      <c r="A5918" t="s">
        <v>27</v>
      </c>
      <c r="B5918" t="s">
        <v>28</v>
      </c>
      <c r="C5918" t="s">
        <v>22</v>
      </c>
      <c r="D5918" t="s">
        <v>23</v>
      </c>
      <c r="E5918" t="s">
        <v>5</v>
      </c>
      <c r="G5918" t="s">
        <v>24</v>
      </c>
      <c r="H5918">
        <v>3295122</v>
      </c>
      <c r="I5918">
        <v>3295700</v>
      </c>
      <c r="J5918" t="s">
        <v>25</v>
      </c>
      <c r="K5918" t="s">
        <v>7287</v>
      </c>
      <c r="N5918" t="s">
        <v>52</v>
      </c>
      <c r="Q5918" t="s">
        <v>7286</v>
      </c>
      <c r="R5918">
        <v>579</v>
      </c>
      <c r="S5918">
        <v>192</v>
      </c>
    </row>
    <row r="5919" spans="1:19" x14ac:dyDescent="0.35">
      <c r="A5919" t="s">
        <v>20</v>
      </c>
      <c r="B5919" t="s">
        <v>21</v>
      </c>
      <c r="C5919" t="s">
        <v>22</v>
      </c>
      <c r="D5919" t="s">
        <v>23</v>
      </c>
      <c r="E5919" t="s">
        <v>5</v>
      </c>
      <c r="G5919" t="s">
        <v>24</v>
      </c>
      <c r="H5919">
        <v>3295697</v>
      </c>
      <c r="I5919">
        <v>3296512</v>
      </c>
      <c r="J5919" t="s">
        <v>25</v>
      </c>
      <c r="Q5919" t="s">
        <v>7288</v>
      </c>
      <c r="R5919">
        <v>816</v>
      </c>
    </row>
    <row r="5920" spans="1:19" x14ac:dyDescent="0.35">
      <c r="A5920" t="s">
        <v>27</v>
      </c>
      <c r="B5920" t="s">
        <v>28</v>
      </c>
      <c r="C5920" t="s">
        <v>22</v>
      </c>
      <c r="D5920" t="s">
        <v>23</v>
      </c>
      <c r="E5920" t="s">
        <v>5</v>
      </c>
      <c r="G5920" t="s">
        <v>24</v>
      </c>
      <c r="H5920">
        <v>3295697</v>
      </c>
      <c r="I5920">
        <v>3296512</v>
      </c>
      <c r="J5920" t="s">
        <v>25</v>
      </c>
      <c r="K5920" t="s">
        <v>7289</v>
      </c>
      <c r="N5920" t="s">
        <v>223</v>
      </c>
      <c r="Q5920" t="s">
        <v>7288</v>
      </c>
      <c r="R5920">
        <v>816</v>
      </c>
      <c r="S5920">
        <v>271</v>
      </c>
    </row>
    <row r="5921" spans="1:19" x14ac:dyDescent="0.35">
      <c r="A5921" t="s">
        <v>20</v>
      </c>
      <c r="B5921" t="s">
        <v>21</v>
      </c>
      <c r="C5921" t="s">
        <v>22</v>
      </c>
      <c r="D5921" t="s">
        <v>23</v>
      </c>
      <c r="E5921" t="s">
        <v>5</v>
      </c>
      <c r="G5921" t="s">
        <v>24</v>
      </c>
      <c r="H5921">
        <v>3296615</v>
      </c>
      <c r="I5921">
        <v>3297265</v>
      </c>
      <c r="J5921" t="s">
        <v>46</v>
      </c>
      <c r="Q5921" t="s">
        <v>7290</v>
      </c>
      <c r="R5921">
        <v>651</v>
      </c>
    </row>
    <row r="5922" spans="1:19" x14ac:dyDescent="0.35">
      <c r="A5922" t="s">
        <v>27</v>
      </c>
      <c r="B5922" t="s">
        <v>28</v>
      </c>
      <c r="C5922" t="s">
        <v>22</v>
      </c>
      <c r="D5922" t="s">
        <v>23</v>
      </c>
      <c r="E5922" t="s">
        <v>5</v>
      </c>
      <c r="G5922" t="s">
        <v>24</v>
      </c>
      <c r="H5922">
        <v>3296615</v>
      </c>
      <c r="I5922">
        <v>3297265</v>
      </c>
      <c r="J5922" t="s">
        <v>46</v>
      </c>
      <c r="K5922" t="s">
        <v>7291</v>
      </c>
      <c r="N5922" t="s">
        <v>433</v>
      </c>
      <c r="Q5922" t="s">
        <v>7290</v>
      </c>
      <c r="R5922">
        <v>651</v>
      </c>
      <c r="S5922">
        <v>216</v>
      </c>
    </row>
    <row r="5923" spans="1:19" x14ac:dyDescent="0.35">
      <c r="A5923" t="s">
        <v>20</v>
      </c>
      <c r="B5923" t="s">
        <v>21</v>
      </c>
      <c r="C5923" t="s">
        <v>22</v>
      </c>
      <c r="D5923" t="s">
        <v>23</v>
      </c>
      <c r="E5923" t="s">
        <v>5</v>
      </c>
      <c r="G5923" t="s">
        <v>24</v>
      </c>
      <c r="H5923">
        <v>3297432</v>
      </c>
      <c r="I5923">
        <v>3298244</v>
      </c>
      <c r="J5923" t="s">
        <v>25</v>
      </c>
      <c r="Q5923" t="s">
        <v>7292</v>
      </c>
      <c r="R5923">
        <v>813</v>
      </c>
    </row>
    <row r="5924" spans="1:19" x14ac:dyDescent="0.35">
      <c r="A5924" t="s">
        <v>27</v>
      </c>
      <c r="B5924" t="s">
        <v>28</v>
      </c>
      <c r="C5924" t="s">
        <v>22</v>
      </c>
      <c r="D5924" t="s">
        <v>23</v>
      </c>
      <c r="E5924" t="s">
        <v>5</v>
      </c>
      <c r="G5924" t="s">
        <v>24</v>
      </c>
      <c r="H5924">
        <v>3297432</v>
      </c>
      <c r="I5924">
        <v>3298244</v>
      </c>
      <c r="J5924" t="s">
        <v>25</v>
      </c>
      <c r="K5924" t="s">
        <v>7293</v>
      </c>
      <c r="N5924" t="s">
        <v>7294</v>
      </c>
      <c r="Q5924" t="s">
        <v>7292</v>
      </c>
      <c r="R5924">
        <v>813</v>
      </c>
      <c r="S5924">
        <v>270</v>
      </c>
    </row>
    <row r="5925" spans="1:19" x14ac:dyDescent="0.35">
      <c r="A5925" t="s">
        <v>20</v>
      </c>
      <c r="B5925" t="s">
        <v>21</v>
      </c>
      <c r="C5925" t="s">
        <v>22</v>
      </c>
      <c r="D5925" t="s">
        <v>23</v>
      </c>
      <c r="E5925" t="s">
        <v>5</v>
      </c>
      <c r="G5925" t="s">
        <v>24</v>
      </c>
      <c r="H5925">
        <v>3298299</v>
      </c>
      <c r="I5925">
        <v>3300332</v>
      </c>
      <c r="J5925" t="s">
        <v>46</v>
      </c>
      <c r="Q5925" t="s">
        <v>7295</v>
      </c>
      <c r="R5925">
        <v>2034</v>
      </c>
    </row>
    <row r="5926" spans="1:19" x14ac:dyDescent="0.35">
      <c r="A5926" t="s">
        <v>27</v>
      </c>
      <c r="B5926" t="s">
        <v>28</v>
      </c>
      <c r="C5926" t="s">
        <v>22</v>
      </c>
      <c r="D5926" t="s">
        <v>23</v>
      </c>
      <c r="E5926" t="s">
        <v>5</v>
      </c>
      <c r="G5926" t="s">
        <v>24</v>
      </c>
      <c r="H5926">
        <v>3298299</v>
      </c>
      <c r="I5926">
        <v>3300332</v>
      </c>
      <c r="J5926" t="s">
        <v>46</v>
      </c>
      <c r="K5926" t="s">
        <v>7296</v>
      </c>
      <c r="N5926" t="s">
        <v>7297</v>
      </c>
      <c r="Q5926" t="s">
        <v>7295</v>
      </c>
      <c r="R5926">
        <v>2034</v>
      </c>
      <c r="S5926">
        <v>677</v>
      </c>
    </row>
    <row r="5927" spans="1:19" x14ac:dyDescent="0.35">
      <c r="A5927" t="s">
        <v>20</v>
      </c>
      <c r="B5927" t="s">
        <v>21</v>
      </c>
      <c r="C5927" t="s">
        <v>22</v>
      </c>
      <c r="D5927" t="s">
        <v>23</v>
      </c>
      <c r="E5927" t="s">
        <v>5</v>
      </c>
      <c r="G5927" t="s">
        <v>24</v>
      </c>
      <c r="H5927">
        <v>3300435</v>
      </c>
      <c r="I5927">
        <v>3301328</v>
      </c>
      <c r="J5927" t="s">
        <v>46</v>
      </c>
      <c r="Q5927" t="s">
        <v>7298</v>
      </c>
      <c r="R5927">
        <v>894</v>
      </c>
    </row>
    <row r="5928" spans="1:19" x14ac:dyDescent="0.35">
      <c r="A5928" t="s">
        <v>27</v>
      </c>
      <c r="B5928" t="s">
        <v>28</v>
      </c>
      <c r="C5928" t="s">
        <v>22</v>
      </c>
      <c r="D5928" t="s">
        <v>23</v>
      </c>
      <c r="E5928" t="s">
        <v>5</v>
      </c>
      <c r="G5928" t="s">
        <v>24</v>
      </c>
      <c r="H5928">
        <v>3300435</v>
      </c>
      <c r="I5928">
        <v>3301328</v>
      </c>
      <c r="J5928" t="s">
        <v>46</v>
      </c>
      <c r="K5928" t="s">
        <v>7299</v>
      </c>
      <c r="N5928" t="s">
        <v>7300</v>
      </c>
      <c r="Q5928" t="s">
        <v>7298</v>
      </c>
      <c r="R5928">
        <v>894</v>
      </c>
      <c r="S5928">
        <v>297</v>
      </c>
    </row>
    <row r="5929" spans="1:19" x14ac:dyDescent="0.35">
      <c r="A5929" t="s">
        <v>20</v>
      </c>
      <c r="B5929" t="s">
        <v>21</v>
      </c>
      <c r="C5929" t="s">
        <v>22</v>
      </c>
      <c r="D5929" t="s">
        <v>23</v>
      </c>
      <c r="E5929" t="s">
        <v>5</v>
      </c>
      <c r="G5929" t="s">
        <v>24</v>
      </c>
      <c r="H5929">
        <v>3301858</v>
      </c>
      <c r="I5929">
        <v>3302820</v>
      </c>
      <c r="J5929" t="s">
        <v>25</v>
      </c>
      <c r="Q5929" t="s">
        <v>7301</v>
      </c>
      <c r="R5929">
        <v>963</v>
      </c>
    </row>
    <row r="5930" spans="1:19" x14ac:dyDescent="0.35">
      <c r="A5930" t="s">
        <v>27</v>
      </c>
      <c r="B5930" t="s">
        <v>28</v>
      </c>
      <c r="C5930" t="s">
        <v>22</v>
      </c>
      <c r="D5930" t="s">
        <v>23</v>
      </c>
      <c r="E5930" t="s">
        <v>5</v>
      </c>
      <c r="G5930" t="s">
        <v>24</v>
      </c>
      <c r="H5930">
        <v>3301858</v>
      </c>
      <c r="I5930">
        <v>3302820</v>
      </c>
      <c r="J5930" t="s">
        <v>25</v>
      </c>
      <c r="K5930" t="s">
        <v>7302</v>
      </c>
      <c r="N5930" t="s">
        <v>7303</v>
      </c>
      <c r="Q5930" t="s">
        <v>7301</v>
      </c>
      <c r="R5930">
        <v>963</v>
      </c>
      <c r="S5930">
        <v>320</v>
      </c>
    </row>
    <row r="5931" spans="1:19" x14ac:dyDescent="0.35">
      <c r="A5931" t="s">
        <v>20</v>
      </c>
      <c r="B5931" t="s">
        <v>21</v>
      </c>
      <c r="C5931" t="s">
        <v>22</v>
      </c>
      <c r="D5931" t="s">
        <v>23</v>
      </c>
      <c r="E5931" t="s">
        <v>5</v>
      </c>
      <c r="G5931" t="s">
        <v>24</v>
      </c>
      <c r="H5931">
        <v>3302940</v>
      </c>
      <c r="I5931">
        <v>3304607</v>
      </c>
      <c r="J5931" t="s">
        <v>25</v>
      </c>
      <c r="Q5931" t="s">
        <v>7304</v>
      </c>
      <c r="R5931">
        <v>1668</v>
      </c>
    </row>
    <row r="5932" spans="1:19" x14ac:dyDescent="0.35">
      <c r="A5932" t="s">
        <v>27</v>
      </c>
      <c r="B5932" t="s">
        <v>28</v>
      </c>
      <c r="C5932" t="s">
        <v>22</v>
      </c>
      <c r="D5932" t="s">
        <v>23</v>
      </c>
      <c r="E5932" t="s">
        <v>5</v>
      </c>
      <c r="G5932" t="s">
        <v>24</v>
      </c>
      <c r="H5932">
        <v>3302940</v>
      </c>
      <c r="I5932">
        <v>3304607</v>
      </c>
      <c r="J5932" t="s">
        <v>25</v>
      </c>
      <c r="K5932" t="s">
        <v>7305</v>
      </c>
      <c r="N5932" t="s">
        <v>316</v>
      </c>
      <c r="Q5932" t="s">
        <v>7304</v>
      </c>
      <c r="R5932">
        <v>1668</v>
      </c>
      <c r="S5932">
        <v>555</v>
      </c>
    </row>
    <row r="5933" spans="1:19" x14ac:dyDescent="0.35">
      <c r="A5933" t="s">
        <v>20</v>
      </c>
      <c r="B5933" t="s">
        <v>21</v>
      </c>
      <c r="C5933" t="s">
        <v>22</v>
      </c>
      <c r="D5933" t="s">
        <v>23</v>
      </c>
      <c r="E5933" t="s">
        <v>5</v>
      </c>
      <c r="G5933" t="s">
        <v>24</v>
      </c>
      <c r="H5933">
        <v>3304764</v>
      </c>
      <c r="I5933">
        <v>3305426</v>
      </c>
      <c r="J5933" t="s">
        <v>25</v>
      </c>
      <c r="Q5933" t="s">
        <v>7306</v>
      </c>
      <c r="R5933">
        <v>663</v>
      </c>
    </row>
    <row r="5934" spans="1:19" x14ac:dyDescent="0.35">
      <c r="A5934" t="s">
        <v>27</v>
      </c>
      <c r="B5934" t="s">
        <v>28</v>
      </c>
      <c r="C5934" t="s">
        <v>22</v>
      </c>
      <c r="D5934" t="s">
        <v>23</v>
      </c>
      <c r="E5934" t="s">
        <v>5</v>
      </c>
      <c r="G5934" t="s">
        <v>24</v>
      </c>
      <c r="H5934">
        <v>3304764</v>
      </c>
      <c r="I5934">
        <v>3305426</v>
      </c>
      <c r="J5934" t="s">
        <v>25</v>
      </c>
      <c r="K5934" t="s">
        <v>7307</v>
      </c>
      <c r="N5934" t="s">
        <v>6975</v>
      </c>
      <c r="Q5934" t="s">
        <v>7306</v>
      </c>
      <c r="R5934">
        <v>663</v>
      </c>
      <c r="S5934">
        <v>220</v>
      </c>
    </row>
    <row r="5935" spans="1:19" x14ac:dyDescent="0.35">
      <c r="A5935" t="s">
        <v>20</v>
      </c>
      <c r="B5935" t="s">
        <v>21</v>
      </c>
      <c r="C5935" t="s">
        <v>22</v>
      </c>
      <c r="D5935" t="s">
        <v>23</v>
      </c>
      <c r="E5935" t="s">
        <v>5</v>
      </c>
      <c r="G5935" t="s">
        <v>24</v>
      </c>
      <c r="H5935">
        <v>3305472</v>
      </c>
      <c r="I5935">
        <v>3307040</v>
      </c>
      <c r="J5935" t="s">
        <v>25</v>
      </c>
      <c r="Q5935" t="s">
        <v>7308</v>
      </c>
      <c r="R5935">
        <v>1569</v>
      </c>
    </row>
    <row r="5936" spans="1:19" x14ac:dyDescent="0.35">
      <c r="A5936" t="s">
        <v>27</v>
      </c>
      <c r="B5936" t="s">
        <v>28</v>
      </c>
      <c r="C5936" t="s">
        <v>22</v>
      </c>
      <c r="D5936" t="s">
        <v>23</v>
      </c>
      <c r="E5936" t="s">
        <v>5</v>
      </c>
      <c r="G5936" t="s">
        <v>24</v>
      </c>
      <c r="H5936">
        <v>3305472</v>
      </c>
      <c r="I5936">
        <v>3307040</v>
      </c>
      <c r="J5936" t="s">
        <v>25</v>
      </c>
      <c r="K5936" t="s">
        <v>7309</v>
      </c>
      <c r="N5936" t="s">
        <v>7310</v>
      </c>
      <c r="Q5936" t="s">
        <v>7308</v>
      </c>
      <c r="R5936">
        <v>1569</v>
      </c>
      <c r="S5936">
        <v>522</v>
      </c>
    </row>
    <row r="5937" spans="1:19" x14ac:dyDescent="0.35">
      <c r="A5937" t="s">
        <v>20</v>
      </c>
      <c r="B5937" t="s">
        <v>21</v>
      </c>
      <c r="C5937" t="s">
        <v>22</v>
      </c>
      <c r="D5937" t="s">
        <v>23</v>
      </c>
      <c r="E5937" t="s">
        <v>5</v>
      </c>
      <c r="G5937" t="s">
        <v>24</v>
      </c>
      <c r="H5937">
        <v>3307070</v>
      </c>
      <c r="I5937">
        <v>3308245</v>
      </c>
      <c r="J5937" t="s">
        <v>46</v>
      </c>
      <c r="Q5937" t="s">
        <v>7311</v>
      </c>
      <c r="R5937">
        <v>1176</v>
      </c>
    </row>
    <row r="5938" spans="1:19" x14ac:dyDescent="0.35">
      <c r="A5938" t="s">
        <v>27</v>
      </c>
      <c r="B5938" t="s">
        <v>28</v>
      </c>
      <c r="C5938" t="s">
        <v>22</v>
      </c>
      <c r="D5938" t="s">
        <v>23</v>
      </c>
      <c r="E5938" t="s">
        <v>5</v>
      </c>
      <c r="G5938" t="s">
        <v>24</v>
      </c>
      <c r="H5938">
        <v>3307070</v>
      </c>
      <c r="I5938">
        <v>3308245</v>
      </c>
      <c r="J5938" t="s">
        <v>46</v>
      </c>
      <c r="K5938" t="s">
        <v>7312</v>
      </c>
      <c r="N5938" t="s">
        <v>2608</v>
      </c>
      <c r="Q5938" t="s">
        <v>7311</v>
      </c>
      <c r="R5938">
        <v>1176</v>
      </c>
      <c r="S5938">
        <v>391</v>
      </c>
    </row>
    <row r="5939" spans="1:19" x14ac:dyDescent="0.35">
      <c r="A5939" t="s">
        <v>20</v>
      </c>
      <c r="B5939" t="s">
        <v>21</v>
      </c>
      <c r="C5939" t="s">
        <v>22</v>
      </c>
      <c r="D5939" t="s">
        <v>23</v>
      </c>
      <c r="E5939" t="s">
        <v>5</v>
      </c>
      <c r="G5939" t="s">
        <v>24</v>
      </c>
      <c r="H5939">
        <v>3308242</v>
      </c>
      <c r="I5939">
        <v>3308733</v>
      </c>
      <c r="J5939" t="s">
        <v>46</v>
      </c>
      <c r="Q5939" t="s">
        <v>7313</v>
      </c>
      <c r="R5939">
        <v>492</v>
      </c>
    </row>
    <row r="5940" spans="1:19" x14ac:dyDescent="0.35">
      <c r="A5940" t="s">
        <v>27</v>
      </c>
      <c r="B5940" t="s">
        <v>28</v>
      </c>
      <c r="C5940" t="s">
        <v>22</v>
      </c>
      <c r="D5940" t="s">
        <v>23</v>
      </c>
      <c r="E5940" t="s">
        <v>5</v>
      </c>
      <c r="G5940" t="s">
        <v>24</v>
      </c>
      <c r="H5940">
        <v>3308242</v>
      </c>
      <c r="I5940">
        <v>3308733</v>
      </c>
      <c r="J5940" t="s">
        <v>46</v>
      </c>
      <c r="K5940" t="s">
        <v>7314</v>
      </c>
      <c r="N5940" t="s">
        <v>7315</v>
      </c>
      <c r="Q5940" t="s">
        <v>7313</v>
      </c>
      <c r="R5940">
        <v>492</v>
      </c>
      <c r="S5940">
        <v>163</v>
      </c>
    </row>
    <row r="5941" spans="1:19" x14ac:dyDescent="0.35">
      <c r="A5941" t="s">
        <v>20</v>
      </c>
      <c r="B5941" t="s">
        <v>21</v>
      </c>
      <c r="C5941" t="s">
        <v>22</v>
      </c>
      <c r="D5941" t="s">
        <v>23</v>
      </c>
      <c r="E5941" t="s">
        <v>5</v>
      </c>
      <c r="G5941" t="s">
        <v>24</v>
      </c>
      <c r="H5941">
        <v>3308792</v>
      </c>
      <c r="I5941">
        <v>3309976</v>
      </c>
      <c r="J5941" t="s">
        <v>46</v>
      </c>
      <c r="Q5941" t="s">
        <v>7316</v>
      </c>
      <c r="R5941">
        <v>1185</v>
      </c>
    </row>
    <row r="5942" spans="1:19" x14ac:dyDescent="0.35">
      <c r="A5942" t="s">
        <v>27</v>
      </c>
      <c r="B5942" t="s">
        <v>28</v>
      </c>
      <c r="C5942" t="s">
        <v>22</v>
      </c>
      <c r="D5942" t="s">
        <v>23</v>
      </c>
      <c r="E5942" t="s">
        <v>5</v>
      </c>
      <c r="G5942" t="s">
        <v>24</v>
      </c>
      <c r="H5942">
        <v>3308792</v>
      </c>
      <c r="I5942">
        <v>3309976</v>
      </c>
      <c r="J5942" t="s">
        <v>46</v>
      </c>
      <c r="K5942" t="s">
        <v>7317</v>
      </c>
      <c r="N5942" t="s">
        <v>4533</v>
      </c>
      <c r="Q5942" t="s">
        <v>7316</v>
      </c>
      <c r="R5942">
        <v>1185</v>
      </c>
      <c r="S5942">
        <v>394</v>
      </c>
    </row>
    <row r="5943" spans="1:19" x14ac:dyDescent="0.35">
      <c r="A5943" t="s">
        <v>20</v>
      </c>
      <c r="B5943" t="s">
        <v>21</v>
      </c>
      <c r="C5943" t="s">
        <v>22</v>
      </c>
      <c r="D5943" t="s">
        <v>23</v>
      </c>
      <c r="E5943" t="s">
        <v>5</v>
      </c>
      <c r="G5943" t="s">
        <v>24</v>
      </c>
      <c r="H5943">
        <v>3310175</v>
      </c>
      <c r="I5943">
        <v>3311482</v>
      </c>
      <c r="J5943" t="s">
        <v>25</v>
      </c>
      <c r="Q5943" t="s">
        <v>7318</v>
      </c>
      <c r="R5943">
        <v>1308</v>
      </c>
    </row>
    <row r="5944" spans="1:19" x14ac:dyDescent="0.35">
      <c r="A5944" t="s">
        <v>27</v>
      </c>
      <c r="B5944" t="s">
        <v>28</v>
      </c>
      <c r="C5944" t="s">
        <v>22</v>
      </c>
      <c r="D5944" t="s">
        <v>23</v>
      </c>
      <c r="E5944" t="s">
        <v>5</v>
      </c>
      <c r="G5944" t="s">
        <v>24</v>
      </c>
      <c r="H5944">
        <v>3310175</v>
      </c>
      <c r="I5944">
        <v>3311482</v>
      </c>
      <c r="J5944" t="s">
        <v>25</v>
      </c>
      <c r="K5944" t="s">
        <v>7319</v>
      </c>
      <c r="N5944" t="s">
        <v>2695</v>
      </c>
      <c r="Q5944" t="s">
        <v>7318</v>
      </c>
      <c r="R5944">
        <v>1308</v>
      </c>
      <c r="S5944">
        <v>435</v>
      </c>
    </row>
    <row r="5945" spans="1:19" x14ac:dyDescent="0.35">
      <c r="A5945" t="s">
        <v>20</v>
      </c>
      <c r="B5945" t="s">
        <v>21</v>
      </c>
      <c r="C5945" t="s">
        <v>22</v>
      </c>
      <c r="D5945" t="s">
        <v>23</v>
      </c>
      <c r="E5945" t="s">
        <v>5</v>
      </c>
      <c r="G5945" t="s">
        <v>24</v>
      </c>
      <c r="H5945">
        <v>3311896</v>
      </c>
      <c r="I5945">
        <v>3312813</v>
      </c>
      <c r="J5945" t="s">
        <v>46</v>
      </c>
      <c r="Q5945" t="s">
        <v>7320</v>
      </c>
      <c r="R5945">
        <v>918</v>
      </c>
    </row>
    <row r="5946" spans="1:19" x14ac:dyDescent="0.35">
      <c r="A5946" t="s">
        <v>27</v>
      </c>
      <c r="B5946" t="s">
        <v>28</v>
      </c>
      <c r="C5946" t="s">
        <v>22</v>
      </c>
      <c r="D5946" t="s">
        <v>23</v>
      </c>
      <c r="E5946" t="s">
        <v>5</v>
      </c>
      <c r="G5946" t="s">
        <v>24</v>
      </c>
      <c r="H5946">
        <v>3311896</v>
      </c>
      <c r="I5946">
        <v>3312813</v>
      </c>
      <c r="J5946" t="s">
        <v>46</v>
      </c>
      <c r="K5946" t="s">
        <v>7321</v>
      </c>
      <c r="N5946" t="s">
        <v>117</v>
      </c>
      <c r="Q5946" t="s">
        <v>7320</v>
      </c>
      <c r="R5946">
        <v>918</v>
      </c>
      <c r="S5946">
        <v>305</v>
      </c>
    </row>
    <row r="5947" spans="1:19" x14ac:dyDescent="0.35">
      <c r="A5947" t="s">
        <v>20</v>
      </c>
      <c r="B5947" t="s">
        <v>21</v>
      </c>
      <c r="C5947" t="s">
        <v>22</v>
      </c>
      <c r="D5947" t="s">
        <v>23</v>
      </c>
      <c r="E5947" t="s">
        <v>5</v>
      </c>
      <c r="G5947" t="s">
        <v>24</v>
      </c>
      <c r="H5947">
        <v>3312945</v>
      </c>
      <c r="I5947">
        <v>3313940</v>
      </c>
      <c r="J5947" t="s">
        <v>25</v>
      </c>
      <c r="Q5947" t="s">
        <v>7322</v>
      </c>
      <c r="R5947">
        <v>996</v>
      </c>
    </row>
    <row r="5948" spans="1:19" x14ac:dyDescent="0.35">
      <c r="A5948" t="s">
        <v>27</v>
      </c>
      <c r="B5948" t="s">
        <v>28</v>
      </c>
      <c r="C5948" t="s">
        <v>22</v>
      </c>
      <c r="D5948" t="s">
        <v>23</v>
      </c>
      <c r="E5948" t="s">
        <v>5</v>
      </c>
      <c r="G5948" t="s">
        <v>24</v>
      </c>
      <c r="H5948">
        <v>3312945</v>
      </c>
      <c r="I5948">
        <v>3313940</v>
      </c>
      <c r="J5948" t="s">
        <v>25</v>
      </c>
      <c r="K5948" t="s">
        <v>7323</v>
      </c>
      <c r="N5948" t="s">
        <v>2045</v>
      </c>
      <c r="Q5948" t="s">
        <v>7322</v>
      </c>
      <c r="R5948">
        <v>996</v>
      </c>
      <c r="S5948">
        <v>331</v>
      </c>
    </row>
    <row r="5949" spans="1:19" x14ac:dyDescent="0.35">
      <c r="A5949" t="s">
        <v>20</v>
      </c>
      <c r="B5949" t="s">
        <v>21</v>
      </c>
      <c r="C5949" t="s">
        <v>22</v>
      </c>
      <c r="D5949" t="s">
        <v>23</v>
      </c>
      <c r="E5949" t="s">
        <v>5</v>
      </c>
      <c r="G5949" t="s">
        <v>24</v>
      </c>
      <c r="H5949">
        <v>3314712</v>
      </c>
      <c r="I5949">
        <v>3315980</v>
      </c>
      <c r="J5949" t="s">
        <v>25</v>
      </c>
      <c r="Q5949" t="s">
        <v>7324</v>
      </c>
      <c r="R5949">
        <v>1269</v>
      </c>
    </row>
    <row r="5950" spans="1:19" x14ac:dyDescent="0.35">
      <c r="A5950" t="s">
        <v>27</v>
      </c>
      <c r="B5950" t="s">
        <v>28</v>
      </c>
      <c r="C5950" t="s">
        <v>22</v>
      </c>
      <c r="D5950" t="s">
        <v>23</v>
      </c>
      <c r="E5950" t="s">
        <v>5</v>
      </c>
      <c r="G5950" t="s">
        <v>24</v>
      </c>
      <c r="H5950">
        <v>3314712</v>
      </c>
      <c r="I5950">
        <v>3315980</v>
      </c>
      <c r="J5950" t="s">
        <v>25</v>
      </c>
      <c r="K5950" t="s">
        <v>7325</v>
      </c>
      <c r="N5950" t="s">
        <v>1753</v>
      </c>
      <c r="Q5950" t="s">
        <v>7324</v>
      </c>
      <c r="R5950">
        <v>1269</v>
      </c>
      <c r="S5950">
        <v>422</v>
      </c>
    </row>
    <row r="5951" spans="1:19" x14ac:dyDescent="0.35">
      <c r="A5951" t="s">
        <v>20</v>
      </c>
      <c r="B5951" t="s">
        <v>21</v>
      </c>
      <c r="C5951" t="s">
        <v>22</v>
      </c>
      <c r="D5951" t="s">
        <v>23</v>
      </c>
      <c r="E5951" t="s">
        <v>5</v>
      </c>
      <c r="G5951" t="s">
        <v>24</v>
      </c>
      <c r="H5951">
        <v>3316058</v>
      </c>
      <c r="I5951">
        <v>3316705</v>
      </c>
      <c r="J5951" t="s">
        <v>25</v>
      </c>
      <c r="Q5951" t="s">
        <v>7326</v>
      </c>
      <c r="R5951">
        <v>648</v>
      </c>
    </row>
    <row r="5952" spans="1:19" x14ac:dyDescent="0.35">
      <c r="A5952" t="s">
        <v>27</v>
      </c>
      <c r="B5952" t="s">
        <v>28</v>
      </c>
      <c r="C5952" t="s">
        <v>22</v>
      </c>
      <c r="D5952" t="s">
        <v>23</v>
      </c>
      <c r="E5952" t="s">
        <v>5</v>
      </c>
      <c r="G5952" t="s">
        <v>24</v>
      </c>
      <c r="H5952">
        <v>3316058</v>
      </c>
      <c r="I5952">
        <v>3316705</v>
      </c>
      <c r="J5952" t="s">
        <v>25</v>
      </c>
      <c r="K5952" t="s">
        <v>7327</v>
      </c>
      <c r="N5952" t="s">
        <v>52</v>
      </c>
      <c r="Q5952" t="s">
        <v>7326</v>
      </c>
      <c r="R5952">
        <v>648</v>
      </c>
      <c r="S5952">
        <v>215</v>
      </c>
    </row>
    <row r="5953" spans="1:19" x14ac:dyDescent="0.35">
      <c r="A5953" t="s">
        <v>20</v>
      </c>
      <c r="B5953" t="s">
        <v>21</v>
      </c>
      <c r="C5953" t="s">
        <v>22</v>
      </c>
      <c r="D5953" t="s">
        <v>23</v>
      </c>
      <c r="E5953" t="s">
        <v>5</v>
      </c>
      <c r="G5953" t="s">
        <v>24</v>
      </c>
      <c r="H5953">
        <v>3316741</v>
      </c>
      <c r="I5953">
        <v>3317760</v>
      </c>
      <c r="J5953" t="s">
        <v>46</v>
      </c>
      <c r="Q5953" t="s">
        <v>7328</v>
      </c>
      <c r="R5953">
        <v>1020</v>
      </c>
    </row>
    <row r="5954" spans="1:19" x14ac:dyDescent="0.35">
      <c r="A5954" t="s">
        <v>27</v>
      </c>
      <c r="B5954" t="s">
        <v>28</v>
      </c>
      <c r="C5954" t="s">
        <v>22</v>
      </c>
      <c r="D5954" t="s">
        <v>23</v>
      </c>
      <c r="E5954" t="s">
        <v>5</v>
      </c>
      <c r="G5954" t="s">
        <v>24</v>
      </c>
      <c r="H5954">
        <v>3316741</v>
      </c>
      <c r="I5954">
        <v>3317760</v>
      </c>
      <c r="J5954" t="s">
        <v>46</v>
      </c>
      <c r="K5954" t="s">
        <v>7329</v>
      </c>
      <c r="N5954" t="s">
        <v>49</v>
      </c>
      <c r="Q5954" t="s">
        <v>7328</v>
      </c>
      <c r="R5954">
        <v>1020</v>
      </c>
      <c r="S5954">
        <v>339</v>
      </c>
    </row>
    <row r="5955" spans="1:19" x14ac:dyDescent="0.35">
      <c r="A5955" t="s">
        <v>20</v>
      </c>
      <c r="B5955" t="s">
        <v>21</v>
      </c>
      <c r="C5955" t="s">
        <v>22</v>
      </c>
      <c r="D5955" t="s">
        <v>23</v>
      </c>
      <c r="E5955" t="s">
        <v>5</v>
      </c>
      <c r="G5955" t="s">
        <v>24</v>
      </c>
      <c r="H5955">
        <v>3318121</v>
      </c>
      <c r="I5955">
        <v>3320748</v>
      </c>
      <c r="J5955" t="s">
        <v>25</v>
      </c>
      <c r="Q5955" t="s">
        <v>7330</v>
      </c>
      <c r="R5955">
        <v>2628</v>
      </c>
    </row>
    <row r="5956" spans="1:19" x14ac:dyDescent="0.35">
      <c r="A5956" t="s">
        <v>27</v>
      </c>
      <c r="B5956" t="s">
        <v>28</v>
      </c>
      <c r="C5956" t="s">
        <v>22</v>
      </c>
      <c r="D5956" t="s">
        <v>23</v>
      </c>
      <c r="E5956" t="s">
        <v>5</v>
      </c>
      <c r="G5956" t="s">
        <v>24</v>
      </c>
      <c r="H5956">
        <v>3318121</v>
      </c>
      <c r="I5956">
        <v>3320748</v>
      </c>
      <c r="J5956" t="s">
        <v>25</v>
      </c>
      <c r="K5956" t="s">
        <v>7331</v>
      </c>
      <c r="N5956" t="s">
        <v>49</v>
      </c>
      <c r="Q5956" t="s">
        <v>7330</v>
      </c>
      <c r="R5956">
        <v>2628</v>
      </c>
      <c r="S5956">
        <v>875</v>
      </c>
    </row>
    <row r="5957" spans="1:19" x14ac:dyDescent="0.35">
      <c r="A5957" t="s">
        <v>20</v>
      </c>
      <c r="B5957" t="s">
        <v>21</v>
      </c>
      <c r="C5957" t="s">
        <v>22</v>
      </c>
      <c r="D5957" t="s">
        <v>23</v>
      </c>
      <c r="E5957" t="s">
        <v>5</v>
      </c>
      <c r="G5957" t="s">
        <v>24</v>
      </c>
      <c r="H5957">
        <v>3320745</v>
      </c>
      <c r="I5957">
        <v>3322115</v>
      </c>
      <c r="J5957" t="s">
        <v>25</v>
      </c>
      <c r="Q5957" t="s">
        <v>7332</v>
      </c>
      <c r="R5957">
        <v>1371</v>
      </c>
    </row>
    <row r="5958" spans="1:19" x14ac:dyDescent="0.35">
      <c r="A5958" t="s">
        <v>27</v>
      </c>
      <c r="B5958" t="s">
        <v>28</v>
      </c>
      <c r="C5958" t="s">
        <v>22</v>
      </c>
      <c r="D5958" t="s">
        <v>23</v>
      </c>
      <c r="E5958" t="s">
        <v>5</v>
      </c>
      <c r="G5958" t="s">
        <v>24</v>
      </c>
      <c r="H5958">
        <v>3320745</v>
      </c>
      <c r="I5958">
        <v>3322115</v>
      </c>
      <c r="J5958" t="s">
        <v>25</v>
      </c>
      <c r="K5958" t="s">
        <v>7333</v>
      </c>
      <c r="N5958" t="s">
        <v>7334</v>
      </c>
      <c r="Q5958" t="s">
        <v>7332</v>
      </c>
      <c r="R5958">
        <v>1371</v>
      </c>
      <c r="S5958">
        <v>456</v>
      </c>
    </row>
    <row r="5959" spans="1:19" x14ac:dyDescent="0.35">
      <c r="A5959" t="s">
        <v>20</v>
      </c>
      <c r="B5959" t="s">
        <v>72</v>
      </c>
      <c r="C5959" t="s">
        <v>22</v>
      </c>
      <c r="D5959" t="s">
        <v>23</v>
      </c>
      <c r="E5959" t="s">
        <v>5</v>
      </c>
      <c r="G5959" t="s">
        <v>24</v>
      </c>
      <c r="H5959">
        <v>3322206</v>
      </c>
      <c r="I5959">
        <v>3322281</v>
      </c>
      <c r="J5959" t="s">
        <v>46</v>
      </c>
      <c r="Q5959" t="s">
        <v>7335</v>
      </c>
      <c r="R5959">
        <v>76</v>
      </c>
    </row>
    <row r="5960" spans="1:19" x14ac:dyDescent="0.35">
      <c r="A5960" t="s">
        <v>72</v>
      </c>
      <c r="C5960" t="s">
        <v>22</v>
      </c>
      <c r="D5960" t="s">
        <v>23</v>
      </c>
      <c r="E5960" t="s">
        <v>5</v>
      </c>
      <c r="G5960" t="s">
        <v>24</v>
      </c>
      <c r="H5960">
        <v>3322206</v>
      </c>
      <c r="I5960">
        <v>3322281</v>
      </c>
      <c r="J5960" t="s">
        <v>46</v>
      </c>
      <c r="N5960" t="s">
        <v>497</v>
      </c>
      <c r="Q5960" t="s">
        <v>7335</v>
      </c>
      <c r="R5960">
        <v>76</v>
      </c>
    </row>
    <row r="5961" spans="1:19" x14ac:dyDescent="0.35">
      <c r="A5961" t="s">
        <v>20</v>
      </c>
      <c r="B5961" t="s">
        <v>21</v>
      </c>
      <c r="C5961" t="s">
        <v>22</v>
      </c>
      <c r="D5961" t="s">
        <v>23</v>
      </c>
      <c r="E5961" t="s">
        <v>5</v>
      </c>
      <c r="G5961" t="s">
        <v>24</v>
      </c>
      <c r="H5961">
        <v>3322342</v>
      </c>
      <c r="I5961">
        <v>3324432</v>
      </c>
      <c r="J5961" t="s">
        <v>46</v>
      </c>
      <c r="Q5961" t="s">
        <v>7336</v>
      </c>
      <c r="R5961">
        <v>2091</v>
      </c>
    </row>
    <row r="5962" spans="1:19" x14ac:dyDescent="0.35">
      <c r="A5962" t="s">
        <v>27</v>
      </c>
      <c r="B5962" t="s">
        <v>28</v>
      </c>
      <c r="C5962" t="s">
        <v>22</v>
      </c>
      <c r="D5962" t="s">
        <v>23</v>
      </c>
      <c r="E5962" t="s">
        <v>5</v>
      </c>
      <c r="G5962" t="s">
        <v>24</v>
      </c>
      <c r="H5962">
        <v>3322342</v>
      </c>
      <c r="I5962">
        <v>3324432</v>
      </c>
      <c r="J5962" t="s">
        <v>46</v>
      </c>
      <c r="K5962" t="s">
        <v>7337</v>
      </c>
      <c r="N5962" t="s">
        <v>7338</v>
      </c>
      <c r="Q5962" t="s">
        <v>7336</v>
      </c>
      <c r="R5962">
        <v>2091</v>
      </c>
      <c r="S5962">
        <v>696</v>
      </c>
    </row>
    <row r="5963" spans="1:19" x14ac:dyDescent="0.35">
      <c r="A5963" t="s">
        <v>20</v>
      </c>
      <c r="B5963" t="s">
        <v>21</v>
      </c>
      <c r="C5963" t="s">
        <v>22</v>
      </c>
      <c r="D5963" t="s">
        <v>23</v>
      </c>
      <c r="E5963" t="s">
        <v>5</v>
      </c>
      <c r="G5963" t="s">
        <v>24</v>
      </c>
      <c r="H5963">
        <v>3324658</v>
      </c>
      <c r="I5963">
        <v>3326520</v>
      </c>
      <c r="J5963" t="s">
        <v>46</v>
      </c>
      <c r="Q5963" t="s">
        <v>7339</v>
      </c>
      <c r="R5963">
        <v>1863</v>
      </c>
    </row>
    <row r="5964" spans="1:19" x14ac:dyDescent="0.35">
      <c r="A5964" t="s">
        <v>27</v>
      </c>
      <c r="B5964" t="s">
        <v>28</v>
      </c>
      <c r="C5964" t="s">
        <v>22</v>
      </c>
      <c r="D5964" t="s">
        <v>23</v>
      </c>
      <c r="E5964" t="s">
        <v>5</v>
      </c>
      <c r="G5964" t="s">
        <v>24</v>
      </c>
      <c r="H5964">
        <v>3324658</v>
      </c>
      <c r="I5964">
        <v>3326520</v>
      </c>
      <c r="J5964" t="s">
        <v>46</v>
      </c>
      <c r="K5964" t="s">
        <v>7340</v>
      </c>
      <c r="N5964" t="s">
        <v>7341</v>
      </c>
      <c r="Q5964" t="s">
        <v>7339</v>
      </c>
      <c r="R5964">
        <v>1863</v>
      </c>
      <c r="S5964">
        <v>620</v>
      </c>
    </row>
    <row r="5965" spans="1:19" x14ac:dyDescent="0.35">
      <c r="A5965" t="s">
        <v>20</v>
      </c>
      <c r="B5965" t="s">
        <v>21</v>
      </c>
      <c r="C5965" t="s">
        <v>22</v>
      </c>
      <c r="D5965" t="s">
        <v>23</v>
      </c>
      <c r="E5965" t="s">
        <v>5</v>
      </c>
      <c r="G5965" t="s">
        <v>24</v>
      </c>
      <c r="H5965">
        <v>3326715</v>
      </c>
      <c r="I5965">
        <v>3327173</v>
      </c>
      <c r="J5965" t="s">
        <v>46</v>
      </c>
      <c r="Q5965" t="s">
        <v>7342</v>
      </c>
      <c r="R5965">
        <v>459</v>
      </c>
    </row>
    <row r="5966" spans="1:19" x14ac:dyDescent="0.35">
      <c r="A5966" t="s">
        <v>27</v>
      </c>
      <c r="B5966" t="s">
        <v>28</v>
      </c>
      <c r="C5966" t="s">
        <v>22</v>
      </c>
      <c r="D5966" t="s">
        <v>23</v>
      </c>
      <c r="E5966" t="s">
        <v>5</v>
      </c>
      <c r="G5966" t="s">
        <v>24</v>
      </c>
      <c r="H5966">
        <v>3326715</v>
      </c>
      <c r="I5966">
        <v>3327173</v>
      </c>
      <c r="J5966" t="s">
        <v>46</v>
      </c>
      <c r="K5966" t="s">
        <v>7343</v>
      </c>
      <c r="N5966" t="s">
        <v>7344</v>
      </c>
      <c r="Q5966" t="s">
        <v>7342</v>
      </c>
      <c r="R5966">
        <v>459</v>
      </c>
      <c r="S5966">
        <v>152</v>
      </c>
    </row>
    <row r="5967" spans="1:19" x14ac:dyDescent="0.35">
      <c r="A5967" t="s">
        <v>20</v>
      </c>
      <c r="B5967" t="s">
        <v>21</v>
      </c>
      <c r="C5967" t="s">
        <v>22</v>
      </c>
      <c r="D5967" t="s">
        <v>23</v>
      </c>
      <c r="E5967" t="s">
        <v>5</v>
      </c>
      <c r="G5967" t="s">
        <v>24</v>
      </c>
      <c r="H5967">
        <v>3327494</v>
      </c>
      <c r="I5967">
        <v>3328663</v>
      </c>
      <c r="J5967" t="s">
        <v>25</v>
      </c>
      <c r="Q5967" t="s">
        <v>7345</v>
      </c>
      <c r="R5967">
        <v>1170</v>
      </c>
    </row>
    <row r="5968" spans="1:19" x14ac:dyDescent="0.35">
      <c r="A5968" t="s">
        <v>27</v>
      </c>
      <c r="B5968" t="s">
        <v>28</v>
      </c>
      <c r="C5968" t="s">
        <v>22</v>
      </c>
      <c r="D5968" t="s">
        <v>23</v>
      </c>
      <c r="E5968" t="s">
        <v>5</v>
      </c>
      <c r="G5968" t="s">
        <v>24</v>
      </c>
      <c r="H5968">
        <v>3327494</v>
      </c>
      <c r="I5968">
        <v>3328663</v>
      </c>
      <c r="J5968" t="s">
        <v>25</v>
      </c>
      <c r="K5968" t="s">
        <v>7346</v>
      </c>
      <c r="N5968" t="s">
        <v>7347</v>
      </c>
      <c r="Q5968" t="s">
        <v>7345</v>
      </c>
      <c r="R5968">
        <v>1170</v>
      </c>
      <c r="S5968">
        <v>389</v>
      </c>
    </row>
    <row r="5969" spans="1:19" x14ac:dyDescent="0.35">
      <c r="A5969" t="s">
        <v>20</v>
      </c>
      <c r="B5969" t="s">
        <v>21</v>
      </c>
      <c r="C5969" t="s">
        <v>22</v>
      </c>
      <c r="D5969" t="s">
        <v>23</v>
      </c>
      <c r="E5969" t="s">
        <v>5</v>
      </c>
      <c r="G5969" t="s">
        <v>24</v>
      </c>
      <c r="H5969">
        <v>3328748</v>
      </c>
      <c r="I5969">
        <v>3331996</v>
      </c>
      <c r="J5969" t="s">
        <v>25</v>
      </c>
      <c r="Q5969" t="s">
        <v>7348</v>
      </c>
      <c r="R5969">
        <v>3249</v>
      </c>
    </row>
    <row r="5970" spans="1:19" x14ac:dyDescent="0.35">
      <c r="A5970" t="s">
        <v>27</v>
      </c>
      <c r="B5970" t="s">
        <v>28</v>
      </c>
      <c r="C5970" t="s">
        <v>22</v>
      </c>
      <c r="D5970" t="s">
        <v>23</v>
      </c>
      <c r="E5970" t="s">
        <v>5</v>
      </c>
      <c r="G5970" t="s">
        <v>24</v>
      </c>
      <c r="H5970">
        <v>3328748</v>
      </c>
      <c r="I5970">
        <v>3331996</v>
      </c>
      <c r="J5970" t="s">
        <v>25</v>
      </c>
      <c r="K5970" t="s">
        <v>7349</v>
      </c>
      <c r="N5970" t="s">
        <v>7350</v>
      </c>
      <c r="Q5970" t="s">
        <v>7348</v>
      </c>
      <c r="R5970">
        <v>3249</v>
      </c>
      <c r="S5970">
        <v>1082</v>
      </c>
    </row>
    <row r="5971" spans="1:19" x14ac:dyDescent="0.35">
      <c r="A5971" t="s">
        <v>20</v>
      </c>
      <c r="B5971" t="s">
        <v>21</v>
      </c>
      <c r="C5971" t="s">
        <v>22</v>
      </c>
      <c r="D5971" t="s">
        <v>23</v>
      </c>
      <c r="E5971" t="s">
        <v>5</v>
      </c>
      <c r="G5971" t="s">
        <v>24</v>
      </c>
      <c r="H5971">
        <v>3332082</v>
      </c>
      <c r="I5971">
        <v>3332555</v>
      </c>
      <c r="J5971" t="s">
        <v>25</v>
      </c>
      <c r="Q5971" t="s">
        <v>7351</v>
      </c>
      <c r="R5971">
        <v>474</v>
      </c>
    </row>
    <row r="5972" spans="1:19" x14ac:dyDescent="0.35">
      <c r="A5972" t="s">
        <v>27</v>
      </c>
      <c r="B5972" t="s">
        <v>28</v>
      </c>
      <c r="C5972" t="s">
        <v>22</v>
      </c>
      <c r="D5972" t="s">
        <v>23</v>
      </c>
      <c r="E5972" t="s">
        <v>5</v>
      </c>
      <c r="G5972" t="s">
        <v>24</v>
      </c>
      <c r="H5972">
        <v>3332082</v>
      </c>
      <c r="I5972">
        <v>3332555</v>
      </c>
      <c r="J5972" t="s">
        <v>25</v>
      </c>
      <c r="K5972" t="s">
        <v>7352</v>
      </c>
      <c r="N5972" t="s">
        <v>2488</v>
      </c>
      <c r="Q5972" t="s">
        <v>7351</v>
      </c>
      <c r="R5972">
        <v>474</v>
      </c>
      <c r="S5972">
        <v>157</v>
      </c>
    </row>
    <row r="5973" spans="1:19" x14ac:dyDescent="0.35">
      <c r="A5973" t="s">
        <v>20</v>
      </c>
      <c r="B5973" t="s">
        <v>21</v>
      </c>
      <c r="C5973" t="s">
        <v>22</v>
      </c>
      <c r="D5973" t="s">
        <v>23</v>
      </c>
      <c r="E5973" t="s">
        <v>5</v>
      </c>
      <c r="G5973" t="s">
        <v>24</v>
      </c>
      <c r="H5973">
        <v>3332775</v>
      </c>
      <c r="I5973">
        <v>3333467</v>
      </c>
      <c r="J5973" t="s">
        <v>25</v>
      </c>
      <c r="Q5973" t="s">
        <v>7353</v>
      </c>
      <c r="R5973">
        <v>693</v>
      </c>
    </row>
    <row r="5974" spans="1:19" x14ac:dyDescent="0.35">
      <c r="A5974" t="s">
        <v>27</v>
      </c>
      <c r="B5974" t="s">
        <v>28</v>
      </c>
      <c r="C5974" t="s">
        <v>22</v>
      </c>
      <c r="D5974" t="s">
        <v>23</v>
      </c>
      <c r="E5974" t="s">
        <v>5</v>
      </c>
      <c r="G5974" t="s">
        <v>24</v>
      </c>
      <c r="H5974">
        <v>3332775</v>
      </c>
      <c r="I5974">
        <v>3333467</v>
      </c>
      <c r="J5974" t="s">
        <v>25</v>
      </c>
      <c r="K5974" t="s">
        <v>7354</v>
      </c>
      <c r="N5974" t="s">
        <v>52</v>
      </c>
      <c r="Q5974" t="s">
        <v>7353</v>
      </c>
      <c r="R5974">
        <v>693</v>
      </c>
      <c r="S5974">
        <v>230</v>
      </c>
    </row>
    <row r="5975" spans="1:19" x14ac:dyDescent="0.35">
      <c r="A5975" t="s">
        <v>20</v>
      </c>
      <c r="B5975" t="s">
        <v>21</v>
      </c>
      <c r="C5975" t="s">
        <v>22</v>
      </c>
      <c r="D5975" t="s">
        <v>23</v>
      </c>
      <c r="E5975" t="s">
        <v>5</v>
      </c>
      <c r="G5975" t="s">
        <v>24</v>
      </c>
      <c r="H5975">
        <v>3333467</v>
      </c>
      <c r="I5975">
        <v>3333988</v>
      </c>
      <c r="J5975" t="s">
        <v>25</v>
      </c>
      <c r="Q5975" t="s">
        <v>7355</v>
      </c>
      <c r="R5975">
        <v>522</v>
      </c>
    </row>
    <row r="5976" spans="1:19" x14ac:dyDescent="0.35">
      <c r="A5976" t="s">
        <v>27</v>
      </c>
      <c r="B5976" t="s">
        <v>28</v>
      </c>
      <c r="C5976" t="s">
        <v>22</v>
      </c>
      <c r="D5976" t="s">
        <v>23</v>
      </c>
      <c r="E5976" t="s">
        <v>5</v>
      </c>
      <c r="G5976" t="s">
        <v>24</v>
      </c>
      <c r="H5976">
        <v>3333467</v>
      </c>
      <c r="I5976">
        <v>3333988</v>
      </c>
      <c r="J5976" t="s">
        <v>25</v>
      </c>
      <c r="K5976" t="s">
        <v>7356</v>
      </c>
      <c r="N5976" t="s">
        <v>52</v>
      </c>
      <c r="Q5976" t="s">
        <v>7355</v>
      </c>
      <c r="R5976">
        <v>522</v>
      </c>
      <c r="S5976">
        <v>173</v>
      </c>
    </row>
    <row r="5977" spans="1:19" x14ac:dyDescent="0.35">
      <c r="A5977" t="s">
        <v>20</v>
      </c>
      <c r="B5977" t="s">
        <v>21</v>
      </c>
      <c r="C5977" t="s">
        <v>22</v>
      </c>
      <c r="D5977" t="s">
        <v>23</v>
      </c>
      <c r="E5977" t="s">
        <v>5</v>
      </c>
      <c r="G5977" t="s">
        <v>24</v>
      </c>
      <c r="H5977">
        <v>3334110</v>
      </c>
      <c r="I5977">
        <v>3334556</v>
      </c>
      <c r="J5977" t="s">
        <v>25</v>
      </c>
      <c r="Q5977" t="s">
        <v>7357</v>
      </c>
      <c r="R5977">
        <v>447</v>
      </c>
    </row>
    <row r="5978" spans="1:19" x14ac:dyDescent="0.35">
      <c r="A5978" t="s">
        <v>27</v>
      </c>
      <c r="B5978" t="s">
        <v>28</v>
      </c>
      <c r="C5978" t="s">
        <v>22</v>
      </c>
      <c r="D5978" t="s">
        <v>23</v>
      </c>
      <c r="E5978" t="s">
        <v>5</v>
      </c>
      <c r="G5978" t="s">
        <v>24</v>
      </c>
      <c r="H5978">
        <v>3334110</v>
      </c>
      <c r="I5978">
        <v>3334556</v>
      </c>
      <c r="J5978" t="s">
        <v>25</v>
      </c>
      <c r="K5978" t="s">
        <v>7358</v>
      </c>
      <c r="N5978" t="s">
        <v>52</v>
      </c>
      <c r="Q5978" t="s">
        <v>7357</v>
      </c>
      <c r="R5978">
        <v>447</v>
      </c>
      <c r="S5978">
        <v>148</v>
      </c>
    </row>
    <row r="5979" spans="1:19" x14ac:dyDescent="0.35">
      <c r="A5979" t="s">
        <v>20</v>
      </c>
      <c r="B5979" t="s">
        <v>21</v>
      </c>
      <c r="C5979" t="s">
        <v>22</v>
      </c>
      <c r="D5979" t="s">
        <v>23</v>
      </c>
      <c r="E5979" t="s">
        <v>5</v>
      </c>
      <c r="G5979" t="s">
        <v>24</v>
      </c>
      <c r="H5979">
        <v>3334553</v>
      </c>
      <c r="I5979">
        <v>3335254</v>
      </c>
      <c r="J5979" t="s">
        <v>25</v>
      </c>
      <c r="Q5979" t="s">
        <v>7359</v>
      </c>
      <c r="R5979">
        <v>702</v>
      </c>
    </row>
    <row r="5980" spans="1:19" x14ac:dyDescent="0.35">
      <c r="A5980" t="s">
        <v>27</v>
      </c>
      <c r="B5980" t="s">
        <v>28</v>
      </c>
      <c r="C5980" t="s">
        <v>22</v>
      </c>
      <c r="D5980" t="s">
        <v>23</v>
      </c>
      <c r="E5980" t="s">
        <v>5</v>
      </c>
      <c r="G5980" t="s">
        <v>24</v>
      </c>
      <c r="H5980">
        <v>3334553</v>
      </c>
      <c r="I5980">
        <v>3335254</v>
      </c>
      <c r="J5980" t="s">
        <v>25</v>
      </c>
      <c r="K5980" t="s">
        <v>7360</v>
      </c>
      <c r="N5980" t="s">
        <v>49</v>
      </c>
      <c r="Q5980" t="s">
        <v>7359</v>
      </c>
      <c r="R5980">
        <v>702</v>
      </c>
      <c r="S5980">
        <v>233</v>
      </c>
    </row>
    <row r="5981" spans="1:19" x14ac:dyDescent="0.35">
      <c r="A5981" t="s">
        <v>20</v>
      </c>
      <c r="B5981" t="s">
        <v>21</v>
      </c>
      <c r="C5981" t="s">
        <v>22</v>
      </c>
      <c r="D5981" t="s">
        <v>23</v>
      </c>
      <c r="E5981" t="s">
        <v>5</v>
      </c>
      <c r="G5981" t="s">
        <v>24</v>
      </c>
      <c r="H5981">
        <v>3335282</v>
      </c>
      <c r="I5981">
        <v>3336139</v>
      </c>
      <c r="J5981" t="s">
        <v>46</v>
      </c>
      <c r="Q5981" t="s">
        <v>7361</v>
      </c>
      <c r="R5981">
        <v>858</v>
      </c>
    </row>
    <row r="5982" spans="1:19" x14ac:dyDescent="0.35">
      <c r="A5982" t="s">
        <v>27</v>
      </c>
      <c r="B5982" t="s">
        <v>28</v>
      </c>
      <c r="C5982" t="s">
        <v>22</v>
      </c>
      <c r="D5982" t="s">
        <v>23</v>
      </c>
      <c r="E5982" t="s">
        <v>5</v>
      </c>
      <c r="G5982" t="s">
        <v>24</v>
      </c>
      <c r="H5982">
        <v>3335282</v>
      </c>
      <c r="I5982">
        <v>3336139</v>
      </c>
      <c r="J5982" t="s">
        <v>46</v>
      </c>
      <c r="K5982" t="s">
        <v>7362</v>
      </c>
      <c r="N5982" t="s">
        <v>6132</v>
      </c>
      <c r="Q5982" t="s">
        <v>7361</v>
      </c>
      <c r="R5982">
        <v>858</v>
      </c>
      <c r="S5982">
        <v>285</v>
      </c>
    </row>
    <row r="5983" spans="1:19" x14ac:dyDescent="0.35">
      <c r="A5983" t="s">
        <v>20</v>
      </c>
      <c r="B5983" t="s">
        <v>21</v>
      </c>
      <c r="C5983" t="s">
        <v>22</v>
      </c>
      <c r="D5983" t="s">
        <v>23</v>
      </c>
      <c r="E5983" t="s">
        <v>5</v>
      </c>
      <c r="G5983" t="s">
        <v>24</v>
      </c>
      <c r="H5983">
        <v>3336136</v>
      </c>
      <c r="I5983">
        <v>3336996</v>
      </c>
      <c r="J5983" t="s">
        <v>46</v>
      </c>
      <c r="Q5983" t="s">
        <v>7363</v>
      </c>
      <c r="R5983">
        <v>861</v>
      </c>
    </row>
    <row r="5984" spans="1:19" x14ac:dyDescent="0.35">
      <c r="A5984" t="s">
        <v>27</v>
      </c>
      <c r="B5984" t="s">
        <v>28</v>
      </c>
      <c r="C5984" t="s">
        <v>22</v>
      </c>
      <c r="D5984" t="s">
        <v>23</v>
      </c>
      <c r="E5984" t="s">
        <v>5</v>
      </c>
      <c r="G5984" t="s">
        <v>24</v>
      </c>
      <c r="H5984">
        <v>3336136</v>
      </c>
      <c r="I5984">
        <v>3336996</v>
      </c>
      <c r="J5984" t="s">
        <v>46</v>
      </c>
      <c r="K5984" t="s">
        <v>7364</v>
      </c>
      <c r="N5984" t="s">
        <v>6132</v>
      </c>
      <c r="Q5984" t="s">
        <v>7363</v>
      </c>
      <c r="R5984">
        <v>861</v>
      </c>
      <c r="S5984">
        <v>286</v>
      </c>
    </row>
    <row r="5985" spans="1:19" x14ac:dyDescent="0.35">
      <c r="A5985" t="s">
        <v>20</v>
      </c>
      <c r="B5985" t="s">
        <v>21</v>
      </c>
      <c r="C5985" t="s">
        <v>22</v>
      </c>
      <c r="D5985" t="s">
        <v>23</v>
      </c>
      <c r="E5985" t="s">
        <v>5</v>
      </c>
      <c r="G5985" t="s">
        <v>24</v>
      </c>
      <c r="H5985">
        <v>3336993</v>
      </c>
      <c r="I5985">
        <v>3337895</v>
      </c>
      <c r="J5985" t="s">
        <v>46</v>
      </c>
      <c r="Q5985" t="s">
        <v>7365</v>
      </c>
      <c r="R5985">
        <v>903</v>
      </c>
    </row>
    <row r="5986" spans="1:19" x14ac:dyDescent="0.35">
      <c r="A5986" t="s">
        <v>27</v>
      </c>
      <c r="B5986" t="s">
        <v>28</v>
      </c>
      <c r="C5986" t="s">
        <v>22</v>
      </c>
      <c r="D5986" t="s">
        <v>23</v>
      </c>
      <c r="E5986" t="s">
        <v>5</v>
      </c>
      <c r="G5986" t="s">
        <v>24</v>
      </c>
      <c r="H5986">
        <v>3336993</v>
      </c>
      <c r="I5986">
        <v>3337895</v>
      </c>
      <c r="J5986" t="s">
        <v>46</v>
      </c>
      <c r="K5986" t="s">
        <v>7366</v>
      </c>
      <c r="N5986" t="s">
        <v>61</v>
      </c>
      <c r="Q5986" t="s">
        <v>7365</v>
      </c>
      <c r="R5986">
        <v>903</v>
      </c>
      <c r="S5986">
        <v>300</v>
      </c>
    </row>
    <row r="5987" spans="1:19" x14ac:dyDescent="0.35">
      <c r="A5987" t="s">
        <v>20</v>
      </c>
      <c r="B5987" t="s">
        <v>21</v>
      </c>
      <c r="C5987" t="s">
        <v>22</v>
      </c>
      <c r="D5987" t="s">
        <v>23</v>
      </c>
      <c r="E5987" t="s">
        <v>5</v>
      </c>
      <c r="G5987" t="s">
        <v>24</v>
      </c>
      <c r="H5987">
        <v>3337943</v>
      </c>
      <c r="I5987">
        <v>3338875</v>
      </c>
      <c r="J5987" t="s">
        <v>46</v>
      </c>
      <c r="Q5987" t="s">
        <v>7367</v>
      </c>
      <c r="R5987">
        <v>933</v>
      </c>
    </row>
    <row r="5988" spans="1:19" x14ac:dyDescent="0.35">
      <c r="A5988" t="s">
        <v>27</v>
      </c>
      <c r="B5988" t="s">
        <v>28</v>
      </c>
      <c r="C5988" t="s">
        <v>22</v>
      </c>
      <c r="D5988" t="s">
        <v>23</v>
      </c>
      <c r="E5988" t="s">
        <v>5</v>
      </c>
      <c r="G5988" t="s">
        <v>24</v>
      </c>
      <c r="H5988">
        <v>3337943</v>
      </c>
      <c r="I5988">
        <v>3338875</v>
      </c>
      <c r="J5988" t="s">
        <v>46</v>
      </c>
      <c r="K5988" t="s">
        <v>7368</v>
      </c>
      <c r="N5988" t="s">
        <v>663</v>
      </c>
      <c r="Q5988" t="s">
        <v>7367</v>
      </c>
      <c r="R5988">
        <v>933</v>
      </c>
      <c r="S5988">
        <v>310</v>
      </c>
    </row>
    <row r="5989" spans="1:19" x14ac:dyDescent="0.35">
      <c r="A5989" t="s">
        <v>20</v>
      </c>
      <c r="B5989" t="s">
        <v>21</v>
      </c>
      <c r="C5989" t="s">
        <v>22</v>
      </c>
      <c r="D5989" t="s">
        <v>23</v>
      </c>
      <c r="E5989" t="s">
        <v>5</v>
      </c>
      <c r="G5989" t="s">
        <v>24</v>
      </c>
      <c r="H5989">
        <v>3338974</v>
      </c>
      <c r="I5989">
        <v>3339468</v>
      </c>
      <c r="J5989" t="s">
        <v>46</v>
      </c>
      <c r="Q5989" t="s">
        <v>7369</v>
      </c>
      <c r="R5989">
        <v>495</v>
      </c>
    </row>
    <row r="5990" spans="1:19" x14ac:dyDescent="0.35">
      <c r="A5990" t="s">
        <v>27</v>
      </c>
      <c r="B5990" t="s">
        <v>28</v>
      </c>
      <c r="C5990" t="s">
        <v>22</v>
      </c>
      <c r="D5990" t="s">
        <v>23</v>
      </c>
      <c r="E5990" t="s">
        <v>5</v>
      </c>
      <c r="G5990" t="s">
        <v>24</v>
      </c>
      <c r="H5990">
        <v>3338974</v>
      </c>
      <c r="I5990">
        <v>3339468</v>
      </c>
      <c r="J5990" t="s">
        <v>46</v>
      </c>
      <c r="K5990" t="s">
        <v>7370</v>
      </c>
      <c r="N5990" t="s">
        <v>631</v>
      </c>
      <c r="Q5990" t="s">
        <v>7369</v>
      </c>
      <c r="R5990">
        <v>495</v>
      </c>
      <c r="S5990">
        <v>164</v>
      </c>
    </row>
    <row r="5991" spans="1:19" x14ac:dyDescent="0.35">
      <c r="A5991" t="s">
        <v>20</v>
      </c>
      <c r="B5991" t="s">
        <v>21</v>
      </c>
      <c r="C5991" t="s">
        <v>22</v>
      </c>
      <c r="D5991" t="s">
        <v>23</v>
      </c>
      <c r="E5991" t="s">
        <v>5</v>
      </c>
      <c r="G5991" t="s">
        <v>24</v>
      </c>
      <c r="H5991">
        <v>3339713</v>
      </c>
      <c r="I5991">
        <v>3340327</v>
      </c>
      <c r="J5991" t="s">
        <v>25</v>
      </c>
      <c r="Q5991" t="s">
        <v>7371</v>
      </c>
      <c r="R5991">
        <v>615</v>
      </c>
    </row>
    <row r="5992" spans="1:19" x14ac:dyDescent="0.35">
      <c r="A5992" t="s">
        <v>27</v>
      </c>
      <c r="B5992" t="s">
        <v>28</v>
      </c>
      <c r="C5992" t="s">
        <v>22</v>
      </c>
      <c r="D5992" t="s">
        <v>23</v>
      </c>
      <c r="E5992" t="s">
        <v>5</v>
      </c>
      <c r="G5992" t="s">
        <v>24</v>
      </c>
      <c r="H5992">
        <v>3339713</v>
      </c>
      <c r="I5992">
        <v>3340327</v>
      </c>
      <c r="J5992" t="s">
        <v>25</v>
      </c>
      <c r="K5992" t="s">
        <v>7372</v>
      </c>
      <c r="N5992" t="s">
        <v>3705</v>
      </c>
      <c r="Q5992" t="s">
        <v>7371</v>
      </c>
      <c r="R5992">
        <v>615</v>
      </c>
      <c r="S5992">
        <v>204</v>
      </c>
    </row>
    <row r="5993" spans="1:19" x14ac:dyDescent="0.35">
      <c r="A5993" t="s">
        <v>20</v>
      </c>
      <c r="B5993" t="s">
        <v>21</v>
      </c>
      <c r="C5993" t="s">
        <v>22</v>
      </c>
      <c r="D5993" t="s">
        <v>23</v>
      </c>
      <c r="E5993" t="s">
        <v>5</v>
      </c>
      <c r="G5993" t="s">
        <v>24</v>
      </c>
      <c r="H5993">
        <v>3340463</v>
      </c>
      <c r="I5993">
        <v>3341407</v>
      </c>
      <c r="J5993" t="s">
        <v>25</v>
      </c>
      <c r="Q5993" t="s">
        <v>7373</v>
      </c>
      <c r="R5993">
        <v>945</v>
      </c>
    </row>
    <row r="5994" spans="1:19" x14ac:dyDescent="0.35">
      <c r="A5994" t="s">
        <v>27</v>
      </c>
      <c r="B5994" t="s">
        <v>28</v>
      </c>
      <c r="C5994" t="s">
        <v>22</v>
      </c>
      <c r="D5994" t="s">
        <v>23</v>
      </c>
      <c r="E5994" t="s">
        <v>5</v>
      </c>
      <c r="G5994" t="s">
        <v>24</v>
      </c>
      <c r="H5994">
        <v>3340463</v>
      </c>
      <c r="I5994">
        <v>3341407</v>
      </c>
      <c r="J5994" t="s">
        <v>25</v>
      </c>
      <c r="K5994" t="s">
        <v>7374</v>
      </c>
      <c r="N5994" t="s">
        <v>7375</v>
      </c>
      <c r="Q5994" t="s">
        <v>7373</v>
      </c>
      <c r="R5994">
        <v>945</v>
      </c>
      <c r="S5994">
        <v>314</v>
      </c>
    </row>
    <row r="5995" spans="1:19" x14ac:dyDescent="0.35">
      <c r="A5995" t="s">
        <v>20</v>
      </c>
      <c r="B5995" t="s">
        <v>21</v>
      </c>
      <c r="C5995" t="s">
        <v>22</v>
      </c>
      <c r="D5995" t="s">
        <v>23</v>
      </c>
      <c r="E5995" t="s">
        <v>5</v>
      </c>
      <c r="G5995" t="s">
        <v>24</v>
      </c>
      <c r="H5995">
        <v>3341485</v>
      </c>
      <c r="I5995">
        <v>3342453</v>
      </c>
      <c r="J5995" t="s">
        <v>25</v>
      </c>
      <c r="Q5995" t="s">
        <v>7376</v>
      </c>
      <c r="R5995">
        <v>969</v>
      </c>
    </row>
    <row r="5996" spans="1:19" x14ac:dyDescent="0.35">
      <c r="A5996" t="s">
        <v>27</v>
      </c>
      <c r="B5996" t="s">
        <v>28</v>
      </c>
      <c r="C5996" t="s">
        <v>22</v>
      </c>
      <c r="D5996" t="s">
        <v>23</v>
      </c>
      <c r="E5996" t="s">
        <v>5</v>
      </c>
      <c r="G5996" t="s">
        <v>24</v>
      </c>
      <c r="H5996">
        <v>3341485</v>
      </c>
      <c r="I5996">
        <v>3342453</v>
      </c>
      <c r="J5996" t="s">
        <v>25</v>
      </c>
      <c r="K5996" t="s">
        <v>7377</v>
      </c>
      <c r="N5996" t="s">
        <v>117</v>
      </c>
      <c r="Q5996" t="s">
        <v>7376</v>
      </c>
      <c r="R5996">
        <v>969</v>
      </c>
      <c r="S5996">
        <v>322</v>
      </c>
    </row>
    <row r="5997" spans="1:19" x14ac:dyDescent="0.35">
      <c r="A5997" t="s">
        <v>20</v>
      </c>
      <c r="B5997" t="s">
        <v>21</v>
      </c>
      <c r="C5997" t="s">
        <v>22</v>
      </c>
      <c r="D5997" t="s">
        <v>23</v>
      </c>
      <c r="E5997" t="s">
        <v>5</v>
      </c>
      <c r="G5997" t="s">
        <v>24</v>
      </c>
      <c r="H5997">
        <v>3342806</v>
      </c>
      <c r="I5997">
        <v>3343732</v>
      </c>
      <c r="J5997" t="s">
        <v>46</v>
      </c>
      <c r="Q5997" t="s">
        <v>7378</v>
      </c>
      <c r="R5997">
        <v>927</v>
      </c>
    </row>
    <row r="5998" spans="1:19" x14ac:dyDescent="0.35">
      <c r="A5998" t="s">
        <v>27</v>
      </c>
      <c r="B5998" t="s">
        <v>28</v>
      </c>
      <c r="C5998" t="s">
        <v>22</v>
      </c>
      <c r="D5998" t="s">
        <v>23</v>
      </c>
      <c r="E5998" t="s">
        <v>5</v>
      </c>
      <c r="G5998" t="s">
        <v>24</v>
      </c>
      <c r="H5998">
        <v>3342806</v>
      </c>
      <c r="I5998">
        <v>3343732</v>
      </c>
      <c r="J5998" t="s">
        <v>46</v>
      </c>
      <c r="K5998" t="s">
        <v>7379</v>
      </c>
      <c r="N5998" t="s">
        <v>228</v>
      </c>
      <c r="Q5998" t="s">
        <v>7378</v>
      </c>
      <c r="R5998">
        <v>927</v>
      </c>
      <c r="S5998">
        <v>308</v>
      </c>
    </row>
    <row r="5999" spans="1:19" x14ac:dyDescent="0.35">
      <c r="A5999" t="s">
        <v>20</v>
      </c>
      <c r="B5999" t="s">
        <v>21</v>
      </c>
      <c r="C5999" t="s">
        <v>22</v>
      </c>
      <c r="D5999" t="s">
        <v>23</v>
      </c>
      <c r="E5999" t="s">
        <v>5</v>
      </c>
      <c r="G5999" t="s">
        <v>24</v>
      </c>
      <c r="H5999">
        <v>3344052</v>
      </c>
      <c r="I5999">
        <v>3344492</v>
      </c>
      <c r="J5999" t="s">
        <v>25</v>
      </c>
      <c r="Q5999" t="s">
        <v>7380</v>
      </c>
      <c r="R5999">
        <v>441</v>
      </c>
    </row>
    <row r="6000" spans="1:19" x14ac:dyDescent="0.35">
      <c r="A6000" t="s">
        <v>27</v>
      </c>
      <c r="B6000" t="s">
        <v>28</v>
      </c>
      <c r="C6000" t="s">
        <v>22</v>
      </c>
      <c r="D6000" t="s">
        <v>23</v>
      </c>
      <c r="E6000" t="s">
        <v>5</v>
      </c>
      <c r="G6000" t="s">
        <v>24</v>
      </c>
      <c r="H6000">
        <v>3344052</v>
      </c>
      <c r="I6000">
        <v>3344492</v>
      </c>
      <c r="J6000" t="s">
        <v>25</v>
      </c>
      <c r="K6000" t="s">
        <v>7381</v>
      </c>
      <c r="N6000" t="s">
        <v>7382</v>
      </c>
      <c r="Q6000" t="s">
        <v>7380</v>
      </c>
      <c r="R6000">
        <v>441</v>
      </c>
      <c r="S6000">
        <v>146</v>
      </c>
    </row>
    <row r="6001" spans="1:19" x14ac:dyDescent="0.35">
      <c r="A6001" t="s">
        <v>20</v>
      </c>
      <c r="B6001" t="s">
        <v>21</v>
      </c>
      <c r="C6001" t="s">
        <v>22</v>
      </c>
      <c r="D6001" t="s">
        <v>23</v>
      </c>
      <c r="E6001" t="s">
        <v>5</v>
      </c>
      <c r="G6001" t="s">
        <v>24</v>
      </c>
      <c r="H6001">
        <v>3344489</v>
      </c>
      <c r="I6001">
        <v>3345139</v>
      </c>
      <c r="J6001" t="s">
        <v>25</v>
      </c>
      <c r="Q6001" t="s">
        <v>7383</v>
      </c>
      <c r="R6001">
        <v>651</v>
      </c>
    </row>
    <row r="6002" spans="1:19" x14ac:dyDescent="0.35">
      <c r="A6002" t="s">
        <v>27</v>
      </c>
      <c r="B6002" t="s">
        <v>28</v>
      </c>
      <c r="C6002" t="s">
        <v>22</v>
      </c>
      <c r="D6002" t="s">
        <v>23</v>
      </c>
      <c r="E6002" t="s">
        <v>5</v>
      </c>
      <c r="G6002" t="s">
        <v>24</v>
      </c>
      <c r="H6002">
        <v>3344489</v>
      </c>
      <c r="I6002">
        <v>3345139</v>
      </c>
      <c r="J6002" t="s">
        <v>25</v>
      </c>
      <c r="K6002" t="s">
        <v>7384</v>
      </c>
      <c r="N6002" t="s">
        <v>52</v>
      </c>
      <c r="Q6002" t="s">
        <v>7383</v>
      </c>
      <c r="R6002">
        <v>651</v>
      </c>
      <c r="S6002">
        <v>216</v>
      </c>
    </row>
    <row r="6003" spans="1:19" x14ac:dyDescent="0.35">
      <c r="A6003" t="s">
        <v>20</v>
      </c>
      <c r="B6003" t="s">
        <v>21</v>
      </c>
      <c r="C6003" t="s">
        <v>22</v>
      </c>
      <c r="D6003" t="s">
        <v>23</v>
      </c>
      <c r="E6003" t="s">
        <v>5</v>
      </c>
      <c r="G6003" t="s">
        <v>24</v>
      </c>
      <c r="H6003">
        <v>3345275</v>
      </c>
      <c r="I6003">
        <v>3346711</v>
      </c>
      <c r="J6003" t="s">
        <v>25</v>
      </c>
      <c r="Q6003" t="s">
        <v>7385</v>
      </c>
      <c r="R6003">
        <v>1437</v>
      </c>
    </row>
    <row r="6004" spans="1:19" x14ac:dyDescent="0.35">
      <c r="A6004" t="s">
        <v>27</v>
      </c>
      <c r="B6004" t="s">
        <v>28</v>
      </c>
      <c r="C6004" t="s">
        <v>22</v>
      </c>
      <c r="D6004" t="s">
        <v>23</v>
      </c>
      <c r="E6004" t="s">
        <v>5</v>
      </c>
      <c r="G6004" t="s">
        <v>24</v>
      </c>
      <c r="H6004">
        <v>3345275</v>
      </c>
      <c r="I6004">
        <v>3346711</v>
      </c>
      <c r="J6004" t="s">
        <v>25</v>
      </c>
      <c r="K6004" t="s">
        <v>7386</v>
      </c>
      <c r="N6004" t="s">
        <v>7387</v>
      </c>
      <c r="Q6004" t="s">
        <v>7385</v>
      </c>
      <c r="R6004">
        <v>1437</v>
      </c>
      <c r="S6004">
        <v>478</v>
      </c>
    </row>
    <row r="6005" spans="1:19" x14ac:dyDescent="0.35">
      <c r="A6005" t="s">
        <v>20</v>
      </c>
      <c r="B6005" t="s">
        <v>21</v>
      </c>
      <c r="C6005" t="s">
        <v>22</v>
      </c>
      <c r="D6005" t="s">
        <v>23</v>
      </c>
      <c r="E6005" t="s">
        <v>5</v>
      </c>
      <c r="G6005" t="s">
        <v>24</v>
      </c>
      <c r="H6005">
        <v>3348294</v>
      </c>
      <c r="I6005">
        <v>3348701</v>
      </c>
      <c r="J6005" t="s">
        <v>46</v>
      </c>
      <c r="Q6005" t="s">
        <v>7388</v>
      </c>
      <c r="R6005">
        <v>408</v>
      </c>
    </row>
    <row r="6006" spans="1:19" x14ac:dyDescent="0.35">
      <c r="A6006" t="s">
        <v>27</v>
      </c>
      <c r="B6006" t="s">
        <v>28</v>
      </c>
      <c r="C6006" t="s">
        <v>22</v>
      </c>
      <c r="D6006" t="s">
        <v>23</v>
      </c>
      <c r="E6006" t="s">
        <v>5</v>
      </c>
      <c r="G6006" t="s">
        <v>24</v>
      </c>
      <c r="H6006">
        <v>3348294</v>
      </c>
      <c r="I6006">
        <v>3348701</v>
      </c>
      <c r="J6006" t="s">
        <v>46</v>
      </c>
      <c r="K6006" t="s">
        <v>7389</v>
      </c>
      <c r="N6006" t="s">
        <v>7390</v>
      </c>
      <c r="Q6006" t="s">
        <v>7388</v>
      </c>
      <c r="R6006">
        <v>408</v>
      </c>
      <c r="S6006">
        <v>135</v>
      </c>
    </row>
    <row r="6007" spans="1:19" x14ac:dyDescent="0.35">
      <c r="A6007" t="s">
        <v>20</v>
      </c>
      <c r="B6007" t="s">
        <v>21</v>
      </c>
      <c r="C6007" t="s">
        <v>22</v>
      </c>
      <c r="D6007" t="s">
        <v>23</v>
      </c>
      <c r="E6007" t="s">
        <v>5</v>
      </c>
      <c r="G6007" t="s">
        <v>24</v>
      </c>
      <c r="H6007">
        <v>3349329</v>
      </c>
      <c r="I6007">
        <v>3350306</v>
      </c>
      <c r="J6007" t="s">
        <v>46</v>
      </c>
      <c r="Q6007" t="s">
        <v>7391</v>
      </c>
      <c r="R6007">
        <v>978</v>
      </c>
    </row>
    <row r="6008" spans="1:19" x14ac:dyDescent="0.35">
      <c r="A6008" t="s">
        <v>27</v>
      </c>
      <c r="B6008" t="s">
        <v>28</v>
      </c>
      <c r="C6008" t="s">
        <v>22</v>
      </c>
      <c r="D6008" t="s">
        <v>23</v>
      </c>
      <c r="E6008" t="s">
        <v>5</v>
      </c>
      <c r="G6008" t="s">
        <v>24</v>
      </c>
      <c r="H6008">
        <v>3349329</v>
      </c>
      <c r="I6008">
        <v>3350306</v>
      </c>
      <c r="J6008" t="s">
        <v>46</v>
      </c>
      <c r="K6008" t="s">
        <v>7392</v>
      </c>
      <c r="N6008" t="s">
        <v>228</v>
      </c>
      <c r="Q6008" t="s">
        <v>7391</v>
      </c>
      <c r="R6008">
        <v>978</v>
      </c>
      <c r="S6008">
        <v>325</v>
      </c>
    </row>
    <row r="6009" spans="1:19" x14ac:dyDescent="0.35">
      <c r="A6009" t="s">
        <v>20</v>
      </c>
      <c r="B6009" t="s">
        <v>21</v>
      </c>
      <c r="C6009" t="s">
        <v>22</v>
      </c>
      <c r="D6009" t="s">
        <v>23</v>
      </c>
      <c r="E6009" t="s">
        <v>5</v>
      </c>
      <c r="G6009" t="s">
        <v>24</v>
      </c>
      <c r="H6009">
        <v>3350495</v>
      </c>
      <c r="I6009">
        <v>3351001</v>
      </c>
      <c r="J6009" t="s">
        <v>25</v>
      </c>
      <c r="Q6009" t="s">
        <v>7393</v>
      </c>
      <c r="R6009">
        <v>507</v>
      </c>
    </row>
    <row r="6010" spans="1:19" x14ac:dyDescent="0.35">
      <c r="A6010" t="s">
        <v>27</v>
      </c>
      <c r="B6010" t="s">
        <v>28</v>
      </c>
      <c r="C6010" t="s">
        <v>22</v>
      </c>
      <c r="D6010" t="s">
        <v>23</v>
      </c>
      <c r="E6010" t="s">
        <v>5</v>
      </c>
      <c r="G6010" t="s">
        <v>24</v>
      </c>
      <c r="H6010">
        <v>3350495</v>
      </c>
      <c r="I6010">
        <v>3351001</v>
      </c>
      <c r="J6010" t="s">
        <v>25</v>
      </c>
      <c r="K6010" t="s">
        <v>7394</v>
      </c>
      <c r="N6010" t="s">
        <v>631</v>
      </c>
      <c r="Q6010" t="s">
        <v>7393</v>
      </c>
      <c r="R6010">
        <v>507</v>
      </c>
      <c r="S6010">
        <v>168</v>
      </c>
    </row>
    <row r="6011" spans="1:19" x14ac:dyDescent="0.35">
      <c r="A6011" t="s">
        <v>20</v>
      </c>
      <c r="B6011" t="s">
        <v>21</v>
      </c>
      <c r="C6011" t="s">
        <v>22</v>
      </c>
      <c r="D6011" t="s">
        <v>23</v>
      </c>
      <c r="E6011" t="s">
        <v>5</v>
      </c>
      <c r="G6011" t="s">
        <v>24</v>
      </c>
      <c r="H6011">
        <v>3351545</v>
      </c>
      <c r="I6011">
        <v>3351880</v>
      </c>
      <c r="J6011" t="s">
        <v>25</v>
      </c>
      <c r="Q6011" t="s">
        <v>7395</v>
      </c>
      <c r="R6011">
        <v>336</v>
      </c>
    </row>
    <row r="6012" spans="1:19" x14ac:dyDescent="0.35">
      <c r="A6012" t="s">
        <v>27</v>
      </c>
      <c r="B6012" t="s">
        <v>28</v>
      </c>
      <c r="C6012" t="s">
        <v>22</v>
      </c>
      <c r="D6012" t="s">
        <v>23</v>
      </c>
      <c r="E6012" t="s">
        <v>5</v>
      </c>
      <c r="G6012" t="s">
        <v>24</v>
      </c>
      <c r="H6012">
        <v>3351545</v>
      </c>
      <c r="I6012">
        <v>3351880</v>
      </c>
      <c r="J6012" t="s">
        <v>25</v>
      </c>
      <c r="K6012" t="s">
        <v>7396</v>
      </c>
      <c r="N6012" t="s">
        <v>7397</v>
      </c>
      <c r="Q6012" t="s">
        <v>7395</v>
      </c>
      <c r="R6012">
        <v>336</v>
      </c>
      <c r="S6012">
        <v>111</v>
      </c>
    </row>
    <row r="6013" spans="1:19" x14ac:dyDescent="0.35">
      <c r="A6013" t="s">
        <v>20</v>
      </c>
      <c r="B6013" t="s">
        <v>21</v>
      </c>
      <c r="C6013" t="s">
        <v>22</v>
      </c>
      <c r="D6013" t="s">
        <v>23</v>
      </c>
      <c r="E6013" t="s">
        <v>5</v>
      </c>
      <c r="G6013" t="s">
        <v>24</v>
      </c>
      <c r="H6013">
        <v>3351889</v>
      </c>
      <c r="I6013">
        <v>3352716</v>
      </c>
      <c r="J6013" t="s">
        <v>25</v>
      </c>
      <c r="Q6013" t="s">
        <v>7398</v>
      </c>
      <c r="R6013">
        <v>828</v>
      </c>
    </row>
    <row r="6014" spans="1:19" x14ac:dyDescent="0.35">
      <c r="A6014" t="s">
        <v>27</v>
      </c>
      <c r="B6014" t="s">
        <v>28</v>
      </c>
      <c r="C6014" t="s">
        <v>22</v>
      </c>
      <c r="D6014" t="s">
        <v>23</v>
      </c>
      <c r="E6014" t="s">
        <v>5</v>
      </c>
      <c r="G6014" t="s">
        <v>24</v>
      </c>
      <c r="H6014">
        <v>3351889</v>
      </c>
      <c r="I6014">
        <v>3352716</v>
      </c>
      <c r="J6014" t="s">
        <v>25</v>
      </c>
      <c r="K6014" t="s">
        <v>7399</v>
      </c>
      <c r="N6014" t="s">
        <v>1142</v>
      </c>
      <c r="Q6014" t="s">
        <v>7398</v>
      </c>
      <c r="R6014">
        <v>828</v>
      </c>
      <c r="S6014">
        <v>275</v>
      </c>
    </row>
    <row r="6015" spans="1:19" x14ac:dyDescent="0.35">
      <c r="A6015" t="s">
        <v>20</v>
      </c>
      <c r="B6015" t="s">
        <v>21</v>
      </c>
      <c r="C6015" t="s">
        <v>22</v>
      </c>
      <c r="D6015" t="s">
        <v>23</v>
      </c>
      <c r="E6015" t="s">
        <v>5</v>
      </c>
      <c r="G6015" t="s">
        <v>24</v>
      </c>
      <c r="H6015">
        <v>3352722</v>
      </c>
      <c r="I6015">
        <v>3353555</v>
      </c>
      <c r="J6015" t="s">
        <v>25</v>
      </c>
      <c r="Q6015" t="s">
        <v>7400</v>
      </c>
      <c r="R6015">
        <v>834</v>
      </c>
    </row>
    <row r="6016" spans="1:19" x14ac:dyDescent="0.35">
      <c r="A6016" t="s">
        <v>27</v>
      </c>
      <c r="B6016" t="s">
        <v>28</v>
      </c>
      <c r="C6016" t="s">
        <v>22</v>
      </c>
      <c r="D6016" t="s">
        <v>23</v>
      </c>
      <c r="E6016" t="s">
        <v>5</v>
      </c>
      <c r="G6016" t="s">
        <v>24</v>
      </c>
      <c r="H6016">
        <v>3352722</v>
      </c>
      <c r="I6016">
        <v>3353555</v>
      </c>
      <c r="J6016" t="s">
        <v>25</v>
      </c>
      <c r="K6016" t="s">
        <v>7401</v>
      </c>
      <c r="N6016" t="s">
        <v>61</v>
      </c>
      <c r="Q6016" t="s">
        <v>7400</v>
      </c>
      <c r="R6016">
        <v>834</v>
      </c>
      <c r="S6016">
        <v>277</v>
      </c>
    </row>
    <row r="6017" spans="1:19" x14ac:dyDescent="0.35">
      <c r="A6017" t="s">
        <v>20</v>
      </c>
      <c r="B6017" t="s">
        <v>21</v>
      </c>
      <c r="C6017" t="s">
        <v>22</v>
      </c>
      <c r="D6017" t="s">
        <v>23</v>
      </c>
      <c r="E6017" t="s">
        <v>5</v>
      </c>
      <c r="G6017" t="s">
        <v>24</v>
      </c>
      <c r="H6017">
        <v>3353608</v>
      </c>
      <c r="I6017">
        <v>3354561</v>
      </c>
      <c r="J6017" t="s">
        <v>25</v>
      </c>
      <c r="Q6017" t="s">
        <v>7402</v>
      </c>
      <c r="R6017">
        <v>954</v>
      </c>
    </row>
    <row r="6018" spans="1:19" x14ac:dyDescent="0.35">
      <c r="A6018" t="s">
        <v>27</v>
      </c>
      <c r="B6018" t="s">
        <v>28</v>
      </c>
      <c r="C6018" t="s">
        <v>22</v>
      </c>
      <c r="D6018" t="s">
        <v>23</v>
      </c>
      <c r="E6018" t="s">
        <v>5</v>
      </c>
      <c r="G6018" t="s">
        <v>24</v>
      </c>
      <c r="H6018">
        <v>3353608</v>
      </c>
      <c r="I6018">
        <v>3354561</v>
      </c>
      <c r="J6018" t="s">
        <v>25</v>
      </c>
      <c r="K6018" t="s">
        <v>7403</v>
      </c>
      <c r="N6018" t="s">
        <v>6255</v>
      </c>
      <c r="Q6018" t="s">
        <v>7402</v>
      </c>
      <c r="R6018">
        <v>954</v>
      </c>
      <c r="S6018">
        <v>317</v>
      </c>
    </row>
    <row r="6019" spans="1:19" x14ac:dyDescent="0.35">
      <c r="A6019" t="s">
        <v>20</v>
      </c>
      <c r="B6019" t="s">
        <v>21</v>
      </c>
      <c r="C6019" t="s">
        <v>22</v>
      </c>
      <c r="D6019" t="s">
        <v>23</v>
      </c>
      <c r="E6019" t="s">
        <v>5</v>
      </c>
      <c r="G6019" t="s">
        <v>24</v>
      </c>
      <c r="H6019">
        <v>3354609</v>
      </c>
      <c r="I6019">
        <v>3355220</v>
      </c>
      <c r="J6019" t="s">
        <v>25</v>
      </c>
      <c r="Q6019" t="s">
        <v>7404</v>
      </c>
      <c r="R6019">
        <v>612</v>
      </c>
    </row>
    <row r="6020" spans="1:19" x14ac:dyDescent="0.35">
      <c r="A6020" t="s">
        <v>27</v>
      </c>
      <c r="B6020" t="s">
        <v>28</v>
      </c>
      <c r="C6020" t="s">
        <v>22</v>
      </c>
      <c r="D6020" t="s">
        <v>23</v>
      </c>
      <c r="E6020" t="s">
        <v>5</v>
      </c>
      <c r="G6020" t="s">
        <v>24</v>
      </c>
      <c r="H6020">
        <v>3354609</v>
      </c>
      <c r="I6020">
        <v>3355220</v>
      </c>
      <c r="J6020" t="s">
        <v>25</v>
      </c>
      <c r="K6020" t="s">
        <v>7405</v>
      </c>
      <c r="N6020" t="s">
        <v>7406</v>
      </c>
      <c r="Q6020" t="s">
        <v>7404</v>
      </c>
      <c r="R6020">
        <v>612</v>
      </c>
      <c r="S6020">
        <v>203</v>
      </c>
    </row>
    <row r="6021" spans="1:19" x14ac:dyDescent="0.35">
      <c r="A6021" t="s">
        <v>20</v>
      </c>
      <c r="B6021" t="s">
        <v>21</v>
      </c>
      <c r="C6021" t="s">
        <v>22</v>
      </c>
      <c r="D6021" t="s">
        <v>23</v>
      </c>
      <c r="E6021" t="s">
        <v>5</v>
      </c>
      <c r="G6021" t="s">
        <v>24</v>
      </c>
      <c r="H6021">
        <v>3355303</v>
      </c>
      <c r="I6021">
        <v>3356112</v>
      </c>
      <c r="J6021" t="s">
        <v>25</v>
      </c>
      <c r="Q6021" t="s">
        <v>7407</v>
      </c>
      <c r="R6021">
        <v>810</v>
      </c>
    </row>
    <row r="6022" spans="1:19" x14ac:dyDescent="0.35">
      <c r="A6022" t="s">
        <v>27</v>
      </c>
      <c r="B6022" t="s">
        <v>28</v>
      </c>
      <c r="C6022" t="s">
        <v>22</v>
      </c>
      <c r="D6022" t="s">
        <v>23</v>
      </c>
      <c r="E6022" t="s">
        <v>5</v>
      </c>
      <c r="G6022" t="s">
        <v>24</v>
      </c>
      <c r="H6022">
        <v>3355303</v>
      </c>
      <c r="I6022">
        <v>3356112</v>
      </c>
      <c r="J6022" t="s">
        <v>25</v>
      </c>
      <c r="K6022" t="s">
        <v>7408</v>
      </c>
      <c r="N6022" t="s">
        <v>7409</v>
      </c>
      <c r="Q6022" t="s">
        <v>7407</v>
      </c>
      <c r="R6022">
        <v>810</v>
      </c>
      <c r="S6022">
        <v>269</v>
      </c>
    </row>
    <row r="6023" spans="1:19" x14ac:dyDescent="0.35">
      <c r="A6023" t="s">
        <v>20</v>
      </c>
      <c r="B6023" t="s">
        <v>21</v>
      </c>
      <c r="C6023" t="s">
        <v>22</v>
      </c>
      <c r="D6023" t="s">
        <v>23</v>
      </c>
      <c r="E6023" t="s">
        <v>5</v>
      </c>
      <c r="G6023" t="s">
        <v>24</v>
      </c>
      <c r="H6023">
        <v>3356164</v>
      </c>
      <c r="I6023">
        <v>3356847</v>
      </c>
      <c r="J6023" t="s">
        <v>25</v>
      </c>
      <c r="Q6023" t="s">
        <v>7410</v>
      </c>
      <c r="R6023">
        <v>684</v>
      </c>
    </row>
    <row r="6024" spans="1:19" x14ac:dyDescent="0.35">
      <c r="A6024" t="s">
        <v>27</v>
      </c>
      <c r="B6024" t="s">
        <v>28</v>
      </c>
      <c r="C6024" t="s">
        <v>22</v>
      </c>
      <c r="D6024" t="s">
        <v>23</v>
      </c>
      <c r="E6024" t="s">
        <v>5</v>
      </c>
      <c r="G6024" t="s">
        <v>24</v>
      </c>
      <c r="H6024">
        <v>3356164</v>
      </c>
      <c r="I6024">
        <v>3356847</v>
      </c>
      <c r="J6024" t="s">
        <v>25</v>
      </c>
      <c r="K6024" t="s">
        <v>7411</v>
      </c>
      <c r="N6024" t="s">
        <v>1639</v>
      </c>
      <c r="Q6024" t="s">
        <v>7410</v>
      </c>
      <c r="R6024">
        <v>684</v>
      </c>
      <c r="S6024">
        <v>227</v>
      </c>
    </row>
    <row r="6025" spans="1:19" x14ac:dyDescent="0.35">
      <c r="A6025" t="s">
        <v>20</v>
      </c>
      <c r="B6025" t="s">
        <v>21</v>
      </c>
      <c r="C6025" t="s">
        <v>22</v>
      </c>
      <c r="D6025" t="s">
        <v>23</v>
      </c>
      <c r="E6025" t="s">
        <v>5</v>
      </c>
      <c r="G6025" t="s">
        <v>24</v>
      </c>
      <c r="H6025">
        <v>3356837</v>
      </c>
      <c r="I6025">
        <v>3358438</v>
      </c>
      <c r="J6025" t="s">
        <v>25</v>
      </c>
      <c r="Q6025" t="s">
        <v>7412</v>
      </c>
      <c r="R6025">
        <v>1602</v>
      </c>
    </row>
    <row r="6026" spans="1:19" x14ac:dyDescent="0.35">
      <c r="A6026" t="s">
        <v>27</v>
      </c>
      <c r="B6026" t="s">
        <v>28</v>
      </c>
      <c r="C6026" t="s">
        <v>22</v>
      </c>
      <c r="D6026" t="s">
        <v>23</v>
      </c>
      <c r="E6026" t="s">
        <v>5</v>
      </c>
      <c r="G6026" t="s">
        <v>24</v>
      </c>
      <c r="H6026">
        <v>3356837</v>
      </c>
      <c r="I6026">
        <v>3358438</v>
      </c>
      <c r="J6026" t="s">
        <v>25</v>
      </c>
      <c r="K6026" t="s">
        <v>7413</v>
      </c>
      <c r="N6026" t="s">
        <v>930</v>
      </c>
      <c r="Q6026" t="s">
        <v>7412</v>
      </c>
      <c r="R6026">
        <v>1602</v>
      </c>
      <c r="S6026">
        <v>533</v>
      </c>
    </row>
    <row r="6027" spans="1:19" x14ac:dyDescent="0.35">
      <c r="A6027" t="s">
        <v>20</v>
      </c>
      <c r="B6027" t="s">
        <v>21</v>
      </c>
      <c r="C6027" t="s">
        <v>22</v>
      </c>
      <c r="D6027" t="s">
        <v>23</v>
      </c>
      <c r="E6027" t="s">
        <v>5</v>
      </c>
      <c r="G6027" t="s">
        <v>24</v>
      </c>
      <c r="H6027">
        <v>3358531</v>
      </c>
      <c r="I6027">
        <v>3358908</v>
      </c>
      <c r="J6027" t="s">
        <v>25</v>
      </c>
      <c r="Q6027" t="s">
        <v>7414</v>
      </c>
      <c r="R6027">
        <v>378</v>
      </c>
    </row>
    <row r="6028" spans="1:19" x14ac:dyDescent="0.35">
      <c r="A6028" t="s">
        <v>27</v>
      </c>
      <c r="B6028" t="s">
        <v>28</v>
      </c>
      <c r="C6028" t="s">
        <v>22</v>
      </c>
      <c r="D6028" t="s">
        <v>23</v>
      </c>
      <c r="E6028" t="s">
        <v>5</v>
      </c>
      <c r="G6028" t="s">
        <v>24</v>
      </c>
      <c r="H6028">
        <v>3358531</v>
      </c>
      <c r="I6028">
        <v>3358908</v>
      </c>
      <c r="J6028" t="s">
        <v>25</v>
      </c>
      <c r="K6028" t="s">
        <v>7415</v>
      </c>
      <c r="N6028" t="s">
        <v>52</v>
      </c>
      <c r="Q6028" t="s">
        <v>7414</v>
      </c>
      <c r="R6028">
        <v>378</v>
      </c>
      <c r="S6028">
        <v>125</v>
      </c>
    </row>
    <row r="6029" spans="1:19" x14ac:dyDescent="0.35">
      <c r="A6029" t="s">
        <v>20</v>
      </c>
      <c r="B6029" t="s">
        <v>21</v>
      </c>
      <c r="C6029" t="s">
        <v>22</v>
      </c>
      <c r="D6029" t="s">
        <v>23</v>
      </c>
      <c r="E6029" t="s">
        <v>5</v>
      </c>
      <c r="G6029" t="s">
        <v>24</v>
      </c>
      <c r="H6029">
        <v>3358998</v>
      </c>
      <c r="I6029">
        <v>3359723</v>
      </c>
      <c r="J6029" t="s">
        <v>25</v>
      </c>
      <c r="Q6029" t="s">
        <v>7416</v>
      </c>
      <c r="R6029">
        <v>726</v>
      </c>
    </row>
    <row r="6030" spans="1:19" x14ac:dyDescent="0.35">
      <c r="A6030" t="s">
        <v>27</v>
      </c>
      <c r="B6030" t="s">
        <v>28</v>
      </c>
      <c r="C6030" t="s">
        <v>22</v>
      </c>
      <c r="D6030" t="s">
        <v>23</v>
      </c>
      <c r="E6030" t="s">
        <v>5</v>
      </c>
      <c r="G6030" t="s">
        <v>24</v>
      </c>
      <c r="H6030">
        <v>3358998</v>
      </c>
      <c r="I6030">
        <v>3359723</v>
      </c>
      <c r="J6030" t="s">
        <v>25</v>
      </c>
      <c r="K6030" t="s">
        <v>7417</v>
      </c>
      <c r="N6030" t="s">
        <v>7418</v>
      </c>
      <c r="Q6030" t="s">
        <v>7416</v>
      </c>
      <c r="R6030">
        <v>726</v>
      </c>
      <c r="S6030">
        <v>241</v>
      </c>
    </row>
    <row r="6031" spans="1:19" x14ac:dyDescent="0.35">
      <c r="A6031" t="s">
        <v>20</v>
      </c>
      <c r="B6031" t="s">
        <v>21</v>
      </c>
      <c r="C6031" t="s">
        <v>22</v>
      </c>
      <c r="D6031" t="s">
        <v>23</v>
      </c>
      <c r="E6031" t="s">
        <v>5</v>
      </c>
      <c r="G6031" t="s">
        <v>24</v>
      </c>
      <c r="H6031">
        <v>3359725</v>
      </c>
      <c r="I6031">
        <v>3359979</v>
      </c>
      <c r="J6031" t="s">
        <v>46</v>
      </c>
      <c r="Q6031" t="s">
        <v>7419</v>
      </c>
      <c r="R6031">
        <v>255</v>
      </c>
    </row>
    <row r="6032" spans="1:19" x14ac:dyDescent="0.35">
      <c r="A6032" t="s">
        <v>27</v>
      </c>
      <c r="B6032" t="s">
        <v>28</v>
      </c>
      <c r="C6032" t="s">
        <v>22</v>
      </c>
      <c r="D6032" t="s">
        <v>23</v>
      </c>
      <c r="E6032" t="s">
        <v>5</v>
      </c>
      <c r="G6032" t="s">
        <v>24</v>
      </c>
      <c r="H6032">
        <v>3359725</v>
      </c>
      <c r="I6032">
        <v>3359979</v>
      </c>
      <c r="J6032" t="s">
        <v>46</v>
      </c>
      <c r="K6032" t="s">
        <v>7420</v>
      </c>
      <c r="N6032" t="s">
        <v>49</v>
      </c>
      <c r="Q6032" t="s">
        <v>7419</v>
      </c>
      <c r="R6032">
        <v>255</v>
      </c>
      <c r="S6032">
        <v>84</v>
      </c>
    </row>
    <row r="6033" spans="1:19" x14ac:dyDescent="0.35">
      <c r="A6033" t="s">
        <v>20</v>
      </c>
      <c r="B6033" t="s">
        <v>21</v>
      </c>
      <c r="C6033" t="s">
        <v>22</v>
      </c>
      <c r="D6033" t="s">
        <v>23</v>
      </c>
      <c r="E6033" t="s">
        <v>5</v>
      </c>
      <c r="G6033" t="s">
        <v>24</v>
      </c>
      <c r="H6033">
        <v>3360246</v>
      </c>
      <c r="I6033">
        <v>3360761</v>
      </c>
      <c r="J6033" t="s">
        <v>25</v>
      </c>
      <c r="Q6033" t="s">
        <v>7421</v>
      </c>
      <c r="R6033">
        <v>516</v>
      </c>
    </row>
    <row r="6034" spans="1:19" x14ac:dyDescent="0.35">
      <c r="A6034" t="s">
        <v>27</v>
      </c>
      <c r="B6034" t="s">
        <v>28</v>
      </c>
      <c r="C6034" t="s">
        <v>22</v>
      </c>
      <c r="D6034" t="s">
        <v>23</v>
      </c>
      <c r="E6034" t="s">
        <v>5</v>
      </c>
      <c r="G6034" t="s">
        <v>24</v>
      </c>
      <c r="H6034">
        <v>3360246</v>
      </c>
      <c r="I6034">
        <v>3360761</v>
      </c>
      <c r="J6034" t="s">
        <v>25</v>
      </c>
      <c r="K6034" t="s">
        <v>7422</v>
      </c>
      <c r="N6034" t="s">
        <v>49</v>
      </c>
      <c r="Q6034" t="s">
        <v>7421</v>
      </c>
      <c r="R6034">
        <v>516</v>
      </c>
      <c r="S6034">
        <v>171</v>
      </c>
    </row>
    <row r="6035" spans="1:19" x14ac:dyDescent="0.35">
      <c r="A6035" t="s">
        <v>20</v>
      </c>
      <c r="B6035" t="s">
        <v>21</v>
      </c>
      <c r="C6035" t="s">
        <v>22</v>
      </c>
      <c r="D6035" t="s">
        <v>23</v>
      </c>
      <c r="E6035" t="s">
        <v>5</v>
      </c>
      <c r="G6035" t="s">
        <v>24</v>
      </c>
      <c r="H6035">
        <v>3360918</v>
      </c>
      <c r="I6035">
        <v>3361457</v>
      </c>
      <c r="J6035" t="s">
        <v>46</v>
      </c>
      <c r="Q6035" t="s">
        <v>7423</v>
      </c>
      <c r="R6035">
        <v>540</v>
      </c>
    </row>
    <row r="6036" spans="1:19" x14ac:dyDescent="0.35">
      <c r="A6036" t="s">
        <v>27</v>
      </c>
      <c r="B6036" t="s">
        <v>28</v>
      </c>
      <c r="C6036" t="s">
        <v>22</v>
      </c>
      <c r="D6036" t="s">
        <v>23</v>
      </c>
      <c r="E6036" t="s">
        <v>5</v>
      </c>
      <c r="G6036" t="s">
        <v>24</v>
      </c>
      <c r="H6036">
        <v>3360918</v>
      </c>
      <c r="I6036">
        <v>3361457</v>
      </c>
      <c r="J6036" t="s">
        <v>46</v>
      </c>
      <c r="K6036" t="s">
        <v>7424</v>
      </c>
      <c r="N6036" t="s">
        <v>52</v>
      </c>
      <c r="Q6036" t="s">
        <v>7423</v>
      </c>
      <c r="R6036">
        <v>540</v>
      </c>
      <c r="S6036">
        <v>179</v>
      </c>
    </row>
    <row r="6037" spans="1:19" x14ac:dyDescent="0.35">
      <c r="A6037" t="s">
        <v>20</v>
      </c>
      <c r="B6037" t="s">
        <v>21</v>
      </c>
      <c r="C6037" t="s">
        <v>22</v>
      </c>
      <c r="D6037" t="s">
        <v>23</v>
      </c>
      <c r="E6037" t="s">
        <v>5</v>
      </c>
      <c r="G6037" t="s">
        <v>24</v>
      </c>
      <c r="H6037">
        <v>3361461</v>
      </c>
      <c r="I6037">
        <v>3363551</v>
      </c>
      <c r="J6037" t="s">
        <v>46</v>
      </c>
      <c r="Q6037" t="s">
        <v>7425</v>
      </c>
      <c r="R6037">
        <v>2091</v>
      </c>
    </row>
    <row r="6038" spans="1:19" x14ac:dyDescent="0.35">
      <c r="A6038" t="s">
        <v>27</v>
      </c>
      <c r="B6038" t="s">
        <v>28</v>
      </c>
      <c r="C6038" t="s">
        <v>22</v>
      </c>
      <c r="D6038" t="s">
        <v>23</v>
      </c>
      <c r="E6038" t="s">
        <v>5</v>
      </c>
      <c r="G6038" t="s">
        <v>24</v>
      </c>
      <c r="H6038">
        <v>3361461</v>
      </c>
      <c r="I6038">
        <v>3363551</v>
      </c>
      <c r="J6038" t="s">
        <v>46</v>
      </c>
      <c r="K6038" t="s">
        <v>7426</v>
      </c>
      <c r="N6038" t="s">
        <v>49</v>
      </c>
      <c r="Q6038" t="s">
        <v>7425</v>
      </c>
      <c r="R6038">
        <v>2091</v>
      </c>
      <c r="S6038">
        <v>696</v>
      </c>
    </row>
    <row r="6039" spans="1:19" x14ac:dyDescent="0.35">
      <c r="A6039" t="s">
        <v>20</v>
      </c>
      <c r="B6039" t="s">
        <v>21</v>
      </c>
      <c r="C6039" t="s">
        <v>22</v>
      </c>
      <c r="D6039" t="s">
        <v>23</v>
      </c>
      <c r="E6039" t="s">
        <v>5</v>
      </c>
      <c r="G6039" t="s">
        <v>24</v>
      </c>
      <c r="H6039">
        <v>3363548</v>
      </c>
      <c r="I6039">
        <v>3364717</v>
      </c>
      <c r="J6039" t="s">
        <v>46</v>
      </c>
      <c r="Q6039" t="s">
        <v>7427</v>
      </c>
      <c r="R6039">
        <v>1170</v>
      </c>
    </row>
    <row r="6040" spans="1:19" x14ac:dyDescent="0.35">
      <c r="A6040" t="s">
        <v>27</v>
      </c>
      <c r="B6040" t="s">
        <v>28</v>
      </c>
      <c r="C6040" t="s">
        <v>22</v>
      </c>
      <c r="D6040" t="s">
        <v>23</v>
      </c>
      <c r="E6040" t="s">
        <v>5</v>
      </c>
      <c r="G6040" t="s">
        <v>24</v>
      </c>
      <c r="H6040">
        <v>3363548</v>
      </c>
      <c r="I6040">
        <v>3364717</v>
      </c>
      <c r="J6040" t="s">
        <v>46</v>
      </c>
      <c r="K6040" t="s">
        <v>7428</v>
      </c>
      <c r="N6040" t="s">
        <v>120</v>
      </c>
      <c r="Q6040" t="s">
        <v>7427</v>
      </c>
      <c r="R6040">
        <v>1170</v>
      </c>
      <c r="S6040">
        <v>389</v>
      </c>
    </row>
    <row r="6041" spans="1:19" x14ac:dyDescent="0.35">
      <c r="A6041" t="s">
        <v>20</v>
      </c>
      <c r="B6041" t="s">
        <v>21</v>
      </c>
      <c r="C6041" t="s">
        <v>22</v>
      </c>
      <c r="D6041" t="s">
        <v>23</v>
      </c>
      <c r="E6041" t="s">
        <v>5</v>
      </c>
      <c r="G6041" t="s">
        <v>24</v>
      </c>
      <c r="H6041">
        <v>3364761</v>
      </c>
      <c r="I6041">
        <v>3365075</v>
      </c>
      <c r="J6041" t="s">
        <v>46</v>
      </c>
      <c r="Q6041" t="s">
        <v>7429</v>
      </c>
      <c r="R6041">
        <v>315</v>
      </c>
    </row>
    <row r="6042" spans="1:19" x14ac:dyDescent="0.35">
      <c r="A6042" t="s">
        <v>27</v>
      </c>
      <c r="B6042" t="s">
        <v>28</v>
      </c>
      <c r="C6042" t="s">
        <v>22</v>
      </c>
      <c r="D6042" t="s">
        <v>23</v>
      </c>
      <c r="E6042" t="s">
        <v>5</v>
      </c>
      <c r="G6042" t="s">
        <v>24</v>
      </c>
      <c r="H6042">
        <v>3364761</v>
      </c>
      <c r="I6042">
        <v>3365075</v>
      </c>
      <c r="J6042" t="s">
        <v>46</v>
      </c>
      <c r="K6042" t="s">
        <v>7430</v>
      </c>
      <c r="N6042" t="s">
        <v>52</v>
      </c>
      <c r="Q6042" t="s">
        <v>7429</v>
      </c>
      <c r="R6042">
        <v>315</v>
      </c>
      <c r="S6042">
        <v>104</v>
      </c>
    </row>
    <row r="6043" spans="1:19" x14ac:dyDescent="0.35">
      <c r="A6043" t="s">
        <v>20</v>
      </c>
      <c r="B6043" t="s">
        <v>21</v>
      </c>
      <c r="C6043" t="s">
        <v>22</v>
      </c>
      <c r="D6043" t="s">
        <v>23</v>
      </c>
      <c r="E6043" t="s">
        <v>5</v>
      </c>
      <c r="G6043" t="s">
        <v>24</v>
      </c>
      <c r="H6043">
        <v>3365295</v>
      </c>
      <c r="I6043">
        <v>3366488</v>
      </c>
      <c r="J6043" t="s">
        <v>25</v>
      </c>
      <c r="Q6043" t="s">
        <v>7431</v>
      </c>
      <c r="R6043">
        <v>1194</v>
      </c>
    </row>
    <row r="6044" spans="1:19" x14ac:dyDescent="0.35">
      <c r="A6044" t="s">
        <v>27</v>
      </c>
      <c r="B6044" t="s">
        <v>28</v>
      </c>
      <c r="C6044" t="s">
        <v>22</v>
      </c>
      <c r="D6044" t="s">
        <v>23</v>
      </c>
      <c r="E6044" t="s">
        <v>5</v>
      </c>
      <c r="G6044" t="s">
        <v>24</v>
      </c>
      <c r="H6044">
        <v>3365295</v>
      </c>
      <c r="I6044">
        <v>3366488</v>
      </c>
      <c r="J6044" t="s">
        <v>25</v>
      </c>
      <c r="K6044" t="s">
        <v>7432</v>
      </c>
      <c r="N6044" t="s">
        <v>49</v>
      </c>
      <c r="Q6044" t="s">
        <v>7431</v>
      </c>
      <c r="R6044">
        <v>1194</v>
      </c>
      <c r="S6044">
        <v>397</v>
      </c>
    </row>
    <row r="6045" spans="1:19" x14ac:dyDescent="0.35">
      <c r="A6045" t="s">
        <v>20</v>
      </c>
      <c r="B6045" t="s">
        <v>21</v>
      </c>
      <c r="C6045" t="s">
        <v>22</v>
      </c>
      <c r="D6045" t="s">
        <v>23</v>
      </c>
      <c r="E6045" t="s">
        <v>5</v>
      </c>
      <c r="G6045" t="s">
        <v>24</v>
      </c>
      <c r="H6045">
        <v>3366493</v>
      </c>
      <c r="I6045">
        <v>3367281</v>
      </c>
      <c r="J6045" t="s">
        <v>46</v>
      </c>
      <c r="Q6045" t="s">
        <v>7433</v>
      </c>
      <c r="R6045">
        <v>789</v>
      </c>
    </row>
    <row r="6046" spans="1:19" x14ac:dyDescent="0.35">
      <c r="A6046" t="s">
        <v>27</v>
      </c>
      <c r="B6046" t="s">
        <v>28</v>
      </c>
      <c r="C6046" t="s">
        <v>22</v>
      </c>
      <c r="D6046" t="s">
        <v>23</v>
      </c>
      <c r="E6046" t="s">
        <v>5</v>
      </c>
      <c r="G6046" t="s">
        <v>24</v>
      </c>
      <c r="H6046">
        <v>3366493</v>
      </c>
      <c r="I6046">
        <v>3367281</v>
      </c>
      <c r="J6046" t="s">
        <v>46</v>
      </c>
      <c r="K6046" t="s">
        <v>7434</v>
      </c>
      <c r="N6046" t="s">
        <v>2476</v>
      </c>
      <c r="Q6046" t="s">
        <v>7433</v>
      </c>
      <c r="R6046">
        <v>789</v>
      </c>
      <c r="S6046">
        <v>262</v>
      </c>
    </row>
    <row r="6047" spans="1:19" x14ac:dyDescent="0.35">
      <c r="A6047" t="s">
        <v>20</v>
      </c>
      <c r="B6047" t="s">
        <v>21</v>
      </c>
      <c r="C6047" t="s">
        <v>22</v>
      </c>
      <c r="D6047" t="s">
        <v>23</v>
      </c>
      <c r="E6047" t="s">
        <v>5</v>
      </c>
      <c r="G6047" t="s">
        <v>24</v>
      </c>
      <c r="H6047">
        <v>3367455</v>
      </c>
      <c r="I6047">
        <v>3368732</v>
      </c>
      <c r="J6047" t="s">
        <v>46</v>
      </c>
      <c r="Q6047" t="s">
        <v>7435</v>
      </c>
      <c r="R6047">
        <v>1278</v>
      </c>
    </row>
    <row r="6048" spans="1:19" x14ac:dyDescent="0.35">
      <c r="A6048" t="s">
        <v>27</v>
      </c>
      <c r="B6048" t="s">
        <v>28</v>
      </c>
      <c r="C6048" t="s">
        <v>22</v>
      </c>
      <c r="D6048" t="s">
        <v>23</v>
      </c>
      <c r="E6048" t="s">
        <v>5</v>
      </c>
      <c r="G6048" t="s">
        <v>24</v>
      </c>
      <c r="H6048">
        <v>3367455</v>
      </c>
      <c r="I6048">
        <v>3368732</v>
      </c>
      <c r="J6048" t="s">
        <v>46</v>
      </c>
      <c r="K6048" t="s">
        <v>7436</v>
      </c>
      <c r="N6048" t="s">
        <v>439</v>
      </c>
      <c r="Q6048" t="s">
        <v>7435</v>
      </c>
      <c r="R6048">
        <v>1278</v>
      </c>
      <c r="S6048">
        <v>425</v>
      </c>
    </row>
    <row r="6049" spans="1:19" x14ac:dyDescent="0.35">
      <c r="A6049" t="s">
        <v>20</v>
      </c>
      <c r="B6049" t="s">
        <v>21</v>
      </c>
      <c r="C6049" t="s">
        <v>22</v>
      </c>
      <c r="D6049" t="s">
        <v>23</v>
      </c>
      <c r="E6049" t="s">
        <v>5</v>
      </c>
      <c r="G6049" t="s">
        <v>24</v>
      </c>
      <c r="H6049">
        <v>3368729</v>
      </c>
      <c r="I6049">
        <v>3370147</v>
      </c>
      <c r="J6049" t="s">
        <v>46</v>
      </c>
      <c r="Q6049" t="s">
        <v>7437</v>
      </c>
      <c r="R6049">
        <v>1419</v>
      </c>
    </row>
    <row r="6050" spans="1:19" x14ac:dyDescent="0.35">
      <c r="A6050" t="s">
        <v>27</v>
      </c>
      <c r="B6050" t="s">
        <v>28</v>
      </c>
      <c r="C6050" t="s">
        <v>22</v>
      </c>
      <c r="D6050" t="s">
        <v>23</v>
      </c>
      <c r="E6050" t="s">
        <v>5</v>
      </c>
      <c r="G6050" t="s">
        <v>24</v>
      </c>
      <c r="H6050">
        <v>3368729</v>
      </c>
      <c r="I6050">
        <v>3370147</v>
      </c>
      <c r="J6050" t="s">
        <v>46</v>
      </c>
      <c r="K6050" t="s">
        <v>7438</v>
      </c>
      <c r="N6050" t="s">
        <v>2285</v>
      </c>
      <c r="Q6050" t="s">
        <v>7437</v>
      </c>
      <c r="R6050">
        <v>1419</v>
      </c>
      <c r="S6050">
        <v>472</v>
      </c>
    </row>
    <row r="6051" spans="1:19" x14ac:dyDescent="0.35">
      <c r="A6051" t="s">
        <v>20</v>
      </c>
      <c r="B6051" t="s">
        <v>21</v>
      </c>
      <c r="C6051" t="s">
        <v>22</v>
      </c>
      <c r="D6051" t="s">
        <v>23</v>
      </c>
      <c r="E6051" t="s">
        <v>5</v>
      </c>
      <c r="G6051" t="s">
        <v>24</v>
      </c>
      <c r="H6051">
        <v>3370318</v>
      </c>
      <c r="I6051">
        <v>3373347</v>
      </c>
      <c r="J6051" t="s">
        <v>46</v>
      </c>
      <c r="Q6051" t="s">
        <v>7439</v>
      </c>
      <c r="R6051">
        <v>3030</v>
      </c>
    </row>
    <row r="6052" spans="1:19" x14ac:dyDescent="0.35">
      <c r="A6052" t="s">
        <v>27</v>
      </c>
      <c r="B6052" t="s">
        <v>28</v>
      </c>
      <c r="C6052" t="s">
        <v>22</v>
      </c>
      <c r="D6052" t="s">
        <v>23</v>
      </c>
      <c r="E6052" t="s">
        <v>5</v>
      </c>
      <c r="G6052" t="s">
        <v>24</v>
      </c>
      <c r="H6052">
        <v>3370318</v>
      </c>
      <c r="I6052">
        <v>3373347</v>
      </c>
      <c r="J6052" t="s">
        <v>46</v>
      </c>
      <c r="K6052" t="s">
        <v>7440</v>
      </c>
      <c r="N6052" t="s">
        <v>5410</v>
      </c>
      <c r="Q6052" t="s">
        <v>7439</v>
      </c>
      <c r="R6052">
        <v>3030</v>
      </c>
      <c r="S6052">
        <v>1009</v>
      </c>
    </row>
    <row r="6053" spans="1:19" x14ac:dyDescent="0.35">
      <c r="A6053" t="s">
        <v>20</v>
      </c>
      <c r="B6053" t="s">
        <v>21</v>
      </c>
      <c r="C6053" t="s">
        <v>22</v>
      </c>
      <c r="D6053" t="s">
        <v>23</v>
      </c>
      <c r="E6053" t="s">
        <v>5</v>
      </c>
      <c r="G6053" t="s">
        <v>24</v>
      </c>
      <c r="H6053">
        <v>3373350</v>
      </c>
      <c r="I6053">
        <v>3374393</v>
      </c>
      <c r="J6053" t="s">
        <v>46</v>
      </c>
      <c r="Q6053" t="s">
        <v>7441</v>
      </c>
      <c r="R6053">
        <v>1044</v>
      </c>
    </row>
    <row r="6054" spans="1:19" x14ac:dyDescent="0.35">
      <c r="A6054" t="s">
        <v>27</v>
      </c>
      <c r="B6054" t="s">
        <v>28</v>
      </c>
      <c r="C6054" t="s">
        <v>22</v>
      </c>
      <c r="D6054" t="s">
        <v>23</v>
      </c>
      <c r="E6054" t="s">
        <v>5</v>
      </c>
      <c r="G6054" t="s">
        <v>24</v>
      </c>
      <c r="H6054">
        <v>3373350</v>
      </c>
      <c r="I6054">
        <v>3374393</v>
      </c>
      <c r="J6054" t="s">
        <v>46</v>
      </c>
      <c r="K6054" t="s">
        <v>7442</v>
      </c>
      <c r="N6054" t="s">
        <v>300</v>
      </c>
      <c r="Q6054" t="s">
        <v>7441</v>
      </c>
      <c r="R6054">
        <v>1044</v>
      </c>
      <c r="S6054">
        <v>347</v>
      </c>
    </row>
    <row r="6055" spans="1:19" x14ac:dyDescent="0.35">
      <c r="A6055" t="s">
        <v>20</v>
      </c>
      <c r="B6055" t="s">
        <v>21</v>
      </c>
      <c r="C6055" t="s">
        <v>22</v>
      </c>
      <c r="D6055" t="s">
        <v>23</v>
      </c>
      <c r="E6055" t="s">
        <v>5</v>
      </c>
      <c r="G6055" t="s">
        <v>24</v>
      </c>
      <c r="H6055">
        <v>3374529</v>
      </c>
      <c r="I6055">
        <v>3375281</v>
      </c>
      <c r="J6055" t="s">
        <v>25</v>
      </c>
      <c r="Q6055" t="s">
        <v>7443</v>
      </c>
      <c r="R6055">
        <v>753</v>
      </c>
    </row>
    <row r="6056" spans="1:19" x14ac:dyDescent="0.35">
      <c r="A6056" t="s">
        <v>27</v>
      </c>
      <c r="B6056" t="s">
        <v>28</v>
      </c>
      <c r="C6056" t="s">
        <v>22</v>
      </c>
      <c r="D6056" t="s">
        <v>23</v>
      </c>
      <c r="E6056" t="s">
        <v>5</v>
      </c>
      <c r="G6056" t="s">
        <v>24</v>
      </c>
      <c r="H6056">
        <v>3374529</v>
      </c>
      <c r="I6056">
        <v>3375281</v>
      </c>
      <c r="J6056" t="s">
        <v>25</v>
      </c>
      <c r="K6056" t="s">
        <v>7444</v>
      </c>
      <c r="N6056" t="s">
        <v>1639</v>
      </c>
      <c r="Q6056" t="s">
        <v>7443</v>
      </c>
      <c r="R6056">
        <v>753</v>
      </c>
      <c r="S6056">
        <v>250</v>
      </c>
    </row>
    <row r="6057" spans="1:19" x14ac:dyDescent="0.35">
      <c r="A6057" t="s">
        <v>20</v>
      </c>
      <c r="B6057" t="s">
        <v>21</v>
      </c>
      <c r="C6057" t="s">
        <v>22</v>
      </c>
      <c r="D6057" t="s">
        <v>23</v>
      </c>
      <c r="E6057" t="s">
        <v>5</v>
      </c>
      <c r="G6057" t="s">
        <v>24</v>
      </c>
      <c r="H6057">
        <v>3375287</v>
      </c>
      <c r="I6057">
        <v>3376345</v>
      </c>
      <c r="J6057" t="s">
        <v>25</v>
      </c>
      <c r="Q6057" t="s">
        <v>7445</v>
      </c>
      <c r="R6057">
        <v>1059</v>
      </c>
    </row>
    <row r="6058" spans="1:19" x14ac:dyDescent="0.35">
      <c r="A6058" t="s">
        <v>27</v>
      </c>
      <c r="B6058" t="s">
        <v>28</v>
      </c>
      <c r="C6058" t="s">
        <v>22</v>
      </c>
      <c r="D6058" t="s">
        <v>23</v>
      </c>
      <c r="E6058" t="s">
        <v>5</v>
      </c>
      <c r="G6058" t="s">
        <v>24</v>
      </c>
      <c r="H6058">
        <v>3375287</v>
      </c>
      <c r="I6058">
        <v>3376345</v>
      </c>
      <c r="J6058" t="s">
        <v>25</v>
      </c>
      <c r="K6058" t="s">
        <v>7446</v>
      </c>
      <c r="N6058" t="s">
        <v>930</v>
      </c>
      <c r="Q6058" t="s">
        <v>7445</v>
      </c>
      <c r="R6058">
        <v>1059</v>
      </c>
      <c r="S6058">
        <v>352</v>
      </c>
    </row>
    <row r="6059" spans="1:19" x14ac:dyDescent="0.35">
      <c r="A6059" t="s">
        <v>20</v>
      </c>
      <c r="B6059" t="s">
        <v>21</v>
      </c>
      <c r="C6059" t="s">
        <v>22</v>
      </c>
      <c r="D6059" t="s">
        <v>23</v>
      </c>
      <c r="E6059" t="s">
        <v>5</v>
      </c>
      <c r="G6059" t="s">
        <v>24</v>
      </c>
      <c r="H6059">
        <v>3376464</v>
      </c>
      <c r="I6059">
        <v>3377741</v>
      </c>
      <c r="J6059" t="s">
        <v>46</v>
      </c>
      <c r="Q6059" t="s">
        <v>7447</v>
      </c>
      <c r="R6059">
        <v>1278</v>
      </c>
    </row>
    <row r="6060" spans="1:19" x14ac:dyDescent="0.35">
      <c r="A6060" t="s">
        <v>27</v>
      </c>
      <c r="B6060" t="s">
        <v>28</v>
      </c>
      <c r="C6060" t="s">
        <v>22</v>
      </c>
      <c r="D6060" t="s">
        <v>23</v>
      </c>
      <c r="E6060" t="s">
        <v>5</v>
      </c>
      <c r="G6060" t="s">
        <v>24</v>
      </c>
      <c r="H6060">
        <v>3376464</v>
      </c>
      <c r="I6060">
        <v>3377741</v>
      </c>
      <c r="J6060" t="s">
        <v>46</v>
      </c>
      <c r="K6060" t="s">
        <v>7448</v>
      </c>
      <c r="N6060" t="s">
        <v>7449</v>
      </c>
      <c r="Q6060" t="s">
        <v>7447</v>
      </c>
      <c r="R6060">
        <v>1278</v>
      </c>
      <c r="S6060">
        <v>425</v>
      </c>
    </row>
    <row r="6061" spans="1:19" x14ac:dyDescent="0.35">
      <c r="A6061" t="s">
        <v>20</v>
      </c>
      <c r="B6061" t="s">
        <v>21</v>
      </c>
      <c r="C6061" t="s">
        <v>22</v>
      </c>
      <c r="D6061" t="s">
        <v>23</v>
      </c>
      <c r="E6061" t="s">
        <v>5</v>
      </c>
      <c r="G6061" t="s">
        <v>24</v>
      </c>
      <c r="H6061">
        <v>3377932</v>
      </c>
      <c r="I6061">
        <v>3378114</v>
      </c>
      <c r="J6061" t="s">
        <v>46</v>
      </c>
      <c r="Q6061" t="s">
        <v>7450</v>
      </c>
      <c r="R6061">
        <v>183</v>
      </c>
    </row>
    <row r="6062" spans="1:19" x14ac:dyDescent="0.35">
      <c r="A6062" t="s">
        <v>27</v>
      </c>
      <c r="B6062" t="s">
        <v>28</v>
      </c>
      <c r="C6062" t="s">
        <v>22</v>
      </c>
      <c r="D6062" t="s">
        <v>23</v>
      </c>
      <c r="E6062" t="s">
        <v>5</v>
      </c>
      <c r="G6062" t="s">
        <v>24</v>
      </c>
      <c r="H6062">
        <v>3377932</v>
      </c>
      <c r="I6062">
        <v>3378114</v>
      </c>
      <c r="J6062" t="s">
        <v>46</v>
      </c>
      <c r="K6062" t="s">
        <v>7451</v>
      </c>
      <c r="N6062" t="s">
        <v>52</v>
      </c>
      <c r="Q6062" t="s">
        <v>7450</v>
      </c>
      <c r="R6062">
        <v>183</v>
      </c>
      <c r="S6062">
        <v>60</v>
      </c>
    </row>
    <row r="6063" spans="1:19" x14ac:dyDescent="0.35">
      <c r="A6063" t="s">
        <v>20</v>
      </c>
      <c r="B6063" t="s">
        <v>72</v>
      </c>
      <c r="C6063" t="s">
        <v>22</v>
      </c>
      <c r="D6063" t="s">
        <v>23</v>
      </c>
      <c r="E6063" t="s">
        <v>5</v>
      </c>
      <c r="G6063" t="s">
        <v>24</v>
      </c>
      <c r="H6063">
        <v>3378255</v>
      </c>
      <c r="I6063">
        <v>3378329</v>
      </c>
      <c r="J6063" t="s">
        <v>25</v>
      </c>
      <c r="Q6063" t="s">
        <v>7452</v>
      </c>
      <c r="R6063">
        <v>75</v>
      </c>
    </row>
    <row r="6064" spans="1:19" x14ac:dyDescent="0.35">
      <c r="A6064" t="s">
        <v>72</v>
      </c>
      <c r="C6064" t="s">
        <v>22</v>
      </c>
      <c r="D6064" t="s">
        <v>23</v>
      </c>
      <c r="E6064" t="s">
        <v>5</v>
      </c>
      <c r="G6064" t="s">
        <v>24</v>
      </c>
      <c r="H6064">
        <v>3378255</v>
      </c>
      <c r="I6064">
        <v>3378329</v>
      </c>
      <c r="J6064" t="s">
        <v>25</v>
      </c>
      <c r="N6064" t="s">
        <v>6911</v>
      </c>
      <c r="Q6064" t="s">
        <v>7452</v>
      </c>
      <c r="R6064">
        <v>75</v>
      </c>
    </row>
    <row r="6065" spans="1:19" x14ac:dyDescent="0.35">
      <c r="A6065" t="s">
        <v>20</v>
      </c>
      <c r="B6065" t="s">
        <v>72</v>
      </c>
      <c r="C6065" t="s">
        <v>22</v>
      </c>
      <c r="D6065" t="s">
        <v>23</v>
      </c>
      <c r="E6065" t="s">
        <v>5</v>
      </c>
      <c r="G6065" t="s">
        <v>24</v>
      </c>
      <c r="H6065">
        <v>3378495</v>
      </c>
      <c r="I6065">
        <v>3378569</v>
      </c>
      <c r="J6065" t="s">
        <v>25</v>
      </c>
      <c r="Q6065" t="s">
        <v>7453</v>
      </c>
      <c r="R6065">
        <v>75</v>
      </c>
    </row>
    <row r="6066" spans="1:19" x14ac:dyDescent="0.35">
      <c r="A6066" t="s">
        <v>72</v>
      </c>
      <c r="C6066" t="s">
        <v>22</v>
      </c>
      <c r="D6066" t="s">
        <v>23</v>
      </c>
      <c r="E6066" t="s">
        <v>5</v>
      </c>
      <c r="G6066" t="s">
        <v>24</v>
      </c>
      <c r="H6066">
        <v>3378495</v>
      </c>
      <c r="I6066">
        <v>3378569</v>
      </c>
      <c r="J6066" t="s">
        <v>25</v>
      </c>
      <c r="N6066" t="s">
        <v>6911</v>
      </c>
      <c r="Q6066" t="s">
        <v>7453</v>
      </c>
      <c r="R6066">
        <v>75</v>
      </c>
    </row>
    <row r="6067" spans="1:19" x14ac:dyDescent="0.35">
      <c r="A6067" t="s">
        <v>20</v>
      </c>
      <c r="B6067" t="s">
        <v>21</v>
      </c>
      <c r="C6067" t="s">
        <v>22</v>
      </c>
      <c r="D6067" t="s">
        <v>23</v>
      </c>
      <c r="E6067" t="s">
        <v>5</v>
      </c>
      <c r="G6067" t="s">
        <v>24</v>
      </c>
      <c r="H6067">
        <v>3378807</v>
      </c>
      <c r="I6067">
        <v>3379370</v>
      </c>
      <c r="J6067" t="s">
        <v>25</v>
      </c>
      <c r="Q6067" t="s">
        <v>7454</v>
      </c>
      <c r="R6067">
        <v>564</v>
      </c>
    </row>
    <row r="6068" spans="1:19" x14ac:dyDescent="0.35">
      <c r="A6068" t="s">
        <v>27</v>
      </c>
      <c r="B6068" t="s">
        <v>28</v>
      </c>
      <c r="C6068" t="s">
        <v>22</v>
      </c>
      <c r="D6068" t="s">
        <v>23</v>
      </c>
      <c r="E6068" t="s">
        <v>5</v>
      </c>
      <c r="G6068" t="s">
        <v>24</v>
      </c>
      <c r="H6068">
        <v>3378807</v>
      </c>
      <c r="I6068">
        <v>3379370</v>
      </c>
      <c r="J6068" t="s">
        <v>25</v>
      </c>
      <c r="K6068" t="s">
        <v>7455</v>
      </c>
      <c r="N6068" t="s">
        <v>52</v>
      </c>
      <c r="Q6068" t="s">
        <v>7454</v>
      </c>
      <c r="R6068">
        <v>564</v>
      </c>
      <c r="S6068">
        <v>187</v>
      </c>
    </row>
    <row r="6069" spans="1:19" x14ac:dyDescent="0.35">
      <c r="A6069" t="s">
        <v>20</v>
      </c>
      <c r="B6069" t="s">
        <v>72</v>
      </c>
      <c r="C6069" t="s">
        <v>22</v>
      </c>
      <c r="D6069" t="s">
        <v>23</v>
      </c>
      <c r="E6069" t="s">
        <v>5</v>
      </c>
      <c r="G6069" t="s">
        <v>24</v>
      </c>
      <c r="H6069">
        <v>3379605</v>
      </c>
      <c r="I6069">
        <v>3379681</v>
      </c>
      <c r="J6069" t="s">
        <v>25</v>
      </c>
      <c r="Q6069" t="s">
        <v>7456</v>
      </c>
      <c r="R6069">
        <v>77</v>
      </c>
    </row>
    <row r="6070" spans="1:19" x14ac:dyDescent="0.35">
      <c r="A6070" t="s">
        <v>72</v>
      </c>
      <c r="C6070" t="s">
        <v>22</v>
      </c>
      <c r="D6070" t="s">
        <v>23</v>
      </c>
      <c r="E6070" t="s">
        <v>5</v>
      </c>
      <c r="G6070" t="s">
        <v>24</v>
      </c>
      <c r="H6070">
        <v>3379605</v>
      </c>
      <c r="I6070">
        <v>3379681</v>
      </c>
      <c r="J6070" t="s">
        <v>25</v>
      </c>
      <c r="N6070" t="s">
        <v>7457</v>
      </c>
      <c r="Q6070" t="s">
        <v>7456</v>
      </c>
      <c r="R6070">
        <v>77</v>
      </c>
    </row>
    <row r="6071" spans="1:19" x14ac:dyDescent="0.35">
      <c r="A6071" t="s">
        <v>20</v>
      </c>
      <c r="B6071" t="s">
        <v>21</v>
      </c>
      <c r="C6071" t="s">
        <v>22</v>
      </c>
      <c r="D6071" t="s">
        <v>23</v>
      </c>
      <c r="E6071" t="s">
        <v>5</v>
      </c>
      <c r="G6071" t="s">
        <v>24</v>
      </c>
      <c r="H6071">
        <v>3379759</v>
      </c>
      <c r="I6071">
        <v>3380517</v>
      </c>
      <c r="J6071" t="s">
        <v>46</v>
      </c>
      <c r="Q6071" t="s">
        <v>7458</v>
      </c>
      <c r="R6071">
        <v>759</v>
      </c>
    </row>
    <row r="6072" spans="1:19" x14ac:dyDescent="0.35">
      <c r="A6072" t="s">
        <v>27</v>
      </c>
      <c r="B6072" t="s">
        <v>28</v>
      </c>
      <c r="C6072" t="s">
        <v>22</v>
      </c>
      <c r="D6072" t="s">
        <v>23</v>
      </c>
      <c r="E6072" t="s">
        <v>5</v>
      </c>
      <c r="G6072" t="s">
        <v>24</v>
      </c>
      <c r="H6072">
        <v>3379759</v>
      </c>
      <c r="I6072">
        <v>3380517</v>
      </c>
      <c r="J6072" t="s">
        <v>46</v>
      </c>
      <c r="K6072" t="s">
        <v>7459</v>
      </c>
      <c r="N6072" t="s">
        <v>374</v>
      </c>
      <c r="Q6072" t="s">
        <v>7458</v>
      </c>
      <c r="R6072">
        <v>759</v>
      </c>
      <c r="S6072">
        <v>252</v>
      </c>
    </row>
    <row r="6073" spans="1:19" x14ac:dyDescent="0.35">
      <c r="A6073" t="s">
        <v>20</v>
      </c>
      <c r="B6073" t="s">
        <v>21</v>
      </c>
      <c r="C6073" t="s">
        <v>22</v>
      </c>
      <c r="D6073" t="s">
        <v>23</v>
      </c>
      <c r="E6073" t="s">
        <v>5</v>
      </c>
      <c r="G6073" t="s">
        <v>24</v>
      </c>
      <c r="H6073">
        <v>3380587</v>
      </c>
      <c r="I6073">
        <v>3383040</v>
      </c>
      <c r="J6073" t="s">
        <v>46</v>
      </c>
      <c r="Q6073" t="s">
        <v>7460</v>
      </c>
      <c r="R6073">
        <v>2454</v>
      </c>
    </row>
    <row r="6074" spans="1:19" x14ac:dyDescent="0.35">
      <c r="A6074" t="s">
        <v>27</v>
      </c>
      <c r="B6074" t="s">
        <v>28</v>
      </c>
      <c r="C6074" t="s">
        <v>22</v>
      </c>
      <c r="D6074" t="s">
        <v>23</v>
      </c>
      <c r="E6074" t="s">
        <v>5</v>
      </c>
      <c r="G6074" t="s">
        <v>24</v>
      </c>
      <c r="H6074">
        <v>3380587</v>
      </c>
      <c r="I6074">
        <v>3383040</v>
      </c>
      <c r="J6074" t="s">
        <v>46</v>
      </c>
      <c r="K6074" t="s">
        <v>7461</v>
      </c>
      <c r="N6074" t="s">
        <v>5265</v>
      </c>
      <c r="Q6074" t="s">
        <v>7460</v>
      </c>
      <c r="R6074">
        <v>2454</v>
      </c>
      <c r="S6074">
        <v>817</v>
      </c>
    </row>
    <row r="6075" spans="1:19" x14ac:dyDescent="0.35">
      <c r="A6075" t="s">
        <v>20</v>
      </c>
      <c r="B6075" t="s">
        <v>21</v>
      </c>
      <c r="C6075" t="s">
        <v>22</v>
      </c>
      <c r="D6075" t="s">
        <v>23</v>
      </c>
      <c r="E6075" t="s">
        <v>5</v>
      </c>
      <c r="G6075" t="s">
        <v>24</v>
      </c>
      <c r="H6075">
        <v>3383106</v>
      </c>
      <c r="I6075">
        <v>3384467</v>
      </c>
      <c r="J6075" t="s">
        <v>46</v>
      </c>
      <c r="Q6075" t="s">
        <v>7462</v>
      </c>
      <c r="R6075">
        <v>1362</v>
      </c>
    </row>
    <row r="6076" spans="1:19" x14ac:dyDescent="0.35">
      <c r="A6076" t="s">
        <v>27</v>
      </c>
      <c r="B6076" t="s">
        <v>28</v>
      </c>
      <c r="C6076" t="s">
        <v>22</v>
      </c>
      <c r="D6076" t="s">
        <v>23</v>
      </c>
      <c r="E6076" t="s">
        <v>5</v>
      </c>
      <c r="G6076" t="s">
        <v>24</v>
      </c>
      <c r="H6076">
        <v>3383106</v>
      </c>
      <c r="I6076">
        <v>3384467</v>
      </c>
      <c r="J6076" t="s">
        <v>46</v>
      </c>
      <c r="K6076" t="s">
        <v>7463</v>
      </c>
      <c r="N6076" t="s">
        <v>7464</v>
      </c>
      <c r="Q6076" t="s">
        <v>7462</v>
      </c>
      <c r="R6076">
        <v>1362</v>
      </c>
      <c r="S6076">
        <v>453</v>
      </c>
    </row>
    <row r="6077" spans="1:19" x14ac:dyDescent="0.35">
      <c r="A6077" t="s">
        <v>20</v>
      </c>
      <c r="B6077" t="s">
        <v>21</v>
      </c>
      <c r="C6077" t="s">
        <v>22</v>
      </c>
      <c r="D6077" t="s">
        <v>23</v>
      </c>
      <c r="E6077" t="s">
        <v>5</v>
      </c>
      <c r="G6077" t="s">
        <v>24</v>
      </c>
      <c r="H6077">
        <v>3384570</v>
      </c>
      <c r="I6077">
        <v>3386330</v>
      </c>
      <c r="J6077" t="s">
        <v>46</v>
      </c>
      <c r="Q6077" t="s">
        <v>7465</v>
      </c>
      <c r="R6077">
        <v>1761</v>
      </c>
    </row>
    <row r="6078" spans="1:19" x14ac:dyDescent="0.35">
      <c r="A6078" t="s">
        <v>27</v>
      </c>
      <c r="B6078" t="s">
        <v>28</v>
      </c>
      <c r="C6078" t="s">
        <v>22</v>
      </c>
      <c r="D6078" t="s">
        <v>23</v>
      </c>
      <c r="E6078" t="s">
        <v>5</v>
      </c>
      <c r="G6078" t="s">
        <v>24</v>
      </c>
      <c r="H6078">
        <v>3384570</v>
      </c>
      <c r="I6078">
        <v>3386330</v>
      </c>
      <c r="J6078" t="s">
        <v>46</v>
      </c>
      <c r="K6078" t="s">
        <v>7466</v>
      </c>
      <c r="N6078" t="s">
        <v>668</v>
      </c>
      <c r="Q6078" t="s">
        <v>7465</v>
      </c>
      <c r="R6078">
        <v>1761</v>
      </c>
      <c r="S6078">
        <v>586</v>
      </c>
    </row>
    <row r="6079" spans="1:19" x14ac:dyDescent="0.35">
      <c r="A6079" t="s">
        <v>20</v>
      </c>
      <c r="B6079" t="s">
        <v>21</v>
      </c>
      <c r="C6079" t="s">
        <v>22</v>
      </c>
      <c r="D6079" t="s">
        <v>23</v>
      </c>
      <c r="E6079" t="s">
        <v>5</v>
      </c>
      <c r="G6079" t="s">
        <v>24</v>
      </c>
      <c r="H6079">
        <v>3386352</v>
      </c>
      <c r="I6079">
        <v>3387407</v>
      </c>
      <c r="J6079" t="s">
        <v>46</v>
      </c>
      <c r="Q6079" t="s">
        <v>7467</v>
      </c>
      <c r="R6079">
        <v>1056</v>
      </c>
    </row>
    <row r="6080" spans="1:19" x14ac:dyDescent="0.35">
      <c r="A6080" t="s">
        <v>27</v>
      </c>
      <c r="B6080" t="s">
        <v>28</v>
      </c>
      <c r="C6080" t="s">
        <v>22</v>
      </c>
      <c r="D6080" t="s">
        <v>23</v>
      </c>
      <c r="E6080" t="s">
        <v>5</v>
      </c>
      <c r="G6080" t="s">
        <v>24</v>
      </c>
      <c r="H6080">
        <v>3386352</v>
      </c>
      <c r="I6080">
        <v>3387407</v>
      </c>
      <c r="J6080" t="s">
        <v>46</v>
      </c>
      <c r="K6080" t="s">
        <v>7468</v>
      </c>
      <c r="N6080" t="s">
        <v>399</v>
      </c>
      <c r="Q6080" t="s">
        <v>7467</v>
      </c>
      <c r="R6080">
        <v>1056</v>
      </c>
      <c r="S6080">
        <v>351</v>
      </c>
    </row>
    <row r="6081" spans="1:19" x14ac:dyDescent="0.35">
      <c r="A6081" t="s">
        <v>20</v>
      </c>
      <c r="B6081" t="s">
        <v>21</v>
      </c>
      <c r="C6081" t="s">
        <v>22</v>
      </c>
      <c r="D6081" t="s">
        <v>23</v>
      </c>
      <c r="E6081" t="s">
        <v>5</v>
      </c>
      <c r="G6081" t="s">
        <v>24</v>
      </c>
      <c r="H6081">
        <v>3387480</v>
      </c>
      <c r="I6081">
        <v>3388535</v>
      </c>
      <c r="J6081" t="s">
        <v>46</v>
      </c>
      <c r="Q6081" t="s">
        <v>7469</v>
      </c>
      <c r="R6081">
        <v>1056</v>
      </c>
    </row>
    <row r="6082" spans="1:19" x14ac:dyDescent="0.35">
      <c r="A6082" t="s">
        <v>27</v>
      </c>
      <c r="B6082" t="s">
        <v>28</v>
      </c>
      <c r="C6082" t="s">
        <v>22</v>
      </c>
      <c r="D6082" t="s">
        <v>23</v>
      </c>
      <c r="E6082" t="s">
        <v>5</v>
      </c>
      <c r="G6082" t="s">
        <v>24</v>
      </c>
      <c r="H6082">
        <v>3387480</v>
      </c>
      <c r="I6082">
        <v>3388535</v>
      </c>
      <c r="J6082" t="s">
        <v>46</v>
      </c>
      <c r="K6082" t="s">
        <v>7470</v>
      </c>
      <c r="N6082" t="s">
        <v>52</v>
      </c>
      <c r="Q6082" t="s">
        <v>7469</v>
      </c>
      <c r="R6082">
        <v>1056</v>
      </c>
      <c r="S6082">
        <v>351</v>
      </c>
    </row>
    <row r="6083" spans="1:19" x14ac:dyDescent="0.35">
      <c r="A6083" t="s">
        <v>20</v>
      </c>
      <c r="B6083" t="s">
        <v>21</v>
      </c>
      <c r="C6083" t="s">
        <v>22</v>
      </c>
      <c r="D6083" t="s">
        <v>23</v>
      </c>
      <c r="E6083" t="s">
        <v>5</v>
      </c>
      <c r="G6083" t="s">
        <v>24</v>
      </c>
      <c r="H6083">
        <v>3388714</v>
      </c>
      <c r="I6083">
        <v>3389652</v>
      </c>
      <c r="J6083" t="s">
        <v>25</v>
      </c>
      <c r="Q6083" t="s">
        <v>7471</v>
      </c>
      <c r="R6083">
        <v>939</v>
      </c>
    </row>
    <row r="6084" spans="1:19" x14ac:dyDescent="0.35">
      <c r="A6084" t="s">
        <v>27</v>
      </c>
      <c r="B6084" t="s">
        <v>28</v>
      </c>
      <c r="C6084" t="s">
        <v>22</v>
      </c>
      <c r="D6084" t="s">
        <v>23</v>
      </c>
      <c r="E6084" t="s">
        <v>5</v>
      </c>
      <c r="G6084" t="s">
        <v>24</v>
      </c>
      <c r="H6084">
        <v>3388714</v>
      </c>
      <c r="I6084">
        <v>3389652</v>
      </c>
      <c r="J6084" t="s">
        <v>25</v>
      </c>
      <c r="K6084" t="s">
        <v>7472</v>
      </c>
      <c r="N6084" t="s">
        <v>7473</v>
      </c>
      <c r="Q6084" t="s">
        <v>7471</v>
      </c>
      <c r="R6084">
        <v>939</v>
      </c>
      <c r="S6084">
        <v>312</v>
      </c>
    </row>
    <row r="6085" spans="1:19" x14ac:dyDescent="0.35">
      <c r="A6085" t="s">
        <v>20</v>
      </c>
      <c r="B6085" t="s">
        <v>21</v>
      </c>
      <c r="C6085" t="s">
        <v>22</v>
      </c>
      <c r="D6085" t="s">
        <v>23</v>
      </c>
      <c r="E6085" t="s">
        <v>5</v>
      </c>
      <c r="G6085" t="s">
        <v>24</v>
      </c>
      <c r="H6085">
        <v>3389829</v>
      </c>
      <c r="I6085">
        <v>3390122</v>
      </c>
      <c r="J6085" t="s">
        <v>25</v>
      </c>
      <c r="Q6085" t="s">
        <v>7474</v>
      </c>
      <c r="R6085">
        <v>294</v>
      </c>
    </row>
    <row r="6086" spans="1:19" x14ac:dyDescent="0.35">
      <c r="A6086" t="s">
        <v>27</v>
      </c>
      <c r="B6086" t="s">
        <v>28</v>
      </c>
      <c r="C6086" t="s">
        <v>22</v>
      </c>
      <c r="D6086" t="s">
        <v>23</v>
      </c>
      <c r="E6086" t="s">
        <v>5</v>
      </c>
      <c r="G6086" t="s">
        <v>24</v>
      </c>
      <c r="H6086">
        <v>3389829</v>
      </c>
      <c r="I6086">
        <v>3390122</v>
      </c>
      <c r="J6086" t="s">
        <v>25</v>
      </c>
      <c r="K6086" t="s">
        <v>7475</v>
      </c>
      <c r="N6086" t="s">
        <v>7476</v>
      </c>
      <c r="Q6086" t="s">
        <v>7474</v>
      </c>
      <c r="R6086">
        <v>294</v>
      </c>
      <c r="S6086">
        <v>97</v>
      </c>
    </row>
    <row r="6087" spans="1:19" x14ac:dyDescent="0.35">
      <c r="A6087" t="s">
        <v>20</v>
      </c>
      <c r="B6087" t="s">
        <v>21</v>
      </c>
      <c r="C6087" t="s">
        <v>22</v>
      </c>
      <c r="D6087" t="s">
        <v>23</v>
      </c>
      <c r="E6087" t="s">
        <v>5</v>
      </c>
      <c r="G6087" t="s">
        <v>24</v>
      </c>
      <c r="H6087">
        <v>3390263</v>
      </c>
      <c r="I6087">
        <v>3392080</v>
      </c>
      <c r="J6087" t="s">
        <v>46</v>
      </c>
      <c r="Q6087" t="s">
        <v>7477</v>
      </c>
      <c r="R6087">
        <v>1818</v>
      </c>
    </row>
    <row r="6088" spans="1:19" x14ac:dyDescent="0.35">
      <c r="A6088" t="s">
        <v>27</v>
      </c>
      <c r="B6088" t="s">
        <v>28</v>
      </c>
      <c r="C6088" t="s">
        <v>22</v>
      </c>
      <c r="D6088" t="s">
        <v>23</v>
      </c>
      <c r="E6088" t="s">
        <v>5</v>
      </c>
      <c r="G6088" t="s">
        <v>24</v>
      </c>
      <c r="H6088">
        <v>3390263</v>
      </c>
      <c r="I6088">
        <v>3392080</v>
      </c>
      <c r="J6088" t="s">
        <v>46</v>
      </c>
      <c r="K6088" t="s">
        <v>7478</v>
      </c>
      <c r="N6088" t="s">
        <v>559</v>
      </c>
      <c r="Q6088" t="s">
        <v>7477</v>
      </c>
      <c r="R6088">
        <v>1818</v>
      </c>
      <c r="S6088">
        <v>605</v>
      </c>
    </row>
    <row r="6089" spans="1:19" x14ac:dyDescent="0.35">
      <c r="A6089" t="s">
        <v>20</v>
      </c>
      <c r="B6089" t="s">
        <v>21</v>
      </c>
      <c r="C6089" t="s">
        <v>22</v>
      </c>
      <c r="D6089" t="s">
        <v>23</v>
      </c>
      <c r="E6089" t="s">
        <v>5</v>
      </c>
      <c r="G6089" t="s">
        <v>24</v>
      </c>
      <c r="H6089">
        <v>3392080</v>
      </c>
      <c r="I6089">
        <v>3393270</v>
      </c>
      <c r="J6089" t="s">
        <v>46</v>
      </c>
      <c r="Q6089" t="s">
        <v>7479</v>
      </c>
      <c r="R6089">
        <v>1191</v>
      </c>
    </row>
    <row r="6090" spans="1:19" x14ac:dyDescent="0.35">
      <c r="A6090" t="s">
        <v>27</v>
      </c>
      <c r="B6090" t="s">
        <v>28</v>
      </c>
      <c r="C6090" t="s">
        <v>22</v>
      </c>
      <c r="D6090" t="s">
        <v>23</v>
      </c>
      <c r="E6090" t="s">
        <v>5</v>
      </c>
      <c r="G6090" t="s">
        <v>24</v>
      </c>
      <c r="H6090">
        <v>3392080</v>
      </c>
      <c r="I6090">
        <v>3393270</v>
      </c>
      <c r="J6090" t="s">
        <v>46</v>
      </c>
      <c r="K6090" t="s">
        <v>7480</v>
      </c>
      <c r="N6090" t="s">
        <v>7481</v>
      </c>
      <c r="Q6090" t="s">
        <v>7479</v>
      </c>
      <c r="R6090">
        <v>1191</v>
      </c>
      <c r="S6090">
        <v>396</v>
      </c>
    </row>
    <row r="6091" spans="1:19" x14ac:dyDescent="0.35">
      <c r="A6091" t="s">
        <v>20</v>
      </c>
      <c r="B6091" t="s">
        <v>21</v>
      </c>
      <c r="C6091" t="s">
        <v>22</v>
      </c>
      <c r="D6091" t="s">
        <v>23</v>
      </c>
      <c r="E6091" t="s">
        <v>5</v>
      </c>
      <c r="G6091" t="s">
        <v>24</v>
      </c>
      <c r="H6091">
        <v>3393358</v>
      </c>
      <c r="I6091">
        <v>3394317</v>
      </c>
      <c r="J6091" t="s">
        <v>46</v>
      </c>
      <c r="Q6091" t="s">
        <v>7482</v>
      </c>
      <c r="R6091">
        <v>960</v>
      </c>
    </row>
    <row r="6092" spans="1:19" x14ac:dyDescent="0.35">
      <c r="A6092" t="s">
        <v>27</v>
      </c>
      <c r="B6092" t="s">
        <v>28</v>
      </c>
      <c r="C6092" t="s">
        <v>22</v>
      </c>
      <c r="D6092" t="s">
        <v>23</v>
      </c>
      <c r="E6092" t="s">
        <v>5</v>
      </c>
      <c r="G6092" t="s">
        <v>24</v>
      </c>
      <c r="H6092">
        <v>3393358</v>
      </c>
      <c r="I6092">
        <v>3394317</v>
      </c>
      <c r="J6092" t="s">
        <v>46</v>
      </c>
      <c r="K6092" t="s">
        <v>7483</v>
      </c>
      <c r="N6092" t="s">
        <v>6352</v>
      </c>
      <c r="Q6092" t="s">
        <v>7482</v>
      </c>
      <c r="R6092">
        <v>960</v>
      </c>
      <c r="S6092">
        <v>319</v>
      </c>
    </row>
    <row r="6093" spans="1:19" x14ac:dyDescent="0.35">
      <c r="A6093" t="s">
        <v>20</v>
      </c>
      <c r="B6093" t="s">
        <v>21</v>
      </c>
      <c r="C6093" t="s">
        <v>22</v>
      </c>
      <c r="D6093" t="s">
        <v>23</v>
      </c>
      <c r="E6093" t="s">
        <v>5</v>
      </c>
      <c r="G6093" t="s">
        <v>24</v>
      </c>
      <c r="H6093">
        <v>3394360</v>
      </c>
      <c r="I6093">
        <v>3394854</v>
      </c>
      <c r="J6093" t="s">
        <v>46</v>
      </c>
      <c r="Q6093" t="s">
        <v>7484</v>
      </c>
      <c r="R6093">
        <v>495</v>
      </c>
    </row>
    <row r="6094" spans="1:19" x14ac:dyDescent="0.35">
      <c r="A6094" t="s">
        <v>27</v>
      </c>
      <c r="B6094" t="s">
        <v>28</v>
      </c>
      <c r="C6094" t="s">
        <v>22</v>
      </c>
      <c r="D6094" t="s">
        <v>23</v>
      </c>
      <c r="E6094" t="s">
        <v>5</v>
      </c>
      <c r="G6094" t="s">
        <v>24</v>
      </c>
      <c r="H6094">
        <v>3394360</v>
      </c>
      <c r="I6094">
        <v>3394854</v>
      </c>
      <c r="J6094" t="s">
        <v>46</v>
      </c>
      <c r="K6094" t="s">
        <v>7485</v>
      </c>
      <c r="N6094" t="s">
        <v>52</v>
      </c>
      <c r="Q6094" t="s">
        <v>7484</v>
      </c>
      <c r="R6094">
        <v>495</v>
      </c>
      <c r="S6094">
        <v>164</v>
      </c>
    </row>
    <row r="6095" spans="1:19" x14ac:dyDescent="0.35">
      <c r="A6095" t="s">
        <v>20</v>
      </c>
      <c r="B6095" t="s">
        <v>21</v>
      </c>
      <c r="C6095" t="s">
        <v>22</v>
      </c>
      <c r="D6095" t="s">
        <v>23</v>
      </c>
      <c r="E6095" t="s">
        <v>5</v>
      </c>
      <c r="G6095" t="s">
        <v>24</v>
      </c>
      <c r="H6095">
        <v>3394939</v>
      </c>
      <c r="I6095">
        <v>3396828</v>
      </c>
      <c r="J6095" t="s">
        <v>46</v>
      </c>
      <c r="Q6095" t="s">
        <v>7486</v>
      </c>
      <c r="R6095">
        <v>1890</v>
      </c>
    </row>
    <row r="6096" spans="1:19" x14ac:dyDescent="0.35">
      <c r="A6096" t="s">
        <v>27</v>
      </c>
      <c r="B6096" t="s">
        <v>28</v>
      </c>
      <c r="C6096" t="s">
        <v>22</v>
      </c>
      <c r="D6096" t="s">
        <v>23</v>
      </c>
      <c r="E6096" t="s">
        <v>5</v>
      </c>
      <c r="G6096" t="s">
        <v>24</v>
      </c>
      <c r="H6096">
        <v>3394939</v>
      </c>
      <c r="I6096">
        <v>3396828</v>
      </c>
      <c r="J6096" t="s">
        <v>46</v>
      </c>
      <c r="K6096" t="s">
        <v>7487</v>
      </c>
      <c r="N6096" t="s">
        <v>7488</v>
      </c>
      <c r="Q6096" t="s">
        <v>7486</v>
      </c>
      <c r="R6096">
        <v>1890</v>
      </c>
      <c r="S6096">
        <v>629</v>
      </c>
    </row>
    <row r="6097" spans="1:19" x14ac:dyDescent="0.35">
      <c r="A6097" t="s">
        <v>20</v>
      </c>
      <c r="B6097" t="s">
        <v>21</v>
      </c>
      <c r="C6097" t="s">
        <v>22</v>
      </c>
      <c r="D6097" t="s">
        <v>23</v>
      </c>
      <c r="E6097" t="s">
        <v>5</v>
      </c>
      <c r="G6097" t="s">
        <v>24</v>
      </c>
      <c r="H6097">
        <v>3396863</v>
      </c>
      <c r="I6097">
        <v>3398506</v>
      </c>
      <c r="J6097" t="s">
        <v>46</v>
      </c>
      <c r="Q6097" t="s">
        <v>7489</v>
      </c>
      <c r="R6097">
        <v>1644</v>
      </c>
    </row>
    <row r="6098" spans="1:19" x14ac:dyDescent="0.35">
      <c r="A6098" t="s">
        <v>27</v>
      </c>
      <c r="B6098" t="s">
        <v>28</v>
      </c>
      <c r="C6098" t="s">
        <v>22</v>
      </c>
      <c r="D6098" t="s">
        <v>23</v>
      </c>
      <c r="E6098" t="s">
        <v>5</v>
      </c>
      <c r="G6098" t="s">
        <v>24</v>
      </c>
      <c r="H6098">
        <v>3396863</v>
      </c>
      <c r="I6098">
        <v>3398506</v>
      </c>
      <c r="J6098" t="s">
        <v>46</v>
      </c>
      <c r="K6098" t="s">
        <v>7490</v>
      </c>
      <c r="N6098" t="s">
        <v>7491</v>
      </c>
      <c r="Q6098" t="s">
        <v>7489</v>
      </c>
      <c r="R6098">
        <v>1644</v>
      </c>
      <c r="S6098">
        <v>547</v>
      </c>
    </row>
    <row r="6099" spans="1:19" x14ac:dyDescent="0.35">
      <c r="A6099" t="s">
        <v>20</v>
      </c>
      <c r="B6099" t="s">
        <v>21</v>
      </c>
      <c r="C6099" t="s">
        <v>22</v>
      </c>
      <c r="D6099" t="s">
        <v>23</v>
      </c>
      <c r="E6099" t="s">
        <v>5</v>
      </c>
      <c r="G6099" t="s">
        <v>24</v>
      </c>
      <c r="H6099">
        <v>3398648</v>
      </c>
      <c r="I6099">
        <v>3399217</v>
      </c>
      <c r="J6099" t="s">
        <v>46</v>
      </c>
      <c r="Q6099" t="s">
        <v>7492</v>
      </c>
      <c r="R6099">
        <v>570</v>
      </c>
    </row>
    <row r="6100" spans="1:19" x14ac:dyDescent="0.35">
      <c r="A6100" t="s">
        <v>27</v>
      </c>
      <c r="B6100" t="s">
        <v>28</v>
      </c>
      <c r="C6100" t="s">
        <v>22</v>
      </c>
      <c r="D6100" t="s">
        <v>23</v>
      </c>
      <c r="E6100" t="s">
        <v>5</v>
      </c>
      <c r="G6100" t="s">
        <v>24</v>
      </c>
      <c r="H6100">
        <v>3398648</v>
      </c>
      <c r="I6100">
        <v>3399217</v>
      </c>
      <c r="J6100" t="s">
        <v>46</v>
      </c>
      <c r="K6100" t="s">
        <v>7493</v>
      </c>
      <c r="N6100" t="s">
        <v>52</v>
      </c>
      <c r="Q6100" t="s">
        <v>7492</v>
      </c>
      <c r="R6100">
        <v>570</v>
      </c>
      <c r="S6100">
        <v>189</v>
      </c>
    </row>
    <row r="6101" spans="1:19" x14ac:dyDescent="0.35">
      <c r="A6101" t="s">
        <v>20</v>
      </c>
      <c r="B6101" t="s">
        <v>21</v>
      </c>
      <c r="C6101" t="s">
        <v>22</v>
      </c>
      <c r="D6101" t="s">
        <v>23</v>
      </c>
      <c r="E6101" t="s">
        <v>5</v>
      </c>
      <c r="G6101" t="s">
        <v>24</v>
      </c>
      <c r="H6101">
        <v>3399207</v>
      </c>
      <c r="I6101">
        <v>3399494</v>
      </c>
      <c r="J6101" t="s">
        <v>46</v>
      </c>
      <c r="Q6101" t="s">
        <v>7494</v>
      </c>
      <c r="R6101">
        <v>288</v>
      </c>
    </row>
    <row r="6102" spans="1:19" x14ac:dyDescent="0.35">
      <c r="A6102" t="s">
        <v>27</v>
      </c>
      <c r="B6102" t="s">
        <v>28</v>
      </c>
      <c r="C6102" t="s">
        <v>22</v>
      </c>
      <c r="D6102" t="s">
        <v>23</v>
      </c>
      <c r="E6102" t="s">
        <v>5</v>
      </c>
      <c r="G6102" t="s">
        <v>24</v>
      </c>
      <c r="H6102">
        <v>3399207</v>
      </c>
      <c r="I6102">
        <v>3399494</v>
      </c>
      <c r="J6102" t="s">
        <v>46</v>
      </c>
      <c r="K6102" t="s">
        <v>7495</v>
      </c>
      <c r="N6102" t="s">
        <v>49</v>
      </c>
      <c r="Q6102" t="s">
        <v>7494</v>
      </c>
      <c r="R6102">
        <v>288</v>
      </c>
      <c r="S6102">
        <v>95</v>
      </c>
    </row>
    <row r="6103" spans="1:19" x14ac:dyDescent="0.35">
      <c r="A6103" t="s">
        <v>20</v>
      </c>
      <c r="B6103" t="s">
        <v>72</v>
      </c>
      <c r="C6103" t="s">
        <v>22</v>
      </c>
      <c r="D6103" t="s">
        <v>23</v>
      </c>
      <c r="E6103" t="s">
        <v>5</v>
      </c>
      <c r="G6103" t="s">
        <v>24</v>
      </c>
      <c r="H6103">
        <v>3399757</v>
      </c>
      <c r="I6103">
        <v>3399833</v>
      </c>
      <c r="J6103" t="s">
        <v>46</v>
      </c>
      <c r="Q6103" t="s">
        <v>7496</v>
      </c>
      <c r="R6103">
        <v>77</v>
      </c>
    </row>
    <row r="6104" spans="1:19" x14ac:dyDescent="0.35">
      <c r="A6104" t="s">
        <v>72</v>
      </c>
      <c r="C6104" t="s">
        <v>22</v>
      </c>
      <c r="D6104" t="s">
        <v>23</v>
      </c>
      <c r="E6104" t="s">
        <v>5</v>
      </c>
      <c r="G6104" t="s">
        <v>24</v>
      </c>
      <c r="H6104">
        <v>3399757</v>
      </c>
      <c r="I6104">
        <v>3399833</v>
      </c>
      <c r="J6104" t="s">
        <v>46</v>
      </c>
      <c r="N6104" t="s">
        <v>4275</v>
      </c>
      <c r="Q6104" t="s">
        <v>7496</v>
      </c>
      <c r="R6104">
        <v>77</v>
      </c>
    </row>
    <row r="6105" spans="1:19" x14ac:dyDescent="0.35">
      <c r="A6105" t="s">
        <v>20</v>
      </c>
      <c r="B6105" t="s">
        <v>21</v>
      </c>
      <c r="C6105" t="s">
        <v>22</v>
      </c>
      <c r="D6105" t="s">
        <v>23</v>
      </c>
      <c r="E6105" t="s">
        <v>5</v>
      </c>
      <c r="G6105" t="s">
        <v>24</v>
      </c>
      <c r="H6105">
        <v>3399890</v>
      </c>
      <c r="I6105">
        <v>3400972</v>
      </c>
      <c r="J6105" t="s">
        <v>46</v>
      </c>
      <c r="Q6105" t="s">
        <v>7497</v>
      </c>
      <c r="R6105">
        <v>1083</v>
      </c>
    </row>
    <row r="6106" spans="1:19" x14ac:dyDescent="0.35">
      <c r="A6106" t="s">
        <v>27</v>
      </c>
      <c r="B6106" t="s">
        <v>28</v>
      </c>
      <c r="C6106" t="s">
        <v>22</v>
      </c>
      <c r="D6106" t="s">
        <v>23</v>
      </c>
      <c r="E6106" t="s">
        <v>5</v>
      </c>
      <c r="G6106" t="s">
        <v>24</v>
      </c>
      <c r="H6106">
        <v>3399890</v>
      </c>
      <c r="I6106">
        <v>3400972</v>
      </c>
      <c r="J6106" t="s">
        <v>46</v>
      </c>
      <c r="K6106" t="s">
        <v>7498</v>
      </c>
      <c r="N6106" t="s">
        <v>7499</v>
      </c>
      <c r="Q6106" t="s">
        <v>7497</v>
      </c>
      <c r="R6106">
        <v>1083</v>
      </c>
      <c r="S6106">
        <v>360</v>
      </c>
    </row>
    <row r="6107" spans="1:19" x14ac:dyDescent="0.35">
      <c r="A6107" t="s">
        <v>20</v>
      </c>
      <c r="B6107" t="s">
        <v>21</v>
      </c>
      <c r="C6107" t="s">
        <v>22</v>
      </c>
      <c r="D6107" t="s">
        <v>23</v>
      </c>
      <c r="E6107" t="s">
        <v>5</v>
      </c>
      <c r="G6107" t="s">
        <v>24</v>
      </c>
      <c r="H6107">
        <v>3401119</v>
      </c>
      <c r="I6107">
        <v>3401331</v>
      </c>
      <c r="J6107" t="s">
        <v>25</v>
      </c>
      <c r="Q6107" t="s">
        <v>7500</v>
      </c>
      <c r="R6107">
        <v>213</v>
      </c>
    </row>
    <row r="6108" spans="1:19" x14ac:dyDescent="0.35">
      <c r="A6108" t="s">
        <v>27</v>
      </c>
      <c r="B6108" t="s">
        <v>28</v>
      </c>
      <c r="C6108" t="s">
        <v>22</v>
      </c>
      <c r="D6108" t="s">
        <v>23</v>
      </c>
      <c r="E6108" t="s">
        <v>5</v>
      </c>
      <c r="G6108" t="s">
        <v>24</v>
      </c>
      <c r="H6108">
        <v>3401119</v>
      </c>
      <c r="I6108">
        <v>3401331</v>
      </c>
      <c r="J6108" t="s">
        <v>25</v>
      </c>
      <c r="K6108" t="s">
        <v>7501</v>
      </c>
      <c r="N6108" t="s">
        <v>49</v>
      </c>
      <c r="Q6108" t="s">
        <v>7500</v>
      </c>
      <c r="R6108">
        <v>213</v>
      </c>
      <c r="S6108">
        <v>70</v>
      </c>
    </row>
    <row r="6109" spans="1:19" x14ac:dyDescent="0.35">
      <c r="A6109" t="s">
        <v>20</v>
      </c>
      <c r="B6109" t="s">
        <v>21</v>
      </c>
      <c r="C6109" t="s">
        <v>22</v>
      </c>
      <c r="D6109" t="s">
        <v>23</v>
      </c>
      <c r="E6109" t="s">
        <v>5</v>
      </c>
      <c r="G6109" t="s">
        <v>24</v>
      </c>
      <c r="H6109">
        <v>3401328</v>
      </c>
      <c r="I6109">
        <v>3402110</v>
      </c>
      <c r="J6109" t="s">
        <v>25</v>
      </c>
      <c r="Q6109" t="s">
        <v>7502</v>
      </c>
      <c r="R6109">
        <v>783</v>
      </c>
    </row>
    <row r="6110" spans="1:19" x14ac:dyDescent="0.35">
      <c r="A6110" t="s">
        <v>27</v>
      </c>
      <c r="B6110" t="s">
        <v>28</v>
      </c>
      <c r="C6110" t="s">
        <v>22</v>
      </c>
      <c r="D6110" t="s">
        <v>23</v>
      </c>
      <c r="E6110" t="s">
        <v>5</v>
      </c>
      <c r="G6110" t="s">
        <v>24</v>
      </c>
      <c r="H6110">
        <v>3401328</v>
      </c>
      <c r="I6110">
        <v>3402110</v>
      </c>
      <c r="J6110" t="s">
        <v>25</v>
      </c>
      <c r="K6110" t="s">
        <v>7503</v>
      </c>
      <c r="N6110" t="s">
        <v>7504</v>
      </c>
      <c r="Q6110" t="s">
        <v>7502</v>
      </c>
      <c r="R6110">
        <v>783</v>
      </c>
      <c r="S6110">
        <v>260</v>
      </c>
    </row>
    <row r="6111" spans="1:19" x14ac:dyDescent="0.35">
      <c r="A6111" t="s">
        <v>20</v>
      </c>
      <c r="B6111" t="s">
        <v>21</v>
      </c>
      <c r="C6111" t="s">
        <v>22</v>
      </c>
      <c r="D6111" t="s">
        <v>23</v>
      </c>
      <c r="E6111" t="s">
        <v>5</v>
      </c>
      <c r="G6111" t="s">
        <v>24</v>
      </c>
      <c r="H6111">
        <v>3402180</v>
      </c>
      <c r="I6111">
        <v>3402467</v>
      </c>
      <c r="J6111" t="s">
        <v>25</v>
      </c>
      <c r="Q6111" t="s">
        <v>7505</v>
      </c>
      <c r="R6111">
        <v>288</v>
      </c>
    </row>
    <row r="6112" spans="1:19" x14ac:dyDescent="0.35">
      <c r="A6112" t="s">
        <v>27</v>
      </c>
      <c r="B6112" t="s">
        <v>28</v>
      </c>
      <c r="C6112" t="s">
        <v>22</v>
      </c>
      <c r="D6112" t="s">
        <v>23</v>
      </c>
      <c r="E6112" t="s">
        <v>5</v>
      </c>
      <c r="G6112" t="s">
        <v>24</v>
      </c>
      <c r="H6112">
        <v>3402180</v>
      </c>
      <c r="I6112">
        <v>3402467</v>
      </c>
      <c r="J6112" t="s">
        <v>25</v>
      </c>
      <c r="K6112" t="s">
        <v>7506</v>
      </c>
      <c r="N6112" t="s">
        <v>52</v>
      </c>
      <c r="Q6112" t="s">
        <v>7505</v>
      </c>
      <c r="R6112">
        <v>288</v>
      </c>
      <c r="S6112">
        <v>95</v>
      </c>
    </row>
    <row r="6113" spans="1:20" x14ac:dyDescent="0.35">
      <c r="A6113" t="s">
        <v>20</v>
      </c>
      <c r="B6113" t="s">
        <v>21</v>
      </c>
      <c r="C6113" t="s">
        <v>22</v>
      </c>
      <c r="D6113" t="s">
        <v>23</v>
      </c>
      <c r="E6113" t="s">
        <v>5</v>
      </c>
      <c r="G6113" t="s">
        <v>24</v>
      </c>
      <c r="H6113">
        <v>3402562</v>
      </c>
      <c r="I6113">
        <v>3403449</v>
      </c>
      <c r="J6113" t="s">
        <v>25</v>
      </c>
      <c r="Q6113" t="s">
        <v>7507</v>
      </c>
      <c r="R6113">
        <v>888</v>
      </c>
    </row>
    <row r="6114" spans="1:20" x14ac:dyDescent="0.35">
      <c r="A6114" t="s">
        <v>27</v>
      </c>
      <c r="B6114" t="s">
        <v>28</v>
      </c>
      <c r="C6114" t="s">
        <v>22</v>
      </c>
      <c r="D6114" t="s">
        <v>23</v>
      </c>
      <c r="E6114" t="s">
        <v>5</v>
      </c>
      <c r="G6114" t="s">
        <v>24</v>
      </c>
      <c r="H6114">
        <v>3402562</v>
      </c>
      <c r="I6114">
        <v>3403449</v>
      </c>
      <c r="J6114" t="s">
        <v>25</v>
      </c>
      <c r="K6114" t="s">
        <v>7508</v>
      </c>
      <c r="N6114" t="s">
        <v>7509</v>
      </c>
      <c r="Q6114" t="s">
        <v>7507</v>
      </c>
      <c r="R6114">
        <v>888</v>
      </c>
      <c r="S6114">
        <v>295</v>
      </c>
    </row>
    <row r="6115" spans="1:20" x14ac:dyDescent="0.35">
      <c r="A6115" t="s">
        <v>20</v>
      </c>
      <c r="B6115" t="s">
        <v>21</v>
      </c>
      <c r="C6115" t="s">
        <v>22</v>
      </c>
      <c r="D6115" t="s">
        <v>23</v>
      </c>
      <c r="E6115" t="s">
        <v>5</v>
      </c>
      <c r="G6115" t="s">
        <v>24</v>
      </c>
      <c r="H6115">
        <v>3403455</v>
      </c>
      <c r="I6115">
        <v>3405620</v>
      </c>
      <c r="J6115" t="s">
        <v>25</v>
      </c>
      <c r="Q6115" t="s">
        <v>7510</v>
      </c>
      <c r="R6115">
        <v>2166</v>
      </c>
    </row>
    <row r="6116" spans="1:20" x14ac:dyDescent="0.35">
      <c r="A6116" t="s">
        <v>27</v>
      </c>
      <c r="B6116" t="s">
        <v>28</v>
      </c>
      <c r="C6116" t="s">
        <v>22</v>
      </c>
      <c r="D6116" t="s">
        <v>23</v>
      </c>
      <c r="E6116" t="s">
        <v>5</v>
      </c>
      <c r="G6116" t="s">
        <v>24</v>
      </c>
      <c r="H6116">
        <v>3403455</v>
      </c>
      <c r="I6116">
        <v>3405620</v>
      </c>
      <c r="J6116" t="s">
        <v>25</v>
      </c>
      <c r="K6116" t="s">
        <v>7511</v>
      </c>
      <c r="N6116" t="s">
        <v>7509</v>
      </c>
      <c r="Q6116" t="s">
        <v>7510</v>
      </c>
      <c r="R6116">
        <v>2166</v>
      </c>
      <c r="S6116">
        <v>721</v>
      </c>
    </row>
    <row r="6117" spans="1:20" x14ac:dyDescent="0.35">
      <c r="A6117" t="s">
        <v>20</v>
      </c>
      <c r="B6117" t="s">
        <v>21</v>
      </c>
      <c r="C6117" t="s">
        <v>22</v>
      </c>
      <c r="D6117" t="s">
        <v>23</v>
      </c>
      <c r="E6117" t="s">
        <v>5</v>
      </c>
      <c r="G6117" t="s">
        <v>24</v>
      </c>
      <c r="H6117">
        <v>3405623</v>
      </c>
      <c r="I6117">
        <v>3408307</v>
      </c>
      <c r="J6117" t="s">
        <v>25</v>
      </c>
      <c r="Q6117" t="s">
        <v>7512</v>
      </c>
      <c r="R6117">
        <v>2685</v>
      </c>
    </row>
    <row r="6118" spans="1:20" x14ac:dyDescent="0.35">
      <c r="A6118" t="s">
        <v>27</v>
      </c>
      <c r="B6118" t="s">
        <v>28</v>
      </c>
      <c r="C6118" t="s">
        <v>22</v>
      </c>
      <c r="D6118" t="s">
        <v>23</v>
      </c>
      <c r="E6118" t="s">
        <v>5</v>
      </c>
      <c r="G6118" t="s">
        <v>24</v>
      </c>
      <c r="H6118">
        <v>3405623</v>
      </c>
      <c r="I6118">
        <v>3408307</v>
      </c>
      <c r="J6118" t="s">
        <v>25</v>
      </c>
      <c r="K6118" t="s">
        <v>7513</v>
      </c>
      <c r="N6118" t="s">
        <v>7514</v>
      </c>
      <c r="Q6118" t="s">
        <v>7512</v>
      </c>
      <c r="R6118">
        <v>2685</v>
      </c>
      <c r="S6118">
        <v>894</v>
      </c>
    </row>
    <row r="6119" spans="1:20" x14ac:dyDescent="0.35">
      <c r="A6119" t="s">
        <v>20</v>
      </c>
      <c r="B6119" t="s">
        <v>21</v>
      </c>
      <c r="C6119" t="s">
        <v>22</v>
      </c>
      <c r="D6119" t="s">
        <v>23</v>
      </c>
      <c r="E6119" t="s">
        <v>5</v>
      </c>
      <c r="G6119" t="s">
        <v>24</v>
      </c>
      <c r="H6119">
        <v>3408285</v>
      </c>
      <c r="I6119">
        <v>3408512</v>
      </c>
      <c r="J6119" t="s">
        <v>46</v>
      </c>
      <c r="Q6119" t="s">
        <v>7515</v>
      </c>
      <c r="R6119">
        <v>228</v>
      </c>
    </row>
    <row r="6120" spans="1:20" x14ac:dyDescent="0.35">
      <c r="A6120" t="s">
        <v>27</v>
      </c>
      <c r="B6120" t="s">
        <v>28</v>
      </c>
      <c r="C6120" t="s">
        <v>22</v>
      </c>
      <c r="D6120" t="s">
        <v>23</v>
      </c>
      <c r="E6120" t="s">
        <v>5</v>
      </c>
      <c r="G6120" t="s">
        <v>24</v>
      </c>
      <c r="H6120">
        <v>3408285</v>
      </c>
      <c r="I6120">
        <v>3408512</v>
      </c>
      <c r="J6120" t="s">
        <v>46</v>
      </c>
      <c r="K6120" t="s">
        <v>7516</v>
      </c>
      <c r="N6120" t="s">
        <v>52</v>
      </c>
      <c r="Q6120" t="s">
        <v>7515</v>
      </c>
      <c r="R6120">
        <v>228</v>
      </c>
      <c r="S6120">
        <v>75</v>
      </c>
    </row>
    <row r="6121" spans="1:20" x14ac:dyDescent="0.35">
      <c r="A6121" t="s">
        <v>20</v>
      </c>
      <c r="B6121" t="s">
        <v>1373</v>
      </c>
      <c r="C6121" t="s">
        <v>22</v>
      </c>
      <c r="D6121" t="s">
        <v>23</v>
      </c>
      <c r="E6121" t="s">
        <v>5</v>
      </c>
      <c r="G6121" t="s">
        <v>24</v>
      </c>
      <c r="H6121">
        <v>3408659</v>
      </c>
      <c r="I6121">
        <v>3409123</v>
      </c>
      <c r="J6121" t="s">
        <v>25</v>
      </c>
      <c r="Q6121" t="s">
        <v>7517</v>
      </c>
      <c r="R6121">
        <v>465</v>
      </c>
      <c r="T6121" t="s">
        <v>1375</v>
      </c>
    </row>
    <row r="6122" spans="1:20" x14ac:dyDescent="0.35">
      <c r="A6122" t="s">
        <v>20</v>
      </c>
      <c r="B6122" t="s">
        <v>21</v>
      </c>
      <c r="C6122" t="s">
        <v>22</v>
      </c>
      <c r="D6122" t="s">
        <v>23</v>
      </c>
      <c r="E6122" t="s">
        <v>5</v>
      </c>
      <c r="G6122" t="s">
        <v>24</v>
      </c>
      <c r="H6122">
        <v>3409475</v>
      </c>
      <c r="I6122">
        <v>3410995</v>
      </c>
      <c r="J6122" t="s">
        <v>25</v>
      </c>
      <c r="Q6122" t="s">
        <v>7518</v>
      </c>
      <c r="R6122">
        <v>1521</v>
      </c>
    </row>
    <row r="6123" spans="1:20" x14ac:dyDescent="0.35">
      <c r="A6123" t="s">
        <v>27</v>
      </c>
      <c r="B6123" t="s">
        <v>28</v>
      </c>
      <c r="C6123" t="s">
        <v>22</v>
      </c>
      <c r="D6123" t="s">
        <v>23</v>
      </c>
      <c r="E6123" t="s">
        <v>5</v>
      </c>
      <c r="G6123" t="s">
        <v>24</v>
      </c>
      <c r="H6123">
        <v>3409475</v>
      </c>
      <c r="I6123">
        <v>3410995</v>
      </c>
      <c r="J6123" t="s">
        <v>25</v>
      </c>
      <c r="K6123" t="s">
        <v>7519</v>
      </c>
      <c r="N6123" t="s">
        <v>439</v>
      </c>
      <c r="Q6123" t="s">
        <v>7518</v>
      </c>
      <c r="R6123">
        <v>1521</v>
      </c>
      <c r="S6123">
        <v>506</v>
      </c>
    </row>
    <row r="6124" spans="1:20" x14ac:dyDescent="0.35">
      <c r="A6124" t="s">
        <v>20</v>
      </c>
      <c r="B6124" t="s">
        <v>1373</v>
      </c>
      <c r="C6124" t="s">
        <v>22</v>
      </c>
      <c r="D6124" t="s">
        <v>23</v>
      </c>
      <c r="E6124" t="s">
        <v>5</v>
      </c>
      <c r="G6124" t="s">
        <v>24</v>
      </c>
      <c r="H6124">
        <v>3411041</v>
      </c>
      <c r="I6124">
        <v>3411304</v>
      </c>
      <c r="J6124" t="s">
        <v>25</v>
      </c>
      <c r="Q6124" t="s">
        <v>7520</v>
      </c>
      <c r="R6124">
        <v>264</v>
      </c>
      <c r="T6124" t="s">
        <v>1375</v>
      </c>
    </row>
    <row r="6125" spans="1:20" x14ac:dyDescent="0.35">
      <c r="A6125" t="s">
        <v>20</v>
      </c>
      <c r="B6125" t="s">
        <v>21</v>
      </c>
      <c r="C6125" t="s">
        <v>22</v>
      </c>
      <c r="D6125" t="s">
        <v>23</v>
      </c>
      <c r="E6125" t="s">
        <v>5</v>
      </c>
      <c r="G6125" t="s">
        <v>24</v>
      </c>
      <c r="H6125">
        <v>3411327</v>
      </c>
      <c r="I6125">
        <v>3412124</v>
      </c>
      <c r="J6125" t="s">
        <v>25</v>
      </c>
      <c r="Q6125" t="s">
        <v>7521</v>
      </c>
      <c r="R6125">
        <v>798</v>
      </c>
    </row>
    <row r="6126" spans="1:20" x14ac:dyDescent="0.35">
      <c r="A6126" t="s">
        <v>27</v>
      </c>
      <c r="B6126" t="s">
        <v>28</v>
      </c>
      <c r="C6126" t="s">
        <v>22</v>
      </c>
      <c r="D6126" t="s">
        <v>23</v>
      </c>
      <c r="E6126" t="s">
        <v>5</v>
      </c>
      <c r="G6126" t="s">
        <v>24</v>
      </c>
      <c r="H6126">
        <v>3411327</v>
      </c>
      <c r="I6126">
        <v>3412124</v>
      </c>
      <c r="J6126" t="s">
        <v>25</v>
      </c>
      <c r="K6126" t="s">
        <v>7522</v>
      </c>
      <c r="N6126" t="s">
        <v>49</v>
      </c>
      <c r="Q6126" t="s">
        <v>7521</v>
      </c>
      <c r="R6126">
        <v>798</v>
      </c>
      <c r="S6126">
        <v>265</v>
      </c>
    </row>
    <row r="6127" spans="1:20" x14ac:dyDescent="0.35">
      <c r="A6127" t="s">
        <v>20</v>
      </c>
      <c r="B6127" t="s">
        <v>21</v>
      </c>
      <c r="C6127" t="s">
        <v>22</v>
      </c>
      <c r="D6127" t="s">
        <v>23</v>
      </c>
      <c r="E6127" t="s">
        <v>5</v>
      </c>
      <c r="G6127" t="s">
        <v>24</v>
      </c>
      <c r="H6127">
        <v>3412212</v>
      </c>
      <c r="I6127">
        <v>3413195</v>
      </c>
      <c r="J6127" t="s">
        <v>25</v>
      </c>
      <c r="Q6127" t="s">
        <v>7523</v>
      </c>
      <c r="R6127">
        <v>984</v>
      </c>
    </row>
    <row r="6128" spans="1:20" x14ac:dyDescent="0.35">
      <c r="A6128" t="s">
        <v>27</v>
      </c>
      <c r="B6128" t="s">
        <v>28</v>
      </c>
      <c r="C6128" t="s">
        <v>22</v>
      </c>
      <c r="D6128" t="s">
        <v>23</v>
      </c>
      <c r="E6128" t="s">
        <v>5</v>
      </c>
      <c r="G6128" t="s">
        <v>24</v>
      </c>
      <c r="H6128">
        <v>3412212</v>
      </c>
      <c r="I6128">
        <v>3413195</v>
      </c>
      <c r="J6128" t="s">
        <v>25</v>
      </c>
      <c r="K6128" t="s">
        <v>7524</v>
      </c>
      <c r="N6128" t="s">
        <v>278</v>
      </c>
      <c r="Q6128" t="s">
        <v>7523</v>
      </c>
      <c r="R6128">
        <v>984</v>
      </c>
      <c r="S6128">
        <v>327</v>
      </c>
    </row>
    <row r="6129" spans="1:19" x14ac:dyDescent="0.35">
      <c r="A6129" t="s">
        <v>20</v>
      </c>
      <c r="B6129" t="s">
        <v>21</v>
      </c>
      <c r="C6129" t="s">
        <v>22</v>
      </c>
      <c r="D6129" t="s">
        <v>23</v>
      </c>
      <c r="E6129" t="s">
        <v>5</v>
      </c>
      <c r="G6129" t="s">
        <v>24</v>
      </c>
      <c r="H6129">
        <v>3413261</v>
      </c>
      <c r="I6129">
        <v>3413746</v>
      </c>
      <c r="J6129" t="s">
        <v>46</v>
      </c>
      <c r="Q6129" t="s">
        <v>7525</v>
      </c>
      <c r="R6129">
        <v>486</v>
      </c>
    </row>
    <row r="6130" spans="1:19" x14ac:dyDescent="0.35">
      <c r="A6130" t="s">
        <v>27</v>
      </c>
      <c r="B6130" t="s">
        <v>28</v>
      </c>
      <c r="C6130" t="s">
        <v>22</v>
      </c>
      <c r="D6130" t="s">
        <v>23</v>
      </c>
      <c r="E6130" t="s">
        <v>5</v>
      </c>
      <c r="G6130" t="s">
        <v>24</v>
      </c>
      <c r="H6130">
        <v>3413261</v>
      </c>
      <c r="I6130">
        <v>3413746</v>
      </c>
      <c r="J6130" t="s">
        <v>46</v>
      </c>
      <c r="K6130" t="s">
        <v>7526</v>
      </c>
      <c r="N6130" t="s">
        <v>52</v>
      </c>
      <c r="Q6130" t="s">
        <v>7525</v>
      </c>
      <c r="R6130">
        <v>486</v>
      </c>
      <c r="S6130">
        <v>161</v>
      </c>
    </row>
    <row r="6131" spans="1:19" x14ac:dyDescent="0.35">
      <c r="A6131" t="s">
        <v>20</v>
      </c>
      <c r="B6131" t="s">
        <v>21</v>
      </c>
      <c r="C6131" t="s">
        <v>22</v>
      </c>
      <c r="D6131" t="s">
        <v>23</v>
      </c>
      <c r="E6131" t="s">
        <v>5</v>
      </c>
      <c r="G6131" t="s">
        <v>24</v>
      </c>
      <c r="H6131">
        <v>3414109</v>
      </c>
      <c r="I6131">
        <v>3414543</v>
      </c>
      <c r="J6131" t="s">
        <v>25</v>
      </c>
      <c r="Q6131" t="s">
        <v>7527</v>
      </c>
      <c r="R6131">
        <v>435</v>
      </c>
    </row>
    <row r="6132" spans="1:19" x14ac:dyDescent="0.35">
      <c r="A6132" t="s">
        <v>27</v>
      </c>
      <c r="B6132" t="s">
        <v>28</v>
      </c>
      <c r="C6132" t="s">
        <v>22</v>
      </c>
      <c r="D6132" t="s">
        <v>23</v>
      </c>
      <c r="E6132" t="s">
        <v>5</v>
      </c>
      <c r="G6132" t="s">
        <v>24</v>
      </c>
      <c r="H6132">
        <v>3414109</v>
      </c>
      <c r="I6132">
        <v>3414543</v>
      </c>
      <c r="J6132" t="s">
        <v>25</v>
      </c>
      <c r="K6132" t="s">
        <v>7528</v>
      </c>
      <c r="N6132" t="s">
        <v>3170</v>
      </c>
      <c r="Q6132" t="s">
        <v>7527</v>
      </c>
      <c r="R6132">
        <v>435</v>
      </c>
      <c r="S6132">
        <v>144</v>
      </c>
    </row>
    <row r="6133" spans="1:19" x14ac:dyDescent="0.35">
      <c r="A6133" t="s">
        <v>20</v>
      </c>
      <c r="B6133" t="s">
        <v>21</v>
      </c>
      <c r="C6133" t="s">
        <v>22</v>
      </c>
      <c r="D6133" t="s">
        <v>23</v>
      </c>
      <c r="E6133" t="s">
        <v>5</v>
      </c>
      <c r="G6133" t="s">
        <v>24</v>
      </c>
      <c r="H6133">
        <v>3414677</v>
      </c>
      <c r="I6133">
        <v>3415630</v>
      </c>
      <c r="J6133" t="s">
        <v>25</v>
      </c>
      <c r="Q6133" t="s">
        <v>7529</v>
      </c>
      <c r="R6133">
        <v>954</v>
      </c>
    </row>
    <row r="6134" spans="1:19" x14ac:dyDescent="0.35">
      <c r="A6134" t="s">
        <v>27</v>
      </c>
      <c r="B6134" t="s">
        <v>28</v>
      </c>
      <c r="C6134" t="s">
        <v>22</v>
      </c>
      <c r="D6134" t="s">
        <v>23</v>
      </c>
      <c r="E6134" t="s">
        <v>5</v>
      </c>
      <c r="G6134" t="s">
        <v>24</v>
      </c>
      <c r="H6134">
        <v>3414677</v>
      </c>
      <c r="I6134">
        <v>3415630</v>
      </c>
      <c r="J6134" t="s">
        <v>25</v>
      </c>
      <c r="K6134" t="s">
        <v>7530</v>
      </c>
      <c r="N6134" t="s">
        <v>7531</v>
      </c>
      <c r="Q6134" t="s">
        <v>7529</v>
      </c>
      <c r="R6134">
        <v>954</v>
      </c>
      <c r="S6134">
        <v>317</v>
      </c>
    </row>
    <row r="6135" spans="1:19" x14ac:dyDescent="0.35">
      <c r="A6135" t="s">
        <v>20</v>
      </c>
      <c r="B6135" t="s">
        <v>21</v>
      </c>
      <c r="C6135" t="s">
        <v>22</v>
      </c>
      <c r="D6135" t="s">
        <v>23</v>
      </c>
      <c r="E6135" t="s">
        <v>5</v>
      </c>
      <c r="G6135" t="s">
        <v>24</v>
      </c>
      <c r="H6135">
        <v>3415796</v>
      </c>
      <c r="I6135">
        <v>3418618</v>
      </c>
      <c r="J6135" t="s">
        <v>25</v>
      </c>
      <c r="Q6135" t="s">
        <v>7532</v>
      </c>
      <c r="R6135">
        <v>2823</v>
      </c>
    </row>
    <row r="6136" spans="1:19" x14ac:dyDescent="0.35">
      <c r="A6136" t="s">
        <v>27</v>
      </c>
      <c r="B6136" t="s">
        <v>28</v>
      </c>
      <c r="C6136" t="s">
        <v>22</v>
      </c>
      <c r="D6136" t="s">
        <v>23</v>
      </c>
      <c r="E6136" t="s">
        <v>5</v>
      </c>
      <c r="G6136" t="s">
        <v>24</v>
      </c>
      <c r="H6136">
        <v>3415796</v>
      </c>
      <c r="I6136">
        <v>3418618</v>
      </c>
      <c r="J6136" t="s">
        <v>25</v>
      </c>
      <c r="K6136" t="s">
        <v>7533</v>
      </c>
      <c r="N6136" t="s">
        <v>7534</v>
      </c>
      <c r="Q6136" t="s">
        <v>7532</v>
      </c>
      <c r="R6136">
        <v>2823</v>
      </c>
      <c r="S6136">
        <v>940</v>
      </c>
    </row>
    <row r="6137" spans="1:19" x14ac:dyDescent="0.35">
      <c r="A6137" t="s">
        <v>20</v>
      </c>
      <c r="B6137" t="s">
        <v>21</v>
      </c>
      <c r="C6137" t="s">
        <v>22</v>
      </c>
      <c r="D6137" t="s">
        <v>23</v>
      </c>
      <c r="E6137" t="s">
        <v>5</v>
      </c>
      <c r="G6137" t="s">
        <v>24</v>
      </c>
      <c r="H6137">
        <v>3418623</v>
      </c>
      <c r="I6137">
        <v>3419105</v>
      </c>
      <c r="J6137" t="s">
        <v>25</v>
      </c>
      <c r="Q6137" t="s">
        <v>7535</v>
      </c>
      <c r="R6137">
        <v>483</v>
      </c>
    </row>
    <row r="6138" spans="1:19" x14ac:dyDescent="0.35">
      <c r="A6138" t="s">
        <v>27</v>
      </c>
      <c r="B6138" t="s">
        <v>28</v>
      </c>
      <c r="C6138" t="s">
        <v>22</v>
      </c>
      <c r="D6138" t="s">
        <v>23</v>
      </c>
      <c r="E6138" t="s">
        <v>5</v>
      </c>
      <c r="G6138" t="s">
        <v>24</v>
      </c>
      <c r="H6138">
        <v>3418623</v>
      </c>
      <c r="I6138">
        <v>3419105</v>
      </c>
      <c r="J6138" t="s">
        <v>25</v>
      </c>
      <c r="K6138" t="s">
        <v>7536</v>
      </c>
      <c r="N6138" t="s">
        <v>7537</v>
      </c>
      <c r="Q6138" t="s">
        <v>7535</v>
      </c>
      <c r="R6138">
        <v>483</v>
      </c>
      <c r="S6138">
        <v>160</v>
      </c>
    </row>
    <row r="6139" spans="1:19" x14ac:dyDescent="0.35">
      <c r="A6139" t="s">
        <v>20</v>
      </c>
      <c r="B6139" t="s">
        <v>21</v>
      </c>
      <c r="C6139" t="s">
        <v>22</v>
      </c>
      <c r="D6139" t="s">
        <v>23</v>
      </c>
      <c r="E6139" t="s">
        <v>5</v>
      </c>
      <c r="G6139" t="s">
        <v>24</v>
      </c>
      <c r="H6139">
        <v>3419170</v>
      </c>
      <c r="I6139">
        <v>3419727</v>
      </c>
      <c r="J6139" t="s">
        <v>25</v>
      </c>
      <c r="Q6139" t="s">
        <v>7538</v>
      </c>
      <c r="R6139">
        <v>558</v>
      </c>
    </row>
    <row r="6140" spans="1:19" x14ac:dyDescent="0.35">
      <c r="A6140" t="s">
        <v>27</v>
      </c>
      <c r="B6140" t="s">
        <v>28</v>
      </c>
      <c r="C6140" t="s">
        <v>22</v>
      </c>
      <c r="D6140" t="s">
        <v>23</v>
      </c>
      <c r="E6140" t="s">
        <v>5</v>
      </c>
      <c r="G6140" t="s">
        <v>24</v>
      </c>
      <c r="H6140">
        <v>3419170</v>
      </c>
      <c r="I6140">
        <v>3419727</v>
      </c>
      <c r="J6140" t="s">
        <v>25</v>
      </c>
      <c r="K6140" t="s">
        <v>7539</v>
      </c>
      <c r="N6140" t="s">
        <v>52</v>
      </c>
      <c r="Q6140" t="s">
        <v>7538</v>
      </c>
      <c r="R6140">
        <v>558</v>
      </c>
      <c r="S6140">
        <v>185</v>
      </c>
    </row>
    <row r="6141" spans="1:19" x14ac:dyDescent="0.35">
      <c r="A6141" t="s">
        <v>20</v>
      </c>
      <c r="B6141" t="s">
        <v>21</v>
      </c>
      <c r="C6141" t="s">
        <v>22</v>
      </c>
      <c r="D6141" t="s">
        <v>23</v>
      </c>
      <c r="E6141" t="s">
        <v>5</v>
      </c>
      <c r="G6141" t="s">
        <v>24</v>
      </c>
      <c r="H6141">
        <v>3419761</v>
      </c>
      <c r="I6141">
        <v>3420405</v>
      </c>
      <c r="J6141" t="s">
        <v>25</v>
      </c>
      <c r="Q6141" t="s">
        <v>7540</v>
      </c>
      <c r="R6141">
        <v>645</v>
      </c>
    </row>
    <row r="6142" spans="1:19" x14ac:dyDescent="0.35">
      <c r="A6142" t="s">
        <v>27</v>
      </c>
      <c r="B6142" t="s">
        <v>28</v>
      </c>
      <c r="C6142" t="s">
        <v>22</v>
      </c>
      <c r="D6142" t="s">
        <v>23</v>
      </c>
      <c r="E6142" t="s">
        <v>5</v>
      </c>
      <c r="G6142" t="s">
        <v>24</v>
      </c>
      <c r="H6142">
        <v>3419761</v>
      </c>
      <c r="I6142">
        <v>3420405</v>
      </c>
      <c r="J6142" t="s">
        <v>25</v>
      </c>
      <c r="K6142" t="s">
        <v>7541</v>
      </c>
      <c r="N6142" t="s">
        <v>7542</v>
      </c>
      <c r="Q6142" t="s">
        <v>7540</v>
      </c>
      <c r="R6142">
        <v>645</v>
      </c>
      <c r="S6142">
        <v>214</v>
      </c>
    </row>
    <row r="6143" spans="1:19" x14ac:dyDescent="0.35">
      <c r="A6143" t="s">
        <v>20</v>
      </c>
      <c r="B6143" t="s">
        <v>21</v>
      </c>
      <c r="C6143" t="s">
        <v>22</v>
      </c>
      <c r="D6143" t="s">
        <v>23</v>
      </c>
      <c r="E6143" t="s">
        <v>5</v>
      </c>
      <c r="G6143" t="s">
        <v>24</v>
      </c>
      <c r="H6143">
        <v>3420434</v>
      </c>
      <c r="I6143">
        <v>3421207</v>
      </c>
      <c r="J6143" t="s">
        <v>25</v>
      </c>
      <c r="Q6143" t="s">
        <v>7543</v>
      </c>
      <c r="R6143">
        <v>774</v>
      </c>
    </row>
    <row r="6144" spans="1:19" x14ac:dyDescent="0.35">
      <c r="A6144" t="s">
        <v>27</v>
      </c>
      <c r="B6144" t="s">
        <v>28</v>
      </c>
      <c r="C6144" t="s">
        <v>22</v>
      </c>
      <c r="D6144" t="s">
        <v>23</v>
      </c>
      <c r="E6144" t="s">
        <v>5</v>
      </c>
      <c r="G6144" t="s">
        <v>24</v>
      </c>
      <c r="H6144">
        <v>3420434</v>
      </c>
      <c r="I6144">
        <v>3421207</v>
      </c>
      <c r="J6144" t="s">
        <v>25</v>
      </c>
      <c r="K6144" t="s">
        <v>7544</v>
      </c>
      <c r="N6144" t="s">
        <v>7545</v>
      </c>
      <c r="Q6144" t="s">
        <v>7543</v>
      </c>
      <c r="R6144">
        <v>774</v>
      </c>
      <c r="S6144">
        <v>257</v>
      </c>
    </row>
    <row r="6145" spans="1:19" x14ac:dyDescent="0.35">
      <c r="A6145" t="s">
        <v>20</v>
      </c>
      <c r="B6145" t="s">
        <v>21</v>
      </c>
      <c r="C6145" t="s">
        <v>22</v>
      </c>
      <c r="D6145" t="s">
        <v>23</v>
      </c>
      <c r="E6145" t="s">
        <v>5</v>
      </c>
      <c r="G6145" t="s">
        <v>24</v>
      </c>
      <c r="H6145">
        <v>3421204</v>
      </c>
      <c r="I6145">
        <v>3422436</v>
      </c>
      <c r="J6145" t="s">
        <v>46</v>
      </c>
      <c r="Q6145" t="s">
        <v>7546</v>
      </c>
      <c r="R6145">
        <v>1233</v>
      </c>
    </row>
    <row r="6146" spans="1:19" x14ac:dyDescent="0.35">
      <c r="A6146" t="s">
        <v>27</v>
      </c>
      <c r="B6146" t="s">
        <v>28</v>
      </c>
      <c r="C6146" t="s">
        <v>22</v>
      </c>
      <c r="D6146" t="s">
        <v>23</v>
      </c>
      <c r="E6146" t="s">
        <v>5</v>
      </c>
      <c r="G6146" t="s">
        <v>24</v>
      </c>
      <c r="H6146">
        <v>3421204</v>
      </c>
      <c r="I6146">
        <v>3422436</v>
      </c>
      <c r="J6146" t="s">
        <v>46</v>
      </c>
      <c r="K6146" t="s">
        <v>7547</v>
      </c>
      <c r="N6146" t="s">
        <v>7548</v>
      </c>
      <c r="Q6146" t="s">
        <v>7546</v>
      </c>
      <c r="R6146">
        <v>1233</v>
      </c>
      <c r="S6146">
        <v>410</v>
      </c>
    </row>
    <row r="6147" spans="1:19" x14ac:dyDescent="0.35">
      <c r="A6147" t="s">
        <v>20</v>
      </c>
      <c r="B6147" t="s">
        <v>21</v>
      </c>
      <c r="C6147" t="s">
        <v>22</v>
      </c>
      <c r="D6147" t="s">
        <v>23</v>
      </c>
      <c r="E6147" t="s">
        <v>5</v>
      </c>
      <c r="G6147" t="s">
        <v>24</v>
      </c>
      <c r="H6147">
        <v>3422648</v>
      </c>
      <c r="I6147">
        <v>3424027</v>
      </c>
      <c r="J6147" t="s">
        <v>25</v>
      </c>
      <c r="Q6147" t="s">
        <v>7549</v>
      </c>
      <c r="R6147">
        <v>1380</v>
      </c>
    </row>
    <row r="6148" spans="1:19" x14ac:dyDescent="0.35">
      <c r="A6148" t="s">
        <v>27</v>
      </c>
      <c r="B6148" t="s">
        <v>28</v>
      </c>
      <c r="C6148" t="s">
        <v>22</v>
      </c>
      <c r="D6148" t="s">
        <v>23</v>
      </c>
      <c r="E6148" t="s">
        <v>5</v>
      </c>
      <c r="G6148" t="s">
        <v>24</v>
      </c>
      <c r="H6148">
        <v>3422648</v>
      </c>
      <c r="I6148">
        <v>3424027</v>
      </c>
      <c r="J6148" t="s">
        <v>25</v>
      </c>
      <c r="K6148" t="s">
        <v>7550</v>
      </c>
      <c r="N6148" t="s">
        <v>7551</v>
      </c>
      <c r="Q6148" t="s">
        <v>7549</v>
      </c>
      <c r="R6148">
        <v>1380</v>
      </c>
      <c r="S6148">
        <v>459</v>
      </c>
    </row>
    <row r="6149" spans="1:19" x14ac:dyDescent="0.35">
      <c r="A6149" t="s">
        <v>20</v>
      </c>
      <c r="B6149" t="s">
        <v>21</v>
      </c>
      <c r="C6149" t="s">
        <v>22</v>
      </c>
      <c r="D6149" t="s">
        <v>23</v>
      </c>
      <c r="E6149" t="s">
        <v>5</v>
      </c>
      <c r="G6149" t="s">
        <v>24</v>
      </c>
      <c r="H6149">
        <v>3424033</v>
      </c>
      <c r="I6149">
        <v>3425376</v>
      </c>
      <c r="J6149" t="s">
        <v>25</v>
      </c>
      <c r="Q6149" t="s">
        <v>7552</v>
      </c>
      <c r="R6149">
        <v>1344</v>
      </c>
    </row>
    <row r="6150" spans="1:19" x14ac:dyDescent="0.35">
      <c r="A6150" t="s">
        <v>27</v>
      </c>
      <c r="B6150" t="s">
        <v>28</v>
      </c>
      <c r="C6150" t="s">
        <v>22</v>
      </c>
      <c r="D6150" t="s">
        <v>23</v>
      </c>
      <c r="E6150" t="s">
        <v>5</v>
      </c>
      <c r="G6150" t="s">
        <v>24</v>
      </c>
      <c r="H6150">
        <v>3424033</v>
      </c>
      <c r="I6150">
        <v>3425376</v>
      </c>
      <c r="J6150" t="s">
        <v>25</v>
      </c>
      <c r="K6150" t="s">
        <v>7553</v>
      </c>
      <c r="N6150" t="s">
        <v>7551</v>
      </c>
      <c r="Q6150" t="s">
        <v>7552</v>
      </c>
      <c r="R6150">
        <v>1344</v>
      </c>
      <c r="S6150">
        <v>447</v>
      </c>
    </row>
    <row r="6151" spans="1:19" x14ac:dyDescent="0.35">
      <c r="A6151" t="s">
        <v>20</v>
      </c>
      <c r="B6151" t="s">
        <v>21</v>
      </c>
      <c r="C6151" t="s">
        <v>22</v>
      </c>
      <c r="D6151" t="s">
        <v>23</v>
      </c>
      <c r="E6151" t="s">
        <v>5</v>
      </c>
      <c r="G6151" t="s">
        <v>24</v>
      </c>
      <c r="H6151">
        <v>3426052</v>
      </c>
      <c r="I6151">
        <v>3426972</v>
      </c>
      <c r="J6151" t="s">
        <v>46</v>
      </c>
      <c r="Q6151" t="s">
        <v>7554</v>
      </c>
      <c r="R6151">
        <v>921</v>
      </c>
    </row>
    <row r="6152" spans="1:19" x14ac:dyDescent="0.35">
      <c r="A6152" t="s">
        <v>27</v>
      </c>
      <c r="B6152" t="s">
        <v>28</v>
      </c>
      <c r="C6152" t="s">
        <v>22</v>
      </c>
      <c r="D6152" t="s">
        <v>23</v>
      </c>
      <c r="E6152" t="s">
        <v>5</v>
      </c>
      <c r="G6152" t="s">
        <v>24</v>
      </c>
      <c r="H6152">
        <v>3426052</v>
      </c>
      <c r="I6152">
        <v>3426972</v>
      </c>
      <c r="J6152" t="s">
        <v>46</v>
      </c>
      <c r="K6152" t="s">
        <v>7555</v>
      </c>
      <c r="N6152" t="s">
        <v>7556</v>
      </c>
      <c r="Q6152" t="s">
        <v>7554</v>
      </c>
      <c r="R6152">
        <v>921</v>
      </c>
      <c r="S6152">
        <v>306</v>
      </c>
    </row>
    <row r="6153" spans="1:19" x14ac:dyDescent="0.35">
      <c r="A6153" t="s">
        <v>20</v>
      </c>
      <c r="B6153" t="s">
        <v>21</v>
      </c>
      <c r="C6153" t="s">
        <v>22</v>
      </c>
      <c r="D6153" t="s">
        <v>23</v>
      </c>
      <c r="E6153" t="s">
        <v>5</v>
      </c>
      <c r="G6153" t="s">
        <v>24</v>
      </c>
      <c r="H6153">
        <v>3426985</v>
      </c>
      <c r="I6153">
        <v>3427815</v>
      </c>
      <c r="J6153" t="s">
        <v>46</v>
      </c>
      <c r="Q6153" t="s">
        <v>7557</v>
      </c>
      <c r="R6153">
        <v>831</v>
      </c>
    </row>
    <row r="6154" spans="1:19" x14ac:dyDescent="0.35">
      <c r="A6154" t="s">
        <v>27</v>
      </c>
      <c r="B6154" t="s">
        <v>28</v>
      </c>
      <c r="C6154" t="s">
        <v>22</v>
      </c>
      <c r="D6154" t="s">
        <v>23</v>
      </c>
      <c r="E6154" t="s">
        <v>5</v>
      </c>
      <c r="G6154" t="s">
        <v>24</v>
      </c>
      <c r="H6154">
        <v>3426985</v>
      </c>
      <c r="I6154">
        <v>3427815</v>
      </c>
      <c r="J6154" t="s">
        <v>46</v>
      </c>
      <c r="K6154" t="s">
        <v>7558</v>
      </c>
      <c r="N6154" t="s">
        <v>7559</v>
      </c>
      <c r="Q6154" t="s">
        <v>7557</v>
      </c>
      <c r="R6154">
        <v>831</v>
      </c>
      <c r="S6154">
        <v>276</v>
      </c>
    </row>
    <row r="6155" spans="1:19" x14ac:dyDescent="0.35">
      <c r="A6155" t="s">
        <v>20</v>
      </c>
      <c r="B6155" t="s">
        <v>21</v>
      </c>
      <c r="C6155" t="s">
        <v>22</v>
      </c>
      <c r="D6155" t="s">
        <v>23</v>
      </c>
      <c r="E6155" t="s">
        <v>5</v>
      </c>
      <c r="G6155" t="s">
        <v>24</v>
      </c>
      <c r="H6155">
        <v>3427932</v>
      </c>
      <c r="I6155">
        <v>3428120</v>
      </c>
      <c r="J6155" t="s">
        <v>46</v>
      </c>
      <c r="Q6155" t="s">
        <v>7560</v>
      </c>
      <c r="R6155">
        <v>189</v>
      </c>
    </row>
    <row r="6156" spans="1:19" x14ac:dyDescent="0.35">
      <c r="A6156" t="s">
        <v>27</v>
      </c>
      <c r="B6156" t="s">
        <v>28</v>
      </c>
      <c r="C6156" t="s">
        <v>22</v>
      </c>
      <c r="D6156" t="s">
        <v>23</v>
      </c>
      <c r="E6156" t="s">
        <v>5</v>
      </c>
      <c r="G6156" t="s">
        <v>24</v>
      </c>
      <c r="H6156">
        <v>3427932</v>
      </c>
      <c r="I6156">
        <v>3428120</v>
      </c>
      <c r="J6156" t="s">
        <v>46</v>
      </c>
      <c r="K6156" t="s">
        <v>7561</v>
      </c>
      <c r="N6156" t="s">
        <v>7562</v>
      </c>
      <c r="Q6156" t="s">
        <v>7560</v>
      </c>
      <c r="R6156">
        <v>189</v>
      </c>
      <c r="S6156">
        <v>62</v>
      </c>
    </row>
    <row r="6157" spans="1:19" x14ac:dyDescent="0.35">
      <c r="A6157" t="s">
        <v>20</v>
      </c>
      <c r="B6157" t="s">
        <v>21</v>
      </c>
      <c r="C6157" t="s">
        <v>22</v>
      </c>
      <c r="D6157" t="s">
        <v>23</v>
      </c>
      <c r="E6157" t="s">
        <v>5</v>
      </c>
      <c r="G6157" t="s">
        <v>24</v>
      </c>
      <c r="H6157">
        <v>3428133</v>
      </c>
      <c r="I6157">
        <v>3428342</v>
      </c>
      <c r="J6157" t="s">
        <v>46</v>
      </c>
      <c r="Q6157" t="s">
        <v>7563</v>
      </c>
      <c r="R6157">
        <v>210</v>
      </c>
    </row>
    <row r="6158" spans="1:19" x14ac:dyDescent="0.35">
      <c r="A6158" t="s">
        <v>27</v>
      </c>
      <c r="B6158" t="s">
        <v>28</v>
      </c>
      <c r="C6158" t="s">
        <v>22</v>
      </c>
      <c r="D6158" t="s">
        <v>23</v>
      </c>
      <c r="E6158" t="s">
        <v>5</v>
      </c>
      <c r="G6158" t="s">
        <v>24</v>
      </c>
      <c r="H6158">
        <v>3428133</v>
      </c>
      <c r="I6158">
        <v>3428342</v>
      </c>
      <c r="J6158" t="s">
        <v>46</v>
      </c>
      <c r="K6158" t="s">
        <v>7564</v>
      </c>
      <c r="N6158" t="s">
        <v>7562</v>
      </c>
      <c r="Q6158" t="s">
        <v>7563</v>
      </c>
      <c r="R6158">
        <v>210</v>
      </c>
      <c r="S6158">
        <v>69</v>
      </c>
    </row>
    <row r="6159" spans="1:19" x14ac:dyDescent="0.35">
      <c r="A6159" t="s">
        <v>20</v>
      </c>
      <c r="B6159" t="s">
        <v>21</v>
      </c>
      <c r="C6159" t="s">
        <v>22</v>
      </c>
      <c r="D6159" t="s">
        <v>23</v>
      </c>
      <c r="E6159" t="s">
        <v>5</v>
      </c>
      <c r="G6159" t="s">
        <v>24</v>
      </c>
      <c r="H6159">
        <v>3428559</v>
      </c>
      <c r="I6159">
        <v>3430001</v>
      </c>
      <c r="J6159" t="s">
        <v>46</v>
      </c>
      <c r="Q6159" t="s">
        <v>7565</v>
      </c>
      <c r="R6159">
        <v>1443</v>
      </c>
    </row>
    <row r="6160" spans="1:19" x14ac:dyDescent="0.35">
      <c r="A6160" t="s">
        <v>27</v>
      </c>
      <c r="B6160" t="s">
        <v>28</v>
      </c>
      <c r="C6160" t="s">
        <v>22</v>
      </c>
      <c r="D6160" t="s">
        <v>23</v>
      </c>
      <c r="E6160" t="s">
        <v>5</v>
      </c>
      <c r="G6160" t="s">
        <v>24</v>
      </c>
      <c r="H6160">
        <v>3428559</v>
      </c>
      <c r="I6160">
        <v>3430001</v>
      </c>
      <c r="J6160" t="s">
        <v>46</v>
      </c>
      <c r="K6160" t="s">
        <v>7566</v>
      </c>
      <c r="N6160" t="s">
        <v>7567</v>
      </c>
      <c r="Q6160" t="s">
        <v>7565</v>
      </c>
      <c r="R6160">
        <v>1443</v>
      </c>
      <c r="S6160">
        <v>480</v>
      </c>
    </row>
    <row r="6161" spans="1:19" x14ac:dyDescent="0.35">
      <c r="A6161" t="s">
        <v>20</v>
      </c>
      <c r="B6161" t="s">
        <v>21</v>
      </c>
      <c r="C6161" t="s">
        <v>22</v>
      </c>
      <c r="D6161" t="s">
        <v>23</v>
      </c>
      <c r="E6161" t="s">
        <v>5</v>
      </c>
      <c r="G6161" t="s">
        <v>24</v>
      </c>
      <c r="H6161">
        <v>3429998</v>
      </c>
      <c r="I6161">
        <v>3431404</v>
      </c>
      <c r="J6161" t="s">
        <v>46</v>
      </c>
      <c r="Q6161" t="s">
        <v>7568</v>
      </c>
      <c r="R6161">
        <v>1407</v>
      </c>
    </row>
    <row r="6162" spans="1:19" x14ac:dyDescent="0.35">
      <c r="A6162" t="s">
        <v>27</v>
      </c>
      <c r="B6162" t="s">
        <v>28</v>
      </c>
      <c r="C6162" t="s">
        <v>22</v>
      </c>
      <c r="D6162" t="s">
        <v>23</v>
      </c>
      <c r="E6162" t="s">
        <v>5</v>
      </c>
      <c r="G6162" t="s">
        <v>24</v>
      </c>
      <c r="H6162">
        <v>3429998</v>
      </c>
      <c r="I6162">
        <v>3431404</v>
      </c>
      <c r="J6162" t="s">
        <v>46</v>
      </c>
      <c r="K6162" t="s">
        <v>7569</v>
      </c>
      <c r="N6162" t="s">
        <v>7570</v>
      </c>
      <c r="Q6162" t="s">
        <v>7568</v>
      </c>
      <c r="R6162">
        <v>1407</v>
      </c>
      <c r="S6162">
        <v>468</v>
      </c>
    </row>
    <row r="6163" spans="1:19" x14ac:dyDescent="0.35">
      <c r="A6163" t="s">
        <v>20</v>
      </c>
      <c r="B6163" t="s">
        <v>21</v>
      </c>
      <c r="C6163" t="s">
        <v>22</v>
      </c>
      <c r="D6163" t="s">
        <v>23</v>
      </c>
      <c r="E6163" t="s">
        <v>5</v>
      </c>
      <c r="G6163" t="s">
        <v>24</v>
      </c>
      <c r="H6163">
        <v>3431508</v>
      </c>
      <c r="I6163">
        <v>3432476</v>
      </c>
      <c r="J6163" t="s">
        <v>46</v>
      </c>
      <c r="Q6163" t="s">
        <v>7571</v>
      </c>
      <c r="R6163">
        <v>969</v>
      </c>
    </row>
    <row r="6164" spans="1:19" x14ac:dyDescent="0.35">
      <c r="A6164" t="s">
        <v>27</v>
      </c>
      <c r="B6164" t="s">
        <v>28</v>
      </c>
      <c r="C6164" t="s">
        <v>22</v>
      </c>
      <c r="D6164" t="s">
        <v>23</v>
      </c>
      <c r="E6164" t="s">
        <v>5</v>
      </c>
      <c r="G6164" t="s">
        <v>24</v>
      </c>
      <c r="H6164">
        <v>3431508</v>
      </c>
      <c r="I6164">
        <v>3432476</v>
      </c>
      <c r="J6164" t="s">
        <v>46</v>
      </c>
      <c r="K6164" t="s">
        <v>7572</v>
      </c>
      <c r="N6164" t="s">
        <v>7573</v>
      </c>
      <c r="Q6164" t="s">
        <v>7571</v>
      </c>
      <c r="R6164">
        <v>969</v>
      </c>
      <c r="S6164">
        <v>322</v>
      </c>
    </row>
    <row r="6165" spans="1:19" x14ac:dyDescent="0.35">
      <c r="A6165" t="s">
        <v>20</v>
      </c>
      <c r="B6165" t="s">
        <v>21</v>
      </c>
      <c r="C6165" t="s">
        <v>22</v>
      </c>
      <c r="D6165" t="s">
        <v>23</v>
      </c>
      <c r="E6165" t="s">
        <v>5</v>
      </c>
      <c r="G6165" t="s">
        <v>24</v>
      </c>
      <c r="H6165">
        <v>3432473</v>
      </c>
      <c r="I6165">
        <v>3433426</v>
      </c>
      <c r="J6165" t="s">
        <v>46</v>
      </c>
      <c r="Q6165" t="s">
        <v>7574</v>
      </c>
      <c r="R6165">
        <v>954</v>
      </c>
    </row>
    <row r="6166" spans="1:19" x14ac:dyDescent="0.35">
      <c r="A6166" t="s">
        <v>27</v>
      </c>
      <c r="B6166" t="s">
        <v>28</v>
      </c>
      <c r="C6166" t="s">
        <v>22</v>
      </c>
      <c r="D6166" t="s">
        <v>23</v>
      </c>
      <c r="E6166" t="s">
        <v>5</v>
      </c>
      <c r="G6166" t="s">
        <v>24</v>
      </c>
      <c r="H6166">
        <v>3432473</v>
      </c>
      <c r="I6166">
        <v>3433426</v>
      </c>
      <c r="J6166" t="s">
        <v>46</v>
      </c>
      <c r="K6166" t="s">
        <v>7575</v>
      </c>
      <c r="N6166" t="s">
        <v>7576</v>
      </c>
      <c r="Q6166" t="s">
        <v>7574</v>
      </c>
      <c r="R6166">
        <v>954</v>
      </c>
      <c r="S6166">
        <v>317</v>
      </c>
    </row>
    <row r="6167" spans="1:19" x14ac:dyDescent="0.35">
      <c r="A6167" t="s">
        <v>20</v>
      </c>
      <c r="B6167" t="s">
        <v>21</v>
      </c>
      <c r="C6167" t="s">
        <v>22</v>
      </c>
      <c r="D6167" t="s">
        <v>23</v>
      </c>
      <c r="E6167" t="s">
        <v>5</v>
      </c>
      <c r="G6167" t="s">
        <v>24</v>
      </c>
      <c r="H6167">
        <v>3433496</v>
      </c>
      <c r="I6167">
        <v>3434686</v>
      </c>
      <c r="J6167" t="s">
        <v>46</v>
      </c>
      <c r="Q6167" t="s">
        <v>7577</v>
      </c>
      <c r="R6167">
        <v>1191</v>
      </c>
    </row>
    <row r="6168" spans="1:19" x14ac:dyDescent="0.35">
      <c r="A6168" t="s">
        <v>27</v>
      </c>
      <c r="B6168" t="s">
        <v>28</v>
      </c>
      <c r="C6168" t="s">
        <v>22</v>
      </c>
      <c r="D6168" t="s">
        <v>23</v>
      </c>
      <c r="E6168" t="s">
        <v>5</v>
      </c>
      <c r="G6168" t="s">
        <v>24</v>
      </c>
      <c r="H6168">
        <v>3433496</v>
      </c>
      <c r="I6168">
        <v>3434686</v>
      </c>
      <c r="J6168" t="s">
        <v>46</v>
      </c>
      <c r="K6168" t="s">
        <v>7578</v>
      </c>
      <c r="N6168" t="s">
        <v>7579</v>
      </c>
      <c r="Q6168" t="s">
        <v>7577</v>
      </c>
      <c r="R6168">
        <v>1191</v>
      </c>
      <c r="S6168">
        <v>396</v>
      </c>
    </row>
    <row r="6169" spans="1:19" x14ac:dyDescent="0.35">
      <c r="A6169" t="s">
        <v>20</v>
      </c>
      <c r="B6169" t="s">
        <v>21</v>
      </c>
      <c r="C6169" t="s">
        <v>22</v>
      </c>
      <c r="D6169" t="s">
        <v>23</v>
      </c>
      <c r="E6169" t="s">
        <v>5</v>
      </c>
      <c r="G6169" t="s">
        <v>24</v>
      </c>
      <c r="H6169">
        <v>3434868</v>
      </c>
      <c r="I6169">
        <v>3435737</v>
      </c>
      <c r="J6169" t="s">
        <v>46</v>
      </c>
      <c r="Q6169" t="s">
        <v>7580</v>
      </c>
      <c r="R6169">
        <v>870</v>
      </c>
    </row>
    <row r="6170" spans="1:19" x14ac:dyDescent="0.35">
      <c r="A6170" t="s">
        <v>27</v>
      </c>
      <c r="B6170" t="s">
        <v>28</v>
      </c>
      <c r="C6170" t="s">
        <v>22</v>
      </c>
      <c r="D6170" t="s">
        <v>23</v>
      </c>
      <c r="E6170" t="s">
        <v>5</v>
      </c>
      <c r="G6170" t="s">
        <v>24</v>
      </c>
      <c r="H6170">
        <v>3434868</v>
      </c>
      <c r="I6170">
        <v>3435737</v>
      </c>
      <c r="J6170" t="s">
        <v>46</v>
      </c>
      <c r="K6170" t="s">
        <v>7581</v>
      </c>
      <c r="N6170" t="s">
        <v>6678</v>
      </c>
      <c r="Q6170" t="s">
        <v>7580</v>
      </c>
      <c r="R6170">
        <v>870</v>
      </c>
      <c r="S6170">
        <v>289</v>
      </c>
    </row>
    <row r="6171" spans="1:19" x14ac:dyDescent="0.35">
      <c r="A6171" t="s">
        <v>20</v>
      </c>
      <c r="B6171" t="s">
        <v>21</v>
      </c>
      <c r="C6171" t="s">
        <v>22</v>
      </c>
      <c r="D6171" t="s">
        <v>23</v>
      </c>
      <c r="E6171" t="s">
        <v>5</v>
      </c>
      <c r="G6171" t="s">
        <v>24</v>
      </c>
      <c r="H6171">
        <v>3435940</v>
      </c>
      <c r="I6171">
        <v>3437451</v>
      </c>
      <c r="J6171" t="s">
        <v>25</v>
      </c>
      <c r="Q6171" t="s">
        <v>7582</v>
      </c>
      <c r="R6171">
        <v>1512</v>
      </c>
    </row>
    <row r="6172" spans="1:19" x14ac:dyDescent="0.35">
      <c r="A6172" t="s">
        <v>27</v>
      </c>
      <c r="B6172" t="s">
        <v>28</v>
      </c>
      <c r="C6172" t="s">
        <v>22</v>
      </c>
      <c r="D6172" t="s">
        <v>23</v>
      </c>
      <c r="E6172" t="s">
        <v>5</v>
      </c>
      <c r="G6172" t="s">
        <v>24</v>
      </c>
      <c r="H6172">
        <v>3435940</v>
      </c>
      <c r="I6172">
        <v>3437451</v>
      </c>
      <c r="J6172" t="s">
        <v>25</v>
      </c>
      <c r="K6172" t="s">
        <v>7583</v>
      </c>
      <c r="N6172" t="s">
        <v>7584</v>
      </c>
      <c r="Q6172" t="s">
        <v>7582</v>
      </c>
      <c r="R6172">
        <v>1512</v>
      </c>
      <c r="S6172">
        <v>503</v>
      </c>
    </row>
    <row r="6173" spans="1:19" x14ac:dyDescent="0.35">
      <c r="A6173" t="s">
        <v>20</v>
      </c>
      <c r="B6173" t="s">
        <v>21</v>
      </c>
      <c r="C6173" t="s">
        <v>22</v>
      </c>
      <c r="D6173" t="s">
        <v>23</v>
      </c>
      <c r="E6173" t="s">
        <v>5</v>
      </c>
      <c r="G6173" t="s">
        <v>24</v>
      </c>
      <c r="H6173">
        <v>3437589</v>
      </c>
      <c r="I6173">
        <v>3438350</v>
      </c>
      <c r="J6173" t="s">
        <v>25</v>
      </c>
      <c r="Q6173" t="s">
        <v>7585</v>
      </c>
      <c r="R6173">
        <v>762</v>
      </c>
    </row>
    <row r="6174" spans="1:19" x14ac:dyDescent="0.35">
      <c r="A6174" t="s">
        <v>27</v>
      </c>
      <c r="B6174" t="s">
        <v>28</v>
      </c>
      <c r="C6174" t="s">
        <v>22</v>
      </c>
      <c r="D6174" t="s">
        <v>23</v>
      </c>
      <c r="E6174" t="s">
        <v>5</v>
      </c>
      <c r="G6174" t="s">
        <v>24</v>
      </c>
      <c r="H6174">
        <v>3437589</v>
      </c>
      <c r="I6174">
        <v>3438350</v>
      </c>
      <c r="J6174" t="s">
        <v>25</v>
      </c>
      <c r="K6174" t="s">
        <v>7586</v>
      </c>
      <c r="N6174" t="s">
        <v>7587</v>
      </c>
      <c r="Q6174" t="s">
        <v>7585</v>
      </c>
      <c r="R6174">
        <v>762</v>
      </c>
      <c r="S6174">
        <v>253</v>
      </c>
    </row>
    <row r="6175" spans="1:19" x14ac:dyDescent="0.35">
      <c r="A6175" t="s">
        <v>20</v>
      </c>
      <c r="B6175" t="s">
        <v>21</v>
      </c>
      <c r="C6175" t="s">
        <v>22</v>
      </c>
      <c r="D6175" t="s">
        <v>23</v>
      </c>
      <c r="E6175" t="s">
        <v>5</v>
      </c>
      <c r="G6175" t="s">
        <v>24</v>
      </c>
      <c r="H6175">
        <v>3438410</v>
      </c>
      <c r="I6175">
        <v>3439843</v>
      </c>
      <c r="J6175" t="s">
        <v>25</v>
      </c>
      <c r="Q6175" t="s">
        <v>7588</v>
      </c>
      <c r="R6175">
        <v>1434</v>
      </c>
    </row>
    <row r="6176" spans="1:19" x14ac:dyDescent="0.35">
      <c r="A6176" t="s">
        <v>27</v>
      </c>
      <c r="B6176" t="s">
        <v>28</v>
      </c>
      <c r="C6176" t="s">
        <v>22</v>
      </c>
      <c r="D6176" t="s">
        <v>23</v>
      </c>
      <c r="E6176" t="s">
        <v>5</v>
      </c>
      <c r="G6176" t="s">
        <v>24</v>
      </c>
      <c r="H6176">
        <v>3438410</v>
      </c>
      <c r="I6176">
        <v>3439843</v>
      </c>
      <c r="J6176" t="s">
        <v>25</v>
      </c>
      <c r="K6176" t="s">
        <v>7589</v>
      </c>
      <c r="N6176" t="s">
        <v>7590</v>
      </c>
      <c r="Q6176" t="s">
        <v>7588</v>
      </c>
      <c r="R6176">
        <v>1434</v>
      </c>
      <c r="S6176">
        <v>477</v>
      </c>
    </row>
    <row r="6177" spans="1:19" x14ac:dyDescent="0.35">
      <c r="A6177" t="s">
        <v>20</v>
      </c>
      <c r="B6177" t="s">
        <v>21</v>
      </c>
      <c r="C6177" t="s">
        <v>22</v>
      </c>
      <c r="D6177" t="s">
        <v>23</v>
      </c>
      <c r="E6177" t="s">
        <v>5</v>
      </c>
      <c r="G6177" t="s">
        <v>24</v>
      </c>
      <c r="H6177">
        <v>3439827</v>
      </c>
      <c r="I6177">
        <v>3440996</v>
      </c>
      <c r="J6177" t="s">
        <v>25</v>
      </c>
      <c r="Q6177" t="s">
        <v>7591</v>
      </c>
      <c r="R6177">
        <v>1170</v>
      </c>
    </row>
    <row r="6178" spans="1:19" x14ac:dyDescent="0.35">
      <c r="A6178" t="s">
        <v>27</v>
      </c>
      <c r="B6178" t="s">
        <v>28</v>
      </c>
      <c r="C6178" t="s">
        <v>22</v>
      </c>
      <c r="D6178" t="s">
        <v>23</v>
      </c>
      <c r="E6178" t="s">
        <v>5</v>
      </c>
      <c r="G6178" t="s">
        <v>24</v>
      </c>
      <c r="H6178">
        <v>3439827</v>
      </c>
      <c r="I6178">
        <v>3440996</v>
      </c>
      <c r="J6178" t="s">
        <v>25</v>
      </c>
      <c r="K6178" t="s">
        <v>7592</v>
      </c>
      <c r="N6178" t="s">
        <v>49</v>
      </c>
      <c r="Q6178" t="s">
        <v>7591</v>
      </c>
      <c r="R6178">
        <v>1170</v>
      </c>
      <c r="S6178">
        <v>389</v>
      </c>
    </row>
    <row r="6179" spans="1:19" x14ac:dyDescent="0.35">
      <c r="A6179" t="s">
        <v>20</v>
      </c>
      <c r="B6179" t="s">
        <v>21</v>
      </c>
      <c r="C6179" t="s">
        <v>22</v>
      </c>
      <c r="D6179" t="s">
        <v>23</v>
      </c>
      <c r="E6179" t="s">
        <v>5</v>
      </c>
      <c r="G6179" t="s">
        <v>24</v>
      </c>
      <c r="H6179">
        <v>3441006</v>
      </c>
      <c r="I6179">
        <v>3441761</v>
      </c>
      <c r="J6179" t="s">
        <v>25</v>
      </c>
      <c r="Q6179" t="s">
        <v>7593</v>
      </c>
      <c r="R6179">
        <v>756</v>
      </c>
    </row>
    <row r="6180" spans="1:19" x14ac:dyDescent="0.35">
      <c r="A6180" t="s">
        <v>27</v>
      </c>
      <c r="B6180" t="s">
        <v>28</v>
      </c>
      <c r="C6180" t="s">
        <v>22</v>
      </c>
      <c r="D6180" t="s">
        <v>23</v>
      </c>
      <c r="E6180" t="s">
        <v>5</v>
      </c>
      <c r="G6180" t="s">
        <v>24</v>
      </c>
      <c r="H6180">
        <v>3441006</v>
      </c>
      <c r="I6180">
        <v>3441761</v>
      </c>
      <c r="J6180" t="s">
        <v>25</v>
      </c>
      <c r="K6180" t="s">
        <v>7594</v>
      </c>
      <c r="N6180" t="s">
        <v>7595</v>
      </c>
      <c r="Q6180" t="s">
        <v>7593</v>
      </c>
      <c r="R6180">
        <v>756</v>
      </c>
      <c r="S6180">
        <v>251</v>
      </c>
    </row>
    <row r="6181" spans="1:19" x14ac:dyDescent="0.35">
      <c r="A6181" t="s">
        <v>20</v>
      </c>
      <c r="B6181" t="s">
        <v>21</v>
      </c>
      <c r="C6181" t="s">
        <v>22</v>
      </c>
      <c r="D6181" t="s">
        <v>23</v>
      </c>
      <c r="E6181" t="s">
        <v>5</v>
      </c>
      <c r="G6181" t="s">
        <v>24</v>
      </c>
      <c r="H6181">
        <v>3441771</v>
      </c>
      <c r="I6181">
        <v>3442547</v>
      </c>
      <c r="J6181" t="s">
        <v>46</v>
      </c>
      <c r="Q6181" t="s">
        <v>7596</v>
      </c>
      <c r="R6181">
        <v>777</v>
      </c>
    </row>
    <row r="6182" spans="1:19" x14ac:dyDescent="0.35">
      <c r="A6182" t="s">
        <v>27</v>
      </c>
      <c r="B6182" t="s">
        <v>28</v>
      </c>
      <c r="C6182" t="s">
        <v>22</v>
      </c>
      <c r="D6182" t="s">
        <v>23</v>
      </c>
      <c r="E6182" t="s">
        <v>5</v>
      </c>
      <c r="G6182" t="s">
        <v>24</v>
      </c>
      <c r="H6182">
        <v>3441771</v>
      </c>
      <c r="I6182">
        <v>3442547</v>
      </c>
      <c r="J6182" t="s">
        <v>46</v>
      </c>
      <c r="K6182" t="s">
        <v>7597</v>
      </c>
      <c r="N6182" t="s">
        <v>7598</v>
      </c>
      <c r="Q6182" t="s">
        <v>7596</v>
      </c>
      <c r="R6182">
        <v>777</v>
      </c>
      <c r="S6182">
        <v>258</v>
      </c>
    </row>
    <row r="6183" spans="1:19" x14ac:dyDescent="0.35">
      <c r="A6183" t="s">
        <v>20</v>
      </c>
      <c r="B6183" t="s">
        <v>21</v>
      </c>
      <c r="C6183" t="s">
        <v>22</v>
      </c>
      <c r="D6183" t="s">
        <v>23</v>
      </c>
      <c r="E6183" t="s">
        <v>5</v>
      </c>
      <c r="G6183" t="s">
        <v>24</v>
      </c>
      <c r="H6183">
        <v>3442544</v>
      </c>
      <c r="I6183">
        <v>3443278</v>
      </c>
      <c r="J6183" t="s">
        <v>46</v>
      </c>
      <c r="Q6183" t="s">
        <v>7599</v>
      </c>
      <c r="R6183">
        <v>735</v>
      </c>
    </row>
    <row r="6184" spans="1:19" x14ac:dyDescent="0.35">
      <c r="A6184" t="s">
        <v>27</v>
      </c>
      <c r="B6184" t="s">
        <v>28</v>
      </c>
      <c r="C6184" t="s">
        <v>22</v>
      </c>
      <c r="D6184" t="s">
        <v>23</v>
      </c>
      <c r="E6184" t="s">
        <v>5</v>
      </c>
      <c r="G6184" t="s">
        <v>24</v>
      </c>
      <c r="H6184">
        <v>3442544</v>
      </c>
      <c r="I6184">
        <v>3443278</v>
      </c>
      <c r="J6184" t="s">
        <v>46</v>
      </c>
      <c r="K6184" t="s">
        <v>7600</v>
      </c>
      <c r="N6184" t="s">
        <v>7601</v>
      </c>
      <c r="Q6184" t="s">
        <v>7599</v>
      </c>
      <c r="R6184">
        <v>735</v>
      </c>
      <c r="S6184">
        <v>244</v>
      </c>
    </row>
    <row r="6185" spans="1:19" x14ac:dyDescent="0.35">
      <c r="A6185" t="s">
        <v>20</v>
      </c>
      <c r="B6185" t="s">
        <v>21</v>
      </c>
      <c r="C6185" t="s">
        <v>22</v>
      </c>
      <c r="D6185" t="s">
        <v>23</v>
      </c>
      <c r="E6185" t="s">
        <v>5</v>
      </c>
      <c r="G6185" t="s">
        <v>24</v>
      </c>
      <c r="H6185">
        <v>3443275</v>
      </c>
      <c r="I6185">
        <v>3443901</v>
      </c>
      <c r="J6185" t="s">
        <v>46</v>
      </c>
      <c r="Q6185" t="s">
        <v>7602</v>
      </c>
      <c r="R6185">
        <v>627</v>
      </c>
    </row>
    <row r="6186" spans="1:19" x14ac:dyDescent="0.35">
      <c r="A6186" t="s">
        <v>27</v>
      </c>
      <c r="B6186" t="s">
        <v>28</v>
      </c>
      <c r="C6186" t="s">
        <v>22</v>
      </c>
      <c r="D6186" t="s">
        <v>23</v>
      </c>
      <c r="E6186" t="s">
        <v>5</v>
      </c>
      <c r="G6186" t="s">
        <v>24</v>
      </c>
      <c r="H6186">
        <v>3443275</v>
      </c>
      <c r="I6186">
        <v>3443901</v>
      </c>
      <c r="J6186" t="s">
        <v>46</v>
      </c>
      <c r="K6186" t="s">
        <v>7603</v>
      </c>
      <c r="N6186" t="s">
        <v>7604</v>
      </c>
      <c r="Q6186" t="s">
        <v>7602</v>
      </c>
      <c r="R6186">
        <v>627</v>
      </c>
      <c r="S6186">
        <v>208</v>
      </c>
    </row>
    <row r="6187" spans="1:19" x14ac:dyDescent="0.35">
      <c r="A6187" t="s">
        <v>20</v>
      </c>
      <c r="B6187" t="s">
        <v>21</v>
      </c>
      <c r="C6187" t="s">
        <v>22</v>
      </c>
      <c r="D6187" t="s">
        <v>23</v>
      </c>
      <c r="E6187" t="s">
        <v>5</v>
      </c>
      <c r="G6187" t="s">
        <v>24</v>
      </c>
      <c r="H6187">
        <v>3444154</v>
      </c>
      <c r="I6187">
        <v>3445380</v>
      </c>
      <c r="J6187" t="s">
        <v>25</v>
      </c>
      <c r="Q6187" t="s">
        <v>7605</v>
      </c>
      <c r="R6187">
        <v>1227</v>
      </c>
    </row>
    <row r="6188" spans="1:19" x14ac:dyDescent="0.35">
      <c r="A6188" t="s">
        <v>27</v>
      </c>
      <c r="B6188" t="s">
        <v>28</v>
      </c>
      <c r="C6188" t="s">
        <v>22</v>
      </c>
      <c r="D6188" t="s">
        <v>23</v>
      </c>
      <c r="E6188" t="s">
        <v>5</v>
      </c>
      <c r="G6188" t="s">
        <v>24</v>
      </c>
      <c r="H6188">
        <v>3444154</v>
      </c>
      <c r="I6188">
        <v>3445380</v>
      </c>
      <c r="J6188" t="s">
        <v>25</v>
      </c>
      <c r="K6188" t="s">
        <v>7606</v>
      </c>
      <c r="N6188" t="s">
        <v>7607</v>
      </c>
      <c r="Q6188" t="s">
        <v>7605</v>
      </c>
      <c r="R6188">
        <v>1227</v>
      </c>
      <c r="S6188">
        <v>408</v>
      </c>
    </row>
    <row r="6189" spans="1:19" x14ac:dyDescent="0.35">
      <c r="A6189" t="s">
        <v>20</v>
      </c>
      <c r="B6189" t="s">
        <v>21</v>
      </c>
      <c r="C6189" t="s">
        <v>22</v>
      </c>
      <c r="D6189" t="s">
        <v>23</v>
      </c>
      <c r="E6189" t="s">
        <v>5</v>
      </c>
      <c r="G6189" t="s">
        <v>24</v>
      </c>
      <c r="H6189">
        <v>3445396</v>
      </c>
      <c r="I6189">
        <v>3446841</v>
      </c>
      <c r="J6189" t="s">
        <v>46</v>
      </c>
      <c r="Q6189" t="s">
        <v>7608</v>
      </c>
      <c r="R6189">
        <v>1446</v>
      </c>
    </row>
    <row r="6190" spans="1:19" x14ac:dyDescent="0.35">
      <c r="A6190" t="s">
        <v>27</v>
      </c>
      <c r="B6190" t="s">
        <v>28</v>
      </c>
      <c r="C6190" t="s">
        <v>22</v>
      </c>
      <c r="D6190" t="s">
        <v>23</v>
      </c>
      <c r="E6190" t="s">
        <v>5</v>
      </c>
      <c r="G6190" t="s">
        <v>24</v>
      </c>
      <c r="H6190">
        <v>3445396</v>
      </c>
      <c r="I6190">
        <v>3446841</v>
      </c>
      <c r="J6190" t="s">
        <v>46</v>
      </c>
      <c r="K6190" t="s">
        <v>7609</v>
      </c>
      <c r="N6190" t="s">
        <v>52</v>
      </c>
      <c r="Q6190" t="s">
        <v>7608</v>
      </c>
      <c r="R6190">
        <v>1446</v>
      </c>
      <c r="S6190">
        <v>481</v>
      </c>
    </row>
    <row r="6191" spans="1:19" x14ac:dyDescent="0.35">
      <c r="A6191" t="s">
        <v>20</v>
      </c>
      <c r="B6191" t="s">
        <v>21</v>
      </c>
      <c r="C6191" t="s">
        <v>22</v>
      </c>
      <c r="D6191" t="s">
        <v>23</v>
      </c>
      <c r="E6191" t="s">
        <v>5</v>
      </c>
      <c r="G6191" t="s">
        <v>24</v>
      </c>
      <c r="H6191">
        <v>3446838</v>
      </c>
      <c r="I6191">
        <v>3448145</v>
      </c>
      <c r="J6191" t="s">
        <v>46</v>
      </c>
      <c r="Q6191" t="s">
        <v>7610</v>
      </c>
      <c r="R6191">
        <v>1308</v>
      </c>
    </row>
    <row r="6192" spans="1:19" x14ac:dyDescent="0.35">
      <c r="A6192" t="s">
        <v>27</v>
      </c>
      <c r="B6192" t="s">
        <v>28</v>
      </c>
      <c r="C6192" t="s">
        <v>22</v>
      </c>
      <c r="D6192" t="s">
        <v>23</v>
      </c>
      <c r="E6192" t="s">
        <v>5</v>
      </c>
      <c r="G6192" t="s">
        <v>24</v>
      </c>
      <c r="H6192">
        <v>3446838</v>
      </c>
      <c r="I6192">
        <v>3448145</v>
      </c>
      <c r="J6192" t="s">
        <v>46</v>
      </c>
      <c r="K6192" t="s">
        <v>7611</v>
      </c>
      <c r="N6192" t="s">
        <v>52</v>
      </c>
      <c r="Q6192" t="s">
        <v>7610</v>
      </c>
      <c r="R6192">
        <v>1308</v>
      </c>
      <c r="S6192">
        <v>435</v>
      </c>
    </row>
    <row r="6193" spans="1:19" x14ac:dyDescent="0.35">
      <c r="A6193" t="s">
        <v>20</v>
      </c>
      <c r="B6193" t="s">
        <v>21</v>
      </c>
      <c r="C6193" t="s">
        <v>22</v>
      </c>
      <c r="D6193" t="s">
        <v>23</v>
      </c>
      <c r="E6193" t="s">
        <v>5</v>
      </c>
      <c r="G6193" t="s">
        <v>24</v>
      </c>
      <c r="H6193">
        <v>3448142</v>
      </c>
      <c r="I6193">
        <v>3448555</v>
      </c>
      <c r="J6193" t="s">
        <v>46</v>
      </c>
      <c r="Q6193" t="s">
        <v>7612</v>
      </c>
      <c r="R6193">
        <v>414</v>
      </c>
    </row>
    <row r="6194" spans="1:19" x14ac:dyDescent="0.35">
      <c r="A6194" t="s">
        <v>27</v>
      </c>
      <c r="B6194" t="s">
        <v>28</v>
      </c>
      <c r="C6194" t="s">
        <v>22</v>
      </c>
      <c r="D6194" t="s">
        <v>23</v>
      </c>
      <c r="E6194" t="s">
        <v>5</v>
      </c>
      <c r="G6194" t="s">
        <v>24</v>
      </c>
      <c r="H6194">
        <v>3448142</v>
      </c>
      <c r="I6194">
        <v>3448555</v>
      </c>
      <c r="J6194" t="s">
        <v>46</v>
      </c>
      <c r="K6194" t="s">
        <v>7613</v>
      </c>
      <c r="N6194" t="s">
        <v>52</v>
      </c>
      <c r="Q6194" t="s">
        <v>7612</v>
      </c>
      <c r="R6194">
        <v>414</v>
      </c>
      <c r="S6194">
        <v>137</v>
      </c>
    </row>
    <row r="6195" spans="1:19" x14ac:dyDescent="0.35">
      <c r="A6195" t="s">
        <v>20</v>
      </c>
      <c r="B6195" t="s">
        <v>21</v>
      </c>
      <c r="C6195" t="s">
        <v>22</v>
      </c>
      <c r="D6195" t="s">
        <v>23</v>
      </c>
      <c r="E6195" t="s">
        <v>5</v>
      </c>
      <c r="G6195" t="s">
        <v>24</v>
      </c>
      <c r="H6195">
        <v>3448682</v>
      </c>
      <c r="I6195">
        <v>3449755</v>
      </c>
      <c r="J6195" t="s">
        <v>46</v>
      </c>
      <c r="Q6195" t="s">
        <v>7614</v>
      </c>
      <c r="R6195">
        <v>1074</v>
      </c>
    </row>
    <row r="6196" spans="1:19" x14ac:dyDescent="0.35">
      <c r="A6196" t="s">
        <v>27</v>
      </c>
      <c r="B6196" t="s">
        <v>28</v>
      </c>
      <c r="C6196" t="s">
        <v>22</v>
      </c>
      <c r="D6196" t="s">
        <v>23</v>
      </c>
      <c r="E6196" t="s">
        <v>5</v>
      </c>
      <c r="G6196" t="s">
        <v>24</v>
      </c>
      <c r="H6196">
        <v>3448682</v>
      </c>
      <c r="I6196">
        <v>3449755</v>
      </c>
      <c r="J6196" t="s">
        <v>46</v>
      </c>
      <c r="K6196" t="s">
        <v>7615</v>
      </c>
      <c r="N6196" t="s">
        <v>7616</v>
      </c>
      <c r="Q6196" t="s">
        <v>7614</v>
      </c>
      <c r="R6196">
        <v>1074</v>
      </c>
      <c r="S6196">
        <v>357</v>
      </c>
    </row>
    <row r="6197" spans="1:19" x14ac:dyDescent="0.35">
      <c r="A6197" t="s">
        <v>20</v>
      </c>
      <c r="B6197" t="s">
        <v>21</v>
      </c>
      <c r="C6197" t="s">
        <v>22</v>
      </c>
      <c r="D6197" t="s">
        <v>23</v>
      </c>
      <c r="E6197" t="s">
        <v>5</v>
      </c>
      <c r="G6197" t="s">
        <v>24</v>
      </c>
      <c r="H6197">
        <v>3449832</v>
      </c>
      <c r="I6197">
        <v>3451943</v>
      </c>
      <c r="J6197" t="s">
        <v>46</v>
      </c>
      <c r="Q6197" t="s">
        <v>7617</v>
      </c>
      <c r="R6197">
        <v>2112</v>
      </c>
    </row>
    <row r="6198" spans="1:19" x14ac:dyDescent="0.35">
      <c r="A6198" t="s">
        <v>27</v>
      </c>
      <c r="B6198" t="s">
        <v>28</v>
      </c>
      <c r="C6198" t="s">
        <v>22</v>
      </c>
      <c r="D6198" t="s">
        <v>23</v>
      </c>
      <c r="E6198" t="s">
        <v>5</v>
      </c>
      <c r="G6198" t="s">
        <v>24</v>
      </c>
      <c r="H6198">
        <v>3449832</v>
      </c>
      <c r="I6198">
        <v>3451943</v>
      </c>
      <c r="J6198" t="s">
        <v>46</v>
      </c>
      <c r="K6198" t="s">
        <v>7618</v>
      </c>
      <c r="N6198" t="s">
        <v>3611</v>
      </c>
      <c r="Q6198" t="s">
        <v>7617</v>
      </c>
      <c r="R6198">
        <v>2112</v>
      </c>
      <c r="S6198">
        <v>703</v>
      </c>
    </row>
    <row r="6199" spans="1:19" x14ac:dyDescent="0.35">
      <c r="A6199" t="s">
        <v>20</v>
      </c>
      <c r="B6199" t="s">
        <v>21</v>
      </c>
      <c r="C6199" t="s">
        <v>22</v>
      </c>
      <c r="D6199" t="s">
        <v>23</v>
      </c>
      <c r="E6199" t="s">
        <v>5</v>
      </c>
      <c r="G6199" t="s">
        <v>24</v>
      </c>
      <c r="H6199">
        <v>3452134</v>
      </c>
      <c r="I6199">
        <v>3453351</v>
      </c>
      <c r="J6199" t="s">
        <v>46</v>
      </c>
      <c r="Q6199" t="s">
        <v>7619</v>
      </c>
      <c r="R6199">
        <v>1218</v>
      </c>
    </row>
    <row r="6200" spans="1:19" x14ac:dyDescent="0.35">
      <c r="A6200" t="s">
        <v>27</v>
      </c>
      <c r="B6200" t="s">
        <v>28</v>
      </c>
      <c r="C6200" t="s">
        <v>22</v>
      </c>
      <c r="D6200" t="s">
        <v>23</v>
      </c>
      <c r="E6200" t="s">
        <v>5</v>
      </c>
      <c r="G6200" t="s">
        <v>24</v>
      </c>
      <c r="H6200">
        <v>3452134</v>
      </c>
      <c r="I6200">
        <v>3453351</v>
      </c>
      <c r="J6200" t="s">
        <v>46</v>
      </c>
      <c r="K6200" t="s">
        <v>7620</v>
      </c>
      <c r="N6200" t="s">
        <v>2429</v>
      </c>
      <c r="Q6200" t="s">
        <v>7619</v>
      </c>
      <c r="R6200">
        <v>1218</v>
      </c>
      <c r="S6200">
        <v>405</v>
      </c>
    </row>
    <row r="6201" spans="1:19" x14ac:dyDescent="0.35">
      <c r="A6201" t="s">
        <v>20</v>
      </c>
      <c r="B6201" t="s">
        <v>21</v>
      </c>
      <c r="C6201" t="s">
        <v>22</v>
      </c>
      <c r="D6201" t="s">
        <v>23</v>
      </c>
      <c r="E6201" t="s">
        <v>5</v>
      </c>
      <c r="G6201" t="s">
        <v>24</v>
      </c>
      <c r="H6201">
        <v>3453398</v>
      </c>
      <c r="I6201">
        <v>3454195</v>
      </c>
      <c r="J6201" t="s">
        <v>46</v>
      </c>
      <c r="Q6201" t="s">
        <v>7621</v>
      </c>
      <c r="R6201">
        <v>798</v>
      </c>
    </row>
    <row r="6202" spans="1:19" x14ac:dyDescent="0.35">
      <c r="A6202" t="s">
        <v>27</v>
      </c>
      <c r="B6202" t="s">
        <v>28</v>
      </c>
      <c r="C6202" t="s">
        <v>22</v>
      </c>
      <c r="D6202" t="s">
        <v>23</v>
      </c>
      <c r="E6202" t="s">
        <v>5</v>
      </c>
      <c r="G6202" t="s">
        <v>24</v>
      </c>
      <c r="H6202">
        <v>3453398</v>
      </c>
      <c r="I6202">
        <v>3454195</v>
      </c>
      <c r="J6202" t="s">
        <v>46</v>
      </c>
      <c r="K6202" t="s">
        <v>7622</v>
      </c>
      <c r="N6202" t="s">
        <v>199</v>
      </c>
      <c r="Q6202" t="s">
        <v>7621</v>
      </c>
      <c r="R6202">
        <v>798</v>
      </c>
      <c r="S6202">
        <v>265</v>
      </c>
    </row>
    <row r="6203" spans="1:19" x14ac:dyDescent="0.35">
      <c r="A6203" t="s">
        <v>20</v>
      </c>
      <c r="B6203" t="s">
        <v>21</v>
      </c>
      <c r="C6203" t="s">
        <v>22</v>
      </c>
      <c r="D6203" t="s">
        <v>23</v>
      </c>
      <c r="E6203" t="s">
        <v>5</v>
      </c>
      <c r="G6203" t="s">
        <v>24</v>
      </c>
      <c r="H6203">
        <v>3454293</v>
      </c>
      <c r="I6203">
        <v>3456551</v>
      </c>
      <c r="J6203" t="s">
        <v>46</v>
      </c>
      <c r="Q6203" t="s">
        <v>7623</v>
      </c>
      <c r="R6203">
        <v>2259</v>
      </c>
    </row>
    <row r="6204" spans="1:19" x14ac:dyDescent="0.35">
      <c r="A6204" t="s">
        <v>27</v>
      </c>
      <c r="B6204" t="s">
        <v>28</v>
      </c>
      <c r="C6204" t="s">
        <v>22</v>
      </c>
      <c r="D6204" t="s">
        <v>23</v>
      </c>
      <c r="E6204" t="s">
        <v>5</v>
      </c>
      <c r="G6204" t="s">
        <v>24</v>
      </c>
      <c r="H6204">
        <v>3454293</v>
      </c>
      <c r="I6204">
        <v>3456551</v>
      </c>
      <c r="J6204" t="s">
        <v>46</v>
      </c>
      <c r="K6204" t="s">
        <v>7624</v>
      </c>
      <c r="N6204" t="s">
        <v>7625</v>
      </c>
      <c r="Q6204" t="s">
        <v>7623</v>
      </c>
      <c r="R6204">
        <v>2259</v>
      </c>
      <c r="S6204">
        <v>752</v>
      </c>
    </row>
    <row r="6205" spans="1:19" x14ac:dyDescent="0.35">
      <c r="A6205" t="s">
        <v>20</v>
      </c>
      <c r="B6205" t="s">
        <v>21</v>
      </c>
      <c r="C6205" t="s">
        <v>22</v>
      </c>
      <c r="D6205" t="s">
        <v>23</v>
      </c>
      <c r="E6205" t="s">
        <v>5</v>
      </c>
      <c r="G6205" t="s">
        <v>24</v>
      </c>
      <c r="H6205">
        <v>3456663</v>
      </c>
      <c r="I6205">
        <v>3458474</v>
      </c>
      <c r="J6205" t="s">
        <v>46</v>
      </c>
      <c r="Q6205" t="s">
        <v>7626</v>
      </c>
      <c r="R6205">
        <v>1812</v>
      </c>
    </row>
    <row r="6206" spans="1:19" x14ac:dyDescent="0.35">
      <c r="A6206" t="s">
        <v>27</v>
      </c>
      <c r="B6206" t="s">
        <v>28</v>
      </c>
      <c r="C6206" t="s">
        <v>22</v>
      </c>
      <c r="D6206" t="s">
        <v>23</v>
      </c>
      <c r="E6206" t="s">
        <v>5</v>
      </c>
      <c r="G6206" t="s">
        <v>24</v>
      </c>
      <c r="H6206">
        <v>3456663</v>
      </c>
      <c r="I6206">
        <v>3458474</v>
      </c>
      <c r="J6206" t="s">
        <v>46</v>
      </c>
      <c r="K6206" t="s">
        <v>7627</v>
      </c>
      <c r="N6206" t="s">
        <v>746</v>
      </c>
      <c r="Q6206" t="s">
        <v>7626</v>
      </c>
      <c r="R6206">
        <v>1812</v>
      </c>
      <c r="S6206">
        <v>603</v>
      </c>
    </row>
    <row r="6207" spans="1:19" x14ac:dyDescent="0.35">
      <c r="A6207" t="s">
        <v>20</v>
      </c>
      <c r="B6207" t="s">
        <v>21</v>
      </c>
      <c r="C6207" t="s">
        <v>22</v>
      </c>
      <c r="D6207" t="s">
        <v>23</v>
      </c>
      <c r="E6207" t="s">
        <v>5</v>
      </c>
      <c r="G6207" t="s">
        <v>24</v>
      </c>
      <c r="H6207">
        <v>3459252</v>
      </c>
      <c r="I6207">
        <v>3459857</v>
      </c>
      <c r="J6207" t="s">
        <v>25</v>
      </c>
      <c r="Q6207" t="s">
        <v>7628</v>
      </c>
      <c r="R6207">
        <v>606</v>
      </c>
    </row>
    <row r="6208" spans="1:19" x14ac:dyDescent="0.35">
      <c r="A6208" t="s">
        <v>27</v>
      </c>
      <c r="B6208" t="s">
        <v>28</v>
      </c>
      <c r="C6208" t="s">
        <v>22</v>
      </c>
      <c r="D6208" t="s">
        <v>23</v>
      </c>
      <c r="E6208" t="s">
        <v>5</v>
      </c>
      <c r="G6208" t="s">
        <v>24</v>
      </c>
      <c r="H6208">
        <v>3459252</v>
      </c>
      <c r="I6208">
        <v>3459857</v>
      </c>
      <c r="J6208" t="s">
        <v>25</v>
      </c>
      <c r="K6208" t="s">
        <v>7629</v>
      </c>
      <c r="N6208" t="s">
        <v>7630</v>
      </c>
      <c r="Q6208" t="s">
        <v>7628</v>
      </c>
      <c r="R6208">
        <v>606</v>
      </c>
      <c r="S6208">
        <v>201</v>
      </c>
    </row>
    <row r="6209" spans="1:19" x14ac:dyDescent="0.35">
      <c r="A6209" t="s">
        <v>20</v>
      </c>
      <c r="B6209" t="s">
        <v>21</v>
      </c>
      <c r="C6209" t="s">
        <v>22</v>
      </c>
      <c r="D6209" t="s">
        <v>23</v>
      </c>
      <c r="E6209" t="s">
        <v>5</v>
      </c>
      <c r="G6209" t="s">
        <v>24</v>
      </c>
      <c r="H6209">
        <v>3459992</v>
      </c>
      <c r="I6209">
        <v>3460642</v>
      </c>
      <c r="J6209" t="s">
        <v>25</v>
      </c>
      <c r="Q6209" t="s">
        <v>7631</v>
      </c>
      <c r="R6209">
        <v>651</v>
      </c>
    </row>
    <row r="6210" spans="1:19" x14ac:dyDescent="0.35">
      <c r="A6210" t="s">
        <v>27</v>
      </c>
      <c r="B6210" t="s">
        <v>28</v>
      </c>
      <c r="C6210" t="s">
        <v>22</v>
      </c>
      <c r="D6210" t="s">
        <v>23</v>
      </c>
      <c r="E6210" t="s">
        <v>5</v>
      </c>
      <c r="G6210" t="s">
        <v>24</v>
      </c>
      <c r="H6210">
        <v>3459992</v>
      </c>
      <c r="I6210">
        <v>3460642</v>
      </c>
      <c r="J6210" t="s">
        <v>25</v>
      </c>
      <c r="K6210" t="s">
        <v>7632</v>
      </c>
      <c r="N6210" t="s">
        <v>3018</v>
      </c>
      <c r="Q6210" t="s">
        <v>7631</v>
      </c>
      <c r="R6210">
        <v>651</v>
      </c>
      <c r="S6210">
        <v>216</v>
      </c>
    </row>
    <row r="6211" spans="1:19" x14ac:dyDescent="0.35">
      <c r="A6211" t="s">
        <v>20</v>
      </c>
      <c r="B6211" t="s">
        <v>21</v>
      </c>
      <c r="C6211" t="s">
        <v>22</v>
      </c>
      <c r="D6211" t="s">
        <v>23</v>
      </c>
      <c r="E6211" t="s">
        <v>5</v>
      </c>
      <c r="G6211" t="s">
        <v>24</v>
      </c>
      <c r="H6211">
        <v>3460709</v>
      </c>
      <c r="I6211">
        <v>3461944</v>
      </c>
      <c r="J6211" t="s">
        <v>46</v>
      </c>
      <c r="Q6211" t="s">
        <v>7633</v>
      </c>
      <c r="R6211">
        <v>1236</v>
      </c>
    </row>
    <row r="6212" spans="1:19" x14ac:dyDescent="0.35">
      <c r="A6212" t="s">
        <v>27</v>
      </c>
      <c r="B6212" t="s">
        <v>28</v>
      </c>
      <c r="C6212" t="s">
        <v>22</v>
      </c>
      <c r="D6212" t="s">
        <v>23</v>
      </c>
      <c r="E6212" t="s">
        <v>5</v>
      </c>
      <c r="G6212" t="s">
        <v>24</v>
      </c>
      <c r="H6212">
        <v>3460709</v>
      </c>
      <c r="I6212">
        <v>3461944</v>
      </c>
      <c r="J6212" t="s">
        <v>46</v>
      </c>
      <c r="K6212" t="s">
        <v>7634</v>
      </c>
      <c r="N6212" t="s">
        <v>7635</v>
      </c>
      <c r="Q6212" t="s">
        <v>7633</v>
      </c>
      <c r="R6212">
        <v>1236</v>
      </c>
      <c r="S6212">
        <v>411</v>
      </c>
    </row>
    <row r="6213" spans="1:19" x14ac:dyDescent="0.35">
      <c r="A6213" t="s">
        <v>20</v>
      </c>
      <c r="B6213" t="s">
        <v>21</v>
      </c>
      <c r="C6213" t="s">
        <v>22</v>
      </c>
      <c r="D6213" t="s">
        <v>23</v>
      </c>
      <c r="E6213" t="s">
        <v>5</v>
      </c>
      <c r="G6213" t="s">
        <v>24</v>
      </c>
      <c r="H6213">
        <v>3462241</v>
      </c>
      <c r="I6213">
        <v>3462564</v>
      </c>
      <c r="J6213" t="s">
        <v>25</v>
      </c>
      <c r="Q6213" t="s">
        <v>7636</v>
      </c>
      <c r="R6213">
        <v>324</v>
      </c>
    </row>
    <row r="6214" spans="1:19" x14ac:dyDescent="0.35">
      <c r="A6214" t="s">
        <v>27</v>
      </c>
      <c r="B6214" t="s">
        <v>28</v>
      </c>
      <c r="C6214" t="s">
        <v>22</v>
      </c>
      <c r="D6214" t="s">
        <v>23</v>
      </c>
      <c r="E6214" t="s">
        <v>5</v>
      </c>
      <c r="G6214" t="s">
        <v>24</v>
      </c>
      <c r="H6214">
        <v>3462241</v>
      </c>
      <c r="I6214">
        <v>3462564</v>
      </c>
      <c r="J6214" t="s">
        <v>25</v>
      </c>
      <c r="K6214" t="s">
        <v>7637</v>
      </c>
      <c r="N6214" t="s">
        <v>7638</v>
      </c>
      <c r="Q6214" t="s">
        <v>7636</v>
      </c>
      <c r="R6214">
        <v>324</v>
      </c>
      <c r="S6214">
        <v>107</v>
      </c>
    </row>
    <row r="6215" spans="1:19" x14ac:dyDescent="0.35">
      <c r="A6215" t="s">
        <v>20</v>
      </c>
      <c r="B6215" t="s">
        <v>21</v>
      </c>
      <c r="C6215" t="s">
        <v>22</v>
      </c>
      <c r="D6215" t="s">
        <v>23</v>
      </c>
      <c r="E6215" t="s">
        <v>5</v>
      </c>
      <c r="G6215" t="s">
        <v>24</v>
      </c>
      <c r="H6215">
        <v>3462645</v>
      </c>
      <c r="I6215">
        <v>3464708</v>
      </c>
      <c r="J6215" t="s">
        <v>46</v>
      </c>
      <c r="Q6215" t="s">
        <v>7639</v>
      </c>
      <c r="R6215">
        <v>2064</v>
      </c>
    </row>
    <row r="6216" spans="1:19" x14ac:dyDescent="0.35">
      <c r="A6216" t="s">
        <v>27</v>
      </c>
      <c r="B6216" t="s">
        <v>28</v>
      </c>
      <c r="C6216" t="s">
        <v>22</v>
      </c>
      <c r="D6216" t="s">
        <v>23</v>
      </c>
      <c r="E6216" t="s">
        <v>5</v>
      </c>
      <c r="G6216" t="s">
        <v>24</v>
      </c>
      <c r="H6216">
        <v>3462645</v>
      </c>
      <c r="I6216">
        <v>3464708</v>
      </c>
      <c r="J6216" t="s">
        <v>46</v>
      </c>
      <c r="K6216" t="s">
        <v>7640</v>
      </c>
      <c r="N6216" t="s">
        <v>7641</v>
      </c>
      <c r="Q6216" t="s">
        <v>7639</v>
      </c>
      <c r="R6216">
        <v>2064</v>
      </c>
      <c r="S6216">
        <v>687</v>
      </c>
    </row>
    <row r="6217" spans="1:19" x14ac:dyDescent="0.35">
      <c r="A6217" t="s">
        <v>20</v>
      </c>
      <c r="B6217" t="s">
        <v>21</v>
      </c>
      <c r="C6217" t="s">
        <v>22</v>
      </c>
      <c r="D6217" t="s">
        <v>23</v>
      </c>
      <c r="E6217" t="s">
        <v>5</v>
      </c>
      <c r="G6217" t="s">
        <v>24</v>
      </c>
      <c r="H6217">
        <v>3464938</v>
      </c>
      <c r="I6217">
        <v>3465531</v>
      </c>
      <c r="J6217" t="s">
        <v>25</v>
      </c>
      <c r="Q6217" t="s">
        <v>7642</v>
      </c>
      <c r="R6217">
        <v>594</v>
      </c>
    </row>
    <row r="6218" spans="1:19" x14ac:dyDescent="0.35">
      <c r="A6218" t="s">
        <v>27</v>
      </c>
      <c r="B6218" t="s">
        <v>28</v>
      </c>
      <c r="C6218" t="s">
        <v>22</v>
      </c>
      <c r="D6218" t="s">
        <v>23</v>
      </c>
      <c r="E6218" t="s">
        <v>5</v>
      </c>
      <c r="G6218" t="s">
        <v>24</v>
      </c>
      <c r="H6218">
        <v>3464938</v>
      </c>
      <c r="I6218">
        <v>3465531</v>
      </c>
      <c r="J6218" t="s">
        <v>25</v>
      </c>
      <c r="K6218" t="s">
        <v>7643</v>
      </c>
      <c r="N6218" t="s">
        <v>7644</v>
      </c>
      <c r="Q6218" t="s">
        <v>7642</v>
      </c>
      <c r="R6218">
        <v>594</v>
      </c>
      <c r="S6218">
        <v>197</v>
      </c>
    </row>
    <row r="6219" spans="1:19" x14ac:dyDescent="0.35">
      <c r="A6219" t="s">
        <v>20</v>
      </c>
      <c r="B6219" t="s">
        <v>21</v>
      </c>
      <c r="C6219" t="s">
        <v>22</v>
      </c>
      <c r="D6219" t="s">
        <v>23</v>
      </c>
      <c r="E6219" t="s">
        <v>5</v>
      </c>
      <c r="G6219" t="s">
        <v>24</v>
      </c>
      <c r="H6219">
        <v>3465533</v>
      </c>
      <c r="I6219">
        <v>3465844</v>
      </c>
      <c r="J6219" t="s">
        <v>46</v>
      </c>
      <c r="Q6219" t="s">
        <v>7645</v>
      </c>
      <c r="R6219">
        <v>312</v>
      </c>
    </row>
    <row r="6220" spans="1:19" x14ac:dyDescent="0.35">
      <c r="A6220" t="s">
        <v>27</v>
      </c>
      <c r="B6220" t="s">
        <v>28</v>
      </c>
      <c r="C6220" t="s">
        <v>22</v>
      </c>
      <c r="D6220" t="s">
        <v>23</v>
      </c>
      <c r="E6220" t="s">
        <v>5</v>
      </c>
      <c r="G6220" t="s">
        <v>24</v>
      </c>
      <c r="H6220">
        <v>3465533</v>
      </c>
      <c r="I6220">
        <v>3465844</v>
      </c>
      <c r="J6220" t="s">
        <v>46</v>
      </c>
      <c r="K6220" t="s">
        <v>7646</v>
      </c>
      <c r="N6220" t="s">
        <v>7647</v>
      </c>
      <c r="Q6220" t="s">
        <v>7645</v>
      </c>
      <c r="R6220">
        <v>312</v>
      </c>
      <c r="S6220">
        <v>103</v>
      </c>
    </row>
    <row r="6221" spans="1:19" x14ac:dyDescent="0.35">
      <c r="A6221" t="s">
        <v>20</v>
      </c>
      <c r="B6221" t="s">
        <v>21</v>
      </c>
      <c r="C6221" t="s">
        <v>22</v>
      </c>
      <c r="D6221" t="s">
        <v>23</v>
      </c>
      <c r="E6221" t="s">
        <v>5</v>
      </c>
      <c r="G6221" t="s">
        <v>24</v>
      </c>
      <c r="H6221">
        <v>3466179</v>
      </c>
      <c r="I6221">
        <v>3467510</v>
      </c>
      <c r="J6221" t="s">
        <v>25</v>
      </c>
      <c r="Q6221" t="s">
        <v>7648</v>
      </c>
      <c r="R6221">
        <v>1332</v>
      </c>
    </row>
    <row r="6222" spans="1:19" x14ac:dyDescent="0.35">
      <c r="A6222" t="s">
        <v>27</v>
      </c>
      <c r="B6222" t="s">
        <v>28</v>
      </c>
      <c r="C6222" t="s">
        <v>22</v>
      </c>
      <c r="D6222" t="s">
        <v>23</v>
      </c>
      <c r="E6222" t="s">
        <v>5</v>
      </c>
      <c r="G6222" t="s">
        <v>24</v>
      </c>
      <c r="H6222">
        <v>3466179</v>
      </c>
      <c r="I6222">
        <v>3467510</v>
      </c>
      <c r="J6222" t="s">
        <v>25</v>
      </c>
      <c r="K6222" t="s">
        <v>7649</v>
      </c>
      <c r="N6222" t="s">
        <v>2997</v>
      </c>
      <c r="Q6222" t="s">
        <v>7648</v>
      </c>
      <c r="R6222">
        <v>1332</v>
      </c>
      <c r="S6222">
        <v>443</v>
      </c>
    </row>
    <row r="6223" spans="1:19" x14ac:dyDescent="0.35">
      <c r="A6223" t="s">
        <v>20</v>
      </c>
      <c r="B6223" t="s">
        <v>21</v>
      </c>
      <c r="C6223" t="s">
        <v>22</v>
      </c>
      <c r="D6223" t="s">
        <v>23</v>
      </c>
      <c r="E6223" t="s">
        <v>5</v>
      </c>
      <c r="G6223" t="s">
        <v>24</v>
      </c>
      <c r="H6223">
        <v>3467521</v>
      </c>
      <c r="I6223">
        <v>3468315</v>
      </c>
      <c r="J6223" t="s">
        <v>46</v>
      </c>
      <c r="Q6223" t="s">
        <v>7650</v>
      </c>
      <c r="R6223">
        <v>795</v>
      </c>
    </row>
    <row r="6224" spans="1:19" x14ac:dyDescent="0.35">
      <c r="A6224" t="s">
        <v>27</v>
      </c>
      <c r="B6224" t="s">
        <v>28</v>
      </c>
      <c r="C6224" t="s">
        <v>22</v>
      </c>
      <c r="D6224" t="s">
        <v>23</v>
      </c>
      <c r="E6224" t="s">
        <v>5</v>
      </c>
      <c r="G6224" t="s">
        <v>24</v>
      </c>
      <c r="H6224">
        <v>3467521</v>
      </c>
      <c r="I6224">
        <v>3468315</v>
      </c>
      <c r="J6224" t="s">
        <v>46</v>
      </c>
      <c r="K6224" t="s">
        <v>7651</v>
      </c>
      <c r="N6224" t="s">
        <v>3109</v>
      </c>
      <c r="Q6224" t="s">
        <v>7650</v>
      </c>
      <c r="R6224">
        <v>795</v>
      </c>
      <c r="S6224">
        <v>264</v>
      </c>
    </row>
    <row r="6225" spans="1:19" x14ac:dyDescent="0.35">
      <c r="A6225" t="s">
        <v>20</v>
      </c>
      <c r="B6225" t="s">
        <v>21</v>
      </c>
      <c r="C6225" t="s">
        <v>22</v>
      </c>
      <c r="D6225" t="s">
        <v>23</v>
      </c>
      <c r="E6225" t="s">
        <v>5</v>
      </c>
      <c r="G6225" t="s">
        <v>24</v>
      </c>
      <c r="H6225">
        <v>3468426</v>
      </c>
      <c r="I6225">
        <v>3469133</v>
      </c>
      <c r="J6225" t="s">
        <v>25</v>
      </c>
      <c r="Q6225" t="s">
        <v>7652</v>
      </c>
      <c r="R6225">
        <v>708</v>
      </c>
    </row>
    <row r="6226" spans="1:19" x14ac:dyDescent="0.35">
      <c r="A6226" t="s">
        <v>27</v>
      </c>
      <c r="B6226" t="s">
        <v>28</v>
      </c>
      <c r="C6226" t="s">
        <v>22</v>
      </c>
      <c r="D6226" t="s">
        <v>23</v>
      </c>
      <c r="E6226" t="s">
        <v>5</v>
      </c>
      <c r="G6226" t="s">
        <v>24</v>
      </c>
      <c r="H6226">
        <v>3468426</v>
      </c>
      <c r="I6226">
        <v>3469133</v>
      </c>
      <c r="J6226" t="s">
        <v>25</v>
      </c>
      <c r="K6226" t="s">
        <v>7653</v>
      </c>
      <c r="N6226" t="s">
        <v>2039</v>
      </c>
      <c r="Q6226" t="s">
        <v>7652</v>
      </c>
      <c r="R6226">
        <v>708</v>
      </c>
      <c r="S6226">
        <v>235</v>
      </c>
    </row>
    <row r="6227" spans="1:19" x14ac:dyDescent="0.35">
      <c r="A6227" t="s">
        <v>20</v>
      </c>
      <c r="B6227" t="s">
        <v>21</v>
      </c>
      <c r="C6227" t="s">
        <v>22</v>
      </c>
      <c r="D6227" t="s">
        <v>23</v>
      </c>
      <c r="E6227" t="s">
        <v>5</v>
      </c>
      <c r="G6227" t="s">
        <v>24</v>
      </c>
      <c r="H6227">
        <v>3469158</v>
      </c>
      <c r="I6227">
        <v>3469961</v>
      </c>
      <c r="J6227" t="s">
        <v>46</v>
      </c>
      <c r="Q6227" t="s">
        <v>7654</v>
      </c>
      <c r="R6227">
        <v>804</v>
      </c>
    </row>
    <row r="6228" spans="1:19" x14ac:dyDescent="0.35">
      <c r="A6228" t="s">
        <v>27</v>
      </c>
      <c r="B6228" t="s">
        <v>28</v>
      </c>
      <c r="C6228" t="s">
        <v>22</v>
      </c>
      <c r="D6228" t="s">
        <v>23</v>
      </c>
      <c r="E6228" t="s">
        <v>5</v>
      </c>
      <c r="G6228" t="s">
        <v>24</v>
      </c>
      <c r="H6228">
        <v>3469158</v>
      </c>
      <c r="I6228">
        <v>3469961</v>
      </c>
      <c r="J6228" t="s">
        <v>46</v>
      </c>
      <c r="K6228" t="s">
        <v>7655</v>
      </c>
      <c r="N6228" t="s">
        <v>293</v>
      </c>
      <c r="Q6228" t="s">
        <v>7654</v>
      </c>
      <c r="R6228">
        <v>804</v>
      </c>
      <c r="S6228">
        <v>267</v>
      </c>
    </row>
    <row r="6229" spans="1:19" x14ac:dyDescent="0.35">
      <c r="A6229" t="s">
        <v>20</v>
      </c>
      <c r="B6229" t="s">
        <v>21</v>
      </c>
      <c r="C6229" t="s">
        <v>22</v>
      </c>
      <c r="D6229" t="s">
        <v>23</v>
      </c>
      <c r="E6229" t="s">
        <v>5</v>
      </c>
      <c r="G6229" t="s">
        <v>24</v>
      </c>
      <c r="H6229">
        <v>3469973</v>
      </c>
      <c r="I6229">
        <v>3470839</v>
      </c>
      <c r="J6229" t="s">
        <v>46</v>
      </c>
      <c r="Q6229" t="s">
        <v>7656</v>
      </c>
      <c r="R6229">
        <v>867</v>
      </c>
    </row>
    <row r="6230" spans="1:19" x14ac:dyDescent="0.35">
      <c r="A6230" t="s">
        <v>27</v>
      </c>
      <c r="B6230" t="s">
        <v>28</v>
      </c>
      <c r="C6230" t="s">
        <v>22</v>
      </c>
      <c r="D6230" t="s">
        <v>23</v>
      </c>
      <c r="E6230" t="s">
        <v>5</v>
      </c>
      <c r="G6230" t="s">
        <v>24</v>
      </c>
      <c r="H6230">
        <v>3469973</v>
      </c>
      <c r="I6230">
        <v>3470839</v>
      </c>
      <c r="J6230" t="s">
        <v>46</v>
      </c>
      <c r="K6230" t="s">
        <v>7657</v>
      </c>
      <c r="N6230" t="s">
        <v>293</v>
      </c>
      <c r="Q6230" t="s">
        <v>7656</v>
      </c>
      <c r="R6230">
        <v>867</v>
      </c>
      <c r="S6230">
        <v>288</v>
      </c>
    </row>
    <row r="6231" spans="1:19" x14ac:dyDescent="0.35">
      <c r="A6231" t="s">
        <v>20</v>
      </c>
      <c r="B6231" t="s">
        <v>21</v>
      </c>
      <c r="C6231" t="s">
        <v>22</v>
      </c>
      <c r="D6231" t="s">
        <v>23</v>
      </c>
      <c r="E6231" t="s">
        <v>5</v>
      </c>
      <c r="G6231" t="s">
        <v>24</v>
      </c>
      <c r="H6231">
        <v>3470845</v>
      </c>
      <c r="I6231">
        <v>3471939</v>
      </c>
      <c r="J6231" t="s">
        <v>46</v>
      </c>
      <c r="Q6231" t="s">
        <v>7658</v>
      </c>
      <c r="R6231">
        <v>1095</v>
      </c>
    </row>
    <row r="6232" spans="1:19" x14ac:dyDescent="0.35">
      <c r="A6232" t="s">
        <v>27</v>
      </c>
      <c r="B6232" t="s">
        <v>28</v>
      </c>
      <c r="C6232" t="s">
        <v>22</v>
      </c>
      <c r="D6232" t="s">
        <v>23</v>
      </c>
      <c r="E6232" t="s">
        <v>5</v>
      </c>
      <c r="G6232" t="s">
        <v>24</v>
      </c>
      <c r="H6232">
        <v>3470845</v>
      </c>
      <c r="I6232">
        <v>3471939</v>
      </c>
      <c r="J6232" t="s">
        <v>46</v>
      </c>
      <c r="K6232" t="s">
        <v>7659</v>
      </c>
      <c r="N6232" t="s">
        <v>61</v>
      </c>
      <c r="Q6232" t="s">
        <v>7658</v>
      </c>
      <c r="R6232">
        <v>1095</v>
      </c>
      <c r="S6232">
        <v>364</v>
      </c>
    </row>
    <row r="6233" spans="1:19" x14ac:dyDescent="0.35">
      <c r="A6233" t="s">
        <v>20</v>
      </c>
      <c r="B6233" t="s">
        <v>21</v>
      </c>
      <c r="C6233" t="s">
        <v>22</v>
      </c>
      <c r="D6233" t="s">
        <v>23</v>
      </c>
      <c r="E6233" t="s">
        <v>5</v>
      </c>
      <c r="G6233" t="s">
        <v>24</v>
      </c>
      <c r="H6233">
        <v>3472025</v>
      </c>
      <c r="I6233">
        <v>3473173</v>
      </c>
      <c r="J6233" t="s">
        <v>46</v>
      </c>
      <c r="Q6233" t="s">
        <v>7660</v>
      </c>
      <c r="R6233">
        <v>1149</v>
      </c>
    </row>
    <row r="6234" spans="1:19" x14ac:dyDescent="0.35">
      <c r="A6234" t="s">
        <v>27</v>
      </c>
      <c r="B6234" t="s">
        <v>28</v>
      </c>
      <c r="C6234" t="s">
        <v>22</v>
      </c>
      <c r="D6234" t="s">
        <v>23</v>
      </c>
      <c r="E6234" t="s">
        <v>5</v>
      </c>
      <c r="G6234" t="s">
        <v>24</v>
      </c>
      <c r="H6234">
        <v>3472025</v>
      </c>
      <c r="I6234">
        <v>3473173</v>
      </c>
      <c r="J6234" t="s">
        <v>46</v>
      </c>
      <c r="K6234" t="s">
        <v>7661</v>
      </c>
      <c r="N6234" t="s">
        <v>663</v>
      </c>
      <c r="Q6234" t="s">
        <v>7660</v>
      </c>
      <c r="R6234">
        <v>1149</v>
      </c>
      <c r="S6234">
        <v>382</v>
      </c>
    </row>
    <row r="6235" spans="1:19" x14ac:dyDescent="0.35">
      <c r="A6235" t="s">
        <v>20</v>
      </c>
      <c r="B6235" t="s">
        <v>21</v>
      </c>
      <c r="C6235" t="s">
        <v>22</v>
      </c>
      <c r="D6235" t="s">
        <v>23</v>
      </c>
      <c r="E6235" t="s">
        <v>5</v>
      </c>
      <c r="G6235" t="s">
        <v>24</v>
      </c>
      <c r="H6235">
        <v>3473381</v>
      </c>
      <c r="I6235">
        <v>3474382</v>
      </c>
      <c r="J6235" t="s">
        <v>25</v>
      </c>
      <c r="Q6235" t="s">
        <v>7662</v>
      </c>
      <c r="R6235">
        <v>1002</v>
      </c>
    </row>
    <row r="6236" spans="1:19" x14ac:dyDescent="0.35">
      <c r="A6236" t="s">
        <v>27</v>
      </c>
      <c r="B6236" t="s">
        <v>28</v>
      </c>
      <c r="C6236" t="s">
        <v>22</v>
      </c>
      <c r="D6236" t="s">
        <v>23</v>
      </c>
      <c r="E6236" t="s">
        <v>5</v>
      </c>
      <c r="G6236" t="s">
        <v>24</v>
      </c>
      <c r="H6236">
        <v>3473381</v>
      </c>
      <c r="I6236">
        <v>3474382</v>
      </c>
      <c r="J6236" t="s">
        <v>25</v>
      </c>
      <c r="K6236" t="s">
        <v>7663</v>
      </c>
      <c r="N6236" t="s">
        <v>7664</v>
      </c>
      <c r="Q6236" t="s">
        <v>7662</v>
      </c>
      <c r="R6236">
        <v>1002</v>
      </c>
      <c r="S6236">
        <v>333</v>
      </c>
    </row>
    <row r="6237" spans="1:19" x14ac:dyDescent="0.35">
      <c r="A6237" t="s">
        <v>20</v>
      </c>
      <c r="B6237" t="s">
        <v>21</v>
      </c>
      <c r="C6237" t="s">
        <v>22</v>
      </c>
      <c r="D6237" t="s">
        <v>23</v>
      </c>
      <c r="E6237" t="s">
        <v>5</v>
      </c>
      <c r="G6237" t="s">
        <v>24</v>
      </c>
      <c r="H6237">
        <v>3474442</v>
      </c>
      <c r="I6237">
        <v>3475233</v>
      </c>
      <c r="J6237" t="s">
        <v>25</v>
      </c>
      <c r="Q6237" t="s">
        <v>7665</v>
      </c>
      <c r="R6237">
        <v>792</v>
      </c>
    </row>
    <row r="6238" spans="1:19" x14ac:dyDescent="0.35">
      <c r="A6238" t="s">
        <v>27</v>
      </c>
      <c r="B6238" t="s">
        <v>28</v>
      </c>
      <c r="C6238" t="s">
        <v>22</v>
      </c>
      <c r="D6238" t="s">
        <v>23</v>
      </c>
      <c r="E6238" t="s">
        <v>5</v>
      </c>
      <c r="G6238" t="s">
        <v>24</v>
      </c>
      <c r="H6238">
        <v>3474442</v>
      </c>
      <c r="I6238">
        <v>3475233</v>
      </c>
      <c r="J6238" t="s">
        <v>25</v>
      </c>
      <c r="K6238" t="s">
        <v>7666</v>
      </c>
      <c r="N6238" t="s">
        <v>960</v>
      </c>
      <c r="Q6238" t="s">
        <v>7665</v>
      </c>
      <c r="R6238">
        <v>792</v>
      </c>
      <c r="S6238">
        <v>263</v>
      </c>
    </row>
    <row r="6239" spans="1:19" x14ac:dyDescent="0.35">
      <c r="A6239" t="s">
        <v>20</v>
      </c>
      <c r="B6239" t="s">
        <v>21</v>
      </c>
      <c r="C6239" t="s">
        <v>22</v>
      </c>
      <c r="D6239" t="s">
        <v>23</v>
      </c>
      <c r="E6239" t="s">
        <v>5</v>
      </c>
      <c r="G6239" t="s">
        <v>24</v>
      </c>
      <c r="H6239">
        <v>3475582</v>
      </c>
      <c r="I6239">
        <v>3475932</v>
      </c>
      <c r="J6239" t="s">
        <v>25</v>
      </c>
      <c r="Q6239" t="s">
        <v>7667</v>
      </c>
      <c r="R6239">
        <v>351</v>
      </c>
    </row>
    <row r="6240" spans="1:19" x14ac:dyDescent="0.35">
      <c r="A6240" t="s">
        <v>27</v>
      </c>
      <c r="B6240" t="s">
        <v>28</v>
      </c>
      <c r="C6240" t="s">
        <v>22</v>
      </c>
      <c r="D6240" t="s">
        <v>23</v>
      </c>
      <c r="E6240" t="s">
        <v>5</v>
      </c>
      <c r="G6240" t="s">
        <v>24</v>
      </c>
      <c r="H6240">
        <v>3475582</v>
      </c>
      <c r="I6240">
        <v>3475932</v>
      </c>
      <c r="J6240" t="s">
        <v>25</v>
      </c>
      <c r="K6240" t="s">
        <v>7668</v>
      </c>
      <c r="N6240" t="s">
        <v>52</v>
      </c>
      <c r="Q6240" t="s">
        <v>7667</v>
      </c>
      <c r="R6240">
        <v>351</v>
      </c>
      <c r="S6240">
        <v>116</v>
      </c>
    </row>
    <row r="6241" spans="1:19" x14ac:dyDescent="0.35">
      <c r="A6241" t="s">
        <v>20</v>
      </c>
      <c r="B6241" t="s">
        <v>21</v>
      </c>
      <c r="C6241" t="s">
        <v>22</v>
      </c>
      <c r="D6241" t="s">
        <v>23</v>
      </c>
      <c r="E6241" t="s">
        <v>5</v>
      </c>
      <c r="G6241" t="s">
        <v>24</v>
      </c>
      <c r="H6241">
        <v>3476219</v>
      </c>
      <c r="I6241">
        <v>3476482</v>
      </c>
      <c r="J6241" t="s">
        <v>25</v>
      </c>
      <c r="Q6241" t="s">
        <v>7669</v>
      </c>
      <c r="R6241">
        <v>264</v>
      </c>
    </row>
    <row r="6242" spans="1:19" x14ac:dyDescent="0.35">
      <c r="A6242" t="s">
        <v>27</v>
      </c>
      <c r="B6242" t="s">
        <v>28</v>
      </c>
      <c r="C6242" t="s">
        <v>22</v>
      </c>
      <c r="D6242" t="s">
        <v>23</v>
      </c>
      <c r="E6242" t="s">
        <v>5</v>
      </c>
      <c r="G6242" t="s">
        <v>24</v>
      </c>
      <c r="H6242">
        <v>3476219</v>
      </c>
      <c r="I6242">
        <v>3476482</v>
      </c>
      <c r="J6242" t="s">
        <v>25</v>
      </c>
      <c r="K6242" t="s">
        <v>7670</v>
      </c>
      <c r="N6242" t="s">
        <v>52</v>
      </c>
      <c r="Q6242" t="s">
        <v>7669</v>
      </c>
      <c r="R6242">
        <v>264</v>
      </c>
      <c r="S6242">
        <v>87</v>
      </c>
    </row>
    <row r="6243" spans="1:19" x14ac:dyDescent="0.35">
      <c r="A6243" t="s">
        <v>20</v>
      </c>
      <c r="B6243" t="s">
        <v>21</v>
      </c>
      <c r="C6243" t="s">
        <v>22</v>
      </c>
      <c r="D6243" t="s">
        <v>23</v>
      </c>
      <c r="E6243" t="s">
        <v>5</v>
      </c>
      <c r="G6243" t="s">
        <v>24</v>
      </c>
      <c r="H6243">
        <v>3476556</v>
      </c>
      <c r="I6243">
        <v>3477002</v>
      </c>
      <c r="J6243" t="s">
        <v>25</v>
      </c>
      <c r="Q6243" t="s">
        <v>7671</v>
      </c>
      <c r="R6243">
        <v>447</v>
      </c>
    </row>
    <row r="6244" spans="1:19" x14ac:dyDescent="0.35">
      <c r="A6244" t="s">
        <v>27</v>
      </c>
      <c r="B6244" t="s">
        <v>28</v>
      </c>
      <c r="C6244" t="s">
        <v>22</v>
      </c>
      <c r="D6244" t="s">
        <v>23</v>
      </c>
      <c r="E6244" t="s">
        <v>5</v>
      </c>
      <c r="G6244" t="s">
        <v>24</v>
      </c>
      <c r="H6244">
        <v>3476556</v>
      </c>
      <c r="I6244">
        <v>3477002</v>
      </c>
      <c r="J6244" t="s">
        <v>25</v>
      </c>
      <c r="K6244" t="s">
        <v>7672</v>
      </c>
      <c r="N6244" t="s">
        <v>52</v>
      </c>
      <c r="Q6244" t="s">
        <v>7671</v>
      </c>
      <c r="R6244">
        <v>447</v>
      </c>
      <c r="S6244">
        <v>148</v>
      </c>
    </row>
    <row r="6245" spans="1:19" x14ac:dyDescent="0.35">
      <c r="A6245" t="s">
        <v>20</v>
      </c>
      <c r="B6245" t="s">
        <v>21</v>
      </c>
      <c r="C6245" t="s">
        <v>22</v>
      </c>
      <c r="D6245" t="s">
        <v>23</v>
      </c>
      <c r="E6245" t="s">
        <v>5</v>
      </c>
      <c r="G6245" t="s">
        <v>24</v>
      </c>
      <c r="H6245">
        <v>3477618</v>
      </c>
      <c r="I6245">
        <v>3479663</v>
      </c>
      <c r="J6245" t="s">
        <v>46</v>
      </c>
      <c r="Q6245" t="s">
        <v>7673</v>
      </c>
      <c r="R6245">
        <v>2046</v>
      </c>
    </row>
    <row r="6246" spans="1:19" x14ac:dyDescent="0.35">
      <c r="A6246" t="s">
        <v>27</v>
      </c>
      <c r="B6246" t="s">
        <v>28</v>
      </c>
      <c r="C6246" t="s">
        <v>22</v>
      </c>
      <c r="D6246" t="s">
        <v>23</v>
      </c>
      <c r="E6246" t="s">
        <v>5</v>
      </c>
      <c r="G6246" t="s">
        <v>24</v>
      </c>
      <c r="H6246">
        <v>3477618</v>
      </c>
      <c r="I6246">
        <v>3479663</v>
      </c>
      <c r="J6246" t="s">
        <v>46</v>
      </c>
      <c r="K6246" t="s">
        <v>7674</v>
      </c>
      <c r="N6246" t="s">
        <v>52</v>
      </c>
      <c r="Q6246" t="s">
        <v>7673</v>
      </c>
      <c r="R6246">
        <v>2046</v>
      </c>
      <c r="S6246">
        <v>681</v>
      </c>
    </row>
    <row r="6247" spans="1:19" x14ac:dyDescent="0.35">
      <c r="A6247" t="s">
        <v>20</v>
      </c>
      <c r="B6247" t="s">
        <v>21</v>
      </c>
      <c r="C6247" t="s">
        <v>22</v>
      </c>
      <c r="D6247" t="s">
        <v>23</v>
      </c>
      <c r="E6247" t="s">
        <v>5</v>
      </c>
      <c r="G6247" t="s">
        <v>24</v>
      </c>
      <c r="H6247">
        <v>3480560</v>
      </c>
      <c r="I6247">
        <v>3481333</v>
      </c>
      <c r="J6247" t="s">
        <v>25</v>
      </c>
      <c r="Q6247" t="s">
        <v>7675</v>
      </c>
      <c r="R6247">
        <v>774</v>
      </c>
    </row>
    <row r="6248" spans="1:19" x14ac:dyDescent="0.35">
      <c r="A6248" t="s">
        <v>27</v>
      </c>
      <c r="B6248" t="s">
        <v>28</v>
      </c>
      <c r="C6248" t="s">
        <v>22</v>
      </c>
      <c r="D6248" t="s">
        <v>23</v>
      </c>
      <c r="E6248" t="s">
        <v>5</v>
      </c>
      <c r="G6248" t="s">
        <v>24</v>
      </c>
      <c r="H6248">
        <v>3480560</v>
      </c>
      <c r="I6248">
        <v>3481333</v>
      </c>
      <c r="J6248" t="s">
        <v>25</v>
      </c>
      <c r="K6248" t="s">
        <v>7676</v>
      </c>
      <c r="N6248" t="s">
        <v>52</v>
      </c>
      <c r="Q6248" t="s">
        <v>7675</v>
      </c>
      <c r="R6248">
        <v>774</v>
      </c>
      <c r="S6248">
        <v>257</v>
      </c>
    </row>
    <row r="6249" spans="1:19" x14ac:dyDescent="0.35">
      <c r="A6249" t="s">
        <v>20</v>
      </c>
      <c r="B6249" t="s">
        <v>21</v>
      </c>
      <c r="C6249" t="s">
        <v>22</v>
      </c>
      <c r="D6249" t="s">
        <v>23</v>
      </c>
      <c r="E6249" t="s">
        <v>5</v>
      </c>
      <c r="G6249" t="s">
        <v>24</v>
      </c>
      <c r="H6249">
        <v>3481330</v>
      </c>
      <c r="I6249">
        <v>3481788</v>
      </c>
      <c r="J6249" t="s">
        <v>25</v>
      </c>
      <c r="Q6249" t="s">
        <v>7677</v>
      </c>
      <c r="R6249">
        <v>459</v>
      </c>
    </row>
    <row r="6250" spans="1:19" x14ac:dyDescent="0.35">
      <c r="A6250" t="s">
        <v>27</v>
      </c>
      <c r="B6250" t="s">
        <v>28</v>
      </c>
      <c r="C6250" t="s">
        <v>22</v>
      </c>
      <c r="D6250" t="s">
        <v>23</v>
      </c>
      <c r="E6250" t="s">
        <v>5</v>
      </c>
      <c r="G6250" t="s">
        <v>24</v>
      </c>
      <c r="H6250">
        <v>3481330</v>
      </c>
      <c r="I6250">
        <v>3481788</v>
      </c>
      <c r="J6250" t="s">
        <v>25</v>
      </c>
      <c r="K6250" t="s">
        <v>7678</v>
      </c>
      <c r="N6250" t="s">
        <v>49</v>
      </c>
      <c r="Q6250" t="s">
        <v>7677</v>
      </c>
      <c r="R6250">
        <v>459</v>
      </c>
      <c r="S6250">
        <v>152</v>
      </c>
    </row>
    <row r="6251" spans="1:19" x14ac:dyDescent="0.35">
      <c r="A6251" t="s">
        <v>20</v>
      </c>
      <c r="B6251" t="s">
        <v>21</v>
      </c>
      <c r="C6251" t="s">
        <v>22</v>
      </c>
      <c r="D6251" t="s">
        <v>23</v>
      </c>
      <c r="E6251" t="s">
        <v>5</v>
      </c>
      <c r="G6251" t="s">
        <v>24</v>
      </c>
      <c r="H6251">
        <v>3481785</v>
      </c>
      <c r="I6251">
        <v>3482411</v>
      </c>
      <c r="J6251" t="s">
        <v>25</v>
      </c>
      <c r="Q6251" t="s">
        <v>7679</v>
      </c>
      <c r="R6251">
        <v>627</v>
      </c>
    </row>
    <row r="6252" spans="1:19" x14ac:dyDescent="0.35">
      <c r="A6252" t="s">
        <v>27</v>
      </c>
      <c r="B6252" t="s">
        <v>28</v>
      </c>
      <c r="C6252" t="s">
        <v>22</v>
      </c>
      <c r="D6252" t="s">
        <v>23</v>
      </c>
      <c r="E6252" t="s">
        <v>5</v>
      </c>
      <c r="G6252" t="s">
        <v>24</v>
      </c>
      <c r="H6252">
        <v>3481785</v>
      </c>
      <c r="I6252">
        <v>3482411</v>
      </c>
      <c r="J6252" t="s">
        <v>25</v>
      </c>
      <c r="K6252" t="s">
        <v>7680</v>
      </c>
      <c r="N6252" t="s">
        <v>7681</v>
      </c>
      <c r="Q6252" t="s">
        <v>7679</v>
      </c>
      <c r="R6252">
        <v>627</v>
      </c>
      <c r="S6252">
        <v>208</v>
      </c>
    </row>
    <row r="6253" spans="1:19" x14ac:dyDescent="0.35">
      <c r="A6253" t="s">
        <v>20</v>
      </c>
      <c r="B6253" t="s">
        <v>21</v>
      </c>
      <c r="C6253" t="s">
        <v>22</v>
      </c>
      <c r="D6253" t="s">
        <v>23</v>
      </c>
      <c r="E6253" t="s">
        <v>5</v>
      </c>
      <c r="G6253" t="s">
        <v>24</v>
      </c>
      <c r="H6253">
        <v>3482478</v>
      </c>
      <c r="I6253">
        <v>3482792</v>
      </c>
      <c r="J6253" t="s">
        <v>25</v>
      </c>
      <c r="Q6253" t="s">
        <v>7682</v>
      </c>
      <c r="R6253">
        <v>315</v>
      </c>
    </row>
    <row r="6254" spans="1:19" x14ac:dyDescent="0.35">
      <c r="A6254" t="s">
        <v>27</v>
      </c>
      <c r="B6254" t="s">
        <v>28</v>
      </c>
      <c r="C6254" t="s">
        <v>22</v>
      </c>
      <c r="D6254" t="s">
        <v>23</v>
      </c>
      <c r="E6254" t="s">
        <v>5</v>
      </c>
      <c r="G6254" t="s">
        <v>24</v>
      </c>
      <c r="H6254">
        <v>3482478</v>
      </c>
      <c r="I6254">
        <v>3482792</v>
      </c>
      <c r="J6254" t="s">
        <v>25</v>
      </c>
      <c r="K6254" t="s">
        <v>7683</v>
      </c>
      <c r="N6254" t="s">
        <v>49</v>
      </c>
      <c r="Q6254" t="s">
        <v>7682</v>
      </c>
      <c r="R6254">
        <v>315</v>
      </c>
      <c r="S6254">
        <v>104</v>
      </c>
    </row>
    <row r="6255" spans="1:19" x14ac:dyDescent="0.35">
      <c r="A6255" t="s">
        <v>20</v>
      </c>
      <c r="B6255" t="s">
        <v>21</v>
      </c>
      <c r="C6255" t="s">
        <v>22</v>
      </c>
      <c r="D6255" t="s">
        <v>23</v>
      </c>
      <c r="E6255" t="s">
        <v>5</v>
      </c>
      <c r="G6255" t="s">
        <v>24</v>
      </c>
      <c r="H6255">
        <v>3482863</v>
      </c>
      <c r="I6255">
        <v>3483885</v>
      </c>
      <c r="J6255" t="s">
        <v>25</v>
      </c>
      <c r="Q6255" t="s">
        <v>7684</v>
      </c>
      <c r="R6255">
        <v>1023</v>
      </c>
    </row>
    <row r="6256" spans="1:19" x14ac:dyDescent="0.35">
      <c r="A6256" t="s">
        <v>27</v>
      </c>
      <c r="B6256" t="s">
        <v>28</v>
      </c>
      <c r="C6256" t="s">
        <v>22</v>
      </c>
      <c r="D6256" t="s">
        <v>23</v>
      </c>
      <c r="E6256" t="s">
        <v>5</v>
      </c>
      <c r="G6256" t="s">
        <v>24</v>
      </c>
      <c r="H6256">
        <v>3482863</v>
      </c>
      <c r="I6256">
        <v>3483885</v>
      </c>
      <c r="J6256" t="s">
        <v>25</v>
      </c>
      <c r="K6256" t="s">
        <v>7685</v>
      </c>
      <c r="N6256" t="s">
        <v>2195</v>
      </c>
      <c r="Q6256" t="s">
        <v>7684</v>
      </c>
      <c r="R6256">
        <v>1023</v>
      </c>
      <c r="S6256">
        <v>340</v>
      </c>
    </row>
    <row r="6257" spans="1:19" x14ac:dyDescent="0.35">
      <c r="A6257" t="s">
        <v>20</v>
      </c>
      <c r="B6257" t="s">
        <v>21</v>
      </c>
      <c r="C6257" t="s">
        <v>22</v>
      </c>
      <c r="D6257" t="s">
        <v>23</v>
      </c>
      <c r="E6257" t="s">
        <v>5</v>
      </c>
      <c r="G6257" t="s">
        <v>24</v>
      </c>
      <c r="H6257">
        <v>3483878</v>
      </c>
      <c r="I6257">
        <v>3484744</v>
      </c>
      <c r="J6257" t="s">
        <v>25</v>
      </c>
      <c r="Q6257" t="s">
        <v>7686</v>
      </c>
      <c r="R6257">
        <v>867</v>
      </c>
    </row>
    <row r="6258" spans="1:19" x14ac:dyDescent="0.35">
      <c r="A6258" t="s">
        <v>27</v>
      </c>
      <c r="B6258" t="s">
        <v>28</v>
      </c>
      <c r="C6258" t="s">
        <v>22</v>
      </c>
      <c r="D6258" t="s">
        <v>23</v>
      </c>
      <c r="E6258" t="s">
        <v>5</v>
      </c>
      <c r="G6258" t="s">
        <v>24</v>
      </c>
      <c r="H6258">
        <v>3483878</v>
      </c>
      <c r="I6258">
        <v>3484744</v>
      </c>
      <c r="J6258" t="s">
        <v>25</v>
      </c>
      <c r="K6258" t="s">
        <v>7687</v>
      </c>
      <c r="N6258" t="s">
        <v>2272</v>
      </c>
      <c r="Q6258" t="s">
        <v>7686</v>
      </c>
      <c r="R6258">
        <v>867</v>
      </c>
      <c r="S6258">
        <v>288</v>
      </c>
    </row>
    <row r="6259" spans="1:19" x14ac:dyDescent="0.35">
      <c r="A6259" t="s">
        <v>20</v>
      </c>
      <c r="B6259" t="s">
        <v>21</v>
      </c>
      <c r="C6259" t="s">
        <v>22</v>
      </c>
      <c r="D6259" t="s">
        <v>23</v>
      </c>
      <c r="E6259" t="s">
        <v>5</v>
      </c>
      <c r="G6259" t="s">
        <v>24</v>
      </c>
      <c r="H6259">
        <v>3485131</v>
      </c>
      <c r="I6259">
        <v>3486909</v>
      </c>
      <c r="J6259" t="s">
        <v>25</v>
      </c>
      <c r="Q6259" t="s">
        <v>7688</v>
      </c>
      <c r="R6259">
        <v>1779</v>
      </c>
    </row>
    <row r="6260" spans="1:19" x14ac:dyDescent="0.35">
      <c r="A6260" t="s">
        <v>27</v>
      </c>
      <c r="B6260" t="s">
        <v>28</v>
      </c>
      <c r="C6260" t="s">
        <v>22</v>
      </c>
      <c r="D6260" t="s">
        <v>23</v>
      </c>
      <c r="E6260" t="s">
        <v>5</v>
      </c>
      <c r="G6260" t="s">
        <v>24</v>
      </c>
      <c r="H6260">
        <v>3485131</v>
      </c>
      <c r="I6260">
        <v>3486909</v>
      </c>
      <c r="J6260" t="s">
        <v>25</v>
      </c>
      <c r="K6260" t="s">
        <v>7689</v>
      </c>
      <c r="N6260" t="s">
        <v>2192</v>
      </c>
      <c r="Q6260" t="s">
        <v>7688</v>
      </c>
      <c r="R6260">
        <v>1779</v>
      </c>
      <c r="S6260">
        <v>592</v>
      </c>
    </row>
    <row r="6261" spans="1:19" x14ac:dyDescent="0.35">
      <c r="A6261" t="s">
        <v>20</v>
      </c>
      <c r="B6261" t="s">
        <v>21</v>
      </c>
      <c r="C6261" t="s">
        <v>22</v>
      </c>
      <c r="D6261" t="s">
        <v>23</v>
      </c>
      <c r="E6261" t="s">
        <v>5</v>
      </c>
      <c r="G6261" t="s">
        <v>24</v>
      </c>
      <c r="H6261">
        <v>3486947</v>
      </c>
      <c r="I6261">
        <v>3488770</v>
      </c>
      <c r="J6261" t="s">
        <v>46</v>
      </c>
      <c r="Q6261" t="s">
        <v>7690</v>
      </c>
      <c r="R6261">
        <v>1824</v>
      </c>
    </row>
    <row r="6262" spans="1:19" x14ac:dyDescent="0.35">
      <c r="A6262" t="s">
        <v>27</v>
      </c>
      <c r="B6262" t="s">
        <v>28</v>
      </c>
      <c r="C6262" t="s">
        <v>22</v>
      </c>
      <c r="D6262" t="s">
        <v>23</v>
      </c>
      <c r="E6262" t="s">
        <v>5</v>
      </c>
      <c r="G6262" t="s">
        <v>24</v>
      </c>
      <c r="H6262">
        <v>3486947</v>
      </c>
      <c r="I6262">
        <v>3488770</v>
      </c>
      <c r="J6262" t="s">
        <v>46</v>
      </c>
      <c r="K6262" t="s">
        <v>7691</v>
      </c>
      <c r="N6262" t="s">
        <v>7692</v>
      </c>
      <c r="Q6262" t="s">
        <v>7690</v>
      </c>
      <c r="R6262">
        <v>1824</v>
      </c>
      <c r="S6262">
        <v>607</v>
      </c>
    </row>
    <row r="6263" spans="1:19" x14ac:dyDescent="0.35">
      <c r="A6263" t="s">
        <v>20</v>
      </c>
      <c r="B6263" t="s">
        <v>21</v>
      </c>
      <c r="C6263" t="s">
        <v>22</v>
      </c>
      <c r="D6263" t="s">
        <v>23</v>
      </c>
      <c r="E6263" t="s">
        <v>5</v>
      </c>
      <c r="G6263" t="s">
        <v>24</v>
      </c>
      <c r="H6263">
        <v>3488824</v>
      </c>
      <c r="I6263">
        <v>3490254</v>
      </c>
      <c r="J6263" t="s">
        <v>46</v>
      </c>
      <c r="Q6263" t="s">
        <v>7693</v>
      </c>
      <c r="R6263">
        <v>1431</v>
      </c>
    </row>
    <row r="6264" spans="1:19" x14ac:dyDescent="0.35">
      <c r="A6264" t="s">
        <v>27</v>
      </c>
      <c r="B6264" t="s">
        <v>28</v>
      </c>
      <c r="C6264" t="s">
        <v>22</v>
      </c>
      <c r="D6264" t="s">
        <v>23</v>
      </c>
      <c r="E6264" t="s">
        <v>5</v>
      </c>
      <c r="G6264" t="s">
        <v>24</v>
      </c>
      <c r="H6264">
        <v>3488824</v>
      </c>
      <c r="I6264">
        <v>3490254</v>
      </c>
      <c r="J6264" t="s">
        <v>46</v>
      </c>
      <c r="K6264" t="s">
        <v>7694</v>
      </c>
      <c r="N6264" t="s">
        <v>7695</v>
      </c>
      <c r="Q6264" t="s">
        <v>7693</v>
      </c>
      <c r="R6264">
        <v>1431</v>
      </c>
      <c r="S6264">
        <v>476</v>
      </c>
    </row>
    <row r="6265" spans="1:19" x14ac:dyDescent="0.35">
      <c r="A6265" t="s">
        <v>20</v>
      </c>
      <c r="B6265" t="s">
        <v>21</v>
      </c>
      <c r="C6265" t="s">
        <v>22</v>
      </c>
      <c r="D6265" t="s">
        <v>23</v>
      </c>
      <c r="E6265" t="s">
        <v>5</v>
      </c>
      <c r="G6265" t="s">
        <v>24</v>
      </c>
      <c r="H6265">
        <v>3490378</v>
      </c>
      <c r="I6265">
        <v>3491148</v>
      </c>
      <c r="J6265" t="s">
        <v>25</v>
      </c>
      <c r="Q6265" t="s">
        <v>7696</v>
      </c>
      <c r="R6265">
        <v>771</v>
      </c>
    </row>
    <row r="6266" spans="1:19" x14ac:dyDescent="0.35">
      <c r="A6266" t="s">
        <v>27</v>
      </c>
      <c r="B6266" t="s">
        <v>28</v>
      </c>
      <c r="C6266" t="s">
        <v>22</v>
      </c>
      <c r="D6266" t="s">
        <v>23</v>
      </c>
      <c r="E6266" t="s">
        <v>5</v>
      </c>
      <c r="G6266" t="s">
        <v>24</v>
      </c>
      <c r="H6266">
        <v>3490378</v>
      </c>
      <c r="I6266">
        <v>3491148</v>
      </c>
      <c r="J6266" t="s">
        <v>25</v>
      </c>
      <c r="K6266" t="s">
        <v>7697</v>
      </c>
      <c r="N6266" t="s">
        <v>7698</v>
      </c>
      <c r="Q6266" t="s">
        <v>7696</v>
      </c>
      <c r="R6266">
        <v>771</v>
      </c>
      <c r="S6266">
        <v>256</v>
      </c>
    </row>
    <row r="6267" spans="1:19" x14ac:dyDescent="0.35">
      <c r="A6267" t="s">
        <v>20</v>
      </c>
      <c r="B6267" t="s">
        <v>72</v>
      </c>
      <c r="C6267" t="s">
        <v>22</v>
      </c>
      <c r="D6267" t="s">
        <v>23</v>
      </c>
      <c r="E6267" t="s">
        <v>5</v>
      </c>
      <c r="G6267" t="s">
        <v>24</v>
      </c>
      <c r="H6267">
        <v>3491233</v>
      </c>
      <c r="I6267">
        <v>3491307</v>
      </c>
      <c r="J6267" t="s">
        <v>25</v>
      </c>
      <c r="Q6267" t="s">
        <v>7699</v>
      </c>
      <c r="R6267">
        <v>75</v>
      </c>
    </row>
    <row r="6268" spans="1:19" x14ac:dyDescent="0.35">
      <c r="A6268" t="s">
        <v>72</v>
      </c>
      <c r="C6268" t="s">
        <v>22</v>
      </c>
      <c r="D6268" t="s">
        <v>23</v>
      </c>
      <c r="E6268" t="s">
        <v>5</v>
      </c>
      <c r="G6268" t="s">
        <v>24</v>
      </c>
      <c r="H6268">
        <v>3491233</v>
      </c>
      <c r="I6268">
        <v>3491307</v>
      </c>
      <c r="J6268" t="s">
        <v>25</v>
      </c>
      <c r="N6268" t="s">
        <v>4036</v>
      </c>
      <c r="Q6268" t="s">
        <v>7699</v>
      </c>
      <c r="R6268">
        <v>75</v>
      </c>
    </row>
    <row r="6269" spans="1:19" x14ac:dyDescent="0.35">
      <c r="A6269" t="s">
        <v>20</v>
      </c>
      <c r="B6269" t="s">
        <v>21</v>
      </c>
      <c r="C6269" t="s">
        <v>22</v>
      </c>
      <c r="D6269" t="s">
        <v>23</v>
      </c>
      <c r="E6269" t="s">
        <v>5</v>
      </c>
      <c r="G6269" t="s">
        <v>24</v>
      </c>
      <c r="H6269">
        <v>3491715</v>
      </c>
      <c r="I6269">
        <v>3492080</v>
      </c>
      <c r="J6269" t="s">
        <v>25</v>
      </c>
      <c r="Q6269" t="s">
        <v>7700</v>
      </c>
      <c r="R6269">
        <v>366</v>
      </c>
    </row>
    <row r="6270" spans="1:19" x14ac:dyDescent="0.35">
      <c r="A6270" t="s">
        <v>27</v>
      </c>
      <c r="B6270" t="s">
        <v>28</v>
      </c>
      <c r="C6270" t="s">
        <v>22</v>
      </c>
      <c r="D6270" t="s">
        <v>23</v>
      </c>
      <c r="E6270" t="s">
        <v>5</v>
      </c>
      <c r="G6270" t="s">
        <v>24</v>
      </c>
      <c r="H6270">
        <v>3491715</v>
      </c>
      <c r="I6270">
        <v>3492080</v>
      </c>
      <c r="J6270" t="s">
        <v>25</v>
      </c>
      <c r="K6270" t="s">
        <v>7701</v>
      </c>
      <c r="N6270" t="s">
        <v>49</v>
      </c>
      <c r="Q6270" t="s">
        <v>7700</v>
      </c>
      <c r="R6270">
        <v>366</v>
      </c>
      <c r="S6270">
        <v>121</v>
      </c>
    </row>
    <row r="6271" spans="1:19" x14ac:dyDescent="0.35">
      <c r="A6271" t="s">
        <v>20</v>
      </c>
      <c r="B6271" t="s">
        <v>21</v>
      </c>
      <c r="C6271" t="s">
        <v>22</v>
      </c>
      <c r="D6271" t="s">
        <v>23</v>
      </c>
      <c r="E6271" t="s">
        <v>5</v>
      </c>
      <c r="G6271" t="s">
        <v>24</v>
      </c>
      <c r="H6271">
        <v>3492134</v>
      </c>
      <c r="I6271">
        <v>3492685</v>
      </c>
      <c r="J6271" t="s">
        <v>25</v>
      </c>
      <c r="Q6271" t="s">
        <v>7702</v>
      </c>
      <c r="R6271">
        <v>552</v>
      </c>
    </row>
    <row r="6272" spans="1:19" x14ac:dyDescent="0.35">
      <c r="A6272" t="s">
        <v>27</v>
      </c>
      <c r="B6272" t="s">
        <v>28</v>
      </c>
      <c r="C6272" t="s">
        <v>22</v>
      </c>
      <c r="D6272" t="s">
        <v>23</v>
      </c>
      <c r="E6272" t="s">
        <v>5</v>
      </c>
      <c r="G6272" t="s">
        <v>24</v>
      </c>
      <c r="H6272">
        <v>3492134</v>
      </c>
      <c r="I6272">
        <v>3492685</v>
      </c>
      <c r="J6272" t="s">
        <v>25</v>
      </c>
      <c r="K6272" t="s">
        <v>7703</v>
      </c>
      <c r="N6272" t="s">
        <v>49</v>
      </c>
      <c r="Q6272" t="s">
        <v>7702</v>
      </c>
      <c r="R6272">
        <v>552</v>
      </c>
      <c r="S6272">
        <v>183</v>
      </c>
    </row>
    <row r="6273" spans="1:19" x14ac:dyDescent="0.35">
      <c r="A6273" t="s">
        <v>20</v>
      </c>
      <c r="B6273" t="s">
        <v>21</v>
      </c>
      <c r="C6273" t="s">
        <v>22</v>
      </c>
      <c r="D6273" t="s">
        <v>23</v>
      </c>
      <c r="E6273" t="s">
        <v>5</v>
      </c>
      <c r="G6273" t="s">
        <v>24</v>
      </c>
      <c r="H6273">
        <v>3492944</v>
      </c>
      <c r="I6273">
        <v>3493843</v>
      </c>
      <c r="J6273" t="s">
        <v>25</v>
      </c>
      <c r="Q6273" t="s">
        <v>7704</v>
      </c>
      <c r="R6273">
        <v>900</v>
      </c>
    </row>
    <row r="6274" spans="1:19" x14ac:dyDescent="0.35">
      <c r="A6274" t="s">
        <v>27</v>
      </c>
      <c r="B6274" t="s">
        <v>28</v>
      </c>
      <c r="C6274" t="s">
        <v>22</v>
      </c>
      <c r="D6274" t="s">
        <v>23</v>
      </c>
      <c r="E6274" t="s">
        <v>5</v>
      </c>
      <c r="G6274" t="s">
        <v>24</v>
      </c>
      <c r="H6274">
        <v>3492944</v>
      </c>
      <c r="I6274">
        <v>3493843</v>
      </c>
      <c r="J6274" t="s">
        <v>25</v>
      </c>
      <c r="K6274" t="s">
        <v>7705</v>
      </c>
      <c r="N6274" t="s">
        <v>228</v>
      </c>
      <c r="Q6274" t="s">
        <v>7704</v>
      </c>
      <c r="R6274">
        <v>900</v>
      </c>
      <c r="S6274">
        <v>299</v>
      </c>
    </row>
    <row r="6275" spans="1:19" x14ac:dyDescent="0.35">
      <c r="A6275" t="s">
        <v>20</v>
      </c>
      <c r="B6275" t="s">
        <v>21</v>
      </c>
      <c r="C6275" t="s">
        <v>22</v>
      </c>
      <c r="D6275" t="s">
        <v>23</v>
      </c>
      <c r="E6275" t="s">
        <v>5</v>
      </c>
      <c r="G6275" t="s">
        <v>24</v>
      </c>
      <c r="H6275">
        <v>3494054</v>
      </c>
      <c r="I6275">
        <v>3494485</v>
      </c>
      <c r="J6275" t="s">
        <v>25</v>
      </c>
      <c r="Q6275" t="s">
        <v>7706</v>
      </c>
      <c r="R6275">
        <v>432</v>
      </c>
    </row>
    <row r="6276" spans="1:19" x14ac:dyDescent="0.35">
      <c r="A6276" t="s">
        <v>27</v>
      </c>
      <c r="B6276" t="s">
        <v>28</v>
      </c>
      <c r="C6276" t="s">
        <v>22</v>
      </c>
      <c r="D6276" t="s">
        <v>23</v>
      </c>
      <c r="E6276" t="s">
        <v>5</v>
      </c>
      <c r="G6276" t="s">
        <v>24</v>
      </c>
      <c r="H6276">
        <v>3494054</v>
      </c>
      <c r="I6276">
        <v>3494485</v>
      </c>
      <c r="J6276" t="s">
        <v>25</v>
      </c>
      <c r="K6276" t="s">
        <v>7707</v>
      </c>
      <c r="N6276" t="s">
        <v>7708</v>
      </c>
      <c r="Q6276" t="s">
        <v>7706</v>
      </c>
      <c r="R6276">
        <v>432</v>
      </c>
      <c r="S6276">
        <v>143</v>
      </c>
    </row>
    <row r="6277" spans="1:19" x14ac:dyDescent="0.35">
      <c r="A6277" t="s">
        <v>20</v>
      </c>
      <c r="B6277" t="s">
        <v>21</v>
      </c>
      <c r="C6277" t="s">
        <v>22</v>
      </c>
      <c r="D6277" t="s">
        <v>23</v>
      </c>
      <c r="E6277" t="s">
        <v>5</v>
      </c>
      <c r="G6277" t="s">
        <v>24</v>
      </c>
      <c r="H6277">
        <v>3494534</v>
      </c>
      <c r="I6277">
        <v>3497317</v>
      </c>
      <c r="J6277" t="s">
        <v>25</v>
      </c>
      <c r="Q6277" t="s">
        <v>7709</v>
      </c>
      <c r="R6277">
        <v>2784</v>
      </c>
    </row>
    <row r="6278" spans="1:19" x14ac:dyDescent="0.35">
      <c r="A6278" t="s">
        <v>27</v>
      </c>
      <c r="B6278" t="s">
        <v>28</v>
      </c>
      <c r="C6278" t="s">
        <v>22</v>
      </c>
      <c r="D6278" t="s">
        <v>23</v>
      </c>
      <c r="E6278" t="s">
        <v>5</v>
      </c>
      <c r="G6278" t="s">
        <v>24</v>
      </c>
      <c r="H6278">
        <v>3494534</v>
      </c>
      <c r="I6278">
        <v>3497317</v>
      </c>
      <c r="J6278" t="s">
        <v>25</v>
      </c>
      <c r="K6278" t="s">
        <v>7710</v>
      </c>
      <c r="N6278" t="s">
        <v>7711</v>
      </c>
      <c r="Q6278" t="s">
        <v>7709</v>
      </c>
      <c r="R6278">
        <v>2784</v>
      </c>
      <c r="S6278">
        <v>927</v>
      </c>
    </row>
    <row r="6279" spans="1:19" x14ac:dyDescent="0.35">
      <c r="A6279" t="s">
        <v>20</v>
      </c>
      <c r="B6279" t="s">
        <v>21</v>
      </c>
      <c r="C6279" t="s">
        <v>22</v>
      </c>
      <c r="D6279" t="s">
        <v>23</v>
      </c>
      <c r="E6279" t="s">
        <v>5</v>
      </c>
      <c r="G6279" t="s">
        <v>24</v>
      </c>
      <c r="H6279">
        <v>3497481</v>
      </c>
      <c r="I6279">
        <v>3499187</v>
      </c>
      <c r="J6279" t="s">
        <v>25</v>
      </c>
      <c r="Q6279" t="s">
        <v>7712</v>
      </c>
      <c r="R6279">
        <v>1707</v>
      </c>
    </row>
    <row r="6280" spans="1:19" x14ac:dyDescent="0.35">
      <c r="A6280" t="s">
        <v>27</v>
      </c>
      <c r="B6280" t="s">
        <v>28</v>
      </c>
      <c r="C6280" t="s">
        <v>22</v>
      </c>
      <c r="D6280" t="s">
        <v>23</v>
      </c>
      <c r="E6280" t="s">
        <v>5</v>
      </c>
      <c r="G6280" t="s">
        <v>24</v>
      </c>
      <c r="H6280">
        <v>3497481</v>
      </c>
      <c r="I6280">
        <v>3499187</v>
      </c>
      <c r="J6280" t="s">
        <v>25</v>
      </c>
      <c r="K6280" t="s">
        <v>7713</v>
      </c>
      <c r="N6280" t="s">
        <v>256</v>
      </c>
      <c r="Q6280" t="s">
        <v>7712</v>
      </c>
      <c r="R6280">
        <v>1707</v>
      </c>
      <c r="S6280">
        <v>568</v>
      </c>
    </row>
    <row r="6281" spans="1:19" x14ac:dyDescent="0.35">
      <c r="A6281" t="s">
        <v>20</v>
      </c>
      <c r="B6281" t="s">
        <v>21</v>
      </c>
      <c r="C6281" t="s">
        <v>22</v>
      </c>
      <c r="D6281" t="s">
        <v>23</v>
      </c>
      <c r="E6281" t="s">
        <v>5</v>
      </c>
      <c r="G6281" t="s">
        <v>24</v>
      </c>
      <c r="H6281">
        <v>3499385</v>
      </c>
      <c r="I6281">
        <v>3499783</v>
      </c>
      <c r="J6281" t="s">
        <v>25</v>
      </c>
      <c r="Q6281" t="s">
        <v>7714</v>
      </c>
      <c r="R6281">
        <v>399</v>
      </c>
    </row>
    <row r="6282" spans="1:19" x14ac:dyDescent="0.35">
      <c r="A6282" t="s">
        <v>27</v>
      </c>
      <c r="B6282" t="s">
        <v>28</v>
      </c>
      <c r="C6282" t="s">
        <v>22</v>
      </c>
      <c r="D6282" t="s">
        <v>23</v>
      </c>
      <c r="E6282" t="s">
        <v>5</v>
      </c>
      <c r="G6282" t="s">
        <v>24</v>
      </c>
      <c r="H6282">
        <v>3499385</v>
      </c>
      <c r="I6282">
        <v>3499783</v>
      </c>
      <c r="J6282" t="s">
        <v>25</v>
      </c>
      <c r="K6282" t="s">
        <v>7715</v>
      </c>
      <c r="N6282" t="s">
        <v>49</v>
      </c>
      <c r="Q6282" t="s">
        <v>7714</v>
      </c>
      <c r="R6282">
        <v>399</v>
      </c>
      <c r="S6282">
        <v>132</v>
      </c>
    </row>
    <row r="6283" spans="1:19" x14ac:dyDescent="0.35">
      <c r="A6283" t="s">
        <v>20</v>
      </c>
      <c r="B6283" t="s">
        <v>21</v>
      </c>
      <c r="C6283" t="s">
        <v>22</v>
      </c>
      <c r="D6283" t="s">
        <v>23</v>
      </c>
      <c r="E6283" t="s">
        <v>5</v>
      </c>
      <c r="G6283" t="s">
        <v>24</v>
      </c>
      <c r="H6283">
        <v>3499877</v>
      </c>
      <c r="I6283">
        <v>3503080</v>
      </c>
      <c r="J6283" t="s">
        <v>25</v>
      </c>
      <c r="Q6283" t="s">
        <v>7716</v>
      </c>
      <c r="R6283">
        <v>3204</v>
      </c>
    </row>
    <row r="6284" spans="1:19" x14ac:dyDescent="0.35">
      <c r="A6284" t="s">
        <v>27</v>
      </c>
      <c r="B6284" t="s">
        <v>28</v>
      </c>
      <c r="C6284" t="s">
        <v>22</v>
      </c>
      <c r="D6284" t="s">
        <v>23</v>
      </c>
      <c r="E6284" t="s">
        <v>5</v>
      </c>
      <c r="G6284" t="s">
        <v>24</v>
      </c>
      <c r="H6284">
        <v>3499877</v>
      </c>
      <c r="I6284">
        <v>3503080</v>
      </c>
      <c r="J6284" t="s">
        <v>25</v>
      </c>
      <c r="K6284" t="s">
        <v>7717</v>
      </c>
      <c r="N6284" t="s">
        <v>5265</v>
      </c>
      <c r="Q6284" t="s">
        <v>7716</v>
      </c>
      <c r="R6284">
        <v>3204</v>
      </c>
      <c r="S6284">
        <v>1067</v>
      </c>
    </row>
    <row r="6285" spans="1:19" x14ac:dyDescent="0.35">
      <c r="A6285" t="s">
        <v>20</v>
      </c>
      <c r="B6285" t="s">
        <v>21</v>
      </c>
      <c r="C6285" t="s">
        <v>22</v>
      </c>
      <c r="D6285" t="s">
        <v>23</v>
      </c>
      <c r="E6285" t="s">
        <v>5</v>
      </c>
      <c r="G6285" t="s">
        <v>24</v>
      </c>
      <c r="H6285">
        <v>3503624</v>
      </c>
      <c r="I6285">
        <v>3504769</v>
      </c>
      <c r="J6285" t="s">
        <v>46</v>
      </c>
      <c r="Q6285" t="s">
        <v>7718</v>
      </c>
      <c r="R6285">
        <v>1146</v>
      </c>
    </row>
    <row r="6286" spans="1:19" x14ac:dyDescent="0.35">
      <c r="A6286" t="s">
        <v>27</v>
      </c>
      <c r="B6286" t="s">
        <v>28</v>
      </c>
      <c r="C6286" t="s">
        <v>22</v>
      </c>
      <c r="D6286" t="s">
        <v>23</v>
      </c>
      <c r="E6286" t="s">
        <v>5</v>
      </c>
      <c r="G6286" t="s">
        <v>24</v>
      </c>
      <c r="H6286">
        <v>3503624</v>
      </c>
      <c r="I6286">
        <v>3504769</v>
      </c>
      <c r="J6286" t="s">
        <v>46</v>
      </c>
      <c r="K6286" t="s">
        <v>7719</v>
      </c>
      <c r="N6286" t="s">
        <v>2821</v>
      </c>
      <c r="Q6286" t="s">
        <v>7718</v>
      </c>
      <c r="R6286">
        <v>1146</v>
      </c>
      <c r="S6286">
        <v>381</v>
      </c>
    </row>
    <row r="6287" spans="1:19" x14ac:dyDescent="0.35">
      <c r="A6287" t="s">
        <v>20</v>
      </c>
      <c r="B6287" t="s">
        <v>21</v>
      </c>
      <c r="C6287" t="s">
        <v>22</v>
      </c>
      <c r="D6287" t="s">
        <v>23</v>
      </c>
      <c r="E6287" t="s">
        <v>5</v>
      </c>
      <c r="G6287" t="s">
        <v>24</v>
      </c>
      <c r="H6287">
        <v>3504895</v>
      </c>
      <c r="I6287">
        <v>3506298</v>
      </c>
      <c r="J6287" t="s">
        <v>25</v>
      </c>
      <c r="Q6287" t="s">
        <v>7720</v>
      </c>
      <c r="R6287">
        <v>1404</v>
      </c>
    </row>
    <row r="6288" spans="1:19" x14ac:dyDescent="0.35">
      <c r="A6288" t="s">
        <v>27</v>
      </c>
      <c r="B6288" t="s">
        <v>28</v>
      </c>
      <c r="C6288" t="s">
        <v>22</v>
      </c>
      <c r="D6288" t="s">
        <v>23</v>
      </c>
      <c r="E6288" t="s">
        <v>5</v>
      </c>
      <c r="G6288" t="s">
        <v>24</v>
      </c>
      <c r="H6288">
        <v>3504895</v>
      </c>
      <c r="I6288">
        <v>3506298</v>
      </c>
      <c r="J6288" t="s">
        <v>25</v>
      </c>
      <c r="K6288" t="s">
        <v>7721</v>
      </c>
      <c r="N6288" t="s">
        <v>3018</v>
      </c>
      <c r="Q6288" t="s">
        <v>7720</v>
      </c>
      <c r="R6288">
        <v>1404</v>
      </c>
      <c r="S6288">
        <v>467</v>
      </c>
    </row>
    <row r="6289" spans="1:19" x14ac:dyDescent="0.35">
      <c r="A6289" t="s">
        <v>20</v>
      </c>
      <c r="B6289" t="s">
        <v>21</v>
      </c>
      <c r="C6289" t="s">
        <v>22</v>
      </c>
      <c r="D6289" t="s">
        <v>23</v>
      </c>
      <c r="E6289" t="s">
        <v>5</v>
      </c>
      <c r="G6289" t="s">
        <v>24</v>
      </c>
      <c r="H6289">
        <v>3506414</v>
      </c>
      <c r="I6289">
        <v>3507370</v>
      </c>
      <c r="J6289" t="s">
        <v>25</v>
      </c>
      <c r="Q6289" t="s">
        <v>7722</v>
      </c>
      <c r="R6289">
        <v>957</v>
      </c>
    </row>
    <row r="6290" spans="1:19" x14ac:dyDescent="0.35">
      <c r="A6290" t="s">
        <v>27</v>
      </c>
      <c r="B6290" t="s">
        <v>28</v>
      </c>
      <c r="C6290" t="s">
        <v>22</v>
      </c>
      <c r="D6290" t="s">
        <v>23</v>
      </c>
      <c r="E6290" t="s">
        <v>5</v>
      </c>
      <c r="G6290" t="s">
        <v>24</v>
      </c>
      <c r="H6290">
        <v>3506414</v>
      </c>
      <c r="I6290">
        <v>3507370</v>
      </c>
      <c r="J6290" t="s">
        <v>25</v>
      </c>
      <c r="K6290" t="s">
        <v>7723</v>
      </c>
      <c r="N6290" t="s">
        <v>52</v>
      </c>
      <c r="Q6290" t="s">
        <v>7722</v>
      </c>
      <c r="R6290">
        <v>957</v>
      </c>
      <c r="S6290">
        <v>318</v>
      </c>
    </row>
    <row r="6291" spans="1:19" x14ac:dyDescent="0.35">
      <c r="A6291" t="s">
        <v>20</v>
      </c>
      <c r="B6291" t="s">
        <v>21</v>
      </c>
      <c r="C6291" t="s">
        <v>22</v>
      </c>
      <c r="D6291" t="s">
        <v>23</v>
      </c>
      <c r="E6291" t="s">
        <v>5</v>
      </c>
      <c r="G6291" t="s">
        <v>24</v>
      </c>
      <c r="H6291">
        <v>3507382</v>
      </c>
      <c r="I6291">
        <v>3507729</v>
      </c>
      <c r="J6291" t="s">
        <v>25</v>
      </c>
      <c r="Q6291" t="s">
        <v>7724</v>
      </c>
      <c r="R6291">
        <v>348</v>
      </c>
    </row>
    <row r="6292" spans="1:19" x14ac:dyDescent="0.35">
      <c r="A6292" t="s">
        <v>27</v>
      </c>
      <c r="B6292" t="s">
        <v>28</v>
      </c>
      <c r="C6292" t="s">
        <v>22</v>
      </c>
      <c r="D6292" t="s">
        <v>23</v>
      </c>
      <c r="E6292" t="s">
        <v>5</v>
      </c>
      <c r="G6292" t="s">
        <v>24</v>
      </c>
      <c r="H6292">
        <v>3507382</v>
      </c>
      <c r="I6292">
        <v>3507729</v>
      </c>
      <c r="J6292" t="s">
        <v>25</v>
      </c>
      <c r="K6292" t="s">
        <v>7725</v>
      </c>
      <c r="N6292" t="s">
        <v>52</v>
      </c>
      <c r="Q6292" t="s">
        <v>7724</v>
      </c>
      <c r="R6292">
        <v>348</v>
      </c>
      <c r="S6292">
        <v>115</v>
      </c>
    </row>
    <row r="6293" spans="1:19" x14ac:dyDescent="0.35">
      <c r="A6293" t="s">
        <v>20</v>
      </c>
      <c r="B6293" t="s">
        <v>21</v>
      </c>
      <c r="C6293" t="s">
        <v>22</v>
      </c>
      <c r="D6293" t="s">
        <v>23</v>
      </c>
      <c r="E6293" t="s">
        <v>5</v>
      </c>
      <c r="G6293" t="s">
        <v>24</v>
      </c>
      <c r="H6293">
        <v>3507807</v>
      </c>
      <c r="I6293">
        <v>3508547</v>
      </c>
      <c r="J6293" t="s">
        <v>25</v>
      </c>
      <c r="Q6293" t="s">
        <v>7726</v>
      </c>
      <c r="R6293">
        <v>741</v>
      </c>
    </row>
    <row r="6294" spans="1:19" x14ac:dyDescent="0.35">
      <c r="A6294" t="s">
        <v>27</v>
      </c>
      <c r="B6294" t="s">
        <v>28</v>
      </c>
      <c r="C6294" t="s">
        <v>22</v>
      </c>
      <c r="D6294" t="s">
        <v>23</v>
      </c>
      <c r="E6294" t="s">
        <v>5</v>
      </c>
      <c r="G6294" t="s">
        <v>24</v>
      </c>
      <c r="H6294">
        <v>3507807</v>
      </c>
      <c r="I6294">
        <v>3508547</v>
      </c>
      <c r="J6294" t="s">
        <v>25</v>
      </c>
      <c r="K6294" t="s">
        <v>7727</v>
      </c>
      <c r="N6294" t="s">
        <v>49</v>
      </c>
      <c r="Q6294" t="s">
        <v>7726</v>
      </c>
      <c r="R6294">
        <v>741</v>
      </c>
      <c r="S6294">
        <v>246</v>
      </c>
    </row>
    <row r="6295" spans="1:19" x14ac:dyDescent="0.35">
      <c r="A6295" t="s">
        <v>20</v>
      </c>
      <c r="B6295" t="s">
        <v>21</v>
      </c>
      <c r="C6295" t="s">
        <v>22</v>
      </c>
      <c r="D6295" t="s">
        <v>23</v>
      </c>
      <c r="E6295" t="s">
        <v>5</v>
      </c>
      <c r="G6295" t="s">
        <v>24</v>
      </c>
      <c r="H6295">
        <v>3508544</v>
      </c>
      <c r="I6295">
        <v>3509131</v>
      </c>
      <c r="J6295" t="s">
        <v>25</v>
      </c>
      <c r="Q6295" t="s">
        <v>7728</v>
      </c>
      <c r="R6295">
        <v>588</v>
      </c>
    </row>
    <row r="6296" spans="1:19" x14ac:dyDescent="0.35">
      <c r="A6296" t="s">
        <v>27</v>
      </c>
      <c r="B6296" t="s">
        <v>28</v>
      </c>
      <c r="C6296" t="s">
        <v>22</v>
      </c>
      <c r="D6296" t="s">
        <v>23</v>
      </c>
      <c r="E6296" t="s">
        <v>5</v>
      </c>
      <c r="G6296" t="s">
        <v>24</v>
      </c>
      <c r="H6296">
        <v>3508544</v>
      </c>
      <c r="I6296">
        <v>3509131</v>
      </c>
      <c r="J6296" t="s">
        <v>25</v>
      </c>
      <c r="K6296" t="s">
        <v>7729</v>
      </c>
      <c r="N6296" t="s">
        <v>49</v>
      </c>
      <c r="Q6296" t="s">
        <v>7728</v>
      </c>
      <c r="R6296">
        <v>588</v>
      </c>
      <c r="S6296">
        <v>195</v>
      </c>
    </row>
    <row r="6297" spans="1:19" x14ac:dyDescent="0.35">
      <c r="A6297" t="s">
        <v>20</v>
      </c>
      <c r="B6297" t="s">
        <v>21</v>
      </c>
      <c r="C6297" t="s">
        <v>22</v>
      </c>
      <c r="D6297" t="s">
        <v>23</v>
      </c>
      <c r="E6297" t="s">
        <v>5</v>
      </c>
      <c r="G6297" t="s">
        <v>24</v>
      </c>
      <c r="H6297">
        <v>3509231</v>
      </c>
      <c r="I6297">
        <v>3510112</v>
      </c>
      <c r="J6297" t="s">
        <v>46</v>
      </c>
      <c r="Q6297" t="s">
        <v>7730</v>
      </c>
      <c r="R6297">
        <v>882</v>
      </c>
    </row>
    <row r="6298" spans="1:19" x14ac:dyDescent="0.35">
      <c r="A6298" t="s">
        <v>27</v>
      </c>
      <c r="B6298" t="s">
        <v>28</v>
      </c>
      <c r="C6298" t="s">
        <v>22</v>
      </c>
      <c r="D6298" t="s">
        <v>23</v>
      </c>
      <c r="E6298" t="s">
        <v>5</v>
      </c>
      <c r="G6298" t="s">
        <v>24</v>
      </c>
      <c r="H6298">
        <v>3509231</v>
      </c>
      <c r="I6298">
        <v>3510112</v>
      </c>
      <c r="J6298" t="s">
        <v>46</v>
      </c>
      <c r="K6298" t="s">
        <v>7731</v>
      </c>
      <c r="N6298" t="s">
        <v>199</v>
      </c>
      <c r="Q6298" t="s">
        <v>7730</v>
      </c>
      <c r="R6298">
        <v>882</v>
      </c>
      <c r="S6298">
        <v>293</v>
      </c>
    </row>
    <row r="6299" spans="1:19" x14ac:dyDescent="0.35">
      <c r="A6299" t="s">
        <v>20</v>
      </c>
      <c r="B6299" t="s">
        <v>21</v>
      </c>
      <c r="C6299" t="s">
        <v>22</v>
      </c>
      <c r="D6299" t="s">
        <v>23</v>
      </c>
      <c r="E6299" t="s">
        <v>5</v>
      </c>
      <c r="G6299" t="s">
        <v>24</v>
      </c>
      <c r="H6299">
        <v>3510245</v>
      </c>
      <c r="I6299">
        <v>3510682</v>
      </c>
      <c r="J6299" t="s">
        <v>25</v>
      </c>
      <c r="Q6299" t="s">
        <v>7732</v>
      </c>
      <c r="R6299">
        <v>438</v>
      </c>
    </row>
    <row r="6300" spans="1:19" x14ac:dyDescent="0.35">
      <c r="A6300" t="s">
        <v>27</v>
      </c>
      <c r="B6300" t="s">
        <v>28</v>
      </c>
      <c r="C6300" t="s">
        <v>22</v>
      </c>
      <c r="D6300" t="s">
        <v>23</v>
      </c>
      <c r="E6300" t="s">
        <v>5</v>
      </c>
      <c r="G6300" t="s">
        <v>24</v>
      </c>
      <c r="H6300">
        <v>3510245</v>
      </c>
      <c r="I6300">
        <v>3510682</v>
      </c>
      <c r="J6300" t="s">
        <v>25</v>
      </c>
      <c r="K6300" t="s">
        <v>7733</v>
      </c>
      <c r="N6300" t="s">
        <v>52</v>
      </c>
      <c r="Q6300" t="s">
        <v>7732</v>
      </c>
      <c r="R6300">
        <v>438</v>
      </c>
      <c r="S6300">
        <v>145</v>
      </c>
    </row>
    <row r="6301" spans="1:19" x14ac:dyDescent="0.35">
      <c r="A6301" t="s">
        <v>20</v>
      </c>
      <c r="B6301" t="s">
        <v>21</v>
      </c>
      <c r="C6301" t="s">
        <v>22</v>
      </c>
      <c r="D6301" t="s">
        <v>23</v>
      </c>
      <c r="E6301" t="s">
        <v>5</v>
      </c>
      <c r="G6301" t="s">
        <v>24</v>
      </c>
      <c r="H6301">
        <v>3510730</v>
      </c>
      <c r="I6301">
        <v>3512244</v>
      </c>
      <c r="J6301" t="s">
        <v>46</v>
      </c>
      <c r="Q6301" t="s">
        <v>7734</v>
      </c>
      <c r="R6301">
        <v>1515</v>
      </c>
    </row>
    <row r="6302" spans="1:19" x14ac:dyDescent="0.35">
      <c r="A6302" t="s">
        <v>27</v>
      </c>
      <c r="B6302" t="s">
        <v>28</v>
      </c>
      <c r="C6302" t="s">
        <v>22</v>
      </c>
      <c r="D6302" t="s">
        <v>23</v>
      </c>
      <c r="E6302" t="s">
        <v>5</v>
      </c>
      <c r="G6302" t="s">
        <v>24</v>
      </c>
      <c r="H6302">
        <v>3510730</v>
      </c>
      <c r="I6302">
        <v>3512244</v>
      </c>
      <c r="J6302" t="s">
        <v>46</v>
      </c>
      <c r="K6302" t="s">
        <v>7735</v>
      </c>
      <c r="N6302" t="s">
        <v>7736</v>
      </c>
      <c r="Q6302" t="s">
        <v>7734</v>
      </c>
      <c r="R6302">
        <v>1515</v>
      </c>
      <c r="S6302">
        <v>504</v>
      </c>
    </row>
    <row r="6303" spans="1:19" x14ac:dyDescent="0.35">
      <c r="A6303" t="s">
        <v>20</v>
      </c>
      <c r="B6303" t="s">
        <v>21</v>
      </c>
      <c r="C6303" t="s">
        <v>22</v>
      </c>
      <c r="D6303" t="s">
        <v>23</v>
      </c>
      <c r="E6303" t="s">
        <v>5</v>
      </c>
      <c r="G6303" t="s">
        <v>24</v>
      </c>
      <c r="H6303">
        <v>3512245</v>
      </c>
      <c r="I6303">
        <v>3513591</v>
      </c>
      <c r="J6303" t="s">
        <v>46</v>
      </c>
      <c r="Q6303" t="s">
        <v>7737</v>
      </c>
      <c r="R6303">
        <v>1347</v>
      </c>
    </row>
    <row r="6304" spans="1:19" x14ac:dyDescent="0.35">
      <c r="A6304" t="s">
        <v>27</v>
      </c>
      <c r="B6304" t="s">
        <v>28</v>
      </c>
      <c r="C6304" t="s">
        <v>22</v>
      </c>
      <c r="D6304" t="s">
        <v>23</v>
      </c>
      <c r="E6304" t="s">
        <v>5</v>
      </c>
      <c r="G6304" t="s">
        <v>24</v>
      </c>
      <c r="H6304">
        <v>3512245</v>
      </c>
      <c r="I6304">
        <v>3513591</v>
      </c>
      <c r="J6304" t="s">
        <v>46</v>
      </c>
      <c r="K6304" t="s">
        <v>7738</v>
      </c>
      <c r="N6304" t="s">
        <v>7739</v>
      </c>
      <c r="Q6304" t="s">
        <v>7737</v>
      </c>
      <c r="R6304">
        <v>1347</v>
      </c>
      <c r="S6304">
        <v>448</v>
      </c>
    </row>
    <row r="6305" spans="1:19" x14ac:dyDescent="0.35">
      <c r="A6305" t="s">
        <v>20</v>
      </c>
      <c r="B6305" t="s">
        <v>21</v>
      </c>
      <c r="C6305" t="s">
        <v>22</v>
      </c>
      <c r="D6305" t="s">
        <v>23</v>
      </c>
      <c r="E6305" t="s">
        <v>5</v>
      </c>
      <c r="G6305" t="s">
        <v>24</v>
      </c>
      <c r="H6305">
        <v>3513648</v>
      </c>
      <c r="I6305">
        <v>3514028</v>
      </c>
      <c r="J6305" t="s">
        <v>46</v>
      </c>
      <c r="Q6305" t="s">
        <v>7740</v>
      </c>
      <c r="R6305">
        <v>381</v>
      </c>
    </row>
    <row r="6306" spans="1:19" x14ac:dyDescent="0.35">
      <c r="A6306" t="s">
        <v>27</v>
      </c>
      <c r="B6306" t="s">
        <v>28</v>
      </c>
      <c r="C6306" t="s">
        <v>22</v>
      </c>
      <c r="D6306" t="s">
        <v>23</v>
      </c>
      <c r="E6306" t="s">
        <v>5</v>
      </c>
      <c r="G6306" t="s">
        <v>24</v>
      </c>
      <c r="H6306">
        <v>3513648</v>
      </c>
      <c r="I6306">
        <v>3514028</v>
      </c>
      <c r="J6306" t="s">
        <v>46</v>
      </c>
      <c r="K6306" t="s">
        <v>7741</v>
      </c>
      <c r="N6306" t="s">
        <v>7742</v>
      </c>
      <c r="Q6306" t="s">
        <v>7740</v>
      </c>
      <c r="R6306">
        <v>381</v>
      </c>
      <c r="S6306">
        <v>126</v>
      </c>
    </row>
    <row r="6307" spans="1:19" x14ac:dyDescent="0.35">
      <c r="A6307" t="s">
        <v>20</v>
      </c>
      <c r="B6307" t="s">
        <v>21</v>
      </c>
      <c r="C6307" t="s">
        <v>22</v>
      </c>
      <c r="D6307" t="s">
        <v>23</v>
      </c>
      <c r="E6307" t="s">
        <v>5</v>
      </c>
      <c r="G6307" t="s">
        <v>24</v>
      </c>
      <c r="H6307">
        <v>3514107</v>
      </c>
      <c r="I6307">
        <v>3515234</v>
      </c>
      <c r="J6307" t="s">
        <v>46</v>
      </c>
      <c r="Q6307" t="s">
        <v>7743</v>
      </c>
      <c r="R6307">
        <v>1128</v>
      </c>
    </row>
    <row r="6308" spans="1:19" x14ac:dyDescent="0.35">
      <c r="A6308" t="s">
        <v>27</v>
      </c>
      <c r="B6308" t="s">
        <v>28</v>
      </c>
      <c r="C6308" t="s">
        <v>22</v>
      </c>
      <c r="D6308" t="s">
        <v>23</v>
      </c>
      <c r="E6308" t="s">
        <v>5</v>
      </c>
      <c r="G6308" t="s">
        <v>24</v>
      </c>
      <c r="H6308">
        <v>3514107</v>
      </c>
      <c r="I6308">
        <v>3515234</v>
      </c>
      <c r="J6308" t="s">
        <v>46</v>
      </c>
      <c r="K6308" t="s">
        <v>7744</v>
      </c>
      <c r="N6308" t="s">
        <v>7745</v>
      </c>
      <c r="Q6308" t="s">
        <v>7743</v>
      </c>
      <c r="R6308">
        <v>1128</v>
      </c>
      <c r="S6308">
        <v>375</v>
      </c>
    </row>
    <row r="6309" spans="1:19" x14ac:dyDescent="0.35">
      <c r="A6309" t="s">
        <v>20</v>
      </c>
      <c r="B6309" t="s">
        <v>21</v>
      </c>
      <c r="C6309" t="s">
        <v>22</v>
      </c>
      <c r="D6309" t="s">
        <v>23</v>
      </c>
      <c r="E6309" t="s">
        <v>5</v>
      </c>
      <c r="G6309" t="s">
        <v>24</v>
      </c>
      <c r="H6309">
        <v>3515601</v>
      </c>
      <c r="I6309">
        <v>3516212</v>
      </c>
      <c r="J6309" t="s">
        <v>46</v>
      </c>
      <c r="Q6309" t="s">
        <v>7746</v>
      </c>
      <c r="R6309">
        <v>612</v>
      </c>
    </row>
    <row r="6310" spans="1:19" x14ac:dyDescent="0.35">
      <c r="A6310" t="s">
        <v>27</v>
      </c>
      <c r="B6310" t="s">
        <v>28</v>
      </c>
      <c r="C6310" t="s">
        <v>22</v>
      </c>
      <c r="D6310" t="s">
        <v>23</v>
      </c>
      <c r="E6310" t="s">
        <v>5</v>
      </c>
      <c r="G6310" t="s">
        <v>24</v>
      </c>
      <c r="H6310">
        <v>3515601</v>
      </c>
      <c r="I6310">
        <v>3516212</v>
      </c>
      <c r="J6310" t="s">
        <v>46</v>
      </c>
      <c r="K6310" t="s">
        <v>7747</v>
      </c>
      <c r="N6310" t="s">
        <v>49</v>
      </c>
      <c r="Q6310" t="s">
        <v>7746</v>
      </c>
      <c r="R6310">
        <v>612</v>
      </c>
      <c r="S6310">
        <v>203</v>
      </c>
    </row>
    <row r="6311" spans="1:19" x14ac:dyDescent="0.35">
      <c r="A6311" t="s">
        <v>20</v>
      </c>
      <c r="B6311" t="s">
        <v>21</v>
      </c>
      <c r="C6311" t="s">
        <v>22</v>
      </c>
      <c r="D6311" t="s">
        <v>23</v>
      </c>
      <c r="E6311" t="s">
        <v>5</v>
      </c>
      <c r="G6311" t="s">
        <v>24</v>
      </c>
      <c r="H6311">
        <v>3516320</v>
      </c>
      <c r="I6311">
        <v>3517285</v>
      </c>
      <c r="J6311" t="s">
        <v>25</v>
      </c>
      <c r="Q6311" t="s">
        <v>7748</v>
      </c>
      <c r="R6311">
        <v>966</v>
      </c>
    </row>
    <row r="6312" spans="1:19" x14ac:dyDescent="0.35">
      <c r="A6312" t="s">
        <v>27</v>
      </c>
      <c r="B6312" t="s">
        <v>28</v>
      </c>
      <c r="C6312" t="s">
        <v>22</v>
      </c>
      <c r="D6312" t="s">
        <v>23</v>
      </c>
      <c r="E6312" t="s">
        <v>5</v>
      </c>
      <c r="G6312" t="s">
        <v>24</v>
      </c>
      <c r="H6312">
        <v>3516320</v>
      </c>
      <c r="I6312">
        <v>3517285</v>
      </c>
      <c r="J6312" t="s">
        <v>25</v>
      </c>
      <c r="K6312" t="s">
        <v>7749</v>
      </c>
      <c r="N6312" t="s">
        <v>7750</v>
      </c>
      <c r="Q6312" t="s">
        <v>7748</v>
      </c>
      <c r="R6312">
        <v>966</v>
      </c>
      <c r="S6312">
        <v>321</v>
      </c>
    </row>
    <row r="6313" spans="1:19" x14ac:dyDescent="0.35">
      <c r="A6313" t="s">
        <v>20</v>
      </c>
      <c r="B6313" t="s">
        <v>21</v>
      </c>
      <c r="C6313" t="s">
        <v>22</v>
      </c>
      <c r="D6313" t="s">
        <v>23</v>
      </c>
      <c r="E6313" t="s">
        <v>5</v>
      </c>
      <c r="G6313" t="s">
        <v>24</v>
      </c>
      <c r="H6313">
        <v>3517282</v>
      </c>
      <c r="I6313">
        <v>3517782</v>
      </c>
      <c r="J6313" t="s">
        <v>25</v>
      </c>
      <c r="Q6313" t="s">
        <v>7751</v>
      </c>
      <c r="R6313">
        <v>501</v>
      </c>
    </row>
    <row r="6314" spans="1:19" x14ac:dyDescent="0.35">
      <c r="A6314" t="s">
        <v>27</v>
      </c>
      <c r="B6314" t="s">
        <v>28</v>
      </c>
      <c r="C6314" t="s">
        <v>22</v>
      </c>
      <c r="D6314" t="s">
        <v>23</v>
      </c>
      <c r="E6314" t="s">
        <v>5</v>
      </c>
      <c r="G6314" t="s">
        <v>24</v>
      </c>
      <c r="H6314">
        <v>3517282</v>
      </c>
      <c r="I6314">
        <v>3517782</v>
      </c>
      <c r="J6314" t="s">
        <v>25</v>
      </c>
      <c r="K6314" t="s">
        <v>7752</v>
      </c>
      <c r="N6314" t="s">
        <v>7753</v>
      </c>
      <c r="Q6314" t="s">
        <v>7751</v>
      </c>
      <c r="R6314">
        <v>501</v>
      </c>
      <c r="S6314">
        <v>166</v>
      </c>
    </row>
    <row r="6315" spans="1:19" x14ac:dyDescent="0.35">
      <c r="A6315" t="s">
        <v>20</v>
      </c>
      <c r="B6315" t="s">
        <v>21</v>
      </c>
      <c r="C6315" t="s">
        <v>22</v>
      </c>
      <c r="D6315" t="s">
        <v>23</v>
      </c>
      <c r="E6315" t="s">
        <v>5</v>
      </c>
      <c r="G6315" t="s">
        <v>24</v>
      </c>
      <c r="H6315">
        <v>3517793</v>
      </c>
      <c r="I6315">
        <v>3518698</v>
      </c>
      <c r="J6315" t="s">
        <v>46</v>
      </c>
      <c r="Q6315" t="s">
        <v>7754</v>
      </c>
      <c r="R6315">
        <v>906</v>
      </c>
    </row>
    <row r="6316" spans="1:19" x14ac:dyDescent="0.35">
      <c r="A6316" t="s">
        <v>27</v>
      </c>
      <c r="B6316" t="s">
        <v>28</v>
      </c>
      <c r="C6316" t="s">
        <v>22</v>
      </c>
      <c r="D6316" t="s">
        <v>23</v>
      </c>
      <c r="E6316" t="s">
        <v>5</v>
      </c>
      <c r="G6316" t="s">
        <v>24</v>
      </c>
      <c r="H6316">
        <v>3517793</v>
      </c>
      <c r="I6316">
        <v>3518698</v>
      </c>
      <c r="J6316" t="s">
        <v>46</v>
      </c>
      <c r="K6316" t="s">
        <v>7755</v>
      </c>
      <c r="N6316" t="s">
        <v>228</v>
      </c>
      <c r="Q6316" t="s">
        <v>7754</v>
      </c>
      <c r="R6316">
        <v>906</v>
      </c>
      <c r="S6316">
        <v>301</v>
      </c>
    </row>
    <row r="6317" spans="1:19" x14ac:dyDescent="0.35">
      <c r="A6317" t="s">
        <v>20</v>
      </c>
      <c r="B6317" t="s">
        <v>21</v>
      </c>
      <c r="C6317" t="s">
        <v>22</v>
      </c>
      <c r="D6317" t="s">
        <v>23</v>
      </c>
      <c r="E6317" t="s">
        <v>5</v>
      </c>
      <c r="G6317" t="s">
        <v>24</v>
      </c>
      <c r="H6317">
        <v>3518796</v>
      </c>
      <c r="I6317">
        <v>3520256</v>
      </c>
      <c r="J6317" t="s">
        <v>46</v>
      </c>
      <c r="Q6317" t="s">
        <v>7756</v>
      </c>
      <c r="R6317">
        <v>1461</v>
      </c>
    </row>
    <row r="6318" spans="1:19" x14ac:dyDescent="0.35">
      <c r="A6318" t="s">
        <v>27</v>
      </c>
      <c r="B6318" t="s">
        <v>28</v>
      </c>
      <c r="C6318" t="s">
        <v>22</v>
      </c>
      <c r="D6318" t="s">
        <v>23</v>
      </c>
      <c r="E6318" t="s">
        <v>5</v>
      </c>
      <c r="G6318" t="s">
        <v>24</v>
      </c>
      <c r="H6318">
        <v>3518796</v>
      </c>
      <c r="I6318">
        <v>3520256</v>
      </c>
      <c r="J6318" t="s">
        <v>46</v>
      </c>
      <c r="K6318" t="s">
        <v>7757</v>
      </c>
      <c r="N6318" t="s">
        <v>439</v>
      </c>
      <c r="Q6318" t="s">
        <v>7756</v>
      </c>
      <c r="R6318">
        <v>1461</v>
      </c>
      <c r="S6318">
        <v>486</v>
      </c>
    </row>
    <row r="6319" spans="1:19" x14ac:dyDescent="0.35">
      <c r="A6319" t="s">
        <v>20</v>
      </c>
      <c r="B6319" t="s">
        <v>21</v>
      </c>
      <c r="C6319" t="s">
        <v>22</v>
      </c>
      <c r="D6319" t="s">
        <v>23</v>
      </c>
      <c r="E6319" t="s">
        <v>5</v>
      </c>
      <c r="G6319" t="s">
        <v>24</v>
      </c>
      <c r="H6319">
        <v>3520327</v>
      </c>
      <c r="I6319">
        <v>3520806</v>
      </c>
      <c r="J6319" t="s">
        <v>46</v>
      </c>
      <c r="Q6319" t="s">
        <v>7758</v>
      </c>
      <c r="R6319">
        <v>480</v>
      </c>
    </row>
    <row r="6320" spans="1:19" x14ac:dyDescent="0.35">
      <c r="A6320" t="s">
        <v>27</v>
      </c>
      <c r="B6320" t="s">
        <v>28</v>
      </c>
      <c r="C6320" t="s">
        <v>22</v>
      </c>
      <c r="D6320" t="s">
        <v>23</v>
      </c>
      <c r="E6320" t="s">
        <v>5</v>
      </c>
      <c r="G6320" t="s">
        <v>24</v>
      </c>
      <c r="H6320">
        <v>3520327</v>
      </c>
      <c r="I6320">
        <v>3520806</v>
      </c>
      <c r="J6320" t="s">
        <v>46</v>
      </c>
      <c r="K6320" t="s">
        <v>7759</v>
      </c>
      <c r="N6320" t="s">
        <v>3705</v>
      </c>
      <c r="Q6320" t="s">
        <v>7758</v>
      </c>
      <c r="R6320">
        <v>480</v>
      </c>
      <c r="S6320">
        <v>159</v>
      </c>
    </row>
    <row r="6321" spans="1:19" x14ac:dyDescent="0.35">
      <c r="A6321" t="s">
        <v>20</v>
      </c>
      <c r="B6321" t="s">
        <v>21</v>
      </c>
      <c r="C6321" t="s">
        <v>22</v>
      </c>
      <c r="D6321" t="s">
        <v>23</v>
      </c>
      <c r="E6321" t="s">
        <v>5</v>
      </c>
      <c r="G6321" t="s">
        <v>24</v>
      </c>
      <c r="H6321">
        <v>3520875</v>
      </c>
      <c r="I6321">
        <v>3523022</v>
      </c>
      <c r="J6321" t="s">
        <v>46</v>
      </c>
      <c r="Q6321" t="s">
        <v>7760</v>
      </c>
      <c r="R6321">
        <v>2148</v>
      </c>
    </row>
    <row r="6322" spans="1:19" x14ac:dyDescent="0.35">
      <c r="A6322" t="s">
        <v>27</v>
      </c>
      <c r="B6322" t="s">
        <v>28</v>
      </c>
      <c r="C6322" t="s">
        <v>22</v>
      </c>
      <c r="D6322" t="s">
        <v>23</v>
      </c>
      <c r="E6322" t="s">
        <v>5</v>
      </c>
      <c r="G6322" t="s">
        <v>24</v>
      </c>
      <c r="H6322">
        <v>3520875</v>
      </c>
      <c r="I6322">
        <v>3523022</v>
      </c>
      <c r="J6322" t="s">
        <v>46</v>
      </c>
      <c r="K6322" t="s">
        <v>7761</v>
      </c>
      <c r="N6322" t="s">
        <v>7762</v>
      </c>
      <c r="Q6322" t="s">
        <v>7760</v>
      </c>
      <c r="R6322">
        <v>2148</v>
      </c>
      <c r="S6322">
        <v>715</v>
      </c>
    </row>
    <row r="6323" spans="1:19" x14ac:dyDescent="0.35">
      <c r="A6323" t="s">
        <v>20</v>
      </c>
      <c r="B6323" t="s">
        <v>21</v>
      </c>
      <c r="C6323" t="s">
        <v>22</v>
      </c>
      <c r="D6323" t="s">
        <v>23</v>
      </c>
      <c r="E6323" t="s">
        <v>5</v>
      </c>
      <c r="G6323" t="s">
        <v>24</v>
      </c>
      <c r="H6323">
        <v>3523094</v>
      </c>
      <c r="I6323">
        <v>3523753</v>
      </c>
      <c r="J6323" t="s">
        <v>25</v>
      </c>
      <c r="Q6323" t="s">
        <v>7763</v>
      </c>
      <c r="R6323">
        <v>660</v>
      </c>
    </row>
    <row r="6324" spans="1:19" x14ac:dyDescent="0.35">
      <c r="A6324" t="s">
        <v>27</v>
      </c>
      <c r="B6324" t="s">
        <v>28</v>
      </c>
      <c r="C6324" t="s">
        <v>22</v>
      </c>
      <c r="D6324" t="s">
        <v>23</v>
      </c>
      <c r="E6324" t="s">
        <v>5</v>
      </c>
      <c r="G6324" t="s">
        <v>24</v>
      </c>
      <c r="H6324">
        <v>3523094</v>
      </c>
      <c r="I6324">
        <v>3523753</v>
      </c>
      <c r="J6324" t="s">
        <v>25</v>
      </c>
      <c r="K6324" t="s">
        <v>7764</v>
      </c>
      <c r="N6324" t="s">
        <v>7765</v>
      </c>
      <c r="Q6324" t="s">
        <v>7763</v>
      </c>
      <c r="R6324">
        <v>660</v>
      </c>
      <c r="S6324">
        <v>219</v>
      </c>
    </row>
    <row r="6325" spans="1:19" x14ac:dyDescent="0.35">
      <c r="A6325" t="s">
        <v>20</v>
      </c>
      <c r="B6325" t="s">
        <v>21</v>
      </c>
      <c r="C6325" t="s">
        <v>22</v>
      </c>
      <c r="D6325" t="s">
        <v>23</v>
      </c>
      <c r="E6325" t="s">
        <v>5</v>
      </c>
      <c r="G6325" t="s">
        <v>24</v>
      </c>
      <c r="H6325">
        <v>3523910</v>
      </c>
      <c r="I6325">
        <v>3524125</v>
      </c>
      <c r="J6325" t="s">
        <v>25</v>
      </c>
      <c r="Q6325" t="s">
        <v>7766</v>
      </c>
      <c r="R6325">
        <v>216</v>
      </c>
    </row>
    <row r="6326" spans="1:19" x14ac:dyDescent="0.35">
      <c r="A6326" t="s">
        <v>27</v>
      </c>
      <c r="B6326" t="s">
        <v>28</v>
      </c>
      <c r="C6326" t="s">
        <v>22</v>
      </c>
      <c r="D6326" t="s">
        <v>23</v>
      </c>
      <c r="E6326" t="s">
        <v>5</v>
      </c>
      <c r="G6326" t="s">
        <v>24</v>
      </c>
      <c r="H6326">
        <v>3523910</v>
      </c>
      <c r="I6326">
        <v>3524125</v>
      </c>
      <c r="J6326" t="s">
        <v>25</v>
      </c>
      <c r="K6326" t="s">
        <v>7767</v>
      </c>
      <c r="N6326" t="s">
        <v>52</v>
      </c>
      <c r="Q6326" t="s">
        <v>7766</v>
      </c>
      <c r="R6326">
        <v>216</v>
      </c>
      <c r="S6326">
        <v>71</v>
      </c>
    </row>
    <row r="6327" spans="1:19" x14ac:dyDescent="0.35">
      <c r="A6327" t="s">
        <v>20</v>
      </c>
      <c r="B6327" t="s">
        <v>21</v>
      </c>
      <c r="C6327" t="s">
        <v>22</v>
      </c>
      <c r="D6327" t="s">
        <v>23</v>
      </c>
      <c r="E6327" t="s">
        <v>5</v>
      </c>
      <c r="G6327" t="s">
        <v>24</v>
      </c>
      <c r="H6327">
        <v>3525452</v>
      </c>
      <c r="I6327">
        <v>3526372</v>
      </c>
      <c r="J6327" t="s">
        <v>46</v>
      </c>
      <c r="Q6327" t="s">
        <v>7768</v>
      </c>
      <c r="R6327">
        <v>921</v>
      </c>
    </row>
    <row r="6328" spans="1:19" x14ac:dyDescent="0.35">
      <c r="A6328" t="s">
        <v>27</v>
      </c>
      <c r="B6328" t="s">
        <v>28</v>
      </c>
      <c r="C6328" t="s">
        <v>22</v>
      </c>
      <c r="D6328" t="s">
        <v>23</v>
      </c>
      <c r="E6328" t="s">
        <v>5</v>
      </c>
      <c r="G6328" t="s">
        <v>24</v>
      </c>
      <c r="H6328">
        <v>3525452</v>
      </c>
      <c r="I6328">
        <v>3526372</v>
      </c>
      <c r="J6328" t="s">
        <v>46</v>
      </c>
      <c r="K6328" t="s">
        <v>7769</v>
      </c>
      <c r="N6328" t="s">
        <v>52</v>
      </c>
      <c r="Q6328" t="s">
        <v>7768</v>
      </c>
      <c r="R6328">
        <v>921</v>
      </c>
      <c r="S6328">
        <v>306</v>
      </c>
    </row>
    <row r="6329" spans="1:19" x14ac:dyDescent="0.35">
      <c r="A6329" t="s">
        <v>20</v>
      </c>
      <c r="B6329" t="s">
        <v>21</v>
      </c>
      <c r="C6329" t="s">
        <v>22</v>
      </c>
      <c r="D6329" t="s">
        <v>23</v>
      </c>
      <c r="E6329" t="s">
        <v>5</v>
      </c>
      <c r="G6329" t="s">
        <v>24</v>
      </c>
      <c r="H6329">
        <v>3526474</v>
      </c>
      <c r="I6329">
        <v>3528489</v>
      </c>
      <c r="J6329" t="s">
        <v>46</v>
      </c>
      <c r="Q6329" t="s">
        <v>7770</v>
      </c>
      <c r="R6329">
        <v>2016</v>
      </c>
    </row>
    <row r="6330" spans="1:19" x14ac:dyDescent="0.35">
      <c r="A6330" t="s">
        <v>27</v>
      </c>
      <c r="B6330" t="s">
        <v>28</v>
      </c>
      <c r="C6330" t="s">
        <v>22</v>
      </c>
      <c r="D6330" t="s">
        <v>23</v>
      </c>
      <c r="E6330" t="s">
        <v>5</v>
      </c>
      <c r="G6330" t="s">
        <v>24</v>
      </c>
      <c r="H6330">
        <v>3526474</v>
      </c>
      <c r="I6330">
        <v>3528489</v>
      </c>
      <c r="J6330" t="s">
        <v>46</v>
      </c>
      <c r="K6330" t="s">
        <v>7771</v>
      </c>
      <c r="N6330" t="s">
        <v>6355</v>
      </c>
      <c r="Q6330" t="s">
        <v>7770</v>
      </c>
      <c r="R6330">
        <v>2016</v>
      </c>
      <c r="S6330">
        <v>671</v>
      </c>
    </row>
    <row r="6331" spans="1:19" x14ac:dyDescent="0.35">
      <c r="A6331" t="s">
        <v>20</v>
      </c>
      <c r="B6331" t="s">
        <v>21</v>
      </c>
      <c r="C6331" t="s">
        <v>22</v>
      </c>
      <c r="D6331" t="s">
        <v>23</v>
      </c>
      <c r="E6331" t="s">
        <v>5</v>
      </c>
      <c r="G6331" t="s">
        <v>24</v>
      </c>
      <c r="H6331">
        <v>3528708</v>
      </c>
      <c r="I6331">
        <v>3529991</v>
      </c>
      <c r="J6331" t="s">
        <v>25</v>
      </c>
      <c r="Q6331" t="s">
        <v>7772</v>
      </c>
      <c r="R6331">
        <v>1284</v>
      </c>
    </row>
    <row r="6332" spans="1:19" x14ac:dyDescent="0.35">
      <c r="A6332" t="s">
        <v>27</v>
      </c>
      <c r="B6332" t="s">
        <v>28</v>
      </c>
      <c r="C6332" t="s">
        <v>22</v>
      </c>
      <c r="D6332" t="s">
        <v>23</v>
      </c>
      <c r="E6332" t="s">
        <v>5</v>
      </c>
      <c r="G6332" t="s">
        <v>24</v>
      </c>
      <c r="H6332">
        <v>3528708</v>
      </c>
      <c r="I6332">
        <v>3529991</v>
      </c>
      <c r="J6332" t="s">
        <v>25</v>
      </c>
      <c r="K6332" t="s">
        <v>7773</v>
      </c>
      <c r="N6332" t="s">
        <v>7774</v>
      </c>
      <c r="Q6332" t="s">
        <v>7772</v>
      </c>
      <c r="R6332">
        <v>1284</v>
      </c>
      <c r="S6332">
        <v>427</v>
      </c>
    </row>
    <row r="6333" spans="1:19" x14ac:dyDescent="0.35">
      <c r="A6333" t="s">
        <v>20</v>
      </c>
      <c r="B6333" t="s">
        <v>21</v>
      </c>
      <c r="C6333" t="s">
        <v>22</v>
      </c>
      <c r="D6333" t="s">
        <v>23</v>
      </c>
      <c r="E6333" t="s">
        <v>5</v>
      </c>
      <c r="G6333" t="s">
        <v>24</v>
      </c>
      <c r="H6333">
        <v>3530089</v>
      </c>
      <c r="I6333">
        <v>3531780</v>
      </c>
      <c r="J6333" t="s">
        <v>25</v>
      </c>
      <c r="Q6333" t="s">
        <v>7775</v>
      </c>
      <c r="R6333">
        <v>1692</v>
      </c>
    </row>
    <row r="6334" spans="1:19" x14ac:dyDescent="0.35">
      <c r="A6334" t="s">
        <v>27</v>
      </c>
      <c r="B6334" t="s">
        <v>28</v>
      </c>
      <c r="C6334" t="s">
        <v>22</v>
      </c>
      <c r="D6334" t="s">
        <v>23</v>
      </c>
      <c r="E6334" t="s">
        <v>5</v>
      </c>
      <c r="G6334" t="s">
        <v>24</v>
      </c>
      <c r="H6334">
        <v>3530089</v>
      </c>
      <c r="I6334">
        <v>3531780</v>
      </c>
      <c r="J6334" t="s">
        <v>25</v>
      </c>
      <c r="K6334" t="s">
        <v>7776</v>
      </c>
      <c r="N6334" t="s">
        <v>7777</v>
      </c>
      <c r="Q6334" t="s">
        <v>7775</v>
      </c>
      <c r="R6334">
        <v>1692</v>
      </c>
      <c r="S6334">
        <v>563</v>
      </c>
    </row>
    <row r="6335" spans="1:19" x14ac:dyDescent="0.35">
      <c r="A6335" t="s">
        <v>20</v>
      </c>
      <c r="B6335" t="s">
        <v>21</v>
      </c>
      <c r="C6335" t="s">
        <v>22</v>
      </c>
      <c r="D6335" t="s">
        <v>23</v>
      </c>
      <c r="E6335" t="s">
        <v>5</v>
      </c>
      <c r="G6335" t="s">
        <v>24</v>
      </c>
      <c r="H6335">
        <v>3531969</v>
      </c>
      <c r="I6335">
        <v>3532265</v>
      </c>
      <c r="J6335" t="s">
        <v>25</v>
      </c>
      <c r="Q6335" t="s">
        <v>7778</v>
      </c>
      <c r="R6335">
        <v>297</v>
      </c>
    </row>
    <row r="6336" spans="1:19" x14ac:dyDescent="0.35">
      <c r="A6336" t="s">
        <v>27</v>
      </c>
      <c r="B6336" t="s">
        <v>28</v>
      </c>
      <c r="C6336" t="s">
        <v>22</v>
      </c>
      <c r="D6336" t="s">
        <v>23</v>
      </c>
      <c r="E6336" t="s">
        <v>5</v>
      </c>
      <c r="G6336" t="s">
        <v>24</v>
      </c>
      <c r="H6336">
        <v>3531969</v>
      </c>
      <c r="I6336">
        <v>3532265</v>
      </c>
      <c r="J6336" t="s">
        <v>25</v>
      </c>
      <c r="K6336" t="s">
        <v>7779</v>
      </c>
      <c r="N6336" t="s">
        <v>481</v>
      </c>
      <c r="Q6336" t="s">
        <v>7778</v>
      </c>
      <c r="R6336">
        <v>297</v>
      </c>
      <c r="S6336">
        <v>98</v>
      </c>
    </row>
    <row r="6337" spans="1:19" x14ac:dyDescent="0.35">
      <c r="A6337" t="s">
        <v>20</v>
      </c>
      <c r="B6337" t="s">
        <v>21</v>
      </c>
      <c r="C6337" t="s">
        <v>22</v>
      </c>
      <c r="D6337" t="s">
        <v>23</v>
      </c>
      <c r="E6337" t="s">
        <v>5</v>
      </c>
      <c r="G6337" t="s">
        <v>24</v>
      </c>
      <c r="H6337">
        <v>3532429</v>
      </c>
      <c r="I6337">
        <v>3533025</v>
      </c>
      <c r="J6337" t="s">
        <v>25</v>
      </c>
      <c r="Q6337" t="s">
        <v>7780</v>
      </c>
      <c r="R6337">
        <v>597</v>
      </c>
    </row>
    <row r="6338" spans="1:19" x14ac:dyDescent="0.35">
      <c r="A6338" t="s">
        <v>27</v>
      </c>
      <c r="B6338" t="s">
        <v>28</v>
      </c>
      <c r="C6338" t="s">
        <v>22</v>
      </c>
      <c r="D6338" t="s">
        <v>23</v>
      </c>
      <c r="E6338" t="s">
        <v>5</v>
      </c>
      <c r="G6338" t="s">
        <v>24</v>
      </c>
      <c r="H6338">
        <v>3532429</v>
      </c>
      <c r="I6338">
        <v>3533025</v>
      </c>
      <c r="J6338" t="s">
        <v>25</v>
      </c>
      <c r="K6338" t="s">
        <v>7781</v>
      </c>
      <c r="N6338" t="s">
        <v>4450</v>
      </c>
      <c r="Q6338" t="s">
        <v>7780</v>
      </c>
      <c r="R6338">
        <v>597</v>
      </c>
      <c r="S6338">
        <v>198</v>
      </c>
    </row>
    <row r="6339" spans="1:19" x14ac:dyDescent="0.35">
      <c r="A6339" t="s">
        <v>20</v>
      </c>
      <c r="B6339" t="s">
        <v>21</v>
      </c>
      <c r="C6339" t="s">
        <v>22</v>
      </c>
      <c r="D6339" t="s">
        <v>23</v>
      </c>
      <c r="E6339" t="s">
        <v>5</v>
      </c>
      <c r="G6339" t="s">
        <v>24</v>
      </c>
      <c r="H6339">
        <v>3533037</v>
      </c>
      <c r="I6339">
        <v>3533636</v>
      </c>
      <c r="J6339" t="s">
        <v>25</v>
      </c>
      <c r="Q6339" t="s">
        <v>7782</v>
      </c>
      <c r="R6339">
        <v>600</v>
      </c>
    </row>
    <row r="6340" spans="1:19" x14ac:dyDescent="0.35">
      <c r="A6340" t="s">
        <v>27</v>
      </c>
      <c r="B6340" t="s">
        <v>28</v>
      </c>
      <c r="C6340" t="s">
        <v>22</v>
      </c>
      <c r="D6340" t="s">
        <v>23</v>
      </c>
      <c r="E6340" t="s">
        <v>5</v>
      </c>
      <c r="G6340" t="s">
        <v>24</v>
      </c>
      <c r="H6340">
        <v>3533037</v>
      </c>
      <c r="I6340">
        <v>3533636</v>
      </c>
      <c r="J6340" t="s">
        <v>25</v>
      </c>
      <c r="K6340" t="s">
        <v>7783</v>
      </c>
      <c r="N6340" t="s">
        <v>433</v>
      </c>
      <c r="Q6340" t="s">
        <v>7782</v>
      </c>
      <c r="R6340">
        <v>600</v>
      </c>
      <c r="S6340">
        <v>199</v>
      </c>
    </row>
    <row r="6341" spans="1:19" x14ac:dyDescent="0.35">
      <c r="A6341" t="s">
        <v>20</v>
      </c>
      <c r="B6341" t="s">
        <v>21</v>
      </c>
      <c r="C6341" t="s">
        <v>22</v>
      </c>
      <c r="D6341" t="s">
        <v>23</v>
      </c>
      <c r="E6341" t="s">
        <v>5</v>
      </c>
      <c r="G6341" t="s">
        <v>24</v>
      </c>
      <c r="H6341">
        <v>3533712</v>
      </c>
      <c r="I6341">
        <v>3533999</v>
      </c>
      <c r="J6341" t="s">
        <v>46</v>
      </c>
      <c r="Q6341" t="s">
        <v>7784</v>
      </c>
      <c r="R6341">
        <v>288</v>
      </c>
    </row>
    <row r="6342" spans="1:19" x14ac:dyDescent="0.35">
      <c r="A6342" t="s">
        <v>27</v>
      </c>
      <c r="B6342" t="s">
        <v>28</v>
      </c>
      <c r="C6342" t="s">
        <v>22</v>
      </c>
      <c r="D6342" t="s">
        <v>23</v>
      </c>
      <c r="E6342" t="s">
        <v>5</v>
      </c>
      <c r="G6342" t="s">
        <v>24</v>
      </c>
      <c r="H6342">
        <v>3533712</v>
      </c>
      <c r="I6342">
        <v>3533999</v>
      </c>
      <c r="J6342" t="s">
        <v>46</v>
      </c>
      <c r="K6342" t="s">
        <v>7785</v>
      </c>
      <c r="N6342" t="s">
        <v>45</v>
      </c>
      <c r="Q6342" t="s">
        <v>7784</v>
      </c>
      <c r="R6342">
        <v>288</v>
      </c>
      <c r="S6342">
        <v>95</v>
      </c>
    </row>
    <row r="6343" spans="1:19" x14ac:dyDescent="0.35">
      <c r="A6343" t="s">
        <v>20</v>
      </c>
      <c r="B6343" t="s">
        <v>21</v>
      </c>
      <c r="C6343" t="s">
        <v>22</v>
      </c>
      <c r="D6343" t="s">
        <v>23</v>
      </c>
      <c r="E6343" t="s">
        <v>5</v>
      </c>
      <c r="G6343" t="s">
        <v>24</v>
      </c>
      <c r="H6343">
        <v>3534004</v>
      </c>
      <c r="I6343">
        <v>3534282</v>
      </c>
      <c r="J6343" t="s">
        <v>46</v>
      </c>
      <c r="Q6343" t="s">
        <v>7786</v>
      </c>
      <c r="R6343">
        <v>279</v>
      </c>
    </row>
    <row r="6344" spans="1:19" x14ac:dyDescent="0.35">
      <c r="A6344" t="s">
        <v>27</v>
      </c>
      <c r="B6344" t="s">
        <v>28</v>
      </c>
      <c r="C6344" t="s">
        <v>22</v>
      </c>
      <c r="D6344" t="s">
        <v>23</v>
      </c>
      <c r="E6344" t="s">
        <v>5</v>
      </c>
      <c r="G6344" t="s">
        <v>24</v>
      </c>
      <c r="H6344">
        <v>3534004</v>
      </c>
      <c r="I6344">
        <v>3534282</v>
      </c>
      <c r="J6344" t="s">
        <v>46</v>
      </c>
      <c r="K6344" t="s">
        <v>7787</v>
      </c>
      <c r="N6344" t="s">
        <v>2811</v>
      </c>
      <c r="Q6344" t="s">
        <v>7786</v>
      </c>
      <c r="R6344">
        <v>279</v>
      </c>
      <c r="S6344">
        <v>92</v>
      </c>
    </row>
    <row r="6345" spans="1:19" x14ac:dyDescent="0.35">
      <c r="A6345" t="s">
        <v>20</v>
      </c>
      <c r="B6345" t="s">
        <v>21</v>
      </c>
      <c r="C6345" t="s">
        <v>22</v>
      </c>
      <c r="D6345" t="s">
        <v>23</v>
      </c>
      <c r="E6345" t="s">
        <v>5</v>
      </c>
      <c r="G6345" t="s">
        <v>24</v>
      </c>
      <c r="H6345">
        <v>3534592</v>
      </c>
      <c r="I6345">
        <v>3535068</v>
      </c>
      <c r="J6345" t="s">
        <v>46</v>
      </c>
      <c r="Q6345" t="s">
        <v>7788</v>
      </c>
      <c r="R6345">
        <v>477</v>
      </c>
    </row>
    <row r="6346" spans="1:19" x14ac:dyDescent="0.35">
      <c r="A6346" t="s">
        <v>27</v>
      </c>
      <c r="B6346" t="s">
        <v>28</v>
      </c>
      <c r="C6346" t="s">
        <v>22</v>
      </c>
      <c r="D6346" t="s">
        <v>23</v>
      </c>
      <c r="E6346" t="s">
        <v>5</v>
      </c>
      <c r="G6346" t="s">
        <v>24</v>
      </c>
      <c r="H6346">
        <v>3534592</v>
      </c>
      <c r="I6346">
        <v>3535068</v>
      </c>
      <c r="J6346" t="s">
        <v>46</v>
      </c>
      <c r="K6346" t="s">
        <v>7789</v>
      </c>
      <c r="N6346" t="s">
        <v>631</v>
      </c>
      <c r="Q6346" t="s">
        <v>7788</v>
      </c>
      <c r="R6346">
        <v>477</v>
      </c>
      <c r="S6346">
        <v>158</v>
      </c>
    </row>
    <row r="6347" spans="1:19" x14ac:dyDescent="0.35">
      <c r="A6347" t="s">
        <v>20</v>
      </c>
      <c r="B6347" t="s">
        <v>21</v>
      </c>
      <c r="C6347" t="s">
        <v>22</v>
      </c>
      <c r="D6347" t="s">
        <v>23</v>
      </c>
      <c r="E6347" t="s">
        <v>5</v>
      </c>
      <c r="G6347" t="s">
        <v>24</v>
      </c>
      <c r="H6347">
        <v>3535202</v>
      </c>
      <c r="I6347">
        <v>3536137</v>
      </c>
      <c r="J6347" t="s">
        <v>25</v>
      </c>
      <c r="Q6347" t="s">
        <v>7790</v>
      </c>
      <c r="R6347">
        <v>936</v>
      </c>
    </row>
    <row r="6348" spans="1:19" x14ac:dyDescent="0.35">
      <c r="A6348" t="s">
        <v>27</v>
      </c>
      <c r="B6348" t="s">
        <v>28</v>
      </c>
      <c r="C6348" t="s">
        <v>22</v>
      </c>
      <c r="D6348" t="s">
        <v>23</v>
      </c>
      <c r="E6348" t="s">
        <v>5</v>
      </c>
      <c r="G6348" t="s">
        <v>24</v>
      </c>
      <c r="H6348">
        <v>3535202</v>
      </c>
      <c r="I6348">
        <v>3536137</v>
      </c>
      <c r="J6348" t="s">
        <v>25</v>
      </c>
      <c r="K6348" t="s">
        <v>7791</v>
      </c>
      <c r="N6348" t="s">
        <v>228</v>
      </c>
      <c r="Q6348" t="s">
        <v>7790</v>
      </c>
      <c r="R6348">
        <v>936</v>
      </c>
      <c r="S6348">
        <v>311</v>
      </c>
    </row>
    <row r="6349" spans="1:19" x14ac:dyDescent="0.35">
      <c r="A6349" t="s">
        <v>20</v>
      </c>
      <c r="B6349" t="s">
        <v>21</v>
      </c>
      <c r="C6349" t="s">
        <v>22</v>
      </c>
      <c r="D6349" t="s">
        <v>23</v>
      </c>
      <c r="E6349" t="s">
        <v>5</v>
      </c>
      <c r="G6349" t="s">
        <v>24</v>
      </c>
      <c r="H6349">
        <v>3536238</v>
      </c>
      <c r="I6349">
        <v>3538559</v>
      </c>
      <c r="J6349" t="s">
        <v>25</v>
      </c>
      <c r="Q6349" t="s">
        <v>7792</v>
      </c>
      <c r="R6349">
        <v>2322</v>
      </c>
    </row>
    <row r="6350" spans="1:19" x14ac:dyDescent="0.35">
      <c r="A6350" t="s">
        <v>27</v>
      </c>
      <c r="B6350" t="s">
        <v>28</v>
      </c>
      <c r="C6350" t="s">
        <v>22</v>
      </c>
      <c r="D6350" t="s">
        <v>23</v>
      </c>
      <c r="E6350" t="s">
        <v>5</v>
      </c>
      <c r="G6350" t="s">
        <v>24</v>
      </c>
      <c r="H6350">
        <v>3536238</v>
      </c>
      <c r="I6350">
        <v>3538559</v>
      </c>
      <c r="J6350" t="s">
        <v>25</v>
      </c>
      <c r="K6350" t="s">
        <v>7793</v>
      </c>
      <c r="N6350" t="s">
        <v>4185</v>
      </c>
      <c r="Q6350" t="s">
        <v>7792</v>
      </c>
      <c r="R6350">
        <v>2322</v>
      </c>
      <c r="S6350">
        <v>773</v>
      </c>
    </row>
    <row r="6351" spans="1:19" x14ac:dyDescent="0.35">
      <c r="A6351" t="s">
        <v>20</v>
      </c>
      <c r="B6351" t="s">
        <v>21</v>
      </c>
      <c r="C6351" t="s">
        <v>22</v>
      </c>
      <c r="D6351" t="s">
        <v>23</v>
      </c>
      <c r="E6351" t="s">
        <v>5</v>
      </c>
      <c r="G6351" t="s">
        <v>24</v>
      </c>
      <c r="H6351">
        <v>3538519</v>
      </c>
      <c r="I6351">
        <v>3539238</v>
      </c>
      <c r="J6351" t="s">
        <v>46</v>
      </c>
      <c r="Q6351" t="s">
        <v>7794</v>
      </c>
      <c r="R6351">
        <v>720</v>
      </c>
    </row>
    <row r="6352" spans="1:19" x14ac:dyDescent="0.35">
      <c r="A6352" t="s">
        <v>27</v>
      </c>
      <c r="B6352" t="s">
        <v>28</v>
      </c>
      <c r="C6352" t="s">
        <v>22</v>
      </c>
      <c r="D6352" t="s">
        <v>23</v>
      </c>
      <c r="E6352" t="s">
        <v>5</v>
      </c>
      <c r="G6352" t="s">
        <v>24</v>
      </c>
      <c r="H6352">
        <v>3538519</v>
      </c>
      <c r="I6352">
        <v>3539238</v>
      </c>
      <c r="J6352" t="s">
        <v>46</v>
      </c>
      <c r="K6352" t="s">
        <v>7795</v>
      </c>
      <c r="N6352" t="s">
        <v>1120</v>
      </c>
      <c r="Q6352" t="s">
        <v>7794</v>
      </c>
      <c r="R6352">
        <v>720</v>
      </c>
      <c r="S6352">
        <v>239</v>
      </c>
    </row>
    <row r="6353" spans="1:19" x14ac:dyDescent="0.35">
      <c r="A6353" t="s">
        <v>20</v>
      </c>
      <c r="B6353" t="s">
        <v>21</v>
      </c>
      <c r="C6353" t="s">
        <v>22</v>
      </c>
      <c r="D6353" t="s">
        <v>23</v>
      </c>
      <c r="E6353" t="s">
        <v>5</v>
      </c>
      <c r="G6353" t="s">
        <v>24</v>
      </c>
      <c r="H6353">
        <v>3539235</v>
      </c>
      <c r="I6353">
        <v>3540776</v>
      </c>
      <c r="J6353" t="s">
        <v>46</v>
      </c>
      <c r="Q6353" t="s">
        <v>7796</v>
      </c>
      <c r="R6353">
        <v>1542</v>
      </c>
    </row>
    <row r="6354" spans="1:19" x14ac:dyDescent="0.35">
      <c r="A6354" t="s">
        <v>27</v>
      </c>
      <c r="B6354" t="s">
        <v>28</v>
      </c>
      <c r="C6354" t="s">
        <v>22</v>
      </c>
      <c r="D6354" t="s">
        <v>23</v>
      </c>
      <c r="E6354" t="s">
        <v>5</v>
      </c>
      <c r="G6354" t="s">
        <v>24</v>
      </c>
      <c r="H6354">
        <v>3539235</v>
      </c>
      <c r="I6354">
        <v>3540776</v>
      </c>
      <c r="J6354" t="s">
        <v>46</v>
      </c>
      <c r="K6354" t="s">
        <v>7797</v>
      </c>
      <c r="N6354" t="s">
        <v>4991</v>
      </c>
      <c r="Q6354" t="s">
        <v>7796</v>
      </c>
      <c r="R6354">
        <v>1542</v>
      </c>
      <c r="S6354">
        <v>513</v>
      </c>
    </row>
    <row r="6355" spans="1:19" x14ac:dyDescent="0.35">
      <c r="A6355" t="s">
        <v>20</v>
      </c>
      <c r="B6355" t="s">
        <v>21</v>
      </c>
      <c r="C6355" t="s">
        <v>22</v>
      </c>
      <c r="D6355" t="s">
        <v>23</v>
      </c>
      <c r="E6355" t="s">
        <v>5</v>
      </c>
      <c r="G6355" t="s">
        <v>24</v>
      </c>
      <c r="H6355">
        <v>3540785</v>
      </c>
      <c r="I6355">
        <v>3541885</v>
      </c>
      <c r="J6355" t="s">
        <v>46</v>
      </c>
      <c r="Q6355" t="s">
        <v>7798</v>
      </c>
      <c r="R6355">
        <v>1101</v>
      </c>
    </row>
    <row r="6356" spans="1:19" x14ac:dyDescent="0.35">
      <c r="A6356" t="s">
        <v>27</v>
      </c>
      <c r="B6356" t="s">
        <v>28</v>
      </c>
      <c r="C6356" t="s">
        <v>22</v>
      </c>
      <c r="D6356" t="s">
        <v>23</v>
      </c>
      <c r="E6356" t="s">
        <v>5</v>
      </c>
      <c r="G6356" t="s">
        <v>24</v>
      </c>
      <c r="H6356">
        <v>3540785</v>
      </c>
      <c r="I6356">
        <v>3541885</v>
      </c>
      <c r="J6356" t="s">
        <v>46</v>
      </c>
      <c r="K6356" t="s">
        <v>7799</v>
      </c>
      <c r="N6356" t="s">
        <v>7481</v>
      </c>
      <c r="Q6356" t="s">
        <v>7798</v>
      </c>
      <c r="R6356">
        <v>1101</v>
      </c>
      <c r="S6356">
        <v>366</v>
      </c>
    </row>
    <row r="6357" spans="1:19" x14ac:dyDescent="0.35">
      <c r="A6357" t="s">
        <v>20</v>
      </c>
      <c r="B6357" t="s">
        <v>21</v>
      </c>
      <c r="C6357" t="s">
        <v>22</v>
      </c>
      <c r="D6357" t="s">
        <v>23</v>
      </c>
      <c r="E6357" t="s">
        <v>5</v>
      </c>
      <c r="G6357" t="s">
        <v>24</v>
      </c>
      <c r="H6357">
        <v>3542168</v>
      </c>
      <c r="I6357">
        <v>3542863</v>
      </c>
      <c r="J6357" t="s">
        <v>25</v>
      </c>
      <c r="Q6357" t="s">
        <v>7800</v>
      </c>
      <c r="R6357">
        <v>696</v>
      </c>
    </row>
    <row r="6358" spans="1:19" x14ac:dyDescent="0.35">
      <c r="A6358" t="s">
        <v>27</v>
      </c>
      <c r="B6358" t="s">
        <v>28</v>
      </c>
      <c r="C6358" t="s">
        <v>22</v>
      </c>
      <c r="D6358" t="s">
        <v>23</v>
      </c>
      <c r="E6358" t="s">
        <v>5</v>
      </c>
      <c r="G6358" t="s">
        <v>24</v>
      </c>
      <c r="H6358">
        <v>3542168</v>
      </c>
      <c r="I6358">
        <v>3542863</v>
      </c>
      <c r="J6358" t="s">
        <v>25</v>
      </c>
      <c r="K6358" t="s">
        <v>7801</v>
      </c>
      <c r="N6358" t="s">
        <v>2410</v>
      </c>
      <c r="Q6358" t="s">
        <v>7800</v>
      </c>
      <c r="R6358">
        <v>696</v>
      </c>
      <c r="S6358">
        <v>231</v>
      </c>
    </row>
    <row r="6359" spans="1:19" x14ac:dyDescent="0.35">
      <c r="A6359" t="s">
        <v>20</v>
      </c>
      <c r="B6359" t="s">
        <v>21</v>
      </c>
      <c r="C6359" t="s">
        <v>22</v>
      </c>
      <c r="D6359" t="s">
        <v>23</v>
      </c>
      <c r="E6359" t="s">
        <v>5</v>
      </c>
      <c r="G6359" t="s">
        <v>24</v>
      </c>
      <c r="H6359">
        <v>3543095</v>
      </c>
      <c r="I6359">
        <v>3543844</v>
      </c>
      <c r="J6359" t="s">
        <v>25</v>
      </c>
      <c r="Q6359" t="s">
        <v>7802</v>
      </c>
      <c r="R6359">
        <v>750</v>
      </c>
    </row>
    <row r="6360" spans="1:19" x14ac:dyDescent="0.35">
      <c r="A6360" t="s">
        <v>27</v>
      </c>
      <c r="B6360" t="s">
        <v>28</v>
      </c>
      <c r="C6360" t="s">
        <v>22</v>
      </c>
      <c r="D6360" t="s">
        <v>23</v>
      </c>
      <c r="E6360" t="s">
        <v>5</v>
      </c>
      <c r="G6360" t="s">
        <v>24</v>
      </c>
      <c r="H6360">
        <v>3543095</v>
      </c>
      <c r="I6360">
        <v>3543844</v>
      </c>
      <c r="J6360" t="s">
        <v>25</v>
      </c>
      <c r="K6360" t="s">
        <v>7803</v>
      </c>
      <c r="N6360" t="s">
        <v>5841</v>
      </c>
      <c r="Q6360" t="s">
        <v>7802</v>
      </c>
      <c r="R6360">
        <v>750</v>
      </c>
      <c r="S6360">
        <v>249</v>
      </c>
    </row>
    <row r="6361" spans="1:19" x14ac:dyDescent="0.35">
      <c r="A6361" t="s">
        <v>20</v>
      </c>
      <c r="B6361" t="s">
        <v>21</v>
      </c>
      <c r="C6361" t="s">
        <v>22</v>
      </c>
      <c r="D6361" t="s">
        <v>23</v>
      </c>
      <c r="E6361" t="s">
        <v>5</v>
      </c>
      <c r="G6361" t="s">
        <v>24</v>
      </c>
      <c r="H6361">
        <v>3543846</v>
      </c>
      <c r="I6361">
        <v>3544781</v>
      </c>
      <c r="J6361" t="s">
        <v>25</v>
      </c>
      <c r="Q6361" t="s">
        <v>7804</v>
      </c>
      <c r="R6361">
        <v>936</v>
      </c>
    </row>
    <row r="6362" spans="1:19" x14ac:dyDescent="0.35">
      <c r="A6362" t="s">
        <v>27</v>
      </c>
      <c r="B6362" t="s">
        <v>28</v>
      </c>
      <c r="C6362" t="s">
        <v>22</v>
      </c>
      <c r="D6362" t="s">
        <v>23</v>
      </c>
      <c r="E6362" t="s">
        <v>5</v>
      </c>
      <c r="G6362" t="s">
        <v>24</v>
      </c>
      <c r="H6362">
        <v>3543846</v>
      </c>
      <c r="I6362">
        <v>3544781</v>
      </c>
      <c r="J6362" t="s">
        <v>25</v>
      </c>
      <c r="K6362" t="s">
        <v>7805</v>
      </c>
      <c r="N6362" t="s">
        <v>5838</v>
      </c>
      <c r="Q6362" t="s">
        <v>7804</v>
      </c>
      <c r="R6362">
        <v>936</v>
      </c>
      <c r="S6362">
        <v>311</v>
      </c>
    </row>
    <row r="6363" spans="1:19" x14ac:dyDescent="0.35">
      <c r="A6363" t="s">
        <v>20</v>
      </c>
      <c r="B6363" t="s">
        <v>21</v>
      </c>
      <c r="C6363" t="s">
        <v>22</v>
      </c>
      <c r="D6363" t="s">
        <v>23</v>
      </c>
      <c r="E6363" t="s">
        <v>5</v>
      </c>
      <c r="G6363" t="s">
        <v>24</v>
      </c>
      <c r="H6363">
        <v>3544824</v>
      </c>
      <c r="I6363">
        <v>3545696</v>
      </c>
      <c r="J6363" t="s">
        <v>25</v>
      </c>
      <c r="Q6363" t="s">
        <v>7806</v>
      </c>
      <c r="R6363">
        <v>873</v>
      </c>
    </row>
    <row r="6364" spans="1:19" x14ac:dyDescent="0.35">
      <c r="A6364" t="s">
        <v>27</v>
      </c>
      <c r="B6364" t="s">
        <v>28</v>
      </c>
      <c r="C6364" t="s">
        <v>22</v>
      </c>
      <c r="D6364" t="s">
        <v>23</v>
      </c>
      <c r="E6364" t="s">
        <v>5</v>
      </c>
      <c r="G6364" t="s">
        <v>24</v>
      </c>
      <c r="H6364">
        <v>3544824</v>
      </c>
      <c r="I6364">
        <v>3545696</v>
      </c>
      <c r="J6364" t="s">
        <v>25</v>
      </c>
      <c r="K6364" t="s">
        <v>7807</v>
      </c>
      <c r="N6364" t="s">
        <v>3447</v>
      </c>
      <c r="Q6364" t="s">
        <v>7806</v>
      </c>
      <c r="R6364">
        <v>873</v>
      </c>
      <c r="S6364">
        <v>290</v>
      </c>
    </row>
    <row r="6365" spans="1:19" x14ac:dyDescent="0.35">
      <c r="A6365" t="s">
        <v>20</v>
      </c>
      <c r="B6365" t="s">
        <v>21</v>
      </c>
      <c r="C6365" t="s">
        <v>22</v>
      </c>
      <c r="D6365" t="s">
        <v>23</v>
      </c>
      <c r="E6365" t="s">
        <v>5</v>
      </c>
      <c r="G6365" t="s">
        <v>24</v>
      </c>
      <c r="H6365">
        <v>3545804</v>
      </c>
      <c r="I6365">
        <v>3547000</v>
      </c>
      <c r="J6365" t="s">
        <v>25</v>
      </c>
      <c r="Q6365" t="s">
        <v>7808</v>
      </c>
      <c r="R6365">
        <v>1197</v>
      </c>
    </row>
    <row r="6366" spans="1:19" x14ac:dyDescent="0.35">
      <c r="A6366" t="s">
        <v>27</v>
      </c>
      <c r="B6366" t="s">
        <v>28</v>
      </c>
      <c r="C6366" t="s">
        <v>22</v>
      </c>
      <c r="D6366" t="s">
        <v>23</v>
      </c>
      <c r="E6366" t="s">
        <v>5</v>
      </c>
      <c r="G6366" t="s">
        <v>24</v>
      </c>
      <c r="H6366">
        <v>3545804</v>
      </c>
      <c r="I6366">
        <v>3547000</v>
      </c>
      <c r="J6366" t="s">
        <v>25</v>
      </c>
      <c r="K6366" t="s">
        <v>7809</v>
      </c>
      <c r="N6366" t="s">
        <v>52</v>
      </c>
      <c r="Q6366" t="s">
        <v>7808</v>
      </c>
      <c r="R6366">
        <v>1197</v>
      </c>
      <c r="S6366">
        <v>398</v>
      </c>
    </row>
    <row r="6367" spans="1:19" x14ac:dyDescent="0.35">
      <c r="A6367" t="s">
        <v>20</v>
      </c>
      <c r="B6367" t="s">
        <v>21</v>
      </c>
      <c r="C6367" t="s">
        <v>22</v>
      </c>
      <c r="D6367" t="s">
        <v>23</v>
      </c>
      <c r="E6367" t="s">
        <v>5</v>
      </c>
      <c r="G6367" t="s">
        <v>24</v>
      </c>
      <c r="H6367">
        <v>3547187</v>
      </c>
      <c r="I6367">
        <v>3547483</v>
      </c>
      <c r="J6367" t="s">
        <v>25</v>
      </c>
      <c r="Q6367" t="s">
        <v>7810</v>
      </c>
      <c r="R6367">
        <v>297</v>
      </c>
    </row>
    <row r="6368" spans="1:19" x14ac:dyDescent="0.35">
      <c r="A6368" t="s">
        <v>27</v>
      </c>
      <c r="B6368" t="s">
        <v>28</v>
      </c>
      <c r="C6368" t="s">
        <v>22</v>
      </c>
      <c r="D6368" t="s">
        <v>23</v>
      </c>
      <c r="E6368" t="s">
        <v>5</v>
      </c>
      <c r="G6368" t="s">
        <v>24</v>
      </c>
      <c r="H6368">
        <v>3547187</v>
      </c>
      <c r="I6368">
        <v>3547483</v>
      </c>
      <c r="J6368" t="s">
        <v>25</v>
      </c>
      <c r="K6368" t="s">
        <v>7811</v>
      </c>
      <c r="N6368" t="s">
        <v>1266</v>
      </c>
      <c r="Q6368" t="s">
        <v>7810</v>
      </c>
      <c r="R6368">
        <v>297</v>
      </c>
      <c r="S6368">
        <v>98</v>
      </c>
    </row>
    <row r="6369" spans="1:19" x14ac:dyDescent="0.35">
      <c r="A6369" t="s">
        <v>20</v>
      </c>
      <c r="B6369" t="s">
        <v>21</v>
      </c>
      <c r="C6369" t="s">
        <v>22</v>
      </c>
      <c r="D6369" t="s">
        <v>23</v>
      </c>
      <c r="E6369" t="s">
        <v>5</v>
      </c>
      <c r="G6369" t="s">
        <v>24</v>
      </c>
      <c r="H6369">
        <v>3547484</v>
      </c>
      <c r="I6369">
        <v>3547765</v>
      </c>
      <c r="J6369" t="s">
        <v>25</v>
      </c>
      <c r="Q6369" t="s">
        <v>7812</v>
      </c>
      <c r="R6369">
        <v>282</v>
      </c>
    </row>
    <row r="6370" spans="1:19" x14ac:dyDescent="0.35">
      <c r="A6370" t="s">
        <v>27</v>
      </c>
      <c r="B6370" t="s">
        <v>28</v>
      </c>
      <c r="C6370" t="s">
        <v>22</v>
      </c>
      <c r="D6370" t="s">
        <v>23</v>
      </c>
      <c r="E6370" t="s">
        <v>5</v>
      </c>
      <c r="G6370" t="s">
        <v>24</v>
      </c>
      <c r="H6370">
        <v>3547484</v>
      </c>
      <c r="I6370">
        <v>3547765</v>
      </c>
      <c r="J6370" t="s">
        <v>25</v>
      </c>
      <c r="K6370" t="s">
        <v>7813</v>
      </c>
      <c r="N6370" t="s">
        <v>955</v>
      </c>
      <c r="Q6370" t="s">
        <v>7812</v>
      </c>
      <c r="R6370">
        <v>282</v>
      </c>
      <c r="S6370">
        <v>93</v>
      </c>
    </row>
    <row r="6371" spans="1:19" x14ac:dyDescent="0.35">
      <c r="A6371" t="s">
        <v>20</v>
      </c>
      <c r="B6371" t="s">
        <v>21</v>
      </c>
      <c r="C6371" t="s">
        <v>22</v>
      </c>
      <c r="D6371" t="s">
        <v>23</v>
      </c>
      <c r="E6371" t="s">
        <v>5</v>
      </c>
      <c r="G6371" t="s">
        <v>24</v>
      </c>
      <c r="H6371">
        <v>3547837</v>
      </c>
      <c r="I6371">
        <v>3548391</v>
      </c>
      <c r="J6371" t="s">
        <v>46</v>
      </c>
      <c r="Q6371" t="s">
        <v>7814</v>
      </c>
      <c r="R6371">
        <v>555</v>
      </c>
    </row>
    <row r="6372" spans="1:19" x14ac:dyDescent="0.35">
      <c r="A6372" t="s">
        <v>27</v>
      </c>
      <c r="B6372" t="s">
        <v>28</v>
      </c>
      <c r="C6372" t="s">
        <v>22</v>
      </c>
      <c r="D6372" t="s">
        <v>23</v>
      </c>
      <c r="E6372" t="s">
        <v>5</v>
      </c>
      <c r="G6372" t="s">
        <v>24</v>
      </c>
      <c r="H6372">
        <v>3547837</v>
      </c>
      <c r="I6372">
        <v>3548391</v>
      </c>
      <c r="J6372" t="s">
        <v>46</v>
      </c>
      <c r="K6372" t="s">
        <v>7815</v>
      </c>
      <c r="N6372" t="s">
        <v>7816</v>
      </c>
      <c r="Q6372" t="s">
        <v>7814</v>
      </c>
      <c r="R6372">
        <v>555</v>
      </c>
      <c r="S6372">
        <v>184</v>
      </c>
    </row>
    <row r="6373" spans="1:19" x14ac:dyDescent="0.35">
      <c r="A6373" t="s">
        <v>20</v>
      </c>
      <c r="B6373" t="s">
        <v>21</v>
      </c>
      <c r="C6373" t="s">
        <v>22</v>
      </c>
      <c r="D6373" t="s">
        <v>23</v>
      </c>
      <c r="E6373" t="s">
        <v>5</v>
      </c>
      <c r="G6373" t="s">
        <v>24</v>
      </c>
      <c r="H6373">
        <v>3548482</v>
      </c>
      <c r="I6373">
        <v>3549984</v>
      </c>
      <c r="J6373" t="s">
        <v>46</v>
      </c>
      <c r="Q6373" t="s">
        <v>7817</v>
      </c>
      <c r="R6373">
        <v>1503</v>
      </c>
    </row>
    <row r="6374" spans="1:19" x14ac:dyDescent="0.35">
      <c r="A6374" t="s">
        <v>27</v>
      </c>
      <c r="B6374" t="s">
        <v>28</v>
      </c>
      <c r="C6374" t="s">
        <v>22</v>
      </c>
      <c r="D6374" t="s">
        <v>23</v>
      </c>
      <c r="E6374" t="s">
        <v>5</v>
      </c>
      <c r="G6374" t="s">
        <v>24</v>
      </c>
      <c r="H6374">
        <v>3548482</v>
      </c>
      <c r="I6374">
        <v>3549984</v>
      </c>
      <c r="J6374" t="s">
        <v>46</v>
      </c>
      <c r="K6374" t="s">
        <v>7818</v>
      </c>
      <c r="N6374" t="s">
        <v>4378</v>
      </c>
      <c r="Q6374" t="s">
        <v>7817</v>
      </c>
      <c r="R6374">
        <v>1503</v>
      </c>
      <c r="S6374">
        <v>500</v>
      </c>
    </row>
    <row r="6375" spans="1:19" x14ac:dyDescent="0.35">
      <c r="A6375" t="s">
        <v>20</v>
      </c>
      <c r="B6375" t="s">
        <v>21</v>
      </c>
      <c r="C6375" t="s">
        <v>22</v>
      </c>
      <c r="D6375" t="s">
        <v>23</v>
      </c>
      <c r="E6375" t="s">
        <v>5</v>
      </c>
      <c r="G6375" t="s">
        <v>24</v>
      </c>
      <c r="H6375">
        <v>3550079</v>
      </c>
      <c r="I6375">
        <v>3551446</v>
      </c>
      <c r="J6375" t="s">
        <v>46</v>
      </c>
      <c r="Q6375" t="s">
        <v>7819</v>
      </c>
      <c r="R6375">
        <v>1368</v>
      </c>
    </row>
    <row r="6376" spans="1:19" x14ac:dyDescent="0.35">
      <c r="A6376" t="s">
        <v>27</v>
      </c>
      <c r="B6376" t="s">
        <v>28</v>
      </c>
      <c r="C6376" t="s">
        <v>22</v>
      </c>
      <c r="D6376" t="s">
        <v>23</v>
      </c>
      <c r="E6376" t="s">
        <v>5</v>
      </c>
      <c r="G6376" t="s">
        <v>24</v>
      </c>
      <c r="H6376">
        <v>3550079</v>
      </c>
      <c r="I6376">
        <v>3551446</v>
      </c>
      <c r="J6376" t="s">
        <v>46</v>
      </c>
      <c r="K6376" t="s">
        <v>7820</v>
      </c>
      <c r="N6376" t="s">
        <v>7821</v>
      </c>
      <c r="Q6376" t="s">
        <v>7819</v>
      </c>
      <c r="R6376">
        <v>1368</v>
      </c>
      <c r="S6376">
        <v>455</v>
      </c>
    </row>
    <row r="6377" spans="1:19" x14ac:dyDescent="0.35">
      <c r="A6377" t="s">
        <v>20</v>
      </c>
      <c r="B6377" t="s">
        <v>21</v>
      </c>
      <c r="C6377" t="s">
        <v>22</v>
      </c>
      <c r="D6377" t="s">
        <v>23</v>
      </c>
      <c r="E6377" t="s">
        <v>5</v>
      </c>
      <c r="G6377" t="s">
        <v>24</v>
      </c>
      <c r="H6377">
        <v>3551436</v>
      </c>
      <c r="I6377">
        <v>3552197</v>
      </c>
      <c r="J6377" t="s">
        <v>46</v>
      </c>
      <c r="Q6377" t="s">
        <v>7822</v>
      </c>
      <c r="R6377">
        <v>762</v>
      </c>
    </row>
    <row r="6378" spans="1:19" x14ac:dyDescent="0.35">
      <c r="A6378" t="s">
        <v>27</v>
      </c>
      <c r="B6378" t="s">
        <v>28</v>
      </c>
      <c r="C6378" t="s">
        <v>22</v>
      </c>
      <c r="D6378" t="s">
        <v>23</v>
      </c>
      <c r="E6378" t="s">
        <v>5</v>
      </c>
      <c r="G6378" t="s">
        <v>24</v>
      </c>
      <c r="H6378">
        <v>3551436</v>
      </c>
      <c r="I6378">
        <v>3552197</v>
      </c>
      <c r="J6378" t="s">
        <v>46</v>
      </c>
      <c r="K6378" t="s">
        <v>7823</v>
      </c>
      <c r="N6378" t="s">
        <v>49</v>
      </c>
      <c r="Q6378" t="s">
        <v>7822</v>
      </c>
      <c r="R6378">
        <v>762</v>
      </c>
      <c r="S6378">
        <v>253</v>
      </c>
    </row>
    <row r="6379" spans="1:19" x14ac:dyDescent="0.35">
      <c r="A6379" t="s">
        <v>20</v>
      </c>
      <c r="B6379" t="s">
        <v>21</v>
      </c>
      <c r="C6379" t="s">
        <v>22</v>
      </c>
      <c r="D6379" t="s">
        <v>23</v>
      </c>
      <c r="E6379" t="s">
        <v>5</v>
      </c>
      <c r="G6379" t="s">
        <v>24</v>
      </c>
      <c r="H6379">
        <v>3552438</v>
      </c>
      <c r="I6379">
        <v>3552899</v>
      </c>
      <c r="J6379" t="s">
        <v>25</v>
      </c>
      <c r="Q6379" t="s">
        <v>7824</v>
      </c>
      <c r="R6379">
        <v>462</v>
      </c>
    </row>
    <row r="6380" spans="1:19" x14ac:dyDescent="0.35">
      <c r="A6380" t="s">
        <v>27</v>
      </c>
      <c r="B6380" t="s">
        <v>28</v>
      </c>
      <c r="C6380" t="s">
        <v>22</v>
      </c>
      <c r="D6380" t="s">
        <v>23</v>
      </c>
      <c r="E6380" t="s">
        <v>5</v>
      </c>
      <c r="G6380" t="s">
        <v>24</v>
      </c>
      <c r="H6380">
        <v>3552438</v>
      </c>
      <c r="I6380">
        <v>3552899</v>
      </c>
      <c r="J6380" t="s">
        <v>25</v>
      </c>
      <c r="K6380" t="s">
        <v>7825</v>
      </c>
      <c r="N6380" t="s">
        <v>52</v>
      </c>
      <c r="Q6380" t="s">
        <v>7824</v>
      </c>
      <c r="R6380">
        <v>462</v>
      </c>
      <c r="S6380">
        <v>153</v>
      </c>
    </row>
    <row r="6381" spans="1:19" x14ac:dyDescent="0.35">
      <c r="A6381" t="s">
        <v>20</v>
      </c>
      <c r="B6381" t="s">
        <v>21</v>
      </c>
      <c r="C6381" t="s">
        <v>22</v>
      </c>
      <c r="D6381" t="s">
        <v>23</v>
      </c>
      <c r="E6381" t="s">
        <v>5</v>
      </c>
      <c r="G6381" t="s">
        <v>24</v>
      </c>
      <c r="H6381">
        <v>3552944</v>
      </c>
      <c r="I6381">
        <v>3553288</v>
      </c>
      <c r="J6381" t="s">
        <v>25</v>
      </c>
      <c r="Q6381" t="s">
        <v>7826</v>
      </c>
      <c r="R6381">
        <v>345</v>
      </c>
    </row>
    <row r="6382" spans="1:19" x14ac:dyDescent="0.35">
      <c r="A6382" t="s">
        <v>27</v>
      </c>
      <c r="B6382" t="s">
        <v>28</v>
      </c>
      <c r="C6382" t="s">
        <v>22</v>
      </c>
      <c r="D6382" t="s">
        <v>23</v>
      </c>
      <c r="E6382" t="s">
        <v>5</v>
      </c>
      <c r="G6382" t="s">
        <v>24</v>
      </c>
      <c r="H6382">
        <v>3552944</v>
      </c>
      <c r="I6382">
        <v>3553288</v>
      </c>
      <c r="J6382" t="s">
        <v>25</v>
      </c>
      <c r="K6382" t="s">
        <v>7827</v>
      </c>
      <c r="N6382" t="s">
        <v>49</v>
      </c>
      <c r="Q6382" t="s">
        <v>7826</v>
      </c>
      <c r="R6382">
        <v>345</v>
      </c>
      <c r="S6382">
        <v>114</v>
      </c>
    </row>
    <row r="6383" spans="1:19" x14ac:dyDescent="0.35">
      <c r="A6383" t="s">
        <v>20</v>
      </c>
      <c r="B6383" t="s">
        <v>21</v>
      </c>
      <c r="C6383" t="s">
        <v>22</v>
      </c>
      <c r="D6383" t="s">
        <v>23</v>
      </c>
      <c r="E6383" t="s">
        <v>5</v>
      </c>
      <c r="G6383" t="s">
        <v>24</v>
      </c>
      <c r="H6383">
        <v>3553443</v>
      </c>
      <c r="I6383">
        <v>3553634</v>
      </c>
      <c r="J6383" t="s">
        <v>25</v>
      </c>
      <c r="Q6383" t="s">
        <v>7828</v>
      </c>
      <c r="R6383">
        <v>192</v>
      </c>
    </row>
    <row r="6384" spans="1:19" x14ac:dyDescent="0.35">
      <c r="A6384" t="s">
        <v>27</v>
      </c>
      <c r="B6384" t="s">
        <v>28</v>
      </c>
      <c r="C6384" t="s">
        <v>22</v>
      </c>
      <c r="D6384" t="s">
        <v>23</v>
      </c>
      <c r="E6384" t="s">
        <v>5</v>
      </c>
      <c r="G6384" t="s">
        <v>24</v>
      </c>
      <c r="H6384">
        <v>3553443</v>
      </c>
      <c r="I6384">
        <v>3553634</v>
      </c>
      <c r="J6384" t="s">
        <v>25</v>
      </c>
      <c r="K6384" t="s">
        <v>7829</v>
      </c>
      <c r="N6384" t="s">
        <v>52</v>
      </c>
      <c r="Q6384" t="s">
        <v>7828</v>
      </c>
      <c r="R6384">
        <v>192</v>
      </c>
      <c r="S6384">
        <v>63</v>
      </c>
    </row>
    <row r="6385" spans="1:19" x14ac:dyDescent="0.35">
      <c r="A6385" t="s">
        <v>20</v>
      </c>
      <c r="B6385" t="s">
        <v>21</v>
      </c>
      <c r="C6385" t="s">
        <v>22</v>
      </c>
      <c r="D6385" t="s">
        <v>23</v>
      </c>
      <c r="E6385" t="s">
        <v>5</v>
      </c>
      <c r="G6385" t="s">
        <v>24</v>
      </c>
      <c r="H6385">
        <v>3553656</v>
      </c>
      <c r="I6385">
        <v>3554588</v>
      </c>
      <c r="J6385" t="s">
        <v>46</v>
      </c>
      <c r="Q6385" t="s">
        <v>7830</v>
      </c>
      <c r="R6385">
        <v>933</v>
      </c>
    </row>
    <row r="6386" spans="1:19" x14ac:dyDescent="0.35">
      <c r="A6386" t="s">
        <v>27</v>
      </c>
      <c r="B6386" t="s">
        <v>28</v>
      </c>
      <c r="C6386" t="s">
        <v>22</v>
      </c>
      <c r="D6386" t="s">
        <v>23</v>
      </c>
      <c r="E6386" t="s">
        <v>5</v>
      </c>
      <c r="G6386" t="s">
        <v>24</v>
      </c>
      <c r="H6386">
        <v>3553656</v>
      </c>
      <c r="I6386">
        <v>3554588</v>
      </c>
      <c r="J6386" t="s">
        <v>46</v>
      </c>
      <c r="K6386" t="s">
        <v>7831</v>
      </c>
      <c r="N6386" t="s">
        <v>2476</v>
      </c>
      <c r="Q6386" t="s">
        <v>7830</v>
      </c>
      <c r="R6386">
        <v>933</v>
      </c>
      <c r="S6386">
        <v>310</v>
      </c>
    </row>
    <row r="6387" spans="1:19" x14ac:dyDescent="0.35">
      <c r="A6387" t="s">
        <v>20</v>
      </c>
      <c r="B6387" t="s">
        <v>21</v>
      </c>
      <c r="C6387" t="s">
        <v>22</v>
      </c>
      <c r="D6387" t="s">
        <v>23</v>
      </c>
      <c r="E6387" t="s">
        <v>5</v>
      </c>
      <c r="G6387" t="s">
        <v>24</v>
      </c>
      <c r="H6387">
        <v>3554585</v>
      </c>
      <c r="I6387">
        <v>3556897</v>
      </c>
      <c r="J6387" t="s">
        <v>46</v>
      </c>
      <c r="Q6387" t="s">
        <v>7832</v>
      </c>
      <c r="R6387">
        <v>2313</v>
      </c>
    </row>
    <row r="6388" spans="1:19" x14ac:dyDescent="0.35">
      <c r="A6388" t="s">
        <v>27</v>
      </c>
      <c r="B6388" t="s">
        <v>28</v>
      </c>
      <c r="C6388" t="s">
        <v>22</v>
      </c>
      <c r="D6388" t="s">
        <v>23</v>
      </c>
      <c r="E6388" t="s">
        <v>5</v>
      </c>
      <c r="G6388" t="s">
        <v>24</v>
      </c>
      <c r="H6388">
        <v>3554585</v>
      </c>
      <c r="I6388">
        <v>3556897</v>
      </c>
      <c r="J6388" t="s">
        <v>46</v>
      </c>
      <c r="K6388" t="s">
        <v>7833</v>
      </c>
      <c r="N6388" t="s">
        <v>399</v>
      </c>
      <c r="Q6388" t="s">
        <v>7832</v>
      </c>
      <c r="R6388">
        <v>2313</v>
      </c>
      <c r="S6388">
        <v>770</v>
      </c>
    </row>
    <row r="6389" spans="1:19" x14ac:dyDescent="0.35">
      <c r="A6389" t="s">
        <v>20</v>
      </c>
      <c r="B6389" t="s">
        <v>21</v>
      </c>
      <c r="C6389" t="s">
        <v>22</v>
      </c>
      <c r="D6389" t="s">
        <v>23</v>
      </c>
      <c r="E6389" t="s">
        <v>5</v>
      </c>
      <c r="G6389" t="s">
        <v>24</v>
      </c>
      <c r="H6389">
        <v>3556912</v>
      </c>
      <c r="I6389">
        <v>3558387</v>
      </c>
      <c r="J6389" t="s">
        <v>46</v>
      </c>
      <c r="Q6389" t="s">
        <v>7834</v>
      </c>
      <c r="R6389">
        <v>1476</v>
      </c>
    </row>
    <row r="6390" spans="1:19" x14ac:dyDescent="0.35">
      <c r="A6390" t="s">
        <v>27</v>
      </c>
      <c r="B6390" t="s">
        <v>28</v>
      </c>
      <c r="C6390" t="s">
        <v>22</v>
      </c>
      <c r="D6390" t="s">
        <v>23</v>
      </c>
      <c r="E6390" t="s">
        <v>5</v>
      </c>
      <c r="G6390" t="s">
        <v>24</v>
      </c>
      <c r="H6390">
        <v>3556912</v>
      </c>
      <c r="I6390">
        <v>3558387</v>
      </c>
      <c r="J6390" t="s">
        <v>46</v>
      </c>
      <c r="K6390" t="s">
        <v>7835</v>
      </c>
      <c r="N6390" t="s">
        <v>3866</v>
      </c>
      <c r="Q6390" t="s">
        <v>7834</v>
      </c>
      <c r="R6390">
        <v>1476</v>
      </c>
      <c r="S6390">
        <v>491</v>
      </c>
    </row>
    <row r="6391" spans="1:19" x14ac:dyDescent="0.35">
      <c r="A6391" t="s">
        <v>20</v>
      </c>
      <c r="B6391" t="s">
        <v>21</v>
      </c>
      <c r="C6391" t="s">
        <v>22</v>
      </c>
      <c r="D6391" t="s">
        <v>23</v>
      </c>
      <c r="E6391" t="s">
        <v>5</v>
      </c>
      <c r="G6391" t="s">
        <v>24</v>
      </c>
      <c r="H6391">
        <v>3558399</v>
      </c>
      <c r="I6391">
        <v>3559922</v>
      </c>
      <c r="J6391" t="s">
        <v>46</v>
      </c>
      <c r="Q6391" t="s">
        <v>7836</v>
      </c>
      <c r="R6391">
        <v>1524</v>
      </c>
    </row>
    <row r="6392" spans="1:19" x14ac:dyDescent="0.35">
      <c r="A6392" t="s">
        <v>27</v>
      </c>
      <c r="B6392" t="s">
        <v>28</v>
      </c>
      <c r="C6392" t="s">
        <v>22</v>
      </c>
      <c r="D6392" t="s">
        <v>23</v>
      </c>
      <c r="E6392" t="s">
        <v>5</v>
      </c>
      <c r="G6392" t="s">
        <v>24</v>
      </c>
      <c r="H6392">
        <v>3558399</v>
      </c>
      <c r="I6392">
        <v>3559922</v>
      </c>
      <c r="J6392" t="s">
        <v>46</v>
      </c>
      <c r="K6392" t="s">
        <v>7837</v>
      </c>
      <c r="N6392" t="s">
        <v>7838</v>
      </c>
      <c r="Q6392" t="s">
        <v>7836</v>
      </c>
      <c r="R6392">
        <v>1524</v>
      </c>
      <c r="S6392">
        <v>507</v>
      </c>
    </row>
    <row r="6393" spans="1:19" x14ac:dyDescent="0.35">
      <c r="A6393" t="s">
        <v>20</v>
      </c>
      <c r="B6393" t="s">
        <v>21</v>
      </c>
      <c r="C6393" t="s">
        <v>22</v>
      </c>
      <c r="D6393" t="s">
        <v>23</v>
      </c>
      <c r="E6393" t="s">
        <v>5</v>
      </c>
      <c r="G6393" t="s">
        <v>24</v>
      </c>
      <c r="H6393">
        <v>3559919</v>
      </c>
      <c r="I6393">
        <v>3561253</v>
      </c>
      <c r="J6393" t="s">
        <v>46</v>
      </c>
      <c r="Q6393" t="s">
        <v>7839</v>
      </c>
      <c r="R6393">
        <v>1335</v>
      </c>
    </row>
    <row r="6394" spans="1:19" x14ac:dyDescent="0.35">
      <c r="A6394" t="s">
        <v>27</v>
      </c>
      <c r="B6394" t="s">
        <v>28</v>
      </c>
      <c r="C6394" t="s">
        <v>22</v>
      </c>
      <c r="D6394" t="s">
        <v>23</v>
      </c>
      <c r="E6394" t="s">
        <v>5</v>
      </c>
      <c r="G6394" t="s">
        <v>24</v>
      </c>
      <c r="H6394">
        <v>3559919</v>
      </c>
      <c r="I6394">
        <v>3561253</v>
      </c>
      <c r="J6394" t="s">
        <v>46</v>
      </c>
      <c r="K6394" t="s">
        <v>7840</v>
      </c>
      <c r="N6394" t="s">
        <v>5458</v>
      </c>
      <c r="Q6394" t="s">
        <v>7839</v>
      </c>
      <c r="R6394">
        <v>1335</v>
      </c>
      <c r="S6394">
        <v>444</v>
      </c>
    </row>
    <row r="6395" spans="1:19" x14ac:dyDescent="0.35">
      <c r="A6395" t="s">
        <v>20</v>
      </c>
      <c r="B6395" t="s">
        <v>21</v>
      </c>
      <c r="C6395" t="s">
        <v>22</v>
      </c>
      <c r="D6395" t="s">
        <v>23</v>
      </c>
      <c r="E6395" t="s">
        <v>5</v>
      </c>
      <c r="G6395" t="s">
        <v>24</v>
      </c>
      <c r="H6395">
        <v>3561820</v>
      </c>
      <c r="I6395">
        <v>3562800</v>
      </c>
      <c r="J6395" t="s">
        <v>25</v>
      </c>
      <c r="Q6395" t="s">
        <v>7841</v>
      </c>
      <c r="R6395">
        <v>981</v>
      </c>
    </row>
    <row r="6396" spans="1:19" x14ac:dyDescent="0.35">
      <c r="A6396" t="s">
        <v>27</v>
      </c>
      <c r="B6396" t="s">
        <v>28</v>
      </c>
      <c r="C6396" t="s">
        <v>22</v>
      </c>
      <c r="D6396" t="s">
        <v>23</v>
      </c>
      <c r="E6396" t="s">
        <v>5</v>
      </c>
      <c r="G6396" t="s">
        <v>24</v>
      </c>
      <c r="H6396">
        <v>3561820</v>
      </c>
      <c r="I6396">
        <v>3562800</v>
      </c>
      <c r="J6396" t="s">
        <v>25</v>
      </c>
      <c r="K6396" t="s">
        <v>7842</v>
      </c>
      <c r="N6396" t="s">
        <v>52</v>
      </c>
      <c r="Q6396" t="s">
        <v>7841</v>
      </c>
      <c r="R6396">
        <v>981</v>
      </c>
      <c r="S6396">
        <v>326</v>
      </c>
    </row>
    <row r="6397" spans="1:19" x14ac:dyDescent="0.35">
      <c r="A6397" t="s">
        <v>20</v>
      </c>
      <c r="B6397" t="s">
        <v>21</v>
      </c>
      <c r="C6397" t="s">
        <v>22</v>
      </c>
      <c r="D6397" t="s">
        <v>23</v>
      </c>
      <c r="E6397" t="s">
        <v>5</v>
      </c>
      <c r="G6397" t="s">
        <v>24</v>
      </c>
      <c r="H6397">
        <v>3563053</v>
      </c>
      <c r="I6397">
        <v>3564372</v>
      </c>
      <c r="J6397" t="s">
        <v>25</v>
      </c>
      <c r="Q6397" t="s">
        <v>7843</v>
      </c>
      <c r="R6397">
        <v>1320</v>
      </c>
    </row>
    <row r="6398" spans="1:19" x14ac:dyDescent="0.35">
      <c r="A6398" t="s">
        <v>27</v>
      </c>
      <c r="B6398" t="s">
        <v>28</v>
      </c>
      <c r="C6398" t="s">
        <v>22</v>
      </c>
      <c r="D6398" t="s">
        <v>23</v>
      </c>
      <c r="E6398" t="s">
        <v>5</v>
      </c>
      <c r="G6398" t="s">
        <v>24</v>
      </c>
      <c r="H6398">
        <v>3563053</v>
      </c>
      <c r="I6398">
        <v>3564372</v>
      </c>
      <c r="J6398" t="s">
        <v>25</v>
      </c>
      <c r="K6398" t="s">
        <v>7844</v>
      </c>
      <c r="N6398" t="s">
        <v>399</v>
      </c>
      <c r="Q6398" t="s">
        <v>7843</v>
      </c>
      <c r="R6398">
        <v>1320</v>
      </c>
      <c r="S6398">
        <v>439</v>
      </c>
    </row>
    <row r="6399" spans="1:19" x14ac:dyDescent="0.35">
      <c r="A6399" t="s">
        <v>20</v>
      </c>
      <c r="B6399" t="s">
        <v>21</v>
      </c>
      <c r="C6399" t="s">
        <v>22</v>
      </c>
      <c r="D6399" t="s">
        <v>23</v>
      </c>
      <c r="E6399" t="s">
        <v>5</v>
      </c>
      <c r="G6399" t="s">
        <v>24</v>
      </c>
      <c r="H6399">
        <v>3564389</v>
      </c>
      <c r="I6399">
        <v>3567190</v>
      </c>
      <c r="J6399" t="s">
        <v>25</v>
      </c>
      <c r="Q6399" t="s">
        <v>7845</v>
      </c>
      <c r="R6399">
        <v>2802</v>
      </c>
    </row>
    <row r="6400" spans="1:19" x14ac:dyDescent="0.35">
      <c r="A6400" t="s">
        <v>27</v>
      </c>
      <c r="B6400" t="s">
        <v>28</v>
      </c>
      <c r="C6400" t="s">
        <v>22</v>
      </c>
      <c r="D6400" t="s">
        <v>23</v>
      </c>
      <c r="E6400" t="s">
        <v>5</v>
      </c>
      <c r="G6400" t="s">
        <v>24</v>
      </c>
      <c r="H6400">
        <v>3564389</v>
      </c>
      <c r="I6400">
        <v>3567190</v>
      </c>
      <c r="J6400" t="s">
        <v>25</v>
      </c>
      <c r="K6400" t="s">
        <v>7846</v>
      </c>
      <c r="N6400" t="s">
        <v>49</v>
      </c>
      <c r="Q6400" t="s">
        <v>7845</v>
      </c>
      <c r="R6400">
        <v>2802</v>
      </c>
      <c r="S6400">
        <v>933</v>
      </c>
    </row>
    <row r="6401" spans="1:19" x14ac:dyDescent="0.35">
      <c r="A6401" t="s">
        <v>20</v>
      </c>
      <c r="B6401" t="s">
        <v>21</v>
      </c>
      <c r="C6401" t="s">
        <v>22</v>
      </c>
      <c r="D6401" t="s">
        <v>23</v>
      </c>
      <c r="E6401" t="s">
        <v>5</v>
      </c>
      <c r="G6401" t="s">
        <v>24</v>
      </c>
      <c r="H6401">
        <v>3567256</v>
      </c>
      <c r="I6401">
        <v>3567927</v>
      </c>
      <c r="J6401" t="s">
        <v>25</v>
      </c>
      <c r="Q6401" t="s">
        <v>7847</v>
      </c>
      <c r="R6401">
        <v>672</v>
      </c>
    </row>
    <row r="6402" spans="1:19" x14ac:dyDescent="0.35">
      <c r="A6402" t="s">
        <v>27</v>
      </c>
      <c r="B6402" t="s">
        <v>28</v>
      </c>
      <c r="C6402" t="s">
        <v>22</v>
      </c>
      <c r="D6402" t="s">
        <v>23</v>
      </c>
      <c r="E6402" t="s">
        <v>5</v>
      </c>
      <c r="G6402" t="s">
        <v>24</v>
      </c>
      <c r="H6402">
        <v>3567256</v>
      </c>
      <c r="I6402">
        <v>3567927</v>
      </c>
      <c r="J6402" t="s">
        <v>25</v>
      </c>
      <c r="K6402" t="s">
        <v>7848</v>
      </c>
      <c r="N6402" t="s">
        <v>52</v>
      </c>
      <c r="Q6402" t="s">
        <v>7847</v>
      </c>
      <c r="R6402">
        <v>672</v>
      </c>
      <c r="S6402">
        <v>223</v>
      </c>
    </row>
    <row r="6403" spans="1:19" x14ac:dyDescent="0.35">
      <c r="A6403" t="s">
        <v>20</v>
      </c>
      <c r="B6403" t="s">
        <v>21</v>
      </c>
      <c r="C6403" t="s">
        <v>22</v>
      </c>
      <c r="D6403" t="s">
        <v>23</v>
      </c>
      <c r="E6403" t="s">
        <v>5</v>
      </c>
      <c r="G6403" t="s">
        <v>24</v>
      </c>
      <c r="H6403">
        <v>3567936</v>
      </c>
      <c r="I6403">
        <v>3568259</v>
      </c>
      <c r="J6403" t="s">
        <v>25</v>
      </c>
      <c r="Q6403" t="s">
        <v>7849</v>
      </c>
      <c r="R6403">
        <v>324</v>
      </c>
    </row>
    <row r="6404" spans="1:19" x14ac:dyDescent="0.35">
      <c r="A6404" t="s">
        <v>27</v>
      </c>
      <c r="B6404" t="s">
        <v>28</v>
      </c>
      <c r="C6404" t="s">
        <v>22</v>
      </c>
      <c r="D6404" t="s">
        <v>23</v>
      </c>
      <c r="E6404" t="s">
        <v>5</v>
      </c>
      <c r="G6404" t="s">
        <v>24</v>
      </c>
      <c r="H6404">
        <v>3567936</v>
      </c>
      <c r="I6404">
        <v>3568259</v>
      </c>
      <c r="J6404" t="s">
        <v>25</v>
      </c>
      <c r="K6404" t="s">
        <v>7850</v>
      </c>
      <c r="N6404" t="s">
        <v>52</v>
      </c>
      <c r="Q6404" t="s">
        <v>7849</v>
      </c>
      <c r="R6404">
        <v>324</v>
      </c>
      <c r="S6404">
        <v>107</v>
      </c>
    </row>
    <row r="6405" spans="1:19" x14ac:dyDescent="0.35">
      <c r="A6405" t="s">
        <v>20</v>
      </c>
      <c r="B6405" t="s">
        <v>21</v>
      </c>
      <c r="C6405" t="s">
        <v>22</v>
      </c>
      <c r="D6405" t="s">
        <v>23</v>
      </c>
      <c r="E6405" t="s">
        <v>5</v>
      </c>
      <c r="G6405" t="s">
        <v>24</v>
      </c>
      <c r="H6405">
        <v>3568310</v>
      </c>
      <c r="I6405">
        <v>3569191</v>
      </c>
      <c r="J6405" t="s">
        <v>25</v>
      </c>
      <c r="Q6405" t="s">
        <v>7851</v>
      </c>
      <c r="R6405">
        <v>882</v>
      </c>
    </row>
    <row r="6406" spans="1:19" x14ac:dyDescent="0.35">
      <c r="A6406" t="s">
        <v>27</v>
      </c>
      <c r="B6406" t="s">
        <v>28</v>
      </c>
      <c r="C6406" t="s">
        <v>22</v>
      </c>
      <c r="D6406" t="s">
        <v>23</v>
      </c>
      <c r="E6406" t="s">
        <v>5</v>
      </c>
      <c r="G6406" t="s">
        <v>24</v>
      </c>
      <c r="H6406">
        <v>3568310</v>
      </c>
      <c r="I6406">
        <v>3569191</v>
      </c>
      <c r="J6406" t="s">
        <v>25</v>
      </c>
      <c r="K6406" t="s">
        <v>7852</v>
      </c>
      <c r="N6406" t="s">
        <v>2195</v>
      </c>
      <c r="Q6406" t="s">
        <v>7851</v>
      </c>
      <c r="R6406">
        <v>882</v>
      </c>
      <c r="S6406">
        <v>293</v>
      </c>
    </row>
    <row r="6407" spans="1:19" x14ac:dyDescent="0.35">
      <c r="A6407" t="s">
        <v>20</v>
      </c>
      <c r="B6407" t="s">
        <v>21</v>
      </c>
      <c r="C6407" t="s">
        <v>22</v>
      </c>
      <c r="D6407" t="s">
        <v>23</v>
      </c>
      <c r="E6407" t="s">
        <v>5</v>
      </c>
      <c r="G6407" t="s">
        <v>24</v>
      </c>
      <c r="H6407">
        <v>3569188</v>
      </c>
      <c r="I6407">
        <v>3570336</v>
      </c>
      <c r="J6407" t="s">
        <v>25</v>
      </c>
      <c r="Q6407" t="s">
        <v>7853</v>
      </c>
      <c r="R6407">
        <v>1149</v>
      </c>
    </row>
    <row r="6408" spans="1:19" x14ac:dyDescent="0.35">
      <c r="A6408" t="s">
        <v>27</v>
      </c>
      <c r="B6408" t="s">
        <v>28</v>
      </c>
      <c r="C6408" t="s">
        <v>22</v>
      </c>
      <c r="D6408" t="s">
        <v>23</v>
      </c>
      <c r="E6408" t="s">
        <v>5</v>
      </c>
      <c r="G6408" t="s">
        <v>24</v>
      </c>
      <c r="H6408">
        <v>3569188</v>
      </c>
      <c r="I6408">
        <v>3570336</v>
      </c>
      <c r="J6408" t="s">
        <v>25</v>
      </c>
      <c r="K6408" t="s">
        <v>7854</v>
      </c>
      <c r="N6408" t="s">
        <v>49</v>
      </c>
      <c r="Q6408" t="s">
        <v>7853</v>
      </c>
      <c r="R6408">
        <v>1149</v>
      </c>
      <c r="S6408">
        <v>382</v>
      </c>
    </row>
    <row r="6409" spans="1:19" x14ac:dyDescent="0.35">
      <c r="A6409" t="s">
        <v>20</v>
      </c>
      <c r="B6409" t="s">
        <v>21</v>
      </c>
      <c r="C6409" t="s">
        <v>22</v>
      </c>
      <c r="D6409" t="s">
        <v>23</v>
      </c>
      <c r="E6409" t="s">
        <v>5</v>
      </c>
      <c r="G6409" t="s">
        <v>24</v>
      </c>
      <c r="H6409">
        <v>3570541</v>
      </c>
      <c r="I6409">
        <v>3571992</v>
      </c>
      <c r="J6409" t="s">
        <v>25</v>
      </c>
      <c r="Q6409" t="s">
        <v>7855</v>
      </c>
      <c r="R6409">
        <v>1452</v>
      </c>
    </row>
    <row r="6410" spans="1:19" x14ac:dyDescent="0.35">
      <c r="A6410" t="s">
        <v>27</v>
      </c>
      <c r="B6410" t="s">
        <v>28</v>
      </c>
      <c r="C6410" t="s">
        <v>22</v>
      </c>
      <c r="D6410" t="s">
        <v>23</v>
      </c>
      <c r="E6410" t="s">
        <v>5</v>
      </c>
      <c r="G6410" t="s">
        <v>24</v>
      </c>
      <c r="H6410">
        <v>3570541</v>
      </c>
      <c r="I6410">
        <v>3571992</v>
      </c>
      <c r="J6410" t="s">
        <v>25</v>
      </c>
      <c r="K6410" t="s">
        <v>7856</v>
      </c>
      <c r="N6410" t="s">
        <v>7857</v>
      </c>
      <c r="Q6410" t="s">
        <v>7855</v>
      </c>
      <c r="R6410">
        <v>1452</v>
      </c>
      <c r="S6410">
        <v>483</v>
      </c>
    </row>
    <row r="6411" spans="1:19" x14ac:dyDescent="0.35">
      <c r="A6411" t="s">
        <v>20</v>
      </c>
      <c r="B6411" t="s">
        <v>21</v>
      </c>
      <c r="C6411" t="s">
        <v>22</v>
      </c>
      <c r="D6411" t="s">
        <v>23</v>
      </c>
      <c r="E6411" t="s">
        <v>5</v>
      </c>
      <c r="G6411" t="s">
        <v>24</v>
      </c>
      <c r="H6411">
        <v>3572008</v>
      </c>
      <c r="I6411">
        <v>3574074</v>
      </c>
      <c r="J6411" t="s">
        <v>25</v>
      </c>
      <c r="Q6411" t="s">
        <v>7858</v>
      </c>
      <c r="R6411">
        <v>2067</v>
      </c>
    </row>
    <row r="6412" spans="1:19" x14ac:dyDescent="0.35">
      <c r="A6412" t="s">
        <v>27</v>
      </c>
      <c r="B6412" t="s">
        <v>28</v>
      </c>
      <c r="C6412" t="s">
        <v>22</v>
      </c>
      <c r="D6412" t="s">
        <v>23</v>
      </c>
      <c r="E6412" t="s">
        <v>5</v>
      </c>
      <c r="G6412" t="s">
        <v>24</v>
      </c>
      <c r="H6412">
        <v>3572008</v>
      </c>
      <c r="I6412">
        <v>3574074</v>
      </c>
      <c r="J6412" t="s">
        <v>25</v>
      </c>
      <c r="K6412" t="s">
        <v>7859</v>
      </c>
      <c r="N6412" t="s">
        <v>1218</v>
      </c>
      <c r="Q6412" t="s">
        <v>7858</v>
      </c>
      <c r="R6412">
        <v>2067</v>
      </c>
      <c r="S6412">
        <v>688</v>
      </c>
    </row>
    <row r="6413" spans="1:19" x14ac:dyDescent="0.35">
      <c r="A6413" t="s">
        <v>20</v>
      </c>
      <c r="B6413" t="s">
        <v>21</v>
      </c>
      <c r="C6413" t="s">
        <v>22</v>
      </c>
      <c r="D6413" t="s">
        <v>23</v>
      </c>
      <c r="E6413" t="s">
        <v>5</v>
      </c>
      <c r="G6413" t="s">
        <v>24</v>
      </c>
      <c r="H6413">
        <v>3574071</v>
      </c>
      <c r="I6413">
        <v>3575417</v>
      </c>
      <c r="J6413" t="s">
        <v>25</v>
      </c>
      <c r="Q6413" t="s">
        <v>7860</v>
      </c>
      <c r="R6413">
        <v>1347</v>
      </c>
    </row>
    <row r="6414" spans="1:19" x14ac:dyDescent="0.35">
      <c r="A6414" t="s">
        <v>27</v>
      </c>
      <c r="B6414" t="s">
        <v>28</v>
      </c>
      <c r="C6414" t="s">
        <v>22</v>
      </c>
      <c r="D6414" t="s">
        <v>23</v>
      </c>
      <c r="E6414" t="s">
        <v>5</v>
      </c>
      <c r="G6414" t="s">
        <v>24</v>
      </c>
      <c r="H6414">
        <v>3574071</v>
      </c>
      <c r="I6414">
        <v>3575417</v>
      </c>
      <c r="J6414" t="s">
        <v>25</v>
      </c>
      <c r="K6414" t="s">
        <v>7861</v>
      </c>
      <c r="N6414" t="s">
        <v>1476</v>
      </c>
      <c r="Q6414" t="s">
        <v>7860</v>
      </c>
      <c r="R6414">
        <v>1347</v>
      </c>
      <c r="S6414">
        <v>448</v>
      </c>
    </row>
    <row r="6415" spans="1:19" x14ac:dyDescent="0.35">
      <c r="A6415" t="s">
        <v>20</v>
      </c>
      <c r="B6415" t="s">
        <v>21</v>
      </c>
      <c r="C6415" t="s">
        <v>22</v>
      </c>
      <c r="D6415" t="s">
        <v>23</v>
      </c>
      <c r="E6415" t="s">
        <v>5</v>
      </c>
      <c r="G6415" t="s">
        <v>24</v>
      </c>
      <c r="H6415">
        <v>3575460</v>
      </c>
      <c r="I6415">
        <v>3576659</v>
      </c>
      <c r="J6415" t="s">
        <v>25</v>
      </c>
      <c r="Q6415" t="s">
        <v>7862</v>
      </c>
      <c r="R6415">
        <v>1200</v>
      </c>
    </row>
    <row r="6416" spans="1:19" x14ac:dyDescent="0.35">
      <c r="A6416" t="s">
        <v>27</v>
      </c>
      <c r="B6416" t="s">
        <v>28</v>
      </c>
      <c r="C6416" t="s">
        <v>22</v>
      </c>
      <c r="D6416" t="s">
        <v>23</v>
      </c>
      <c r="E6416" t="s">
        <v>5</v>
      </c>
      <c r="G6416" t="s">
        <v>24</v>
      </c>
      <c r="H6416">
        <v>3575460</v>
      </c>
      <c r="I6416">
        <v>3576659</v>
      </c>
      <c r="J6416" t="s">
        <v>25</v>
      </c>
      <c r="K6416" t="s">
        <v>7863</v>
      </c>
      <c r="N6416" t="s">
        <v>7864</v>
      </c>
      <c r="Q6416" t="s">
        <v>7862</v>
      </c>
      <c r="R6416">
        <v>1200</v>
      </c>
      <c r="S6416">
        <v>399</v>
      </c>
    </row>
    <row r="6417" spans="1:19" x14ac:dyDescent="0.35">
      <c r="A6417" t="s">
        <v>20</v>
      </c>
      <c r="B6417" t="s">
        <v>21</v>
      </c>
      <c r="C6417" t="s">
        <v>22</v>
      </c>
      <c r="D6417" t="s">
        <v>23</v>
      </c>
      <c r="E6417" t="s">
        <v>5</v>
      </c>
      <c r="G6417" t="s">
        <v>24</v>
      </c>
      <c r="H6417">
        <v>3576692</v>
      </c>
      <c r="I6417">
        <v>3577141</v>
      </c>
      <c r="J6417" t="s">
        <v>46</v>
      </c>
      <c r="Q6417" t="s">
        <v>7865</v>
      </c>
      <c r="R6417">
        <v>450</v>
      </c>
    </row>
    <row r="6418" spans="1:19" x14ac:dyDescent="0.35">
      <c r="A6418" t="s">
        <v>27</v>
      </c>
      <c r="B6418" t="s">
        <v>28</v>
      </c>
      <c r="C6418" t="s">
        <v>22</v>
      </c>
      <c r="D6418" t="s">
        <v>23</v>
      </c>
      <c r="E6418" t="s">
        <v>5</v>
      </c>
      <c r="G6418" t="s">
        <v>24</v>
      </c>
      <c r="H6418">
        <v>3576692</v>
      </c>
      <c r="I6418">
        <v>3577141</v>
      </c>
      <c r="J6418" t="s">
        <v>46</v>
      </c>
      <c r="K6418" t="s">
        <v>7866</v>
      </c>
      <c r="N6418" t="s">
        <v>52</v>
      </c>
      <c r="Q6418" t="s">
        <v>7865</v>
      </c>
      <c r="R6418">
        <v>450</v>
      </c>
      <c r="S6418">
        <v>149</v>
      </c>
    </row>
    <row r="6419" spans="1:19" x14ac:dyDescent="0.35">
      <c r="A6419" t="s">
        <v>20</v>
      </c>
      <c r="B6419" t="s">
        <v>21</v>
      </c>
      <c r="C6419" t="s">
        <v>22</v>
      </c>
      <c r="D6419" t="s">
        <v>23</v>
      </c>
      <c r="E6419" t="s">
        <v>5</v>
      </c>
      <c r="G6419" t="s">
        <v>24</v>
      </c>
      <c r="H6419">
        <v>3577151</v>
      </c>
      <c r="I6419">
        <v>3578578</v>
      </c>
      <c r="J6419" t="s">
        <v>25</v>
      </c>
      <c r="Q6419" t="s">
        <v>7867</v>
      </c>
      <c r="R6419">
        <v>1428</v>
      </c>
    </row>
    <row r="6420" spans="1:19" x14ac:dyDescent="0.35">
      <c r="A6420" t="s">
        <v>27</v>
      </c>
      <c r="B6420" t="s">
        <v>28</v>
      </c>
      <c r="C6420" t="s">
        <v>22</v>
      </c>
      <c r="D6420" t="s">
        <v>23</v>
      </c>
      <c r="E6420" t="s">
        <v>5</v>
      </c>
      <c r="G6420" t="s">
        <v>24</v>
      </c>
      <c r="H6420">
        <v>3577151</v>
      </c>
      <c r="I6420">
        <v>3578578</v>
      </c>
      <c r="J6420" t="s">
        <v>25</v>
      </c>
      <c r="K6420" t="s">
        <v>7868</v>
      </c>
      <c r="N6420" t="s">
        <v>399</v>
      </c>
      <c r="Q6420" t="s">
        <v>7867</v>
      </c>
      <c r="R6420">
        <v>1428</v>
      </c>
      <c r="S6420">
        <v>475</v>
      </c>
    </row>
    <row r="6421" spans="1:19" x14ac:dyDescent="0.35">
      <c r="A6421" t="s">
        <v>20</v>
      </c>
      <c r="B6421" t="s">
        <v>21</v>
      </c>
      <c r="C6421" t="s">
        <v>22</v>
      </c>
      <c r="D6421" t="s">
        <v>23</v>
      </c>
      <c r="E6421" t="s">
        <v>5</v>
      </c>
      <c r="G6421" t="s">
        <v>24</v>
      </c>
      <c r="H6421">
        <v>3578642</v>
      </c>
      <c r="I6421">
        <v>3579628</v>
      </c>
      <c r="J6421" t="s">
        <v>25</v>
      </c>
      <c r="Q6421" t="s">
        <v>7869</v>
      </c>
      <c r="R6421">
        <v>987</v>
      </c>
    </row>
    <row r="6422" spans="1:19" x14ac:dyDescent="0.35">
      <c r="A6422" t="s">
        <v>27</v>
      </c>
      <c r="B6422" t="s">
        <v>28</v>
      </c>
      <c r="C6422" t="s">
        <v>22</v>
      </c>
      <c r="D6422" t="s">
        <v>23</v>
      </c>
      <c r="E6422" t="s">
        <v>5</v>
      </c>
      <c r="G6422" t="s">
        <v>24</v>
      </c>
      <c r="H6422">
        <v>3578642</v>
      </c>
      <c r="I6422">
        <v>3579628</v>
      </c>
      <c r="J6422" t="s">
        <v>25</v>
      </c>
      <c r="K6422" t="s">
        <v>7870</v>
      </c>
      <c r="N6422" t="s">
        <v>733</v>
      </c>
      <c r="Q6422" t="s">
        <v>7869</v>
      </c>
      <c r="R6422">
        <v>987</v>
      </c>
      <c r="S6422">
        <v>328</v>
      </c>
    </row>
    <row r="6423" spans="1:19" x14ac:dyDescent="0.35">
      <c r="A6423" t="s">
        <v>20</v>
      </c>
      <c r="B6423" t="s">
        <v>21</v>
      </c>
      <c r="C6423" t="s">
        <v>22</v>
      </c>
      <c r="D6423" t="s">
        <v>23</v>
      </c>
      <c r="E6423" t="s">
        <v>5</v>
      </c>
      <c r="G6423" t="s">
        <v>24</v>
      </c>
      <c r="H6423">
        <v>3579694</v>
      </c>
      <c r="I6423">
        <v>3585639</v>
      </c>
      <c r="J6423" t="s">
        <v>25</v>
      </c>
      <c r="Q6423" t="s">
        <v>7871</v>
      </c>
      <c r="R6423">
        <v>5946</v>
      </c>
    </row>
    <row r="6424" spans="1:19" x14ac:dyDescent="0.35">
      <c r="A6424" t="s">
        <v>27</v>
      </c>
      <c r="B6424" t="s">
        <v>28</v>
      </c>
      <c r="C6424" t="s">
        <v>22</v>
      </c>
      <c r="D6424" t="s">
        <v>23</v>
      </c>
      <c r="E6424" t="s">
        <v>5</v>
      </c>
      <c r="G6424" t="s">
        <v>24</v>
      </c>
      <c r="H6424">
        <v>3579694</v>
      </c>
      <c r="I6424">
        <v>3585639</v>
      </c>
      <c r="J6424" t="s">
        <v>25</v>
      </c>
      <c r="K6424" t="s">
        <v>7872</v>
      </c>
      <c r="N6424" t="s">
        <v>7873</v>
      </c>
      <c r="Q6424" t="s">
        <v>7871</v>
      </c>
      <c r="R6424">
        <v>5946</v>
      </c>
      <c r="S6424">
        <v>1981</v>
      </c>
    </row>
    <row r="6425" spans="1:19" x14ac:dyDescent="0.35">
      <c r="A6425" t="s">
        <v>20</v>
      </c>
      <c r="B6425" t="s">
        <v>21</v>
      </c>
      <c r="C6425" t="s">
        <v>22</v>
      </c>
      <c r="D6425" t="s">
        <v>23</v>
      </c>
      <c r="E6425" t="s">
        <v>5</v>
      </c>
      <c r="G6425" t="s">
        <v>24</v>
      </c>
      <c r="H6425">
        <v>3585662</v>
      </c>
      <c r="I6425">
        <v>3587908</v>
      </c>
      <c r="J6425" t="s">
        <v>46</v>
      </c>
      <c r="Q6425" t="s">
        <v>7874</v>
      </c>
      <c r="R6425">
        <v>2247</v>
      </c>
    </row>
    <row r="6426" spans="1:19" x14ac:dyDescent="0.35">
      <c r="A6426" t="s">
        <v>27</v>
      </c>
      <c r="B6426" t="s">
        <v>28</v>
      </c>
      <c r="C6426" t="s">
        <v>22</v>
      </c>
      <c r="D6426" t="s">
        <v>23</v>
      </c>
      <c r="E6426" t="s">
        <v>5</v>
      </c>
      <c r="G6426" t="s">
        <v>24</v>
      </c>
      <c r="H6426">
        <v>3585662</v>
      </c>
      <c r="I6426">
        <v>3587908</v>
      </c>
      <c r="J6426" t="s">
        <v>46</v>
      </c>
      <c r="K6426" t="s">
        <v>7875</v>
      </c>
      <c r="N6426" t="s">
        <v>1364</v>
      </c>
      <c r="Q6426" t="s">
        <v>7874</v>
      </c>
      <c r="R6426">
        <v>2247</v>
      </c>
      <c r="S6426">
        <v>748</v>
      </c>
    </row>
    <row r="6427" spans="1:19" x14ac:dyDescent="0.35">
      <c r="A6427" t="s">
        <v>20</v>
      </c>
      <c r="B6427" t="s">
        <v>21</v>
      </c>
      <c r="C6427" t="s">
        <v>22</v>
      </c>
      <c r="D6427" t="s">
        <v>23</v>
      </c>
      <c r="E6427" t="s">
        <v>5</v>
      </c>
      <c r="G6427" t="s">
        <v>24</v>
      </c>
      <c r="H6427">
        <v>3587922</v>
      </c>
      <c r="I6427">
        <v>3588704</v>
      </c>
      <c r="J6427" t="s">
        <v>46</v>
      </c>
      <c r="Q6427" t="s">
        <v>7876</v>
      </c>
      <c r="R6427">
        <v>783</v>
      </c>
    </row>
    <row r="6428" spans="1:19" x14ac:dyDescent="0.35">
      <c r="A6428" t="s">
        <v>27</v>
      </c>
      <c r="B6428" t="s">
        <v>28</v>
      </c>
      <c r="C6428" t="s">
        <v>22</v>
      </c>
      <c r="D6428" t="s">
        <v>23</v>
      </c>
      <c r="E6428" t="s">
        <v>5</v>
      </c>
      <c r="G6428" t="s">
        <v>24</v>
      </c>
      <c r="H6428">
        <v>3587922</v>
      </c>
      <c r="I6428">
        <v>3588704</v>
      </c>
      <c r="J6428" t="s">
        <v>46</v>
      </c>
      <c r="K6428" t="s">
        <v>7877</v>
      </c>
      <c r="N6428" t="s">
        <v>1575</v>
      </c>
      <c r="Q6428" t="s">
        <v>7876</v>
      </c>
      <c r="R6428">
        <v>783</v>
      </c>
      <c r="S6428">
        <v>260</v>
      </c>
    </row>
    <row r="6429" spans="1:19" x14ac:dyDescent="0.35">
      <c r="A6429" t="s">
        <v>20</v>
      </c>
      <c r="B6429" t="s">
        <v>21</v>
      </c>
      <c r="C6429" t="s">
        <v>22</v>
      </c>
      <c r="D6429" t="s">
        <v>23</v>
      </c>
      <c r="E6429" t="s">
        <v>5</v>
      </c>
      <c r="G6429" t="s">
        <v>24</v>
      </c>
      <c r="H6429">
        <v>3588701</v>
      </c>
      <c r="I6429">
        <v>3590299</v>
      </c>
      <c r="J6429" t="s">
        <v>46</v>
      </c>
      <c r="Q6429" t="s">
        <v>7878</v>
      </c>
      <c r="R6429">
        <v>1599</v>
      </c>
    </row>
    <row r="6430" spans="1:19" x14ac:dyDescent="0.35">
      <c r="A6430" t="s">
        <v>27</v>
      </c>
      <c r="B6430" t="s">
        <v>28</v>
      </c>
      <c r="C6430" t="s">
        <v>22</v>
      </c>
      <c r="D6430" t="s">
        <v>23</v>
      </c>
      <c r="E6430" t="s">
        <v>5</v>
      </c>
      <c r="G6430" t="s">
        <v>24</v>
      </c>
      <c r="H6430">
        <v>3588701</v>
      </c>
      <c r="I6430">
        <v>3590299</v>
      </c>
      <c r="J6430" t="s">
        <v>46</v>
      </c>
      <c r="K6430" t="s">
        <v>7879</v>
      </c>
      <c r="N6430" t="s">
        <v>7880</v>
      </c>
      <c r="Q6430" t="s">
        <v>7878</v>
      </c>
      <c r="R6430">
        <v>1599</v>
      </c>
      <c r="S6430">
        <v>532</v>
      </c>
    </row>
    <row r="6431" spans="1:19" x14ac:dyDescent="0.35">
      <c r="A6431" t="s">
        <v>20</v>
      </c>
      <c r="B6431" t="s">
        <v>21</v>
      </c>
      <c r="C6431" t="s">
        <v>22</v>
      </c>
      <c r="D6431" t="s">
        <v>23</v>
      </c>
      <c r="E6431" t="s">
        <v>5</v>
      </c>
      <c r="G6431" t="s">
        <v>24</v>
      </c>
      <c r="H6431">
        <v>3590310</v>
      </c>
      <c r="I6431">
        <v>3591347</v>
      </c>
      <c r="J6431" t="s">
        <v>46</v>
      </c>
      <c r="Q6431" t="s">
        <v>7881</v>
      </c>
      <c r="R6431">
        <v>1038</v>
      </c>
    </row>
    <row r="6432" spans="1:19" x14ac:dyDescent="0.35">
      <c r="A6432" t="s">
        <v>27</v>
      </c>
      <c r="B6432" t="s">
        <v>28</v>
      </c>
      <c r="C6432" t="s">
        <v>22</v>
      </c>
      <c r="D6432" t="s">
        <v>23</v>
      </c>
      <c r="E6432" t="s">
        <v>5</v>
      </c>
      <c r="G6432" t="s">
        <v>24</v>
      </c>
      <c r="H6432">
        <v>3590310</v>
      </c>
      <c r="I6432">
        <v>3591347</v>
      </c>
      <c r="J6432" t="s">
        <v>46</v>
      </c>
      <c r="K6432" t="s">
        <v>7882</v>
      </c>
      <c r="N6432" t="s">
        <v>49</v>
      </c>
      <c r="Q6432" t="s">
        <v>7881</v>
      </c>
      <c r="R6432">
        <v>1038</v>
      </c>
      <c r="S6432">
        <v>345</v>
      </c>
    </row>
    <row r="6433" spans="1:19" x14ac:dyDescent="0.35">
      <c r="A6433" t="s">
        <v>20</v>
      </c>
      <c r="B6433" t="s">
        <v>21</v>
      </c>
      <c r="C6433" t="s">
        <v>22</v>
      </c>
      <c r="D6433" t="s">
        <v>23</v>
      </c>
      <c r="E6433" t="s">
        <v>5</v>
      </c>
      <c r="G6433" t="s">
        <v>24</v>
      </c>
      <c r="H6433">
        <v>3591344</v>
      </c>
      <c r="I6433">
        <v>3592261</v>
      </c>
      <c r="J6433" t="s">
        <v>46</v>
      </c>
      <c r="Q6433" t="s">
        <v>7883</v>
      </c>
      <c r="R6433">
        <v>918</v>
      </c>
    </row>
    <row r="6434" spans="1:19" x14ac:dyDescent="0.35">
      <c r="A6434" t="s">
        <v>27</v>
      </c>
      <c r="B6434" t="s">
        <v>28</v>
      </c>
      <c r="C6434" t="s">
        <v>22</v>
      </c>
      <c r="D6434" t="s">
        <v>23</v>
      </c>
      <c r="E6434" t="s">
        <v>5</v>
      </c>
      <c r="G6434" t="s">
        <v>24</v>
      </c>
      <c r="H6434">
        <v>3591344</v>
      </c>
      <c r="I6434">
        <v>3592261</v>
      </c>
      <c r="J6434" t="s">
        <v>46</v>
      </c>
      <c r="K6434" t="s">
        <v>7884</v>
      </c>
      <c r="N6434" t="s">
        <v>7885</v>
      </c>
      <c r="Q6434" t="s">
        <v>7883</v>
      </c>
      <c r="R6434">
        <v>918</v>
      </c>
      <c r="S6434">
        <v>305</v>
      </c>
    </row>
    <row r="6435" spans="1:19" x14ac:dyDescent="0.35">
      <c r="A6435" t="s">
        <v>20</v>
      </c>
      <c r="B6435" t="s">
        <v>21</v>
      </c>
      <c r="C6435" t="s">
        <v>22</v>
      </c>
      <c r="D6435" t="s">
        <v>23</v>
      </c>
      <c r="E6435" t="s">
        <v>5</v>
      </c>
      <c r="G6435" t="s">
        <v>24</v>
      </c>
      <c r="H6435">
        <v>3592310</v>
      </c>
      <c r="I6435">
        <v>3593335</v>
      </c>
      <c r="J6435" t="s">
        <v>46</v>
      </c>
      <c r="Q6435" t="s">
        <v>7886</v>
      </c>
      <c r="R6435">
        <v>1026</v>
      </c>
    </row>
    <row r="6436" spans="1:19" x14ac:dyDescent="0.35">
      <c r="A6436" t="s">
        <v>27</v>
      </c>
      <c r="B6436" t="s">
        <v>28</v>
      </c>
      <c r="C6436" t="s">
        <v>22</v>
      </c>
      <c r="D6436" t="s">
        <v>23</v>
      </c>
      <c r="E6436" t="s">
        <v>5</v>
      </c>
      <c r="G6436" t="s">
        <v>24</v>
      </c>
      <c r="H6436">
        <v>3592310</v>
      </c>
      <c r="I6436">
        <v>3593335</v>
      </c>
      <c r="J6436" t="s">
        <v>46</v>
      </c>
      <c r="K6436" t="s">
        <v>7887</v>
      </c>
      <c r="N6436" t="s">
        <v>5470</v>
      </c>
      <c r="Q6436" t="s">
        <v>7886</v>
      </c>
      <c r="R6436">
        <v>1026</v>
      </c>
      <c r="S6436">
        <v>341</v>
      </c>
    </row>
    <row r="6437" spans="1:19" x14ac:dyDescent="0.35">
      <c r="A6437" t="s">
        <v>20</v>
      </c>
      <c r="B6437" t="s">
        <v>21</v>
      </c>
      <c r="C6437" t="s">
        <v>22</v>
      </c>
      <c r="D6437" t="s">
        <v>23</v>
      </c>
      <c r="E6437" t="s">
        <v>5</v>
      </c>
      <c r="G6437" t="s">
        <v>24</v>
      </c>
      <c r="H6437">
        <v>3593349</v>
      </c>
      <c r="I6437">
        <v>3594980</v>
      </c>
      <c r="J6437" t="s">
        <v>46</v>
      </c>
      <c r="Q6437" t="s">
        <v>7888</v>
      </c>
      <c r="R6437">
        <v>1632</v>
      </c>
    </row>
    <row r="6438" spans="1:19" x14ac:dyDescent="0.35">
      <c r="A6438" t="s">
        <v>27</v>
      </c>
      <c r="B6438" t="s">
        <v>28</v>
      </c>
      <c r="C6438" t="s">
        <v>22</v>
      </c>
      <c r="D6438" t="s">
        <v>23</v>
      </c>
      <c r="E6438" t="s">
        <v>5</v>
      </c>
      <c r="G6438" t="s">
        <v>24</v>
      </c>
      <c r="H6438">
        <v>3593349</v>
      </c>
      <c r="I6438">
        <v>3594980</v>
      </c>
      <c r="J6438" t="s">
        <v>46</v>
      </c>
      <c r="K6438" t="s">
        <v>7889</v>
      </c>
      <c r="N6438" t="s">
        <v>52</v>
      </c>
      <c r="Q6438" t="s">
        <v>7888</v>
      </c>
      <c r="R6438">
        <v>1632</v>
      </c>
      <c r="S6438">
        <v>543</v>
      </c>
    </row>
    <row r="6439" spans="1:19" x14ac:dyDescent="0.35">
      <c r="A6439" t="s">
        <v>20</v>
      </c>
      <c r="B6439" t="s">
        <v>21</v>
      </c>
      <c r="C6439" t="s">
        <v>22</v>
      </c>
      <c r="D6439" t="s">
        <v>23</v>
      </c>
      <c r="E6439" t="s">
        <v>5</v>
      </c>
      <c r="G6439" t="s">
        <v>24</v>
      </c>
      <c r="H6439">
        <v>3595017</v>
      </c>
      <c r="I6439">
        <v>3595646</v>
      </c>
      <c r="J6439" t="s">
        <v>46</v>
      </c>
      <c r="Q6439" t="s">
        <v>7890</v>
      </c>
      <c r="R6439">
        <v>630</v>
      </c>
    </row>
    <row r="6440" spans="1:19" x14ac:dyDescent="0.35">
      <c r="A6440" t="s">
        <v>27</v>
      </c>
      <c r="B6440" t="s">
        <v>28</v>
      </c>
      <c r="C6440" t="s">
        <v>22</v>
      </c>
      <c r="D6440" t="s">
        <v>23</v>
      </c>
      <c r="E6440" t="s">
        <v>5</v>
      </c>
      <c r="G6440" t="s">
        <v>24</v>
      </c>
      <c r="H6440">
        <v>3595017</v>
      </c>
      <c r="I6440">
        <v>3595646</v>
      </c>
      <c r="J6440" t="s">
        <v>46</v>
      </c>
      <c r="K6440" t="s">
        <v>7891</v>
      </c>
      <c r="N6440" t="s">
        <v>3872</v>
      </c>
      <c r="Q6440" t="s">
        <v>7890</v>
      </c>
      <c r="R6440">
        <v>630</v>
      </c>
      <c r="S6440">
        <v>209</v>
      </c>
    </row>
    <row r="6441" spans="1:19" x14ac:dyDescent="0.35">
      <c r="A6441" t="s">
        <v>20</v>
      </c>
      <c r="B6441" t="s">
        <v>21</v>
      </c>
      <c r="C6441" t="s">
        <v>22</v>
      </c>
      <c r="D6441" t="s">
        <v>23</v>
      </c>
      <c r="E6441" t="s">
        <v>5</v>
      </c>
      <c r="G6441" t="s">
        <v>24</v>
      </c>
      <c r="H6441">
        <v>3595958</v>
      </c>
      <c r="I6441">
        <v>3597556</v>
      </c>
      <c r="J6441" t="s">
        <v>25</v>
      </c>
      <c r="Q6441" t="s">
        <v>7892</v>
      </c>
      <c r="R6441">
        <v>1599</v>
      </c>
    </row>
    <row r="6442" spans="1:19" x14ac:dyDescent="0.35">
      <c r="A6442" t="s">
        <v>27</v>
      </c>
      <c r="B6442" t="s">
        <v>28</v>
      </c>
      <c r="C6442" t="s">
        <v>22</v>
      </c>
      <c r="D6442" t="s">
        <v>23</v>
      </c>
      <c r="E6442" t="s">
        <v>5</v>
      </c>
      <c r="G6442" t="s">
        <v>24</v>
      </c>
      <c r="H6442">
        <v>3595958</v>
      </c>
      <c r="I6442">
        <v>3597556</v>
      </c>
      <c r="J6442" t="s">
        <v>25</v>
      </c>
      <c r="K6442" t="s">
        <v>7893</v>
      </c>
      <c r="N6442" t="s">
        <v>7894</v>
      </c>
      <c r="Q6442" t="s">
        <v>7892</v>
      </c>
      <c r="R6442">
        <v>1599</v>
      </c>
      <c r="S6442">
        <v>532</v>
      </c>
    </row>
    <row r="6443" spans="1:19" x14ac:dyDescent="0.35">
      <c r="A6443" t="s">
        <v>20</v>
      </c>
      <c r="B6443" t="s">
        <v>21</v>
      </c>
      <c r="C6443" t="s">
        <v>22</v>
      </c>
      <c r="D6443" t="s">
        <v>23</v>
      </c>
      <c r="E6443" t="s">
        <v>5</v>
      </c>
      <c r="G6443" t="s">
        <v>24</v>
      </c>
      <c r="H6443">
        <v>3597561</v>
      </c>
      <c r="I6443">
        <v>3598568</v>
      </c>
      <c r="J6443" t="s">
        <v>25</v>
      </c>
      <c r="Q6443" t="s">
        <v>7895</v>
      </c>
      <c r="R6443">
        <v>1008</v>
      </c>
    </row>
    <row r="6444" spans="1:19" x14ac:dyDescent="0.35">
      <c r="A6444" t="s">
        <v>27</v>
      </c>
      <c r="B6444" t="s">
        <v>28</v>
      </c>
      <c r="C6444" t="s">
        <v>22</v>
      </c>
      <c r="D6444" t="s">
        <v>23</v>
      </c>
      <c r="E6444" t="s">
        <v>5</v>
      </c>
      <c r="G6444" t="s">
        <v>24</v>
      </c>
      <c r="H6444">
        <v>3597561</v>
      </c>
      <c r="I6444">
        <v>3598568</v>
      </c>
      <c r="J6444" t="s">
        <v>25</v>
      </c>
      <c r="K6444" t="s">
        <v>7896</v>
      </c>
      <c r="N6444" t="s">
        <v>7897</v>
      </c>
      <c r="Q6444" t="s">
        <v>7895</v>
      </c>
      <c r="R6444">
        <v>1008</v>
      </c>
      <c r="S6444">
        <v>335</v>
      </c>
    </row>
    <row r="6445" spans="1:19" x14ac:dyDescent="0.35">
      <c r="A6445" t="s">
        <v>20</v>
      </c>
      <c r="B6445" t="s">
        <v>21</v>
      </c>
      <c r="C6445" t="s">
        <v>22</v>
      </c>
      <c r="D6445" t="s">
        <v>23</v>
      </c>
      <c r="E6445" t="s">
        <v>5</v>
      </c>
      <c r="G6445" t="s">
        <v>24</v>
      </c>
      <c r="H6445">
        <v>3598607</v>
      </c>
      <c r="I6445">
        <v>3600178</v>
      </c>
      <c r="J6445" t="s">
        <v>25</v>
      </c>
      <c r="Q6445" t="s">
        <v>7898</v>
      </c>
      <c r="R6445">
        <v>1572</v>
      </c>
    </row>
    <row r="6446" spans="1:19" x14ac:dyDescent="0.35">
      <c r="A6446" t="s">
        <v>27</v>
      </c>
      <c r="B6446" t="s">
        <v>28</v>
      </c>
      <c r="C6446" t="s">
        <v>22</v>
      </c>
      <c r="D6446" t="s">
        <v>23</v>
      </c>
      <c r="E6446" t="s">
        <v>5</v>
      </c>
      <c r="G6446" t="s">
        <v>24</v>
      </c>
      <c r="H6446">
        <v>3598607</v>
      </c>
      <c r="I6446">
        <v>3600178</v>
      </c>
      <c r="J6446" t="s">
        <v>25</v>
      </c>
      <c r="K6446" t="s">
        <v>7899</v>
      </c>
      <c r="N6446" t="s">
        <v>52</v>
      </c>
      <c r="Q6446" t="s">
        <v>7898</v>
      </c>
      <c r="R6446">
        <v>1572</v>
      </c>
      <c r="S6446">
        <v>523</v>
      </c>
    </row>
    <row r="6447" spans="1:19" x14ac:dyDescent="0.35">
      <c r="A6447" t="s">
        <v>20</v>
      </c>
      <c r="B6447" t="s">
        <v>21</v>
      </c>
      <c r="C6447" t="s">
        <v>22</v>
      </c>
      <c r="D6447" t="s">
        <v>23</v>
      </c>
      <c r="E6447" t="s">
        <v>5</v>
      </c>
      <c r="G6447" t="s">
        <v>24</v>
      </c>
      <c r="H6447">
        <v>3600181</v>
      </c>
      <c r="I6447">
        <v>3602106</v>
      </c>
      <c r="J6447" t="s">
        <v>25</v>
      </c>
      <c r="Q6447" t="s">
        <v>7900</v>
      </c>
      <c r="R6447">
        <v>1926</v>
      </c>
    </row>
    <row r="6448" spans="1:19" x14ac:dyDescent="0.35">
      <c r="A6448" t="s">
        <v>27</v>
      </c>
      <c r="B6448" t="s">
        <v>28</v>
      </c>
      <c r="C6448" t="s">
        <v>22</v>
      </c>
      <c r="D6448" t="s">
        <v>23</v>
      </c>
      <c r="E6448" t="s">
        <v>5</v>
      </c>
      <c r="G6448" t="s">
        <v>24</v>
      </c>
      <c r="H6448">
        <v>3600181</v>
      </c>
      <c r="I6448">
        <v>3602106</v>
      </c>
      <c r="J6448" t="s">
        <v>25</v>
      </c>
      <c r="K6448" t="s">
        <v>7901</v>
      </c>
      <c r="N6448" t="s">
        <v>668</v>
      </c>
      <c r="Q6448" t="s">
        <v>7900</v>
      </c>
      <c r="R6448">
        <v>1926</v>
      </c>
      <c r="S6448">
        <v>641</v>
      </c>
    </row>
    <row r="6449" spans="1:19" x14ac:dyDescent="0.35">
      <c r="A6449" t="s">
        <v>20</v>
      </c>
      <c r="B6449" t="s">
        <v>21</v>
      </c>
      <c r="C6449" t="s">
        <v>22</v>
      </c>
      <c r="D6449" t="s">
        <v>23</v>
      </c>
      <c r="E6449" t="s">
        <v>5</v>
      </c>
      <c r="G6449" t="s">
        <v>24</v>
      </c>
      <c r="H6449">
        <v>3602103</v>
      </c>
      <c r="I6449">
        <v>3602387</v>
      </c>
      <c r="J6449" t="s">
        <v>25</v>
      </c>
      <c r="Q6449" t="s">
        <v>7902</v>
      </c>
      <c r="R6449">
        <v>285</v>
      </c>
    </row>
    <row r="6450" spans="1:19" x14ac:dyDescent="0.35">
      <c r="A6450" t="s">
        <v>27</v>
      </c>
      <c r="B6450" t="s">
        <v>28</v>
      </c>
      <c r="C6450" t="s">
        <v>22</v>
      </c>
      <c r="D6450" t="s">
        <v>23</v>
      </c>
      <c r="E6450" t="s">
        <v>5</v>
      </c>
      <c r="G6450" t="s">
        <v>24</v>
      </c>
      <c r="H6450">
        <v>3602103</v>
      </c>
      <c r="I6450">
        <v>3602387</v>
      </c>
      <c r="J6450" t="s">
        <v>25</v>
      </c>
      <c r="K6450" t="s">
        <v>7903</v>
      </c>
      <c r="N6450" t="s">
        <v>52</v>
      </c>
      <c r="Q6450" t="s">
        <v>7902</v>
      </c>
      <c r="R6450">
        <v>285</v>
      </c>
      <c r="S6450">
        <v>94</v>
      </c>
    </row>
    <row r="6451" spans="1:19" x14ac:dyDescent="0.35">
      <c r="A6451" t="s">
        <v>20</v>
      </c>
      <c r="B6451" t="s">
        <v>21</v>
      </c>
      <c r="C6451" t="s">
        <v>22</v>
      </c>
      <c r="D6451" t="s">
        <v>23</v>
      </c>
      <c r="E6451" t="s">
        <v>5</v>
      </c>
      <c r="G6451" t="s">
        <v>24</v>
      </c>
      <c r="H6451">
        <v>3602390</v>
      </c>
      <c r="I6451">
        <v>3603160</v>
      </c>
      <c r="J6451" t="s">
        <v>25</v>
      </c>
      <c r="Q6451" t="s">
        <v>7904</v>
      </c>
      <c r="R6451">
        <v>771</v>
      </c>
    </row>
    <row r="6452" spans="1:19" x14ac:dyDescent="0.35">
      <c r="A6452" t="s">
        <v>27</v>
      </c>
      <c r="B6452" t="s">
        <v>28</v>
      </c>
      <c r="C6452" t="s">
        <v>22</v>
      </c>
      <c r="D6452" t="s">
        <v>23</v>
      </c>
      <c r="E6452" t="s">
        <v>5</v>
      </c>
      <c r="G6452" t="s">
        <v>24</v>
      </c>
      <c r="H6452">
        <v>3602390</v>
      </c>
      <c r="I6452">
        <v>3603160</v>
      </c>
      <c r="J6452" t="s">
        <v>25</v>
      </c>
      <c r="K6452" t="s">
        <v>7905</v>
      </c>
      <c r="N6452" t="s">
        <v>7906</v>
      </c>
      <c r="Q6452" t="s">
        <v>7904</v>
      </c>
      <c r="R6452">
        <v>771</v>
      </c>
      <c r="S6452">
        <v>256</v>
      </c>
    </row>
    <row r="6453" spans="1:19" x14ac:dyDescent="0.35">
      <c r="A6453" t="s">
        <v>20</v>
      </c>
      <c r="B6453" t="s">
        <v>21</v>
      </c>
      <c r="C6453" t="s">
        <v>22</v>
      </c>
      <c r="D6453" t="s">
        <v>23</v>
      </c>
      <c r="E6453" t="s">
        <v>5</v>
      </c>
      <c r="G6453" t="s">
        <v>24</v>
      </c>
      <c r="H6453">
        <v>3603157</v>
      </c>
      <c r="I6453">
        <v>3603999</v>
      </c>
      <c r="J6453" t="s">
        <v>25</v>
      </c>
      <c r="Q6453" t="s">
        <v>7907</v>
      </c>
      <c r="R6453">
        <v>843</v>
      </c>
    </row>
    <row r="6454" spans="1:19" x14ac:dyDescent="0.35">
      <c r="A6454" t="s">
        <v>27</v>
      </c>
      <c r="B6454" t="s">
        <v>28</v>
      </c>
      <c r="C6454" t="s">
        <v>22</v>
      </c>
      <c r="D6454" t="s">
        <v>23</v>
      </c>
      <c r="E6454" t="s">
        <v>5</v>
      </c>
      <c r="G6454" t="s">
        <v>24</v>
      </c>
      <c r="H6454">
        <v>3603157</v>
      </c>
      <c r="I6454">
        <v>3603999</v>
      </c>
      <c r="J6454" t="s">
        <v>25</v>
      </c>
      <c r="K6454" t="s">
        <v>7908</v>
      </c>
      <c r="N6454" t="s">
        <v>223</v>
      </c>
      <c r="Q6454" t="s">
        <v>7907</v>
      </c>
      <c r="R6454">
        <v>843</v>
      </c>
      <c r="S6454">
        <v>280</v>
      </c>
    </row>
    <row r="6455" spans="1:19" x14ac:dyDescent="0.35">
      <c r="A6455" t="s">
        <v>20</v>
      </c>
      <c r="B6455" t="s">
        <v>21</v>
      </c>
      <c r="C6455" t="s">
        <v>22</v>
      </c>
      <c r="D6455" t="s">
        <v>23</v>
      </c>
      <c r="E6455" t="s">
        <v>5</v>
      </c>
      <c r="G6455" t="s">
        <v>24</v>
      </c>
      <c r="H6455">
        <v>3603996</v>
      </c>
      <c r="I6455">
        <v>3605216</v>
      </c>
      <c r="J6455" t="s">
        <v>46</v>
      </c>
      <c r="Q6455" t="s">
        <v>7909</v>
      </c>
      <c r="R6455">
        <v>1221</v>
      </c>
    </row>
    <row r="6456" spans="1:19" x14ac:dyDescent="0.35">
      <c r="A6456" t="s">
        <v>27</v>
      </c>
      <c r="B6456" t="s">
        <v>28</v>
      </c>
      <c r="C6456" t="s">
        <v>22</v>
      </c>
      <c r="D6456" t="s">
        <v>23</v>
      </c>
      <c r="E6456" t="s">
        <v>5</v>
      </c>
      <c r="G6456" t="s">
        <v>24</v>
      </c>
      <c r="H6456">
        <v>3603996</v>
      </c>
      <c r="I6456">
        <v>3605216</v>
      </c>
      <c r="J6456" t="s">
        <v>46</v>
      </c>
      <c r="K6456" t="s">
        <v>7910</v>
      </c>
      <c r="N6456" t="s">
        <v>399</v>
      </c>
      <c r="Q6456" t="s">
        <v>7909</v>
      </c>
      <c r="R6456">
        <v>1221</v>
      </c>
      <c r="S6456">
        <v>406</v>
      </c>
    </row>
    <row r="6457" spans="1:19" x14ac:dyDescent="0.35">
      <c r="A6457" t="s">
        <v>20</v>
      </c>
      <c r="B6457" t="s">
        <v>21</v>
      </c>
      <c r="C6457" t="s">
        <v>22</v>
      </c>
      <c r="D6457" t="s">
        <v>23</v>
      </c>
      <c r="E6457" t="s">
        <v>5</v>
      </c>
      <c r="G6457" t="s">
        <v>24</v>
      </c>
      <c r="H6457">
        <v>3605249</v>
      </c>
      <c r="I6457">
        <v>3606325</v>
      </c>
      <c r="J6457" t="s">
        <v>25</v>
      </c>
      <c r="Q6457" t="s">
        <v>7911</v>
      </c>
      <c r="R6457">
        <v>1077</v>
      </c>
    </row>
    <row r="6458" spans="1:19" x14ac:dyDescent="0.35">
      <c r="A6458" t="s">
        <v>27</v>
      </c>
      <c r="B6458" t="s">
        <v>28</v>
      </c>
      <c r="C6458" t="s">
        <v>22</v>
      </c>
      <c r="D6458" t="s">
        <v>23</v>
      </c>
      <c r="E6458" t="s">
        <v>5</v>
      </c>
      <c r="G6458" t="s">
        <v>24</v>
      </c>
      <c r="H6458">
        <v>3605249</v>
      </c>
      <c r="I6458">
        <v>3606325</v>
      </c>
      <c r="J6458" t="s">
        <v>25</v>
      </c>
      <c r="K6458" t="s">
        <v>7912</v>
      </c>
      <c r="N6458" t="s">
        <v>52</v>
      </c>
      <c r="Q6458" t="s">
        <v>7911</v>
      </c>
      <c r="R6458">
        <v>1077</v>
      </c>
      <c r="S6458">
        <v>358</v>
      </c>
    </row>
    <row r="6459" spans="1:19" x14ac:dyDescent="0.35">
      <c r="A6459" t="s">
        <v>20</v>
      </c>
      <c r="B6459" t="s">
        <v>21</v>
      </c>
      <c r="C6459" t="s">
        <v>22</v>
      </c>
      <c r="D6459" t="s">
        <v>23</v>
      </c>
      <c r="E6459" t="s">
        <v>5</v>
      </c>
      <c r="G6459" t="s">
        <v>24</v>
      </c>
      <c r="H6459">
        <v>3606306</v>
      </c>
      <c r="I6459">
        <v>3606941</v>
      </c>
      <c r="J6459" t="s">
        <v>46</v>
      </c>
      <c r="Q6459" t="s">
        <v>7913</v>
      </c>
      <c r="R6459">
        <v>636</v>
      </c>
    </row>
    <row r="6460" spans="1:19" x14ac:dyDescent="0.35">
      <c r="A6460" t="s">
        <v>27</v>
      </c>
      <c r="B6460" t="s">
        <v>28</v>
      </c>
      <c r="C6460" t="s">
        <v>22</v>
      </c>
      <c r="D6460" t="s">
        <v>23</v>
      </c>
      <c r="E6460" t="s">
        <v>5</v>
      </c>
      <c r="G6460" t="s">
        <v>24</v>
      </c>
      <c r="H6460">
        <v>3606306</v>
      </c>
      <c r="I6460">
        <v>3606941</v>
      </c>
      <c r="J6460" t="s">
        <v>46</v>
      </c>
      <c r="K6460" t="s">
        <v>7914</v>
      </c>
      <c r="N6460" t="s">
        <v>5630</v>
      </c>
      <c r="Q6460" t="s">
        <v>7913</v>
      </c>
      <c r="R6460">
        <v>636</v>
      </c>
      <c r="S6460">
        <v>211</v>
      </c>
    </row>
    <row r="6461" spans="1:19" x14ac:dyDescent="0.35">
      <c r="A6461" t="s">
        <v>20</v>
      </c>
      <c r="B6461" t="s">
        <v>21</v>
      </c>
      <c r="C6461" t="s">
        <v>22</v>
      </c>
      <c r="D6461" t="s">
        <v>23</v>
      </c>
      <c r="E6461" t="s">
        <v>5</v>
      </c>
      <c r="G6461" t="s">
        <v>24</v>
      </c>
      <c r="H6461">
        <v>3607050</v>
      </c>
      <c r="I6461">
        <v>3607835</v>
      </c>
      <c r="J6461" t="s">
        <v>25</v>
      </c>
      <c r="Q6461" t="s">
        <v>7915</v>
      </c>
      <c r="R6461">
        <v>786</v>
      </c>
    </row>
    <row r="6462" spans="1:19" x14ac:dyDescent="0.35">
      <c r="A6462" t="s">
        <v>27</v>
      </c>
      <c r="B6462" t="s">
        <v>28</v>
      </c>
      <c r="C6462" t="s">
        <v>22</v>
      </c>
      <c r="D6462" t="s">
        <v>23</v>
      </c>
      <c r="E6462" t="s">
        <v>5</v>
      </c>
      <c r="G6462" t="s">
        <v>24</v>
      </c>
      <c r="H6462">
        <v>3607050</v>
      </c>
      <c r="I6462">
        <v>3607835</v>
      </c>
      <c r="J6462" t="s">
        <v>25</v>
      </c>
      <c r="K6462" t="s">
        <v>7916</v>
      </c>
      <c r="N6462" t="s">
        <v>418</v>
      </c>
      <c r="Q6462" t="s">
        <v>7915</v>
      </c>
      <c r="R6462">
        <v>786</v>
      </c>
      <c r="S6462">
        <v>261</v>
      </c>
    </row>
    <row r="6463" spans="1:19" x14ac:dyDescent="0.35">
      <c r="A6463" t="s">
        <v>20</v>
      </c>
      <c r="B6463" t="s">
        <v>21</v>
      </c>
      <c r="C6463" t="s">
        <v>22</v>
      </c>
      <c r="D6463" t="s">
        <v>23</v>
      </c>
      <c r="E6463" t="s">
        <v>5</v>
      </c>
      <c r="G6463" t="s">
        <v>24</v>
      </c>
      <c r="H6463">
        <v>3607832</v>
      </c>
      <c r="I6463">
        <v>3608968</v>
      </c>
      <c r="J6463" t="s">
        <v>46</v>
      </c>
      <c r="Q6463" t="s">
        <v>7917</v>
      </c>
      <c r="R6463">
        <v>1137</v>
      </c>
    </row>
    <row r="6464" spans="1:19" x14ac:dyDescent="0.35">
      <c r="A6464" t="s">
        <v>27</v>
      </c>
      <c r="B6464" t="s">
        <v>28</v>
      </c>
      <c r="C6464" t="s">
        <v>22</v>
      </c>
      <c r="D6464" t="s">
        <v>23</v>
      </c>
      <c r="E6464" t="s">
        <v>5</v>
      </c>
      <c r="G6464" t="s">
        <v>24</v>
      </c>
      <c r="H6464">
        <v>3607832</v>
      </c>
      <c r="I6464">
        <v>3608968</v>
      </c>
      <c r="J6464" t="s">
        <v>46</v>
      </c>
      <c r="K6464" t="s">
        <v>7918</v>
      </c>
      <c r="N6464" t="s">
        <v>382</v>
      </c>
      <c r="Q6464" t="s">
        <v>7917</v>
      </c>
      <c r="R6464">
        <v>1137</v>
      </c>
      <c r="S6464">
        <v>378</v>
      </c>
    </row>
    <row r="6465" spans="1:19" x14ac:dyDescent="0.35">
      <c r="A6465" t="s">
        <v>20</v>
      </c>
      <c r="B6465" t="s">
        <v>21</v>
      </c>
      <c r="C6465" t="s">
        <v>22</v>
      </c>
      <c r="D6465" t="s">
        <v>23</v>
      </c>
      <c r="E6465" t="s">
        <v>5</v>
      </c>
      <c r="G6465" t="s">
        <v>24</v>
      </c>
      <c r="H6465">
        <v>3608965</v>
      </c>
      <c r="I6465">
        <v>3609915</v>
      </c>
      <c r="J6465" t="s">
        <v>46</v>
      </c>
      <c r="Q6465" t="s">
        <v>7919</v>
      </c>
      <c r="R6465">
        <v>951</v>
      </c>
    </row>
    <row r="6466" spans="1:19" x14ac:dyDescent="0.35">
      <c r="A6466" t="s">
        <v>27</v>
      </c>
      <c r="B6466" t="s">
        <v>28</v>
      </c>
      <c r="C6466" t="s">
        <v>22</v>
      </c>
      <c r="D6466" t="s">
        <v>23</v>
      </c>
      <c r="E6466" t="s">
        <v>5</v>
      </c>
      <c r="G6466" t="s">
        <v>24</v>
      </c>
      <c r="H6466">
        <v>3608965</v>
      </c>
      <c r="I6466">
        <v>3609915</v>
      </c>
      <c r="J6466" t="s">
        <v>46</v>
      </c>
      <c r="K6466" t="s">
        <v>7920</v>
      </c>
      <c r="N6466" t="s">
        <v>61</v>
      </c>
      <c r="Q6466" t="s">
        <v>7919</v>
      </c>
      <c r="R6466">
        <v>951</v>
      </c>
      <c r="S6466">
        <v>316</v>
      </c>
    </row>
    <row r="6467" spans="1:19" x14ac:dyDescent="0.35">
      <c r="A6467" t="s">
        <v>20</v>
      </c>
      <c r="B6467" t="s">
        <v>21</v>
      </c>
      <c r="C6467" t="s">
        <v>22</v>
      </c>
      <c r="D6467" t="s">
        <v>23</v>
      </c>
      <c r="E6467" t="s">
        <v>5</v>
      </c>
      <c r="G6467" t="s">
        <v>24</v>
      </c>
      <c r="H6467">
        <v>3609912</v>
      </c>
      <c r="I6467">
        <v>3610946</v>
      </c>
      <c r="J6467" t="s">
        <v>46</v>
      </c>
      <c r="Q6467" t="s">
        <v>7921</v>
      </c>
      <c r="R6467">
        <v>1035</v>
      </c>
    </row>
    <row r="6468" spans="1:19" x14ac:dyDescent="0.35">
      <c r="A6468" t="s">
        <v>27</v>
      </c>
      <c r="B6468" t="s">
        <v>28</v>
      </c>
      <c r="C6468" t="s">
        <v>22</v>
      </c>
      <c r="D6468" t="s">
        <v>23</v>
      </c>
      <c r="E6468" t="s">
        <v>5</v>
      </c>
      <c r="G6468" t="s">
        <v>24</v>
      </c>
      <c r="H6468">
        <v>3609912</v>
      </c>
      <c r="I6468">
        <v>3610946</v>
      </c>
      <c r="J6468" t="s">
        <v>46</v>
      </c>
      <c r="K6468" t="s">
        <v>7922</v>
      </c>
      <c r="N6468" t="s">
        <v>300</v>
      </c>
      <c r="Q6468" t="s">
        <v>7921</v>
      </c>
      <c r="R6468">
        <v>1035</v>
      </c>
      <c r="S6468">
        <v>344</v>
      </c>
    </row>
    <row r="6469" spans="1:19" x14ac:dyDescent="0.35">
      <c r="A6469" t="s">
        <v>20</v>
      </c>
      <c r="B6469" t="s">
        <v>21</v>
      </c>
      <c r="C6469" t="s">
        <v>22</v>
      </c>
      <c r="D6469" t="s">
        <v>23</v>
      </c>
      <c r="E6469" t="s">
        <v>5</v>
      </c>
      <c r="G6469" t="s">
        <v>24</v>
      </c>
      <c r="H6469">
        <v>3611580</v>
      </c>
      <c r="I6469">
        <v>3613061</v>
      </c>
      <c r="J6469" t="s">
        <v>25</v>
      </c>
      <c r="Q6469" t="s">
        <v>7923</v>
      </c>
      <c r="R6469">
        <v>1482</v>
      </c>
    </row>
    <row r="6470" spans="1:19" x14ac:dyDescent="0.35">
      <c r="A6470" t="s">
        <v>27</v>
      </c>
      <c r="B6470" t="s">
        <v>28</v>
      </c>
      <c r="C6470" t="s">
        <v>22</v>
      </c>
      <c r="D6470" t="s">
        <v>23</v>
      </c>
      <c r="E6470" t="s">
        <v>5</v>
      </c>
      <c r="G6470" t="s">
        <v>24</v>
      </c>
      <c r="H6470">
        <v>3611580</v>
      </c>
      <c r="I6470">
        <v>3613061</v>
      </c>
      <c r="J6470" t="s">
        <v>25</v>
      </c>
      <c r="K6470" t="s">
        <v>7924</v>
      </c>
      <c r="N6470" t="s">
        <v>7925</v>
      </c>
      <c r="Q6470" t="s">
        <v>7923</v>
      </c>
      <c r="R6470">
        <v>1482</v>
      </c>
      <c r="S6470">
        <v>493</v>
      </c>
    </row>
    <row r="6471" spans="1:19" x14ac:dyDescent="0.35">
      <c r="A6471" t="s">
        <v>20</v>
      </c>
      <c r="B6471" t="s">
        <v>21</v>
      </c>
      <c r="C6471" t="s">
        <v>22</v>
      </c>
      <c r="D6471" t="s">
        <v>23</v>
      </c>
      <c r="E6471" t="s">
        <v>5</v>
      </c>
      <c r="G6471" t="s">
        <v>24</v>
      </c>
      <c r="H6471">
        <v>3613122</v>
      </c>
      <c r="I6471">
        <v>3613337</v>
      </c>
      <c r="J6471" t="s">
        <v>25</v>
      </c>
      <c r="Q6471" t="s">
        <v>7926</v>
      </c>
      <c r="R6471">
        <v>216</v>
      </c>
    </row>
    <row r="6472" spans="1:19" x14ac:dyDescent="0.35">
      <c r="A6472" t="s">
        <v>27</v>
      </c>
      <c r="B6472" t="s">
        <v>28</v>
      </c>
      <c r="C6472" t="s">
        <v>22</v>
      </c>
      <c r="D6472" t="s">
        <v>23</v>
      </c>
      <c r="E6472" t="s">
        <v>5</v>
      </c>
      <c r="G6472" t="s">
        <v>24</v>
      </c>
      <c r="H6472">
        <v>3613122</v>
      </c>
      <c r="I6472">
        <v>3613337</v>
      </c>
      <c r="J6472" t="s">
        <v>25</v>
      </c>
      <c r="K6472" t="s">
        <v>7927</v>
      </c>
      <c r="N6472" t="s">
        <v>52</v>
      </c>
      <c r="Q6472" t="s">
        <v>7926</v>
      </c>
      <c r="R6472">
        <v>216</v>
      </c>
      <c r="S6472">
        <v>71</v>
      </c>
    </row>
    <row r="6473" spans="1:19" x14ac:dyDescent="0.35">
      <c r="A6473" t="s">
        <v>20</v>
      </c>
      <c r="B6473" t="s">
        <v>21</v>
      </c>
      <c r="C6473" t="s">
        <v>22</v>
      </c>
      <c r="D6473" t="s">
        <v>23</v>
      </c>
      <c r="E6473" t="s">
        <v>5</v>
      </c>
      <c r="G6473" t="s">
        <v>24</v>
      </c>
      <c r="H6473">
        <v>3613334</v>
      </c>
      <c r="I6473">
        <v>3614950</v>
      </c>
      <c r="J6473" t="s">
        <v>25</v>
      </c>
      <c r="Q6473" t="s">
        <v>7928</v>
      </c>
      <c r="R6473">
        <v>1617</v>
      </c>
    </row>
    <row r="6474" spans="1:19" x14ac:dyDescent="0.35">
      <c r="A6474" t="s">
        <v>27</v>
      </c>
      <c r="B6474" t="s">
        <v>28</v>
      </c>
      <c r="C6474" t="s">
        <v>22</v>
      </c>
      <c r="D6474" t="s">
        <v>23</v>
      </c>
      <c r="E6474" t="s">
        <v>5</v>
      </c>
      <c r="G6474" t="s">
        <v>24</v>
      </c>
      <c r="H6474">
        <v>3613334</v>
      </c>
      <c r="I6474">
        <v>3614950</v>
      </c>
      <c r="J6474" t="s">
        <v>25</v>
      </c>
      <c r="K6474" t="s">
        <v>7929</v>
      </c>
      <c r="N6474" t="s">
        <v>2765</v>
      </c>
      <c r="Q6474" t="s">
        <v>7928</v>
      </c>
      <c r="R6474">
        <v>1617</v>
      </c>
      <c r="S6474">
        <v>538</v>
      </c>
    </row>
    <row r="6475" spans="1:19" x14ac:dyDescent="0.35">
      <c r="A6475" t="s">
        <v>20</v>
      </c>
      <c r="B6475" t="s">
        <v>21</v>
      </c>
      <c r="C6475" t="s">
        <v>22</v>
      </c>
      <c r="D6475" t="s">
        <v>23</v>
      </c>
      <c r="E6475" t="s">
        <v>5</v>
      </c>
      <c r="G6475" t="s">
        <v>24</v>
      </c>
      <c r="H6475">
        <v>3614947</v>
      </c>
      <c r="I6475">
        <v>3616161</v>
      </c>
      <c r="J6475" t="s">
        <v>25</v>
      </c>
      <c r="Q6475" t="s">
        <v>7930</v>
      </c>
      <c r="R6475">
        <v>1215</v>
      </c>
    </row>
    <row r="6476" spans="1:19" x14ac:dyDescent="0.35">
      <c r="A6476" t="s">
        <v>27</v>
      </c>
      <c r="B6476" t="s">
        <v>28</v>
      </c>
      <c r="C6476" t="s">
        <v>22</v>
      </c>
      <c r="D6476" t="s">
        <v>23</v>
      </c>
      <c r="E6476" t="s">
        <v>5</v>
      </c>
      <c r="G6476" t="s">
        <v>24</v>
      </c>
      <c r="H6476">
        <v>3614947</v>
      </c>
      <c r="I6476">
        <v>3616161</v>
      </c>
      <c r="J6476" t="s">
        <v>25</v>
      </c>
      <c r="K6476" t="s">
        <v>7931</v>
      </c>
      <c r="N6476" t="s">
        <v>7932</v>
      </c>
      <c r="Q6476" t="s">
        <v>7930</v>
      </c>
      <c r="R6476">
        <v>1215</v>
      </c>
      <c r="S6476">
        <v>404</v>
      </c>
    </row>
    <row r="6477" spans="1:19" x14ac:dyDescent="0.35">
      <c r="A6477" t="s">
        <v>20</v>
      </c>
      <c r="B6477" t="s">
        <v>21</v>
      </c>
      <c r="C6477" t="s">
        <v>22</v>
      </c>
      <c r="D6477" t="s">
        <v>23</v>
      </c>
      <c r="E6477" t="s">
        <v>5</v>
      </c>
      <c r="G6477" t="s">
        <v>24</v>
      </c>
      <c r="H6477">
        <v>3616401</v>
      </c>
      <c r="I6477">
        <v>3617030</v>
      </c>
      <c r="J6477" t="s">
        <v>46</v>
      </c>
      <c r="Q6477" t="s">
        <v>7933</v>
      </c>
      <c r="R6477">
        <v>630</v>
      </c>
    </row>
    <row r="6478" spans="1:19" x14ac:dyDescent="0.35">
      <c r="A6478" t="s">
        <v>27</v>
      </c>
      <c r="B6478" t="s">
        <v>28</v>
      </c>
      <c r="C6478" t="s">
        <v>22</v>
      </c>
      <c r="D6478" t="s">
        <v>23</v>
      </c>
      <c r="E6478" t="s">
        <v>5</v>
      </c>
      <c r="G6478" t="s">
        <v>24</v>
      </c>
      <c r="H6478">
        <v>3616401</v>
      </c>
      <c r="I6478">
        <v>3617030</v>
      </c>
      <c r="J6478" t="s">
        <v>46</v>
      </c>
      <c r="K6478" t="s">
        <v>7934</v>
      </c>
      <c r="N6478" t="s">
        <v>7935</v>
      </c>
      <c r="Q6478" t="s">
        <v>7933</v>
      </c>
      <c r="R6478">
        <v>630</v>
      </c>
      <c r="S6478">
        <v>209</v>
      </c>
    </row>
    <row r="6479" spans="1:19" x14ac:dyDescent="0.35">
      <c r="A6479" t="s">
        <v>20</v>
      </c>
      <c r="B6479" t="s">
        <v>21</v>
      </c>
      <c r="C6479" t="s">
        <v>22</v>
      </c>
      <c r="D6479" t="s">
        <v>23</v>
      </c>
      <c r="E6479" t="s">
        <v>5</v>
      </c>
      <c r="G6479" t="s">
        <v>24</v>
      </c>
      <c r="H6479">
        <v>3617225</v>
      </c>
      <c r="I6479">
        <v>3619792</v>
      </c>
      <c r="J6479" t="s">
        <v>25</v>
      </c>
      <c r="Q6479" t="s">
        <v>7936</v>
      </c>
      <c r="R6479">
        <v>2568</v>
      </c>
    </row>
    <row r="6480" spans="1:19" x14ac:dyDescent="0.35">
      <c r="A6480" t="s">
        <v>27</v>
      </c>
      <c r="B6480" t="s">
        <v>28</v>
      </c>
      <c r="C6480" t="s">
        <v>22</v>
      </c>
      <c r="D6480" t="s">
        <v>23</v>
      </c>
      <c r="E6480" t="s">
        <v>5</v>
      </c>
      <c r="G6480" t="s">
        <v>24</v>
      </c>
      <c r="H6480">
        <v>3617225</v>
      </c>
      <c r="I6480">
        <v>3619792</v>
      </c>
      <c r="J6480" t="s">
        <v>25</v>
      </c>
      <c r="K6480" t="s">
        <v>7937</v>
      </c>
      <c r="N6480" t="s">
        <v>1525</v>
      </c>
      <c r="Q6480" t="s">
        <v>7936</v>
      </c>
      <c r="R6480">
        <v>2568</v>
      </c>
      <c r="S6480">
        <v>855</v>
      </c>
    </row>
    <row r="6481" spans="1:19" x14ac:dyDescent="0.35">
      <c r="A6481" t="s">
        <v>20</v>
      </c>
      <c r="B6481" t="s">
        <v>21</v>
      </c>
      <c r="C6481" t="s">
        <v>22</v>
      </c>
      <c r="D6481" t="s">
        <v>23</v>
      </c>
      <c r="E6481" t="s">
        <v>5</v>
      </c>
      <c r="G6481" t="s">
        <v>24</v>
      </c>
      <c r="H6481">
        <v>3619811</v>
      </c>
      <c r="I6481">
        <v>3621070</v>
      </c>
      <c r="J6481" t="s">
        <v>46</v>
      </c>
      <c r="Q6481" t="s">
        <v>7938</v>
      </c>
      <c r="R6481">
        <v>1260</v>
      </c>
    </row>
    <row r="6482" spans="1:19" x14ac:dyDescent="0.35">
      <c r="A6482" t="s">
        <v>27</v>
      </c>
      <c r="B6482" t="s">
        <v>28</v>
      </c>
      <c r="C6482" t="s">
        <v>22</v>
      </c>
      <c r="D6482" t="s">
        <v>23</v>
      </c>
      <c r="E6482" t="s">
        <v>5</v>
      </c>
      <c r="G6482" t="s">
        <v>24</v>
      </c>
      <c r="H6482">
        <v>3619811</v>
      </c>
      <c r="I6482">
        <v>3621070</v>
      </c>
      <c r="J6482" t="s">
        <v>46</v>
      </c>
      <c r="K6482" t="s">
        <v>7939</v>
      </c>
      <c r="N6482" t="s">
        <v>49</v>
      </c>
      <c r="Q6482" t="s">
        <v>7938</v>
      </c>
      <c r="R6482">
        <v>1260</v>
      </c>
      <c r="S6482">
        <v>419</v>
      </c>
    </row>
    <row r="6483" spans="1:19" x14ac:dyDescent="0.35">
      <c r="A6483" t="s">
        <v>20</v>
      </c>
      <c r="B6483" t="s">
        <v>21</v>
      </c>
      <c r="C6483" t="s">
        <v>22</v>
      </c>
      <c r="D6483" t="s">
        <v>23</v>
      </c>
      <c r="E6483" t="s">
        <v>5</v>
      </c>
      <c r="G6483" t="s">
        <v>24</v>
      </c>
      <c r="H6483">
        <v>3621254</v>
      </c>
      <c r="I6483">
        <v>3622108</v>
      </c>
      <c r="J6483" t="s">
        <v>46</v>
      </c>
      <c r="Q6483" t="s">
        <v>7940</v>
      </c>
      <c r="R6483">
        <v>855</v>
      </c>
    </row>
    <row r="6484" spans="1:19" x14ac:dyDescent="0.35">
      <c r="A6484" t="s">
        <v>27</v>
      </c>
      <c r="B6484" t="s">
        <v>28</v>
      </c>
      <c r="C6484" t="s">
        <v>22</v>
      </c>
      <c r="D6484" t="s">
        <v>23</v>
      </c>
      <c r="E6484" t="s">
        <v>5</v>
      </c>
      <c r="G6484" t="s">
        <v>24</v>
      </c>
      <c r="H6484">
        <v>3621254</v>
      </c>
      <c r="I6484">
        <v>3622108</v>
      </c>
      <c r="J6484" t="s">
        <v>46</v>
      </c>
      <c r="K6484" t="s">
        <v>7941</v>
      </c>
      <c r="N6484" t="s">
        <v>3018</v>
      </c>
      <c r="Q6484" t="s">
        <v>7940</v>
      </c>
      <c r="R6484">
        <v>855</v>
      </c>
      <c r="S6484">
        <v>284</v>
      </c>
    </row>
    <row r="6485" spans="1:19" x14ac:dyDescent="0.35">
      <c r="A6485" t="s">
        <v>20</v>
      </c>
      <c r="B6485" t="s">
        <v>21</v>
      </c>
      <c r="C6485" t="s">
        <v>22</v>
      </c>
      <c r="D6485" t="s">
        <v>23</v>
      </c>
      <c r="E6485" t="s">
        <v>5</v>
      </c>
      <c r="G6485" t="s">
        <v>24</v>
      </c>
      <c r="H6485">
        <v>3622458</v>
      </c>
      <c r="I6485">
        <v>3623816</v>
      </c>
      <c r="J6485" t="s">
        <v>25</v>
      </c>
      <c r="Q6485" t="s">
        <v>7942</v>
      </c>
      <c r="R6485">
        <v>1359</v>
      </c>
    </row>
    <row r="6486" spans="1:19" x14ac:dyDescent="0.35">
      <c r="A6486" t="s">
        <v>27</v>
      </c>
      <c r="B6486" t="s">
        <v>28</v>
      </c>
      <c r="C6486" t="s">
        <v>22</v>
      </c>
      <c r="D6486" t="s">
        <v>23</v>
      </c>
      <c r="E6486" t="s">
        <v>5</v>
      </c>
      <c r="G6486" t="s">
        <v>24</v>
      </c>
      <c r="H6486">
        <v>3622458</v>
      </c>
      <c r="I6486">
        <v>3623816</v>
      </c>
      <c r="J6486" t="s">
        <v>25</v>
      </c>
      <c r="K6486" t="s">
        <v>7943</v>
      </c>
      <c r="N6486" t="s">
        <v>7944</v>
      </c>
      <c r="Q6486" t="s">
        <v>7942</v>
      </c>
      <c r="R6486">
        <v>1359</v>
      </c>
      <c r="S6486">
        <v>452</v>
      </c>
    </row>
    <row r="6487" spans="1:19" x14ac:dyDescent="0.35">
      <c r="A6487" t="s">
        <v>20</v>
      </c>
      <c r="B6487" t="s">
        <v>21</v>
      </c>
      <c r="C6487" t="s">
        <v>22</v>
      </c>
      <c r="D6487" t="s">
        <v>23</v>
      </c>
      <c r="E6487" t="s">
        <v>5</v>
      </c>
      <c r="G6487" t="s">
        <v>24</v>
      </c>
      <c r="H6487">
        <v>3623848</v>
      </c>
      <c r="I6487">
        <v>3625215</v>
      </c>
      <c r="J6487" t="s">
        <v>25</v>
      </c>
      <c r="Q6487" t="s">
        <v>7945</v>
      </c>
      <c r="R6487">
        <v>1368</v>
      </c>
    </row>
    <row r="6488" spans="1:19" x14ac:dyDescent="0.35">
      <c r="A6488" t="s">
        <v>27</v>
      </c>
      <c r="B6488" t="s">
        <v>28</v>
      </c>
      <c r="C6488" t="s">
        <v>22</v>
      </c>
      <c r="D6488" t="s">
        <v>23</v>
      </c>
      <c r="E6488" t="s">
        <v>5</v>
      </c>
      <c r="G6488" t="s">
        <v>24</v>
      </c>
      <c r="H6488">
        <v>3623848</v>
      </c>
      <c r="I6488">
        <v>3625215</v>
      </c>
      <c r="J6488" t="s">
        <v>25</v>
      </c>
      <c r="K6488" t="s">
        <v>7946</v>
      </c>
      <c r="N6488" t="s">
        <v>7947</v>
      </c>
      <c r="Q6488" t="s">
        <v>7945</v>
      </c>
      <c r="R6488">
        <v>1368</v>
      </c>
      <c r="S6488">
        <v>455</v>
      </c>
    </row>
    <row r="6489" spans="1:19" x14ac:dyDescent="0.35">
      <c r="A6489" t="s">
        <v>20</v>
      </c>
      <c r="B6489" t="s">
        <v>21</v>
      </c>
      <c r="C6489" t="s">
        <v>22</v>
      </c>
      <c r="D6489" t="s">
        <v>23</v>
      </c>
      <c r="E6489" t="s">
        <v>5</v>
      </c>
      <c r="G6489" t="s">
        <v>24</v>
      </c>
      <c r="H6489">
        <v>3625313</v>
      </c>
      <c r="I6489">
        <v>3626581</v>
      </c>
      <c r="J6489" t="s">
        <v>25</v>
      </c>
      <c r="Q6489" t="s">
        <v>7948</v>
      </c>
      <c r="R6489">
        <v>1269</v>
      </c>
    </row>
    <row r="6490" spans="1:19" x14ac:dyDescent="0.35">
      <c r="A6490" t="s">
        <v>27</v>
      </c>
      <c r="B6490" t="s">
        <v>28</v>
      </c>
      <c r="C6490" t="s">
        <v>22</v>
      </c>
      <c r="D6490" t="s">
        <v>23</v>
      </c>
      <c r="E6490" t="s">
        <v>5</v>
      </c>
      <c r="G6490" t="s">
        <v>24</v>
      </c>
      <c r="H6490">
        <v>3625313</v>
      </c>
      <c r="I6490">
        <v>3626581</v>
      </c>
      <c r="J6490" t="s">
        <v>25</v>
      </c>
      <c r="K6490" t="s">
        <v>7949</v>
      </c>
      <c r="N6490" t="s">
        <v>7950</v>
      </c>
      <c r="Q6490" t="s">
        <v>7948</v>
      </c>
      <c r="R6490">
        <v>1269</v>
      </c>
      <c r="S6490">
        <v>422</v>
      </c>
    </row>
    <row r="6491" spans="1:19" x14ac:dyDescent="0.35">
      <c r="A6491" t="s">
        <v>20</v>
      </c>
      <c r="B6491" t="s">
        <v>21</v>
      </c>
      <c r="C6491" t="s">
        <v>22</v>
      </c>
      <c r="D6491" t="s">
        <v>23</v>
      </c>
      <c r="E6491" t="s">
        <v>5</v>
      </c>
      <c r="G6491" t="s">
        <v>24</v>
      </c>
      <c r="H6491">
        <v>3626603</v>
      </c>
      <c r="I6491">
        <v>3627232</v>
      </c>
      <c r="J6491" t="s">
        <v>25</v>
      </c>
      <c r="Q6491" t="s">
        <v>7951</v>
      </c>
      <c r="R6491">
        <v>630</v>
      </c>
    </row>
    <row r="6492" spans="1:19" x14ac:dyDescent="0.35">
      <c r="A6492" t="s">
        <v>27</v>
      </c>
      <c r="B6492" t="s">
        <v>28</v>
      </c>
      <c r="C6492" t="s">
        <v>22</v>
      </c>
      <c r="D6492" t="s">
        <v>23</v>
      </c>
      <c r="E6492" t="s">
        <v>5</v>
      </c>
      <c r="G6492" t="s">
        <v>24</v>
      </c>
      <c r="H6492">
        <v>3626603</v>
      </c>
      <c r="I6492">
        <v>3627232</v>
      </c>
      <c r="J6492" t="s">
        <v>25</v>
      </c>
      <c r="K6492" t="s">
        <v>7952</v>
      </c>
      <c r="N6492" t="s">
        <v>1009</v>
      </c>
      <c r="Q6492" t="s">
        <v>7951</v>
      </c>
      <c r="R6492">
        <v>630</v>
      </c>
      <c r="S6492">
        <v>209</v>
      </c>
    </row>
    <row r="6493" spans="1:19" x14ac:dyDescent="0.35">
      <c r="A6493" t="s">
        <v>20</v>
      </c>
      <c r="B6493" t="s">
        <v>21</v>
      </c>
      <c r="C6493" t="s">
        <v>22</v>
      </c>
      <c r="D6493" t="s">
        <v>23</v>
      </c>
      <c r="E6493" t="s">
        <v>5</v>
      </c>
      <c r="G6493" t="s">
        <v>24</v>
      </c>
      <c r="H6493">
        <v>3627241</v>
      </c>
      <c r="I6493">
        <v>3628611</v>
      </c>
      <c r="J6493" t="s">
        <v>46</v>
      </c>
      <c r="Q6493" t="s">
        <v>7953</v>
      </c>
      <c r="R6493">
        <v>1371</v>
      </c>
    </row>
    <row r="6494" spans="1:19" x14ac:dyDescent="0.35">
      <c r="A6494" t="s">
        <v>27</v>
      </c>
      <c r="B6494" t="s">
        <v>28</v>
      </c>
      <c r="C6494" t="s">
        <v>22</v>
      </c>
      <c r="D6494" t="s">
        <v>23</v>
      </c>
      <c r="E6494" t="s">
        <v>5</v>
      </c>
      <c r="G6494" t="s">
        <v>24</v>
      </c>
      <c r="H6494">
        <v>3627241</v>
      </c>
      <c r="I6494">
        <v>3628611</v>
      </c>
      <c r="J6494" t="s">
        <v>46</v>
      </c>
      <c r="K6494" t="s">
        <v>7954</v>
      </c>
      <c r="N6494" t="s">
        <v>7955</v>
      </c>
      <c r="Q6494" t="s">
        <v>7953</v>
      </c>
      <c r="R6494">
        <v>1371</v>
      </c>
      <c r="S6494">
        <v>456</v>
      </c>
    </row>
    <row r="6495" spans="1:19" x14ac:dyDescent="0.35">
      <c r="A6495" t="s">
        <v>20</v>
      </c>
      <c r="B6495" t="s">
        <v>21</v>
      </c>
      <c r="C6495" t="s">
        <v>22</v>
      </c>
      <c r="D6495" t="s">
        <v>23</v>
      </c>
      <c r="E6495" t="s">
        <v>5</v>
      </c>
      <c r="G6495" t="s">
        <v>24</v>
      </c>
      <c r="H6495">
        <v>3629170</v>
      </c>
      <c r="I6495">
        <v>3630933</v>
      </c>
      <c r="J6495" t="s">
        <v>25</v>
      </c>
      <c r="Q6495" t="s">
        <v>7956</v>
      </c>
      <c r="R6495">
        <v>1764</v>
      </c>
    </row>
    <row r="6496" spans="1:19" x14ac:dyDescent="0.35">
      <c r="A6496" t="s">
        <v>27</v>
      </c>
      <c r="B6496" t="s">
        <v>28</v>
      </c>
      <c r="C6496" t="s">
        <v>22</v>
      </c>
      <c r="D6496" t="s">
        <v>23</v>
      </c>
      <c r="E6496" t="s">
        <v>5</v>
      </c>
      <c r="G6496" t="s">
        <v>24</v>
      </c>
      <c r="H6496">
        <v>3629170</v>
      </c>
      <c r="I6496">
        <v>3630933</v>
      </c>
      <c r="J6496" t="s">
        <v>25</v>
      </c>
      <c r="K6496" t="s">
        <v>7957</v>
      </c>
      <c r="N6496" t="s">
        <v>663</v>
      </c>
      <c r="Q6496" t="s">
        <v>7956</v>
      </c>
      <c r="R6496">
        <v>1764</v>
      </c>
      <c r="S6496">
        <v>587</v>
      </c>
    </row>
    <row r="6497" spans="1:19" x14ac:dyDescent="0.35">
      <c r="A6497" t="s">
        <v>20</v>
      </c>
      <c r="B6497" t="s">
        <v>21</v>
      </c>
      <c r="C6497" t="s">
        <v>22</v>
      </c>
      <c r="D6497" t="s">
        <v>23</v>
      </c>
      <c r="E6497" t="s">
        <v>5</v>
      </c>
      <c r="G6497" t="s">
        <v>24</v>
      </c>
      <c r="H6497">
        <v>3630975</v>
      </c>
      <c r="I6497">
        <v>3631454</v>
      </c>
      <c r="J6497" t="s">
        <v>46</v>
      </c>
      <c r="Q6497" t="s">
        <v>7958</v>
      </c>
      <c r="R6497">
        <v>480</v>
      </c>
    </row>
    <row r="6498" spans="1:19" x14ac:dyDescent="0.35">
      <c r="A6498" t="s">
        <v>27</v>
      </c>
      <c r="B6498" t="s">
        <v>28</v>
      </c>
      <c r="C6498" t="s">
        <v>22</v>
      </c>
      <c r="D6498" t="s">
        <v>23</v>
      </c>
      <c r="E6498" t="s">
        <v>5</v>
      </c>
      <c r="G6498" t="s">
        <v>24</v>
      </c>
      <c r="H6498">
        <v>3630975</v>
      </c>
      <c r="I6498">
        <v>3631454</v>
      </c>
      <c r="J6498" t="s">
        <v>46</v>
      </c>
      <c r="K6498" t="s">
        <v>7959</v>
      </c>
      <c r="N6498" t="s">
        <v>52</v>
      </c>
      <c r="Q6498" t="s">
        <v>7958</v>
      </c>
      <c r="R6498">
        <v>480</v>
      </c>
      <c r="S6498">
        <v>159</v>
      </c>
    </row>
    <row r="6499" spans="1:19" x14ac:dyDescent="0.35">
      <c r="A6499" t="s">
        <v>20</v>
      </c>
      <c r="B6499" t="s">
        <v>21</v>
      </c>
      <c r="C6499" t="s">
        <v>22</v>
      </c>
      <c r="D6499" t="s">
        <v>23</v>
      </c>
      <c r="E6499" t="s">
        <v>5</v>
      </c>
      <c r="G6499" t="s">
        <v>24</v>
      </c>
      <c r="H6499">
        <v>3631505</v>
      </c>
      <c r="I6499">
        <v>3632269</v>
      </c>
      <c r="J6499" t="s">
        <v>46</v>
      </c>
      <c r="Q6499" t="s">
        <v>7960</v>
      </c>
      <c r="R6499">
        <v>765</v>
      </c>
    </row>
    <row r="6500" spans="1:19" x14ac:dyDescent="0.35">
      <c r="A6500" t="s">
        <v>27</v>
      </c>
      <c r="B6500" t="s">
        <v>28</v>
      </c>
      <c r="C6500" t="s">
        <v>22</v>
      </c>
      <c r="D6500" t="s">
        <v>23</v>
      </c>
      <c r="E6500" t="s">
        <v>5</v>
      </c>
      <c r="G6500" t="s">
        <v>24</v>
      </c>
      <c r="H6500">
        <v>3631505</v>
      </c>
      <c r="I6500">
        <v>3632269</v>
      </c>
      <c r="J6500" t="s">
        <v>46</v>
      </c>
      <c r="K6500" t="s">
        <v>7961</v>
      </c>
      <c r="N6500" t="s">
        <v>52</v>
      </c>
      <c r="Q6500" t="s">
        <v>7960</v>
      </c>
      <c r="R6500">
        <v>765</v>
      </c>
      <c r="S6500">
        <v>254</v>
      </c>
    </row>
    <row r="6501" spans="1:19" x14ac:dyDescent="0.35">
      <c r="A6501" t="s">
        <v>20</v>
      </c>
      <c r="B6501" t="s">
        <v>21</v>
      </c>
      <c r="C6501" t="s">
        <v>22</v>
      </c>
      <c r="D6501" t="s">
        <v>23</v>
      </c>
      <c r="E6501" t="s">
        <v>5</v>
      </c>
      <c r="G6501" t="s">
        <v>24</v>
      </c>
      <c r="H6501">
        <v>3632405</v>
      </c>
      <c r="I6501">
        <v>3633952</v>
      </c>
      <c r="J6501" t="s">
        <v>46</v>
      </c>
      <c r="Q6501" t="s">
        <v>7962</v>
      </c>
      <c r="R6501">
        <v>1548</v>
      </c>
    </row>
    <row r="6502" spans="1:19" x14ac:dyDescent="0.35">
      <c r="A6502" t="s">
        <v>27</v>
      </c>
      <c r="B6502" t="s">
        <v>28</v>
      </c>
      <c r="C6502" t="s">
        <v>22</v>
      </c>
      <c r="D6502" t="s">
        <v>23</v>
      </c>
      <c r="E6502" t="s">
        <v>5</v>
      </c>
      <c r="G6502" t="s">
        <v>24</v>
      </c>
      <c r="H6502">
        <v>3632405</v>
      </c>
      <c r="I6502">
        <v>3633952</v>
      </c>
      <c r="J6502" t="s">
        <v>46</v>
      </c>
      <c r="K6502" t="s">
        <v>7963</v>
      </c>
      <c r="N6502" t="s">
        <v>7964</v>
      </c>
      <c r="Q6502" t="s">
        <v>7962</v>
      </c>
      <c r="R6502">
        <v>1548</v>
      </c>
      <c r="S6502">
        <v>515</v>
      </c>
    </row>
    <row r="6503" spans="1:19" x14ac:dyDescent="0.35">
      <c r="A6503" t="s">
        <v>20</v>
      </c>
      <c r="B6503" t="s">
        <v>21</v>
      </c>
      <c r="C6503" t="s">
        <v>22</v>
      </c>
      <c r="D6503" t="s">
        <v>23</v>
      </c>
      <c r="E6503" t="s">
        <v>5</v>
      </c>
      <c r="G6503" t="s">
        <v>24</v>
      </c>
      <c r="H6503">
        <v>3633942</v>
      </c>
      <c r="I6503">
        <v>3635174</v>
      </c>
      <c r="J6503" t="s">
        <v>46</v>
      </c>
      <c r="Q6503" t="s">
        <v>7965</v>
      </c>
      <c r="R6503">
        <v>1233</v>
      </c>
    </row>
    <row r="6504" spans="1:19" x14ac:dyDescent="0.35">
      <c r="A6504" t="s">
        <v>27</v>
      </c>
      <c r="B6504" t="s">
        <v>28</v>
      </c>
      <c r="C6504" t="s">
        <v>22</v>
      </c>
      <c r="D6504" t="s">
        <v>23</v>
      </c>
      <c r="E6504" t="s">
        <v>5</v>
      </c>
      <c r="G6504" t="s">
        <v>24</v>
      </c>
      <c r="H6504">
        <v>3633942</v>
      </c>
      <c r="I6504">
        <v>3635174</v>
      </c>
      <c r="J6504" t="s">
        <v>46</v>
      </c>
      <c r="K6504" t="s">
        <v>7966</v>
      </c>
      <c r="N6504" t="s">
        <v>3406</v>
      </c>
      <c r="Q6504" t="s">
        <v>7965</v>
      </c>
      <c r="R6504">
        <v>1233</v>
      </c>
      <c r="S6504">
        <v>410</v>
      </c>
    </row>
    <row r="6505" spans="1:19" x14ac:dyDescent="0.35">
      <c r="A6505" t="s">
        <v>20</v>
      </c>
      <c r="B6505" t="s">
        <v>21</v>
      </c>
      <c r="C6505" t="s">
        <v>22</v>
      </c>
      <c r="D6505" t="s">
        <v>23</v>
      </c>
      <c r="E6505" t="s">
        <v>5</v>
      </c>
      <c r="G6505" t="s">
        <v>24</v>
      </c>
      <c r="H6505">
        <v>3635171</v>
      </c>
      <c r="I6505">
        <v>3635893</v>
      </c>
      <c r="J6505" t="s">
        <v>46</v>
      </c>
      <c r="Q6505" t="s">
        <v>7967</v>
      </c>
      <c r="R6505">
        <v>723</v>
      </c>
    </row>
    <row r="6506" spans="1:19" x14ac:dyDescent="0.35">
      <c r="A6506" t="s">
        <v>27</v>
      </c>
      <c r="B6506" t="s">
        <v>28</v>
      </c>
      <c r="C6506" t="s">
        <v>22</v>
      </c>
      <c r="D6506" t="s">
        <v>23</v>
      </c>
      <c r="E6506" t="s">
        <v>5</v>
      </c>
      <c r="G6506" t="s">
        <v>24</v>
      </c>
      <c r="H6506">
        <v>3635171</v>
      </c>
      <c r="I6506">
        <v>3635893</v>
      </c>
      <c r="J6506" t="s">
        <v>46</v>
      </c>
      <c r="K6506" t="s">
        <v>7968</v>
      </c>
      <c r="N6506" t="s">
        <v>61</v>
      </c>
      <c r="Q6506" t="s">
        <v>7967</v>
      </c>
      <c r="R6506">
        <v>723</v>
      </c>
      <c r="S6506">
        <v>240</v>
      </c>
    </row>
    <row r="6507" spans="1:19" x14ac:dyDescent="0.35">
      <c r="A6507" t="s">
        <v>20</v>
      </c>
      <c r="B6507" t="s">
        <v>21</v>
      </c>
      <c r="C6507" t="s">
        <v>22</v>
      </c>
      <c r="D6507" t="s">
        <v>23</v>
      </c>
      <c r="E6507" t="s">
        <v>5</v>
      </c>
      <c r="G6507" t="s">
        <v>24</v>
      </c>
      <c r="H6507">
        <v>3635897</v>
      </c>
      <c r="I6507">
        <v>3637894</v>
      </c>
      <c r="J6507" t="s">
        <v>46</v>
      </c>
      <c r="Q6507" t="s">
        <v>7969</v>
      </c>
      <c r="R6507">
        <v>1998</v>
      </c>
    </row>
    <row r="6508" spans="1:19" x14ac:dyDescent="0.35">
      <c r="A6508" t="s">
        <v>27</v>
      </c>
      <c r="B6508" t="s">
        <v>28</v>
      </c>
      <c r="C6508" t="s">
        <v>22</v>
      </c>
      <c r="D6508" t="s">
        <v>23</v>
      </c>
      <c r="E6508" t="s">
        <v>5</v>
      </c>
      <c r="G6508" t="s">
        <v>24</v>
      </c>
      <c r="H6508">
        <v>3635897</v>
      </c>
      <c r="I6508">
        <v>3637894</v>
      </c>
      <c r="J6508" t="s">
        <v>46</v>
      </c>
      <c r="K6508" t="s">
        <v>7970</v>
      </c>
      <c r="N6508" t="s">
        <v>5637</v>
      </c>
      <c r="Q6508" t="s">
        <v>7969</v>
      </c>
      <c r="R6508">
        <v>1998</v>
      </c>
      <c r="S6508">
        <v>665</v>
      </c>
    </row>
    <row r="6509" spans="1:19" x14ac:dyDescent="0.35">
      <c r="A6509" t="s">
        <v>20</v>
      </c>
      <c r="B6509" t="s">
        <v>21</v>
      </c>
      <c r="C6509" t="s">
        <v>22</v>
      </c>
      <c r="D6509" t="s">
        <v>23</v>
      </c>
      <c r="E6509" t="s">
        <v>5</v>
      </c>
      <c r="G6509" t="s">
        <v>24</v>
      </c>
      <c r="H6509">
        <v>3637891</v>
      </c>
      <c r="I6509">
        <v>3638922</v>
      </c>
      <c r="J6509" t="s">
        <v>46</v>
      </c>
      <c r="Q6509" t="s">
        <v>7971</v>
      </c>
      <c r="R6509">
        <v>1032</v>
      </c>
    </row>
    <row r="6510" spans="1:19" x14ac:dyDescent="0.35">
      <c r="A6510" t="s">
        <v>27</v>
      </c>
      <c r="B6510" t="s">
        <v>28</v>
      </c>
      <c r="C6510" t="s">
        <v>22</v>
      </c>
      <c r="D6510" t="s">
        <v>23</v>
      </c>
      <c r="E6510" t="s">
        <v>5</v>
      </c>
      <c r="G6510" t="s">
        <v>24</v>
      </c>
      <c r="H6510">
        <v>3637891</v>
      </c>
      <c r="I6510">
        <v>3638922</v>
      </c>
      <c r="J6510" t="s">
        <v>46</v>
      </c>
      <c r="K6510" t="s">
        <v>7972</v>
      </c>
      <c r="N6510" t="s">
        <v>52</v>
      </c>
      <c r="Q6510" t="s">
        <v>7971</v>
      </c>
      <c r="R6510">
        <v>1032</v>
      </c>
      <c r="S6510">
        <v>343</v>
      </c>
    </row>
    <row r="6511" spans="1:19" x14ac:dyDescent="0.35">
      <c r="A6511" t="s">
        <v>20</v>
      </c>
      <c r="B6511" t="s">
        <v>21</v>
      </c>
      <c r="C6511" t="s">
        <v>22</v>
      </c>
      <c r="D6511" t="s">
        <v>23</v>
      </c>
      <c r="E6511" t="s">
        <v>5</v>
      </c>
      <c r="G6511" t="s">
        <v>24</v>
      </c>
      <c r="H6511">
        <v>3638948</v>
      </c>
      <c r="I6511">
        <v>3641653</v>
      </c>
      <c r="J6511" t="s">
        <v>46</v>
      </c>
      <c r="Q6511" t="s">
        <v>7973</v>
      </c>
      <c r="R6511">
        <v>2706</v>
      </c>
    </row>
    <row r="6512" spans="1:19" x14ac:dyDescent="0.35">
      <c r="A6512" t="s">
        <v>27</v>
      </c>
      <c r="B6512" t="s">
        <v>28</v>
      </c>
      <c r="C6512" t="s">
        <v>22</v>
      </c>
      <c r="D6512" t="s">
        <v>23</v>
      </c>
      <c r="E6512" t="s">
        <v>5</v>
      </c>
      <c r="G6512" t="s">
        <v>24</v>
      </c>
      <c r="H6512">
        <v>3638948</v>
      </c>
      <c r="I6512">
        <v>3641653</v>
      </c>
      <c r="J6512" t="s">
        <v>46</v>
      </c>
      <c r="K6512" t="s">
        <v>7974</v>
      </c>
      <c r="N6512" t="s">
        <v>7975</v>
      </c>
      <c r="Q6512" t="s">
        <v>7973</v>
      </c>
      <c r="R6512">
        <v>2706</v>
      </c>
      <c r="S6512">
        <v>901</v>
      </c>
    </row>
    <row r="6513" spans="1:19" x14ac:dyDescent="0.35">
      <c r="A6513" t="s">
        <v>20</v>
      </c>
      <c r="B6513" t="s">
        <v>21</v>
      </c>
      <c r="C6513" t="s">
        <v>22</v>
      </c>
      <c r="D6513" t="s">
        <v>23</v>
      </c>
      <c r="E6513" t="s">
        <v>5</v>
      </c>
      <c r="G6513" t="s">
        <v>24</v>
      </c>
      <c r="H6513">
        <v>3641657</v>
      </c>
      <c r="I6513">
        <v>3644638</v>
      </c>
      <c r="J6513" t="s">
        <v>46</v>
      </c>
      <c r="Q6513" t="s">
        <v>7976</v>
      </c>
      <c r="R6513">
        <v>2982</v>
      </c>
    </row>
    <row r="6514" spans="1:19" x14ac:dyDescent="0.35">
      <c r="A6514" t="s">
        <v>27</v>
      </c>
      <c r="B6514" t="s">
        <v>28</v>
      </c>
      <c r="C6514" t="s">
        <v>22</v>
      </c>
      <c r="D6514" t="s">
        <v>23</v>
      </c>
      <c r="E6514" t="s">
        <v>5</v>
      </c>
      <c r="G6514" t="s">
        <v>24</v>
      </c>
      <c r="H6514">
        <v>3641657</v>
      </c>
      <c r="I6514">
        <v>3644638</v>
      </c>
      <c r="J6514" t="s">
        <v>46</v>
      </c>
      <c r="K6514" t="s">
        <v>7977</v>
      </c>
      <c r="N6514" t="s">
        <v>49</v>
      </c>
      <c r="Q6514" t="s">
        <v>7976</v>
      </c>
      <c r="R6514">
        <v>2982</v>
      </c>
      <c r="S6514">
        <v>993</v>
      </c>
    </row>
    <row r="6515" spans="1:19" x14ac:dyDescent="0.35">
      <c r="A6515" t="s">
        <v>20</v>
      </c>
      <c r="B6515" t="s">
        <v>21</v>
      </c>
      <c r="C6515" t="s">
        <v>22</v>
      </c>
      <c r="D6515" t="s">
        <v>23</v>
      </c>
      <c r="E6515" t="s">
        <v>5</v>
      </c>
      <c r="G6515" t="s">
        <v>24</v>
      </c>
      <c r="H6515">
        <v>3644722</v>
      </c>
      <c r="I6515">
        <v>3646263</v>
      </c>
      <c r="J6515" t="s">
        <v>46</v>
      </c>
      <c r="Q6515" t="s">
        <v>7978</v>
      </c>
      <c r="R6515">
        <v>1542</v>
      </c>
    </row>
    <row r="6516" spans="1:19" x14ac:dyDescent="0.35">
      <c r="A6516" t="s">
        <v>27</v>
      </c>
      <c r="B6516" t="s">
        <v>28</v>
      </c>
      <c r="C6516" t="s">
        <v>22</v>
      </c>
      <c r="D6516" t="s">
        <v>23</v>
      </c>
      <c r="E6516" t="s">
        <v>5</v>
      </c>
      <c r="G6516" t="s">
        <v>24</v>
      </c>
      <c r="H6516">
        <v>3644722</v>
      </c>
      <c r="I6516">
        <v>3646263</v>
      </c>
      <c r="J6516" t="s">
        <v>46</v>
      </c>
      <c r="K6516" t="s">
        <v>7979</v>
      </c>
      <c r="N6516" t="s">
        <v>52</v>
      </c>
      <c r="Q6516" t="s">
        <v>7978</v>
      </c>
      <c r="R6516">
        <v>1542</v>
      </c>
      <c r="S6516">
        <v>513</v>
      </c>
    </row>
    <row r="6517" spans="1:19" x14ac:dyDescent="0.35">
      <c r="A6517" t="s">
        <v>20</v>
      </c>
      <c r="B6517" t="s">
        <v>21</v>
      </c>
      <c r="C6517" t="s">
        <v>22</v>
      </c>
      <c r="D6517" t="s">
        <v>23</v>
      </c>
      <c r="E6517" t="s">
        <v>5</v>
      </c>
      <c r="G6517" t="s">
        <v>24</v>
      </c>
      <c r="H6517">
        <v>3646322</v>
      </c>
      <c r="I6517">
        <v>3648049</v>
      </c>
      <c r="J6517" t="s">
        <v>46</v>
      </c>
      <c r="Q6517" t="s">
        <v>7980</v>
      </c>
      <c r="R6517">
        <v>1728</v>
      </c>
    </row>
    <row r="6518" spans="1:19" x14ac:dyDescent="0.35">
      <c r="A6518" t="s">
        <v>27</v>
      </c>
      <c r="B6518" t="s">
        <v>28</v>
      </c>
      <c r="C6518" t="s">
        <v>22</v>
      </c>
      <c r="D6518" t="s">
        <v>23</v>
      </c>
      <c r="E6518" t="s">
        <v>5</v>
      </c>
      <c r="G6518" t="s">
        <v>24</v>
      </c>
      <c r="H6518">
        <v>3646322</v>
      </c>
      <c r="I6518">
        <v>3648049</v>
      </c>
      <c r="J6518" t="s">
        <v>46</v>
      </c>
      <c r="K6518" t="s">
        <v>7981</v>
      </c>
      <c r="N6518" t="s">
        <v>7982</v>
      </c>
      <c r="Q6518" t="s">
        <v>7980</v>
      </c>
      <c r="R6518">
        <v>1728</v>
      </c>
      <c r="S6518">
        <v>575</v>
      </c>
    </row>
    <row r="6519" spans="1:19" x14ac:dyDescent="0.35">
      <c r="A6519" t="s">
        <v>20</v>
      </c>
      <c r="B6519" t="s">
        <v>21</v>
      </c>
      <c r="C6519" t="s">
        <v>22</v>
      </c>
      <c r="D6519" t="s">
        <v>23</v>
      </c>
      <c r="E6519" t="s">
        <v>5</v>
      </c>
      <c r="G6519" t="s">
        <v>24</v>
      </c>
      <c r="H6519">
        <v>3648198</v>
      </c>
      <c r="I6519">
        <v>3649415</v>
      </c>
      <c r="J6519" t="s">
        <v>25</v>
      </c>
      <c r="Q6519" t="s">
        <v>7983</v>
      </c>
      <c r="R6519">
        <v>1218</v>
      </c>
    </row>
    <row r="6520" spans="1:19" x14ac:dyDescent="0.35">
      <c r="A6520" t="s">
        <v>27</v>
      </c>
      <c r="B6520" t="s">
        <v>28</v>
      </c>
      <c r="C6520" t="s">
        <v>22</v>
      </c>
      <c r="D6520" t="s">
        <v>23</v>
      </c>
      <c r="E6520" t="s">
        <v>5</v>
      </c>
      <c r="G6520" t="s">
        <v>24</v>
      </c>
      <c r="H6520">
        <v>3648198</v>
      </c>
      <c r="I6520">
        <v>3649415</v>
      </c>
      <c r="J6520" t="s">
        <v>25</v>
      </c>
      <c r="K6520" t="s">
        <v>7984</v>
      </c>
      <c r="N6520" t="s">
        <v>52</v>
      </c>
      <c r="Q6520" t="s">
        <v>7983</v>
      </c>
      <c r="R6520">
        <v>1218</v>
      </c>
      <c r="S6520">
        <v>405</v>
      </c>
    </row>
    <row r="6521" spans="1:19" x14ac:dyDescent="0.35">
      <c r="A6521" t="s">
        <v>20</v>
      </c>
      <c r="B6521" t="s">
        <v>21</v>
      </c>
      <c r="C6521" t="s">
        <v>22</v>
      </c>
      <c r="D6521" t="s">
        <v>23</v>
      </c>
      <c r="E6521" t="s">
        <v>5</v>
      </c>
      <c r="G6521" t="s">
        <v>24</v>
      </c>
      <c r="H6521">
        <v>3649598</v>
      </c>
      <c r="I6521">
        <v>3650047</v>
      </c>
      <c r="J6521" t="s">
        <v>25</v>
      </c>
      <c r="Q6521" t="s">
        <v>7985</v>
      </c>
      <c r="R6521">
        <v>450</v>
      </c>
    </row>
    <row r="6522" spans="1:19" x14ac:dyDescent="0.35">
      <c r="A6522" t="s">
        <v>27</v>
      </c>
      <c r="B6522" t="s">
        <v>28</v>
      </c>
      <c r="C6522" t="s">
        <v>22</v>
      </c>
      <c r="D6522" t="s">
        <v>23</v>
      </c>
      <c r="E6522" t="s">
        <v>5</v>
      </c>
      <c r="G6522" t="s">
        <v>24</v>
      </c>
      <c r="H6522">
        <v>3649598</v>
      </c>
      <c r="I6522">
        <v>3650047</v>
      </c>
      <c r="J6522" t="s">
        <v>25</v>
      </c>
      <c r="K6522" t="s">
        <v>7986</v>
      </c>
      <c r="N6522" t="s">
        <v>49</v>
      </c>
      <c r="Q6522" t="s">
        <v>7985</v>
      </c>
      <c r="R6522">
        <v>450</v>
      </c>
      <c r="S6522">
        <v>149</v>
      </c>
    </row>
    <row r="6523" spans="1:19" x14ac:dyDescent="0.35">
      <c r="A6523" t="s">
        <v>20</v>
      </c>
      <c r="B6523" t="s">
        <v>21</v>
      </c>
      <c r="C6523" t="s">
        <v>22</v>
      </c>
      <c r="D6523" t="s">
        <v>23</v>
      </c>
      <c r="E6523" t="s">
        <v>5</v>
      </c>
      <c r="G6523" t="s">
        <v>24</v>
      </c>
      <c r="H6523">
        <v>3650114</v>
      </c>
      <c r="I6523">
        <v>3651400</v>
      </c>
      <c r="J6523" t="s">
        <v>46</v>
      </c>
      <c r="Q6523" t="s">
        <v>7987</v>
      </c>
      <c r="R6523">
        <v>1287</v>
      </c>
    </row>
    <row r="6524" spans="1:19" x14ac:dyDescent="0.35">
      <c r="A6524" t="s">
        <v>27</v>
      </c>
      <c r="B6524" t="s">
        <v>28</v>
      </c>
      <c r="C6524" t="s">
        <v>22</v>
      </c>
      <c r="D6524" t="s">
        <v>23</v>
      </c>
      <c r="E6524" t="s">
        <v>5</v>
      </c>
      <c r="G6524" t="s">
        <v>24</v>
      </c>
      <c r="H6524">
        <v>3650114</v>
      </c>
      <c r="I6524">
        <v>3651400</v>
      </c>
      <c r="J6524" t="s">
        <v>46</v>
      </c>
      <c r="K6524" t="s">
        <v>7988</v>
      </c>
      <c r="N6524" t="s">
        <v>7989</v>
      </c>
      <c r="Q6524" t="s">
        <v>7987</v>
      </c>
      <c r="R6524">
        <v>1287</v>
      </c>
      <c r="S6524">
        <v>428</v>
      </c>
    </row>
    <row r="6525" spans="1:19" x14ac:dyDescent="0.35">
      <c r="A6525" t="s">
        <v>20</v>
      </c>
      <c r="B6525" t="s">
        <v>21</v>
      </c>
      <c r="C6525" t="s">
        <v>22</v>
      </c>
      <c r="D6525" t="s">
        <v>23</v>
      </c>
      <c r="E6525" t="s">
        <v>5</v>
      </c>
      <c r="G6525" t="s">
        <v>24</v>
      </c>
      <c r="H6525">
        <v>3651997</v>
      </c>
      <c r="I6525">
        <v>3652905</v>
      </c>
      <c r="J6525" t="s">
        <v>25</v>
      </c>
      <c r="Q6525" t="s">
        <v>7990</v>
      </c>
      <c r="R6525">
        <v>909</v>
      </c>
    </row>
    <row r="6526" spans="1:19" x14ac:dyDescent="0.35">
      <c r="A6526" t="s">
        <v>27</v>
      </c>
      <c r="B6526" t="s">
        <v>28</v>
      </c>
      <c r="C6526" t="s">
        <v>22</v>
      </c>
      <c r="D6526" t="s">
        <v>23</v>
      </c>
      <c r="E6526" t="s">
        <v>5</v>
      </c>
      <c r="G6526" t="s">
        <v>24</v>
      </c>
      <c r="H6526">
        <v>3651997</v>
      </c>
      <c r="I6526">
        <v>3652905</v>
      </c>
      <c r="J6526" t="s">
        <v>25</v>
      </c>
      <c r="K6526" t="s">
        <v>7991</v>
      </c>
      <c r="N6526" t="s">
        <v>228</v>
      </c>
      <c r="Q6526" t="s">
        <v>7990</v>
      </c>
      <c r="R6526">
        <v>909</v>
      </c>
      <c r="S6526">
        <v>302</v>
      </c>
    </row>
    <row r="6527" spans="1:19" x14ac:dyDescent="0.35">
      <c r="A6527" t="s">
        <v>20</v>
      </c>
      <c r="B6527" t="s">
        <v>21</v>
      </c>
      <c r="C6527" t="s">
        <v>22</v>
      </c>
      <c r="D6527" t="s">
        <v>23</v>
      </c>
      <c r="E6527" t="s">
        <v>5</v>
      </c>
      <c r="G6527" t="s">
        <v>24</v>
      </c>
      <c r="H6527">
        <v>3652931</v>
      </c>
      <c r="I6527">
        <v>3653791</v>
      </c>
      <c r="J6527" t="s">
        <v>46</v>
      </c>
      <c r="Q6527" t="s">
        <v>7992</v>
      </c>
      <c r="R6527">
        <v>861</v>
      </c>
    </row>
    <row r="6528" spans="1:19" x14ac:dyDescent="0.35">
      <c r="A6528" t="s">
        <v>27</v>
      </c>
      <c r="B6528" t="s">
        <v>28</v>
      </c>
      <c r="C6528" t="s">
        <v>22</v>
      </c>
      <c r="D6528" t="s">
        <v>23</v>
      </c>
      <c r="E6528" t="s">
        <v>5</v>
      </c>
      <c r="G6528" t="s">
        <v>24</v>
      </c>
      <c r="H6528">
        <v>3652931</v>
      </c>
      <c r="I6528">
        <v>3653791</v>
      </c>
      <c r="J6528" t="s">
        <v>46</v>
      </c>
      <c r="K6528" t="s">
        <v>7993</v>
      </c>
      <c r="N6528" t="s">
        <v>52</v>
      </c>
      <c r="Q6528" t="s">
        <v>7992</v>
      </c>
      <c r="R6528">
        <v>861</v>
      </c>
      <c r="S6528">
        <v>286</v>
      </c>
    </row>
    <row r="6529" spans="1:19" x14ac:dyDescent="0.35">
      <c r="A6529" t="s">
        <v>20</v>
      </c>
      <c r="B6529" t="s">
        <v>21</v>
      </c>
      <c r="C6529" t="s">
        <v>22</v>
      </c>
      <c r="D6529" t="s">
        <v>23</v>
      </c>
      <c r="E6529" t="s">
        <v>5</v>
      </c>
      <c r="G6529" t="s">
        <v>24</v>
      </c>
      <c r="H6529">
        <v>3653788</v>
      </c>
      <c r="I6529">
        <v>3654654</v>
      </c>
      <c r="J6529" t="s">
        <v>46</v>
      </c>
      <c r="Q6529" t="s">
        <v>7994</v>
      </c>
      <c r="R6529">
        <v>867</v>
      </c>
    </row>
    <row r="6530" spans="1:19" x14ac:dyDescent="0.35">
      <c r="A6530" t="s">
        <v>27</v>
      </c>
      <c r="B6530" t="s">
        <v>28</v>
      </c>
      <c r="C6530" t="s">
        <v>22</v>
      </c>
      <c r="D6530" t="s">
        <v>23</v>
      </c>
      <c r="E6530" t="s">
        <v>5</v>
      </c>
      <c r="G6530" t="s">
        <v>24</v>
      </c>
      <c r="H6530">
        <v>3653788</v>
      </c>
      <c r="I6530">
        <v>3654654</v>
      </c>
      <c r="J6530" t="s">
        <v>46</v>
      </c>
      <c r="K6530" t="s">
        <v>7995</v>
      </c>
      <c r="N6530" t="s">
        <v>7996</v>
      </c>
      <c r="Q6530" t="s">
        <v>7994</v>
      </c>
      <c r="R6530">
        <v>867</v>
      </c>
      <c r="S6530">
        <v>288</v>
      </c>
    </row>
    <row r="6531" spans="1:19" x14ac:dyDescent="0.35">
      <c r="A6531" t="s">
        <v>20</v>
      </c>
      <c r="B6531" t="s">
        <v>21</v>
      </c>
      <c r="C6531" t="s">
        <v>22</v>
      </c>
      <c r="D6531" t="s">
        <v>23</v>
      </c>
      <c r="E6531" t="s">
        <v>5</v>
      </c>
      <c r="G6531" t="s">
        <v>24</v>
      </c>
      <c r="H6531">
        <v>3654705</v>
      </c>
      <c r="I6531">
        <v>3655505</v>
      </c>
      <c r="J6531" t="s">
        <v>46</v>
      </c>
      <c r="Q6531" t="s">
        <v>7997</v>
      </c>
      <c r="R6531">
        <v>801</v>
      </c>
    </row>
    <row r="6532" spans="1:19" x14ac:dyDescent="0.35">
      <c r="A6532" t="s">
        <v>27</v>
      </c>
      <c r="B6532" t="s">
        <v>28</v>
      </c>
      <c r="C6532" t="s">
        <v>22</v>
      </c>
      <c r="D6532" t="s">
        <v>23</v>
      </c>
      <c r="E6532" t="s">
        <v>5</v>
      </c>
      <c r="G6532" t="s">
        <v>24</v>
      </c>
      <c r="H6532">
        <v>3654705</v>
      </c>
      <c r="I6532">
        <v>3655505</v>
      </c>
      <c r="J6532" t="s">
        <v>46</v>
      </c>
      <c r="K6532" t="s">
        <v>7998</v>
      </c>
      <c r="N6532" t="s">
        <v>7999</v>
      </c>
      <c r="Q6532" t="s">
        <v>7997</v>
      </c>
      <c r="R6532">
        <v>801</v>
      </c>
      <c r="S6532">
        <v>266</v>
      </c>
    </row>
    <row r="6533" spans="1:19" x14ac:dyDescent="0.35">
      <c r="A6533" t="s">
        <v>20</v>
      </c>
      <c r="B6533" t="s">
        <v>21</v>
      </c>
      <c r="C6533" t="s">
        <v>22</v>
      </c>
      <c r="D6533" t="s">
        <v>23</v>
      </c>
      <c r="E6533" t="s">
        <v>5</v>
      </c>
      <c r="G6533" t="s">
        <v>24</v>
      </c>
      <c r="H6533">
        <v>3655665</v>
      </c>
      <c r="I6533">
        <v>3656663</v>
      </c>
      <c r="J6533" t="s">
        <v>25</v>
      </c>
      <c r="Q6533" t="s">
        <v>8000</v>
      </c>
      <c r="R6533">
        <v>999</v>
      </c>
    </row>
    <row r="6534" spans="1:19" x14ac:dyDescent="0.35">
      <c r="A6534" t="s">
        <v>27</v>
      </c>
      <c r="B6534" t="s">
        <v>28</v>
      </c>
      <c r="C6534" t="s">
        <v>22</v>
      </c>
      <c r="D6534" t="s">
        <v>23</v>
      </c>
      <c r="E6534" t="s">
        <v>5</v>
      </c>
      <c r="G6534" t="s">
        <v>24</v>
      </c>
      <c r="H6534">
        <v>3655665</v>
      </c>
      <c r="I6534">
        <v>3656663</v>
      </c>
      <c r="J6534" t="s">
        <v>25</v>
      </c>
      <c r="K6534" t="s">
        <v>8001</v>
      </c>
      <c r="N6534" t="s">
        <v>52</v>
      </c>
      <c r="Q6534" t="s">
        <v>8000</v>
      </c>
      <c r="R6534">
        <v>999</v>
      </c>
      <c r="S6534">
        <v>332</v>
      </c>
    </row>
    <row r="6535" spans="1:19" x14ac:dyDescent="0.35">
      <c r="A6535" t="s">
        <v>20</v>
      </c>
      <c r="B6535" t="s">
        <v>21</v>
      </c>
      <c r="C6535" t="s">
        <v>22</v>
      </c>
      <c r="D6535" t="s">
        <v>23</v>
      </c>
      <c r="E6535" t="s">
        <v>5</v>
      </c>
      <c r="G6535" t="s">
        <v>24</v>
      </c>
      <c r="H6535">
        <v>3656736</v>
      </c>
      <c r="I6535">
        <v>3657527</v>
      </c>
      <c r="J6535" t="s">
        <v>25</v>
      </c>
      <c r="Q6535" t="s">
        <v>8002</v>
      </c>
      <c r="R6535">
        <v>792</v>
      </c>
    </row>
    <row r="6536" spans="1:19" x14ac:dyDescent="0.35">
      <c r="A6536" t="s">
        <v>27</v>
      </c>
      <c r="B6536" t="s">
        <v>28</v>
      </c>
      <c r="C6536" t="s">
        <v>22</v>
      </c>
      <c r="D6536" t="s">
        <v>23</v>
      </c>
      <c r="E6536" t="s">
        <v>5</v>
      </c>
      <c r="G6536" t="s">
        <v>24</v>
      </c>
      <c r="H6536">
        <v>3656736</v>
      </c>
      <c r="I6536">
        <v>3657527</v>
      </c>
      <c r="J6536" t="s">
        <v>25</v>
      </c>
      <c r="K6536" t="s">
        <v>8003</v>
      </c>
      <c r="N6536" t="s">
        <v>8004</v>
      </c>
      <c r="Q6536" t="s">
        <v>8002</v>
      </c>
      <c r="R6536">
        <v>792</v>
      </c>
      <c r="S6536">
        <v>263</v>
      </c>
    </row>
    <row r="6537" spans="1:19" x14ac:dyDescent="0.35">
      <c r="A6537" t="s">
        <v>20</v>
      </c>
      <c r="B6537" t="s">
        <v>21</v>
      </c>
      <c r="C6537" t="s">
        <v>22</v>
      </c>
      <c r="D6537" t="s">
        <v>23</v>
      </c>
      <c r="E6537" t="s">
        <v>5</v>
      </c>
      <c r="G6537" t="s">
        <v>24</v>
      </c>
      <c r="H6537">
        <v>3657615</v>
      </c>
      <c r="I6537">
        <v>3659462</v>
      </c>
      <c r="J6537" t="s">
        <v>25</v>
      </c>
      <c r="Q6537" t="s">
        <v>8005</v>
      </c>
      <c r="R6537">
        <v>1848</v>
      </c>
    </row>
    <row r="6538" spans="1:19" x14ac:dyDescent="0.35">
      <c r="A6538" t="s">
        <v>27</v>
      </c>
      <c r="B6538" t="s">
        <v>28</v>
      </c>
      <c r="C6538" t="s">
        <v>22</v>
      </c>
      <c r="D6538" t="s">
        <v>23</v>
      </c>
      <c r="E6538" t="s">
        <v>5</v>
      </c>
      <c r="G6538" t="s">
        <v>24</v>
      </c>
      <c r="H6538">
        <v>3657615</v>
      </c>
      <c r="I6538">
        <v>3659462</v>
      </c>
      <c r="J6538" t="s">
        <v>25</v>
      </c>
      <c r="K6538" t="s">
        <v>8006</v>
      </c>
      <c r="N6538" t="s">
        <v>1607</v>
      </c>
      <c r="Q6538" t="s">
        <v>8005</v>
      </c>
      <c r="R6538">
        <v>1848</v>
      </c>
      <c r="S6538">
        <v>615</v>
      </c>
    </row>
    <row r="6539" spans="1:19" x14ac:dyDescent="0.35">
      <c r="A6539" t="s">
        <v>20</v>
      </c>
      <c r="B6539" t="s">
        <v>21</v>
      </c>
      <c r="C6539" t="s">
        <v>22</v>
      </c>
      <c r="D6539" t="s">
        <v>23</v>
      </c>
      <c r="E6539" t="s">
        <v>5</v>
      </c>
      <c r="G6539" t="s">
        <v>24</v>
      </c>
      <c r="H6539">
        <v>3659493</v>
      </c>
      <c r="I6539">
        <v>3660596</v>
      </c>
      <c r="J6539" t="s">
        <v>25</v>
      </c>
      <c r="Q6539" t="s">
        <v>8007</v>
      </c>
      <c r="R6539">
        <v>1104</v>
      </c>
    </row>
    <row r="6540" spans="1:19" x14ac:dyDescent="0.35">
      <c r="A6540" t="s">
        <v>27</v>
      </c>
      <c r="B6540" t="s">
        <v>28</v>
      </c>
      <c r="C6540" t="s">
        <v>22</v>
      </c>
      <c r="D6540" t="s">
        <v>23</v>
      </c>
      <c r="E6540" t="s">
        <v>5</v>
      </c>
      <c r="G6540" t="s">
        <v>24</v>
      </c>
      <c r="H6540">
        <v>3659493</v>
      </c>
      <c r="I6540">
        <v>3660596</v>
      </c>
      <c r="J6540" t="s">
        <v>25</v>
      </c>
      <c r="K6540" t="s">
        <v>8008</v>
      </c>
      <c r="N6540" t="s">
        <v>293</v>
      </c>
      <c r="Q6540" t="s">
        <v>8007</v>
      </c>
      <c r="R6540">
        <v>1104</v>
      </c>
      <c r="S6540">
        <v>367</v>
      </c>
    </row>
    <row r="6541" spans="1:19" x14ac:dyDescent="0.35">
      <c r="A6541" t="s">
        <v>20</v>
      </c>
      <c r="B6541" t="s">
        <v>21</v>
      </c>
      <c r="C6541" t="s">
        <v>22</v>
      </c>
      <c r="D6541" t="s">
        <v>23</v>
      </c>
      <c r="E6541" t="s">
        <v>5</v>
      </c>
      <c r="G6541" t="s">
        <v>24</v>
      </c>
      <c r="H6541">
        <v>3660603</v>
      </c>
      <c r="I6541">
        <v>3661643</v>
      </c>
      <c r="J6541" t="s">
        <v>25</v>
      </c>
      <c r="Q6541" t="s">
        <v>8009</v>
      </c>
      <c r="R6541">
        <v>1041</v>
      </c>
    </row>
    <row r="6542" spans="1:19" x14ac:dyDescent="0.35">
      <c r="A6542" t="s">
        <v>27</v>
      </c>
      <c r="B6542" t="s">
        <v>28</v>
      </c>
      <c r="C6542" t="s">
        <v>22</v>
      </c>
      <c r="D6542" t="s">
        <v>23</v>
      </c>
      <c r="E6542" t="s">
        <v>5</v>
      </c>
      <c r="G6542" t="s">
        <v>24</v>
      </c>
      <c r="H6542">
        <v>3660603</v>
      </c>
      <c r="I6542">
        <v>3661643</v>
      </c>
      <c r="J6542" t="s">
        <v>25</v>
      </c>
      <c r="K6542" t="s">
        <v>8010</v>
      </c>
      <c r="N6542" t="s">
        <v>293</v>
      </c>
      <c r="Q6542" t="s">
        <v>8009</v>
      </c>
      <c r="R6542">
        <v>1041</v>
      </c>
      <c r="S6542">
        <v>346</v>
      </c>
    </row>
    <row r="6543" spans="1:19" x14ac:dyDescent="0.35">
      <c r="A6543" t="s">
        <v>20</v>
      </c>
      <c r="B6543" t="s">
        <v>21</v>
      </c>
      <c r="C6543" t="s">
        <v>22</v>
      </c>
      <c r="D6543" t="s">
        <v>23</v>
      </c>
      <c r="E6543" t="s">
        <v>5</v>
      </c>
      <c r="G6543" t="s">
        <v>24</v>
      </c>
      <c r="H6543">
        <v>3661640</v>
      </c>
      <c r="I6543">
        <v>3663301</v>
      </c>
      <c r="J6543" t="s">
        <v>25</v>
      </c>
      <c r="Q6543" t="s">
        <v>8011</v>
      </c>
      <c r="R6543">
        <v>1662</v>
      </c>
    </row>
    <row r="6544" spans="1:19" x14ac:dyDescent="0.35">
      <c r="A6544" t="s">
        <v>27</v>
      </c>
      <c r="B6544" t="s">
        <v>28</v>
      </c>
      <c r="C6544" t="s">
        <v>22</v>
      </c>
      <c r="D6544" t="s">
        <v>23</v>
      </c>
      <c r="E6544" t="s">
        <v>5</v>
      </c>
      <c r="G6544" t="s">
        <v>24</v>
      </c>
      <c r="H6544">
        <v>3661640</v>
      </c>
      <c r="I6544">
        <v>3663301</v>
      </c>
      <c r="J6544" t="s">
        <v>25</v>
      </c>
      <c r="K6544" t="s">
        <v>8012</v>
      </c>
      <c r="N6544" t="s">
        <v>61</v>
      </c>
      <c r="Q6544" t="s">
        <v>8011</v>
      </c>
      <c r="R6544">
        <v>1662</v>
      </c>
      <c r="S6544">
        <v>553</v>
      </c>
    </row>
    <row r="6545" spans="1:19" x14ac:dyDescent="0.35">
      <c r="A6545" t="s">
        <v>20</v>
      </c>
      <c r="B6545" t="s">
        <v>21</v>
      </c>
      <c r="C6545" t="s">
        <v>22</v>
      </c>
      <c r="D6545" t="s">
        <v>23</v>
      </c>
      <c r="E6545" t="s">
        <v>5</v>
      </c>
      <c r="G6545" t="s">
        <v>24</v>
      </c>
      <c r="H6545">
        <v>3663394</v>
      </c>
      <c r="I6545">
        <v>3663675</v>
      </c>
      <c r="J6545" t="s">
        <v>25</v>
      </c>
      <c r="Q6545" t="s">
        <v>8013</v>
      </c>
      <c r="R6545">
        <v>282</v>
      </c>
    </row>
    <row r="6546" spans="1:19" x14ac:dyDescent="0.35">
      <c r="A6546" t="s">
        <v>27</v>
      </c>
      <c r="B6546" t="s">
        <v>28</v>
      </c>
      <c r="C6546" t="s">
        <v>22</v>
      </c>
      <c r="D6546" t="s">
        <v>23</v>
      </c>
      <c r="E6546" t="s">
        <v>5</v>
      </c>
      <c r="G6546" t="s">
        <v>24</v>
      </c>
      <c r="H6546">
        <v>3663394</v>
      </c>
      <c r="I6546">
        <v>3663675</v>
      </c>
      <c r="J6546" t="s">
        <v>25</v>
      </c>
      <c r="K6546" t="s">
        <v>8014</v>
      </c>
      <c r="N6546" t="s">
        <v>1482</v>
      </c>
      <c r="Q6546" t="s">
        <v>8013</v>
      </c>
      <c r="R6546">
        <v>282</v>
      </c>
      <c r="S6546">
        <v>93</v>
      </c>
    </row>
    <row r="6547" spans="1:19" x14ac:dyDescent="0.35">
      <c r="A6547" t="s">
        <v>20</v>
      </c>
      <c r="B6547" t="s">
        <v>21</v>
      </c>
      <c r="C6547" t="s">
        <v>22</v>
      </c>
      <c r="D6547" t="s">
        <v>23</v>
      </c>
      <c r="E6547" t="s">
        <v>5</v>
      </c>
      <c r="G6547" t="s">
        <v>24</v>
      </c>
      <c r="H6547">
        <v>3663776</v>
      </c>
      <c r="I6547">
        <v>3664111</v>
      </c>
      <c r="J6547" t="s">
        <v>46</v>
      </c>
      <c r="Q6547" t="s">
        <v>8015</v>
      </c>
      <c r="R6547">
        <v>336</v>
      </c>
    </row>
    <row r="6548" spans="1:19" x14ac:dyDescent="0.35">
      <c r="A6548" t="s">
        <v>27</v>
      </c>
      <c r="B6548" t="s">
        <v>28</v>
      </c>
      <c r="C6548" t="s">
        <v>22</v>
      </c>
      <c r="D6548" t="s">
        <v>23</v>
      </c>
      <c r="E6548" t="s">
        <v>5</v>
      </c>
      <c r="G6548" t="s">
        <v>24</v>
      </c>
      <c r="H6548">
        <v>3663776</v>
      </c>
      <c r="I6548">
        <v>3664111</v>
      </c>
      <c r="J6548" t="s">
        <v>46</v>
      </c>
      <c r="K6548" t="s">
        <v>8016</v>
      </c>
      <c r="N6548" t="s">
        <v>52</v>
      </c>
      <c r="Q6548" t="s">
        <v>8015</v>
      </c>
      <c r="R6548">
        <v>336</v>
      </c>
      <c r="S6548">
        <v>111</v>
      </c>
    </row>
    <row r="6549" spans="1:19" x14ac:dyDescent="0.35">
      <c r="A6549" t="s">
        <v>20</v>
      </c>
      <c r="B6549" t="s">
        <v>21</v>
      </c>
      <c r="C6549" t="s">
        <v>22</v>
      </c>
      <c r="D6549" t="s">
        <v>23</v>
      </c>
      <c r="E6549" t="s">
        <v>5</v>
      </c>
      <c r="G6549" t="s">
        <v>24</v>
      </c>
      <c r="H6549">
        <v>3664184</v>
      </c>
      <c r="I6549">
        <v>3664819</v>
      </c>
      <c r="J6549" t="s">
        <v>46</v>
      </c>
      <c r="Q6549" t="s">
        <v>8017</v>
      </c>
      <c r="R6549">
        <v>636</v>
      </c>
    </row>
    <row r="6550" spans="1:19" x14ac:dyDescent="0.35">
      <c r="A6550" t="s">
        <v>27</v>
      </c>
      <c r="B6550" t="s">
        <v>28</v>
      </c>
      <c r="C6550" t="s">
        <v>22</v>
      </c>
      <c r="D6550" t="s">
        <v>23</v>
      </c>
      <c r="E6550" t="s">
        <v>5</v>
      </c>
      <c r="G6550" t="s">
        <v>24</v>
      </c>
      <c r="H6550">
        <v>3664184</v>
      </c>
      <c r="I6550">
        <v>3664819</v>
      </c>
      <c r="J6550" t="s">
        <v>46</v>
      </c>
      <c r="K6550" t="s">
        <v>8018</v>
      </c>
      <c r="N6550" t="s">
        <v>166</v>
      </c>
      <c r="Q6550" t="s">
        <v>8017</v>
      </c>
      <c r="R6550">
        <v>636</v>
      </c>
      <c r="S6550">
        <v>211</v>
      </c>
    </row>
    <row r="6551" spans="1:19" x14ac:dyDescent="0.35">
      <c r="A6551" t="s">
        <v>20</v>
      </c>
      <c r="B6551" t="s">
        <v>21</v>
      </c>
      <c r="C6551" t="s">
        <v>22</v>
      </c>
      <c r="D6551" t="s">
        <v>23</v>
      </c>
      <c r="E6551" t="s">
        <v>5</v>
      </c>
      <c r="G6551" t="s">
        <v>24</v>
      </c>
      <c r="H6551">
        <v>3664816</v>
      </c>
      <c r="I6551">
        <v>3665457</v>
      </c>
      <c r="J6551" t="s">
        <v>46</v>
      </c>
      <c r="Q6551" t="s">
        <v>8019</v>
      </c>
      <c r="R6551">
        <v>642</v>
      </c>
    </row>
    <row r="6552" spans="1:19" x14ac:dyDescent="0.35">
      <c r="A6552" t="s">
        <v>27</v>
      </c>
      <c r="B6552" t="s">
        <v>28</v>
      </c>
      <c r="C6552" t="s">
        <v>22</v>
      </c>
      <c r="D6552" t="s">
        <v>23</v>
      </c>
      <c r="E6552" t="s">
        <v>5</v>
      </c>
      <c r="G6552" t="s">
        <v>24</v>
      </c>
      <c r="H6552">
        <v>3664816</v>
      </c>
      <c r="I6552">
        <v>3665457</v>
      </c>
      <c r="J6552" t="s">
        <v>46</v>
      </c>
      <c r="K6552" t="s">
        <v>8020</v>
      </c>
      <c r="N6552" t="s">
        <v>433</v>
      </c>
      <c r="Q6552" t="s">
        <v>8019</v>
      </c>
      <c r="R6552">
        <v>642</v>
      </c>
      <c r="S6552">
        <v>213</v>
      </c>
    </row>
    <row r="6553" spans="1:19" x14ac:dyDescent="0.35">
      <c r="A6553" t="s">
        <v>20</v>
      </c>
      <c r="B6553" t="s">
        <v>21</v>
      </c>
      <c r="C6553" t="s">
        <v>22</v>
      </c>
      <c r="D6553" t="s">
        <v>23</v>
      </c>
      <c r="E6553" t="s">
        <v>5</v>
      </c>
      <c r="G6553" t="s">
        <v>24</v>
      </c>
      <c r="H6553">
        <v>3665615</v>
      </c>
      <c r="I6553">
        <v>3666853</v>
      </c>
      <c r="J6553" t="s">
        <v>25</v>
      </c>
      <c r="Q6553" t="s">
        <v>8021</v>
      </c>
      <c r="R6553">
        <v>1239</v>
      </c>
    </row>
    <row r="6554" spans="1:19" x14ac:dyDescent="0.35">
      <c r="A6554" t="s">
        <v>27</v>
      </c>
      <c r="B6554" t="s">
        <v>28</v>
      </c>
      <c r="C6554" t="s">
        <v>22</v>
      </c>
      <c r="D6554" t="s">
        <v>23</v>
      </c>
      <c r="E6554" t="s">
        <v>5</v>
      </c>
      <c r="G6554" t="s">
        <v>24</v>
      </c>
      <c r="H6554">
        <v>3665615</v>
      </c>
      <c r="I6554">
        <v>3666853</v>
      </c>
      <c r="J6554" t="s">
        <v>25</v>
      </c>
      <c r="K6554" t="s">
        <v>8022</v>
      </c>
      <c r="N6554" t="s">
        <v>439</v>
      </c>
      <c r="Q6554" t="s">
        <v>8021</v>
      </c>
      <c r="R6554">
        <v>1239</v>
      </c>
      <c r="S6554">
        <v>412</v>
      </c>
    </row>
    <row r="6555" spans="1:19" x14ac:dyDescent="0.35">
      <c r="A6555" t="s">
        <v>20</v>
      </c>
      <c r="B6555" t="s">
        <v>21</v>
      </c>
      <c r="C6555" t="s">
        <v>22</v>
      </c>
      <c r="D6555" t="s">
        <v>23</v>
      </c>
      <c r="E6555" t="s">
        <v>5</v>
      </c>
      <c r="G6555" t="s">
        <v>24</v>
      </c>
      <c r="H6555">
        <v>3666819</v>
      </c>
      <c r="I6555">
        <v>3668276</v>
      </c>
      <c r="J6555" t="s">
        <v>46</v>
      </c>
      <c r="Q6555" t="s">
        <v>8023</v>
      </c>
      <c r="R6555">
        <v>1458</v>
      </c>
    </row>
    <row r="6556" spans="1:19" x14ac:dyDescent="0.35">
      <c r="A6556" t="s">
        <v>27</v>
      </c>
      <c r="B6556" t="s">
        <v>28</v>
      </c>
      <c r="C6556" t="s">
        <v>22</v>
      </c>
      <c r="D6556" t="s">
        <v>23</v>
      </c>
      <c r="E6556" t="s">
        <v>5</v>
      </c>
      <c r="G6556" t="s">
        <v>24</v>
      </c>
      <c r="H6556">
        <v>3666819</v>
      </c>
      <c r="I6556">
        <v>3668276</v>
      </c>
      <c r="J6556" t="s">
        <v>46</v>
      </c>
      <c r="K6556" t="s">
        <v>8024</v>
      </c>
      <c r="N6556" t="s">
        <v>8025</v>
      </c>
      <c r="Q6556" t="s">
        <v>8023</v>
      </c>
      <c r="R6556">
        <v>1458</v>
      </c>
      <c r="S6556">
        <v>485</v>
      </c>
    </row>
    <row r="6557" spans="1:19" x14ac:dyDescent="0.35">
      <c r="A6557" t="s">
        <v>20</v>
      </c>
      <c r="B6557" t="s">
        <v>21</v>
      </c>
      <c r="C6557" t="s">
        <v>22</v>
      </c>
      <c r="D6557" t="s">
        <v>23</v>
      </c>
      <c r="E6557" t="s">
        <v>5</v>
      </c>
      <c r="G6557" t="s">
        <v>24</v>
      </c>
      <c r="H6557">
        <v>3668276</v>
      </c>
      <c r="I6557">
        <v>3669778</v>
      </c>
      <c r="J6557" t="s">
        <v>46</v>
      </c>
      <c r="Q6557" t="s">
        <v>8026</v>
      </c>
      <c r="R6557">
        <v>1503</v>
      </c>
    </row>
    <row r="6558" spans="1:19" x14ac:dyDescent="0.35">
      <c r="A6558" t="s">
        <v>27</v>
      </c>
      <c r="B6558" t="s">
        <v>28</v>
      </c>
      <c r="C6558" t="s">
        <v>22</v>
      </c>
      <c r="D6558" t="s">
        <v>23</v>
      </c>
      <c r="E6558" t="s">
        <v>5</v>
      </c>
      <c r="G6558" t="s">
        <v>24</v>
      </c>
      <c r="H6558">
        <v>3668276</v>
      </c>
      <c r="I6558">
        <v>3669778</v>
      </c>
      <c r="J6558" t="s">
        <v>46</v>
      </c>
      <c r="K6558" t="s">
        <v>8027</v>
      </c>
      <c r="N6558" t="s">
        <v>8028</v>
      </c>
      <c r="Q6558" t="s">
        <v>8026</v>
      </c>
      <c r="R6558">
        <v>1503</v>
      </c>
      <c r="S6558">
        <v>500</v>
      </c>
    </row>
    <row r="6559" spans="1:19" x14ac:dyDescent="0.35">
      <c r="A6559" t="s">
        <v>20</v>
      </c>
      <c r="B6559" t="s">
        <v>21</v>
      </c>
      <c r="C6559" t="s">
        <v>22</v>
      </c>
      <c r="D6559" t="s">
        <v>23</v>
      </c>
      <c r="E6559" t="s">
        <v>5</v>
      </c>
      <c r="G6559" t="s">
        <v>24</v>
      </c>
      <c r="H6559">
        <v>3669787</v>
      </c>
      <c r="I6559">
        <v>3670074</v>
      </c>
      <c r="J6559" t="s">
        <v>46</v>
      </c>
      <c r="Q6559" t="s">
        <v>8029</v>
      </c>
      <c r="R6559">
        <v>288</v>
      </c>
    </row>
    <row r="6560" spans="1:19" x14ac:dyDescent="0.35">
      <c r="A6560" t="s">
        <v>27</v>
      </c>
      <c r="B6560" t="s">
        <v>28</v>
      </c>
      <c r="C6560" t="s">
        <v>22</v>
      </c>
      <c r="D6560" t="s">
        <v>23</v>
      </c>
      <c r="E6560" t="s">
        <v>5</v>
      </c>
      <c r="G6560" t="s">
        <v>24</v>
      </c>
      <c r="H6560">
        <v>3669787</v>
      </c>
      <c r="I6560">
        <v>3670074</v>
      </c>
      <c r="J6560" t="s">
        <v>46</v>
      </c>
      <c r="K6560" t="s">
        <v>8030</v>
      </c>
      <c r="N6560" t="s">
        <v>8031</v>
      </c>
      <c r="Q6560" t="s">
        <v>8029</v>
      </c>
      <c r="R6560">
        <v>288</v>
      </c>
      <c r="S6560">
        <v>95</v>
      </c>
    </row>
    <row r="6561" spans="1:19" x14ac:dyDescent="0.35">
      <c r="A6561" t="s">
        <v>20</v>
      </c>
      <c r="B6561" t="s">
        <v>21</v>
      </c>
      <c r="C6561" t="s">
        <v>22</v>
      </c>
      <c r="D6561" t="s">
        <v>23</v>
      </c>
      <c r="E6561" t="s">
        <v>5</v>
      </c>
      <c r="G6561" t="s">
        <v>24</v>
      </c>
      <c r="H6561">
        <v>3670243</v>
      </c>
      <c r="I6561">
        <v>3670728</v>
      </c>
      <c r="J6561" t="s">
        <v>25</v>
      </c>
      <c r="Q6561" t="s">
        <v>8032</v>
      </c>
      <c r="R6561">
        <v>486</v>
      </c>
    </row>
    <row r="6562" spans="1:19" x14ac:dyDescent="0.35">
      <c r="A6562" t="s">
        <v>27</v>
      </c>
      <c r="B6562" t="s">
        <v>28</v>
      </c>
      <c r="C6562" t="s">
        <v>22</v>
      </c>
      <c r="D6562" t="s">
        <v>23</v>
      </c>
      <c r="E6562" t="s">
        <v>5</v>
      </c>
      <c r="G6562" t="s">
        <v>24</v>
      </c>
      <c r="H6562">
        <v>3670243</v>
      </c>
      <c r="I6562">
        <v>3670728</v>
      </c>
      <c r="J6562" t="s">
        <v>25</v>
      </c>
      <c r="K6562" t="s">
        <v>8033</v>
      </c>
      <c r="N6562" t="s">
        <v>8034</v>
      </c>
      <c r="Q6562" t="s">
        <v>8032</v>
      </c>
      <c r="R6562">
        <v>486</v>
      </c>
      <c r="S6562">
        <v>161</v>
      </c>
    </row>
    <row r="6563" spans="1:19" x14ac:dyDescent="0.35">
      <c r="A6563" t="s">
        <v>20</v>
      </c>
      <c r="B6563" t="s">
        <v>21</v>
      </c>
      <c r="C6563" t="s">
        <v>22</v>
      </c>
      <c r="D6563" t="s">
        <v>23</v>
      </c>
      <c r="E6563" t="s">
        <v>5</v>
      </c>
      <c r="G6563" t="s">
        <v>24</v>
      </c>
      <c r="H6563">
        <v>3670725</v>
      </c>
      <c r="I6563">
        <v>3671351</v>
      </c>
      <c r="J6563" t="s">
        <v>46</v>
      </c>
      <c r="Q6563" t="s">
        <v>8035</v>
      </c>
      <c r="R6563">
        <v>627</v>
      </c>
    </row>
    <row r="6564" spans="1:19" x14ac:dyDescent="0.35">
      <c r="A6564" t="s">
        <v>27</v>
      </c>
      <c r="B6564" t="s">
        <v>28</v>
      </c>
      <c r="C6564" t="s">
        <v>22</v>
      </c>
      <c r="D6564" t="s">
        <v>23</v>
      </c>
      <c r="E6564" t="s">
        <v>5</v>
      </c>
      <c r="G6564" t="s">
        <v>24</v>
      </c>
      <c r="H6564">
        <v>3670725</v>
      </c>
      <c r="I6564">
        <v>3671351</v>
      </c>
      <c r="J6564" t="s">
        <v>46</v>
      </c>
      <c r="K6564" t="s">
        <v>8036</v>
      </c>
      <c r="N6564" t="s">
        <v>427</v>
      </c>
      <c r="Q6564" t="s">
        <v>8035</v>
      </c>
      <c r="R6564">
        <v>627</v>
      </c>
      <c r="S6564">
        <v>208</v>
      </c>
    </row>
    <row r="6565" spans="1:19" x14ac:dyDescent="0.35">
      <c r="A6565" t="s">
        <v>20</v>
      </c>
      <c r="B6565" t="s">
        <v>21</v>
      </c>
      <c r="C6565" t="s">
        <v>22</v>
      </c>
      <c r="D6565" t="s">
        <v>23</v>
      </c>
      <c r="E6565" t="s">
        <v>5</v>
      </c>
      <c r="G6565" t="s">
        <v>24</v>
      </c>
      <c r="H6565">
        <v>3671580</v>
      </c>
      <c r="I6565">
        <v>3672764</v>
      </c>
      <c r="J6565" t="s">
        <v>25</v>
      </c>
      <c r="Q6565" t="s">
        <v>8037</v>
      </c>
      <c r="R6565">
        <v>1185</v>
      </c>
    </row>
    <row r="6566" spans="1:19" x14ac:dyDescent="0.35">
      <c r="A6566" t="s">
        <v>27</v>
      </c>
      <c r="B6566" t="s">
        <v>28</v>
      </c>
      <c r="C6566" t="s">
        <v>22</v>
      </c>
      <c r="D6566" t="s">
        <v>23</v>
      </c>
      <c r="E6566" t="s">
        <v>5</v>
      </c>
      <c r="G6566" t="s">
        <v>24</v>
      </c>
      <c r="H6566">
        <v>3671580</v>
      </c>
      <c r="I6566">
        <v>3672764</v>
      </c>
      <c r="J6566" t="s">
        <v>25</v>
      </c>
      <c r="K6566" t="s">
        <v>8038</v>
      </c>
      <c r="N6566" t="s">
        <v>8039</v>
      </c>
      <c r="Q6566" t="s">
        <v>8037</v>
      </c>
      <c r="R6566">
        <v>1185</v>
      </c>
      <c r="S6566">
        <v>394</v>
      </c>
    </row>
    <row r="6567" spans="1:19" x14ac:dyDescent="0.35">
      <c r="A6567" t="s">
        <v>20</v>
      </c>
      <c r="B6567" t="s">
        <v>21</v>
      </c>
      <c r="C6567" t="s">
        <v>22</v>
      </c>
      <c r="D6567" t="s">
        <v>23</v>
      </c>
      <c r="E6567" t="s">
        <v>5</v>
      </c>
      <c r="G6567" t="s">
        <v>24</v>
      </c>
      <c r="H6567">
        <v>3672793</v>
      </c>
      <c r="I6567">
        <v>3673134</v>
      </c>
      <c r="J6567" t="s">
        <v>46</v>
      </c>
      <c r="Q6567" t="s">
        <v>8040</v>
      </c>
      <c r="R6567">
        <v>342</v>
      </c>
    </row>
    <row r="6568" spans="1:19" x14ac:dyDescent="0.35">
      <c r="A6568" t="s">
        <v>27</v>
      </c>
      <c r="B6568" t="s">
        <v>28</v>
      </c>
      <c r="C6568" t="s">
        <v>22</v>
      </c>
      <c r="D6568" t="s">
        <v>23</v>
      </c>
      <c r="E6568" t="s">
        <v>5</v>
      </c>
      <c r="G6568" t="s">
        <v>24</v>
      </c>
      <c r="H6568">
        <v>3672793</v>
      </c>
      <c r="I6568">
        <v>3673134</v>
      </c>
      <c r="J6568" t="s">
        <v>46</v>
      </c>
      <c r="K6568" t="s">
        <v>8041</v>
      </c>
      <c r="N6568" t="s">
        <v>52</v>
      </c>
      <c r="Q6568" t="s">
        <v>8040</v>
      </c>
      <c r="R6568">
        <v>342</v>
      </c>
      <c r="S6568">
        <v>113</v>
      </c>
    </row>
    <row r="6569" spans="1:19" x14ac:dyDescent="0.35">
      <c r="A6569" t="s">
        <v>20</v>
      </c>
      <c r="B6569" t="s">
        <v>21</v>
      </c>
      <c r="C6569" t="s">
        <v>22</v>
      </c>
      <c r="D6569" t="s">
        <v>23</v>
      </c>
      <c r="E6569" t="s">
        <v>5</v>
      </c>
      <c r="G6569" t="s">
        <v>24</v>
      </c>
      <c r="H6569">
        <v>3673301</v>
      </c>
      <c r="I6569">
        <v>3674227</v>
      </c>
      <c r="J6569" t="s">
        <v>25</v>
      </c>
      <c r="Q6569" t="s">
        <v>8042</v>
      </c>
      <c r="R6569">
        <v>927</v>
      </c>
    </row>
    <row r="6570" spans="1:19" x14ac:dyDescent="0.35">
      <c r="A6570" t="s">
        <v>27</v>
      </c>
      <c r="B6570" t="s">
        <v>28</v>
      </c>
      <c r="C6570" t="s">
        <v>22</v>
      </c>
      <c r="D6570" t="s">
        <v>23</v>
      </c>
      <c r="E6570" t="s">
        <v>5</v>
      </c>
      <c r="G6570" t="s">
        <v>24</v>
      </c>
      <c r="H6570">
        <v>3673301</v>
      </c>
      <c r="I6570">
        <v>3674227</v>
      </c>
      <c r="J6570" t="s">
        <v>25</v>
      </c>
      <c r="K6570" t="s">
        <v>8043</v>
      </c>
      <c r="N6570" t="s">
        <v>827</v>
      </c>
      <c r="Q6570" t="s">
        <v>8042</v>
      </c>
      <c r="R6570">
        <v>927</v>
      </c>
      <c r="S6570">
        <v>308</v>
      </c>
    </row>
    <row r="6571" spans="1:19" x14ac:dyDescent="0.35">
      <c r="A6571" t="s">
        <v>20</v>
      </c>
      <c r="B6571" t="s">
        <v>21</v>
      </c>
      <c r="C6571" t="s">
        <v>22</v>
      </c>
      <c r="D6571" t="s">
        <v>23</v>
      </c>
      <c r="E6571" t="s">
        <v>5</v>
      </c>
      <c r="G6571" t="s">
        <v>24</v>
      </c>
      <c r="H6571">
        <v>3674230</v>
      </c>
      <c r="I6571">
        <v>3674718</v>
      </c>
      <c r="J6571" t="s">
        <v>46</v>
      </c>
      <c r="Q6571" t="s">
        <v>8044</v>
      </c>
      <c r="R6571">
        <v>489</v>
      </c>
    </row>
    <row r="6572" spans="1:19" x14ac:dyDescent="0.35">
      <c r="A6572" t="s">
        <v>27</v>
      </c>
      <c r="B6572" t="s">
        <v>28</v>
      </c>
      <c r="C6572" t="s">
        <v>22</v>
      </c>
      <c r="D6572" t="s">
        <v>23</v>
      </c>
      <c r="E6572" t="s">
        <v>5</v>
      </c>
      <c r="G6572" t="s">
        <v>24</v>
      </c>
      <c r="H6572">
        <v>3674230</v>
      </c>
      <c r="I6572">
        <v>3674718</v>
      </c>
      <c r="J6572" t="s">
        <v>46</v>
      </c>
      <c r="K6572" t="s">
        <v>8045</v>
      </c>
      <c r="N6572" t="s">
        <v>8046</v>
      </c>
      <c r="Q6572" t="s">
        <v>8044</v>
      </c>
      <c r="R6572">
        <v>489</v>
      </c>
      <c r="S6572">
        <v>162</v>
      </c>
    </row>
    <row r="6573" spans="1:19" x14ac:dyDescent="0.35">
      <c r="A6573" t="s">
        <v>20</v>
      </c>
      <c r="B6573" t="s">
        <v>21</v>
      </c>
      <c r="C6573" t="s">
        <v>22</v>
      </c>
      <c r="D6573" t="s">
        <v>23</v>
      </c>
      <c r="E6573" t="s">
        <v>5</v>
      </c>
      <c r="G6573" t="s">
        <v>24</v>
      </c>
      <c r="H6573">
        <v>3674730</v>
      </c>
      <c r="I6573">
        <v>3675626</v>
      </c>
      <c r="J6573" t="s">
        <v>46</v>
      </c>
      <c r="Q6573" t="s">
        <v>8047</v>
      </c>
      <c r="R6573">
        <v>897</v>
      </c>
    </row>
    <row r="6574" spans="1:19" x14ac:dyDescent="0.35">
      <c r="A6574" t="s">
        <v>27</v>
      </c>
      <c r="B6574" t="s">
        <v>28</v>
      </c>
      <c r="C6574" t="s">
        <v>22</v>
      </c>
      <c r="D6574" t="s">
        <v>23</v>
      </c>
      <c r="E6574" t="s">
        <v>5</v>
      </c>
      <c r="G6574" t="s">
        <v>24</v>
      </c>
      <c r="H6574">
        <v>3674730</v>
      </c>
      <c r="I6574">
        <v>3675626</v>
      </c>
      <c r="J6574" t="s">
        <v>46</v>
      </c>
      <c r="K6574" t="s">
        <v>8048</v>
      </c>
      <c r="N6574" t="s">
        <v>52</v>
      </c>
      <c r="Q6574" t="s">
        <v>8047</v>
      </c>
      <c r="R6574">
        <v>897</v>
      </c>
      <c r="S6574">
        <v>298</v>
      </c>
    </row>
    <row r="6575" spans="1:19" x14ac:dyDescent="0.35">
      <c r="A6575" t="s">
        <v>20</v>
      </c>
      <c r="B6575" t="s">
        <v>21</v>
      </c>
      <c r="C6575" t="s">
        <v>22</v>
      </c>
      <c r="D6575" t="s">
        <v>23</v>
      </c>
      <c r="E6575" t="s">
        <v>5</v>
      </c>
      <c r="G6575" t="s">
        <v>24</v>
      </c>
      <c r="H6575">
        <v>3675623</v>
      </c>
      <c r="I6575">
        <v>3675934</v>
      </c>
      <c r="J6575" t="s">
        <v>46</v>
      </c>
      <c r="Q6575" t="s">
        <v>8049</v>
      </c>
      <c r="R6575">
        <v>312</v>
      </c>
    </row>
    <row r="6576" spans="1:19" x14ac:dyDescent="0.35">
      <c r="A6576" t="s">
        <v>27</v>
      </c>
      <c r="B6576" t="s">
        <v>28</v>
      </c>
      <c r="C6576" t="s">
        <v>22</v>
      </c>
      <c r="D6576" t="s">
        <v>23</v>
      </c>
      <c r="E6576" t="s">
        <v>5</v>
      </c>
      <c r="G6576" t="s">
        <v>24</v>
      </c>
      <c r="H6576">
        <v>3675623</v>
      </c>
      <c r="I6576">
        <v>3675934</v>
      </c>
      <c r="J6576" t="s">
        <v>46</v>
      </c>
      <c r="K6576" t="s">
        <v>8050</v>
      </c>
      <c r="N6576" t="s">
        <v>52</v>
      </c>
      <c r="Q6576" t="s">
        <v>8049</v>
      </c>
      <c r="R6576">
        <v>312</v>
      </c>
      <c r="S6576">
        <v>103</v>
      </c>
    </row>
    <row r="6577" spans="1:19" x14ac:dyDescent="0.35">
      <c r="A6577" t="s">
        <v>20</v>
      </c>
      <c r="B6577" t="s">
        <v>21</v>
      </c>
      <c r="C6577" t="s">
        <v>22</v>
      </c>
      <c r="D6577" t="s">
        <v>23</v>
      </c>
      <c r="E6577" t="s">
        <v>5</v>
      </c>
      <c r="G6577" t="s">
        <v>24</v>
      </c>
      <c r="H6577">
        <v>3676053</v>
      </c>
      <c r="I6577">
        <v>3676460</v>
      </c>
      <c r="J6577" t="s">
        <v>25</v>
      </c>
      <c r="Q6577" t="s">
        <v>8051</v>
      </c>
      <c r="R6577">
        <v>408</v>
      </c>
    </row>
    <row r="6578" spans="1:19" x14ac:dyDescent="0.35">
      <c r="A6578" t="s">
        <v>27</v>
      </c>
      <c r="B6578" t="s">
        <v>28</v>
      </c>
      <c r="C6578" t="s">
        <v>22</v>
      </c>
      <c r="D6578" t="s">
        <v>23</v>
      </c>
      <c r="E6578" t="s">
        <v>5</v>
      </c>
      <c r="G6578" t="s">
        <v>24</v>
      </c>
      <c r="H6578">
        <v>3676053</v>
      </c>
      <c r="I6578">
        <v>3676460</v>
      </c>
      <c r="J6578" t="s">
        <v>25</v>
      </c>
      <c r="K6578" t="s">
        <v>8052</v>
      </c>
      <c r="N6578" t="s">
        <v>49</v>
      </c>
      <c r="Q6578" t="s">
        <v>8051</v>
      </c>
      <c r="R6578">
        <v>408</v>
      </c>
      <c r="S6578">
        <v>135</v>
      </c>
    </row>
    <row r="6579" spans="1:19" x14ac:dyDescent="0.35">
      <c r="A6579" t="s">
        <v>20</v>
      </c>
      <c r="B6579" t="s">
        <v>21</v>
      </c>
      <c r="C6579" t="s">
        <v>22</v>
      </c>
      <c r="D6579" t="s">
        <v>23</v>
      </c>
      <c r="E6579" t="s">
        <v>5</v>
      </c>
      <c r="G6579" t="s">
        <v>24</v>
      </c>
      <c r="H6579">
        <v>3676464</v>
      </c>
      <c r="I6579">
        <v>3677153</v>
      </c>
      <c r="J6579" t="s">
        <v>25</v>
      </c>
      <c r="Q6579" t="s">
        <v>8053</v>
      </c>
      <c r="R6579">
        <v>690</v>
      </c>
    </row>
    <row r="6580" spans="1:19" x14ac:dyDescent="0.35">
      <c r="A6580" t="s">
        <v>27</v>
      </c>
      <c r="B6580" t="s">
        <v>28</v>
      </c>
      <c r="C6580" t="s">
        <v>22</v>
      </c>
      <c r="D6580" t="s">
        <v>23</v>
      </c>
      <c r="E6580" t="s">
        <v>5</v>
      </c>
      <c r="G6580" t="s">
        <v>24</v>
      </c>
      <c r="H6580">
        <v>3676464</v>
      </c>
      <c r="I6580">
        <v>3677153</v>
      </c>
      <c r="J6580" t="s">
        <v>25</v>
      </c>
      <c r="K6580" t="s">
        <v>8054</v>
      </c>
      <c r="N6580" t="s">
        <v>1639</v>
      </c>
      <c r="Q6580" t="s">
        <v>8053</v>
      </c>
      <c r="R6580">
        <v>690</v>
      </c>
      <c r="S6580">
        <v>229</v>
      </c>
    </row>
    <row r="6581" spans="1:19" x14ac:dyDescent="0.35">
      <c r="A6581" t="s">
        <v>20</v>
      </c>
      <c r="B6581" t="s">
        <v>21</v>
      </c>
      <c r="C6581" t="s">
        <v>22</v>
      </c>
      <c r="D6581" t="s">
        <v>23</v>
      </c>
      <c r="E6581" t="s">
        <v>5</v>
      </c>
      <c r="G6581" t="s">
        <v>24</v>
      </c>
      <c r="H6581">
        <v>3677198</v>
      </c>
      <c r="I6581">
        <v>3678568</v>
      </c>
      <c r="J6581" t="s">
        <v>25</v>
      </c>
      <c r="Q6581" t="s">
        <v>8055</v>
      </c>
      <c r="R6581">
        <v>1371</v>
      </c>
    </row>
    <row r="6582" spans="1:19" x14ac:dyDescent="0.35">
      <c r="A6582" t="s">
        <v>27</v>
      </c>
      <c r="B6582" t="s">
        <v>28</v>
      </c>
      <c r="C6582" t="s">
        <v>22</v>
      </c>
      <c r="D6582" t="s">
        <v>23</v>
      </c>
      <c r="E6582" t="s">
        <v>5</v>
      </c>
      <c r="G6582" t="s">
        <v>24</v>
      </c>
      <c r="H6582">
        <v>3677198</v>
      </c>
      <c r="I6582">
        <v>3678568</v>
      </c>
      <c r="J6582" t="s">
        <v>25</v>
      </c>
      <c r="K6582" t="s">
        <v>8056</v>
      </c>
      <c r="N6582" t="s">
        <v>2423</v>
      </c>
      <c r="Q6582" t="s">
        <v>8055</v>
      </c>
      <c r="R6582">
        <v>1371</v>
      </c>
      <c r="S6582">
        <v>456</v>
      </c>
    </row>
    <row r="6583" spans="1:19" x14ac:dyDescent="0.35">
      <c r="A6583" t="s">
        <v>20</v>
      </c>
      <c r="B6583" t="s">
        <v>21</v>
      </c>
      <c r="C6583" t="s">
        <v>22</v>
      </c>
      <c r="D6583" t="s">
        <v>23</v>
      </c>
      <c r="E6583" t="s">
        <v>5</v>
      </c>
      <c r="G6583" t="s">
        <v>24</v>
      </c>
      <c r="H6583">
        <v>3678675</v>
      </c>
      <c r="I6583">
        <v>3679205</v>
      </c>
      <c r="J6583" t="s">
        <v>25</v>
      </c>
      <c r="Q6583" t="s">
        <v>8057</v>
      </c>
      <c r="R6583">
        <v>531</v>
      </c>
    </row>
    <row r="6584" spans="1:19" x14ac:dyDescent="0.35">
      <c r="A6584" t="s">
        <v>27</v>
      </c>
      <c r="B6584" t="s">
        <v>28</v>
      </c>
      <c r="C6584" t="s">
        <v>22</v>
      </c>
      <c r="D6584" t="s">
        <v>23</v>
      </c>
      <c r="E6584" t="s">
        <v>5</v>
      </c>
      <c r="G6584" t="s">
        <v>24</v>
      </c>
      <c r="H6584">
        <v>3678675</v>
      </c>
      <c r="I6584">
        <v>3679205</v>
      </c>
      <c r="J6584" t="s">
        <v>25</v>
      </c>
      <c r="K6584" t="s">
        <v>8058</v>
      </c>
      <c r="N6584" t="s">
        <v>52</v>
      </c>
      <c r="Q6584" t="s">
        <v>8057</v>
      </c>
      <c r="R6584">
        <v>531</v>
      </c>
      <c r="S6584">
        <v>176</v>
      </c>
    </row>
    <row r="6585" spans="1:19" x14ac:dyDescent="0.35">
      <c r="A6585" t="s">
        <v>20</v>
      </c>
      <c r="B6585" t="s">
        <v>21</v>
      </c>
      <c r="C6585" t="s">
        <v>22</v>
      </c>
      <c r="D6585" t="s">
        <v>23</v>
      </c>
      <c r="E6585" t="s">
        <v>5</v>
      </c>
      <c r="G6585" t="s">
        <v>24</v>
      </c>
      <c r="H6585">
        <v>3679306</v>
      </c>
      <c r="I6585">
        <v>3680265</v>
      </c>
      <c r="J6585" t="s">
        <v>25</v>
      </c>
      <c r="Q6585" t="s">
        <v>8059</v>
      </c>
      <c r="R6585">
        <v>960</v>
      </c>
    </row>
    <row r="6586" spans="1:19" x14ac:dyDescent="0.35">
      <c r="A6586" t="s">
        <v>27</v>
      </c>
      <c r="B6586" t="s">
        <v>28</v>
      </c>
      <c r="C6586" t="s">
        <v>22</v>
      </c>
      <c r="D6586" t="s">
        <v>23</v>
      </c>
      <c r="E6586" t="s">
        <v>5</v>
      </c>
      <c r="G6586" t="s">
        <v>24</v>
      </c>
      <c r="H6586">
        <v>3679306</v>
      </c>
      <c r="I6586">
        <v>3680265</v>
      </c>
      <c r="J6586" t="s">
        <v>25</v>
      </c>
      <c r="K6586" t="s">
        <v>8060</v>
      </c>
      <c r="N6586" t="s">
        <v>8061</v>
      </c>
      <c r="Q6586" t="s">
        <v>8059</v>
      </c>
      <c r="R6586">
        <v>960</v>
      </c>
      <c r="S6586">
        <v>319</v>
      </c>
    </row>
    <row r="6587" spans="1:19" x14ac:dyDescent="0.35">
      <c r="A6587" t="s">
        <v>20</v>
      </c>
      <c r="B6587" t="s">
        <v>21</v>
      </c>
      <c r="C6587" t="s">
        <v>22</v>
      </c>
      <c r="D6587" t="s">
        <v>23</v>
      </c>
      <c r="E6587" t="s">
        <v>5</v>
      </c>
      <c r="G6587" t="s">
        <v>24</v>
      </c>
      <c r="H6587">
        <v>3680265</v>
      </c>
      <c r="I6587">
        <v>3681563</v>
      </c>
      <c r="J6587" t="s">
        <v>25</v>
      </c>
      <c r="Q6587" t="s">
        <v>8062</v>
      </c>
      <c r="R6587">
        <v>1299</v>
      </c>
    </row>
    <row r="6588" spans="1:19" x14ac:dyDescent="0.35">
      <c r="A6588" t="s">
        <v>27</v>
      </c>
      <c r="B6588" t="s">
        <v>28</v>
      </c>
      <c r="C6588" t="s">
        <v>22</v>
      </c>
      <c r="D6588" t="s">
        <v>23</v>
      </c>
      <c r="E6588" t="s">
        <v>5</v>
      </c>
      <c r="G6588" t="s">
        <v>24</v>
      </c>
      <c r="H6588">
        <v>3680265</v>
      </c>
      <c r="I6588">
        <v>3681563</v>
      </c>
      <c r="J6588" t="s">
        <v>25</v>
      </c>
      <c r="K6588" t="s">
        <v>8063</v>
      </c>
      <c r="N6588" t="s">
        <v>8064</v>
      </c>
      <c r="Q6588" t="s">
        <v>8062</v>
      </c>
      <c r="R6588">
        <v>1299</v>
      </c>
      <c r="S6588">
        <v>432</v>
      </c>
    </row>
    <row r="6589" spans="1:19" x14ac:dyDescent="0.35">
      <c r="A6589" t="s">
        <v>20</v>
      </c>
      <c r="B6589" t="s">
        <v>21</v>
      </c>
      <c r="C6589" t="s">
        <v>22</v>
      </c>
      <c r="D6589" t="s">
        <v>23</v>
      </c>
      <c r="E6589" t="s">
        <v>5</v>
      </c>
      <c r="G6589" t="s">
        <v>24</v>
      </c>
      <c r="H6589">
        <v>3681556</v>
      </c>
      <c r="I6589">
        <v>3682206</v>
      </c>
      <c r="J6589" t="s">
        <v>25</v>
      </c>
      <c r="Q6589" t="s">
        <v>8065</v>
      </c>
      <c r="R6589">
        <v>651</v>
      </c>
    </row>
    <row r="6590" spans="1:19" x14ac:dyDescent="0.35">
      <c r="A6590" t="s">
        <v>27</v>
      </c>
      <c r="B6590" t="s">
        <v>28</v>
      </c>
      <c r="C6590" t="s">
        <v>22</v>
      </c>
      <c r="D6590" t="s">
        <v>23</v>
      </c>
      <c r="E6590" t="s">
        <v>5</v>
      </c>
      <c r="G6590" t="s">
        <v>24</v>
      </c>
      <c r="H6590">
        <v>3681556</v>
      </c>
      <c r="I6590">
        <v>3682206</v>
      </c>
      <c r="J6590" t="s">
        <v>25</v>
      </c>
      <c r="K6590" t="s">
        <v>8066</v>
      </c>
      <c r="N6590" t="s">
        <v>8067</v>
      </c>
      <c r="Q6590" t="s">
        <v>8065</v>
      </c>
      <c r="R6590">
        <v>651</v>
      </c>
      <c r="S6590">
        <v>216</v>
      </c>
    </row>
    <row r="6591" spans="1:19" x14ac:dyDescent="0.35">
      <c r="A6591" t="s">
        <v>20</v>
      </c>
      <c r="B6591" t="s">
        <v>21</v>
      </c>
      <c r="C6591" t="s">
        <v>22</v>
      </c>
      <c r="D6591" t="s">
        <v>23</v>
      </c>
      <c r="E6591" t="s">
        <v>5</v>
      </c>
      <c r="G6591" t="s">
        <v>24</v>
      </c>
      <c r="H6591">
        <v>3682303</v>
      </c>
      <c r="I6591">
        <v>3682971</v>
      </c>
      <c r="J6591" t="s">
        <v>25</v>
      </c>
      <c r="Q6591" t="s">
        <v>8068</v>
      </c>
      <c r="R6591">
        <v>669</v>
      </c>
    </row>
    <row r="6592" spans="1:19" x14ac:dyDescent="0.35">
      <c r="A6592" t="s">
        <v>27</v>
      </c>
      <c r="B6592" t="s">
        <v>28</v>
      </c>
      <c r="C6592" t="s">
        <v>22</v>
      </c>
      <c r="D6592" t="s">
        <v>23</v>
      </c>
      <c r="E6592" t="s">
        <v>5</v>
      </c>
      <c r="G6592" t="s">
        <v>24</v>
      </c>
      <c r="H6592">
        <v>3682303</v>
      </c>
      <c r="I6592">
        <v>3682971</v>
      </c>
      <c r="J6592" t="s">
        <v>25</v>
      </c>
      <c r="K6592" t="s">
        <v>8069</v>
      </c>
      <c r="N6592" t="s">
        <v>95</v>
      </c>
      <c r="Q6592" t="s">
        <v>8068</v>
      </c>
      <c r="R6592">
        <v>669</v>
      </c>
      <c r="S6592">
        <v>222</v>
      </c>
    </row>
    <row r="6593" spans="1:19" x14ac:dyDescent="0.35">
      <c r="A6593" t="s">
        <v>20</v>
      </c>
      <c r="B6593" t="s">
        <v>21</v>
      </c>
      <c r="C6593" t="s">
        <v>22</v>
      </c>
      <c r="D6593" t="s">
        <v>23</v>
      </c>
      <c r="E6593" t="s">
        <v>5</v>
      </c>
      <c r="G6593" t="s">
        <v>24</v>
      </c>
      <c r="H6593">
        <v>3682974</v>
      </c>
      <c r="I6593">
        <v>3684098</v>
      </c>
      <c r="J6593" t="s">
        <v>25</v>
      </c>
      <c r="Q6593" t="s">
        <v>8070</v>
      </c>
      <c r="R6593">
        <v>1125</v>
      </c>
    </row>
    <row r="6594" spans="1:19" x14ac:dyDescent="0.35">
      <c r="A6594" t="s">
        <v>27</v>
      </c>
      <c r="B6594" t="s">
        <v>28</v>
      </c>
      <c r="C6594" t="s">
        <v>22</v>
      </c>
      <c r="D6594" t="s">
        <v>23</v>
      </c>
      <c r="E6594" t="s">
        <v>5</v>
      </c>
      <c r="G6594" t="s">
        <v>24</v>
      </c>
      <c r="H6594">
        <v>3682974</v>
      </c>
      <c r="I6594">
        <v>3684098</v>
      </c>
      <c r="J6594" t="s">
        <v>25</v>
      </c>
      <c r="K6594" t="s">
        <v>8071</v>
      </c>
      <c r="N6594" t="s">
        <v>8072</v>
      </c>
      <c r="Q6594" t="s">
        <v>8070</v>
      </c>
      <c r="R6594">
        <v>1125</v>
      </c>
      <c r="S6594">
        <v>374</v>
      </c>
    </row>
    <row r="6595" spans="1:19" x14ac:dyDescent="0.35">
      <c r="A6595" t="s">
        <v>20</v>
      </c>
      <c r="B6595" t="s">
        <v>21</v>
      </c>
      <c r="C6595" t="s">
        <v>22</v>
      </c>
      <c r="D6595" t="s">
        <v>23</v>
      </c>
      <c r="E6595" t="s">
        <v>5</v>
      </c>
      <c r="G6595" t="s">
        <v>24</v>
      </c>
      <c r="H6595">
        <v>3684195</v>
      </c>
      <c r="I6595">
        <v>3684419</v>
      </c>
      <c r="J6595" t="s">
        <v>25</v>
      </c>
      <c r="Q6595" t="s">
        <v>8073</v>
      </c>
      <c r="R6595">
        <v>225</v>
      </c>
    </row>
    <row r="6596" spans="1:19" x14ac:dyDescent="0.35">
      <c r="A6596" t="s">
        <v>27</v>
      </c>
      <c r="B6596" t="s">
        <v>28</v>
      </c>
      <c r="C6596" t="s">
        <v>22</v>
      </c>
      <c r="D6596" t="s">
        <v>23</v>
      </c>
      <c r="E6596" t="s">
        <v>5</v>
      </c>
      <c r="G6596" t="s">
        <v>24</v>
      </c>
      <c r="H6596">
        <v>3684195</v>
      </c>
      <c r="I6596">
        <v>3684419</v>
      </c>
      <c r="J6596" t="s">
        <v>25</v>
      </c>
      <c r="K6596" t="s">
        <v>8074</v>
      </c>
      <c r="N6596" t="s">
        <v>984</v>
      </c>
      <c r="Q6596" t="s">
        <v>8073</v>
      </c>
      <c r="R6596">
        <v>225</v>
      </c>
      <c r="S6596">
        <v>74</v>
      </c>
    </row>
    <row r="6597" spans="1:19" x14ac:dyDescent="0.35">
      <c r="A6597" t="s">
        <v>20</v>
      </c>
      <c r="B6597" t="s">
        <v>21</v>
      </c>
      <c r="C6597" t="s">
        <v>22</v>
      </c>
      <c r="D6597" t="s">
        <v>23</v>
      </c>
      <c r="E6597" t="s">
        <v>5</v>
      </c>
      <c r="G6597" t="s">
        <v>24</v>
      </c>
      <c r="H6597">
        <v>3684403</v>
      </c>
      <c r="I6597">
        <v>3684672</v>
      </c>
      <c r="J6597" t="s">
        <v>25</v>
      </c>
      <c r="Q6597" t="s">
        <v>8075</v>
      </c>
      <c r="R6597">
        <v>270</v>
      </c>
    </row>
    <row r="6598" spans="1:19" x14ac:dyDescent="0.35">
      <c r="A6598" t="s">
        <v>27</v>
      </c>
      <c r="B6598" t="s">
        <v>28</v>
      </c>
      <c r="C6598" t="s">
        <v>22</v>
      </c>
      <c r="D6598" t="s">
        <v>23</v>
      </c>
      <c r="E6598" t="s">
        <v>5</v>
      </c>
      <c r="G6598" t="s">
        <v>24</v>
      </c>
      <c r="H6598">
        <v>3684403</v>
      </c>
      <c r="I6598">
        <v>3684672</v>
      </c>
      <c r="J6598" t="s">
        <v>25</v>
      </c>
      <c r="K6598" t="s">
        <v>8076</v>
      </c>
      <c r="N6598" t="s">
        <v>1883</v>
      </c>
      <c r="Q6598" t="s">
        <v>8075</v>
      </c>
      <c r="R6598">
        <v>270</v>
      </c>
      <c r="S6598">
        <v>89</v>
      </c>
    </row>
    <row r="6599" spans="1:19" x14ac:dyDescent="0.35">
      <c r="A6599" t="s">
        <v>20</v>
      </c>
      <c r="B6599" t="s">
        <v>21</v>
      </c>
      <c r="C6599" t="s">
        <v>22</v>
      </c>
      <c r="D6599" t="s">
        <v>23</v>
      </c>
      <c r="E6599" t="s">
        <v>5</v>
      </c>
      <c r="G6599" t="s">
        <v>24</v>
      </c>
      <c r="H6599">
        <v>3684708</v>
      </c>
      <c r="I6599">
        <v>3685028</v>
      </c>
      <c r="J6599" t="s">
        <v>46</v>
      </c>
      <c r="Q6599" t="s">
        <v>8077</v>
      </c>
      <c r="R6599">
        <v>321</v>
      </c>
    </row>
    <row r="6600" spans="1:19" x14ac:dyDescent="0.35">
      <c r="A6600" t="s">
        <v>27</v>
      </c>
      <c r="B6600" t="s">
        <v>28</v>
      </c>
      <c r="C6600" t="s">
        <v>22</v>
      </c>
      <c r="D6600" t="s">
        <v>23</v>
      </c>
      <c r="E6600" t="s">
        <v>5</v>
      </c>
      <c r="G6600" t="s">
        <v>24</v>
      </c>
      <c r="H6600">
        <v>3684708</v>
      </c>
      <c r="I6600">
        <v>3685028</v>
      </c>
      <c r="J6600" t="s">
        <v>46</v>
      </c>
      <c r="K6600" t="s">
        <v>8078</v>
      </c>
      <c r="N6600" t="s">
        <v>8079</v>
      </c>
      <c r="Q6600" t="s">
        <v>8077</v>
      </c>
      <c r="R6600">
        <v>321</v>
      </c>
      <c r="S6600">
        <v>106</v>
      </c>
    </row>
    <row r="6601" spans="1:19" x14ac:dyDescent="0.35">
      <c r="A6601" t="s">
        <v>20</v>
      </c>
      <c r="B6601" t="s">
        <v>21</v>
      </c>
      <c r="C6601" t="s">
        <v>22</v>
      </c>
      <c r="D6601" t="s">
        <v>23</v>
      </c>
      <c r="E6601" t="s">
        <v>5</v>
      </c>
      <c r="G6601" t="s">
        <v>24</v>
      </c>
      <c r="H6601">
        <v>3685083</v>
      </c>
      <c r="I6601">
        <v>3685364</v>
      </c>
      <c r="J6601" t="s">
        <v>46</v>
      </c>
      <c r="Q6601" t="s">
        <v>8080</v>
      </c>
      <c r="R6601">
        <v>282</v>
      </c>
    </row>
    <row r="6602" spans="1:19" x14ac:dyDescent="0.35">
      <c r="A6602" t="s">
        <v>27</v>
      </c>
      <c r="B6602" t="s">
        <v>28</v>
      </c>
      <c r="C6602" t="s">
        <v>22</v>
      </c>
      <c r="D6602" t="s">
        <v>23</v>
      </c>
      <c r="E6602" t="s">
        <v>5</v>
      </c>
      <c r="G6602" t="s">
        <v>24</v>
      </c>
      <c r="H6602">
        <v>3685083</v>
      </c>
      <c r="I6602">
        <v>3685364</v>
      </c>
      <c r="J6602" t="s">
        <v>46</v>
      </c>
      <c r="K6602" t="s">
        <v>8081</v>
      </c>
      <c r="N6602" t="s">
        <v>8082</v>
      </c>
      <c r="Q6602" t="s">
        <v>8080</v>
      </c>
      <c r="R6602">
        <v>282</v>
      </c>
      <c r="S6602">
        <v>93</v>
      </c>
    </row>
    <row r="6603" spans="1:19" x14ac:dyDescent="0.35">
      <c r="A6603" t="s">
        <v>20</v>
      </c>
      <c r="B6603" t="s">
        <v>21</v>
      </c>
      <c r="C6603" t="s">
        <v>22</v>
      </c>
      <c r="D6603" t="s">
        <v>23</v>
      </c>
      <c r="E6603" t="s">
        <v>5</v>
      </c>
      <c r="G6603" t="s">
        <v>24</v>
      </c>
      <c r="H6603">
        <v>3685617</v>
      </c>
      <c r="I6603">
        <v>3686633</v>
      </c>
      <c r="J6603" t="s">
        <v>25</v>
      </c>
      <c r="Q6603" t="s">
        <v>8083</v>
      </c>
      <c r="R6603">
        <v>1017</v>
      </c>
    </row>
    <row r="6604" spans="1:19" x14ac:dyDescent="0.35">
      <c r="A6604" t="s">
        <v>27</v>
      </c>
      <c r="B6604" t="s">
        <v>28</v>
      </c>
      <c r="C6604" t="s">
        <v>22</v>
      </c>
      <c r="D6604" t="s">
        <v>23</v>
      </c>
      <c r="E6604" t="s">
        <v>5</v>
      </c>
      <c r="G6604" t="s">
        <v>24</v>
      </c>
      <c r="H6604">
        <v>3685617</v>
      </c>
      <c r="I6604">
        <v>3686633</v>
      </c>
      <c r="J6604" t="s">
        <v>25</v>
      </c>
      <c r="K6604" t="s">
        <v>8084</v>
      </c>
      <c r="N6604" t="s">
        <v>290</v>
      </c>
      <c r="Q6604" t="s">
        <v>8083</v>
      </c>
      <c r="R6604">
        <v>1017</v>
      </c>
      <c r="S6604">
        <v>338</v>
      </c>
    </row>
    <row r="6605" spans="1:19" x14ac:dyDescent="0.35">
      <c r="A6605" t="s">
        <v>20</v>
      </c>
      <c r="B6605" t="s">
        <v>21</v>
      </c>
      <c r="C6605" t="s">
        <v>22</v>
      </c>
      <c r="D6605" t="s">
        <v>23</v>
      </c>
      <c r="E6605" t="s">
        <v>5</v>
      </c>
      <c r="G6605" t="s">
        <v>24</v>
      </c>
      <c r="H6605">
        <v>3686649</v>
      </c>
      <c r="I6605">
        <v>3688373</v>
      </c>
      <c r="J6605" t="s">
        <v>25</v>
      </c>
      <c r="Q6605" t="s">
        <v>8085</v>
      </c>
      <c r="R6605">
        <v>1725</v>
      </c>
    </row>
    <row r="6606" spans="1:19" x14ac:dyDescent="0.35">
      <c r="A6606" t="s">
        <v>27</v>
      </c>
      <c r="B6606" t="s">
        <v>28</v>
      </c>
      <c r="C6606" t="s">
        <v>22</v>
      </c>
      <c r="D6606" t="s">
        <v>23</v>
      </c>
      <c r="E6606" t="s">
        <v>5</v>
      </c>
      <c r="G6606" t="s">
        <v>24</v>
      </c>
      <c r="H6606">
        <v>3686649</v>
      </c>
      <c r="I6606">
        <v>3688373</v>
      </c>
      <c r="J6606" t="s">
        <v>25</v>
      </c>
      <c r="K6606" t="s">
        <v>8086</v>
      </c>
      <c r="N6606" t="s">
        <v>293</v>
      </c>
      <c r="Q6606" t="s">
        <v>8085</v>
      </c>
      <c r="R6606">
        <v>1725</v>
      </c>
      <c r="S6606">
        <v>574</v>
      </c>
    </row>
    <row r="6607" spans="1:19" x14ac:dyDescent="0.35">
      <c r="A6607" t="s">
        <v>20</v>
      </c>
      <c r="B6607" t="s">
        <v>21</v>
      </c>
      <c r="C6607" t="s">
        <v>22</v>
      </c>
      <c r="D6607" t="s">
        <v>23</v>
      </c>
      <c r="E6607" t="s">
        <v>5</v>
      </c>
      <c r="G6607" t="s">
        <v>24</v>
      </c>
      <c r="H6607">
        <v>3688361</v>
      </c>
      <c r="I6607">
        <v>3689440</v>
      </c>
      <c r="J6607" t="s">
        <v>25</v>
      </c>
      <c r="Q6607" t="s">
        <v>8087</v>
      </c>
      <c r="R6607">
        <v>1080</v>
      </c>
    </row>
    <row r="6608" spans="1:19" x14ac:dyDescent="0.35">
      <c r="A6608" t="s">
        <v>27</v>
      </c>
      <c r="B6608" t="s">
        <v>28</v>
      </c>
      <c r="C6608" t="s">
        <v>22</v>
      </c>
      <c r="D6608" t="s">
        <v>23</v>
      </c>
      <c r="E6608" t="s">
        <v>5</v>
      </c>
      <c r="G6608" t="s">
        <v>24</v>
      </c>
      <c r="H6608">
        <v>3688361</v>
      </c>
      <c r="I6608">
        <v>3689440</v>
      </c>
      <c r="J6608" t="s">
        <v>25</v>
      </c>
      <c r="K6608" t="s">
        <v>8088</v>
      </c>
      <c r="N6608" t="s">
        <v>61</v>
      </c>
      <c r="Q6608" t="s">
        <v>8087</v>
      </c>
      <c r="R6608">
        <v>1080</v>
      </c>
      <c r="S6608">
        <v>359</v>
      </c>
    </row>
    <row r="6609" spans="1:19" x14ac:dyDescent="0.35">
      <c r="A6609" t="s">
        <v>20</v>
      </c>
      <c r="B6609" t="s">
        <v>21</v>
      </c>
      <c r="C6609" t="s">
        <v>22</v>
      </c>
      <c r="D6609" t="s">
        <v>23</v>
      </c>
      <c r="E6609" t="s">
        <v>5</v>
      </c>
      <c r="G6609" t="s">
        <v>24</v>
      </c>
      <c r="H6609">
        <v>3689610</v>
      </c>
      <c r="I6609">
        <v>3692357</v>
      </c>
      <c r="J6609" t="s">
        <v>25</v>
      </c>
      <c r="Q6609" t="s">
        <v>8089</v>
      </c>
      <c r="R6609">
        <v>2748</v>
      </c>
    </row>
    <row r="6610" spans="1:19" x14ac:dyDescent="0.35">
      <c r="A6610" t="s">
        <v>27</v>
      </c>
      <c r="B6610" t="s">
        <v>28</v>
      </c>
      <c r="C6610" t="s">
        <v>22</v>
      </c>
      <c r="D6610" t="s">
        <v>23</v>
      </c>
      <c r="E6610" t="s">
        <v>5</v>
      </c>
      <c r="G6610" t="s">
        <v>24</v>
      </c>
      <c r="H6610">
        <v>3689610</v>
      </c>
      <c r="I6610">
        <v>3692357</v>
      </c>
      <c r="J6610" t="s">
        <v>25</v>
      </c>
      <c r="K6610" t="s">
        <v>8090</v>
      </c>
      <c r="N6610" t="s">
        <v>8091</v>
      </c>
      <c r="Q6610" t="s">
        <v>8089</v>
      </c>
      <c r="R6610">
        <v>2748</v>
      </c>
      <c r="S6610">
        <v>915</v>
      </c>
    </row>
    <row r="6611" spans="1:19" x14ac:dyDescent="0.35">
      <c r="A6611" t="s">
        <v>20</v>
      </c>
      <c r="B6611" t="s">
        <v>21</v>
      </c>
      <c r="C6611" t="s">
        <v>22</v>
      </c>
      <c r="D6611" t="s">
        <v>23</v>
      </c>
      <c r="E6611" t="s">
        <v>5</v>
      </c>
      <c r="G6611" t="s">
        <v>24</v>
      </c>
      <c r="H6611">
        <v>3692386</v>
      </c>
      <c r="I6611">
        <v>3694914</v>
      </c>
      <c r="J6611" t="s">
        <v>25</v>
      </c>
      <c r="Q6611" t="s">
        <v>8092</v>
      </c>
      <c r="R6611">
        <v>2529</v>
      </c>
    </row>
    <row r="6612" spans="1:19" x14ac:dyDescent="0.35">
      <c r="A6612" t="s">
        <v>27</v>
      </c>
      <c r="B6612" t="s">
        <v>28</v>
      </c>
      <c r="C6612" t="s">
        <v>22</v>
      </c>
      <c r="D6612" t="s">
        <v>23</v>
      </c>
      <c r="E6612" t="s">
        <v>5</v>
      </c>
      <c r="G6612" t="s">
        <v>24</v>
      </c>
      <c r="H6612">
        <v>3692386</v>
      </c>
      <c r="I6612">
        <v>3694914</v>
      </c>
      <c r="J6612" t="s">
        <v>25</v>
      </c>
      <c r="K6612" t="s">
        <v>8093</v>
      </c>
      <c r="N6612" t="s">
        <v>8094</v>
      </c>
      <c r="Q6612" t="s">
        <v>8092</v>
      </c>
      <c r="R6612">
        <v>2529</v>
      </c>
      <c r="S6612">
        <v>842</v>
      </c>
    </row>
    <row r="6613" spans="1:19" x14ac:dyDescent="0.35">
      <c r="A6613" t="s">
        <v>20</v>
      </c>
      <c r="B6613" t="s">
        <v>21</v>
      </c>
      <c r="C6613" t="s">
        <v>22</v>
      </c>
      <c r="D6613" t="s">
        <v>23</v>
      </c>
      <c r="E6613" t="s">
        <v>5</v>
      </c>
      <c r="G6613" t="s">
        <v>24</v>
      </c>
      <c r="H6613">
        <v>3695033</v>
      </c>
      <c r="I6613">
        <v>3696733</v>
      </c>
      <c r="J6613" t="s">
        <v>25</v>
      </c>
      <c r="Q6613" t="s">
        <v>8095</v>
      </c>
      <c r="R6613">
        <v>1701</v>
      </c>
    </row>
    <row r="6614" spans="1:19" x14ac:dyDescent="0.35">
      <c r="A6614" t="s">
        <v>27</v>
      </c>
      <c r="B6614" t="s">
        <v>28</v>
      </c>
      <c r="C6614" t="s">
        <v>22</v>
      </c>
      <c r="D6614" t="s">
        <v>23</v>
      </c>
      <c r="E6614" t="s">
        <v>5</v>
      </c>
      <c r="G6614" t="s">
        <v>24</v>
      </c>
      <c r="H6614">
        <v>3695033</v>
      </c>
      <c r="I6614">
        <v>3696733</v>
      </c>
      <c r="J6614" t="s">
        <v>25</v>
      </c>
      <c r="K6614" t="s">
        <v>8096</v>
      </c>
      <c r="N6614" t="s">
        <v>8097</v>
      </c>
      <c r="Q6614" t="s">
        <v>8095</v>
      </c>
      <c r="R6614">
        <v>1701</v>
      </c>
      <c r="S6614">
        <v>566</v>
      </c>
    </row>
    <row r="6615" spans="1:19" x14ac:dyDescent="0.35">
      <c r="A6615" t="s">
        <v>20</v>
      </c>
      <c r="B6615" t="s">
        <v>21</v>
      </c>
      <c r="C6615" t="s">
        <v>22</v>
      </c>
      <c r="D6615" t="s">
        <v>23</v>
      </c>
      <c r="E6615" t="s">
        <v>5</v>
      </c>
      <c r="G6615" t="s">
        <v>24</v>
      </c>
      <c r="H6615">
        <v>3696846</v>
      </c>
      <c r="I6615">
        <v>3697013</v>
      </c>
      <c r="J6615" t="s">
        <v>25</v>
      </c>
      <c r="Q6615" t="s">
        <v>8098</v>
      </c>
      <c r="R6615">
        <v>168</v>
      </c>
    </row>
    <row r="6616" spans="1:19" x14ac:dyDescent="0.35">
      <c r="A6616" t="s">
        <v>27</v>
      </c>
      <c r="B6616" t="s">
        <v>28</v>
      </c>
      <c r="C6616" t="s">
        <v>22</v>
      </c>
      <c r="D6616" t="s">
        <v>23</v>
      </c>
      <c r="E6616" t="s">
        <v>5</v>
      </c>
      <c r="G6616" t="s">
        <v>24</v>
      </c>
      <c r="H6616">
        <v>3696846</v>
      </c>
      <c r="I6616">
        <v>3697013</v>
      </c>
      <c r="J6616" t="s">
        <v>25</v>
      </c>
      <c r="K6616" t="s">
        <v>8099</v>
      </c>
      <c r="N6616" t="s">
        <v>8100</v>
      </c>
      <c r="Q6616" t="s">
        <v>8098</v>
      </c>
      <c r="R6616">
        <v>168</v>
      </c>
      <c r="S6616">
        <v>55</v>
      </c>
    </row>
    <row r="6617" spans="1:19" x14ac:dyDescent="0.35">
      <c r="A6617" t="s">
        <v>20</v>
      </c>
      <c r="B6617" t="s">
        <v>21</v>
      </c>
      <c r="C6617" t="s">
        <v>22</v>
      </c>
      <c r="D6617" t="s">
        <v>23</v>
      </c>
      <c r="E6617" t="s">
        <v>5</v>
      </c>
      <c r="G6617" t="s">
        <v>24</v>
      </c>
      <c r="H6617">
        <v>3697207</v>
      </c>
      <c r="I6617">
        <v>3697587</v>
      </c>
      <c r="J6617" t="s">
        <v>46</v>
      </c>
      <c r="Q6617" t="s">
        <v>8101</v>
      </c>
      <c r="R6617">
        <v>381</v>
      </c>
    </row>
    <row r="6618" spans="1:19" x14ac:dyDescent="0.35">
      <c r="A6618" t="s">
        <v>27</v>
      </c>
      <c r="B6618" t="s">
        <v>28</v>
      </c>
      <c r="C6618" t="s">
        <v>22</v>
      </c>
      <c r="D6618" t="s">
        <v>23</v>
      </c>
      <c r="E6618" t="s">
        <v>5</v>
      </c>
      <c r="G6618" t="s">
        <v>24</v>
      </c>
      <c r="H6618">
        <v>3697207</v>
      </c>
      <c r="I6618">
        <v>3697587</v>
      </c>
      <c r="J6618" t="s">
        <v>46</v>
      </c>
      <c r="K6618" t="s">
        <v>8102</v>
      </c>
      <c r="N6618" t="s">
        <v>8103</v>
      </c>
      <c r="Q6618" t="s">
        <v>8101</v>
      </c>
      <c r="R6618">
        <v>381</v>
      </c>
      <c r="S6618">
        <v>126</v>
      </c>
    </row>
    <row r="6619" spans="1:19" x14ac:dyDescent="0.35">
      <c r="A6619" t="s">
        <v>20</v>
      </c>
      <c r="B6619" t="s">
        <v>21</v>
      </c>
      <c r="C6619" t="s">
        <v>22</v>
      </c>
      <c r="D6619" t="s">
        <v>23</v>
      </c>
      <c r="E6619" t="s">
        <v>5</v>
      </c>
      <c r="G6619" t="s">
        <v>24</v>
      </c>
      <c r="H6619">
        <v>3697676</v>
      </c>
      <c r="I6619">
        <v>3698059</v>
      </c>
      <c r="J6619" t="s">
        <v>46</v>
      </c>
      <c r="Q6619" t="s">
        <v>8104</v>
      </c>
      <c r="R6619">
        <v>384</v>
      </c>
    </row>
    <row r="6620" spans="1:19" x14ac:dyDescent="0.35">
      <c r="A6620" t="s">
        <v>27</v>
      </c>
      <c r="B6620" t="s">
        <v>28</v>
      </c>
      <c r="C6620" t="s">
        <v>22</v>
      </c>
      <c r="D6620" t="s">
        <v>23</v>
      </c>
      <c r="E6620" t="s">
        <v>5</v>
      </c>
      <c r="G6620" t="s">
        <v>24</v>
      </c>
      <c r="H6620">
        <v>3697676</v>
      </c>
      <c r="I6620">
        <v>3698059</v>
      </c>
      <c r="J6620" t="s">
        <v>46</v>
      </c>
      <c r="K6620" t="s">
        <v>8105</v>
      </c>
      <c r="N6620" t="s">
        <v>8106</v>
      </c>
      <c r="Q6620" t="s">
        <v>8104</v>
      </c>
      <c r="R6620">
        <v>384</v>
      </c>
      <c r="S6620">
        <v>127</v>
      </c>
    </row>
    <row r="6621" spans="1:19" x14ac:dyDescent="0.35">
      <c r="A6621" t="s">
        <v>20</v>
      </c>
      <c r="B6621" t="s">
        <v>21</v>
      </c>
      <c r="C6621" t="s">
        <v>22</v>
      </c>
      <c r="D6621" t="s">
        <v>23</v>
      </c>
      <c r="E6621" t="s">
        <v>5</v>
      </c>
      <c r="G6621" t="s">
        <v>24</v>
      </c>
      <c r="H6621">
        <v>3699043</v>
      </c>
      <c r="I6621">
        <v>3699534</v>
      </c>
      <c r="J6621" t="s">
        <v>46</v>
      </c>
      <c r="Q6621" t="s">
        <v>8107</v>
      </c>
      <c r="R6621">
        <v>492</v>
      </c>
    </row>
    <row r="6622" spans="1:19" x14ac:dyDescent="0.35">
      <c r="A6622" t="s">
        <v>27</v>
      </c>
      <c r="B6622" t="s">
        <v>28</v>
      </c>
      <c r="C6622" t="s">
        <v>22</v>
      </c>
      <c r="D6622" t="s">
        <v>23</v>
      </c>
      <c r="E6622" t="s">
        <v>5</v>
      </c>
      <c r="G6622" t="s">
        <v>24</v>
      </c>
      <c r="H6622">
        <v>3699043</v>
      </c>
      <c r="I6622">
        <v>3699534</v>
      </c>
      <c r="J6622" t="s">
        <v>46</v>
      </c>
      <c r="K6622" t="s">
        <v>8108</v>
      </c>
      <c r="N6622" t="s">
        <v>8109</v>
      </c>
      <c r="Q6622" t="s">
        <v>8107</v>
      </c>
      <c r="R6622">
        <v>492</v>
      </c>
      <c r="S6622">
        <v>163</v>
      </c>
    </row>
    <row r="6623" spans="1:19" x14ac:dyDescent="0.35">
      <c r="A6623" t="s">
        <v>20</v>
      </c>
      <c r="B6623" t="s">
        <v>21</v>
      </c>
      <c r="C6623" t="s">
        <v>22</v>
      </c>
      <c r="D6623" t="s">
        <v>23</v>
      </c>
      <c r="E6623" t="s">
        <v>5</v>
      </c>
      <c r="G6623" t="s">
        <v>24</v>
      </c>
      <c r="H6623">
        <v>3699820</v>
      </c>
      <c r="I6623">
        <v>3700476</v>
      </c>
      <c r="J6623" t="s">
        <v>25</v>
      </c>
      <c r="Q6623" t="s">
        <v>8110</v>
      </c>
      <c r="R6623">
        <v>657</v>
      </c>
    </row>
    <row r="6624" spans="1:19" x14ac:dyDescent="0.35">
      <c r="A6624" t="s">
        <v>27</v>
      </c>
      <c r="B6624" t="s">
        <v>28</v>
      </c>
      <c r="C6624" t="s">
        <v>22</v>
      </c>
      <c r="D6624" t="s">
        <v>23</v>
      </c>
      <c r="E6624" t="s">
        <v>5</v>
      </c>
      <c r="G6624" t="s">
        <v>24</v>
      </c>
      <c r="H6624">
        <v>3699820</v>
      </c>
      <c r="I6624">
        <v>3700476</v>
      </c>
      <c r="J6624" t="s">
        <v>25</v>
      </c>
      <c r="K6624" t="s">
        <v>8111</v>
      </c>
      <c r="N6624" t="s">
        <v>7753</v>
      </c>
      <c r="Q6624" t="s">
        <v>8110</v>
      </c>
      <c r="R6624">
        <v>657</v>
      </c>
      <c r="S6624">
        <v>218</v>
      </c>
    </row>
    <row r="6625" spans="1:19" x14ac:dyDescent="0.35">
      <c r="A6625" t="s">
        <v>20</v>
      </c>
      <c r="B6625" t="s">
        <v>21</v>
      </c>
      <c r="C6625" t="s">
        <v>22</v>
      </c>
      <c r="D6625" t="s">
        <v>23</v>
      </c>
      <c r="E6625" t="s">
        <v>5</v>
      </c>
      <c r="G6625" t="s">
        <v>24</v>
      </c>
      <c r="H6625">
        <v>3700630</v>
      </c>
      <c r="I6625">
        <v>3701733</v>
      </c>
      <c r="J6625" t="s">
        <v>25</v>
      </c>
      <c r="Q6625" t="s">
        <v>8112</v>
      </c>
      <c r="R6625">
        <v>1104</v>
      </c>
    </row>
    <row r="6626" spans="1:19" x14ac:dyDescent="0.35">
      <c r="A6626" t="s">
        <v>27</v>
      </c>
      <c r="B6626" t="s">
        <v>28</v>
      </c>
      <c r="C6626" t="s">
        <v>22</v>
      </c>
      <c r="D6626" t="s">
        <v>23</v>
      </c>
      <c r="E6626" t="s">
        <v>5</v>
      </c>
      <c r="G6626" t="s">
        <v>24</v>
      </c>
      <c r="H6626">
        <v>3700630</v>
      </c>
      <c r="I6626">
        <v>3701733</v>
      </c>
      <c r="J6626" t="s">
        <v>25</v>
      </c>
      <c r="K6626" t="s">
        <v>8113</v>
      </c>
      <c r="N6626" t="s">
        <v>695</v>
      </c>
      <c r="Q6626" t="s">
        <v>8112</v>
      </c>
      <c r="R6626">
        <v>1104</v>
      </c>
      <c r="S6626">
        <v>367</v>
      </c>
    </row>
    <row r="6627" spans="1:19" x14ac:dyDescent="0.35">
      <c r="A6627" t="s">
        <v>20</v>
      </c>
      <c r="B6627" t="s">
        <v>21</v>
      </c>
      <c r="C6627" t="s">
        <v>22</v>
      </c>
      <c r="D6627" t="s">
        <v>23</v>
      </c>
      <c r="E6627" t="s">
        <v>5</v>
      </c>
      <c r="G6627" t="s">
        <v>24</v>
      </c>
      <c r="H6627">
        <v>3701769</v>
      </c>
      <c r="I6627">
        <v>3702299</v>
      </c>
      <c r="J6627" t="s">
        <v>46</v>
      </c>
      <c r="Q6627" t="s">
        <v>8114</v>
      </c>
      <c r="R6627">
        <v>531</v>
      </c>
    </row>
    <row r="6628" spans="1:19" x14ac:dyDescent="0.35">
      <c r="A6628" t="s">
        <v>27</v>
      </c>
      <c r="B6628" t="s">
        <v>28</v>
      </c>
      <c r="C6628" t="s">
        <v>22</v>
      </c>
      <c r="D6628" t="s">
        <v>23</v>
      </c>
      <c r="E6628" t="s">
        <v>5</v>
      </c>
      <c r="G6628" t="s">
        <v>24</v>
      </c>
      <c r="H6628">
        <v>3701769</v>
      </c>
      <c r="I6628">
        <v>3702299</v>
      </c>
      <c r="J6628" t="s">
        <v>46</v>
      </c>
      <c r="K6628" t="s">
        <v>8115</v>
      </c>
      <c r="N6628" t="s">
        <v>4299</v>
      </c>
      <c r="Q6628" t="s">
        <v>8114</v>
      </c>
      <c r="R6628">
        <v>531</v>
      </c>
      <c r="S6628">
        <v>176</v>
      </c>
    </row>
    <row r="6629" spans="1:19" x14ac:dyDescent="0.35">
      <c r="A6629" t="s">
        <v>20</v>
      </c>
      <c r="B6629" t="s">
        <v>21</v>
      </c>
      <c r="C6629" t="s">
        <v>22</v>
      </c>
      <c r="D6629" t="s">
        <v>23</v>
      </c>
      <c r="E6629" t="s">
        <v>5</v>
      </c>
      <c r="G6629" t="s">
        <v>24</v>
      </c>
      <c r="H6629">
        <v>3702360</v>
      </c>
      <c r="I6629">
        <v>3703130</v>
      </c>
      <c r="J6629" t="s">
        <v>46</v>
      </c>
      <c r="Q6629" t="s">
        <v>8116</v>
      </c>
      <c r="R6629">
        <v>771</v>
      </c>
    </row>
    <row r="6630" spans="1:19" x14ac:dyDescent="0.35">
      <c r="A6630" t="s">
        <v>27</v>
      </c>
      <c r="B6630" t="s">
        <v>28</v>
      </c>
      <c r="C6630" t="s">
        <v>22</v>
      </c>
      <c r="D6630" t="s">
        <v>23</v>
      </c>
      <c r="E6630" t="s">
        <v>5</v>
      </c>
      <c r="G6630" t="s">
        <v>24</v>
      </c>
      <c r="H6630">
        <v>3702360</v>
      </c>
      <c r="I6630">
        <v>3703130</v>
      </c>
      <c r="J6630" t="s">
        <v>46</v>
      </c>
      <c r="K6630" t="s">
        <v>8117</v>
      </c>
      <c r="N6630" t="s">
        <v>49</v>
      </c>
      <c r="Q6630" t="s">
        <v>8116</v>
      </c>
      <c r="R6630">
        <v>771</v>
      </c>
      <c r="S6630">
        <v>256</v>
      </c>
    </row>
    <row r="6631" spans="1:19" x14ac:dyDescent="0.35">
      <c r="A6631" t="s">
        <v>20</v>
      </c>
      <c r="B6631" t="s">
        <v>21</v>
      </c>
      <c r="C6631" t="s">
        <v>22</v>
      </c>
      <c r="D6631" t="s">
        <v>23</v>
      </c>
      <c r="E6631" t="s">
        <v>5</v>
      </c>
      <c r="G6631" t="s">
        <v>24</v>
      </c>
      <c r="H6631">
        <v>3703369</v>
      </c>
      <c r="I6631">
        <v>3705705</v>
      </c>
      <c r="J6631" t="s">
        <v>25</v>
      </c>
      <c r="Q6631" t="s">
        <v>8118</v>
      </c>
      <c r="R6631">
        <v>2337</v>
      </c>
    </row>
    <row r="6632" spans="1:19" x14ac:dyDescent="0.35">
      <c r="A6632" t="s">
        <v>27</v>
      </c>
      <c r="B6632" t="s">
        <v>28</v>
      </c>
      <c r="C6632" t="s">
        <v>22</v>
      </c>
      <c r="D6632" t="s">
        <v>23</v>
      </c>
      <c r="E6632" t="s">
        <v>5</v>
      </c>
      <c r="G6632" t="s">
        <v>24</v>
      </c>
      <c r="H6632">
        <v>3703369</v>
      </c>
      <c r="I6632">
        <v>3705705</v>
      </c>
      <c r="J6632" t="s">
        <v>25</v>
      </c>
      <c r="K6632" t="s">
        <v>8119</v>
      </c>
      <c r="N6632" t="s">
        <v>217</v>
      </c>
      <c r="Q6632" t="s">
        <v>8118</v>
      </c>
      <c r="R6632">
        <v>2337</v>
      </c>
      <c r="S6632">
        <v>778</v>
      </c>
    </row>
    <row r="6633" spans="1:19" x14ac:dyDescent="0.35">
      <c r="A6633" t="s">
        <v>20</v>
      </c>
      <c r="B6633" t="s">
        <v>21</v>
      </c>
      <c r="C6633" t="s">
        <v>22</v>
      </c>
      <c r="D6633" t="s">
        <v>23</v>
      </c>
      <c r="E6633" t="s">
        <v>5</v>
      </c>
      <c r="G6633" t="s">
        <v>24</v>
      </c>
      <c r="H6633">
        <v>3705744</v>
      </c>
      <c r="I6633">
        <v>3706985</v>
      </c>
      <c r="J6633" t="s">
        <v>46</v>
      </c>
      <c r="Q6633" t="s">
        <v>8120</v>
      </c>
      <c r="R6633">
        <v>1242</v>
      </c>
    </row>
    <row r="6634" spans="1:19" x14ac:dyDescent="0.35">
      <c r="A6634" t="s">
        <v>27</v>
      </c>
      <c r="B6634" t="s">
        <v>28</v>
      </c>
      <c r="C6634" t="s">
        <v>22</v>
      </c>
      <c r="D6634" t="s">
        <v>23</v>
      </c>
      <c r="E6634" t="s">
        <v>5</v>
      </c>
      <c r="G6634" t="s">
        <v>24</v>
      </c>
      <c r="H6634">
        <v>3705744</v>
      </c>
      <c r="I6634">
        <v>3706985</v>
      </c>
      <c r="J6634" t="s">
        <v>46</v>
      </c>
      <c r="K6634" t="s">
        <v>8121</v>
      </c>
      <c r="N6634" t="s">
        <v>8122</v>
      </c>
      <c r="Q6634" t="s">
        <v>8120</v>
      </c>
      <c r="R6634">
        <v>1242</v>
      </c>
      <c r="S6634">
        <v>413</v>
      </c>
    </row>
    <row r="6635" spans="1:19" x14ac:dyDescent="0.35">
      <c r="A6635" t="s">
        <v>20</v>
      </c>
      <c r="B6635" t="s">
        <v>21</v>
      </c>
      <c r="C6635" t="s">
        <v>22</v>
      </c>
      <c r="D6635" t="s">
        <v>23</v>
      </c>
      <c r="E6635" t="s">
        <v>5</v>
      </c>
      <c r="G6635" t="s">
        <v>24</v>
      </c>
      <c r="H6635">
        <v>3707518</v>
      </c>
      <c r="I6635">
        <v>3707919</v>
      </c>
      <c r="J6635" t="s">
        <v>25</v>
      </c>
      <c r="Q6635" t="s">
        <v>8123</v>
      </c>
      <c r="R6635">
        <v>402</v>
      </c>
    </row>
    <row r="6636" spans="1:19" x14ac:dyDescent="0.35">
      <c r="A6636" t="s">
        <v>27</v>
      </c>
      <c r="B6636" t="s">
        <v>28</v>
      </c>
      <c r="C6636" t="s">
        <v>22</v>
      </c>
      <c r="D6636" t="s">
        <v>23</v>
      </c>
      <c r="E6636" t="s">
        <v>5</v>
      </c>
      <c r="G6636" t="s">
        <v>24</v>
      </c>
      <c r="H6636">
        <v>3707518</v>
      </c>
      <c r="I6636">
        <v>3707919</v>
      </c>
      <c r="J6636" t="s">
        <v>25</v>
      </c>
      <c r="K6636" t="s">
        <v>8124</v>
      </c>
      <c r="N6636" t="s">
        <v>52</v>
      </c>
      <c r="Q6636" t="s">
        <v>8123</v>
      </c>
      <c r="R6636">
        <v>402</v>
      </c>
      <c r="S6636">
        <v>133</v>
      </c>
    </row>
    <row r="6637" spans="1:19" x14ac:dyDescent="0.35">
      <c r="A6637" t="s">
        <v>20</v>
      </c>
      <c r="B6637" t="s">
        <v>21</v>
      </c>
      <c r="C6637" t="s">
        <v>22</v>
      </c>
      <c r="D6637" t="s">
        <v>23</v>
      </c>
      <c r="E6637" t="s">
        <v>5</v>
      </c>
      <c r="G6637" t="s">
        <v>24</v>
      </c>
      <c r="H6637">
        <v>3708101</v>
      </c>
      <c r="I6637">
        <v>3711400</v>
      </c>
      <c r="J6637" t="s">
        <v>25</v>
      </c>
      <c r="Q6637" t="s">
        <v>8125</v>
      </c>
      <c r="R6637">
        <v>3300</v>
      </c>
    </row>
    <row r="6638" spans="1:19" x14ac:dyDescent="0.35">
      <c r="A6638" t="s">
        <v>27</v>
      </c>
      <c r="B6638" t="s">
        <v>28</v>
      </c>
      <c r="C6638" t="s">
        <v>22</v>
      </c>
      <c r="D6638" t="s">
        <v>23</v>
      </c>
      <c r="E6638" t="s">
        <v>5</v>
      </c>
      <c r="G6638" t="s">
        <v>24</v>
      </c>
      <c r="H6638">
        <v>3708101</v>
      </c>
      <c r="I6638">
        <v>3711400</v>
      </c>
      <c r="J6638" t="s">
        <v>25</v>
      </c>
      <c r="K6638" t="s">
        <v>8126</v>
      </c>
      <c r="N6638" t="s">
        <v>52</v>
      </c>
      <c r="Q6638" t="s">
        <v>8125</v>
      </c>
      <c r="R6638">
        <v>3300</v>
      </c>
      <c r="S6638">
        <v>1099</v>
      </c>
    </row>
    <row r="6639" spans="1:19" x14ac:dyDescent="0.35">
      <c r="A6639" t="s">
        <v>20</v>
      </c>
      <c r="B6639" t="s">
        <v>21</v>
      </c>
      <c r="C6639" t="s">
        <v>22</v>
      </c>
      <c r="D6639" t="s">
        <v>23</v>
      </c>
      <c r="E6639" t="s">
        <v>5</v>
      </c>
      <c r="G6639" t="s">
        <v>24</v>
      </c>
      <c r="H6639">
        <v>3711495</v>
      </c>
      <c r="I6639">
        <v>3711995</v>
      </c>
      <c r="J6639" t="s">
        <v>25</v>
      </c>
      <c r="Q6639" t="s">
        <v>8127</v>
      </c>
      <c r="R6639">
        <v>501</v>
      </c>
    </row>
    <row r="6640" spans="1:19" x14ac:dyDescent="0.35">
      <c r="A6640" t="s">
        <v>27</v>
      </c>
      <c r="B6640" t="s">
        <v>28</v>
      </c>
      <c r="C6640" t="s">
        <v>22</v>
      </c>
      <c r="D6640" t="s">
        <v>23</v>
      </c>
      <c r="E6640" t="s">
        <v>5</v>
      </c>
      <c r="G6640" t="s">
        <v>24</v>
      </c>
      <c r="H6640">
        <v>3711495</v>
      </c>
      <c r="I6640">
        <v>3711995</v>
      </c>
      <c r="J6640" t="s">
        <v>25</v>
      </c>
      <c r="K6640" t="s">
        <v>8128</v>
      </c>
      <c r="N6640" t="s">
        <v>52</v>
      </c>
      <c r="Q6640" t="s">
        <v>8127</v>
      </c>
      <c r="R6640">
        <v>501</v>
      </c>
      <c r="S6640">
        <v>166</v>
      </c>
    </row>
    <row r="6641" spans="1:19" x14ac:dyDescent="0.35">
      <c r="A6641" t="s">
        <v>20</v>
      </c>
      <c r="B6641" t="s">
        <v>21</v>
      </c>
      <c r="C6641" t="s">
        <v>22</v>
      </c>
      <c r="D6641" t="s">
        <v>23</v>
      </c>
      <c r="E6641" t="s">
        <v>5</v>
      </c>
      <c r="G6641" t="s">
        <v>24</v>
      </c>
      <c r="H6641">
        <v>3712278</v>
      </c>
      <c r="I6641">
        <v>3712589</v>
      </c>
      <c r="J6641" t="s">
        <v>25</v>
      </c>
      <c r="Q6641" t="s">
        <v>8129</v>
      </c>
      <c r="R6641">
        <v>312</v>
      </c>
    </row>
    <row r="6642" spans="1:19" x14ac:dyDescent="0.35">
      <c r="A6642" t="s">
        <v>27</v>
      </c>
      <c r="B6642" t="s">
        <v>28</v>
      </c>
      <c r="C6642" t="s">
        <v>22</v>
      </c>
      <c r="D6642" t="s">
        <v>23</v>
      </c>
      <c r="E6642" t="s">
        <v>5</v>
      </c>
      <c r="G6642" t="s">
        <v>24</v>
      </c>
      <c r="H6642">
        <v>3712278</v>
      </c>
      <c r="I6642">
        <v>3712589</v>
      </c>
      <c r="J6642" t="s">
        <v>25</v>
      </c>
      <c r="K6642" t="s">
        <v>8130</v>
      </c>
      <c r="N6642" t="s">
        <v>52</v>
      </c>
      <c r="Q6642" t="s">
        <v>8129</v>
      </c>
      <c r="R6642">
        <v>312</v>
      </c>
      <c r="S6642">
        <v>103</v>
      </c>
    </row>
    <row r="6643" spans="1:19" x14ac:dyDescent="0.35">
      <c r="A6643" t="s">
        <v>20</v>
      </c>
      <c r="B6643" t="s">
        <v>21</v>
      </c>
      <c r="C6643" t="s">
        <v>22</v>
      </c>
      <c r="D6643" t="s">
        <v>23</v>
      </c>
      <c r="E6643" t="s">
        <v>5</v>
      </c>
      <c r="G6643" t="s">
        <v>24</v>
      </c>
      <c r="H6643">
        <v>3712764</v>
      </c>
      <c r="I6643">
        <v>3713828</v>
      </c>
      <c r="J6643" t="s">
        <v>25</v>
      </c>
      <c r="Q6643" t="s">
        <v>8131</v>
      </c>
      <c r="R6643">
        <v>1065</v>
      </c>
    </row>
    <row r="6644" spans="1:19" x14ac:dyDescent="0.35">
      <c r="A6644" t="s">
        <v>27</v>
      </c>
      <c r="B6644" t="s">
        <v>28</v>
      </c>
      <c r="C6644" t="s">
        <v>22</v>
      </c>
      <c r="D6644" t="s">
        <v>23</v>
      </c>
      <c r="E6644" t="s">
        <v>5</v>
      </c>
      <c r="G6644" t="s">
        <v>24</v>
      </c>
      <c r="H6644">
        <v>3712764</v>
      </c>
      <c r="I6644">
        <v>3713828</v>
      </c>
      <c r="J6644" t="s">
        <v>25</v>
      </c>
      <c r="K6644" t="s">
        <v>8132</v>
      </c>
      <c r="N6644" t="s">
        <v>663</v>
      </c>
      <c r="Q6644" t="s">
        <v>8131</v>
      </c>
      <c r="R6644">
        <v>1065</v>
      </c>
      <c r="S6644">
        <v>354</v>
      </c>
    </row>
    <row r="6645" spans="1:19" x14ac:dyDescent="0.35">
      <c r="A6645" t="s">
        <v>20</v>
      </c>
      <c r="B6645" t="s">
        <v>21</v>
      </c>
      <c r="C6645" t="s">
        <v>22</v>
      </c>
      <c r="D6645" t="s">
        <v>23</v>
      </c>
      <c r="E6645" t="s">
        <v>5</v>
      </c>
      <c r="G6645" t="s">
        <v>24</v>
      </c>
      <c r="H6645">
        <v>3713858</v>
      </c>
      <c r="I6645">
        <v>3715822</v>
      </c>
      <c r="J6645" t="s">
        <v>46</v>
      </c>
      <c r="Q6645" t="s">
        <v>8133</v>
      </c>
      <c r="R6645">
        <v>1965</v>
      </c>
    </row>
    <row r="6646" spans="1:19" x14ac:dyDescent="0.35">
      <c r="A6646" t="s">
        <v>27</v>
      </c>
      <c r="B6646" t="s">
        <v>28</v>
      </c>
      <c r="C6646" t="s">
        <v>22</v>
      </c>
      <c r="D6646" t="s">
        <v>23</v>
      </c>
      <c r="E6646" t="s">
        <v>5</v>
      </c>
      <c r="G6646" t="s">
        <v>24</v>
      </c>
      <c r="H6646">
        <v>3713858</v>
      </c>
      <c r="I6646">
        <v>3715822</v>
      </c>
      <c r="J6646" t="s">
        <v>46</v>
      </c>
      <c r="K6646" t="s">
        <v>8134</v>
      </c>
      <c r="N6646" t="s">
        <v>564</v>
      </c>
      <c r="Q6646" t="s">
        <v>8133</v>
      </c>
      <c r="R6646">
        <v>1965</v>
      </c>
      <c r="S6646">
        <v>654</v>
      </c>
    </row>
    <row r="6647" spans="1:19" x14ac:dyDescent="0.35">
      <c r="A6647" t="s">
        <v>20</v>
      </c>
      <c r="B6647" t="s">
        <v>21</v>
      </c>
      <c r="C6647" t="s">
        <v>22</v>
      </c>
      <c r="D6647" t="s">
        <v>23</v>
      </c>
      <c r="E6647" t="s">
        <v>5</v>
      </c>
      <c r="G6647" t="s">
        <v>24</v>
      </c>
      <c r="H6647">
        <v>3715972</v>
      </c>
      <c r="I6647">
        <v>3716499</v>
      </c>
      <c r="J6647" t="s">
        <v>46</v>
      </c>
      <c r="Q6647" t="s">
        <v>8135</v>
      </c>
      <c r="R6647">
        <v>528</v>
      </c>
    </row>
    <row r="6648" spans="1:19" x14ac:dyDescent="0.35">
      <c r="A6648" t="s">
        <v>27</v>
      </c>
      <c r="B6648" t="s">
        <v>28</v>
      </c>
      <c r="C6648" t="s">
        <v>22</v>
      </c>
      <c r="D6648" t="s">
        <v>23</v>
      </c>
      <c r="E6648" t="s">
        <v>5</v>
      </c>
      <c r="G6648" t="s">
        <v>24</v>
      </c>
      <c r="H6648">
        <v>3715972</v>
      </c>
      <c r="I6648">
        <v>3716499</v>
      </c>
      <c r="J6648" t="s">
        <v>46</v>
      </c>
      <c r="K6648" t="s">
        <v>8136</v>
      </c>
      <c r="N6648" t="s">
        <v>49</v>
      </c>
      <c r="Q6648" t="s">
        <v>8135</v>
      </c>
      <c r="R6648">
        <v>528</v>
      </c>
      <c r="S6648">
        <v>175</v>
      </c>
    </row>
    <row r="6649" spans="1:19" x14ac:dyDescent="0.35">
      <c r="A6649" t="s">
        <v>20</v>
      </c>
      <c r="B6649" t="s">
        <v>21</v>
      </c>
      <c r="C6649" t="s">
        <v>22</v>
      </c>
      <c r="D6649" t="s">
        <v>23</v>
      </c>
      <c r="E6649" t="s">
        <v>5</v>
      </c>
      <c r="G6649" t="s">
        <v>24</v>
      </c>
      <c r="H6649">
        <v>3716735</v>
      </c>
      <c r="I6649">
        <v>3717811</v>
      </c>
      <c r="J6649" t="s">
        <v>25</v>
      </c>
      <c r="Q6649" t="s">
        <v>8137</v>
      </c>
      <c r="R6649">
        <v>1077</v>
      </c>
    </row>
    <row r="6650" spans="1:19" x14ac:dyDescent="0.35">
      <c r="A6650" t="s">
        <v>27</v>
      </c>
      <c r="B6650" t="s">
        <v>28</v>
      </c>
      <c r="C6650" t="s">
        <v>22</v>
      </c>
      <c r="D6650" t="s">
        <v>23</v>
      </c>
      <c r="E6650" t="s">
        <v>5</v>
      </c>
      <c r="G6650" t="s">
        <v>24</v>
      </c>
      <c r="H6650">
        <v>3716735</v>
      </c>
      <c r="I6650">
        <v>3717811</v>
      </c>
      <c r="J6650" t="s">
        <v>25</v>
      </c>
      <c r="K6650" t="s">
        <v>8138</v>
      </c>
      <c r="N6650" t="s">
        <v>1349</v>
      </c>
      <c r="Q6650" t="s">
        <v>8137</v>
      </c>
      <c r="R6650">
        <v>1077</v>
      </c>
      <c r="S6650">
        <v>358</v>
      </c>
    </row>
    <row r="6651" spans="1:19" x14ac:dyDescent="0.35">
      <c r="A6651" t="s">
        <v>20</v>
      </c>
      <c r="B6651" t="s">
        <v>21</v>
      </c>
      <c r="C6651" t="s">
        <v>22</v>
      </c>
      <c r="D6651" t="s">
        <v>23</v>
      </c>
      <c r="E6651" t="s">
        <v>5</v>
      </c>
      <c r="G6651" t="s">
        <v>24</v>
      </c>
      <c r="H6651">
        <v>3717808</v>
      </c>
      <c r="I6651">
        <v>3718632</v>
      </c>
      <c r="J6651" t="s">
        <v>25</v>
      </c>
      <c r="Q6651" t="s">
        <v>8139</v>
      </c>
      <c r="R6651">
        <v>825</v>
      </c>
    </row>
    <row r="6652" spans="1:19" x14ac:dyDescent="0.35">
      <c r="A6652" t="s">
        <v>27</v>
      </c>
      <c r="B6652" t="s">
        <v>28</v>
      </c>
      <c r="C6652" t="s">
        <v>22</v>
      </c>
      <c r="D6652" t="s">
        <v>23</v>
      </c>
      <c r="E6652" t="s">
        <v>5</v>
      </c>
      <c r="G6652" t="s">
        <v>24</v>
      </c>
      <c r="H6652">
        <v>3717808</v>
      </c>
      <c r="I6652">
        <v>3718632</v>
      </c>
      <c r="J6652" t="s">
        <v>25</v>
      </c>
      <c r="K6652" t="s">
        <v>8140</v>
      </c>
      <c r="N6652" t="s">
        <v>61</v>
      </c>
      <c r="Q6652" t="s">
        <v>8139</v>
      </c>
      <c r="R6652">
        <v>825</v>
      </c>
      <c r="S6652">
        <v>274</v>
      </c>
    </row>
    <row r="6653" spans="1:19" x14ac:dyDescent="0.35">
      <c r="A6653" t="s">
        <v>20</v>
      </c>
      <c r="B6653" t="s">
        <v>21</v>
      </c>
      <c r="C6653" t="s">
        <v>22</v>
      </c>
      <c r="D6653" t="s">
        <v>23</v>
      </c>
      <c r="E6653" t="s">
        <v>5</v>
      </c>
      <c r="G6653" t="s">
        <v>24</v>
      </c>
      <c r="H6653">
        <v>3718643</v>
      </c>
      <c r="I6653">
        <v>3719305</v>
      </c>
      <c r="J6653" t="s">
        <v>46</v>
      </c>
      <c r="Q6653" t="s">
        <v>8141</v>
      </c>
      <c r="R6653">
        <v>663</v>
      </c>
    </row>
    <row r="6654" spans="1:19" x14ac:dyDescent="0.35">
      <c r="A6654" t="s">
        <v>27</v>
      </c>
      <c r="B6654" t="s">
        <v>28</v>
      </c>
      <c r="C6654" t="s">
        <v>22</v>
      </c>
      <c r="D6654" t="s">
        <v>23</v>
      </c>
      <c r="E6654" t="s">
        <v>5</v>
      </c>
      <c r="G6654" t="s">
        <v>24</v>
      </c>
      <c r="H6654">
        <v>3718643</v>
      </c>
      <c r="I6654">
        <v>3719305</v>
      </c>
      <c r="J6654" t="s">
        <v>46</v>
      </c>
      <c r="K6654" t="s">
        <v>8142</v>
      </c>
      <c r="N6654" t="s">
        <v>8143</v>
      </c>
      <c r="Q6654" t="s">
        <v>8141</v>
      </c>
      <c r="R6654">
        <v>663</v>
      </c>
      <c r="S6654">
        <v>220</v>
      </c>
    </row>
    <row r="6655" spans="1:19" x14ac:dyDescent="0.35">
      <c r="A6655" t="s">
        <v>20</v>
      </c>
      <c r="B6655" t="s">
        <v>21</v>
      </c>
      <c r="C6655" t="s">
        <v>22</v>
      </c>
      <c r="D6655" t="s">
        <v>23</v>
      </c>
      <c r="E6655" t="s">
        <v>5</v>
      </c>
      <c r="G6655" t="s">
        <v>24</v>
      </c>
      <c r="H6655">
        <v>3719367</v>
      </c>
      <c r="I6655">
        <v>3719753</v>
      </c>
      <c r="J6655" t="s">
        <v>46</v>
      </c>
      <c r="Q6655" t="s">
        <v>8144</v>
      </c>
      <c r="R6655">
        <v>387</v>
      </c>
    </row>
    <row r="6656" spans="1:19" x14ac:dyDescent="0.35">
      <c r="A6656" t="s">
        <v>27</v>
      </c>
      <c r="B6656" t="s">
        <v>28</v>
      </c>
      <c r="C6656" t="s">
        <v>22</v>
      </c>
      <c r="D6656" t="s">
        <v>23</v>
      </c>
      <c r="E6656" t="s">
        <v>5</v>
      </c>
      <c r="G6656" t="s">
        <v>24</v>
      </c>
      <c r="H6656">
        <v>3719367</v>
      </c>
      <c r="I6656">
        <v>3719753</v>
      </c>
      <c r="J6656" t="s">
        <v>46</v>
      </c>
      <c r="K6656" t="s">
        <v>8145</v>
      </c>
      <c r="N6656" t="s">
        <v>49</v>
      </c>
      <c r="Q6656" t="s">
        <v>8144</v>
      </c>
      <c r="R6656">
        <v>387</v>
      </c>
      <c r="S6656">
        <v>128</v>
      </c>
    </row>
    <row r="6657" spans="1:19" x14ac:dyDescent="0.35">
      <c r="A6657" t="s">
        <v>20</v>
      </c>
      <c r="B6657" t="s">
        <v>72</v>
      </c>
      <c r="C6657" t="s">
        <v>22</v>
      </c>
      <c r="D6657" t="s">
        <v>23</v>
      </c>
      <c r="E6657" t="s">
        <v>5</v>
      </c>
      <c r="G6657" t="s">
        <v>24</v>
      </c>
      <c r="H6657">
        <v>3719917</v>
      </c>
      <c r="I6657">
        <v>3719990</v>
      </c>
      <c r="J6657" t="s">
        <v>46</v>
      </c>
      <c r="Q6657" t="s">
        <v>8146</v>
      </c>
      <c r="R6657">
        <v>74</v>
      </c>
    </row>
    <row r="6658" spans="1:19" x14ac:dyDescent="0.35">
      <c r="A6658" t="s">
        <v>72</v>
      </c>
      <c r="C6658" t="s">
        <v>22</v>
      </c>
      <c r="D6658" t="s">
        <v>23</v>
      </c>
      <c r="E6658" t="s">
        <v>5</v>
      </c>
      <c r="G6658" t="s">
        <v>24</v>
      </c>
      <c r="H6658">
        <v>3719917</v>
      </c>
      <c r="I6658">
        <v>3719990</v>
      </c>
      <c r="J6658" t="s">
        <v>46</v>
      </c>
      <c r="N6658" t="s">
        <v>6904</v>
      </c>
      <c r="Q6658" t="s">
        <v>8146</v>
      </c>
      <c r="R6658">
        <v>74</v>
      </c>
    </row>
    <row r="6659" spans="1:19" x14ac:dyDescent="0.35">
      <c r="A6659" t="s">
        <v>20</v>
      </c>
      <c r="B6659" t="s">
        <v>21</v>
      </c>
      <c r="C6659" t="s">
        <v>22</v>
      </c>
      <c r="D6659" t="s">
        <v>23</v>
      </c>
      <c r="E6659" t="s">
        <v>5</v>
      </c>
      <c r="G6659" t="s">
        <v>24</v>
      </c>
      <c r="H6659">
        <v>3720086</v>
      </c>
      <c r="I6659">
        <v>3720859</v>
      </c>
      <c r="J6659" t="s">
        <v>46</v>
      </c>
      <c r="Q6659" t="s">
        <v>8147</v>
      </c>
      <c r="R6659">
        <v>774</v>
      </c>
    </row>
    <row r="6660" spans="1:19" x14ac:dyDescent="0.35">
      <c r="A6660" t="s">
        <v>27</v>
      </c>
      <c r="B6660" t="s">
        <v>28</v>
      </c>
      <c r="C6660" t="s">
        <v>22</v>
      </c>
      <c r="D6660" t="s">
        <v>23</v>
      </c>
      <c r="E6660" t="s">
        <v>5</v>
      </c>
      <c r="G6660" t="s">
        <v>24</v>
      </c>
      <c r="H6660">
        <v>3720086</v>
      </c>
      <c r="I6660">
        <v>3720859</v>
      </c>
      <c r="J6660" t="s">
        <v>46</v>
      </c>
      <c r="K6660" t="s">
        <v>8148</v>
      </c>
      <c r="N6660" t="s">
        <v>6693</v>
      </c>
      <c r="Q6660" t="s">
        <v>8147</v>
      </c>
      <c r="R6660">
        <v>774</v>
      </c>
      <c r="S6660">
        <v>257</v>
      </c>
    </row>
    <row r="6661" spans="1:19" x14ac:dyDescent="0.35">
      <c r="A6661" t="s">
        <v>20</v>
      </c>
      <c r="B6661" t="s">
        <v>21</v>
      </c>
      <c r="C6661" t="s">
        <v>22</v>
      </c>
      <c r="D6661" t="s">
        <v>23</v>
      </c>
      <c r="E6661" t="s">
        <v>5</v>
      </c>
      <c r="G6661" t="s">
        <v>24</v>
      </c>
      <c r="H6661">
        <v>3721137</v>
      </c>
      <c r="I6661">
        <v>3721901</v>
      </c>
      <c r="J6661" t="s">
        <v>46</v>
      </c>
      <c r="Q6661" t="s">
        <v>8149</v>
      </c>
      <c r="R6661">
        <v>765</v>
      </c>
    </row>
    <row r="6662" spans="1:19" x14ac:dyDescent="0.35">
      <c r="A6662" t="s">
        <v>27</v>
      </c>
      <c r="B6662" t="s">
        <v>28</v>
      </c>
      <c r="C6662" t="s">
        <v>22</v>
      </c>
      <c r="D6662" t="s">
        <v>23</v>
      </c>
      <c r="E6662" t="s">
        <v>5</v>
      </c>
      <c r="G6662" t="s">
        <v>24</v>
      </c>
      <c r="H6662">
        <v>3721137</v>
      </c>
      <c r="I6662">
        <v>3721901</v>
      </c>
      <c r="J6662" t="s">
        <v>46</v>
      </c>
      <c r="K6662" t="s">
        <v>8150</v>
      </c>
      <c r="N6662" t="s">
        <v>8151</v>
      </c>
      <c r="Q6662" t="s">
        <v>8149</v>
      </c>
      <c r="R6662">
        <v>765</v>
      </c>
      <c r="S6662">
        <v>254</v>
      </c>
    </row>
    <row r="6663" spans="1:19" x14ac:dyDescent="0.35">
      <c r="A6663" t="s">
        <v>20</v>
      </c>
      <c r="B6663" t="s">
        <v>21</v>
      </c>
      <c r="C6663" t="s">
        <v>22</v>
      </c>
      <c r="D6663" t="s">
        <v>23</v>
      </c>
      <c r="E6663" t="s">
        <v>5</v>
      </c>
      <c r="G6663" t="s">
        <v>24</v>
      </c>
      <c r="H6663">
        <v>3722247</v>
      </c>
      <c r="I6663">
        <v>3722711</v>
      </c>
      <c r="J6663" t="s">
        <v>46</v>
      </c>
      <c r="Q6663" t="s">
        <v>8152</v>
      </c>
      <c r="R6663">
        <v>465</v>
      </c>
    </row>
    <row r="6664" spans="1:19" x14ac:dyDescent="0.35">
      <c r="A6664" t="s">
        <v>27</v>
      </c>
      <c r="B6664" t="s">
        <v>28</v>
      </c>
      <c r="C6664" t="s">
        <v>22</v>
      </c>
      <c r="D6664" t="s">
        <v>23</v>
      </c>
      <c r="E6664" t="s">
        <v>5</v>
      </c>
      <c r="G6664" t="s">
        <v>24</v>
      </c>
      <c r="H6664">
        <v>3722247</v>
      </c>
      <c r="I6664">
        <v>3722711</v>
      </c>
      <c r="J6664" t="s">
        <v>46</v>
      </c>
      <c r="K6664" t="s">
        <v>8153</v>
      </c>
      <c r="N6664" t="s">
        <v>4870</v>
      </c>
      <c r="Q6664" t="s">
        <v>8152</v>
      </c>
      <c r="R6664">
        <v>465</v>
      </c>
      <c r="S6664">
        <v>154</v>
      </c>
    </row>
    <row r="6665" spans="1:19" x14ac:dyDescent="0.35">
      <c r="A6665" t="s">
        <v>20</v>
      </c>
      <c r="B6665" t="s">
        <v>21</v>
      </c>
      <c r="C6665" t="s">
        <v>22</v>
      </c>
      <c r="D6665" t="s">
        <v>23</v>
      </c>
      <c r="E6665" t="s">
        <v>5</v>
      </c>
      <c r="G6665" t="s">
        <v>24</v>
      </c>
      <c r="H6665">
        <v>3722842</v>
      </c>
      <c r="I6665">
        <v>3723516</v>
      </c>
      <c r="J6665" t="s">
        <v>46</v>
      </c>
      <c r="Q6665" t="s">
        <v>8154</v>
      </c>
      <c r="R6665">
        <v>675</v>
      </c>
    </row>
    <row r="6666" spans="1:19" x14ac:dyDescent="0.35">
      <c r="A6666" t="s">
        <v>27</v>
      </c>
      <c r="B6666" t="s">
        <v>28</v>
      </c>
      <c r="C6666" t="s">
        <v>22</v>
      </c>
      <c r="D6666" t="s">
        <v>23</v>
      </c>
      <c r="E6666" t="s">
        <v>5</v>
      </c>
      <c r="G6666" t="s">
        <v>24</v>
      </c>
      <c r="H6666">
        <v>3722842</v>
      </c>
      <c r="I6666">
        <v>3723516</v>
      </c>
      <c r="J6666" t="s">
        <v>46</v>
      </c>
      <c r="K6666" t="s">
        <v>8155</v>
      </c>
      <c r="N6666" t="s">
        <v>5755</v>
      </c>
      <c r="Q6666" t="s">
        <v>8154</v>
      </c>
      <c r="R6666">
        <v>675</v>
      </c>
      <c r="S6666">
        <v>224</v>
      </c>
    </row>
    <row r="6667" spans="1:19" x14ac:dyDescent="0.35">
      <c r="A6667" t="s">
        <v>20</v>
      </c>
      <c r="B6667" t="s">
        <v>21</v>
      </c>
      <c r="C6667" t="s">
        <v>22</v>
      </c>
      <c r="D6667" t="s">
        <v>23</v>
      </c>
      <c r="E6667" t="s">
        <v>5</v>
      </c>
      <c r="G6667" t="s">
        <v>24</v>
      </c>
      <c r="H6667">
        <v>3723653</v>
      </c>
      <c r="I6667">
        <v>3725437</v>
      </c>
      <c r="J6667" t="s">
        <v>46</v>
      </c>
      <c r="Q6667" t="s">
        <v>8156</v>
      </c>
      <c r="R6667">
        <v>1785</v>
      </c>
    </row>
    <row r="6668" spans="1:19" x14ac:dyDescent="0.35">
      <c r="A6668" t="s">
        <v>27</v>
      </c>
      <c r="B6668" t="s">
        <v>28</v>
      </c>
      <c r="C6668" t="s">
        <v>22</v>
      </c>
      <c r="D6668" t="s">
        <v>23</v>
      </c>
      <c r="E6668" t="s">
        <v>5</v>
      </c>
      <c r="G6668" t="s">
        <v>24</v>
      </c>
      <c r="H6668">
        <v>3723653</v>
      </c>
      <c r="I6668">
        <v>3725437</v>
      </c>
      <c r="J6668" t="s">
        <v>46</v>
      </c>
      <c r="K6668" t="s">
        <v>8157</v>
      </c>
      <c r="N6668" t="s">
        <v>1525</v>
      </c>
      <c r="Q6668" t="s">
        <v>8156</v>
      </c>
      <c r="R6668">
        <v>1785</v>
      </c>
      <c r="S6668">
        <v>594</v>
      </c>
    </row>
    <row r="6669" spans="1:19" x14ac:dyDescent="0.35">
      <c r="A6669" t="s">
        <v>20</v>
      </c>
      <c r="B6669" t="s">
        <v>21</v>
      </c>
      <c r="C6669" t="s">
        <v>22</v>
      </c>
      <c r="D6669" t="s">
        <v>23</v>
      </c>
      <c r="E6669" t="s">
        <v>5</v>
      </c>
      <c r="G6669" t="s">
        <v>24</v>
      </c>
      <c r="H6669">
        <v>3725576</v>
      </c>
      <c r="I6669">
        <v>3726259</v>
      </c>
      <c r="J6669" t="s">
        <v>46</v>
      </c>
      <c r="Q6669" t="s">
        <v>8158</v>
      </c>
      <c r="R6669">
        <v>684</v>
      </c>
    </row>
    <row r="6670" spans="1:19" x14ac:dyDescent="0.35">
      <c r="A6670" t="s">
        <v>27</v>
      </c>
      <c r="B6670" t="s">
        <v>28</v>
      </c>
      <c r="C6670" t="s">
        <v>22</v>
      </c>
      <c r="D6670" t="s">
        <v>23</v>
      </c>
      <c r="E6670" t="s">
        <v>5</v>
      </c>
      <c r="G6670" t="s">
        <v>24</v>
      </c>
      <c r="H6670">
        <v>3725576</v>
      </c>
      <c r="I6670">
        <v>3726259</v>
      </c>
      <c r="J6670" t="s">
        <v>46</v>
      </c>
      <c r="K6670" t="s">
        <v>8159</v>
      </c>
      <c r="N6670" t="s">
        <v>4101</v>
      </c>
      <c r="Q6670" t="s">
        <v>8158</v>
      </c>
      <c r="R6670">
        <v>684</v>
      </c>
      <c r="S6670">
        <v>227</v>
      </c>
    </row>
    <row r="6671" spans="1:19" x14ac:dyDescent="0.35">
      <c r="A6671" t="s">
        <v>20</v>
      </c>
      <c r="B6671" t="s">
        <v>21</v>
      </c>
      <c r="C6671" t="s">
        <v>22</v>
      </c>
      <c r="D6671" t="s">
        <v>23</v>
      </c>
      <c r="E6671" t="s">
        <v>5</v>
      </c>
      <c r="G6671" t="s">
        <v>24</v>
      </c>
      <c r="H6671">
        <v>3726337</v>
      </c>
      <c r="I6671">
        <v>3727875</v>
      </c>
      <c r="J6671" t="s">
        <v>25</v>
      </c>
      <c r="Q6671" t="s">
        <v>8160</v>
      </c>
      <c r="R6671">
        <v>1539</v>
      </c>
    </row>
    <row r="6672" spans="1:19" x14ac:dyDescent="0.35">
      <c r="A6672" t="s">
        <v>27</v>
      </c>
      <c r="B6672" t="s">
        <v>28</v>
      </c>
      <c r="C6672" t="s">
        <v>22</v>
      </c>
      <c r="D6672" t="s">
        <v>23</v>
      </c>
      <c r="E6672" t="s">
        <v>5</v>
      </c>
      <c r="G6672" t="s">
        <v>24</v>
      </c>
      <c r="H6672">
        <v>3726337</v>
      </c>
      <c r="I6672">
        <v>3727875</v>
      </c>
      <c r="J6672" t="s">
        <v>25</v>
      </c>
      <c r="K6672" t="s">
        <v>8161</v>
      </c>
      <c r="N6672" t="s">
        <v>8162</v>
      </c>
      <c r="Q6672" t="s">
        <v>8160</v>
      </c>
      <c r="R6672">
        <v>1539</v>
      </c>
      <c r="S6672">
        <v>512</v>
      </c>
    </row>
    <row r="6673" spans="1:19" x14ac:dyDescent="0.35">
      <c r="A6673" t="s">
        <v>20</v>
      </c>
      <c r="B6673" t="s">
        <v>21</v>
      </c>
      <c r="C6673" t="s">
        <v>22</v>
      </c>
      <c r="D6673" t="s">
        <v>23</v>
      </c>
      <c r="E6673" t="s">
        <v>5</v>
      </c>
      <c r="G6673" t="s">
        <v>24</v>
      </c>
      <c r="H6673">
        <v>3727955</v>
      </c>
      <c r="I6673">
        <v>3729367</v>
      </c>
      <c r="J6673" t="s">
        <v>25</v>
      </c>
      <c r="Q6673" t="s">
        <v>8163</v>
      </c>
      <c r="R6673">
        <v>1413</v>
      </c>
    </row>
    <row r="6674" spans="1:19" x14ac:dyDescent="0.35">
      <c r="A6674" t="s">
        <v>27</v>
      </c>
      <c r="B6674" t="s">
        <v>28</v>
      </c>
      <c r="C6674" t="s">
        <v>22</v>
      </c>
      <c r="D6674" t="s">
        <v>23</v>
      </c>
      <c r="E6674" t="s">
        <v>5</v>
      </c>
      <c r="G6674" t="s">
        <v>24</v>
      </c>
      <c r="H6674">
        <v>3727955</v>
      </c>
      <c r="I6674">
        <v>3729367</v>
      </c>
      <c r="J6674" t="s">
        <v>25</v>
      </c>
      <c r="K6674" t="s">
        <v>8164</v>
      </c>
      <c r="N6674" t="s">
        <v>8165</v>
      </c>
      <c r="Q6674" t="s">
        <v>8163</v>
      </c>
      <c r="R6674">
        <v>1413</v>
      </c>
      <c r="S6674">
        <v>470</v>
      </c>
    </row>
    <row r="6675" spans="1:19" x14ac:dyDescent="0.35">
      <c r="A6675" t="s">
        <v>20</v>
      </c>
      <c r="B6675" t="s">
        <v>21</v>
      </c>
      <c r="C6675" t="s">
        <v>22</v>
      </c>
      <c r="D6675" t="s">
        <v>23</v>
      </c>
      <c r="E6675" t="s">
        <v>5</v>
      </c>
      <c r="G6675" t="s">
        <v>24</v>
      </c>
      <c r="H6675">
        <v>3729364</v>
      </c>
      <c r="I6675">
        <v>3730629</v>
      </c>
      <c r="J6675" t="s">
        <v>25</v>
      </c>
      <c r="Q6675" t="s">
        <v>8166</v>
      </c>
      <c r="R6675">
        <v>1266</v>
      </c>
    </row>
    <row r="6676" spans="1:19" x14ac:dyDescent="0.35">
      <c r="A6676" t="s">
        <v>27</v>
      </c>
      <c r="B6676" t="s">
        <v>28</v>
      </c>
      <c r="C6676" t="s">
        <v>22</v>
      </c>
      <c r="D6676" t="s">
        <v>23</v>
      </c>
      <c r="E6676" t="s">
        <v>5</v>
      </c>
      <c r="G6676" t="s">
        <v>24</v>
      </c>
      <c r="H6676">
        <v>3729364</v>
      </c>
      <c r="I6676">
        <v>3730629</v>
      </c>
      <c r="J6676" t="s">
        <v>25</v>
      </c>
      <c r="K6676" t="s">
        <v>8167</v>
      </c>
      <c r="N6676" t="s">
        <v>8168</v>
      </c>
      <c r="Q6676" t="s">
        <v>8166</v>
      </c>
      <c r="R6676">
        <v>1266</v>
      </c>
      <c r="S6676">
        <v>421</v>
      </c>
    </row>
    <row r="6677" spans="1:19" x14ac:dyDescent="0.35">
      <c r="A6677" t="s">
        <v>20</v>
      </c>
      <c r="B6677" t="s">
        <v>21</v>
      </c>
      <c r="C6677" t="s">
        <v>22</v>
      </c>
      <c r="D6677" t="s">
        <v>23</v>
      </c>
      <c r="E6677" t="s">
        <v>5</v>
      </c>
      <c r="G6677" t="s">
        <v>24</v>
      </c>
      <c r="H6677">
        <v>3730807</v>
      </c>
      <c r="I6677">
        <v>3731982</v>
      </c>
      <c r="J6677" t="s">
        <v>25</v>
      </c>
      <c r="Q6677" t="s">
        <v>8169</v>
      </c>
      <c r="R6677">
        <v>1176</v>
      </c>
    </row>
    <row r="6678" spans="1:19" x14ac:dyDescent="0.35">
      <c r="A6678" t="s">
        <v>27</v>
      </c>
      <c r="B6678" t="s">
        <v>28</v>
      </c>
      <c r="C6678" t="s">
        <v>22</v>
      </c>
      <c r="D6678" t="s">
        <v>23</v>
      </c>
      <c r="E6678" t="s">
        <v>5</v>
      </c>
      <c r="G6678" t="s">
        <v>24</v>
      </c>
      <c r="H6678">
        <v>3730807</v>
      </c>
      <c r="I6678">
        <v>3731982</v>
      </c>
      <c r="J6678" t="s">
        <v>25</v>
      </c>
      <c r="K6678" t="s">
        <v>8170</v>
      </c>
      <c r="N6678" t="s">
        <v>300</v>
      </c>
      <c r="Q6678" t="s">
        <v>8169</v>
      </c>
      <c r="R6678">
        <v>1176</v>
      </c>
      <c r="S6678">
        <v>391</v>
      </c>
    </row>
    <row r="6679" spans="1:19" x14ac:dyDescent="0.35">
      <c r="A6679" t="s">
        <v>20</v>
      </c>
      <c r="B6679" t="s">
        <v>21</v>
      </c>
      <c r="C6679" t="s">
        <v>22</v>
      </c>
      <c r="D6679" t="s">
        <v>23</v>
      </c>
      <c r="E6679" t="s">
        <v>5</v>
      </c>
      <c r="G6679" t="s">
        <v>24</v>
      </c>
      <c r="H6679">
        <v>3732023</v>
      </c>
      <c r="I6679">
        <v>3733975</v>
      </c>
      <c r="J6679" t="s">
        <v>25</v>
      </c>
      <c r="Q6679" t="s">
        <v>8171</v>
      </c>
      <c r="R6679">
        <v>1953</v>
      </c>
    </row>
    <row r="6680" spans="1:19" x14ac:dyDescent="0.35">
      <c r="A6680" t="s">
        <v>27</v>
      </c>
      <c r="B6680" t="s">
        <v>28</v>
      </c>
      <c r="C6680" t="s">
        <v>22</v>
      </c>
      <c r="D6680" t="s">
        <v>23</v>
      </c>
      <c r="E6680" t="s">
        <v>5</v>
      </c>
      <c r="G6680" t="s">
        <v>24</v>
      </c>
      <c r="H6680">
        <v>3732023</v>
      </c>
      <c r="I6680">
        <v>3733975</v>
      </c>
      <c r="J6680" t="s">
        <v>25</v>
      </c>
      <c r="K6680" t="s">
        <v>8172</v>
      </c>
      <c r="N6680" t="s">
        <v>49</v>
      </c>
      <c r="Q6680" t="s">
        <v>8171</v>
      </c>
      <c r="R6680">
        <v>1953</v>
      </c>
      <c r="S6680">
        <v>650</v>
      </c>
    </row>
    <row r="6681" spans="1:19" x14ac:dyDescent="0.35">
      <c r="A6681" t="s">
        <v>20</v>
      </c>
      <c r="B6681" t="s">
        <v>21</v>
      </c>
      <c r="C6681" t="s">
        <v>22</v>
      </c>
      <c r="D6681" t="s">
        <v>23</v>
      </c>
      <c r="E6681" t="s">
        <v>5</v>
      </c>
      <c r="G6681" t="s">
        <v>24</v>
      </c>
      <c r="H6681">
        <v>3733988</v>
      </c>
      <c r="I6681">
        <v>3735373</v>
      </c>
      <c r="J6681" t="s">
        <v>25</v>
      </c>
      <c r="Q6681" t="s">
        <v>8173</v>
      </c>
      <c r="R6681">
        <v>1386</v>
      </c>
    </row>
    <row r="6682" spans="1:19" x14ac:dyDescent="0.35">
      <c r="A6682" t="s">
        <v>27</v>
      </c>
      <c r="B6682" t="s">
        <v>28</v>
      </c>
      <c r="C6682" t="s">
        <v>22</v>
      </c>
      <c r="D6682" t="s">
        <v>23</v>
      </c>
      <c r="E6682" t="s">
        <v>5</v>
      </c>
      <c r="G6682" t="s">
        <v>24</v>
      </c>
      <c r="H6682">
        <v>3733988</v>
      </c>
      <c r="I6682">
        <v>3735373</v>
      </c>
      <c r="J6682" t="s">
        <v>25</v>
      </c>
      <c r="K6682" t="s">
        <v>8174</v>
      </c>
      <c r="N6682" t="s">
        <v>2285</v>
      </c>
      <c r="Q6682" t="s">
        <v>8173</v>
      </c>
      <c r="R6682">
        <v>1386</v>
      </c>
      <c r="S6682">
        <v>461</v>
      </c>
    </row>
    <row r="6683" spans="1:19" x14ac:dyDescent="0.35">
      <c r="A6683" t="s">
        <v>20</v>
      </c>
      <c r="B6683" t="s">
        <v>21</v>
      </c>
      <c r="C6683" t="s">
        <v>22</v>
      </c>
      <c r="D6683" t="s">
        <v>23</v>
      </c>
      <c r="E6683" t="s">
        <v>5</v>
      </c>
      <c r="G6683" t="s">
        <v>24</v>
      </c>
      <c r="H6683">
        <v>3735357</v>
      </c>
      <c r="I6683">
        <v>3735599</v>
      </c>
      <c r="J6683" t="s">
        <v>46</v>
      </c>
      <c r="Q6683" t="s">
        <v>8175</v>
      </c>
      <c r="R6683">
        <v>243</v>
      </c>
    </row>
    <row r="6684" spans="1:19" x14ac:dyDescent="0.35">
      <c r="A6684" t="s">
        <v>27</v>
      </c>
      <c r="B6684" t="s">
        <v>28</v>
      </c>
      <c r="C6684" t="s">
        <v>22</v>
      </c>
      <c r="D6684" t="s">
        <v>23</v>
      </c>
      <c r="E6684" t="s">
        <v>5</v>
      </c>
      <c r="G6684" t="s">
        <v>24</v>
      </c>
      <c r="H6684">
        <v>3735357</v>
      </c>
      <c r="I6684">
        <v>3735599</v>
      </c>
      <c r="J6684" t="s">
        <v>46</v>
      </c>
      <c r="K6684" t="s">
        <v>8176</v>
      </c>
      <c r="N6684" t="s">
        <v>49</v>
      </c>
      <c r="Q6684" t="s">
        <v>8175</v>
      </c>
      <c r="R6684">
        <v>243</v>
      </c>
      <c r="S6684">
        <v>80</v>
      </c>
    </row>
    <row r="6685" spans="1:19" x14ac:dyDescent="0.35">
      <c r="A6685" t="s">
        <v>20</v>
      </c>
      <c r="B6685" t="s">
        <v>21</v>
      </c>
      <c r="C6685" t="s">
        <v>22</v>
      </c>
      <c r="D6685" t="s">
        <v>23</v>
      </c>
      <c r="E6685" t="s">
        <v>5</v>
      </c>
      <c r="G6685" t="s">
        <v>24</v>
      </c>
      <c r="H6685">
        <v>3735758</v>
      </c>
      <c r="I6685">
        <v>3736048</v>
      </c>
      <c r="J6685" t="s">
        <v>46</v>
      </c>
      <c r="Q6685" t="s">
        <v>8177</v>
      </c>
      <c r="R6685">
        <v>291</v>
      </c>
    </row>
    <row r="6686" spans="1:19" x14ac:dyDescent="0.35">
      <c r="A6686" t="s">
        <v>27</v>
      </c>
      <c r="B6686" t="s">
        <v>28</v>
      </c>
      <c r="C6686" t="s">
        <v>22</v>
      </c>
      <c r="D6686" t="s">
        <v>23</v>
      </c>
      <c r="E6686" t="s">
        <v>5</v>
      </c>
      <c r="G6686" t="s">
        <v>24</v>
      </c>
      <c r="H6686">
        <v>3735758</v>
      </c>
      <c r="I6686">
        <v>3736048</v>
      </c>
      <c r="J6686" t="s">
        <v>46</v>
      </c>
      <c r="K6686" t="s">
        <v>8178</v>
      </c>
      <c r="N6686" t="s">
        <v>1883</v>
      </c>
      <c r="Q6686" t="s">
        <v>8177</v>
      </c>
      <c r="R6686">
        <v>291</v>
      </c>
      <c r="S6686">
        <v>96</v>
      </c>
    </row>
    <row r="6687" spans="1:19" x14ac:dyDescent="0.35">
      <c r="A6687" t="s">
        <v>20</v>
      </c>
      <c r="B6687" t="s">
        <v>21</v>
      </c>
      <c r="C6687" t="s">
        <v>22</v>
      </c>
      <c r="D6687" t="s">
        <v>23</v>
      </c>
      <c r="E6687" t="s">
        <v>5</v>
      </c>
      <c r="G6687" t="s">
        <v>24</v>
      </c>
      <c r="H6687">
        <v>3736051</v>
      </c>
      <c r="I6687">
        <v>3736314</v>
      </c>
      <c r="J6687" t="s">
        <v>46</v>
      </c>
      <c r="Q6687" t="s">
        <v>8179</v>
      </c>
      <c r="R6687">
        <v>264</v>
      </c>
    </row>
    <row r="6688" spans="1:19" x14ac:dyDescent="0.35">
      <c r="A6688" t="s">
        <v>27</v>
      </c>
      <c r="B6688" t="s">
        <v>28</v>
      </c>
      <c r="C6688" t="s">
        <v>22</v>
      </c>
      <c r="D6688" t="s">
        <v>23</v>
      </c>
      <c r="E6688" t="s">
        <v>5</v>
      </c>
      <c r="G6688" t="s">
        <v>24</v>
      </c>
      <c r="H6688">
        <v>3736051</v>
      </c>
      <c r="I6688">
        <v>3736314</v>
      </c>
      <c r="J6688" t="s">
        <v>46</v>
      </c>
      <c r="K6688" t="s">
        <v>8180</v>
      </c>
      <c r="N6688" t="s">
        <v>1886</v>
      </c>
      <c r="Q6688" t="s">
        <v>8179</v>
      </c>
      <c r="R6688">
        <v>264</v>
      </c>
      <c r="S6688">
        <v>87</v>
      </c>
    </row>
    <row r="6689" spans="1:19" x14ac:dyDescent="0.35">
      <c r="A6689" t="s">
        <v>20</v>
      </c>
      <c r="B6689" t="s">
        <v>21</v>
      </c>
      <c r="C6689" t="s">
        <v>22</v>
      </c>
      <c r="D6689" t="s">
        <v>23</v>
      </c>
      <c r="E6689" t="s">
        <v>5</v>
      </c>
      <c r="G6689" t="s">
        <v>24</v>
      </c>
      <c r="H6689">
        <v>3736556</v>
      </c>
      <c r="I6689">
        <v>3737893</v>
      </c>
      <c r="J6689" t="s">
        <v>25</v>
      </c>
      <c r="Q6689" t="s">
        <v>8181</v>
      </c>
      <c r="R6689">
        <v>1338</v>
      </c>
    </row>
    <row r="6690" spans="1:19" x14ac:dyDescent="0.35">
      <c r="A6690" t="s">
        <v>27</v>
      </c>
      <c r="B6690" t="s">
        <v>28</v>
      </c>
      <c r="C6690" t="s">
        <v>22</v>
      </c>
      <c r="D6690" t="s">
        <v>23</v>
      </c>
      <c r="E6690" t="s">
        <v>5</v>
      </c>
      <c r="G6690" t="s">
        <v>24</v>
      </c>
      <c r="H6690">
        <v>3736556</v>
      </c>
      <c r="I6690">
        <v>3737893</v>
      </c>
      <c r="J6690" t="s">
        <v>25</v>
      </c>
      <c r="K6690" t="s">
        <v>8182</v>
      </c>
      <c r="N6690" t="s">
        <v>256</v>
      </c>
      <c r="Q6690" t="s">
        <v>8181</v>
      </c>
      <c r="R6690">
        <v>1338</v>
      </c>
      <c r="S6690">
        <v>445</v>
      </c>
    </row>
    <row r="6691" spans="1:19" x14ac:dyDescent="0.35">
      <c r="A6691" t="s">
        <v>20</v>
      </c>
      <c r="B6691" t="s">
        <v>21</v>
      </c>
      <c r="C6691" t="s">
        <v>22</v>
      </c>
      <c r="D6691" t="s">
        <v>23</v>
      </c>
      <c r="E6691" t="s">
        <v>5</v>
      </c>
      <c r="G6691" t="s">
        <v>24</v>
      </c>
      <c r="H6691">
        <v>3737937</v>
      </c>
      <c r="I6691">
        <v>3738386</v>
      </c>
      <c r="J6691" t="s">
        <v>46</v>
      </c>
      <c r="Q6691" t="s">
        <v>8183</v>
      </c>
      <c r="R6691">
        <v>450</v>
      </c>
    </row>
    <row r="6692" spans="1:19" x14ac:dyDescent="0.35">
      <c r="A6692" t="s">
        <v>27</v>
      </c>
      <c r="B6692" t="s">
        <v>28</v>
      </c>
      <c r="C6692" t="s">
        <v>22</v>
      </c>
      <c r="D6692" t="s">
        <v>23</v>
      </c>
      <c r="E6692" t="s">
        <v>5</v>
      </c>
      <c r="G6692" t="s">
        <v>24</v>
      </c>
      <c r="H6692">
        <v>3737937</v>
      </c>
      <c r="I6692">
        <v>3738386</v>
      </c>
      <c r="J6692" t="s">
        <v>46</v>
      </c>
      <c r="K6692" t="s">
        <v>8184</v>
      </c>
      <c r="N6692" t="s">
        <v>481</v>
      </c>
      <c r="Q6692" t="s">
        <v>8183</v>
      </c>
      <c r="R6692">
        <v>450</v>
      </c>
      <c r="S6692">
        <v>149</v>
      </c>
    </row>
    <row r="6693" spans="1:19" x14ac:dyDescent="0.35">
      <c r="A6693" t="s">
        <v>20</v>
      </c>
      <c r="B6693" t="s">
        <v>21</v>
      </c>
      <c r="C6693" t="s">
        <v>22</v>
      </c>
      <c r="D6693" t="s">
        <v>23</v>
      </c>
      <c r="E6693" t="s">
        <v>5</v>
      </c>
      <c r="G6693" t="s">
        <v>24</v>
      </c>
      <c r="H6693">
        <v>3738796</v>
      </c>
      <c r="I6693">
        <v>3739344</v>
      </c>
      <c r="J6693" t="s">
        <v>46</v>
      </c>
      <c r="Q6693" t="s">
        <v>8185</v>
      </c>
      <c r="R6693">
        <v>549</v>
      </c>
    </row>
    <row r="6694" spans="1:19" x14ac:dyDescent="0.35">
      <c r="A6694" t="s">
        <v>27</v>
      </c>
      <c r="B6694" t="s">
        <v>28</v>
      </c>
      <c r="C6694" t="s">
        <v>22</v>
      </c>
      <c r="D6694" t="s">
        <v>23</v>
      </c>
      <c r="E6694" t="s">
        <v>5</v>
      </c>
      <c r="G6694" t="s">
        <v>24</v>
      </c>
      <c r="H6694">
        <v>3738796</v>
      </c>
      <c r="I6694">
        <v>3739344</v>
      </c>
      <c r="J6694" t="s">
        <v>46</v>
      </c>
      <c r="K6694" t="s">
        <v>8186</v>
      </c>
      <c r="N6694" t="s">
        <v>8187</v>
      </c>
      <c r="Q6694" t="s">
        <v>8185</v>
      </c>
      <c r="R6694">
        <v>549</v>
      </c>
      <c r="S6694">
        <v>182</v>
      </c>
    </row>
    <row r="6695" spans="1:19" x14ac:dyDescent="0.35">
      <c r="A6695" t="s">
        <v>20</v>
      </c>
      <c r="B6695" t="s">
        <v>21</v>
      </c>
      <c r="C6695" t="s">
        <v>22</v>
      </c>
      <c r="D6695" t="s">
        <v>23</v>
      </c>
      <c r="E6695" t="s">
        <v>5</v>
      </c>
      <c r="G6695" t="s">
        <v>24</v>
      </c>
      <c r="H6695">
        <v>3739350</v>
      </c>
      <c r="I6695">
        <v>3739835</v>
      </c>
      <c r="J6695" t="s">
        <v>46</v>
      </c>
      <c r="Q6695" t="s">
        <v>8188</v>
      </c>
      <c r="R6695">
        <v>486</v>
      </c>
    </row>
    <row r="6696" spans="1:19" x14ac:dyDescent="0.35">
      <c r="A6696" t="s">
        <v>27</v>
      </c>
      <c r="B6696" t="s">
        <v>28</v>
      </c>
      <c r="C6696" t="s">
        <v>22</v>
      </c>
      <c r="D6696" t="s">
        <v>23</v>
      </c>
      <c r="E6696" t="s">
        <v>5</v>
      </c>
      <c r="G6696" t="s">
        <v>24</v>
      </c>
      <c r="H6696">
        <v>3739350</v>
      </c>
      <c r="I6696">
        <v>3739835</v>
      </c>
      <c r="J6696" t="s">
        <v>46</v>
      </c>
      <c r="K6696" t="s">
        <v>8189</v>
      </c>
      <c r="N6696" t="s">
        <v>8187</v>
      </c>
      <c r="Q6696" t="s">
        <v>8188</v>
      </c>
      <c r="R6696">
        <v>486</v>
      </c>
      <c r="S6696">
        <v>161</v>
      </c>
    </row>
    <row r="6697" spans="1:19" x14ac:dyDescent="0.35">
      <c r="A6697" t="s">
        <v>20</v>
      </c>
      <c r="B6697" t="s">
        <v>21</v>
      </c>
      <c r="C6697" t="s">
        <v>22</v>
      </c>
      <c r="D6697" t="s">
        <v>23</v>
      </c>
      <c r="E6697" t="s">
        <v>5</v>
      </c>
      <c r="G6697" t="s">
        <v>24</v>
      </c>
      <c r="H6697">
        <v>3740053</v>
      </c>
      <c r="I6697">
        <v>3740280</v>
      </c>
      <c r="J6697" t="s">
        <v>46</v>
      </c>
      <c r="Q6697" t="s">
        <v>8190</v>
      </c>
      <c r="R6697">
        <v>228</v>
      </c>
    </row>
    <row r="6698" spans="1:19" x14ac:dyDescent="0.35">
      <c r="A6698" t="s">
        <v>27</v>
      </c>
      <c r="B6698" t="s">
        <v>28</v>
      </c>
      <c r="C6698" t="s">
        <v>22</v>
      </c>
      <c r="D6698" t="s">
        <v>23</v>
      </c>
      <c r="E6698" t="s">
        <v>5</v>
      </c>
      <c r="G6698" t="s">
        <v>24</v>
      </c>
      <c r="H6698">
        <v>3740053</v>
      </c>
      <c r="I6698">
        <v>3740280</v>
      </c>
      <c r="J6698" t="s">
        <v>46</v>
      </c>
      <c r="K6698" t="s">
        <v>8191</v>
      </c>
      <c r="N6698" t="s">
        <v>8192</v>
      </c>
      <c r="Q6698" t="s">
        <v>8190</v>
      </c>
      <c r="R6698">
        <v>228</v>
      </c>
      <c r="S6698">
        <v>75</v>
      </c>
    </row>
    <row r="6699" spans="1:19" x14ac:dyDescent="0.35">
      <c r="A6699" t="s">
        <v>20</v>
      </c>
      <c r="B6699" t="s">
        <v>21</v>
      </c>
      <c r="C6699" t="s">
        <v>22</v>
      </c>
      <c r="D6699" t="s">
        <v>23</v>
      </c>
      <c r="E6699" t="s">
        <v>5</v>
      </c>
      <c r="G6699" t="s">
        <v>24</v>
      </c>
      <c r="H6699">
        <v>3740381</v>
      </c>
      <c r="I6699">
        <v>3741106</v>
      </c>
      <c r="J6699" t="s">
        <v>46</v>
      </c>
      <c r="Q6699" t="s">
        <v>8193</v>
      </c>
      <c r="R6699">
        <v>726</v>
      </c>
    </row>
    <row r="6700" spans="1:19" x14ac:dyDescent="0.35">
      <c r="A6700" t="s">
        <v>27</v>
      </c>
      <c r="B6700" t="s">
        <v>28</v>
      </c>
      <c r="C6700" t="s">
        <v>22</v>
      </c>
      <c r="D6700" t="s">
        <v>23</v>
      </c>
      <c r="E6700" t="s">
        <v>5</v>
      </c>
      <c r="G6700" t="s">
        <v>24</v>
      </c>
      <c r="H6700">
        <v>3740381</v>
      </c>
      <c r="I6700">
        <v>3741106</v>
      </c>
      <c r="J6700" t="s">
        <v>46</v>
      </c>
      <c r="K6700" t="s">
        <v>8194</v>
      </c>
      <c r="N6700" t="s">
        <v>8195</v>
      </c>
      <c r="Q6700" t="s">
        <v>8193</v>
      </c>
      <c r="R6700">
        <v>726</v>
      </c>
      <c r="S6700">
        <v>241</v>
      </c>
    </row>
    <row r="6701" spans="1:19" x14ac:dyDescent="0.35">
      <c r="A6701" t="s">
        <v>20</v>
      </c>
      <c r="B6701" t="s">
        <v>21</v>
      </c>
      <c r="C6701" t="s">
        <v>22</v>
      </c>
      <c r="D6701" t="s">
        <v>23</v>
      </c>
      <c r="E6701" t="s">
        <v>5</v>
      </c>
      <c r="G6701" t="s">
        <v>24</v>
      </c>
      <c r="H6701">
        <v>3741099</v>
      </c>
      <c r="I6701">
        <v>3741470</v>
      </c>
      <c r="J6701" t="s">
        <v>46</v>
      </c>
      <c r="Q6701" t="s">
        <v>8196</v>
      </c>
      <c r="R6701">
        <v>372</v>
      </c>
    </row>
    <row r="6702" spans="1:19" x14ac:dyDescent="0.35">
      <c r="A6702" t="s">
        <v>27</v>
      </c>
      <c r="B6702" t="s">
        <v>28</v>
      </c>
      <c r="C6702" t="s">
        <v>22</v>
      </c>
      <c r="D6702" t="s">
        <v>23</v>
      </c>
      <c r="E6702" t="s">
        <v>5</v>
      </c>
      <c r="G6702" t="s">
        <v>24</v>
      </c>
      <c r="H6702">
        <v>3741099</v>
      </c>
      <c r="I6702">
        <v>3741470</v>
      </c>
      <c r="J6702" t="s">
        <v>46</v>
      </c>
      <c r="K6702" t="s">
        <v>8197</v>
      </c>
      <c r="N6702" t="s">
        <v>52</v>
      </c>
      <c r="Q6702" t="s">
        <v>8196</v>
      </c>
      <c r="R6702">
        <v>372</v>
      </c>
      <c r="S6702">
        <v>123</v>
      </c>
    </row>
    <row r="6703" spans="1:19" x14ac:dyDescent="0.35">
      <c r="A6703" t="s">
        <v>20</v>
      </c>
      <c r="B6703" t="s">
        <v>21</v>
      </c>
      <c r="C6703" t="s">
        <v>22</v>
      </c>
      <c r="D6703" t="s">
        <v>23</v>
      </c>
      <c r="E6703" t="s">
        <v>5</v>
      </c>
      <c r="G6703" t="s">
        <v>24</v>
      </c>
      <c r="H6703">
        <v>3741669</v>
      </c>
      <c r="I6703">
        <v>3745172</v>
      </c>
      <c r="J6703" t="s">
        <v>46</v>
      </c>
      <c r="Q6703" t="s">
        <v>8198</v>
      </c>
      <c r="R6703">
        <v>3504</v>
      </c>
    </row>
    <row r="6704" spans="1:19" x14ac:dyDescent="0.35">
      <c r="A6704" t="s">
        <v>27</v>
      </c>
      <c r="B6704" t="s">
        <v>28</v>
      </c>
      <c r="C6704" t="s">
        <v>22</v>
      </c>
      <c r="D6704" t="s">
        <v>23</v>
      </c>
      <c r="E6704" t="s">
        <v>5</v>
      </c>
      <c r="G6704" t="s">
        <v>24</v>
      </c>
      <c r="H6704">
        <v>3741669</v>
      </c>
      <c r="I6704">
        <v>3745172</v>
      </c>
      <c r="J6704" t="s">
        <v>46</v>
      </c>
      <c r="K6704" t="s">
        <v>8199</v>
      </c>
      <c r="N6704" t="s">
        <v>8200</v>
      </c>
      <c r="Q6704" t="s">
        <v>8198</v>
      </c>
      <c r="R6704">
        <v>3504</v>
      </c>
      <c r="S6704">
        <v>1167</v>
      </c>
    </row>
    <row r="6705" spans="1:19" x14ac:dyDescent="0.35">
      <c r="A6705" t="s">
        <v>20</v>
      </c>
      <c r="B6705" t="s">
        <v>21</v>
      </c>
      <c r="C6705" t="s">
        <v>22</v>
      </c>
      <c r="D6705" t="s">
        <v>23</v>
      </c>
      <c r="E6705" t="s">
        <v>5</v>
      </c>
      <c r="G6705" t="s">
        <v>24</v>
      </c>
      <c r="H6705">
        <v>3745184</v>
      </c>
      <c r="I6705">
        <v>3745837</v>
      </c>
      <c r="J6705" t="s">
        <v>46</v>
      </c>
      <c r="Q6705" t="s">
        <v>8201</v>
      </c>
      <c r="R6705">
        <v>654</v>
      </c>
    </row>
    <row r="6706" spans="1:19" x14ac:dyDescent="0.35">
      <c r="A6706" t="s">
        <v>27</v>
      </c>
      <c r="B6706" t="s">
        <v>28</v>
      </c>
      <c r="C6706" t="s">
        <v>22</v>
      </c>
      <c r="D6706" t="s">
        <v>23</v>
      </c>
      <c r="E6706" t="s">
        <v>5</v>
      </c>
      <c r="G6706" t="s">
        <v>24</v>
      </c>
      <c r="H6706">
        <v>3745184</v>
      </c>
      <c r="I6706">
        <v>3745837</v>
      </c>
      <c r="J6706" t="s">
        <v>46</v>
      </c>
      <c r="K6706" t="s">
        <v>8202</v>
      </c>
      <c r="N6706" t="s">
        <v>4985</v>
      </c>
      <c r="Q6706" t="s">
        <v>8201</v>
      </c>
      <c r="R6706">
        <v>654</v>
      </c>
      <c r="S6706">
        <v>217</v>
      </c>
    </row>
    <row r="6707" spans="1:19" x14ac:dyDescent="0.35">
      <c r="A6707" t="s">
        <v>20</v>
      </c>
      <c r="B6707" t="s">
        <v>21</v>
      </c>
      <c r="C6707" t="s">
        <v>22</v>
      </c>
      <c r="D6707" t="s">
        <v>23</v>
      </c>
      <c r="E6707" t="s">
        <v>5</v>
      </c>
      <c r="G6707" t="s">
        <v>24</v>
      </c>
      <c r="H6707">
        <v>3745895</v>
      </c>
      <c r="I6707">
        <v>3746467</v>
      </c>
      <c r="J6707" t="s">
        <v>46</v>
      </c>
      <c r="Q6707" t="s">
        <v>8203</v>
      </c>
      <c r="R6707">
        <v>573</v>
      </c>
    </row>
    <row r="6708" spans="1:19" x14ac:dyDescent="0.35">
      <c r="A6708" t="s">
        <v>27</v>
      </c>
      <c r="B6708" t="s">
        <v>28</v>
      </c>
      <c r="C6708" t="s">
        <v>22</v>
      </c>
      <c r="D6708" t="s">
        <v>23</v>
      </c>
      <c r="E6708" t="s">
        <v>5</v>
      </c>
      <c r="G6708" t="s">
        <v>24</v>
      </c>
      <c r="H6708">
        <v>3745895</v>
      </c>
      <c r="I6708">
        <v>3746467</v>
      </c>
      <c r="J6708" t="s">
        <v>46</v>
      </c>
      <c r="K6708" t="s">
        <v>8204</v>
      </c>
      <c r="N6708" t="s">
        <v>8205</v>
      </c>
      <c r="Q6708" t="s">
        <v>8203</v>
      </c>
      <c r="R6708">
        <v>573</v>
      </c>
      <c r="S6708">
        <v>190</v>
      </c>
    </row>
    <row r="6709" spans="1:19" x14ac:dyDescent="0.35">
      <c r="A6709" t="s">
        <v>20</v>
      </c>
      <c r="B6709" t="s">
        <v>21</v>
      </c>
      <c r="C6709" t="s">
        <v>22</v>
      </c>
      <c r="D6709" t="s">
        <v>23</v>
      </c>
      <c r="E6709" t="s">
        <v>5</v>
      </c>
      <c r="G6709" t="s">
        <v>24</v>
      </c>
      <c r="H6709">
        <v>3746569</v>
      </c>
      <c r="I6709">
        <v>3747648</v>
      </c>
      <c r="J6709" t="s">
        <v>25</v>
      </c>
      <c r="Q6709" t="s">
        <v>8206</v>
      </c>
      <c r="R6709">
        <v>1080</v>
      </c>
    </row>
    <row r="6710" spans="1:19" x14ac:dyDescent="0.35">
      <c r="A6710" t="s">
        <v>27</v>
      </c>
      <c r="B6710" t="s">
        <v>28</v>
      </c>
      <c r="C6710" t="s">
        <v>22</v>
      </c>
      <c r="D6710" t="s">
        <v>23</v>
      </c>
      <c r="E6710" t="s">
        <v>5</v>
      </c>
      <c r="G6710" t="s">
        <v>24</v>
      </c>
      <c r="H6710">
        <v>3746569</v>
      </c>
      <c r="I6710">
        <v>3747648</v>
      </c>
      <c r="J6710" t="s">
        <v>25</v>
      </c>
      <c r="K6710" t="s">
        <v>8207</v>
      </c>
      <c r="N6710" t="s">
        <v>8208</v>
      </c>
      <c r="Q6710" t="s">
        <v>8206</v>
      </c>
      <c r="R6710">
        <v>1080</v>
      </c>
      <c r="S6710">
        <v>359</v>
      </c>
    </row>
    <row r="6711" spans="1:19" x14ac:dyDescent="0.35">
      <c r="A6711" t="s">
        <v>20</v>
      </c>
      <c r="B6711" t="s">
        <v>21</v>
      </c>
      <c r="C6711" t="s">
        <v>22</v>
      </c>
      <c r="D6711" t="s">
        <v>23</v>
      </c>
      <c r="E6711" t="s">
        <v>5</v>
      </c>
      <c r="G6711" t="s">
        <v>24</v>
      </c>
      <c r="H6711">
        <v>3748117</v>
      </c>
      <c r="I6711">
        <v>3749061</v>
      </c>
      <c r="J6711" t="s">
        <v>46</v>
      </c>
      <c r="Q6711" t="s">
        <v>8209</v>
      </c>
      <c r="R6711">
        <v>945</v>
      </c>
    </row>
    <row r="6712" spans="1:19" x14ac:dyDescent="0.35">
      <c r="A6712" t="s">
        <v>27</v>
      </c>
      <c r="B6712" t="s">
        <v>28</v>
      </c>
      <c r="C6712" t="s">
        <v>22</v>
      </c>
      <c r="D6712" t="s">
        <v>23</v>
      </c>
      <c r="E6712" t="s">
        <v>5</v>
      </c>
      <c r="G6712" t="s">
        <v>24</v>
      </c>
      <c r="H6712">
        <v>3748117</v>
      </c>
      <c r="I6712">
        <v>3749061</v>
      </c>
      <c r="J6712" t="s">
        <v>46</v>
      </c>
      <c r="K6712" t="s">
        <v>8210</v>
      </c>
      <c r="N6712" t="s">
        <v>8211</v>
      </c>
      <c r="Q6712" t="s">
        <v>8209</v>
      </c>
      <c r="R6712">
        <v>945</v>
      </c>
      <c r="S6712">
        <v>314</v>
      </c>
    </row>
    <row r="6713" spans="1:19" x14ac:dyDescent="0.35">
      <c r="A6713" t="s">
        <v>20</v>
      </c>
      <c r="B6713" t="s">
        <v>21</v>
      </c>
      <c r="C6713" t="s">
        <v>22</v>
      </c>
      <c r="D6713" t="s">
        <v>23</v>
      </c>
      <c r="E6713" t="s">
        <v>5</v>
      </c>
      <c r="G6713" t="s">
        <v>24</v>
      </c>
      <c r="H6713">
        <v>3749144</v>
      </c>
      <c r="I6713">
        <v>3750229</v>
      </c>
      <c r="J6713" t="s">
        <v>46</v>
      </c>
      <c r="Q6713" t="s">
        <v>8212</v>
      </c>
      <c r="R6713">
        <v>1086</v>
      </c>
    </row>
    <row r="6714" spans="1:19" x14ac:dyDescent="0.35">
      <c r="A6714" t="s">
        <v>27</v>
      </c>
      <c r="B6714" t="s">
        <v>28</v>
      </c>
      <c r="C6714" t="s">
        <v>22</v>
      </c>
      <c r="D6714" t="s">
        <v>23</v>
      </c>
      <c r="E6714" t="s">
        <v>5</v>
      </c>
      <c r="G6714" t="s">
        <v>24</v>
      </c>
      <c r="H6714">
        <v>3749144</v>
      </c>
      <c r="I6714">
        <v>3750229</v>
      </c>
      <c r="J6714" t="s">
        <v>46</v>
      </c>
      <c r="K6714" t="s">
        <v>8213</v>
      </c>
      <c r="N6714" t="s">
        <v>8214</v>
      </c>
      <c r="Q6714" t="s">
        <v>8212</v>
      </c>
      <c r="R6714">
        <v>1086</v>
      </c>
      <c r="S6714">
        <v>361</v>
      </c>
    </row>
    <row r="6715" spans="1:19" x14ac:dyDescent="0.35">
      <c r="A6715" t="s">
        <v>20</v>
      </c>
      <c r="B6715" t="s">
        <v>21</v>
      </c>
      <c r="C6715" t="s">
        <v>22</v>
      </c>
      <c r="D6715" t="s">
        <v>23</v>
      </c>
      <c r="E6715" t="s">
        <v>5</v>
      </c>
      <c r="G6715" t="s">
        <v>24</v>
      </c>
      <c r="H6715">
        <v>3750400</v>
      </c>
      <c r="I6715">
        <v>3751176</v>
      </c>
      <c r="J6715" t="s">
        <v>25</v>
      </c>
      <c r="Q6715" t="s">
        <v>8215</v>
      </c>
      <c r="R6715">
        <v>777</v>
      </c>
    </row>
    <row r="6716" spans="1:19" x14ac:dyDescent="0.35">
      <c r="A6716" t="s">
        <v>27</v>
      </c>
      <c r="B6716" t="s">
        <v>28</v>
      </c>
      <c r="C6716" t="s">
        <v>22</v>
      </c>
      <c r="D6716" t="s">
        <v>23</v>
      </c>
      <c r="E6716" t="s">
        <v>5</v>
      </c>
      <c r="G6716" t="s">
        <v>24</v>
      </c>
      <c r="H6716">
        <v>3750400</v>
      </c>
      <c r="I6716">
        <v>3751176</v>
      </c>
      <c r="J6716" t="s">
        <v>25</v>
      </c>
      <c r="K6716" t="s">
        <v>8216</v>
      </c>
      <c r="N6716" t="s">
        <v>61</v>
      </c>
      <c r="Q6716" t="s">
        <v>8215</v>
      </c>
      <c r="R6716">
        <v>777</v>
      </c>
      <c r="S6716">
        <v>258</v>
      </c>
    </row>
    <row r="6717" spans="1:19" x14ac:dyDescent="0.35">
      <c r="A6717" t="s">
        <v>20</v>
      </c>
      <c r="B6717" t="s">
        <v>21</v>
      </c>
      <c r="C6717" t="s">
        <v>22</v>
      </c>
      <c r="D6717" t="s">
        <v>23</v>
      </c>
      <c r="E6717" t="s">
        <v>5</v>
      </c>
      <c r="G6717" t="s">
        <v>24</v>
      </c>
      <c r="H6717">
        <v>3751173</v>
      </c>
      <c r="I6717">
        <v>3752069</v>
      </c>
      <c r="J6717" t="s">
        <v>25</v>
      </c>
      <c r="Q6717" t="s">
        <v>8217</v>
      </c>
      <c r="R6717">
        <v>897</v>
      </c>
    </row>
    <row r="6718" spans="1:19" x14ac:dyDescent="0.35">
      <c r="A6718" t="s">
        <v>27</v>
      </c>
      <c r="B6718" t="s">
        <v>28</v>
      </c>
      <c r="C6718" t="s">
        <v>22</v>
      </c>
      <c r="D6718" t="s">
        <v>23</v>
      </c>
      <c r="E6718" t="s">
        <v>5</v>
      </c>
      <c r="G6718" t="s">
        <v>24</v>
      </c>
      <c r="H6718">
        <v>3751173</v>
      </c>
      <c r="I6718">
        <v>3752069</v>
      </c>
      <c r="J6718" t="s">
        <v>25</v>
      </c>
      <c r="K6718" t="s">
        <v>8218</v>
      </c>
      <c r="N6718" t="s">
        <v>3406</v>
      </c>
      <c r="Q6718" t="s">
        <v>8217</v>
      </c>
      <c r="R6718">
        <v>897</v>
      </c>
      <c r="S6718">
        <v>298</v>
      </c>
    </row>
    <row r="6719" spans="1:19" x14ac:dyDescent="0.35">
      <c r="A6719" t="s">
        <v>20</v>
      </c>
      <c r="B6719" t="s">
        <v>21</v>
      </c>
      <c r="C6719" t="s">
        <v>22</v>
      </c>
      <c r="D6719" t="s">
        <v>23</v>
      </c>
      <c r="E6719" t="s">
        <v>5</v>
      </c>
      <c r="G6719" t="s">
        <v>24</v>
      </c>
      <c r="H6719">
        <v>3752174</v>
      </c>
      <c r="I6719">
        <v>3752854</v>
      </c>
      <c r="J6719" t="s">
        <v>25</v>
      </c>
      <c r="Q6719" t="s">
        <v>8219</v>
      </c>
      <c r="R6719">
        <v>681</v>
      </c>
    </row>
    <row r="6720" spans="1:19" x14ac:dyDescent="0.35">
      <c r="A6720" t="s">
        <v>27</v>
      </c>
      <c r="B6720" t="s">
        <v>28</v>
      </c>
      <c r="C6720" t="s">
        <v>22</v>
      </c>
      <c r="D6720" t="s">
        <v>23</v>
      </c>
      <c r="E6720" t="s">
        <v>5</v>
      </c>
      <c r="G6720" t="s">
        <v>24</v>
      </c>
      <c r="H6720">
        <v>3752174</v>
      </c>
      <c r="I6720">
        <v>3752854</v>
      </c>
      <c r="J6720" t="s">
        <v>25</v>
      </c>
      <c r="K6720" t="s">
        <v>8220</v>
      </c>
      <c r="N6720" t="s">
        <v>6531</v>
      </c>
      <c r="Q6720" t="s">
        <v>8219</v>
      </c>
      <c r="R6720">
        <v>681</v>
      </c>
      <c r="S6720">
        <v>226</v>
      </c>
    </row>
    <row r="6721" spans="1:19" x14ac:dyDescent="0.35">
      <c r="A6721" t="s">
        <v>20</v>
      </c>
      <c r="B6721" t="s">
        <v>21</v>
      </c>
      <c r="C6721" t="s">
        <v>22</v>
      </c>
      <c r="D6721" t="s">
        <v>23</v>
      </c>
      <c r="E6721" t="s">
        <v>5</v>
      </c>
      <c r="G6721" t="s">
        <v>24</v>
      </c>
      <c r="H6721">
        <v>3752851</v>
      </c>
      <c r="I6721">
        <v>3753618</v>
      </c>
      <c r="J6721" t="s">
        <v>25</v>
      </c>
      <c r="Q6721" t="s">
        <v>8221</v>
      </c>
      <c r="R6721">
        <v>768</v>
      </c>
    </row>
    <row r="6722" spans="1:19" x14ac:dyDescent="0.35">
      <c r="A6722" t="s">
        <v>27</v>
      </c>
      <c r="B6722" t="s">
        <v>28</v>
      </c>
      <c r="C6722" t="s">
        <v>22</v>
      </c>
      <c r="D6722" t="s">
        <v>23</v>
      </c>
      <c r="E6722" t="s">
        <v>5</v>
      </c>
      <c r="G6722" t="s">
        <v>24</v>
      </c>
      <c r="H6722">
        <v>3752851</v>
      </c>
      <c r="I6722">
        <v>3753618</v>
      </c>
      <c r="J6722" t="s">
        <v>25</v>
      </c>
      <c r="K6722" t="s">
        <v>8222</v>
      </c>
      <c r="N6722" t="s">
        <v>8223</v>
      </c>
      <c r="Q6722" t="s">
        <v>8221</v>
      </c>
      <c r="R6722">
        <v>768</v>
      </c>
      <c r="S6722">
        <v>255</v>
      </c>
    </row>
    <row r="6723" spans="1:19" x14ac:dyDescent="0.35">
      <c r="A6723" t="s">
        <v>20</v>
      </c>
      <c r="B6723" t="s">
        <v>21</v>
      </c>
      <c r="C6723" t="s">
        <v>22</v>
      </c>
      <c r="D6723" t="s">
        <v>23</v>
      </c>
      <c r="E6723" t="s">
        <v>5</v>
      </c>
      <c r="G6723" t="s">
        <v>24</v>
      </c>
      <c r="H6723">
        <v>3753674</v>
      </c>
      <c r="I6723">
        <v>3756034</v>
      </c>
      <c r="J6723" t="s">
        <v>25</v>
      </c>
      <c r="Q6723" t="s">
        <v>8224</v>
      </c>
      <c r="R6723">
        <v>2361</v>
      </c>
    </row>
    <row r="6724" spans="1:19" x14ac:dyDescent="0.35">
      <c r="A6724" t="s">
        <v>27</v>
      </c>
      <c r="B6724" t="s">
        <v>28</v>
      </c>
      <c r="C6724" t="s">
        <v>22</v>
      </c>
      <c r="D6724" t="s">
        <v>23</v>
      </c>
      <c r="E6724" t="s">
        <v>5</v>
      </c>
      <c r="G6724" t="s">
        <v>24</v>
      </c>
      <c r="H6724">
        <v>3753674</v>
      </c>
      <c r="I6724">
        <v>3756034</v>
      </c>
      <c r="J6724" t="s">
        <v>25</v>
      </c>
      <c r="K6724" t="s">
        <v>8225</v>
      </c>
      <c r="N6724" t="s">
        <v>8226</v>
      </c>
      <c r="Q6724" t="s">
        <v>8224</v>
      </c>
      <c r="R6724">
        <v>2361</v>
      </c>
      <c r="S6724">
        <v>786</v>
      </c>
    </row>
    <row r="6725" spans="1:19" x14ac:dyDescent="0.35">
      <c r="A6725" t="s">
        <v>20</v>
      </c>
      <c r="B6725" t="s">
        <v>21</v>
      </c>
      <c r="C6725" t="s">
        <v>22</v>
      </c>
      <c r="D6725" t="s">
        <v>23</v>
      </c>
      <c r="E6725" t="s">
        <v>5</v>
      </c>
      <c r="G6725" t="s">
        <v>24</v>
      </c>
      <c r="H6725">
        <v>3756096</v>
      </c>
      <c r="I6725">
        <v>3756638</v>
      </c>
      <c r="J6725" t="s">
        <v>46</v>
      </c>
      <c r="Q6725" t="s">
        <v>8227</v>
      </c>
      <c r="R6725">
        <v>543</v>
      </c>
    </row>
    <row r="6726" spans="1:19" x14ac:dyDescent="0.35">
      <c r="A6726" t="s">
        <v>27</v>
      </c>
      <c r="B6726" t="s">
        <v>28</v>
      </c>
      <c r="C6726" t="s">
        <v>22</v>
      </c>
      <c r="D6726" t="s">
        <v>23</v>
      </c>
      <c r="E6726" t="s">
        <v>5</v>
      </c>
      <c r="G6726" t="s">
        <v>24</v>
      </c>
      <c r="H6726">
        <v>3756096</v>
      </c>
      <c r="I6726">
        <v>3756638</v>
      </c>
      <c r="J6726" t="s">
        <v>46</v>
      </c>
      <c r="K6726" t="s">
        <v>8228</v>
      </c>
      <c r="N6726" t="s">
        <v>7081</v>
      </c>
      <c r="Q6726" t="s">
        <v>8227</v>
      </c>
      <c r="R6726">
        <v>543</v>
      </c>
      <c r="S6726">
        <v>180</v>
      </c>
    </row>
    <row r="6727" spans="1:19" x14ac:dyDescent="0.35">
      <c r="A6727" t="s">
        <v>20</v>
      </c>
      <c r="B6727" t="s">
        <v>21</v>
      </c>
      <c r="C6727" t="s">
        <v>22</v>
      </c>
      <c r="D6727" t="s">
        <v>23</v>
      </c>
      <c r="E6727" t="s">
        <v>5</v>
      </c>
      <c r="G6727" t="s">
        <v>24</v>
      </c>
      <c r="H6727">
        <v>3756719</v>
      </c>
      <c r="I6727">
        <v>3758002</v>
      </c>
      <c r="J6727" t="s">
        <v>25</v>
      </c>
      <c r="Q6727" t="s">
        <v>8229</v>
      </c>
      <c r="R6727">
        <v>1284</v>
      </c>
    </row>
    <row r="6728" spans="1:19" x14ac:dyDescent="0.35">
      <c r="A6728" t="s">
        <v>27</v>
      </c>
      <c r="B6728" t="s">
        <v>28</v>
      </c>
      <c r="C6728" t="s">
        <v>22</v>
      </c>
      <c r="D6728" t="s">
        <v>23</v>
      </c>
      <c r="E6728" t="s">
        <v>5</v>
      </c>
      <c r="G6728" t="s">
        <v>24</v>
      </c>
      <c r="H6728">
        <v>3756719</v>
      </c>
      <c r="I6728">
        <v>3758002</v>
      </c>
      <c r="J6728" t="s">
        <v>25</v>
      </c>
      <c r="K6728" t="s">
        <v>8230</v>
      </c>
      <c r="N6728" t="s">
        <v>49</v>
      </c>
      <c r="Q6728" t="s">
        <v>8229</v>
      </c>
      <c r="R6728">
        <v>1284</v>
      </c>
      <c r="S6728">
        <v>427</v>
      </c>
    </row>
    <row r="6729" spans="1:19" x14ac:dyDescent="0.35">
      <c r="A6729" t="s">
        <v>20</v>
      </c>
      <c r="B6729" t="s">
        <v>21</v>
      </c>
      <c r="C6729" t="s">
        <v>22</v>
      </c>
      <c r="D6729" t="s">
        <v>23</v>
      </c>
      <c r="E6729" t="s">
        <v>5</v>
      </c>
      <c r="G6729" t="s">
        <v>24</v>
      </c>
      <c r="H6729">
        <v>3758427</v>
      </c>
      <c r="I6729">
        <v>3758825</v>
      </c>
      <c r="J6729" t="s">
        <v>46</v>
      </c>
      <c r="Q6729" t="s">
        <v>8231</v>
      </c>
      <c r="R6729">
        <v>399</v>
      </c>
    </row>
    <row r="6730" spans="1:19" x14ac:dyDescent="0.35">
      <c r="A6730" t="s">
        <v>27</v>
      </c>
      <c r="B6730" t="s">
        <v>28</v>
      </c>
      <c r="C6730" t="s">
        <v>22</v>
      </c>
      <c r="D6730" t="s">
        <v>23</v>
      </c>
      <c r="E6730" t="s">
        <v>5</v>
      </c>
      <c r="G6730" t="s">
        <v>24</v>
      </c>
      <c r="H6730">
        <v>3758427</v>
      </c>
      <c r="I6730">
        <v>3758825</v>
      </c>
      <c r="J6730" t="s">
        <v>46</v>
      </c>
      <c r="K6730" t="s">
        <v>8232</v>
      </c>
      <c r="N6730" t="s">
        <v>52</v>
      </c>
      <c r="Q6730" t="s">
        <v>8231</v>
      </c>
      <c r="R6730">
        <v>399</v>
      </c>
      <c r="S6730">
        <v>132</v>
      </c>
    </row>
    <row r="6731" spans="1:19" x14ac:dyDescent="0.35">
      <c r="A6731" t="s">
        <v>20</v>
      </c>
      <c r="B6731" t="s">
        <v>21</v>
      </c>
      <c r="C6731" t="s">
        <v>22</v>
      </c>
      <c r="D6731" t="s">
        <v>23</v>
      </c>
      <c r="E6731" t="s">
        <v>5</v>
      </c>
      <c r="G6731" t="s">
        <v>24</v>
      </c>
      <c r="H6731">
        <v>3758822</v>
      </c>
      <c r="I6731">
        <v>3761884</v>
      </c>
      <c r="J6731" t="s">
        <v>46</v>
      </c>
      <c r="Q6731" t="s">
        <v>8233</v>
      </c>
      <c r="R6731">
        <v>3063</v>
      </c>
    </row>
    <row r="6732" spans="1:19" x14ac:dyDescent="0.35">
      <c r="A6732" t="s">
        <v>27</v>
      </c>
      <c r="B6732" t="s">
        <v>28</v>
      </c>
      <c r="C6732" t="s">
        <v>22</v>
      </c>
      <c r="D6732" t="s">
        <v>23</v>
      </c>
      <c r="E6732" t="s">
        <v>5</v>
      </c>
      <c r="G6732" t="s">
        <v>24</v>
      </c>
      <c r="H6732">
        <v>3758822</v>
      </c>
      <c r="I6732">
        <v>3761884</v>
      </c>
      <c r="J6732" t="s">
        <v>46</v>
      </c>
      <c r="K6732" t="s">
        <v>8234</v>
      </c>
      <c r="N6732" t="s">
        <v>52</v>
      </c>
      <c r="Q6732" t="s">
        <v>8233</v>
      </c>
      <c r="R6732">
        <v>3063</v>
      </c>
      <c r="S6732">
        <v>1020</v>
      </c>
    </row>
    <row r="6733" spans="1:19" x14ac:dyDescent="0.35">
      <c r="A6733" t="s">
        <v>20</v>
      </c>
      <c r="B6733" t="s">
        <v>21</v>
      </c>
      <c r="C6733" t="s">
        <v>22</v>
      </c>
      <c r="D6733" t="s">
        <v>23</v>
      </c>
      <c r="E6733" t="s">
        <v>5</v>
      </c>
      <c r="G6733" t="s">
        <v>24</v>
      </c>
      <c r="H6733">
        <v>3762022</v>
      </c>
      <c r="I6733">
        <v>3762918</v>
      </c>
      <c r="J6733" t="s">
        <v>46</v>
      </c>
      <c r="Q6733" t="s">
        <v>8235</v>
      </c>
      <c r="R6733">
        <v>897</v>
      </c>
    </row>
    <row r="6734" spans="1:19" x14ac:dyDescent="0.35">
      <c r="A6734" t="s">
        <v>27</v>
      </c>
      <c r="B6734" t="s">
        <v>28</v>
      </c>
      <c r="C6734" t="s">
        <v>22</v>
      </c>
      <c r="D6734" t="s">
        <v>23</v>
      </c>
      <c r="E6734" t="s">
        <v>5</v>
      </c>
      <c r="G6734" t="s">
        <v>24</v>
      </c>
      <c r="H6734">
        <v>3762022</v>
      </c>
      <c r="I6734">
        <v>3762918</v>
      </c>
      <c r="J6734" t="s">
        <v>46</v>
      </c>
      <c r="K6734" t="s">
        <v>8236</v>
      </c>
      <c r="N6734" t="s">
        <v>2578</v>
      </c>
      <c r="Q6734" t="s">
        <v>8235</v>
      </c>
      <c r="R6734">
        <v>897</v>
      </c>
      <c r="S6734">
        <v>298</v>
      </c>
    </row>
    <row r="6735" spans="1:19" x14ac:dyDescent="0.35">
      <c r="A6735" t="s">
        <v>20</v>
      </c>
      <c r="B6735" t="s">
        <v>21</v>
      </c>
      <c r="C6735" t="s">
        <v>22</v>
      </c>
      <c r="D6735" t="s">
        <v>23</v>
      </c>
      <c r="E6735" t="s">
        <v>5</v>
      </c>
      <c r="G6735" t="s">
        <v>24</v>
      </c>
      <c r="H6735">
        <v>3762915</v>
      </c>
      <c r="I6735">
        <v>3764021</v>
      </c>
      <c r="J6735" t="s">
        <v>46</v>
      </c>
      <c r="Q6735" t="s">
        <v>8237</v>
      </c>
      <c r="R6735">
        <v>1107</v>
      </c>
    </row>
    <row r="6736" spans="1:19" x14ac:dyDescent="0.35">
      <c r="A6736" t="s">
        <v>27</v>
      </c>
      <c r="B6736" t="s">
        <v>28</v>
      </c>
      <c r="C6736" t="s">
        <v>22</v>
      </c>
      <c r="D6736" t="s">
        <v>23</v>
      </c>
      <c r="E6736" t="s">
        <v>5</v>
      </c>
      <c r="G6736" t="s">
        <v>24</v>
      </c>
      <c r="H6736">
        <v>3762915</v>
      </c>
      <c r="I6736">
        <v>3764021</v>
      </c>
      <c r="J6736" t="s">
        <v>46</v>
      </c>
      <c r="K6736" t="s">
        <v>8238</v>
      </c>
      <c r="N6736" t="s">
        <v>8239</v>
      </c>
      <c r="Q6736" t="s">
        <v>8237</v>
      </c>
      <c r="R6736">
        <v>1107</v>
      </c>
      <c r="S6736">
        <v>368</v>
      </c>
    </row>
    <row r="6737" spans="1:19" x14ac:dyDescent="0.35">
      <c r="A6737" t="s">
        <v>20</v>
      </c>
      <c r="B6737" t="s">
        <v>21</v>
      </c>
      <c r="C6737" t="s">
        <v>22</v>
      </c>
      <c r="D6737" t="s">
        <v>23</v>
      </c>
      <c r="E6737" t="s">
        <v>5</v>
      </c>
      <c r="G6737" t="s">
        <v>24</v>
      </c>
      <c r="H6737">
        <v>3764189</v>
      </c>
      <c r="I6737">
        <v>3765049</v>
      </c>
      <c r="J6737" t="s">
        <v>46</v>
      </c>
      <c r="Q6737" t="s">
        <v>8240</v>
      </c>
      <c r="R6737">
        <v>861</v>
      </c>
    </row>
    <row r="6738" spans="1:19" x14ac:dyDescent="0.35">
      <c r="A6738" t="s">
        <v>27</v>
      </c>
      <c r="B6738" t="s">
        <v>28</v>
      </c>
      <c r="C6738" t="s">
        <v>22</v>
      </c>
      <c r="D6738" t="s">
        <v>23</v>
      </c>
      <c r="E6738" t="s">
        <v>5</v>
      </c>
      <c r="G6738" t="s">
        <v>24</v>
      </c>
      <c r="H6738">
        <v>3764189</v>
      </c>
      <c r="I6738">
        <v>3765049</v>
      </c>
      <c r="J6738" t="s">
        <v>46</v>
      </c>
      <c r="K6738" t="s">
        <v>8241</v>
      </c>
      <c r="N6738" t="s">
        <v>8242</v>
      </c>
      <c r="Q6738" t="s">
        <v>8240</v>
      </c>
      <c r="R6738">
        <v>861</v>
      </c>
      <c r="S6738">
        <v>286</v>
      </c>
    </row>
    <row r="6739" spans="1:19" x14ac:dyDescent="0.35">
      <c r="A6739" t="s">
        <v>20</v>
      </c>
      <c r="B6739" t="s">
        <v>21</v>
      </c>
      <c r="C6739" t="s">
        <v>22</v>
      </c>
      <c r="D6739" t="s">
        <v>23</v>
      </c>
      <c r="E6739" t="s">
        <v>5</v>
      </c>
      <c r="G6739" t="s">
        <v>24</v>
      </c>
      <c r="H6739">
        <v>3765238</v>
      </c>
      <c r="I6739">
        <v>3766413</v>
      </c>
      <c r="J6739" t="s">
        <v>25</v>
      </c>
      <c r="Q6739" t="s">
        <v>8243</v>
      </c>
      <c r="R6739">
        <v>1176</v>
      </c>
    </row>
    <row r="6740" spans="1:19" x14ac:dyDescent="0.35">
      <c r="A6740" t="s">
        <v>27</v>
      </c>
      <c r="B6740" t="s">
        <v>28</v>
      </c>
      <c r="C6740" t="s">
        <v>22</v>
      </c>
      <c r="D6740" t="s">
        <v>23</v>
      </c>
      <c r="E6740" t="s">
        <v>5</v>
      </c>
      <c r="G6740" t="s">
        <v>24</v>
      </c>
      <c r="H6740">
        <v>3765238</v>
      </c>
      <c r="I6740">
        <v>3766413</v>
      </c>
      <c r="J6740" t="s">
        <v>25</v>
      </c>
      <c r="K6740" t="s">
        <v>8244</v>
      </c>
      <c r="N6740" t="s">
        <v>8245</v>
      </c>
      <c r="Q6740" t="s">
        <v>8243</v>
      </c>
      <c r="R6740">
        <v>1176</v>
      </c>
      <c r="S6740">
        <v>391</v>
      </c>
    </row>
    <row r="6741" spans="1:19" x14ac:dyDescent="0.35">
      <c r="A6741" t="s">
        <v>20</v>
      </c>
      <c r="B6741" t="s">
        <v>21</v>
      </c>
      <c r="C6741" t="s">
        <v>22</v>
      </c>
      <c r="D6741" t="s">
        <v>23</v>
      </c>
      <c r="E6741" t="s">
        <v>5</v>
      </c>
      <c r="G6741" t="s">
        <v>24</v>
      </c>
      <c r="H6741">
        <v>3766410</v>
      </c>
      <c r="I6741">
        <v>3767045</v>
      </c>
      <c r="J6741" t="s">
        <v>25</v>
      </c>
      <c r="Q6741" t="s">
        <v>8246</v>
      </c>
      <c r="R6741">
        <v>636</v>
      </c>
    </row>
    <row r="6742" spans="1:19" x14ac:dyDescent="0.35">
      <c r="A6742" t="s">
        <v>27</v>
      </c>
      <c r="B6742" t="s">
        <v>28</v>
      </c>
      <c r="C6742" t="s">
        <v>22</v>
      </c>
      <c r="D6742" t="s">
        <v>23</v>
      </c>
      <c r="E6742" t="s">
        <v>5</v>
      </c>
      <c r="G6742" t="s">
        <v>24</v>
      </c>
      <c r="H6742">
        <v>3766410</v>
      </c>
      <c r="I6742">
        <v>3767045</v>
      </c>
      <c r="J6742" t="s">
        <v>25</v>
      </c>
      <c r="K6742" t="s">
        <v>8247</v>
      </c>
      <c r="N6742" t="s">
        <v>8248</v>
      </c>
      <c r="Q6742" t="s">
        <v>8246</v>
      </c>
      <c r="R6742">
        <v>636</v>
      </c>
      <c r="S6742">
        <v>211</v>
      </c>
    </row>
    <row r="6743" spans="1:19" x14ac:dyDescent="0.35">
      <c r="A6743" t="s">
        <v>20</v>
      </c>
      <c r="B6743" t="s">
        <v>21</v>
      </c>
      <c r="C6743" t="s">
        <v>22</v>
      </c>
      <c r="D6743" t="s">
        <v>23</v>
      </c>
      <c r="E6743" t="s">
        <v>5</v>
      </c>
      <c r="G6743" t="s">
        <v>24</v>
      </c>
      <c r="H6743">
        <v>3767042</v>
      </c>
      <c r="I6743">
        <v>3767668</v>
      </c>
      <c r="J6743" t="s">
        <v>25</v>
      </c>
      <c r="Q6743" t="s">
        <v>8249</v>
      </c>
      <c r="R6743">
        <v>627</v>
      </c>
    </row>
    <row r="6744" spans="1:19" x14ac:dyDescent="0.35">
      <c r="A6744" t="s">
        <v>27</v>
      </c>
      <c r="B6744" t="s">
        <v>28</v>
      </c>
      <c r="C6744" t="s">
        <v>22</v>
      </c>
      <c r="D6744" t="s">
        <v>23</v>
      </c>
      <c r="E6744" t="s">
        <v>5</v>
      </c>
      <c r="G6744" t="s">
        <v>24</v>
      </c>
      <c r="H6744">
        <v>3767042</v>
      </c>
      <c r="I6744">
        <v>3767668</v>
      </c>
      <c r="J6744" t="s">
        <v>25</v>
      </c>
      <c r="K6744" t="s">
        <v>8250</v>
      </c>
      <c r="N6744" t="s">
        <v>52</v>
      </c>
      <c r="Q6744" t="s">
        <v>8249</v>
      </c>
      <c r="R6744">
        <v>627</v>
      </c>
      <c r="S6744">
        <v>208</v>
      </c>
    </row>
    <row r="6745" spans="1:19" x14ac:dyDescent="0.35">
      <c r="A6745" t="s">
        <v>20</v>
      </c>
      <c r="B6745" t="s">
        <v>21</v>
      </c>
      <c r="C6745" t="s">
        <v>22</v>
      </c>
      <c r="D6745" t="s">
        <v>23</v>
      </c>
      <c r="E6745" t="s">
        <v>5</v>
      </c>
      <c r="G6745" t="s">
        <v>24</v>
      </c>
      <c r="H6745">
        <v>3767646</v>
      </c>
      <c r="I6745">
        <v>3768440</v>
      </c>
      <c r="J6745" t="s">
        <v>46</v>
      </c>
      <c r="Q6745" t="s">
        <v>8251</v>
      </c>
      <c r="R6745">
        <v>795</v>
      </c>
    </row>
    <row r="6746" spans="1:19" x14ac:dyDescent="0.35">
      <c r="A6746" t="s">
        <v>27</v>
      </c>
      <c r="B6746" t="s">
        <v>28</v>
      </c>
      <c r="C6746" t="s">
        <v>22</v>
      </c>
      <c r="D6746" t="s">
        <v>23</v>
      </c>
      <c r="E6746" t="s">
        <v>5</v>
      </c>
      <c r="G6746" t="s">
        <v>24</v>
      </c>
      <c r="H6746">
        <v>3767646</v>
      </c>
      <c r="I6746">
        <v>3768440</v>
      </c>
      <c r="J6746" t="s">
        <v>46</v>
      </c>
      <c r="K6746" t="s">
        <v>8252</v>
      </c>
      <c r="N6746" t="s">
        <v>49</v>
      </c>
      <c r="Q6746" t="s">
        <v>8251</v>
      </c>
      <c r="R6746">
        <v>795</v>
      </c>
      <c r="S6746">
        <v>264</v>
      </c>
    </row>
    <row r="6747" spans="1:19" x14ac:dyDescent="0.35">
      <c r="A6747" t="s">
        <v>20</v>
      </c>
      <c r="B6747" t="s">
        <v>21</v>
      </c>
      <c r="C6747" t="s">
        <v>22</v>
      </c>
      <c r="D6747" t="s">
        <v>23</v>
      </c>
      <c r="E6747" t="s">
        <v>5</v>
      </c>
      <c r="G6747" t="s">
        <v>24</v>
      </c>
      <c r="H6747">
        <v>3768588</v>
      </c>
      <c r="I6747">
        <v>3769358</v>
      </c>
      <c r="J6747" t="s">
        <v>25</v>
      </c>
      <c r="Q6747" t="s">
        <v>8253</v>
      </c>
      <c r="R6747">
        <v>771</v>
      </c>
    </row>
    <row r="6748" spans="1:19" x14ac:dyDescent="0.35">
      <c r="A6748" t="s">
        <v>27</v>
      </c>
      <c r="B6748" t="s">
        <v>28</v>
      </c>
      <c r="C6748" t="s">
        <v>22</v>
      </c>
      <c r="D6748" t="s">
        <v>23</v>
      </c>
      <c r="E6748" t="s">
        <v>5</v>
      </c>
      <c r="G6748" t="s">
        <v>24</v>
      </c>
      <c r="H6748">
        <v>3768588</v>
      </c>
      <c r="I6748">
        <v>3769358</v>
      </c>
      <c r="J6748" t="s">
        <v>25</v>
      </c>
      <c r="K6748" t="s">
        <v>8254</v>
      </c>
      <c r="N6748" t="s">
        <v>8255</v>
      </c>
      <c r="Q6748" t="s">
        <v>8253</v>
      </c>
      <c r="R6748">
        <v>771</v>
      </c>
      <c r="S6748">
        <v>256</v>
      </c>
    </row>
    <row r="6749" spans="1:19" x14ac:dyDescent="0.35">
      <c r="A6749" t="s">
        <v>20</v>
      </c>
      <c r="B6749" t="s">
        <v>21</v>
      </c>
      <c r="C6749" t="s">
        <v>22</v>
      </c>
      <c r="D6749" t="s">
        <v>23</v>
      </c>
      <c r="E6749" t="s">
        <v>5</v>
      </c>
      <c r="G6749" t="s">
        <v>24</v>
      </c>
      <c r="H6749">
        <v>3769361</v>
      </c>
      <c r="I6749">
        <v>3769999</v>
      </c>
      <c r="J6749" t="s">
        <v>25</v>
      </c>
      <c r="Q6749" t="s">
        <v>8256</v>
      </c>
      <c r="R6749">
        <v>639</v>
      </c>
    </row>
    <row r="6750" spans="1:19" x14ac:dyDescent="0.35">
      <c r="A6750" t="s">
        <v>27</v>
      </c>
      <c r="B6750" t="s">
        <v>28</v>
      </c>
      <c r="C6750" t="s">
        <v>22</v>
      </c>
      <c r="D6750" t="s">
        <v>23</v>
      </c>
      <c r="E6750" t="s">
        <v>5</v>
      </c>
      <c r="G6750" t="s">
        <v>24</v>
      </c>
      <c r="H6750">
        <v>3769361</v>
      </c>
      <c r="I6750">
        <v>3769999</v>
      </c>
      <c r="J6750" t="s">
        <v>25</v>
      </c>
      <c r="K6750" t="s">
        <v>8257</v>
      </c>
      <c r="N6750" t="s">
        <v>8258</v>
      </c>
      <c r="Q6750" t="s">
        <v>8256</v>
      </c>
      <c r="R6750">
        <v>639</v>
      </c>
      <c r="S6750">
        <v>212</v>
      </c>
    </row>
    <row r="6751" spans="1:19" x14ac:dyDescent="0.35">
      <c r="A6751" t="s">
        <v>20</v>
      </c>
      <c r="B6751" t="s">
        <v>21</v>
      </c>
      <c r="C6751" t="s">
        <v>22</v>
      </c>
      <c r="D6751" t="s">
        <v>23</v>
      </c>
      <c r="E6751" t="s">
        <v>5</v>
      </c>
      <c r="G6751" t="s">
        <v>24</v>
      </c>
      <c r="H6751">
        <v>3770072</v>
      </c>
      <c r="I6751">
        <v>3771016</v>
      </c>
      <c r="J6751" t="s">
        <v>46</v>
      </c>
      <c r="Q6751" t="s">
        <v>8259</v>
      </c>
      <c r="R6751">
        <v>945</v>
      </c>
    </row>
    <row r="6752" spans="1:19" x14ac:dyDescent="0.35">
      <c r="A6752" t="s">
        <v>27</v>
      </c>
      <c r="B6752" t="s">
        <v>28</v>
      </c>
      <c r="C6752" t="s">
        <v>22</v>
      </c>
      <c r="D6752" t="s">
        <v>23</v>
      </c>
      <c r="E6752" t="s">
        <v>5</v>
      </c>
      <c r="G6752" t="s">
        <v>24</v>
      </c>
      <c r="H6752">
        <v>3770072</v>
      </c>
      <c r="I6752">
        <v>3771016</v>
      </c>
      <c r="J6752" t="s">
        <v>46</v>
      </c>
      <c r="K6752" t="s">
        <v>8260</v>
      </c>
      <c r="N6752" t="s">
        <v>228</v>
      </c>
      <c r="Q6752" t="s">
        <v>8259</v>
      </c>
      <c r="R6752">
        <v>945</v>
      </c>
      <c r="S6752">
        <v>314</v>
      </c>
    </row>
    <row r="6753" spans="1:19" x14ac:dyDescent="0.35">
      <c r="A6753" t="s">
        <v>20</v>
      </c>
      <c r="B6753" t="s">
        <v>21</v>
      </c>
      <c r="C6753" t="s">
        <v>22</v>
      </c>
      <c r="D6753" t="s">
        <v>23</v>
      </c>
      <c r="E6753" t="s">
        <v>5</v>
      </c>
      <c r="G6753" t="s">
        <v>24</v>
      </c>
      <c r="H6753">
        <v>3771312</v>
      </c>
      <c r="I6753">
        <v>3771983</v>
      </c>
      <c r="J6753" t="s">
        <v>46</v>
      </c>
      <c r="Q6753" t="s">
        <v>8261</v>
      </c>
      <c r="R6753">
        <v>672</v>
      </c>
    </row>
    <row r="6754" spans="1:19" x14ac:dyDescent="0.35">
      <c r="A6754" t="s">
        <v>27</v>
      </c>
      <c r="B6754" t="s">
        <v>28</v>
      </c>
      <c r="C6754" t="s">
        <v>22</v>
      </c>
      <c r="D6754" t="s">
        <v>23</v>
      </c>
      <c r="E6754" t="s">
        <v>5</v>
      </c>
      <c r="G6754" t="s">
        <v>24</v>
      </c>
      <c r="H6754">
        <v>3771312</v>
      </c>
      <c r="I6754">
        <v>3771983</v>
      </c>
      <c r="J6754" t="s">
        <v>46</v>
      </c>
      <c r="K6754" t="s">
        <v>8262</v>
      </c>
      <c r="N6754" t="s">
        <v>8263</v>
      </c>
      <c r="Q6754" t="s">
        <v>8261</v>
      </c>
      <c r="R6754">
        <v>672</v>
      </c>
      <c r="S6754">
        <v>223</v>
      </c>
    </row>
    <row r="6755" spans="1:19" x14ac:dyDescent="0.35">
      <c r="A6755" t="s">
        <v>20</v>
      </c>
      <c r="B6755" t="s">
        <v>21</v>
      </c>
      <c r="C6755" t="s">
        <v>22</v>
      </c>
      <c r="D6755" t="s">
        <v>23</v>
      </c>
      <c r="E6755" t="s">
        <v>5</v>
      </c>
      <c r="G6755" t="s">
        <v>24</v>
      </c>
      <c r="H6755">
        <v>3771999</v>
      </c>
      <c r="I6755">
        <v>3772631</v>
      </c>
      <c r="J6755" t="s">
        <v>46</v>
      </c>
      <c r="Q6755" t="s">
        <v>8264</v>
      </c>
      <c r="R6755">
        <v>633</v>
      </c>
    </row>
    <row r="6756" spans="1:19" x14ac:dyDescent="0.35">
      <c r="A6756" t="s">
        <v>27</v>
      </c>
      <c r="B6756" t="s">
        <v>28</v>
      </c>
      <c r="C6756" t="s">
        <v>22</v>
      </c>
      <c r="D6756" t="s">
        <v>23</v>
      </c>
      <c r="E6756" t="s">
        <v>5</v>
      </c>
      <c r="G6756" t="s">
        <v>24</v>
      </c>
      <c r="H6756">
        <v>3771999</v>
      </c>
      <c r="I6756">
        <v>3772631</v>
      </c>
      <c r="J6756" t="s">
        <v>46</v>
      </c>
      <c r="K6756" t="s">
        <v>8265</v>
      </c>
      <c r="N6756" t="s">
        <v>52</v>
      </c>
      <c r="Q6756" t="s">
        <v>8264</v>
      </c>
      <c r="R6756">
        <v>633</v>
      </c>
      <c r="S6756">
        <v>210</v>
      </c>
    </row>
    <row r="6757" spans="1:19" x14ac:dyDescent="0.35">
      <c r="A6757" t="s">
        <v>20</v>
      </c>
      <c r="B6757" t="s">
        <v>21</v>
      </c>
      <c r="C6757" t="s">
        <v>22</v>
      </c>
      <c r="D6757" t="s">
        <v>23</v>
      </c>
      <c r="E6757" t="s">
        <v>5</v>
      </c>
      <c r="G6757" t="s">
        <v>24</v>
      </c>
      <c r="H6757">
        <v>3772689</v>
      </c>
      <c r="I6757">
        <v>3773624</v>
      </c>
      <c r="J6757" t="s">
        <v>46</v>
      </c>
      <c r="Q6757" t="s">
        <v>8266</v>
      </c>
      <c r="R6757">
        <v>936</v>
      </c>
    </row>
    <row r="6758" spans="1:19" x14ac:dyDescent="0.35">
      <c r="A6758" t="s">
        <v>27</v>
      </c>
      <c r="B6758" t="s">
        <v>28</v>
      </c>
      <c r="C6758" t="s">
        <v>22</v>
      </c>
      <c r="D6758" t="s">
        <v>23</v>
      </c>
      <c r="E6758" t="s">
        <v>5</v>
      </c>
      <c r="G6758" t="s">
        <v>24</v>
      </c>
      <c r="H6758">
        <v>3772689</v>
      </c>
      <c r="I6758">
        <v>3773624</v>
      </c>
      <c r="J6758" t="s">
        <v>46</v>
      </c>
      <c r="K6758" t="s">
        <v>8267</v>
      </c>
      <c r="N6758" t="s">
        <v>8268</v>
      </c>
      <c r="Q6758" t="s">
        <v>8266</v>
      </c>
      <c r="R6758">
        <v>936</v>
      </c>
      <c r="S6758">
        <v>311</v>
      </c>
    </row>
    <row r="6759" spans="1:19" x14ac:dyDescent="0.35">
      <c r="A6759" t="s">
        <v>20</v>
      </c>
      <c r="B6759" t="s">
        <v>21</v>
      </c>
      <c r="C6759" t="s">
        <v>22</v>
      </c>
      <c r="D6759" t="s">
        <v>23</v>
      </c>
      <c r="E6759" t="s">
        <v>5</v>
      </c>
      <c r="G6759" t="s">
        <v>24</v>
      </c>
      <c r="H6759">
        <v>3773691</v>
      </c>
      <c r="I6759">
        <v>3774617</v>
      </c>
      <c r="J6759" t="s">
        <v>46</v>
      </c>
      <c r="Q6759" t="s">
        <v>8269</v>
      </c>
      <c r="R6759">
        <v>927</v>
      </c>
    </row>
    <row r="6760" spans="1:19" x14ac:dyDescent="0.35">
      <c r="A6760" t="s">
        <v>27</v>
      </c>
      <c r="B6760" t="s">
        <v>28</v>
      </c>
      <c r="C6760" t="s">
        <v>22</v>
      </c>
      <c r="D6760" t="s">
        <v>23</v>
      </c>
      <c r="E6760" t="s">
        <v>5</v>
      </c>
      <c r="G6760" t="s">
        <v>24</v>
      </c>
      <c r="H6760">
        <v>3773691</v>
      </c>
      <c r="I6760">
        <v>3774617</v>
      </c>
      <c r="J6760" t="s">
        <v>46</v>
      </c>
      <c r="K6760" t="s">
        <v>8270</v>
      </c>
      <c r="N6760" t="s">
        <v>8271</v>
      </c>
      <c r="Q6760" t="s">
        <v>8269</v>
      </c>
      <c r="R6760">
        <v>927</v>
      </c>
      <c r="S6760">
        <v>308</v>
      </c>
    </row>
    <row r="6761" spans="1:19" x14ac:dyDescent="0.35">
      <c r="A6761" t="s">
        <v>20</v>
      </c>
      <c r="B6761" t="s">
        <v>21</v>
      </c>
      <c r="C6761" t="s">
        <v>22</v>
      </c>
      <c r="D6761" t="s">
        <v>23</v>
      </c>
      <c r="E6761" t="s">
        <v>5</v>
      </c>
      <c r="G6761" t="s">
        <v>24</v>
      </c>
      <c r="H6761">
        <v>3774620</v>
      </c>
      <c r="I6761">
        <v>3775810</v>
      </c>
      <c r="J6761" t="s">
        <v>46</v>
      </c>
      <c r="Q6761" t="s">
        <v>8272</v>
      </c>
      <c r="R6761">
        <v>1191</v>
      </c>
    </row>
    <row r="6762" spans="1:19" x14ac:dyDescent="0.35">
      <c r="A6762" t="s">
        <v>27</v>
      </c>
      <c r="B6762" t="s">
        <v>28</v>
      </c>
      <c r="C6762" t="s">
        <v>22</v>
      </c>
      <c r="D6762" t="s">
        <v>23</v>
      </c>
      <c r="E6762" t="s">
        <v>5</v>
      </c>
      <c r="G6762" t="s">
        <v>24</v>
      </c>
      <c r="H6762">
        <v>3774620</v>
      </c>
      <c r="I6762">
        <v>3775810</v>
      </c>
      <c r="J6762" t="s">
        <v>46</v>
      </c>
      <c r="K6762" t="s">
        <v>8273</v>
      </c>
      <c r="N6762" t="s">
        <v>530</v>
      </c>
      <c r="Q6762" t="s">
        <v>8272</v>
      </c>
      <c r="R6762">
        <v>1191</v>
      </c>
      <c r="S6762">
        <v>396</v>
      </c>
    </row>
    <row r="6763" spans="1:19" x14ac:dyDescent="0.35">
      <c r="A6763" t="s">
        <v>20</v>
      </c>
      <c r="B6763" t="s">
        <v>21</v>
      </c>
      <c r="C6763" t="s">
        <v>22</v>
      </c>
      <c r="D6763" t="s">
        <v>23</v>
      </c>
      <c r="E6763" t="s">
        <v>5</v>
      </c>
      <c r="G6763" t="s">
        <v>24</v>
      </c>
      <c r="H6763">
        <v>3776040</v>
      </c>
      <c r="I6763">
        <v>3777023</v>
      </c>
      <c r="J6763" t="s">
        <v>46</v>
      </c>
      <c r="Q6763" t="s">
        <v>8274</v>
      </c>
      <c r="R6763">
        <v>984</v>
      </c>
    </row>
    <row r="6764" spans="1:19" x14ac:dyDescent="0.35">
      <c r="A6764" t="s">
        <v>27</v>
      </c>
      <c r="B6764" t="s">
        <v>28</v>
      </c>
      <c r="C6764" t="s">
        <v>22</v>
      </c>
      <c r="D6764" t="s">
        <v>23</v>
      </c>
      <c r="E6764" t="s">
        <v>5</v>
      </c>
      <c r="G6764" t="s">
        <v>24</v>
      </c>
      <c r="H6764">
        <v>3776040</v>
      </c>
      <c r="I6764">
        <v>3777023</v>
      </c>
      <c r="J6764" t="s">
        <v>46</v>
      </c>
      <c r="K6764" t="s">
        <v>8275</v>
      </c>
      <c r="N6764" t="s">
        <v>8276</v>
      </c>
      <c r="Q6764" t="s">
        <v>8274</v>
      </c>
      <c r="R6764">
        <v>984</v>
      </c>
      <c r="S6764">
        <v>327</v>
      </c>
    </row>
    <row r="6765" spans="1:19" x14ac:dyDescent="0.35">
      <c r="A6765" t="s">
        <v>20</v>
      </c>
      <c r="B6765" t="s">
        <v>21</v>
      </c>
      <c r="C6765" t="s">
        <v>22</v>
      </c>
      <c r="D6765" t="s">
        <v>23</v>
      </c>
      <c r="E6765" t="s">
        <v>5</v>
      </c>
      <c r="G6765" t="s">
        <v>24</v>
      </c>
      <c r="H6765">
        <v>3777288</v>
      </c>
      <c r="I6765">
        <v>3777656</v>
      </c>
      <c r="J6765" t="s">
        <v>25</v>
      </c>
      <c r="Q6765" t="s">
        <v>8277</v>
      </c>
      <c r="R6765">
        <v>369</v>
      </c>
    </row>
    <row r="6766" spans="1:19" x14ac:dyDescent="0.35">
      <c r="A6766" t="s">
        <v>27</v>
      </c>
      <c r="B6766" t="s">
        <v>28</v>
      </c>
      <c r="C6766" t="s">
        <v>22</v>
      </c>
      <c r="D6766" t="s">
        <v>23</v>
      </c>
      <c r="E6766" t="s">
        <v>5</v>
      </c>
      <c r="G6766" t="s">
        <v>24</v>
      </c>
      <c r="H6766">
        <v>3777288</v>
      </c>
      <c r="I6766">
        <v>3777656</v>
      </c>
      <c r="J6766" t="s">
        <v>25</v>
      </c>
      <c r="K6766" t="s">
        <v>8278</v>
      </c>
      <c r="N6766" t="s">
        <v>8279</v>
      </c>
      <c r="Q6766" t="s">
        <v>8277</v>
      </c>
      <c r="R6766">
        <v>369</v>
      </c>
      <c r="S6766">
        <v>122</v>
      </c>
    </row>
    <row r="6767" spans="1:19" x14ac:dyDescent="0.35">
      <c r="A6767" t="s">
        <v>20</v>
      </c>
      <c r="B6767" t="s">
        <v>21</v>
      </c>
      <c r="C6767" t="s">
        <v>22</v>
      </c>
      <c r="D6767" t="s">
        <v>23</v>
      </c>
      <c r="E6767" t="s">
        <v>5</v>
      </c>
      <c r="G6767" t="s">
        <v>24</v>
      </c>
      <c r="H6767">
        <v>3777915</v>
      </c>
      <c r="I6767">
        <v>3778415</v>
      </c>
      <c r="J6767" t="s">
        <v>25</v>
      </c>
      <c r="Q6767" t="s">
        <v>8280</v>
      </c>
      <c r="R6767">
        <v>501</v>
      </c>
    </row>
    <row r="6768" spans="1:19" x14ac:dyDescent="0.35">
      <c r="A6768" t="s">
        <v>27</v>
      </c>
      <c r="B6768" t="s">
        <v>28</v>
      </c>
      <c r="C6768" t="s">
        <v>22</v>
      </c>
      <c r="D6768" t="s">
        <v>23</v>
      </c>
      <c r="E6768" t="s">
        <v>5</v>
      </c>
      <c r="G6768" t="s">
        <v>24</v>
      </c>
      <c r="H6768">
        <v>3777915</v>
      </c>
      <c r="I6768">
        <v>3778415</v>
      </c>
      <c r="J6768" t="s">
        <v>25</v>
      </c>
      <c r="K6768" t="s">
        <v>8281</v>
      </c>
      <c r="N6768" t="s">
        <v>49</v>
      </c>
      <c r="Q6768" t="s">
        <v>8280</v>
      </c>
      <c r="R6768">
        <v>501</v>
      </c>
      <c r="S6768">
        <v>166</v>
      </c>
    </row>
    <row r="6769" spans="1:19" x14ac:dyDescent="0.35">
      <c r="A6769" t="s">
        <v>20</v>
      </c>
      <c r="B6769" t="s">
        <v>21</v>
      </c>
      <c r="C6769" t="s">
        <v>22</v>
      </c>
      <c r="D6769" t="s">
        <v>23</v>
      </c>
      <c r="E6769" t="s">
        <v>5</v>
      </c>
      <c r="G6769" t="s">
        <v>24</v>
      </c>
      <c r="H6769">
        <v>3778417</v>
      </c>
      <c r="I6769">
        <v>3779241</v>
      </c>
      <c r="J6769" t="s">
        <v>25</v>
      </c>
      <c r="Q6769" t="s">
        <v>8282</v>
      </c>
      <c r="R6769">
        <v>825</v>
      </c>
    </row>
    <row r="6770" spans="1:19" x14ac:dyDescent="0.35">
      <c r="A6770" t="s">
        <v>27</v>
      </c>
      <c r="B6770" t="s">
        <v>28</v>
      </c>
      <c r="C6770" t="s">
        <v>22</v>
      </c>
      <c r="D6770" t="s">
        <v>23</v>
      </c>
      <c r="E6770" t="s">
        <v>5</v>
      </c>
      <c r="G6770" t="s">
        <v>24</v>
      </c>
      <c r="H6770">
        <v>3778417</v>
      </c>
      <c r="I6770">
        <v>3779241</v>
      </c>
      <c r="J6770" t="s">
        <v>25</v>
      </c>
      <c r="K6770" t="s">
        <v>8283</v>
      </c>
      <c r="N6770" t="s">
        <v>8284</v>
      </c>
      <c r="Q6770" t="s">
        <v>8282</v>
      </c>
      <c r="R6770">
        <v>825</v>
      </c>
      <c r="S6770">
        <v>274</v>
      </c>
    </row>
    <row r="6771" spans="1:19" x14ac:dyDescent="0.35">
      <c r="A6771" t="s">
        <v>20</v>
      </c>
      <c r="B6771" t="s">
        <v>21</v>
      </c>
      <c r="C6771" t="s">
        <v>22</v>
      </c>
      <c r="D6771" t="s">
        <v>23</v>
      </c>
      <c r="E6771" t="s">
        <v>5</v>
      </c>
      <c r="G6771" t="s">
        <v>24</v>
      </c>
      <c r="H6771">
        <v>3779328</v>
      </c>
      <c r="I6771">
        <v>3779972</v>
      </c>
      <c r="J6771" t="s">
        <v>25</v>
      </c>
      <c r="Q6771" t="s">
        <v>8285</v>
      </c>
      <c r="R6771">
        <v>645</v>
      </c>
    </row>
    <row r="6772" spans="1:19" x14ac:dyDescent="0.35">
      <c r="A6772" t="s">
        <v>27</v>
      </c>
      <c r="B6772" t="s">
        <v>28</v>
      </c>
      <c r="C6772" t="s">
        <v>22</v>
      </c>
      <c r="D6772" t="s">
        <v>23</v>
      </c>
      <c r="E6772" t="s">
        <v>5</v>
      </c>
      <c r="G6772" t="s">
        <v>24</v>
      </c>
      <c r="H6772">
        <v>3779328</v>
      </c>
      <c r="I6772">
        <v>3779972</v>
      </c>
      <c r="J6772" t="s">
        <v>25</v>
      </c>
      <c r="K6772" t="s">
        <v>8286</v>
      </c>
      <c r="N6772" t="s">
        <v>49</v>
      </c>
      <c r="Q6772" t="s">
        <v>8285</v>
      </c>
      <c r="R6772">
        <v>645</v>
      </c>
      <c r="S6772">
        <v>214</v>
      </c>
    </row>
    <row r="6773" spans="1:19" x14ac:dyDescent="0.35">
      <c r="A6773" t="s">
        <v>20</v>
      </c>
      <c r="B6773" t="s">
        <v>21</v>
      </c>
      <c r="C6773" t="s">
        <v>22</v>
      </c>
      <c r="D6773" t="s">
        <v>23</v>
      </c>
      <c r="E6773" t="s">
        <v>5</v>
      </c>
      <c r="G6773" t="s">
        <v>24</v>
      </c>
      <c r="H6773">
        <v>3780097</v>
      </c>
      <c r="I6773">
        <v>3780573</v>
      </c>
      <c r="J6773" t="s">
        <v>25</v>
      </c>
      <c r="Q6773" t="s">
        <v>8287</v>
      </c>
      <c r="R6773">
        <v>477</v>
      </c>
    </row>
    <row r="6774" spans="1:19" x14ac:dyDescent="0.35">
      <c r="A6774" t="s">
        <v>27</v>
      </c>
      <c r="B6774" t="s">
        <v>28</v>
      </c>
      <c r="C6774" t="s">
        <v>22</v>
      </c>
      <c r="D6774" t="s">
        <v>23</v>
      </c>
      <c r="E6774" t="s">
        <v>5</v>
      </c>
      <c r="G6774" t="s">
        <v>24</v>
      </c>
      <c r="H6774">
        <v>3780097</v>
      </c>
      <c r="I6774">
        <v>3780573</v>
      </c>
      <c r="J6774" t="s">
        <v>25</v>
      </c>
      <c r="K6774" t="s">
        <v>8288</v>
      </c>
      <c r="N6774" t="s">
        <v>7181</v>
      </c>
      <c r="Q6774" t="s">
        <v>8287</v>
      </c>
      <c r="R6774">
        <v>477</v>
      </c>
      <c r="S6774">
        <v>158</v>
      </c>
    </row>
    <row r="6775" spans="1:19" x14ac:dyDescent="0.35">
      <c r="A6775" t="s">
        <v>20</v>
      </c>
      <c r="B6775" t="s">
        <v>21</v>
      </c>
      <c r="C6775" t="s">
        <v>22</v>
      </c>
      <c r="D6775" t="s">
        <v>23</v>
      </c>
      <c r="E6775" t="s">
        <v>5</v>
      </c>
      <c r="G6775" t="s">
        <v>24</v>
      </c>
      <c r="H6775">
        <v>3780755</v>
      </c>
      <c r="I6775">
        <v>3781090</v>
      </c>
      <c r="J6775" t="s">
        <v>25</v>
      </c>
      <c r="Q6775" t="s">
        <v>8289</v>
      </c>
      <c r="R6775">
        <v>336</v>
      </c>
    </row>
    <row r="6776" spans="1:19" x14ac:dyDescent="0.35">
      <c r="A6776" t="s">
        <v>27</v>
      </c>
      <c r="B6776" t="s">
        <v>28</v>
      </c>
      <c r="C6776" t="s">
        <v>22</v>
      </c>
      <c r="D6776" t="s">
        <v>23</v>
      </c>
      <c r="E6776" t="s">
        <v>5</v>
      </c>
      <c r="G6776" t="s">
        <v>24</v>
      </c>
      <c r="H6776">
        <v>3780755</v>
      </c>
      <c r="I6776">
        <v>3781090</v>
      </c>
      <c r="J6776" t="s">
        <v>25</v>
      </c>
      <c r="K6776" t="s">
        <v>8290</v>
      </c>
      <c r="N6776" t="s">
        <v>8291</v>
      </c>
      <c r="Q6776" t="s">
        <v>8289</v>
      </c>
      <c r="R6776">
        <v>336</v>
      </c>
      <c r="S6776">
        <v>111</v>
      </c>
    </row>
    <row r="6777" spans="1:19" x14ac:dyDescent="0.35">
      <c r="A6777" t="s">
        <v>20</v>
      </c>
      <c r="B6777" t="s">
        <v>21</v>
      </c>
      <c r="C6777" t="s">
        <v>22</v>
      </c>
      <c r="D6777" t="s">
        <v>23</v>
      </c>
      <c r="E6777" t="s">
        <v>5</v>
      </c>
      <c r="G6777" t="s">
        <v>24</v>
      </c>
      <c r="H6777">
        <v>3781210</v>
      </c>
      <c r="I6777">
        <v>3782007</v>
      </c>
      <c r="J6777" t="s">
        <v>46</v>
      </c>
      <c r="Q6777" t="s">
        <v>8292</v>
      </c>
      <c r="R6777">
        <v>798</v>
      </c>
    </row>
    <row r="6778" spans="1:19" x14ac:dyDescent="0.35">
      <c r="A6778" t="s">
        <v>27</v>
      </c>
      <c r="B6778" t="s">
        <v>28</v>
      </c>
      <c r="C6778" t="s">
        <v>22</v>
      </c>
      <c r="D6778" t="s">
        <v>23</v>
      </c>
      <c r="E6778" t="s">
        <v>5</v>
      </c>
      <c r="G6778" t="s">
        <v>24</v>
      </c>
      <c r="H6778">
        <v>3781210</v>
      </c>
      <c r="I6778">
        <v>3782007</v>
      </c>
      <c r="J6778" t="s">
        <v>46</v>
      </c>
      <c r="K6778" t="s">
        <v>8293</v>
      </c>
      <c r="N6778" t="s">
        <v>1430</v>
      </c>
      <c r="Q6778" t="s">
        <v>8292</v>
      </c>
      <c r="R6778">
        <v>798</v>
      </c>
      <c r="S6778">
        <v>265</v>
      </c>
    </row>
    <row r="6779" spans="1:19" x14ac:dyDescent="0.35">
      <c r="A6779" t="s">
        <v>20</v>
      </c>
      <c r="B6779" t="s">
        <v>21</v>
      </c>
      <c r="C6779" t="s">
        <v>22</v>
      </c>
      <c r="D6779" t="s">
        <v>23</v>
      </c>
      <c r="E6779" t="s">
        <v>5</v>
      </c>
      <c r="G6779" t="s">
        <v>24</v>
      </c>
      <c r="H6779">
        <v>3782459</v>
      </c>
      <c r="I6779">
        <v>3782908</v>
      </c>
      <c r="J6779" t="s">
        <v>25</v>
      </c>
      <c r="Q6779" t="s">
        <v>8294</v>
      </c>
      <c r="R6779">
        <v>450</v>
      </c>
    </row>
    <row r="6780" spans="1:19" x14ac:dyDescent="0.35">
      <c r="A6780" t="s">
        <v>27</v>
      </c>
      <c r="B6780" t="s">
        <v>28</v>
      </c>
      <c r="C6780" t="s">
        <v>22</v>
      </c>
      <c r="D6780" t="s">
        <v>23</v>
      </c>
      <c r="E6780" t="s">
        <v>5</v>
      </c>
      <c r="G6780" t="s">
        <v>24</v>
      </c>
      <c r="H6780">
        <v>3782459</v>
      </c>
      <c r="I6780">
        <v>3782908</v>
      </c>
      <c r="J6780" t="s">
        <v>25</v>
      </c>
      <c r="K6780" t="s">
        <v>8295</v>
      </c>
      <c r="N6780" t="s">
        <v>52</v>
      </c>
      <c r="Q6780" t="s">
        <v>8294</v>
      </c>
      <c r="R6780">
        <v>450</v>
      </c>
      <c r="S6780">
        <v>149</v>
      </c>
    </row>
    <row r="6781" spans="1:19" x14ac:dyDescent="0.35">
      <c r="A6781" t="s">
        <v>20</v>
      </c>
      <c r="B6781" t="s">
        <v>21</v>
      </c>
      <c r="C6781" t="s">
        <v>22</v>
      </c>
      <c r="D6781" t="s">
        <v>23</v>
      </c>
      <c r="E6781" t="s">
        <v>5</v>
      </c>
      <c r="G6781" t="s">
        <v>24</v>
      </c>
      <c r="H6781">
        <v>3782923</v>
      </c>
      <c r="I6781">
        <v>3783759</v>
      </c>
      <c r="J6781" t="s">
        <v>25</v>
      </c>
      <c r="Q6781" t="s">
        <v>8296</v>
      </c>
      <c r="R6781">
        <v>837</v>
      </c>
    </row>
    <row r="6782" spans="1:19" x14ac:dyDescent="0.35">
      <c r="A6782" t="s">
        <v>27</v>
      </c>
      <c r="B6782" t="s">
        <v>28</v>
      </c>
      <c r="C6782" t="s">
        <v>22</v>
      </c>
      <c r="D6782" t="s">
        <v>23</v>
      </c>
      <c r="E6782" t="s">
        <v>5</v>
      </c>
      <c r="G6782" t="s">
        <v>24</v>
      </c>
      <c r="H6782">
        <v>3782923</v>
      </c>
      <c r="I6782">
        <v>3783759</v>
      </c>
      <c r="J6782" t="s">
        <v>25</v>
      </c>
      <c r="K6782" t="s">
        <v>8297</v>
      </c>
      <c r="N6782" t="s">
        <v>1948</v>
      </c>
      <c r="Q6782" t="s">
        <v>8296</v>
      </c>
      <c r="R6782">
        <v>837</v>
      </c>
      <c r="S6782">
        <v>278</v>
      </c>
    </row>
    <row r="6783" spans="1:19" x14ac:dyDescent="0.35">
      <c r="A6783" t="s">
        <v>20</v>
      </c>
      <c r="B6783" t="s">
        <v>21</v>
      </c>
      <c r="C6783" t="s">
        <v>22</v>
      </c>
      <c r="D6783" t="s">
        <v>23</v>
      </c>
      <c r="E6783" t="s">
        <v>5</v>
      </c>
      <c r="G6783" t="s">
        <v>24</v>
      </c>
      <c r="H6783">
        <v>3783855</v>
      </c>
      <c r="I6783">
        <v>3785843</v>
      </c>
      <c r="J6783" t="s">
        <v>25</v>
      </c>
      <c r="Q6783" t="s">
        <v>8298</v>
      </c>
      <c r="R6783">
        <v>1989</v>
      </c>
    </row>
    <row r="6784" spans="1:19" x14ac:dyDescent="0.35">
      <c r="A6784" t="s">
        <v>27</v>
      </c>
      <c r="B6784" t="s">
        <v>28</v>
      </c>
      <c r="C6784" t="s">
        <v>22</v>
      </c>
      <c r="D6784" t="s">
        <v>23</v>
      </c>
      <c r="E6784" t="s">
        <v>5</v>
      </c>
      <c r="G6784" t="s">
        <v>24</v>
      </c>
      <c r="H6784">
        <v>3783855</v>
      </c>
      <c r="I6784">
        <v>3785843</v>
      </c>
      <c r="J6784" t="s">
        <v>25</v>
      </c>
      <c r="K6784" t="s">
        <v>8299</v>
      </c>
      <c r="N6784" t="s">
        <v>1795</v>
      </c>
      <c r="Q6784" t="s">
        <v>8298</v>
      </c>
      <c r="R6784">
        <v>1989</v>
      </c>
      <c r="S6784">
        <v>662</v>
      </c>
    </row>
    <row r="6785" spans="1:19" x14ac:dyDescent="0.35">
      <c r="A6785" t="s">
        <v>20</v>
      </c>
      <c r="B6785" t="s">
        <v>21</v>
      </c>
      <c r="C6785" t="s">
        <v>22</v>
      </c>
      <c r="D6785" t="s">
        <v>23</v>
      </c>
      <c r="E6785" t="s">
        <v>5</v>
      </c>
      <c r="G6785" t="s">
        <v>24</v>
      </c>
      <c r="H6785">
        <v>3785905</v>
      </c>
      <c r="I6785">
        <v>3786972</v>
      </c>
      <c r="J6785" t="s">
        <v>25</v>
      </c>
      <c r="Q6785" t="s">
        <v>8300</v>
      </c>
      <c r="R6785">
        <v>1068</v>
      </c>
    </row>
    <row r="6786" spans="1:19" x14ac:dyDescent="0.35">
      <c r="A6786" t="s">
        <v>27</v>
      </c>
      <c r="B6786" t="s">
        <v>28</v>
      </c>
      <c r="C6786" t="s">
        <v>22</v>
      </c>
      <c r="D6786" t="s">
        <v>23</v>
      </c>
      <c r="E6786" t="s">
        <v>5</v>
      </c>
      <c r="G6786" t="s">
        <v>24</v>
      </c>
      <c r="H6786">
        <v>3785905</v>
      </c>
      <c r="I6786">
        <v>3786972</v>
      </c>
      <c r="J6786" t="s">
        <v>25</v>
      </c>
      <c r="K6786" t="s">
        <v>8301</v>
      </c>
      <c r="N6786" t="s">
        <v>8302</v>
      </c>
      <c r="Q6786" t="s">
        <v>8300</v>
      </c>
      <c r="R6786">
        <v>1068</v>
      </c>
      <c r="S6786">
        <v>355</v>
      </c>
    </row>
    <row r="6787" spans="1:19" x14ac:dyDescent="0.35">
      <c r="A6787" t="s">
        <v>20</v>
      </c>
      <c r="B6787" t="s">
        <v>21</v>
      </c>
      <c r="C6787" t="s">
        <v>22</v>
      </c>
      <c r="D6787" t="s">
        <v>23</v>
      </c>
      <c r="E6787" t="s">
        <v>5</v>
      </c>
      <c r="G6787" t="s">
        <v>24</v>
      </c>
      <c r="H6787">
        <v>3786977</v>
      </c>
      <c r="I6787">
        <v>3787846</v>
      </c>
      <c r="J6787" t="s">
        <v>25</v>
      </c>
      <c r="Q6787" t="s">
        <v>8303</v>
      </c>
      <c r="R6787">
        <v>870</v>
      </c>
    </row>
    <row r="6788" spans="1:19" x14ac:dyDescent="0.35">
      <c r="A6788" t="s">
        <v>27</v>
      </c>
      <c r="B6788" t="s">
        <v>28</v>
      </c>
      <c r="C6788" t="s">
        <v>22</v>
      </c>
      <c r="D6788" t="s">
        <v>23</v>
      </c>
      <c r="E6788" t="s">
        <v>5</v>
      </c>
      <c r="G6788" t="s">
        <v>24</v>
      </c>
      <c r="H6788">
        <v>3786977</v>
      </c>
      <c r="I6788">
        <v>3787846</v>
      </c>
      <c r="J6788" t="s">
        <v>25</v>
      </c>
      <c r="K6788" t="s">
        <v>8304</v>
      </c>
      <c r="N6788" t="s">
        <v>1575</v>
      </c>
      <c r="Q6788" t="s">
        <v>8303</v>
      </c>
      <c r="R6788">
        <v>870</v>
      </c>
      <c r="S6788">
        <v>289</v>
      </c>
    </row>
    <row r="6789" spans="1:19" x14ac:dyDescent="0.35">
      <c r="A6789" t="s">
        <v>20</v>
      </c>
      <c r="B6789" t="s">
        <v>21</v>
      </c>
      <c r="C6789" t="s">
        <v>22</v>
      </c>
      <c r="D6789" t="s">
        <v>23</v>
      </c>
      <c r="E6789" t="s">
        <v>5</v>
      </c>
      <c r="G6789" t="s">
        <v>24</v>
      </c>
      <c r="H6789">
        <v>3787981</v>
      </c>
      <c r="I6789">
        <v>3788169</v>
      </c>
      <c r="J6789" t="s">
        <v>25</v>
      </c>
      <c r="Q6789" t="s">
        <v>8305</v>
      </c>
      <c r="R6789">
        <v>189</v>
      </c>
    </row>
    <row r="6790" spans="1:19" x14ac:dyDescent="0.35">
      <c r="A6790" t="s">
        <v>27</v>
      </c>
      <c r="B6790" t="s">
        <v>28</v>
      </c>
      <c r="C6790" t="s">
        <v>22</v>
      </c>
      <c r="D6790" t="s">
        <v>23</v>
      </c>
      <c r="E6790" t="s">
        <v>5</v>
      </c>
      <c r="G6790" t="s">
        <v>24</v>
      </c>
      <c r="H6790">
        <v>3787981</v>
      </c>
      <c r="I6790">
        <v>3788169</v>
      </c>
      <c r="J6790" t="s">
        <v>25</v>
      </c>
      <c r="K6790" t="s">
        <v>8306</v>
      </c>
      <c r="N6790" t="s">
        <v>49</v>
      </c>
      <c r="Q6790" t="s">
        <v>8305</v>
      </c>
      <c r="R6790">
        <v>189</v>
      </c>
      <c r="S6790">
        <v>62</v>
      </c>
    </row>
    <row r="6791" spans="1:19" x14ac:dyDescent="0.35">
      <c r="A6791" t="s">
        <v>20</v>
      </c>
      <c r="B6791" t="s">
        <v>21</v>
      </c>
      <c r="C6791" t="s">
        <v>22</v>
      </c>
      <c r="D6791" t="s">
        <v>23</v>
      </c>
      <c r="E6791" t="s">
        <v>5</v>
      </c>
      <c r="G6791" t="s">
        <v>24</v>
      </c>
      <c r="H6791">
        <v>3788317</v>
      </c>
      <c r="I6791">
        <v>3789099</v>
      </c>
      <c r="J6791" t="s">
        <v>46</v>
      </c>
      <c r="Q6791" t="s">
        <v>8307</v>
      </c>
      <c r="R6791">
        <v>783</v>
      </c>
    </row>
    <row r="6792" spans="1:19" x14ac:dyDescent="0.35">
      <c r="A6792" t="s">
        <v>27</v>
      </c>
      <c r="B6792" t="s">
        <v>28</v>
      </c>
      <c r="C6792" t="s">
        <v>22</v>
      </c>
      <c r="D6792" t="s">
        <v>23</v>
      </c>
      <c r="E6792" t="s">
        <v>5</v>
      </c>
      <c r="G6792" t="s">
        <v>24</v>
      </c>
      <c r="H6792">
        <v>3788317</v>
      </c>
      <c r="I6792">
        <v>3789099</v>
      </c>
      <c r="J6792" t="s">
        <v>46</v>
      </c>
      <c r="K6792" t="s">
        <v>8308</v>
      </c>
      <c r="N6792" t="s">
        <v>52</v>
      </c>
      <c r="Q6792" t="s">
        <v>8307</v>
      </c>
      <c r="R6792">
        <v>783</v>
      </c>
      <c r="S6792">
        <v>260</v>
      </c>
    </row>
    <row r="6793" spans="1:19" x14ac:dyDescent="0.35">
      <c r="A6793" t="s">
        <v>20</v>
      </c>
      <c r="B6793" t="s">
        <v>21</v>
      </c>
      <c r="C6793" t="s">
        <v>22</v>
      </c>
      <c r="D6793" t="s">
        <v>23</v>
      </c>
      <c r="E6793" t="s">
        <v>5</v>
      </c>
      <c r="G6793" t="s">
        <v>24</v>
      </c>
      <c r="H6793">
        <v>3789275</v>
      </c>
      <c r="I6793">
        <v>3790102</v>
      </c>
      <c r="J6793" t="s">
        <v>25</v>
      </c>
      <c r="Q6793" t="s">
        <v>8309</v>
      </c>
      <c r="R6793">
        <v>828</v>
      </c>
    </row>
    <row r="6794" spans="1:19" x14ac:dyDescent="0.35">
      <c r="A6794" t="s">
        <v>27</v>
      </c>
      <c r="B6794" t="s">
        <v>28</v>
      </c>
      <c r="C6794" t="s">
        <v>22</v>
      </c>
      <c r="D6794" t="s">
        <v>23</v>
      </c>
      <c r="E6794" t="s">
        <v>5</v>
      </c>
      <c r="G6794" t="s">
        <v>24</v>
      </c>
      <c r="H6794">
        <v>3789275</v>
      </c>
      <c r="I6794">
        <v>3790102</v>
      </c>
      <c r="J6794" t="s">
        <v>25</v>
      </c>
      <c r="K6794" t="s">
        <v>8310</v>
      </c>
      <c r="N6794" t="s">
        <v>8311</v>
      </c>
      <c r="Q6794" t="s">
        <v>8309</v>
      </c>
      <c r="R6794">
        <v>828</v>
      </c>
      <c r="S6794">
        <v>275</v>
      </c>
    </row>
    <row r="6795" spans="1:19" x14ac:dyDescent="0.35">
      <c r="A6795" t="s">
        <v>20</v>
      </c>
      <c r="B6795" t="s">
        <v>21</v>
      </c>
      <c r="C6795" t="s">
        <v>22</v>
      </c>
      <c r="D6795" t="s">
        <v>23</v>
      </c>
      <c r="E6795" t="s">
        <v>5</v>
      </c>
      <c r="G6795" t="s">
        <v>24</v>
      </c>
      <c r="H6795">
        <v>3790103</v>
      </c>
      <c r="I6795">
        <v>3790411</v>
      </c>
      <c r="J6795" t="s">
        <v>25</v>
      </c>
      <c r="Q6795" t="s">
        <v>8312</v>
      </c>
      <c r="R6795">
        <v>309</v>
      </c>
    </row>
    <row r="6796" spans="1:19" x14ac:dyDescent="0.35">
      <c r="A6796" t="s">
        <v>27</v>
      </c>
      <c r="B6796" t="s">
        <v>28</v>
      </c>
      <c r="C6796" t="s">
        <v>22</v>
      </c>
      <c r="D6796" t="s">
        <v>23</v>
      </c>
      <c r="E6796" t="s">
        <v>5</v>
      </c>
      <c r="G6796" t="s">
        <v>24</v>
      </c>
      <c r="H6796">
        <v>3790103</v>
      </c>
      <c r="I6796">
        <v>3790411</v>
      </c>
      <c r="J6796" t="s">
        <v>25</v>
      </c>
      <c r="K6796" t="s">
        <v>8313</v>
      </c>
      <c r="N6796" t="s">
        <v>6512</v>
      </c>
      <c r="Q6796" t="s">
        <v>8312</v>
      </c>
      <c r="R6796">
        <v>309</v>
      </c>
      <c r="S6796">
        <v>102</v>
      </c>
    </row>
    <row r="6797" spans="1:19" x14ac:dyDescent="0.35">
      <c r="A6797" t="s">
        <v>20</v>
      </c>
      <c r="B6797" t="s">
        <v>21</v>
      </c>
      <c r="C6797" t="s">
        <v>22</v>
      </c>
      <c r="D6797" t="s">
        <v>23</v>
      </c>
      <c r="E6797" t="s">
        <v>5</v>
      </c>
      <c r="G6797" t="s">
        <v>24</v>
      </c>
      <c r="H6797">
        <v>3790408</v>
      </c>
      <c r="I6797">
        <v>3791922</v>
      </c>
      <c r="J6797" t="s">
        <v>25</v>
      </c>
      <c r="Q6797" t="s">
        <v>8314</v>
      </c>
      <c r="R6797">
        <v>1515</v>
      </c>
    </row>
    <row r="6798" spans="1:19" x14ac:dyDescent="0.35">
      <c r="A6798" t="s">
        <v>27</v>
      </c>
      <c r="B6798" t="s">
        <v>28</v>
      </c>
      <c r="C6798" t="s">
        <v>22</v>
      </c>
      <c r="D6798" t="s">
        <v>23</v>
      </c>
      <c r="E6798" t="s">
        <v>5</v>
      </c>
      <c r="G6798" t="s">
        <v>24</v>
      </c>
      <c r="H6798">
        <v>3790408</v>
      </c>
      <c r="I6798">
        <v>3791922</v>
      </c>
      <c r="J6798" t="s">
        <v>25</v>
      </c>
      <c r="K6798" t="s">
        <v>8315</v>
      </c>
      <c r="N6798" t="s">
        <v>6509</v>
      </c>
      <c r="Q6798" t="s">
        <v>8314</v>
      </c>
      <c r="R6798">
        <v>1515</v>
      </c>
      <c r="S6798">
        <v>504</v>
      </c>
    </row>
    <row r="6799" spans="1:19" x14ac:dyDescent="0.35">
      <c r="A6799" t="s">
        <v>20</v>
      </c>
      <c r="B6799" t="s">
        <v>21</v>
      </c>
      <c r="C6799" t="s">
        <v>22</v>
      </c>
      <c r="D6799" t="s">
        <v>23</v>
      </c>
      <c r="E6799" t="s">
        <v>5</v>
      </c>
      <c r="G6799" t="s">
        <v>24</v>
      </c>
      <c r="H6799">
        <v>3791931</v>
      </c>
      <c r="I6799">
        <v>3793883</v>
      </c>
      <c r="J6799" t="s">
        <v>25</v>
      </c>
      <c r="Q6799" t="s">
        <v>8316</v>
      </c>
      <c r="R6799">
        <v>1953</v>
      </c>
    </row>
    <row r="6800" spans="1:19" x14ac:dyDescent="0.35">
      <c r="A6800" t="s">
        <v>27</v>
      </c>
      <c r="B6800" t="s">
        <v>28</v>
      </c>
      <c r="C6800" t="s">
        <v>22</v>
      </c>
      <c r="D6800" t="s">
        <v>23</v>
      </c>
      <c r="E6800" t="s">
        <v>5</v>
      </c>
      <c r="G6800" t="s">
        <v>24</v>
      </c>
      <c r="H6800">
        <v>3791931</v>
      </c>
      <c r="I6800">
        <v>3793883</v>
      </c>
      <c r="J6800" t="s">
        <v>25</v>
      </c>
      <c r="K6800" t="s">
        <v>8317</v>
      </c>
      <c r="N6800" t="s">
        <v>217</v>
      </c>
      <c r="Q6800" t="s">
        <v>8316</v>
      </c>
      <c r="R6800">
        <v>1953</v>
      </c>
      <c r="S6800">
        <v>650</v>
      </c>
    </row>
    <row r="6801" spans="1:19" x14ac:dyDescent="0.35">
      <c r="A6801" t="s">
        <v>20</v>
      </c>
      <c r="B6801" t="s">
        <v>21</v>
      </c>
      <c r="C6801" t="s">
        <v>22</v>
      </c>
      <c r="D6801" t="s">
        <v>23</v>
      </c>
      <c r="E6801" t="s">
        <v>5</v>
      </c>
      <c r="G6801" t="s">
        <v>24</v>
      </c>
      <c r="H6801">
        <v>3794061</v>
      </c>
      <c r="I6801">
        <v>3794816</v>
      </c>
      <c r="J6801" t="s">
        <v>25</v>
      </c>
      <c r="Q6801" t="s">
        <v>8318</v>
      </c>
      <c r="R6801">
        <v>756</v>
      </c>
    </row>
    <row r="6802" spans="1:19" x14ac:dyDescent="0.35">
      <c r="A6802" t="s">
        <v>27</v>
      </c>
      <c r="B6802" t="s">
        <v>28</v>
      </c>
      <c r="C6802" t="s">
        <v>22</v>
      </c>
      <c r="D6802" t="s">
        <v>23</v>
      </c>
      <c r="E6802" t="s">
        <v>5</v>
      </c>
      <c r="G6802" t="s">
        <v>24</v>
      </c>
      <c r="H6802">
        <v>3794061</v>
      </c>
      <c r="I6802">
        <v>3794816</v>
      </c>
      <c r="J6802" t="s">
        <v>25</v>
      </c>
      <c r="K6802" t="s">
        <v>8319</v>
      </c>
      <c r="N6802" t="s">
        <v>52</v>
      </c>
      <c r="Q6802" t="s">
        <v>8318</v>
      </c>
      <c r="R6802">
        <v>756</v>
      </c>
      <c r="S6802">
        <v>251</v>
      </c>
    </row>
    <row r="6803" spans="1:19" x14ac:dyDescent="0.35">
      <c r="A6803" t="s">
        <v>20</v>
      </c>
      <c r="B6803" t="s">
        <v>21</v>
      </c>
      <c r="C6803" t="s">
        <v>22</v>
      </c>
      <c r="D6803" t="s">
        <v>23</v>
      </c>
      <c r="E6803" t="s">
        <v>5</v>
      </c>
      <c r="G6803" t="s">
        <v>24</v>
      </c>
      <c r="H6803">
        <v>3794809</v>
      </c>
      <c r="I6803">
        <v>3795162</v>
      </c>
      <c r="J6803" t="s">
        <v>25</v>
      </c>
      <c r="Q6803" t="s">
        <v>8320</v>
      </c>
      <c r="R6803">
        <v>354</v>
      </c>
    </row>
    <row r="6804" spans="1:19" x14ac:dyDescent="0.35">
      <c r="A6804" t="s">
        <v>27</v>
      </c>
      <c r="B6804" t="s">
        <v>28</v>
      </c>
      <c r="C6804" t="s">
        <v>22</v>
      </c>
      <c r="D6804" t="s">
        <v>23</v>
      </c>
      <c r="E6804" t="s">
        <v>5</v>
      </c>
      <c r="G6804" t="s">
        <v>24</v>
      </c>
      <c r="H6804">
        <v>3794809</v>
      </c>
      <c r="I6804">
        <v>3795162</v>
      </c>
      <c r="J6804" t="s">
        <v>25</v>
      </c>
      <c r="K6804" t="s">
        <v>8321</v>
      </c>
      <c r="N6804" t="s">
        <v>52</v>
      </c>
      <c r="Q6804" t="s">
        <v>8320</v>
      </c>
      <c r="R6804">
        <v>354</v>
      </c>
      <c r="S6804">
        <v>117</v>
      </c>
    </row>
    <row r="6805" spans="1:19" x14ac:dyDescent="0.35">
      <c r="A6805" t="s">
        <v>20</v>
      </c>
      <c r="B6805" t="s">
        <v>21</v>
      </c>
      <c r="C6805" t="s">
        <v>22</v>
      </c>
      <c r="D6805" t="s">
        <v>23</v>
      </c>
      <c r="E6805" t="s">
        <v>5</v>
      </c>
      <c r="G6805" t="s">
        <v>24</v>
      </c>
      <c r="H6805">
        <v>3795220</v>
      </c>
      <c r="I6805">
        <v>3797370</v>
      </c>
      <c r="J6805" t="s">
        <v>46</v>
      </c>
      <c r="Q6805" t="s">
        <v>8322</v>
      </c>
      <c r="R6805">
        <v>2151</v>
      </c>
    </row>
    <row r="6806" spans="1:19" x14ac:dyDescent="0.35">
      <c r="A6806" t="s">
        <v>27</v>
      </c>
      <c r="B6806" t="s">
        <v>28</v>
      </c>
      <c r="C6806" t="s">
        <v>22</v>
      </c>
      <c r="D6806" t="s">
        <v>23</v>
      </c>
      <c r="E6806" t="s">
        <v>5</v>
      </c>
      <c r="G6806" t="s">
        <v>24</v>
      </c>
      <c r="H6806">
        <v>3795220</v>
      </c>
      <c r="I6806">
        <v>3797370</v>
      </c>
      <c r="J6806" t="s">
        <v>46</v>
      </c>
      <c r="K6806" t="s">
        <v>8323</v>
      </c>
      <c r="N6806" t="s">
        <v>8324</v>
      </c>
      <c r="Q6806" t="s">
        <v>8322</v>
      </c>
      <c r="R6806">
        <v>2151</v>
      </c>
      <c r="S6806">
        <v>716</v>
      </c>
    </row>
    <row r="6807" spans="1:19" x14ac:dyDescent="0.35">
      <c r="A6807" t="s">
        <v>20</v>
      </c>
      <c r="B6807" t="s">
        <v>21</v>
      </c>
      <c r="C6807" t="s">
        <v>22</v>
      </c>
      <c r="D6807" t="s">
        <v>23</v>
      </c>
      <c r="E6807" t="s">
        <v>5</v>
      </c>
      <c r="G6807" t="s">
        <v>24</v>
      </c>
      <c r="H6807">
        <v>3797539</v>
      </c>
      <c r="I6807">
        <v>3799428</v>
      </c>
      <c r="J6807" t="s">
        <v>25</v>
      </c>
      <c r="Q6807" t="s">
        <v>8325</v>
      </c>
      <c r="R6807">
        <v>1890</v>
      </c>
    </row>
    <row r="6808" spans="1:19" x14ac:dyDescent="0.35">
      <c r="A6808" t="s">
        <v>27</v>
      </c>
      <c r="B6808" t="s">
        <v>28</v>
      </c>
      <c r="C6808" t="s">
        <v>22</v>
      </c>
      <c r="D6808" t="s">
        <v>23</v>
      </c>
      <c r="E6808" t="s">
        <v>5</v>
      </c>
      <c r="G6808" t="s">
        <v>24</v>
      </c>
      <c r="H6808">
        <v>3797539</v>
      </c>
      <c r="I6808">
        <v>3799428</v>
      </c>
      <c r="J6808" t="s">
        <v>25</v>
      </c>
      <c r="K6808" t="s">
        <v>8326</v>
      </c>
      <c r="N6808" t="s">
        <v>61</v>
      </c>
      <c r="Q6808" t="s">
        <v>8325</v>
      </c>
      <c r="R6808">
        <v>1890</v>
      </c>
      <c r="S6808">
        <v>629</v>
      </c>
    </row>
    <row r="6809" spans="1:19" x14ac:dyDescent="0.35">
      <c r="A6809" t="s">
        <v>20</v>
      </c>
      <c r="B6809" t="s">
        <v>21</v>
      </c>
      <c r="C6809" t="s">
        <v>22</v>
      </c>
      <c r="D6809" t="s">
        <v>23</v>
      </c>
      <c r="E6809" t="s">
        <v>5</v>
      </c>
      <c r="G6809" t="s">
        <v>24</v>
      </c>
      <c r="H6809">
        <v>3799425</v>
      </c>
      <c r="I6809">
        <v>3800699</v>
      </c>
      <c r="J6809" t="s">
        <v>25</v>
      </c>
      <c r="Q6809" t="s">
        <v>8327</v>
      </c>
      <c r="R6809">
        <v>1275</v>
      </c>
    </row>
    <row r="6810" spans="1:19" x14ac:dyDescent="0.35">
      <c r="A6810" t="s">
        <v>27</v>
      </c>
      <c r="B6810" t="s">
        <v>28</v>
      </c>
      <c r="C6810" t="s">
        <v>22</v>
      </c>
      <c r="D6810" t="s">
        <v>23</v>
      </c>
      <c r="E6810" t="s">
        <v>5</v>
      </c>
      <c r="G6810" t="s">
        <v>24</v>
      </c>
      <c r="H6810">
        <v>3799425</v>
      </c>
      <c r="I6810">
        <v>3800699</v>
      </c>
      <c r="J6810" t="s">
        <v>25</v>
      </c>
      <c r="K6810" t="s">
        <v>8328</v>
      </c>
      <c r="N6810" t="s">
        <v>49</v>
      </c>
      <c r="Q6810" t="s">
        <v>8327</v>
      </c>
      <c r="R6810">
        <v>1275</v>
      </c>
      <c r="S6810">
        <v>424</v>
      </c>
    </row>
    <row r="6811" spans="1:19" x14ac:dyDescent="0.35">
      <c r="A6811" t="s">
        <v>20</v>
      </c>
      <c r="B6811" t="s">
        <v>21</v>
      </c>
      <c r="C6811" t="s">
        <v>22</v>
      </c>
      <c r="D6811" t="s">
        <v>23</v>
      </c>
      <c r="E6811" t="s">
        <v>5</v>
      </c>
      <c r="G6811" t="s">
        <v>24</v>
      </c>
      <c r="H6811">
        <v>3800703</v>
      </c>
      <c r="I6811">
        <v>3802073</v>
      </c>
      <c r="J6811" t="s">
        <v>25</v>
      </c>
      <c r="Q6811" t="s">
        <v>8329</v>
      </c>
      <c r="R6811">
        <v>1371</v>
      </c>
    </row>
    <row r="6812" spans="1:19" x14ac:dyDescent="0.35">
      <c r="A6812" t="s">
        <v>27</v>
      </c>
      <c r="B6812" t="s">
        <v>28</v>
      </c>
      <c r="C6812" t="s">
        <v>22</v>
      </c>
      <c r="D6812" t="s">
        <v>23</v>
      </c>
      <c r="E6812" t="s">
        <v>5</v>
      </c>
      <c r="G6812" t="s">
        <v>24</v>
      </c>
      <c r="H6812">
        <v>3800703</v>
      </c>
      <c r="I6812">
        <v>3802073</v>
      </c>
      <c r="J6812" t="s">
        <v>25</v>
      </c>
      <c r="K6812" t="s">
        <v>8330</v>
      </c>
      <c r="N6812" t="s">
        <v>8331</v>
      </c>
      <c r="Q6812" t="s">
        <v>8329</v>
      </c>
      <c r="R6812">
        <v>1371</v>
      </c>
      <c r="S6812">
        <v>456</v>
      </c>
    </row>
    <row r="6813" spans="1:19" x14ac:dyDescent="0.35">
      <c r="A6813" t="s">
        <v>20</v>
      </c>
      <c r="B6813" t="s">
        <v>21</v>
      </c>
      <c r="C6813" t="s">
        <v>22</v>
      </c>
      <c r="D6813" t="s">
        <v>23</v>
      </c>
      <c r="E6813" t="s">
        <v>5</v>
      </c>
      <c r="G6813" t="s">
        <v>24</v>
      </c>
      <c r="H6813">
        <v>3802218</v>
      </c>
      <c r="I6813">
        <v>3803432</v>
      </c>
      <c r="J6813" t="s">
        <v>25</v>
      </c>
      <c r="Q6813" t="s">
        <v>8332</v>
      </c>
      <c r="R6813">
        <v>1215</v>
      </c>
    </row>
    <row r="6814" spans="1:19" x14ac:dyDescent="0.35">
      <c r="A6814" t="s">
        <v>27</v>
      </c>
      <c r="B6814" t="s">
        <v>28</v>
      </c>
      <c r="C6814" t="s">
        <v>22</v>
      </c>
      <c r="D6814" t="s">
        <v>23</v>
      </c>
      <c r="E6814" t="s">
        <v>5</v>
      </c>
      <c r="G6814" t="s">
        <v>24</v>
      </c>
      <c r="H6814">
        <v>3802218</v>
      </c>
      <c r="I6814">
        <v>3803432</v>
      </c>
      <c r="J6814" t="s">
        <v>25</v>
      </c>
      <c r="K6814" t="s">
        <v>8333</v>
      </c>
      <c r="N6814" t="s">
        <v>8334</v>
      </c>
      <c r="Q6814" t="s">
        <v>8332</v>
      </c>
      <c r="R6814">
        <v>1215</v>
      </c>
      <c r="S6814">
        <v>404</v>
      </c>
    </row>
    <row r="6815" spans="1:19" x14ac:dyDescent="0.35">
      <c r="A6815" t="s">
        <v>20</v>
      </c>
      <c r="B6815" t="s">
        <v>21</v>
      </c>
      <c r="C6815" t="s">
        <v>22</v>
      </c>
      <c r="D6815" t="s">
        <v>23</v>
      </c>
      <c r="E6815" t="s">
        <v>5</v>
      </c>
      <c r="G6815" t="s">
        <v>24</v>
      </c>
      <c r="H6815">
        <v>3803515</v>
      </c>
      <c r="I6815">
        <v>3804267</v>
      </c>
      <c r="J6815" t="s">
        <v>25</v>
      </c>
      <c r="Q6815" t="s">
        <v>8335</v>
      </c>
      <c r="R6815">
        <v>753</v>
      </c>
    </row>
    <row r="6816" spans="1:19" x14ac:dyDescent="0.35">
      <c r="A6816" t="s">
        <v>27</v>
      </c>
      <c r="B6816" t="s">
        <v>28</v>
      </c>
      <c r="C6816" t="s">
        <v>22</v>
      </c>
      <c r="D6816" t="s">
        <v>23</v>
      </c>
      <c r="E6816" t="s">
        <v>5</v>
      </c>
      <c r="G6816" t="s">
        <v>24</v>
      </c>
      <c r="H6816">
        <v>3803515</v>
      </c>
      <c r="I6816">
        <v>3804267</v>
      </c>
      <c r="J6816" t="s">
        <v>25</v>
      </c>
      <c r="K6816" t="s">
        <v>8336</v>
      </c>
      <c r="N6816" t="s">
        <v>61</v>
      </c>
      <c r="Q6816" t="s">
        <v>8335</v>
      </c>
      <c r="R6816">
        <v>753</v>
      </c>
      <c r="S6816">
        <v>250</v>
      </c>
    </row>
    <row r="6817" spans="1:19" x14ac:dyDescent="0.35">
      <c r="A6817" t="s">
        <v>20</v>
      </c>
      <c r="B6817" t="s">
        <v>21</v>
      </c>
      <c r="C6817" t="s">
        <v>22</v>
      </c>
      <c r="D6817" t="s">
        <v>23</v>
      </c>
      <c r="E6817" t="s">
        <v>5</v>
      </c>
      <c r="G6817" t="s">
        <v>24</v>
      </c>
      <c r="H6817">
        <v>3804260</v>
      </c>
      <c r="I6817">
        <v>3804988</v>
      </c>
      <c r="J6817" t="s">
        <v>25</v>
      </c>
      <c r="Q6817" t="s">
        <v>8337</v>
      </c>
      <c r="R6817">
        <v>729</v>
      </c>
    </row>
    <row r="6818" spans="1:19" x14ac:dyDescent="0.35">
      <c r="A6818" t="s">
        <v>27</v>
      </c>
      <c r="B6818" t="s">
        <v>28</v>
      </c>
      <c r="C6818" t="s">
        <v>22</v>
      </c>
      <c r="D6818" t="s">
        <v>23</v>
      </c>
      <c r="E6818" t="s">
        <v>5</v>
      </c>
      <c r="G6818" t="s">
        <v>24</v>
      </c>
      <c r="H6818">
        <v>3804260</v>
      </c>
      <c r="I6818">
        <v>3804988</v>
      </c>
      <c r="J6818" t="s">
        <v>25</v>
      </c>
      <c r="K6818" t="s">
        <v>8338</v>
      </c>
      <c r="N6818" t="s">
        <v>61</v>
      </c>
      <c r="Q6818" t="s">
        <v>8337</v>
      </c>
      <c r="R6818">
        <v>729</v>
      </c>
      <c r="S6818">
        <v>242</v>
      </c>
    </row>
    <row r="6819" spans="1:19" x14ac:dyDescent="0.35">
      <c r="A6819" t="s">
        <v>20</v>
      </c>
      <c r="B6819" t="s">
        <v>21</v>
      </c>
      <c r="C6819" t="s">
        <v>22</v>
      </c>
      <c r="D6819" t="s">
        <v>23</v>
      </c>
      <c r="E6819" t="s">
        <v>5</v>
      </c>
      <c r="G6819" t="s">
        <v>24</v>
      </c>
      <c r="H6819">
        <v>3804981</v>
      </c>
      <c r="I6819">
        <v>3805868</v>
      </c>
      <c r="J6819" t="s">
        <v>25</v>
      </c>
      <c r="Q6819" t="s">
        <v>8339</v>
      </c>
      <c r="R6819">
        <v>888</v>
      </c>
    </row>
    <row r="6820" spans="1:19" x14ac:dyDescent="0.35">
      <c r="A6820" t="s">
        <v>27</v>
      </c>
      <c r="B6820" t="s">
        <v>28</v>
      </c>
      <c r="C6820" t="s">
        <v>22</v>
      </c>
      <c r="D6820" t="s">
        <v>23</v>
      </c>
      <c r="E6820" t="s">
        <v>5</v>
      </c>
      <c r="G6820" t="s">
        <v>24</v>
      </c>
      <c r="H6820">
        <v>3804981</v>
      </c>
      <c r="I6820">
        <v>3805868</v>
      </c>
      <c r="J6820" t="s">
        <v>25</v>
      </c>
      <c r="K6820" t="s">
        <v>8340</v>
      </c>
      <c r="N6820" t="s">
        <v>718</v>
      </c>
      <c r="Q6820" t="s">
        <v>8339</v>
      </c>
      <c r="R6820">
        <v>888</v>
      </c>
      <c r="S6820">
        <v>295</v>
      </c>
    </row>
    <row r="6821" spans="1:19" x14ac:dyDescent="0.35">
      <c r="A6821" t="s">
        <v>20</v>
      </c>
      <c r="B6821" t="s">
        <v>21</v>
      </c>
      <c r="C6821" t="s">
        <v>22</v>
      </c>
      <c r="D6821" t="s">
        <v>23</v>
      </c>
      <c r="E6821" t="s">
        <v>5</v>
      </c>
      <c r="G6821" t="s">
        <v>24</v>
      </c>
      <c r="H6821">
        <v>3805869</v>
      </c>
      <c r="I6821">
        <v>3806813</v>
      </c>
      <c r="J6821" t="s">
        <v>25</v>
      </c>
      <c r="Q6821" t="s">
        <v>8341</v>
      </c>
      <c r="R6821">
        <v>945</v>
      </c>
    </row>
    <row r="6822" spans="1:19" x14ac:dyDescent="0.35">
      <c r="A6822" t="s">
        <v>27</v>
      </c>
      <c r="B6822" t="s">
        <v>28</v>
      </c>
      <c r="C6822" t="s">
        <v>22</v>
      </c>
      <c r="D6822" t="s">
        <v>23</v>
      </c>
      <c r="E6822" t="s">
        <v>5</v>
      </c>
      <c r="G6822" t="s">
        <v>24</v>
      </c>
      <c r="H6822">
        <v>3805869</v>
      </c>
      <c r="I6822">
        <v>3806813</v>
      </c>
      <c r="J6822" t="s">
        <v>25</v>
      </c>
      <c r="K6822" t="s">
        <v>8342</v>
      </c>
      <c r="N6822" t="s">
        <v>718</v>
      </c>
      <c r="Q6822" t="s">
        <v>8341</v>
      </c>
      <c r="R6822">
        <v>945</v>
      </c>
      <c r="S6822">
        <v>314</v>
      </c>
    </row>
    <row r="6823" spans="1:19" x14ac:dyDescent="0.35">
      <c r="A6823" t="s">
        <v>20</v>
      </c>
      <c r="B6823" t="s">
        <v>485</v>
      </c>
      <c r="C6823" t="s">
        <v>22</v>
      </c>
      <c r="D6823" t="s">
        <v>23</v>
      </c>
      <c r="E6823" t="s">
        <v>5</v>
      </c>
      <c r="G6823" t="s">
        <v>24</v>
      </c>
      <c r="H6823">
        <v>3806944</v>
      </c>
      <c r="I6823">
        <v>3807058</v>
      </c>
      <c r="J6823" t="s">
        <v>46</v>
      </c>
      <c r="Q6823" t="s">
        <v>8343</v>
      </c>
      <c r="R6823">
        <v>115</v>
      </c>
    </row>
    <row r="6824" spans="1:19" x14ac:dyDescent="0.35">
      <c r="A6824" t="s">
        <v>485</v>
      </c>
      <c r="C6824" t="s">
        <v>22</v>
      </c>
      <c r="D6824" t="s">
        <v>23</v>
      </c>
      <c r="E6824" t="s">
        <v>5</v>
      </c>
      <c r="G6824" t="s">
        <v>24</v>
      </c>
      <c r="H6824">
        <v>3806944</v>
      </c>
      <c r="I6824">
        <v>3807058</v>
      </c>
      <c r="J6824" t="s">
        <v>46</v>
      </c>
      <c r="N6824" t="s">
        <v>495</v>
      </c>
      <c r="Q6824" t="s">
        <v>8343</v>
      </c>
      <c r="R6824">
        <v>115</v>
      </c>
    </row>
    <row r="6825" spans="1:19" x14ac:dyDescent="0.35">
      <c r="A6825" t="s">
        <v>20</v>
      </c>
      <c r="B6825" t="s">
        <v>485</v>
      </c>
      <c r="C6825" t="s">
        <v>22</v>
      </c>
      <c r="D6825" t="s">
        <v>23</v>
      </c>
      <c r="E6825" t="s">
        <v>5</v>
      </c>
      <c r="G6825" t="s">
        <v>24</v>
      </c>
      <c r="H6825">
        <v>3807175</v>
      </c>
      <c r="I6825">
        <v>3809932</v>
      </c>
      <c r="J6825" t="s">
        <v>46</v>
      </c>
      <c r="Q6825" t="s">
        <v>8344</v>
      </c>
      <c r="R6825">
        <v>2758</v>
      </c>
    </row>
    <row r="6826" spans="1:19" x14ac:dyDescent="0.35">
      <c r="A6826" t="s">
        <v>485</v>
      </c>
      <c r="C6826" t="s">
        <v>22</v>
      </c>
      <c r="D6826" t="s">
        <v>23</v>
      </c>
      <c r="E6826" t="s">
        <v>5</v>
      </c>
      <c r="G6826" t="s">
        <v>24</v>
      </c>
      <c r="H6826">
        <v>3807175</v>
      </c>
      <c r="I6826">
        <v>3809932</v>
      </c>
      <c r="J6826" t="s">
        <v>46</v>
      </c>
      <c r="N6826" t="s">
        <v>493</v>
      </c>
      <c r="Q6826" t="s">
        <v>8344</v>
      </c>
      <c r="R6826">
        <v>2758</v>
      </c>
    </row>
    <row r="6827" spans="1:19" x14ac:dyDescent="0.35">
      <c r="A6827" t="s">
        <v>20</v>
      </c>
      <c r="B6827" t="s">
        <v>72</v>
      </c>
      <c r="C6827" t="s">
        <v>22</v>
      </c>
      <c r="D6827" t="s">
        <v>23</v>
      </c>
      <c r="E6827" t="s">
        <v>5</v>
      </c>
      <c r="G6827" t="s">
        <v>24</v>
      </c>
      <c r="H6827">
        <v>3810295</v>
      </c>
      <c r="I6827">
        <v>3810370</v>
      </c>
      <c r="J6827" t="s">
        <v>46</v>
      </c>
      <c r="Q6827" t="s">
        <v>8345</v>
      </c>
      <c r="R6827">
        <v>76</v>
      </c>
    </row>
    <row r="6828" spans="1:19" x14ac:dyDescent="0.35">
      <c r="A6828" t="s">
        <v>72</v>
      </c>
      <c r="C6828" t="s">
        <v>22</v>
      </c>
      <c r="D6828" t="s">
        <v>23</v>
      </c>
      <c r="E6828" t="s">
        <v>5</v>
      </c>
      <c r="G6828" t="s">
        <v>24</v>
      </c>
      <c r="H6828">
        <v>3810295</v>
      </c>
      <c r="I6828">
        <v>3810370</v>
      </c>
      <c r="J6828" t="s">
        <v>46</v>
      </c>
      <c r="N6828" t="s">
        <v>491</v>
      </c>
      <c r="Q6828" t="s">
        <v>8345</v>
      </c>
      <c r="R6828">
        <v>76</v>
      </c>
    </row>
    <row r="6829" spans="1:19" x14ac:dyDescent="0.35">
      <c r="A6829" t="s">
        <v>20</v>
      </c>
      <c r="B6829" t="s">
        <v>72</v>
      </c>
      <c r="C6829" t="s">
        <v>22</v>
      </c>
      <c r="D6829" t="s">
        <v>23</v>
      </c>
      <c r="E6829" t="s">
        <v>5</v>
      </c>
      <c r="G6829" t="s">
        <v>24</v>
      </c>
      <c r="H6829">
        <v>3810437</v>
      </c>
      <c r="I6829">
        <v>3810513</v>
      </c>
      <c r="J6829" t="s">
        <v>46</v>
      </c>
      <c r="Q6829" t="s">
        <v>8346</v>
      </c>
      <c r="R6829">
        <v>77</v>
      </c>
    </row>
    <row r="6830" spans="1:19" x14ac:dyDescent="0.35">
      <c r="A6830" t="s">
        <v>72</v>
      </c>
      <c r="C6830" t="s">
        <v>22</v>
      </c>
      <c r="D6830" t="s">
        <v>23</v>
      </c>
      <c r="E6830" t="s">
        <v>5</v>
      </c>
      <c r="G6830" t="s">
        <v>24</v>
      </c>
      <c r="H6830">
        <v>3810437</v>
      </c>
      <c r="I6830">
        <v>3810513</v>
      </c>
      <c r="J6830" t="s">
        <v>46</v>
      </c>
      <c r="N6830" t="s">
        <v>489</v>
      </c>
      <c r="Q6830" t="s">
        <v>8346</v>
      </c>
      <c r="R6830">
        <v>77</v>
      </c>
    </row>
    <row r="6831" spans="1:19" x14ac:dyDescent="0.35">
      <c r="A6831" t="s">
        <v>20</v>
      </c>
      <c r="B6831" t="s">
        <v>485</v>
      </c>
      <c r="C6831" t="s">
        <v>22</v>
      </c>
      <c r="D6831" t="s">
        <v>23</v>
      </c>
      <c r="E6831" t="s">
        <v>5</v>
      </c>
      <c r="G6831" t="s">
        <v>24</v>
      </c>
      <c r="H6831">
        <v>3810698</v>
      </c>
      <c r="I6831">
        <v>3812174</v>
      </c>
      <c r="J6831" t="s">
        <v>46</v>
      </c>
      <c r="Q6831" t="s">
        <v>8347</v>
      </c>
      <c r="R6831">
        <v>1477</v>
      </c>
    </row>
    <row r="6832" spans="1:19" x14ac:dyDescent="0.35">
      <c r="A6832" t="s">
        <v>485</v>
      </c>
      <c r="C6832" t="s">
        <v>22</v>
      </c>
      <c r="D6832" t="s">
        <v>23</v>
      </c>
      <c r="E6832" t="s">
        <v>5</v>
      </c>
      <c r="G6832" t="s">
        <v>24</v>
      </c>
      <c r="H6832">
        <v>3810698</v>
      </c>
      <c r="I6832">
        <v>3812174</v>
      </c>
      <c r="J6832" t="s">
        <v>46</v>
      </c>
      <c r="N6832" t="s">
        <v>487</v>
      </c>
      <c r="Q6832" t="s">
        <v>8347</v>
      </c>
      <c r="R6832">
        <v>1477</v>
      </c>
    </row>
    <row r="6833" spans="1:19" x14ac:dyDescent="0.35">
      <c r="A6833" t="s">
        <v>20</v>
      </c>
      <c r="B6833" t="s">
        <v>21</v>
      </c>
      <c r="C6833" t="s">
        <v>22</v>
      </c>
      <c r="D6833" t="s">
        <v>23</v>
      </c>
      <c r="E6833" t="s">
        <v>5</v>
      </c>
      <c r="G6833" t="s">
        <v>24</v>
      </c>
      <c r="H6833">
        <v>3813402</v>
      </c>
      <c r="I6833">
        <v>3814118</v>
      </c>
      <c r="J6833" t="s">
        <v>25</v>
      </c>
      <c r="Q6833" t="s">
        <v>8348</v>
      </c>
      <c r="R6833">
        <v>717</v>
      </c>
    </row>
    <row r="6834" spans="1:19" x14ac:dyDescent="0.35">
      <c r="A6834" t="s">
        <v>27</v>
      </c>
      <c r="B6834" t="s">
        <v>28</v>
      </c>
      <c r="C6834" t="s">
        <v>22</v>
      </c>
      <c r="D6834" t="s">
        <v>23</v>
      </c>
      <c r="E6834" t="s">
        <v>5</v>
      </c>
      <c r="G6834" t="s">
        <v>24</v>
      </c>
      <c r="H6834">
        <v>3813402</v>
      </c>
      <c r="I6834">
        <v>3814118</v>
      </c>
      <c r="J6834" t="s">
        <v>25</v>
      </c>
      <c r="K6834" t="s">
        <v>8349</v>
      </c>
      <c r="N6834" t="s">
        <v>2206</v>
      </c>
      <c r="Q6834" t="s">
        <v>8348</v>
      </c>
      <c r="R6834">
        <v>717</v>
      </c>
      <c r="S6834">
        <v>238</v>
      </c>
    </row>
    <row r="6835" spans="1:19" x14ac:dyDescent="0.35">
      <c r="A6835" t="s">
        <v>20</v>
      </c>
      <c r="B6835" t="s">
        <v>21</v>
      </c>
      <c r="C6835" t="s">
        <v>22</v>
      </c>
      <c r="D6835" t="s">
        <v>23</v>
      </c>
      <c r="E6835" t="s">
        <v>5</v>
      </c>
      <c r="G6835" t="s">
        <v>24</v>
      </c>
      <c r="H6835">
        <v>3814171</v>
      </c>
      <c r="I6835">
        <v>3814932</v>
      </c>
      <c r="J6835" t="s">
        <v>25</v>
      </c>
      <c r="Q6835" t="s">
        <v>8350</v>
      </c>
      <c r="R6835">
        <v>762</v>
      </c>
    </row>
    <row r="6836" spans="1:19" x14ac:dyDescent="0.35">
      <c r="A6836" t="s">
        <v>27</v>
      </c>
      <c r="B6836" t="s">
        <v>28</v>
      </c>
      <c r="C6836" t="s">
        <v>22</v>
      </c>
      <c r="D6836" t="s">
        <v>23</v>
      </c>
      <c r="E6836" t="s">
        <v>5</v>
      </c>
      <c r="G6836" t="s">
        <v>24</v>
      </c>
      <c r="H6836">
        <v>3814171</v>
      </c>
      <c r="I6836">
        <v>3814932</v>
      </c>
      <c r="J6836" t="s">
        <v>25</v>
      </c>
      <c r="K6836" t="s">
        <v>8351</v>
      </c>
      <c r="N6836" t="s">
        <v>2272</v>
      </c>
      <c r="Q6836" t="s">
        <v>8350</v>
      </c>
      <c r="R6836">
        <v>762</v>
      </c>
      <c r="S6836">
        <v>253</v>
      </c>
    </row>
    <row r="6837" spans="1:19" x14ac:dyDescent="0.35">
      <c r="A6837" t="s">
        <v>20</v>
      </c>
      <c r="B6837" t="s">
        <v>21</v>
      </c>
      <c r="C6837" t="s">
        <v>22</v>
      </c>
      <c r="D6837" t="s">
        <v>23</v>
      </c>
      <c r="E6837" t="s">
        <v>5</v>
      </c>
      <c r="G6837" t="s">
        <v>24</v>
      </c>
      <c r="H6837">
        <v>3815179</v>
      </c>
      <c r="I6837">
        <v>3815637</v>
      </c>
      <c r="J6837" t="s">
        <v>46</v>
      </c>
      <c r="Q6837" t="s">
        <v>8352</v>
      </c>
      <c r="R6837">
        <v>459</v>
      </c>
    </row>
    <row r="6838" spans="1:19" x14ac:dyDescent="0.35">
      <c r="A6838" t="s">
        <v>27</v>
      </c>
      <c r="B6838" t="s">
        <v>28</v>
      </c>
      <c r="C6838" t="s">
        <v>22</v>
      </c>
      <c r="D6838" t="s">
        <v>23</v>
      </c>
      <c r="E6838" t="s">
        <v>5</v>
      </c>
      <c r="G6838" t="s">
        <v>24</v>
      </c>
      <c r="H6838">
        <v>3815179</v>
      </c>
      <c r="I6838">
        <v>3815637</v>
      </c>
      <c r="J6838" t="s">
        <v>46</v>
      </c>
      <c r="K6838" t="s">
        <v>8353</v>
      </c>
      <c r="N6838" t="s">
        <v>8354</v>
      </c>
      <c r="Q6838" t="s">
        <v>8352</v>
      </c>
      <c r="R6838">
        <v>459</v>
      </c>
      <c r="S6838">
        <v>152</v>
      </c>
    </row>
    <row r="6839" spans="1:19" x14ac:dyDescent="0.35">
      <c r="A6839" t="s">
        <v>20</v>
      </c>
      <c r="B6839" t="s">
        <v>21</v>
      </c>
      <c r="C6839" t="s">
        <v>22</v>
      </c>
      <c r="D6839" t="s">
        <v>23</v>
      </c>
      <c r="E6839" t="s">
        <v>5</v>
      </c>
      <c r="G6839" t="s">
        <v>24</v>
      </c>
      <c r="H6839">
        <v>3816283</v>
      </c>
      <c r="I6839">
        <v>3816618</v>
      </c>
      <c r="J6839" t="s">
        <v>46</v>
      </c>
      <c r="Q6839" t="s">
        <v>8355</v>
      </c>
      <c r="R6839">
        <v>336</v>
      </c>
    </row>
    <row r="6840" spans="1:19" x14ac:dyDescent="0.35">
      <c r="A6840" t="s">
        <v>27</v>
      </c>
      <c r="B6840" t="s">
        <v>28</v>
      </c>
      <c r="C6840" t="s">
        <v>22</v>
      </c>
      <c r="D6840" t="s">
        <v>23</v>
      </c>
      <c r="E6840" t="s">
        <v>5</v>
      </c>
      <c r="G6840" t="s">
        <v>24</v>
      </c>
      <c r="H6840">
        <v>3816283</v>
      </c>
      <c r="I6840">
        <v>3816618</v>
      </c>
      <c r="J6840" t="s">
        <v>46</v>
      </c>
      <c r="K6840" t="s">
        <v>8356</v>
      </c>
      <c r="N6840" t="s">
        <v>45</v>
      </c>
      <c r="Q6840" t="s">
        <v>8355</v>
      </c>
      <c r="R6840">
        <v>336</v>
      </c>
      <c r="S6840">
        <v>111</v>
      </c>
    </row>
    <row r="6841" spans="1:19" x14ac:dyDescent="0.35">
      <c r="A6841" t="s">
        <v>20</v>
      </c>
      <c r="B6841" t="s">
        <v>21</v>
      </c>
      <c r="C6841" t="s">
        <v>22</v>
      </c>
      <c r="D6841" t="s">
        <v>23</v>
      </c>
      <c r="E6841" t="s">
        <v>5</v>
      </c>
      <c r="G6841" t="s">
        <v>24</v>
      </c>
      <c r="H6841">
        <v>3816901</v>
      </c>
      <c r="I6841">
        <v>3817620</v>
      </c>
      <c r="J6841" t="s">
        <v>46</v>
      </c>
      <c r="Q6841" t="s">
        <v>8357</v>
      </c>
      <c r="R6841">
        <v>720</v>
      </c>
    </row>
    <row r="6842" spans="1:19" x14ac:dyDescent="0.35">
      <c r="A6842" t="s">
        <v>27</v>
      </c>
      <c r="B6842" t="s">
        <v>28</v>
      </c>
      <c r="C6842" t="s">
        <v>22</v>
      </c>
      <c r="D6842" t="s">
        <v>23</v>
      </c>
      <c r="E6842" t="s">
        <v>5</v>
      </c>
      <c r="G6842" t="s">
        <v>24</v>
      </c>
      <c r="H6842">
        <v>3816901</v>
      </c>
      <c r="I6842">
        <v>3817620</v>
      </c>
      <c r="J6842" t="s">
        <v>46</v>
      </c>
      <c r="K6842" t="s">
        <v>8358</v>
      </c>
      <c r="N6842" t="s">
        <v>8359</v>
      </c>
      <c r="Q6842" t="s">
        <v>8357</v>
      </c>
      <c r="R6842">
        <v>720</v>
      </c>
      <c r="S6842">
        <v>239</v>
      </c>
    </row>
    <row r="6843" spans="1:19" x14ac:dyDescent="0.35">
      <c r="A6843" t="s">
        <v>20</v>
      </c>
      <c r="B6843" t="s">
        <v>21</v>
      </c>
      <c r="C6843" t="s">
        <v>22</v>
      </c>
      <c r="D6843" t="s">
        <v>23</v>
      </c>
      <c r="E6843" t="s">
        <v>5</v>
      </c>
      <c r="G6843" t="s">
        <v>24</v>
      </c>
      <c r="H6843">
        <v>3818575</v>
      </c>
      <c r="I6843">
        <v>3819504</v>
      </c>
      <c r="J6843" t="s">
        <v>46</v>
      </c>
      <c r="Q6843" t="s">
        <v>8360</v>
      </c>
      <c r="R6843">
        <v>930</v>
      </c>
    </row>
    <row r="6844" spans="1:19" x14ac:dyDescent="0.35">
      <c r="A6844" t="s">
        <v>27</v>
      </c>
      <c r="B6844" t="s">
        <v>28</v>
      </c>
      <c r="C6844" t="s">
        <v>22</v>
      </c>
      <c r="D6844" t="s">
        <v>23</v>
      </c>
      <c r="E6844" t="s">
        <v>5</v>
      </c>
      <c r="G6844" t="s">
        <v>24</v>
      </c>
      <c r="H6844">
        <v>3818575</v>
      </c>
      <c r="I6844">
        <v>3819504</v>
      </c>
      <c r="J6844" t="s">
        <v>46</v>
      </c>
      <c r="K6844" t="s">
        <v>8361</v>
      </c>
      <c r="N6844" t="s">
        <v>8362</v>
      </c>
      <c r="Q6844" t="s">
        <v>8360</v>
      </c>
      <c r="R6844">
        <v>930</v>
      </c>
      <c r="S6844">
        <v>309</v>
      </c>
    </row>
    <row r="6845" spans="1:19" x14ac:dyDescent="0.35">
      <c r="A6845" t="s">
        <v>20</v>
      </c>
      <c r="B6845" t="s">
        <v>21</v>
      </c>
      <c r="C6845" t="s">
        <v>22</v>
      </c>
      <c r="D6845" t="s">
        <v>23</v>
      </c>
      <c r="E6845" t="s">
        <v>5</v>
      </c>
      <c r="G6845" t="s">
        <v>24</v>
      </c>
      <c r="H6845">
        <v>3822138</v>
      </c>
      <c r="I6845">
        <v>3822866</v>
      </c>
      <c r="J6845" t="s">
        <v>46</v>
      </c>
      <c r="Q6845" t="s">
        <v>8363</v>
      </c>
      <c r="R6845">
        <v>729</v>
      </c>
    </row>
    <row r="6846" spans="1:19" x14ac:dyDescent="0.35">
      <c r="A6846" t="s">
        <v>27</v>
      </c>
      <c r="B6846" t="s">
        <v>28</v>
      </c>
      <c r="C6846" t="s">
        <v>22</v>
      </c>
      <c r="D6846" t="s">
        <v>23</v>
      </c>
      <c r="E6846" t="s">
        <v>5</v>
      </c>
      <c r="G6846" t="s">
        <v>24</v>
      </c>
      <c r="H6846">
        <v>3822138</v>
      </c>
      <c r="I6846">
        <v>3822866</v>
      </c>
      <c r="J6846" t="s">
        <v>46</v>
      </c>
      <c r="K6846" t="s">
        <v>8364</v>
      </c>
      <c r="N6846" t="s">
        <v>8365</v>
      </c>
      <c r="Q6846" t="s">
        <v>8363</v>
      </c>
      <c r="R6846">
        <v>729</v>
      </c>
      <c r="S6846">
        <v>242</v>
      </c>
    </row>
    <row r="6847" spans="1:19" x14ac:dyDescent="0.35">
      <c r="A6847" t="s">
        <v>20</v>
      </c>
      <c r="B6847" t="s">
        <v>21</v>
      </c>
      <c r="C6847" t="s">
        <v>22</v>
      </c>
      <c r="D6847" t="s">
        <v>23</v>
      </c>
      <c r="E6847" t="s">
        <v>5</v>
      </c>
      <c r="G6847" t="s">
        <v>24</v>
      </c>
      <c r="H6847">
        <v>3824154</v>
      </c>
      <c r="I6847">
        <v>3825854</v>
      </c>
      <c r="J6847" t="s">
        <v>46</v>
      </c>
      <c r="Q6847" t="s">
        <v>8366</v>
      </c>
      <c r="R6847">
        <v>1701</v>
      </c>
    </row>
    <row r="6848" spans="1:19" x14ac:dyDescent="0.35">
      <c r="A6848" t="s">
        <v>27</v>
      </c>
      <c r="B6848" t="s">
        <v>28</v>
      </c>
      <c r="C6848" t="s">
        <v>22</v>
      </c>
      <c r="D6848" t="s">
        <v>23</v>
      </c>
      <c r="E6848" t="s">
        <v>5</v>
      </c>
      <c r="G6848" t="s">
        <v>24</v>
      </c>
      <c r="H6848">
        <v>3824154</v>
      </c>
      <c r="I6848">
        <v>3825854</v>
      </c>
      <c r="J6848" t="s">
        <v>46</v>
      </c>
      <c r="K6848" t="s">
        <v>8367</v>
      </c>
      <c r="N6848" t="s">
        <v>995</v>
      </c>
      <c r="Q6848" t="s">
        <v>8366</v>
      </c>
      <c r="R6848">
        <v>1701</v>
      </c>
      <c r="S6848">
        <v>566</v>
      </c>
    </row>
    <row r="6849" spans="1:19" x14ac:dyDescent="0.35">
      <c r="A6849" t="s">
        <v>20</v>
      </c>
      <c r="B6849" t="s">
        <v>72</v>
      </c>
      <c r="C6849" t="s">
        <v>22</v>
      </c>
      <c r="D6849" t="s">
        <v>23</v>
      </c>
      <c r="E6849" t="s">
        <v>5</v>
      </c>
      <c r="G6849" t="s">
        <v>24</v>
      </c>
      <c r="H6849">
        <v>3825931</v>
      </c>
      <c r="I6849">
        <v>3826007</v>
      </c>
      <c r="J6849" t="s">
        <v>46</v>
      </c>
      <c r="Q6849" t="s">
        <v>8368</v>
      </c>
      <c r="R6849">
        <v>77</v>
      </c>
    </row>
    <row r="6850" spans="1:19" x14ac:dyDescent="0.35">
      <c r="A6850" t="s">
        <v>72</v>
      </c>
      <c r="C6850" t="s">
        <v>22</v>
      </c>
      <c r="D6850" t="s">
        <v>23</v>
      </c>
      <c r="E6850" t="s">
        <v>5</v>
      </c>
      <c r="G6850" t="s">
        <v>24</v>
      </c>
      <c r="H6850">
        <v>3825931</v>
      </c>
      <c r="I6850">
        <v>3826007</v>
      </c>
      <c r="J6850" t="s">
        <v>46</v>
      </c>
      <c r="N6850" t="s">
        <v>321</v>
      </c>
      <c r="Q6850" t="s">
        <v>8368</v>
      </c>
      <c r="R6850">
        <v>77</v>
      </c>
    </row>
    <row r="6851" spans="1:19" x14ac:dyDescent="0.35">
      <c r="A6851" t="s">
        <v>20</v>
      </c>
      <c r="B6851" t="s">
        <v>21</v>
      </c>
      <c r="C6851" t="s">
        <v>22</v>
      </c>
      <c r="D6851" t="s">
        <v>23</v>
      </c>
      <c r="E6851" t="s">
        <v>5</v>
      </c>
      <c r="G6851" t="s">
        <v>24</v>
      </c>
      <c r="H6851">
        <v>3826395</v>
      </c>
      <c r="I6851">
        <v>3827531</v>
      </c>
      <c r="J6851" t="s">
        <v>25</v>
      </c>
      <c r="Q6851" t="s">
        <v>8369</v>
      </c>
      <c r="R6851">
        <v>1137</v>
      </c>
    </row>
    <row r="6852" spans="1:19" x14ac:dyDescent="0.35">
      <c r="A6852" t="s">
        <v>27</v>
      </c>
      <c r="B6852" t="s">
        <v>28</v>
      </c>
      <c r="C6852" t="s">
        <v>22</v>
      </c>
      <c r="D6852" t="s">
        <v>23</v>
      </c>
      <c r="E6852" t="s">
        <v>5</v>
      </c>
      <c r="G6852" t="s">
        <v>24</v>
      </c>
      <c r="H6852">
        <v>3826395</v>
      </c>
      <c r="I6852">
        <v>3827531</v>
      </c>
      <c r="J6852" t="s">
        <v>25</v>
      </c>
      <c r="K6852" t="s">
        <v>8370</v>
      </c>
      <c r="N6852" t="s">
        <v>52</v>
      </c>
      <c r="Q6852" t="s">
        <v>8369</v>
      </c>
      <c r="R6852">
        <v>1137</v>
      </c>
      <c r="S6852">
        <v>378</v>
      </c>
    </row>
    <row r="6853" spans="1:19" x14ac:dyDescent="0.35">
      <c r="A6853" t="s">
        <v>20</v>
      </c>
      <c r="B6853" t="s">
        <v>21</v>
      </c>
      <c r="C6853" t="s">
        <v>22</v>
      </c>
      <c r="D6853" t="s">
        <v>23</v>
      </c>
      <c r="E6853" t="s">
        <v>5</v>
      </c>
      <c r="G6853" t="s">
        <v>24</v>
      </c>
      <c r="H6853">
        <v>3827625</v>
      </c>
      <c r="I6853">
        <v>3829229</v>
      </c>
      <c r="J6853" t="s">
        <v>46</v>
      </c>
      <c r="Q6853" t="s">
        <v>8371</v>
      </c>
      <c r="R6853">
        <v>1605</v>
      </c>
    </row>
    <row r="6854" spans="1:19" x14ac:dyDescent="0.35">
      <c r="A6854" t="s">
        <v>27</v>
      </c>
      <c r="B6854" t="s">
        <v>28</v>
      </c>
      <c r="C6854" t="s">
        <v>22</v>
      </c>
      <c r="D6854" t="s">
        <v>23</v>
      </c>
      <c r="E6854" t="s">
        <v>5</v>
      </c>
      <c r="G6854" t="s">
        <v>24</v>
      </c>
      <c r="H6854">
        <v>3827625</v>
      </c>
      <c r="I6854">
        <v>3829229</v>
      </c>
      <c r="J6854" t="s">
        <v>46</v>
      </c>
      <c r="K6854" t="s">
        <v>8372</v>
      </c>
      <c r="N6854" t="s">
        <v>8373</v>
      </c>
      <c r="Q6854" t="s">
        <v>8371</v>
      </c>
      <c r="R6854">
        <v>1605</v>
      </c>
      <c r="S6854">
        <v>534</v>
      </c>
    </row>
    <row r="6855" spans="1:19" x14ac:dyDescent="0.35">
      <c r="A6855" t="s">
        <v>20</v>
      </c>
      <c r="B6855" t="s">
        <v>21</v>
      </c>
      <c r="C6855" t="s">
        <v>22</v>
      </c>
      <c r="D6855" t="s">
        <v>23</v>
      </c>
      <c r="E6855" t="s">
        <v>5</v>
      </c>
      <c r="G6855" t="s">
        <v>24</v>
      </c>
      <c r="H6855">
        <v>3829379</v>
      </c>
      <c r="I6855">
        <v>3829936</v>
      </c>
      <c r="J6855" t="s">
        <v>25</v>
      </c>
      <c r="Q6855" t="s">
        <v>8374</v>
      </c>
      <c r="R6855">
        <v>558</v>
      </c>
    </row>
    <row r="6856" spans="1:19" x14ac:dyDescent="0.35">
      <c r="A6856" t="s">
        <v>27</v>
      </c>
      <c r="B6856" t="s">
        <v>28</v>
      </c>
      <c r="C6856" t="s">
        <v>22</v>
      </c>
      <c r="D6856" t="s">
        <v>23</v>
      </c>
      <c r="E6856" t="s">
        <v>5</v>
      </c>
      <c r="G6856" t="s">
        <v>24</v>
      </c>
      <c r="H6856">
        <v>3829379</v>
      </c>
      <c r="I6856">
        <v>3829936</v>
      </c>
      <c r="J6856" t="s">
        <v>25</v>
      </c>
      <c r="K6856" t="s">
        <v>8375</v>
      </c>
      <c r="N6856" t="s">
        <v>8376</v>
      </c>
      <c r="Q6856" t="s">
        <v>8374</v>
      </c>
      <c r="R6856">
        <v>558</v>
      </c>
      <c r="S6856">
        <v>185</v>
      </c>
    </row>
    <row r="6857" spans="1:19" x14ac:dyDescent="0.35">
      <c r="A6857" t="s">
        <v>20</v>
      </c>
      <c r="B6857" t="s">
        <v>21</v>
      </c>
      <c r="C6857" t="s">
        <v>22</v>
      </c>
      <c r="D6857" t="s">
        <v>23</v>
      </c>
      <c r="E6857" t="s">
        <v>5</v>
      </c>
      <c r="G6857" t="s">
        <v>24</v>
      </c>
      <c r="H6857">
        <v>3830052</v>
      </c>
      <c r="I6857">
        <v>3830924</v>
      </c>
      <c r="J6857" t="s">
        <v>46</v>
      </c>
      <c r="Q6857" t="s">
        <v>8377</v>
      </c>
      <c r="R6857">
        <v>873</v>
      </c>
    </row>
    <row r="6858" spans="1:19" x14ac:dyDescent="0.35">
      <c r="A6858" t="s">
        <v>27</v>
      </c>
      <c r="B6858" t="s">
        <v>28</v>
      </c>
      <c r="C6858" t="s">
        <v>22</v>
      </c>
      <c r="D6858" t="s">
        <v>23</v>
      </c>
      <c r="E6858" t="s">
        <v>5</v>
      </c>
      <c r="G6858" t="s">
        <v>24</v>
      </c>
      <c r="H6858">
        <v>3830052</v>
      </c>
      <c r="I6858">
        <v>3830924</v>
      </c>
      <c r="J6858" t="s">
        <v>46</v>
      </c>
      <c r="K6858" t="s">
        <v>8378</v>
      </c>
      <c r="N6858" t="s">
        <v>8379</v>
      </c>
      <c r="Q6858" t="s">
        <v>8377</v>
      </c>
      <c r="R6858">
        <v>873</v>
      </c>
      <c r="S6858">
        <v>290</v>
      </c>
    </row>
    <row r="6859" spans="1:19" x14ac:dyDescent="0.35">
      <c r="A6859" t="s">
        <v>20</v>
      </c>
      <c r="B6859" t="s">
        <v>21</v>
      </c>
      <c r="C6859" t="s">
        <v>22</v>
      </c>
      <c r="D6859" t="s">
        <v>23</v>
      </c>
      <c r="E6859" t="s">
        <v>5</v>
      </c>
      <c r="G6859" t="s">
        <v>24</v>
      </c>
      <c r="H6859">
        <v>3830944</v>
      </c>
      <c r="I6859">
        <v>3831780</v>
      </c>
      <c r="J6859" t="s">
        <v>46</v>
      </c>
      <c r="Q6859" t="s">
        <v>8380</v>
      </c>
      <c r="R6859">
        <v>837</v>
      </c>
    </row>
    <row r="6860" spans="1:19" x14ac:dyDescent="0.35">
      <c r="A6860" t="s">
        <v>27</v>
      </c>
      <c r="B6860" t="s">
        <v>28</v>
      </c>
      <c r="C6860" t="s">
        <v>22</v>
      </c>
      <c r="D6860" t="s">
        <v>23</v>
      </c>
      <c r="E6860" t="s">
        <v>5</v>
      </c>
      <c r="G6860" t="s">
        <v>24</v>
      </c>
      <c r="H6860">
        <v>3830944</v>
      </c>
      <c r="I6860">
        <v>3831780</v>
      </c>
      <c r="J6860" t="s">
        <v>46</v>
      </c>
      <c r="K6860" t="s">
        <v>8381</v>
      </c>
      <c r="N6860" t="s">
        <v>8382</v>
      </c>
      <c r="Q6860" t="s">
        <v>8380</v>
      </c>
      <c r="R6860">
        <v>837</v>
      </c>
      <c r="S6860">
        <v>278</v>
      </c>
    </row>
    <row r="6861" spans="1:19" x14ac:dyDescent="0.35">
      <c r="A6861" t="s">
        <v>20</v>
      </c>
      <c r="B6861" t="s">
        <v>21</v>
      </c>
      <c r="C6861" t="s">
        <v>22</v>
      </c>
      <c r="D6861" t="s">
        <v>23</v>
      </c>
      <c r="E6861" t="s">
        <v>5</v>
      </c>
      <c r="G6861" t="s">
        <v>24</v>
      </c>
      <c r="H6861">
        <v>3831947</v>
      </c>
      <c r="I6861">
        <v>3832735</v>
      </c>
      <c r="J6861" t="s">
        <v>46</v>
      </c>
      <c r="Q6861" t="s">
        <v>8383</v>
      </c>
      <c r="R6861">
        <v>789</v>
      </c>
    </row>
    <row r="6862" spans="1:19" x14ac:dyDescent="0.35">
      <c r="A6862" t="s">
        <v>27</v>
      </c>
      <c r="B6862" t="s">
        <v>28</v>
      </c>
      <c r="C6862" t="s">
        <v>22</v>
      </c>
      <c r="D6862" t="s">
        <v>23</v>
      </c>
      <c r="E6862" t="s">
        <v>5</v>
      </c>
      <c r="G6862" t="s">
        <v>24</v>
      </c>
      <c r="H6862">
        <v>3831947</v>
      </c>
      <c r="I6862">
        <v>3832735</v>
      </c>
      <c r="J6862" t="s">
        <v>46</v>
      </c>
      <c r="K6862" t="s">
        <v>8384</v>
      </c>
      <c r="N6862" t="s">
        <v>3295</v>
      </c>
      <c r="Q6862" t="s">
        <v>8383</v>
      </c>
      <c r="R6862">
        <v>789</v>
      </c>
      <c r="S6862">
        <v>262</v>
      </c>
    </row>
    <row r="6863" spans="1:19" x14ac:dyDescent="0.35">
      <c r="A6863" t="s">
        <v>20</v>
      </c>
      <c r="B6863" t="s">
        <v>21</v>
      </c>
      <c r="C6863" t="s">
        <v>22</v>
      </c>
      <c r="D6863" t="s">
        <v>23</v>
      </c>
      <c r="E6863" t="s">
        <v>5</v>
      </c>
      <c r="G6863" t="s">
        <v>24</v>
      </c>
      <c r="H6863">
        <v>3832890</v>
      </c>
      <c r="I6863">
        <v>3833105</v>
      </c>
      <c r="J6863" t="s">
        <v>46</v>
      </c>
      <c r="Q6863" t="s">
        <v>8385</v>
      </c>
      <c r="R6863">
        <v>216</v>
      </c>
    </row>
    <row r="6864" spans="1:19" x14ac:dyDescent="0.35">
      <c r="A6864" t="s">
        <v>27</v>
      </c>
      <c r="B6864" t="s">
        <v>28</v>
      </c>
      <c r="C6864" t="s">
        <v>22</v>
      </c>
      <c r="D6864" t="s">
        <v>23</v>
      </c>
      <c r="E6864" t="s">
        <v>5</v>
      </c>
      <c r="G6864" t="s">
        <v>24</v>
      </c>
      <c r="H6864">
        <v>3832890</v>
      </c>
      <c r="I6864">
        <v>3833105</v>
      </c>
      <c r="J6864" t="s">
        <v>46</v>
      </c>
      <c r="K6864" t="s">
        <v>8386</v>
      </c>
      <c r="N6864" t="s">
        <v>8387</v>
      </c>
      <c r="Q6864" t="s">
        <v>8385</v>
      </c>
      <c r="R6864">
        <v>216</v>
      </c>
      <c r="S6864">
        <v>71</v>
      </c>
    </row>
    <row r="6865" spans="1:19" x14ac:dyDescent="0.35">
      <c r="A6865" t="s">
        <v>20</v>
      </c>
      <c r="B6865" t="s">
        <v>21</v>
      </c>
      <c r="C6865" t="s">
        <v>22</v>
      </c>
      <c r="D6865" t="s">
        <v>23</v>
      </c>
      <c r="E6865" t="s">
        <v>5</v>
      </c>
      <c r="G6865" t="s">
        <v>24</v>
      </c>
      <c r="H6865">
        <v>3833135</v>
      </c>
      <c r="I6865">
        <v>3835564</v>
      </c>
      <c r="J6865" t="s">
        <v>46</v>
      </c>
      <c r="Q6865" t="s">
        <v>8388</v>
      </c>
      <c r="R6865">
        <v>2430</v>
      </c>
    </row>
    <row r="6866" spans="1:19" x14ac:dyDescent="0.35">
      <c r="A6866" t="s">
        <v>27</v>
      </c>
      <c r="B6866" t="s">
        <v>28</v>
      </c>
      <c r="C6866" t="s">
        <v>22</v>
      </c>
      <c r="D6866" t="s">
        <v>23</v>
      </c>
      <c r="E6866" t="s">
        <v>5</v>
      </c>
      <c r="G6866" t="s">
        <v>24</v>
      </c>
      <c r="H6866">
        <v>3833135</v>
      </c>
      <c r="I6866">
        <v>3835564</v>
      </c>
      <c r="J6866" t="s">
        <v>46</v>
      </c>
      <c r="K6866" t="s">
        <v>8389</v>
      </c>
      <c r="N6866" t="s">
        <v>8390</v>
      </c>
      <c r="Q6866" t="s">
        <v>8388</v>
      </c>
      <c r="R6866">
        <v>2430</v>
      </c>
      <c r="S6866">
        <v>809</v>
      </c>
    </row>
    <row r="6867" spans="1:19" x14ac:dyDescent="0.35">
      <c r="A6867" t="s">
        <v>20</v>
      </c>
      <c r="B6867" t="s">
        <v>21</v>
      </c>
      <c r="C6867" t="s">
        <v>22</v>
      </c>
      <c r="D6867" t="s">
        <v>23</v>
      </c>
      <c r="E6867" t="s">
        <v>5</v>
      </c>
      <c r="G6867" t="s">
        <v>24</v>
      </c>
      <c r="H6867">
        <v>3835575</v>
      </c>
      <c r="I6867">
        <v>3836084</v>
      </c>
      <c r="J6867" t="s">
        <v>46</v>
      </c>
      <c r="Q6867" t="s">
        <v>8391</v>
      </c>
      <c r="R6867">
        <v>510</v>
      </c>
    </row>
    <row r="6868" spans="1:19" x14ac:dyDescent="0.35">
      <c r="A6868" t="s">
        <v>27</v>
      </c>
      <c r="B6868" t="s">
        <v>28</v>
      </c>
      <c r="C6868" t="s">
        <v>22</v>
      </c>
      <c r="D6868" t="s">
        <v>23</v>
      </c>
      <c r="E6868" t="s">
        <v>5</v>
      </c>
      <c r="G6868" t="s">
        <v>24</v>
      </c>
      <c r="H6868">
        <v>3835575</v>
      </c>
      <c r="I6868">
        <v>3836084</v>
      </c>
      <c r="J6868" t="s">
        <v>46</v>
      </c>
      <c r="K6868" t="s">
        <v>8392</v>
      </c>
      <c r="N6868" t="s">
        <v>8393</v>
      </c>
      <c r="Q6868" t="s">
        <v>8391</v>
      </c>
      <c r="R6868">
        <v>510</v>
      </c>
      <c r="S6868">
        <v>169</v>
      </c>
    </row>
    <row r="6869" spans="1:19" x14ac:dyDescent="0.35">
      <c r="A6869" t="s">
        <v>20</v>
      </c>
      <c r="B6869" t="s">
        <v>21</v>
      </c>
      <c r="C6869" t="s">
        <v>22</v>
      </c>
      <c r="D6869" t="s">
        <v>23</v>
      </c>
      <c r="E6869" t="s">
        <v>5</v>
      </c>
      <c r="G6869" t="s">
        <v>24</v>
      </c>
      <c r="H6869">
        <v>3836235</v>
      </c>
      <c r="I6869">
        <v>3837755</v>
      </c>
      <c r="J6869" t="s">
        <v>46</v>
      </c>
      <c r="Q6869" t="s">
        <v>8394</v>
      </c>
      <c r="R6869">
        <v>1521</v>
      </c>
    </row>
    <row r="6870" spans="1:19" x14ac:dyDescent="0.35">
      <c r="A6870" t="s">
        <v>27</v>
      </c>
      <c r="B6870" t="s">
        <v>28</v>
      </c>
      <c r="C6870" t="s">
        <v>22</v>
      </c>
      <c r="D6870" t="s">
        <v>23</v>
      </c>
      <c r="E6870" t="s">
        <v>5</v>
      </c>
      <c r="G6870" t="s">
        <v>24</v>
      </c>
      <c r="H6870">
        <v>3836235</v>
      </c>
      <c r="I6870">
        <v>3837755</v>
      </c>
      <c r="J6870" t="s">
        <v>46</v>
      </c>
      <c r="K6870" t="s">
        <v>8395</v>
      </c>
      <c r="N6870" t="s">
        <v>248</v>
      </c>
      <c r="Q6870" t="s">
        <v>8394</v>
      </c>
      <c r="R6870">
        <v>1521</v>
      </c>
      <c r="S6870">
        <v>506</v>
      </c>
    </row>
    <row r="6871" spans="1:19" x14ac:dyDescent="0.35">
      <c r="A6871" t="s">
        <v>20</v>
      </c>
      <c r="B6871" t="s">
        <v>21</v>
      </c>
      <c r="C6871" t="s">
        <v>22</v>
      </c>
      <c r="D6871" t="s">
        <v>23</v>
      </c>
      <c r="E6871" t="s">
        <v>5</v>
      </c>
      <c r="G6871" t="s">
        <v>24</v>
      </c>
      <c r="H6871">
        <v>3838254</v>
      </c>
      <c r="I6871">
        <v>3839444</v>
      </c>
      <c r="J6871" t="s">
        <v>25</v>
      </c>
      <c r="Q6871" t="s">
        <v>8396</v>
      </c>
      <c r="R6871">
        <v>1191</v>
      </c>
    </row>
    <row r="6872" spans="1:19" x14ac:dyDescent="0.35">
      <c r="A6872" t="s">
        <v>27</v>
      </c>
      <c r="B6872" t="s">
        <v>28</v>
      </c>
      <c r="C6872" t="s">
        <v>22</v>
      </c>
      <c r="D6872" t="s">
        <v>23</v>
      </c>
      <c r="E6872" t="s">
        <v>5</v>
      </c>
      <c r="G6872" t="s">
        <v>24</v>
      </c>
      <c r="H6872">
        <v>3838254</v>
      </c>
      <c r="I6872">
        <v>3839444</v>
      </c>
      <c r="J6872" t="s">
        <v>25</v>
      </c>
      <c r="K6872" t="s">
        <v>8397</v>
      </c>
      <c r="N6872" t="s">
        <v>52</v>
      </c>
      <c r="Q6872" t="s">
        <v>8396</v>
      </c>
      <c r="R6872">
        <v>1191</v>
      </c>
      <c r="S6872">
        <v>396</v>
      </c>
    </row>
    <row r="6873" spans="1:19" x14ac:dyDescent="0.35">
      <c r="A6873" t="s">
        <v>20</v>
      </c>
      <c r="B6873" t="s">
        <v>21</v>
      </c>
      <c r="C6873" t="s">
        <v>22</v>
      </c>
      <c r="D6873" t="s">
        <v>23</v>
      </c>
      <c r="E6873" t="s">
        <v>5</v>
      </c>
      <c r="G6873" t="s">
        <v>24</v>
      </c>
      <c r="H6873">
        <v>3839556</v>
      </c>
      <c r="I6873">
        <v>3840377</v>
      </c>
      <c r="J6873" t="s">
        <v>46</v>
      </c>
      <c r="Q6873" t="s">
        <v>8398</v>
      </c>
      <c r="R6873">
        <v>822</v>
      </c>
    </row>
    <row r="6874" spans="1:19" x14ac:dyDescent="0.35">
      <c r="A6874" t="s">
        <v>27</v>
      </c>
      <c r="B6874" t="s">
        <v>28</v>
      </c>
      <c r="C6874" t="s">
        <v>22</v>
      </c>
      <c r="D6874" t="s">
        <v>23</v>
      </c>
      <c r="E6874" t="s">
        <v>5</v>
      </c>
      <c r="G6874" t="s">
        <v>24</v>
      </c>
      <c r="H6874">
        <v>3839556</v>
      </c>
      <c r="I6874">
        <v>3840377</v>
      </c>
      <c r="J6874" t="s">
        <v>46</v>
      </c>
      <c r="K6874" t="s">
        <v>8399</v>
      </c>
      <c r="N6874" t="s">
        <v>2308</v>
      </c>
      <c r="Q6874" t="s">
        <v>8398</v>
      </c>
      <c r="R6874">
        <v>822</v>
      </c>
      <c r="S6874">
        <v>273</v>
      </c>
    </row>
    <row r="6875" spans="1:19" x14ac:dyDescent="0.35">
      <c r="A6875" t="s">
        <v>20</v>
      </c>
      <c r="B6875" t="s">
        <v>21</v>
      </c>
      <c r="C6875" t="s">
        <v>22</v>
      </c>
      <c r="D6875" t="s">
        <v>23</v>
      </c>
      <c r="E6875" t="s">
        <v>5</v>
      </c>
      <c r="G6875" t="s">
        <v>24</v>
      </c>
      <c r="H6875">
        <v>3840540</v>
      </c>
      <c r="I6875">
        <v>3841826</v>
      </c>
      <c r="J6875" t="s">
        <v>25</v>
      </c>
      <c r="Q6875" t="s">
        <v>8400</v>
      </c>
      <c r="R6875">
        <v>1287</v>
      </c>
    </row>
    <row r="6876" spans="1:19" x14ac:dyDescent="0.35">
      <c r="A6876" t="s">
        <v>27</v>
      </c>
      <c r="B6876" t="s">
        <v>28</v>
      </c>
      <c r="C6876" t="s">
        <v>22</v>
      </c>
      <c r="D6876" t="s">
        <v>23</v>
      </c>
      <c r="E6876" t="s">
        <v>5</v>
      </c>
      <c r="G6876" t="s">
        <v>24</v>
      </c>
      <c r="H6876">
        <v>3840540</v>
      </c>
      <c r="I6876">
        <v>3841826</v>
      </c>
      <c r="J6876" t="s">
        <v>25</v>
      </c>
      <c r="K6876" t="s">
        <v>8401</v>
      </c>
      <c r="N6876" t="s">
        <v>49</v>
      </c>
      <c r="Q6876" t="s">
        <v>8400</v>
      </c>
      <c r="R6876">
        <v>1287</v>
      </c>
      <c r="S6876">
        <v>428</v>
      </c>
    </row>
    <row r="6877" spans="1:19" x14ac:dyDescent="0.35">
      <c r="A6877" t="s">
        <v>20</v>
      </c>
      <c r="B6877" t="s">
        <v>21</v>
      </c>
      <c r="C6877" t="s">
        <v>22</v>
      </c>
      <c r="D6877" t="s">
        <v>23</v>
      </c>
      <c r="E6877" t="s">
        <v>5</v>
      </c>
      <c r="G6877" t="s">
        <v>24</v>
      </c>
      <c r="H6877">
        <v>3841926</v>
      </c>
      <c r="I6877">
        <v>3842801</v>
      </c>
      <c r="J6877" t="s">
        <v>46</v>
      </c>
      <c r="Q6877" t="s">
        <v>8402</v>
      </c>
      <c r="R6877">
        <v>876</v>
      </c>
    </row>
    <row r="6878" spans="1:19" x14ac:dyDescent="0.35">
      <c r="A6878" t="s">
        <v>27</v>
      </c>
      <c r="B6878" t="s">
        <v>28</v>
      </c>
      <c r="C6878" t="s">
        <v>22</v>
      </c>
      <c r="D6878" t="s">
        <v>23</v>
      </c>
      <c r="E6878" t="s">
        <v>5</v>
      </c>
      <c r="G6878" t="s">
        <v>24</v>
      </c>
      <c r="H6878">
        <v>3841926</v>
      </c>
      <c r="I6878">
        <v>3842801</v>
      </c>
      <c r="J6878" t="s">
        <v>46</v>
      </c>
      <c r="K6878" t="s">
        <v>8403</v>
      </c>
      <c r="N6878" t="s">
        <v>8404</v>
      </c>
      <c r="Q6878" t="s">
        <v>8402</v>
      </c>
      <c r="R6878">
        <v>876</v>
      </c>
      <c r="S6878">
        <v>291</v>
      </c>
    </row>
    <row r="6879" spans="1:19" x14ac:dyDescent="0.35">
      <c r="A6879" t="s">
        <v>20</v>
      </c>
      <c r="B6879" t="s">
        <v>21</v>
      </c>
      <c r="C6879" t="s">
        <v>22</v>
      </c>
      <c r="D6879" t="s">
        <v>23</v>
      </c>
      <c r="E6879" t="s">
        <v>5</v>
      </c>
      <c r="G6879" t="s">
        <v>24</v>
      </c>
      <c r="H6879">
        <v>3843037</v>
      </c>
      <c r="I6879">
        <v>3843780</v>
      </c>
      <c r="J6879" t="s">
        <v>46</v>
      </c>
      <c r="Q6879" t="s">
        <v>8405</v>
      </c>
      <c r="R6879">
        <v>744</v>
      </c>
    </row>
    <row r="6880" spans="1:19" x14ac:dyDescent="0.35">
      <c r="A6880" t="s">
        <v>27</v>
      </c>
      <c r="B6880" t="s">
        <v>28</v>
      </c>
      <c r="C6880" t="s">
        <v>22</v>
      </c>
      <c r="D6880" t="s">
        <v>23</v>
      </c>
      <c r="E6880" t="s">
        <v>5</v>
      </c>
      <c r="G6880" t="s">
        <v>24</v>
      </c>
      <c r="H6880">
        <v>3843037</v>
      </c>
      <c r="I6880">
        <v>3843780</v>
      </c>
      <c r="J6880" t="s">
        <v>46</v>
      </c>
      <c r="K6880" t="s">
        <v>8406</v>
      </c>
      <c r="N6880" t="s">
        <v>8407</v>
      </c>
      <c r="Q6880" t="s">
        <v>8405</v>
      </c>
      <c r="R6880">
        <v>744</v>
      </c>
      <c r="S6880">
        <v>247</v>
      </c>
    </row>
    <row r="6881" spans="1:19" x14ac:dyDescent="0.35">
      <c r="A6881" t="s">
        <v>20</v>
      </c>
      <c r="B6881" t="s">
        <v>21</v>
      </c>
      <c r="C6881" t="s">
        <v>22</v>
      </c>
      <c r="D6881" t="s">
        <v>23</v>
      </c>
      <c r="E6881" t="s">
        <v>5</v>
      </c>
      <c r="G6881" t="s">
        <v>24</v>
      </c>
      <c r="H6881">
        <v>3843795</v>
      </c>
      <c r="I6881">
        <v>3845285</v>
      </c>
      <c r="J6881" t="s">
        <v>46</v>
      </c>
      <c r="Q6881" t="s">
        <v>8408</v>
      </c>
      <c r="R6881">
        <v>1491</v>
      </c>
    </row>
    <row r="6882" spans="1:19" x14ac:dyDescent="0.35">
      <c r="A6882" t="s">
        <v>27</v>
      </c>
      <c r="B6882" t="s">
        <v>28</v>
      </c>
      <c r="C6882" t="s">
        <v>22</v>
      </c>
      <c r="D6882" t="s">
        <v>23</v>
      </c>
      <c r="E6882" t="s">
        <v>5</v>
      </c>
      <c r="G6882" t="s">
        <v>24</v>
      </c>
      <c r="H6882">
        <v>3843795</v>
      </c>
      <c r="I6882">
        <v>3845285</v>
      </c>
      <c r="J6882" t="s">
        <v>46</v>
      </c>
      <c r="K6882" t="s">
        <v>8409</v>
      </c>
      <c r="N6882" t="s">
        <v>8410</v>
      </c>
      <c r="Q6882" t="s">
        <v>8408</v>
      </c>
      <c r="R6882">
        <v>1491</v>
      </c>
      <c r="S6882">
        <v>496</v>
      </c>
    </row>
    <row r="6883" spans="1:19" x14ac:dyDescent="0.35">
      <c r="A6883" t="s">
        <v>20</v>
      </c>
      <c r="B6883" t="s">
        <v>21</v>
      </c>
      <c r="C6883" t="s">
        <v>22</v>
      </c>
      <c r="D6883" t="s">
        <v>23</v>
      </c>
      <c r="E6883" t="s">
        <v>5</v>
      </c>
      <c r="G6883" t="s">
        <v>24</v>
      </c>
      <c r="H6883">
        <v>3845680</v>
      </c>
      <c r="I6883">
        <v>3846930</v>
      </c>
      <c r="J6883" t="s">
        <v>25</v>
      </c>
      <c r="Q6883" t="s">
        <v>8411</v>
      </c>
      <c r="R6883">
        <v>1251</v>
      </c>
    </row>
    <row r="6884" spans="1:19" x14ac:dyDescent="0.35">
      <c r="A6884" t="s">
        <v>27</v>
      </c>
      <c r="B6884" t="s">
        <v>28</v>
      </c>
      <c r="C6884" t="s">
        <v>22</v>
      </c>
      <c r="D6884" t="s">
        <v>23</v>
      </c>
      <c r="E6884" t="s">
        <v>5</v>
      </c>
      <c r="G6884" t="s">
        <v>24</v>
      </c>
      <c r="H6884">
        <v>3845680</v>
      </c>
      <c r="I6884">
        <v>3846930</v>
      </c>
      <c r="J6884" t="s">
        <v>25</v>
      </c>
      <c r="K6884" t="s">
        <v>8412</v>
      </c>
      <c r="N6884" t="s">
        <v>8413</v>
      </c>
      <c r="Q6884" t="s">
        <v>8411</v>
      </c>
      <c r="R6884">
        <v>1251</v>
      </c>
      <c r="S6884">
        <v>416</v>
      </c>
    </row>
    <row r="6885" spans="1:19" x14ac:dyDescent="0.35">
      <c r="A6885" t="s">
        <v>20</v>
      </c>
      <c r="B6885" t="s">
        <v>21</v>
      </c>
      <c r="C6885" t="s">
        <v>22</v>
      </c>
      <c r="D6885" t="s">
        <v>23</v>
      </c>
      <c r="E6885" t="s">
        <v>5</v>
      </c>
      <c r="G6885" t="s">
        <v>24</v>
      </c>
      <c r="H6885">
        <v>3847038</v>
      </c>
      <c r="I6885">
        <v>3848126</v>
      </c>
      <c r="J6885" t="s">
        <v>25</v>
      </c>
      <c r="Q6885" t="s">
        <v>8414</v>
      </c>
      <c r="R6885">
        <v>1089</v>
      </c>
    </row>
    <row r="6886" spans="1:19" x14ac:dyDescent="0.35">
      <c r="A6886" t="s">
        <v>27</v>
      </c>
      <c r="B6886" t="s">
        <v>28</v>
      </c>
      <c r="C6886" t="s">
        <v>22</v>
      </c>
      <c r="D6886" t="s">
        <v>23</v>
      </c>
      <c r="E6886" t="s">
        <v>5</v>
      </c>
      <c r="G6886" t="s">
        <v>24</v>
      </c>
      <c r="H6886">
        <v>3847038</v>
      </c>
      <c r="I6886">
        <v>3848126</v>
      </c>
      <c r="J6886" t="s">
        <v>25</v>
      </c>
      <c r="K6886" t="s">
        <v>8415</v>
      </c>
      <c r="N6886" t="s">
        <v>8416</v>
      </c>
      <c r="Q6886" t="s">
        <v>8414</v>
      </c>
      <c r="R6886">
        <v>1089</v>
      </c>
      <c r="S6886">
        <v>362</v>
      </c>
    </row>
    <row r="6887" spans="1:19" x14ac:dyDescent="0.35">
      <c r="A6887" t="s">
        <v>20</v>
      </c>
      <c r="B6887" t="s">
        <v>21</v>
      </c>
      <c r="C6887" t="s">
        <v>22</v>
      </c>
      <c r="D6887" t="s">
        <v>23</v>
      </c>
      <c r="E6887" t="s">
        <v>5</v>
      </c>
      <c r="G6887" t="s">
        <v>24</v>
      </c>
      <c r="H6887">
        <v>3848123</v>
      </c>
      <c r="I6887">
        <v>3849163</v>
      </c>
      <c r="J6887" t="s">
        <v>46</v>
      </c>
      <c r="Q6887" t="s">
        <v>8417</v>
      </c>
      <c r="R6887">
        <v>1041</v>
      </c>
    </row>
    <row r="6888" spans="1:19" x14ac:dyDescent="0.35">
      <c r="A6888" t="s">
        <v>27</v>
      </c>
      <c r="B6888" t="s">
        <v>28</v>
      </c>
      <c r="C6888" t="s">
        <v>22</v>
      </c>
      <c r="D6888" t="s">
        <v>23</v>
      </c>
      <c r="E6888" t="s">
        <v>5</v>
      </c>
      <c r="G6888" t="s">
        <v>24</v>
      </c>
      <c r="H6888">
        <v>3848123</v>
      </c>
      <c r="I6888">
        <v>3849163</v>
      </c>
      <c r="J6888" t="s">
        <v>46</v>
      </c>
      <c r="K6888" t="s">
        <v>8418</v>
      </c>
      <c r="N6888" t="s">
        <v>930</v>
      </c>
      <c r="Q6888" t="s">
        <v>8417</v>
      </c>
      <c r="R6888">
        <v>1041</v>
      </c>
      <c r="S6888">
        <v>346</v>
      </c>
    </row>
    <row r="6889" spans="1:19" x14ac:dyDescent="0.35">
      <c r="A6889" t="s">
        <v>20</v>
      </c>
      <c r="B6889" t="s">
        <v>21</v>
      </c>
      <c r="C6889" t="s">
        <v>22</v>
      </c>
      <c r="D6889" t="s">
        <v>23</v>
      </c>
      <c r="E6889" t="s">
        <v>5</v>
      </c>
      <c r="G6889" t="s">
        <v>24</v>
      </c>
      <c r="H6889">
        <v>3849462</v>
      </c>
      <c r="I6889">
        <v>3849596</v>
      </c>
      <c r="J6889" t="s">
        <v>25</v>
      </c>
      <c r="Q6889" t="s">
        <v>8419</v>
      </c>
      <c r="R6889">
        <v>135</v>
      </c>
    </row>
    <row r="6890" spans="1:19" x14ac:dyDescent="0.35">
      <c r="A6890" t="s">
        <v>27</v>
      </c>
      <c r="B6890" t="s">
        <v>28</v>
      </c>
      <c r="C6890" t="s">
        <v>22</v>
      </c>
      <c r="D6890" t="s">
        <v>23</v>
      </c>
      <c r="E6890" t="s">
        <v>5</v>
      </c>
      <c r="G6890" t="s">
        <v>24</v>
      </c>
      <c r="H6890">
        <v>3849462</v>
      </c>
      <c r="I6890">
        <v>3849596</v>
      </c>
      <c r="J6890" t="s">
        <v>25</v>
      </c>
      <c r="K6890" t="s">
        <v>8420</v>
      </c>
      <c r="N6890" t="s">
        <v>8421</v>
      </c>
      <c r="Q6890" t="s">
        <v>8419</v>
      </c>
      <c r="R6890">
        <v>135</v>
      </c>
      <c r="S6890">
        <v>44</v>
      </c>
    </row>
    <row r="6891" spans="1:19" x14ac:dyDescent="0.35">
      <c r="A6891" t="s">
        <v>20</v>
      </c>
      <c r="B6891" t="s">
        <v>21</v>
      </c>
      <c r="C6891" t="s">
        <v>22</v>
      </c>
      <c r="D6891" t="s">
        <v>23</v>
      </c>
      <c r="E6891" t="s">
        <v>5</v>
      </c>
      <c r="G6891" t="s">
        <v>24</v>
      </c>
      <c r="H6891">
        <v>3849628</v>
      </c>
      <c r="I6891">
        <v>3850152</v>
      </c>
      <c r="J6891" t="s">
        <v>25</v>
      </c>
      <c r="Q6891" t="s">
        <v>8422</v>
      </c>
      <c r="R6891">
        <v>525</v>
      </c>
    </row>
    <row r="6892" spans="1:19" x14ac:dyDescent="0.35">
      <c r="A6892" t="s">
        <v>27</v>
      </c>
      <c r="B6892" t="s">
        <v>28</v>
      </c>
      <c r="C6892" t="s">
        <v>22</v>
      </c>
      <c r="D6892" t="s">
        <v>23</v>
      </c>
      <c r="E6892" t="s">
        <v>5</v>
      </c>
      <c r="G6892" t="s">
        <v>24</v>
      </c>
      <c r="H6892">
        <v>3849628</v>
      </c>
      <c r="I6892">
        <v>3850152</v>
      </c>
      <c r="J6892" t="s">
        <v>25</v>
      </c>
      <c r="K6892" t="s">
        <v>8423</v>
      </c>
      <c r="N6892" t="s">
        <v>8424</v>
      </c>
      <c r="Q6892" t="s">
        <v>8422</v>
      </c>
      <c r="R6892">
        <v>525</v>
      </c>
      <c r="S6892">
        <v>174</v>
      </c>
    </row>
    <row r="6893" spans="1:19" x14ac:dyDescent="0.35">
      <c r="A6893" t="s">
        <v>20</v>
      </c>
      <c r="B6893" t="s">
        <v>21</v>
      </c>
      <c r="C6893" t="s">
        <v>22</v>
      </c>
      <c r="D6893" t="s">
        <v>23</v>
      </c>
      <c r="E6893" t="s">
        <v>5</v>
      </c>
      <c r="G6893" t="s">
        <v>24</v>
      </c>
      <c r="H6893">
        <v>3850149</v>
      </c>
      <c r="I6893">
        <v>3850496</v>
      </c>
      <c r="J6893" t="s">
        <v>25</v>
      </c>
      <c r="Q6893" t="s">
        <v>8425</v>
      </c>
      <c r="R6893">
        <v>348</v>
      </c>
    </row>
    <row r="6894" spans="1:19" x14ac:dyDescent="0.35">
      <c r="A6894" t="s">
        <v>27</v>
      </c>
      <c r="B6894" t="s">
        <v>28</v>
      </c>
      <c r="C6894" t="s">
        <v>22</v>
      </c>
      <c r="D6894" t="s">
        <v>23</v>
      </c>
      <c r="E6894" t="s">
        <v>5</v>
      </c>
      <c r="G6894" t="s">
        <v>24</v>
      </c>
      <c r="H6894">
        <v>3850149</v>
      </c>
      <c r="I6894">
        <v>3850496</v>
      </c>
      <c r="J6894" t="s">
        <v>25</v>
      </c>
      <c r="K6894" t="s">
        <v>8426</v>
      </c>
      <c r="N6894" t="s">
        <v>8427</v>
      </c>
      <c r="Q6894" t="s">
        <v>8425</v>
      </c>
      <c r="R6894">
        <v>348</v>
      </c>
      <c r="S6894">
        <v>115</v>
      </c>
    </row>
    <row r="6895" spans="1:19" x14ac:dyDescent="0.35">
      <c r="A6895" t="s">
        <v>20</v>
      </c>
      <c r="B6895" t="s">
        <v>21</v>
      </c>
      <c r="C6895" t="s">
        <v>22</v>
      </c>
      <c r="D6895" t="s">
        <v>23</v>
      </c>
      <c r="E6895" t="s">
        <v>5</v>
      </c>
      <c r="G6895" t="s">
        <v>24</v>
      </c>
      <c r="H6895">
        <v>3850574</v>
      </c>
      <c r="I6895">
        <v>3852361</v>
      </c>
      <c r="J6895" t="s">
        <v>25</v>
      </c>
      <c r="Q6895" t="s">
        <v>8428</v>
      </c>
      <c r="R6895">
        <v>1788</v>
      </c>
    </row>
    <row r="6896" spans="1:19" x14ac:dyDescent="0.35">
      <c r="A6896" t="s">
        <v>27</v>
      </c>
      <c r="B6896" t="s">
        <v>28</v>
      </c>
      <c r="C6896" t="s">
        <v>22</v>
      </c>
      <c r="D6896" t="s">
        <v>23</v>
      </c>
      <c r="E6896" t="s">
        <v>5</v>
      </c>
      <c r="G6896" t="s">
        <v>24</v>
      </c>
      <c r="H6896">
        <v>3850574</v>
      </c>
      <c r="I6896">
        <v>3852361</v>
      </c>
      <c r="J6896" t="s">
        <v>25</v>
      </c>
      <c r="K6896" t="s">
        <v>8429</v>
      </c>
      <c r="N6896" t="s">
        <v>8430</v>
      </c>
      <c r="Q6896" t="s">
        <v>8428</v>
      </c>
      <c r="R6896">
        <v>1788</v>
      </c>
      <c r="S6896">
        <v>595</v>
      </c>
    </row>
    <row r="6897" spans="1:19" x14ac:dyDescent="0.35">
      <c r="A6897" t="s">
        <v>20</v>
      </c>
      <c r="B6897" t="s">
        <v>21</v>
      </c>
      <c r="C6897" t="s">
        <v>22</v>
      </c>
      <c r="D6897" t="s">
        <v>23</v>
      </c>
      <c r="E6897" t="s">
        <v>5</v>
      </c>
      <c r="G6897" t="s">
        <v>24</v>
      </c>
      <c r="H6897">
        <v>3852366</v>
      </c>
      <c r="I6897">
        <v>3853061</v>
      </c>
      <c r="J6897" t="s">
        <v>25</v>
      </c>
      <c r="Q6897" t="s">
        <v>8431</v>
      </c>
      <c r="R6897">
        <v>696</v>
      </c>
    </row>
    <row r="6898" spans="1:19" x14ac:dyDescent="0.35">
      <c r="A6898" t="s">
        <v>27</v>
      </c>
      <c r="B6898" t="s">
        <v>28</v>
      </c>
      <c r="C6898" t="s">
        <v>22</v>
      </c>
      <c r="D6898" t="s">
        <v>23</v>
      </c>
      <c r="E6898" t="s">
        <v>5</v>
      </c>
      <c r="G6898" t="s">
        <v>24</v>
      </c>
      <c r="H6898">
        <v>3852366</v>
      </c>
      <c r="I6898">
        <v>3853061</v>
      </c>
      <c r="J6898" t="s">
        <v>25</v>
      </c>
      <c r="K6898" t="s">
        <v>8432</v>
      </c>
      <c r="N6898" t="s">
        <v>8433</v>
      </c>
      <c r="Q6898" t="s">
        <v>8431</v>
      </c>
      <c r="R6898">
        <v>696</v>
      </c>
      <c r="S6898">
        <v>231</v>
      </c>
    </row>
    <row r="6899" spans="1:19" x14ac:dyDescent="0.35">
      <c r="A6899" t="s">
        <v>20</v>
      </c>
      <c r="B6899" t="s">
        <v>21</v>
      </c>
      <c r="C6899" t="s">
        <v>22</v>
      </c>
      <c r="D6899" t="s">
        <v>23</v>
      </c>
      <c r="E6899" t="s">
        <v>5</v>
      </c>
      <c r="G6899" t="s">
        <v>24</v>
      </c>
      <c r="H6899">
        <v>3853155</v>
      </c>
      <c r="I6899">
        <v>3854087</v>
      </c>
      <c r="J6899" t="s">
        <v>25</v>
      </c>
      <c r="Q6899" t="s">
        <v>8434</v>
      </c>
      <c r="R6899">
        <v>933</v>
      </c>
    </row>
    <row r="6900" spans="1:19" x14ac:dyDescent="0.35">
      <c r="A6900" t="s">
        <v>27</v>
      </c>
      <c r="B6900" t="s">
        <v>28</v>
      </c>
      <c r="C6900" t="s">
        <v>22</v>
      </c>
      <c r="D6900" t="s">
        <v>23</v>
      </c>
      <c r="E6900" t="s">
        <v>5</v>
      </c>
      <c r="G6900" t="s">
        <v>24</v>
      </c>
      <c r="H6900">
        <v>3853155</v>
      </c>
      <c r="I6900">
        <v>3854087</v>
      </c>
      <c r="J6900" t="s">
        <v>25</v>
      </c>
      <c r="K6900" t="s">
        <v>8435</v>
      </c>
      <c r="N6900" t="s">
        <v>8436</v>
      </c>
      <c r="Q6900" t="s">
        <v>8434</v>
      </c>
      <c r="R6900">
        <v>933</v>
      </c>
      <c r="S6900">
        <v>310</v>
      </c>
    </row>
    <row r="6901" spans="1:19" x14ac:dyDescent="0.35">
      <c r="A6901" t="s">
        <v>20</v>
      </c>
      <c r="B6901" t="s">
        <v>21</v>
      </c>
      <c r="C6901" t="s">
        <v>22</v>
      </c>
      <c r="D6901" t="s">
        <v>23</v>
      </c>
      <c r="E6901" t="s">
        <v>5</v>
      </c>
      <c r="G6901" t="s">
        <v>24</v>
      </c>
      <c r="H6901">
        <v>3854287</v>
      </c>
      <c r="I6901">
        <v>3855165</v>
      </c>
      <c r="J6901" t="s">
        <v>25</v>
      </c>
      <c r="Q6901" t="s">
        <v>8437</v>
      </c>
      <c r="R6901">
        <v>879</v>
      </c>
    </row>
    <row r="6902" spans="1:19" x14ac:dyDescent="0.35">
      <c r="A6902" t="s">
        <v>27</v>
      </c>
      <c r="B6902" t="s">
        <v>28</v>
      </c>
      <c r="C6902" t="s">
        <v>22</v>
      </c>
      <c r="D6902" t="s">
        <v>23</v>
      </c>
      <c r="E6902" t="s">
        <v>5</v>
      </c>
      <c r="G6902" t="s">
        <v>24</v>
      </c>
      <c r="H6902">
        <v>3854287</v>
      </c>
      <c r="I6902">
        <v>3855165</v>
      </c>
      <c r="J6902" t="s">
        <v>25</v>
      </c>
      <c r="K6902" t="s">
        <v>8438</v>
      </c>
      <c r="N6902" t="s">
        <v>4843</v>
      </c>
      <c r="Q6902" t="s">
        <v>8437</v>
      </c>
      <c r="R6902">
        <v>879</v>
      </c>
      <c r="S6902">
        <v>292</v>
      </c>
    </row>
    <row r="6903" spans="1:19" x14ac:dyDescent="0.35">
      <c r="A6903" t="s">
        <v>20</v>
      </c>
      <c r="B6903" t="s">
        <v>21</v>
      </c>
      <c r="C6903" t="s">
        <v>22</v>
      </c>
      <c r="D6903" t="s">
        <v>23</v>
      </c>
      <c r="E6903" t="s">
        <v>5</v>
      </c>
      <c r="G6903" t="s">
        <v>24</v>
      </c>
      <c r="H6903">
        <v>3855304</v>
      </c>
      <c r="I6903">
        <v>3856020</v>
      </c>
      <c r="J6903" t="s">
        <v>25</v>
      </c>
      <c r="Q6903" t="s">
        <v>8439</v>
      </c>
      <c r="R6903">
        <v>717</v>
      </c>
    </row>
    <row r="6904" spans="1:19" x14ac:dyDescent="0.35">
      <c r="A6904" t="s">
        <v>27</v>
      </c>
      <c r="B6904" t="s">
        <v>28</v>
      </c>
      <c r="C6904" t="s">
        <v>22</v>
      </c>
      <c r="D6904" t="s">
        <v>23</v>
      </c>
      <c r="E6904" t="s">
        <v>5</v>
      </c>
      <c r="G6904" t="s">
        <v>24</v>
      </c>
      <c r="H6904">
        <v>3855304</v>
      </c>
      <c r="I6904">
        <v>3856020</v>
      </c>
      <c r="J6904" t="s">
        <v>25</v>
      </c>
      <c r="K6904" t="s">
        <v>8440</v>
      </c>
      <c r="N6904" t="s">
        <v>8441</v>
      </c>
      <c r="Q6904" t="s">
        <v>8439</v>
      </c>
      <c r="R6904">
        <v>717</v>
      </c>
      <c r="S6904">
        <v>238</v>
      </c>
    </row>
    <row r="6905" spans="1:19" x14ac:dyDescent="0.35">
      <c r="A6905" t="s">
        <v>20</v>
      </c>
      <c r="B6905" t="s">
        <v>21</v>
      </c>
      <c r="C6905" t="s">
        <v>22</v>
      </c>
      <c r="D6905" t="s">
        <v>23</v>
      </c>
      <c r="E6905" t="s">
        <v>5</v>
      </c>
      <c r="G6905" t="s">
        <v>24</v>
      </c>
      <c r="H6905">
        <v>3856065</v>
      </c>
      <c r="I6905">
        <v>3856442</v>
      </c>
      <c r="J6905" t="s">
        <v>46</v>
      </c>
      <c r="Q6905" t="s">
        <v>8442</v>
      </c>
      <c r="R6905">
        <v>378</v>
      </c>
    </row>
    <row r="6906" spans="1:19" x14ac:dyDescent="0.35">
      <c r="A6906" t="s">
        <v>27</v>
      </c>
      <c r="B6906" t="s">
        <v>28</v>
      </c>
      <c r="C6906" t="s">
        <v>22</v>
      </c>
      <c r="D6906" t="s">
        <v>23</v>
      </c>
      <c r="E6906" t="s">
        <v>5</v>
      </c>
      <c r="G6906" t="s">
        <v>24</v>
      </c>
      <c r="H6906">
        <v>3856065</v>
      </c>
      <c r="I6906">
        <v>3856442</v>
      </c>
      <c r="J6906" t="s">
        <v>46</v>
      </c>
      <c r="K6906" t="s">
        <v>8443</v>
      </c>
      <c r="N6906" t="s">
        <v>481</v>
      </c>
      <c r="Q6906" t="s">
        <v>8442</v>
      </c>
      <c r="R6906">
        <v>378</v>
      </c>
      <c r="S6906">
        <v>125</v>
      </c>
    </row>
    <row r="6907" spans="1:19" x14ac:dyDescent="0.35">
      <c r="A6907" t="s">
        <v>20</v>
      </c>
      <c r="B6907" t="s">
        <v>21</v>
      </c>
      <c r="C6907" t="s">
        <v>22</v>
      </c>
      <c r="D6907" t="s">
        <v>23</v>
      </c>
      <c r="E6907" t="s">
        <v>5</v>
      </c>
      <c r="G6907" t="s">
        <v>24</v>
      </c>
      <c r="H6907">
        <v>3857249</v>
      </c>
      <c r="I6907">
        <v>3859366</v>
      </c>
      <c r="J6907" t="s">
        <v>25</v>
      </c>
      <c r="Q6907" t="s">
        <v>8444</v>
      </c>
      <c r="R6907">
        <v>2118</v>
      </c>
    </row>
    <row r="6908" spans="1:19" x14ac:dyDescent="0.35">
      <c r="A6908" t="s">
        <v>27</v>
      </c>
      <c r="B6908" t="s">
        <v>28</v>
      </c>
      <c r="C6908" t="s">
        <v>22</v>
      </c>
      <c r="D6908" t="s">
        <v>23</v>
      </c>
      <c r="E6908" t="s">
        <v>5</v>
      </c>
      <c r="G6908" t="s">
        <v>24</v>
      </c>
      <c r="H6908">
        <v>3857249</v>
      </c>
      <c r="I6908">
        <v>3859366</v>
      </c>
      <c r="J6908" t="s">
        <v>25</v>
      </c>
      <c r="K6908" t="s">
        <v>8445</v>
      </c>
      <c r="N6908" t="s">
        <v>2736</v>
      </c>
      <c r="Q6908" t="s">
        <v>8444</v>
      </c>
      <c r="R6908">
        <v>2118</v>
      </c>
      <c r="S6908">
        <v>705</v>
      </c>
    </row>
    <row r="6909" spans="1:19" x14ac:dyDescent="0.35">
      <c r="A6909" t="s">
        <v>20</v>
      </c>
      <c r="B6909" t="s">
        <v>21</v>
      </c>
      <c r="C6909" t="s">
        <v>22</v>
      </c>
      <c r="D6909" t="s">
        <v>23</v>
      </c>
      <c r="E6909" t="s">
        <v>5</v>
      </c>
      <c r="G6909" t="s">
        <v>24</v>
      </c>
      <c r="H6909">
        <v>3859709</v>
      </c>
      <c r="I6909">
        <v>3861127</v>
      </c>
      <c r="J6909" t="s">
        <v>25</v>
      </c>
      <c r="Q6909" t="s">
        <v>8446</v>
      </c>
      <c r="R6909">
        <v>1419</v>
      </c>
    </row>
    <row r="6910" spans="1:19" x14ac:dyDescent="0.35">
      <c r="A6910" t="s">
        <v>27</v>
      </c>
      <c r="B6910" t="s">
        <v>28</v>
      </c>
      <c r="C6910" t="s">
        <v>22</v>
      </c>
      <c r="D6910" t="s">
        <v>23</v>
      </c>
      <c r="E6910" t="s">
        <v>5</v>
      </c>
      <c r="G6910" t="s">
        <v>24</v>
      </c>
      <c r="H6910">
        <v>3859709</v>
      </c>
      <c r="I6910">
        <v>3861127</v>
      </c>
      <c r="J6910" t="s">
        <v>25</v>
      </c>
      <c r="K6910" t="s">
        <v>8447</v>
      </c>
      <c r="N6910" t="s">
        <v>6398</v>
      </c>
      <c r="Q6910" t="s">
        <v>8446</v>
      </c>
      <c r="R6910">
        <v>1419</v>
      </c>
      <c r="S6910">
        <v>472</v>
      </c>
    </row>
    <row r="6911" spans="1:19" x14ac:dyDescent="0.35">
      <c r="A6911" t="s">
        <v>20</v>
      </c>
      <c r="B6911" t="s">
        <v>21</v>
      </c>
      <c r="C6911" t="s">
        <v>22</v>
      </c>
      <c r="D6911" t="s">
        <v>23</v>
      </c>
      <c r="E6911" t="s">
        <v>5</v>
      </c>
      <c r="G6911" t="s">
        <v>24</v>
      </c>
      <c r="H6911">
        <v>3861157</v>
      </c>
      <c r="I6911">
        <v>3862359</v>
      </c>
      <c r="J6911" t="s">
        <v>25</v>
      </c>
      <c r="Q6911" t="s">
        <v>8448</v>
      </c>
      <c r="R6911">
        <v>1203</v>
      </c>
    </row>
    <row r="6912" spans="1:19" x14ac:dyDescent="0.35">
      <c r="A6912" t="s">
        <v>27</v>
      </c>
      <c r="B6912" t="s">
        <v>28</v>
      </c>
      <c r="C6912" t="s">
        <v>22</v>
      </c>
      <c r="D6912" t="s">
        <v>23</v>
      </c>
      <c r="E6912" t="s">
        <v>5</v>
      </c>
      <c r="G6912" t="s">
        <v>24</v>
      </c>
      <c r="H6912">
        <v>3861157</v>
      </c>
      <c r="I6912">
        <v>3862359</v>
      </c>
      <c r="J6912" t="s">
        <v>25</v>
      </c>
      <c r="K6912" t="s">
        <v>8449</v>
      </c>
      <c r="N6912" t="s">
        <v>399</v>
      </c>
      <c r="Q6912" t="s">
        <v>8448</v>
      </c>
      <c r="R6912">
        <v>1203</v>
      </c>
      <c r="S6912">
        <v>400</v>
      </c>
    </row>
    <row r="6913" spans="1:19" x14ac:dyDescent="0.35">
      <c r="A6913" t="s">
        <v>20</v>
      </c>
      <c r="B6913" t="s">
        <v>21</v>
      </c>
      <c r="C6913" t="s">
        <v>22</v>
      </c>
      <c r="D6913" t="s">
        <v>23</v>
      </c>
      <c r="E6913" t="s">
        <v>5</v>
      </c>
      <c r="G6913" t="s">
        <v>24</v>
      </c>
      <c r="H6913">
        <v>3862356</v>
      </c>
      <c r="I6913">
        <v>3863534</v>
      </c>
      <c r="J6913" t="s">
        <v>46</v>
      </c>
      <c r="Q6913" t="s">
        <v>8450</v>
      </c>
      <c r="R6913">
        <v>1179</v>
      </c>
    </row>
    <row r="6914" spans="1:19" x14ac:dyDescent="0.35">
      <c r="A6914" t="s">
        <v>27</v>
      </c>
      <c r="B6914" t="s">
        <v>28</v>
      </c>
      <c r="C6914" t="s">
        <v>22</v>
      </c>
      <c r="D6914" t="s">
        <v>23</v>
      </c>
      <c r="E6914" t="s">
        <v>5</v>
      </c>
      <c r="G6914" t="s">
        <v>24</v>
      </c>
      <c r="H6914">
        <v>3862356</v>
      </c>
      <c r="I6914">
        <v>3863534</v>
      </c>
      <c r="J6914" t="s">
        <v>46</v>
      </c>
      <c r="K6914" t="s">
        <v>8451</v>
      </c>
      <c r="N6914" t="s">
        <v>8452</v>
      </c>
      <c r="Q6914" t="s">
        <v>8450</v>
      </c>
      <c r="R6914">
        <v>1179</v>
      </c>
      <c r="S6914">
        <v>392</v>
      </c>
    </row>
    <row r="6915" spans="1:19" x14ac:dyDescent="0.35">
      <c r="A6915" t="s">
        <v>20</v>
      </c>
      <c r="B6915" t="s">
        <v>21</v>
      </c>
      <c r="C6915" t="s">
        <v>22</v>
      </c>
      <c r="D6915" t="s">
        <v>23</v>
      </c>
      <c r="E6915" t="s">
        <v>5</v>
      </c>
      <c r="G6915" t="s">
        <v>24</v>
      </c>
      <c r="H6915">
        <v>3863698</v>
      </c>
      <c r="I6915">
        <v>3864180</v>
      </c>
      <c r="J6915" t="s">
        <v>25</v>
      </c>
      <c r="Q6915" t="s">
        <v>8453</v>
      </c>
      <c r="R6915">
        <v>483</v>
      </c>
    </row>
    <row r="6916" spans="1:19" x14ac:dyDescent="0.35">
      <c r="A6916" t="s">
        <v>27</v>
      </c>
      <c r="B6916" t="s">
        <v>28</v>
      </c>
      <c r="C6916" t="s">
        <v>22</v>
      </c>
      <c r="D6916" t="s">
        <v>23</v>
      </c>
      <c r="E6916" t="s">
        <v>5</v>
      </c>
      <c r="G6916" t="s">
        <v>24</v>
      </c>
      <c r="H6916">
        <v>3863698</v>
      </c>
      <c r="I6916">
        <v>3864180</v>
      </c>
      <c r="J6916" t="s">
        <v>25</v>
      </c>
      <c r="K6916" t="s">
        <v>8454</v>
      </c>
      <c r="N6916" t="s">
        <v>8455</v>
      </c>
      <c r="Q6916" t="s">
        <v>8453</v>
      </c>
      <c r="R6916">
        <v>483</v>
      </c>
      <c r="S6916">
        <v>160</v>
      </c>
    </row>
    <row r="6917" spans="1:19" x14ac:dyDescent="0.35">
      <c r="A6917" t="s">
        <v>20</v>
      </c>
      <c r="B6917" t="s">
        <v>21</v>
      </c>
      <c r="C6917" t="s">
        <v>22</v>
      </c>
      <c r="D6917" t="s">
        <v>23</v>
      </c>
      <c r="E6917" t="s">
        <v>5</v>
      </c>
      <c r="G6917" t="s">
        <v>24</v>
      </c>
      <c r="H6917">
        <v>3864323</v>
      </c>
      <c r="I6917">
        <v>3864841</v>
      </c>
      <c r="J6917" t="s">
        <v>25</v>
      </c>
      <c r="Q6917" t="s">
        <v>8456</v>
      </c>
      <c r="R6917">
        <v>519</v>
      </c>
    </row>
    <row r="6918" spans="1:19" x14ac:dyDescent="0.35">
      <c r="A6918" t="s">
        <v>27</v>
      </c>
      <c r="B6918" t="s">
        <v>28</v>
      </c>
      <c r="C6918" t="s">
        <v>22</v>
      </c>
      <c r="D6918" t="s">
        <v>23</v>
      </c>
      <c r="E6918" t="s">
        <v>5</v>
      </c>
      <c r="G6918" t="s">
        <v>24</v>
      </c>
      <c r="H6918">
        <v>3864323</v>
      </c>
      <c r="I6918">
        <v>3864841</v>
      </c>
      <c r="J6918" t="s">
        <v>25</v>
      </c>
      <c r="K6918" t="s">
        <v>8457</v>
      </c>
      <c r="N6918" t="s">
        <v>8458</v>
      </c>
      <c r="Q6918" t="s">
        <v>8456</v>
      </c>
      <c r="R6918">
        <v>519</v>
      </c>
      <c r="S6918">
        <v>172</v>
      </c>
    </row>
    <row r="6919" spans="1:19" x14ac:dyDescent="0.35">
      <c r="A6919" t="s">
        <v>20</v>
      </c>
      <c r="B6919" t="s">
        <v>21</v>
      </c>
      <c r="C6919" t="s">
        <v>22</v>
      </c>
      <c r="D6919" t="s">
        <v>23</v>
      </c>
      <c r="E6919" t="s">
        <v>5</v>
      </c>
      <c r="G6919" t="s">
        <v>24</v>
      </c>
      <c r="H6919">
        <v>3864838</v>
      </c>
      <c r="I6919">
        <v>3865767</v>
      </c>
      <c r="J6919" t="s">
        <v>25</v>
      </c>
      <c r="Q6919" t="s">
        <v>8459</v>
      </c>
      <c r="R6919">
        <v>930</v>
      </c>
    </row>
    <row r="6920" spans="1:19" x14ac:dyDescent="0.35">
      <c r="A6920" t="s">
        <v>27</v>
      </c>
      <c r="B6920" t="s">
        <v>28</v>
      </c>
      <c r="C6920" t="s">
        <v>22</v>
      </c>
      <c r="D6920" t="s">
        <v>23</v>
      </c>
      <c r="E6920" t="s">
        <v>5</v>
      </c>
      <c r="G6920" t="s">
        <v>24</v>
      </c>
      <c r="H6920">
        <v>3864838</v>
      </c>
      <c r="I6920">
        <v>3865767</v>
      </c>
      <c r="J6920" t="s">
        <v>25</v>
      </c>
      <c r="K6920" t="s">
        <v>8460</v>
      </c>
      <c r="N6920" t="s">
        <v>8461</v>
      </c>
      <c r="Q6920" t="s">
        <v>8459</v>
      </c>
      <c r="R6920">
        <v>930</v>
      </c>
      <c r="S6920">
        <v>309</v>
      </c>
    </row>
    <row r="6921" spans="1:19" x14ac:dyDescent="0.35">
      <c r="A6921" t="s">
        <v>20</v>
      </c>
      <c r="B6921" t="s">
        <v>21</v>
      </c>
      <c r="C6921" t="s">
        <v>22</v>
      </c>
      <c r="D6921" t="s">
        <v>23</v>
      </c>
      <c r="E6921" t="s">
        <v>5</v>
      </c>
      <c r="G6921" t="s">
        <v>24</v>
      </c>
      <c r="H6921">
        <v>3865771</v>
      </c>
      <c r="I6921">
        <v>3866607</v>
      </c>
      <c r="J6921" t="s">
        <v>25</v>
      </c>
      <c r="Q6921" t="s">
        <v>8462</v>
      </c>
      <c r="R6921">
        <v>837</v>
      </c>
    </row>
    <row r="6922" spans="1:19" x14ac:dyDescent="0.35">
      <c r="A6922" t="s">
        <v>27</v>
      </c>
      <c r="B6922" t="s">
        <v>28</v>
      </c>
      <c r="C6922" t="s">
        <v>22</v>
      </c>
      <c r="D6922" t="s">
        <v>23</v>
      </c>
      <c r="E6922" t="s">
        <v>5</v>
      </c>
      <c r="G6922" t="s">
        <v>24</v>
      </c>
      <c r="H6922">
        <v>3865771</v>
      </c>
      <c r="I6922">
        <v>3866607</v>
      </c>
      <c r="J6922" t="s">
        <v>25</v>
      </c>
      <c r="K6922" t="s">
        <v>8463</v>
      </c>
      <c r="N6922" t="s">
        <v>8464</v>
      </c>
      <c r="Q6922" t="s">
        <v>8462</v>
      </c>
      <c r="R6922">
        <v>837</v>
      </c>
      <c r="S6922">
        <v>278</v>
      </c>
    </row>
    <row r="6923" spans="1:19" x14ac:dyDescent="0.35">
      <c r="A6923" t="s">
        <v>20</v>
      </c>
      <c r="B6923" t="s">
        <v>21</v>
      </c>
      <c r="C6923" t="s">
        <v>22</v>
      </c>
      <c r="D6923" t="s">
        <v>23</v>
      </c>
      <c r="E6923" t="s">
        <v>5</v>
      </c>
      <c r="G6923" t="s">
        <v>24</v>
      </c>
      <c r="H6923">
        <v>3866604</v>
      </c>
      <c r="I6923">
        <v>3866924</v>
      </c>
      <c r="J6923" t="s">
        <v>25</v>
      </c>
      <c r="Q6923" t="s">
        <v>8465</v>
      </c>
      <c r="R6923">
        <v>321</v>
      </c>
    </row>
    <row r="6924" spans="1:19" x14ac:dyDescent="0.35">
      <c r="A6924" t="s">
        <v>27</v>
      </c>
      <c r="B6924" t="s">
        <v>28</v>
      </c>
      <c r="C6924" t="s">
        <v>22</v>
      </c>
      <c r="D6924" t="s">
        <v>23</v>
      </c>
      <c r="E6924" t="s">
        <v>5</v>
      </c>
      <c r="G6924" t="s">
        <v>24</v>
      </c>
      <c r="H6924">
        <v>3866604</v>
      </c>
      <c r="I6924">
        <v>3866924</v>
      </c>
      <c r="J6924" t="s">
        <v>25</v>
      </c>
      <c r="K6924" t="s">
        <v>8466</v>
      </c>
      <c r="N6924" t="s">
        <v>781</v>
      </c>
      <c r="Q6924" t="s">
        <v>8465</v>
      </c>
      <c r="R6924">
        <v>321</v>
      </c>
      <c r="S6924">
        <v>106</v>
      </c>
    </row>
    <row r="6925" spans="1:19" x14ac:dyDescent="0.35">
      <c r="A6925" t="s">
        <v>20</v>
      </c>
      <c r="B6925" t="s">
        <v>21</v>
      </c>
      <c r="C6925" t="s">
        <v>22</v>
      </c>
      <c r="D6925" t="s">
        <v>23</v>
      </c>
      <c r="E6925" t="s">
        <v>5</v>
      </c>
      <c r="G6925" t="s">
        <v>24</v>
      </c>
      <c r="H6925">
        <v>3866971</v>
      </c>
      <c r="I6925">
        <v>3867768</v>
      </c>
      <c r="J6925" t="s">
        <v>46</v>
      </c>
      <c r="Q6925" t="s">
        <v>8467</v>
      </c>
      <c r="R6925">
        <v>798</v>
      </c>
    </row>
    <row r="6926" spans="1:19" x14ac:dyDescent="0.35">
      <c r="A6926" t="s">
        <v>27</v>
      </c>
      <c r="B6926" t="s">
        <v>28</v>
      </c>
      <c r="C6926" t="s">
        <v>22</v>
      </c>
      <c r="D6926" t="s">
        <v>23</v>
      </c>
      <c r="E6926" t="s">
        <v>5</v>
      </c>
      <c r="G6926" t="s">
        <v>24</v>
      </c>
      <c r="H6926">
        <v>3866971</v>
      </c>
      <c r="I6926">
        <v>3867768</v>
      </c>
      <c r="J6926" t="s">
        <v>46</v>
      </c>
      <c r="K6926" t="s">
        <v>8468</v>
      </c>
      <c r="N6926" t="s">
        <v>8469</v>
      </c>
      <c r="Q6926" t="s">
        <v>8467</v>
      </c>
      <c r="R6926">
        <v>798</v>
      </c>
      <c r="S6926">
        <v>265</v>
      </c>
    </row>
    <row r="6927" spans="1:19" x14ac:dyDescent="0.35">
      <c r="A6927" t="s">
        <v>20</v>
      </c>
      <c r="B6927" t="s">
        <v>21</v>
      </c>
      <c r="C6927" t="s">
        <v>22</v>
      </c>
      <c r="D6927" t="s">
        <v>23</v>
      </c>
      <c r="E6927" t="s">
        <v>5</v>
      </c>
      <c r="G6927" t="s">
        <v>24</v>
      </c>
      <c r="H6927">
        <v>3867765</v>
      </c>
      <c r="I6927">
        <v>3868163</v>
      </c>
      <c r="J6927" t="s">
        <v>46</v>
      </c>
      <c r="Q6927" t="s">
        <v>8470</v>
      </c>
      <c r="R6927">
        <v>399</v>
      </c>
    </row>
    <row r="6928" spans="1:19" x14ac:dyDescent="0.35">
      <c r="A6928" t="s">
        <v>27</v>
      </c>
      <c r="B6928" t="s">
        <v>28</v>
      </c>
      <c r="C6928" t="s">
        <v>22</v>
      </c>
      <c r="D6928" t="s">
        <v>23</v>
      </c>
      <c r="E6928" t="s">
        <v>5</v>
      </c>
      <c r="G6928" t="s">
        <v>24</v>
      </c>
      <c r="H6928">
        <v>3867765</v>
      </c>
      <c r="I6928">
        <v>3868163</v>
      </c>
      <c r="J6928" t="s">
        <v>46</v>
      </c>
      <c r="K6928" t="s">
        <v>8471</v>
      </c>
      <c r="N6928" t="s">
        <v>8472</v>
      </c>
      <c r="Q6928" t="s">
        <v>8470</v>
      </c>
      <c r="R6928">
        <v>399</v>
      </c>
      <c r="S6928">
        <v>132</v>
      </c>
    </row>
    <row r="6929" spans="1:19" x14ac:dyDescent="0.35">
      <c r="A6929" t="s">
        <v>20</v>
      </c>
      <c r="B6929" t="s">
        <v>21</v>
      </c>
      <c r="C6929" t="s">
        <v>22</v>
      </c>
      <c r="D6929" t="s">
        <v>23</v>
      </c>
      <c r="E6929" t="s">
        <v>5</v>
      </c>
      <c r="G6929" t="s">
        <v>24</v>
      </c>
      <c r="H6929">
        <v>3868216</v>
      </c>
      <c r="I6929">
        <v>3869472</v>
      </c>
      <c r="J6929" t="s">
        <v>46</v>
      </c>
      <c r="Q6929" t="s">
        <v>8473</v>
      </c>
      <c r="R6929">
        <v>1257</v>
      </c>
    </row>
    <row r="6930" spans="1:19" x14ac:dyDescent="0.35">
      <c r="A6930" t="s">
        <v>27</v>
      </c>
      <c r="B6930" t="s">
        <v>28</v>
      </c>
      <c r="C6930" t="s">
        <v>22</v>
      </c>
      <c r="D6930" t="s">
        <v>23</v>
      </c>
      <c r="E6930" t="s">
        <v>5</v>
      </c>
      <c r="G6930" t="s">
        <v>24</v>
      </c>
      <c r="H6930">
        <v>3868216</v>
      </c>
      <c r="I6930">
        <v>3869472</v>
      </c>
      <c r="J6930" t="s">
        <v>46</v>
      </c>
      <c r="K6930" t="s">
        <v>8474</v>
      </c>
      <c r="N6930" t="s">
        <v>8475</v>
      </c>
      <c r="Q6930" t="s">
        <v>8473</v>
      </c>
      <c r="R6930">
        <v>1257</v>
      </c>
      <c r="S6930">
        <v>418</v>
      </c>
    </row>
    <row r="6931" spans="1:19" x14ac:dyDescent="0.35">
      <c r="A6931" t="s">
        <v>20</v>
      </c>
      <c r="B6931" t="s">
        <v>21</v>
      </c>
      <c r="C6931" t="s">
        <v>22</v>
      </c>
      <c r="D6931" t="s">
        <v>23</v>
      </c>
      <c r="E6931" t="s">
        <v>5</v>
      </c>
      <c r="G6931" t="s">
        <v>24</v>
      </c>
      <c r="H6931">
        <v>3869691</v>
      </c>
      <c r="I6931">
        <v>3871151</v>
      </c>
      <c r="J6931" t="s">
        <v>25</v>
      </c>
      <c r="Q6931" t="s">
        <v>8476</v>
      </c>
      <c r="R6931">
        <v>1461</v>
      </c>
    </row>
    <row r="6932" spans="1:19" x14ac:dyDescent="0.35">
      <c r="A6932" t="s">
        <v>27</v>
      </c>
      <c r="B6932" t="s">
        <v>28</v>
      </c>
      <c r="C6932" t="s">
        <v>22</v>
      </c>
      <c r="D6932" t="s">
        <v>23</v>
      </c>
      <c r="E6932" t="s">
        <v>5</v>
      </c>
      <c r="G6932" t="s">
        <v>24</v>
      </c>
      <c r="H6932">
        <v>3869691</v>
      </c>
      <c r="I6932">
        <v>3871151</v>
      </c>
      <c r="J6932" t="s">
        <v>25</v>
      </c>
      <c r="K6932" t="s">
        <v>8477</v>
      </c>
      <c r="N6932" t="s">
        <v>8478</v>
      </c>
      <c r="Q6932" t="s">
        <v>8476</v>
      </c>
      <c r="R6932">
        <v>1461</v>
      </c>
      <c r="S6932">
        <v>486</v>
      </c>
    </row>
    <row r="6933" spans="1:19" x14ac:dyDescent="0.35">
      <c r="A6933" t="s">
        <v>20</v>
      </c>
      <c r="B6933" t="s">
        <v>21</v>
      </c>
      <c r="C6933" t="s">
        <v>22</v>
      </c>
      <c r="D6933" t="s">
        <v>23</v>
      </c>
      <c r="E6933" t="s">
        <v>5</v>
      </c>
      <c r="G6933" t="s">
        <v>24</v>
      </c>
      <c r="H6933">
        <v>3871151</v>
      </c>
      <c r="I6933">
        <v>3871759</v>
      </c>
      <c r="J6933" t="s">
        <v>25</v>
      </c>
      <c r="Q6933" t="s">
        <v>8479</v>
      </c>
      <c r="R6933">
        <v>609</v>
      </c>
    </row>
    <row r="6934" spans="1:19" x14ac:dyDescent="0.35">
      <c r="A6934" t="s">
        <v>27</v>
      </c>
      <c r="B6934" t="s">
        <v>28</v>
      </c>
      <c r="C6934" t="s">
        <v>22</v>
      </c>
      <c r="D6934" t="s">
        <v>23</v>
      </c>
      <c r="E6934" t="s">
        <v>5</v>
      </c>
      <c r="G6934" t="s">
        <v>24</v>
      </c>
      <c r="H6934">
        <v>3871151</v>
      </c>
      <c r="I6934">
        <v>3871759</v>
      </c>
      <c r="J6934" t="s">
        <v>25</v>
      </c>
      <c r="K6934" t="s">
        <v>8480</v>
      </c>
      <c r="N6934" t="s">
        <v>8481</v>
      </c>
      <c r="Q6934" t="s">
        <v>8479</v>
      </c>
      <c r="R6934">
        <v>609</v>
      </c>
      <c r="S6934">
        <v>202</v>
      </c>
    </row>
    <row r="6935" spans="1:19" x14ac:dyDescent="0.35">
      <c r="A6935" t="s">
        <v>20</v>
      </c>
      <c r="B6935" t="s">
        <v>21</v>
      </c>
      <c r="C6935" t="s">
        <v>22</v>
      </c>
      <c r="D6935" t="s">
        <v>23</v>
      </c>
      <c r="E6935" t="s">
        <v>5</v>
      </c>
      <c r="G6935" t="s">
        <v>24</v>
      </c>
      <c r="H6935">
        <v>3871656</v>
      </c>
      <c r="I6935">
        <v>3873038</v>
      </c>
      <c r="J6935" t="s">
        <v>46</v>
      </c>
      <c r="Q6935" t="s">
        <v>8482</v>
      </c>
      <c r="R6935">
        <v>1383</v>
      </c>
    </row>
    <row r="6936" spans="1:19" x14ac:dyDescent="0.35">
      <c r="A6936" t="s">
        <v>27</v>
      </c>
      <c r="B6936" t="s">
        <v>28</v>
      </c>
      <c r="C6936" t="s">
        <v>22</v>
      </c>
      <c r="D6936" t="s">
        <v>23</v>
      </c>
      <c r="E6936" t="s">
        <v>5</v>
      </c>
      <c r="G6936" t="s">
        <v>24</v>
      </c>
      <c r="H6936">
        <v>3871656</v>
      </c>
      <c r="I6936">
        <v>3873038</v>
      </c>
      <c r="J6936" t="s">
        <v>46</v>
      </c>
      <c r="K6936" t="s">
        <v>8483</v>
      </c>
      <c r="N6936" t="s">
        <v>8484</v>
      </c>
      <c r="Q6936" t="s">
        <v>8482</v>
      </c>
      <c r="R6936">
        <v>1383</v>
      </c>
      <c r="S6936">
        <v>460</v>
      </c>
    </row>
    <row r="6937" spans="1:19" x14ac:dyDescent="0.35">
      <c r="A6937" t="s">
        <v>20</v>
      </c>
      <c r="B6937" t="s">
        <v>21</v>
      </c>
      <c r="C6937" t="s">
        <v>22</v>
      </c>
      <c r="D6937" t="s">
        <v>23</v>
      </c>
      <c r="E6937" t="s">
        <v>5</v>
      </c>
      <c r="G6937" t="s">
        <v>24</v>
      </c>
      <c r="H6937">
        <v>3873035</v>
      </c>
      <c r="I6937">
        <v>3873667</v>
      </c>
      <c r="J6937" t="s">
        <v>46</v>
      </c>
      <c r="Q6937" t="s">
        <v>8485</v>
      </c>
      <c r="R6937">
        <v>633</v>
      </c>
    </row>
    <row r="6938" spans="1:19" x14ac:dyDescent="0.35">
      <c r="A6938" t="s">
        <v>27</v>
      </c>
      <c r="B6938" t="s">
        <v>28</v>
      </c>
      <c r="C6938" t="s">
        <v>22</v>
      </c>
      <c r="D6938" t="s">
        <v>23</v>
      </c>
      <c r="E6938" t="s">
        <v>5</v>
      </c>
      <c r="G6938" t="s">
        <v>24</v>
      </c>
      <c r="H6938">
        <v>3873035</v>
      </c>
      <c r="I6938">
        <v>3873667</v>
      </c>
      <c r="J6938" t="s">
        <v>46</v>
      </c>
      <c r="K6938" t="s">
        <v>8486</v>
      </c>
      <c r="N6938" t="s">
        <v>8487</v>
      </c>
      <c r="Q6938" t="s">
        <v>8485</v>
      </c>
      <c r="R6938">
        <v>633</v>
      </c>
      <c r="S6938">
        <v>210</v>
      </c>
    </row>
    <row r="6939" spans="1:19" x14ac:dyDescent="0.35">
      <c r="A6939" t="s">
        <v>20</v>
      </c>
      <c r="B6939" t="s">
        <v>21</v>
      </c>
      <c r="C6939" t="s">
        <v>22</v>
      </c>
      <c r="D6939" t="s">
        <v>23</v>
      </c>
      <c r="E6939" t="s">
        <v>5</v>
      </c>
      <c r="G6939" t="s">
        <v>24</v>
      </c>
      <c r="H6939">
        <v>3873702</v>
      </c>
      <c r="I6939">
        <v>3874469</v>
      </c>
      <c r="J6939" t="s">
        <v>46</v>
      </c>
      <c r="Q6939" t="s">
        <v>8488</v>
      </c>
      <c r="R6939">
        <v>768</v>
      </c>
    </row>
    <row r="6940" spans="1:19" x14ac:dyDescent="0.35">
      <c r="A6940" t="s">
        <v>27</v>
      </c>
      <c r="B6940" t="s">
        <v>28</v>
      </c>
      <c r="C6940" t="s">
        <v>22</v>
      </c>
      <c r="D6940" t="s">
        <v>23</v>
      </c>
      <c r="E6940" t="s">
        <v>5</v>
      </c>
      <c r="G6940" t="s">
        <v>24</v>
      </c>
      <c r="H6940">
        <v>3873702</v>
      </c>
      <c r="I6940">
        <v>3874469</v>
      </c>
      <c r="J6940" t="s">
        <v>46</v>
      </c>
      <c r="K6940" t="s">
        <v>8489</v>
      </c>
      <c r="N6940" t="s">
        <v>49</v>
      </c>
      <c r="Q6940" t="s">
        <v>8488</v>
      </c>
      <c r="R6940">
        <v>768</v>
      </c>
      <c r="S6940">
        <v>255</v>
      </c>
    </row>
    <row r="6941" spans="1:19" x14ac:dyDescent="0.35">
      <c r="A6941" t="s">
        <v>20</v>
      </c>
      <c r="B6941" t="s">
        <v>21</v>
      </c>
      <c r="C6941" t="s">
        <v>22</v>
      </c>
      <c r="D6941" t="s">
        <v>23</v>
      </c>
      <c r="E6941" t="s">
        <v>5</v>
      </c>
      <c r="G6941" t="s">
        <v>24</v>
      </c>
      <c r="H6941">
        <v>3874488</v>
      </c>
      <c r="I6941">
        <v>3875363</v>
      </c>
      <c r="J6941" t="s">
        <v>46</v>
      </c>
      <c r="Q6941" t="s">
        <v>8490</v>
      </c>
      <c r="R6941">
        <v>876</v>
      </c>
    </row>
    <row r="6942" spans="1:19" x14ac:dyDescent="0.35">
      <c r="A6942" t="s">
        <v>27</v>
      </c>
      <c r="B6942" t="s">
        <v>28</v>
      </c>
      <c r="C6942" t="s">
        <v>22</v>
      </c>
      <c r="D6942" t="s">
        <v>23</v>
      </c>
      <c r="E6942" t="s">
        <v>5</v>
      </c>
      <c r="G6942" t="s">
        <v>24</v>
      </c>
      <c r="H6942">
        <v>3874488</v>
      </c>
      <c r="I6942">
        <v>3875363</v>
      </c>
      <c r="J6942" t="s">
        <v>46</v>
      </c>
      <c r="K6942" t="s">
        <v>8491</v>
      </c>
      <c r="N6942" t="s">
        <v>5014</v>
      </c>
      <c r="Q6942" t="s">
        <v>8490</v>
      </c>
      <c r="R6942">
        <v>876</v>
      </c>
      <c r="S6942">
        <v>291</v>
      </c>
    </row>
    <row r="6943" spans="1:19" x14ac:dyDescent="0.35">
      <c r="A6943" t="s">
        <v>20</v>
      </c>
      <c r="B6943" t="s">
        <v>21</v>
      </c>
      <c r="C6943" t="s">
        <v>22</v>
      </c>
      <c r="D6943" t="s">
        <v>23</v>
      </c>
      <c r="E6943" t="s">
        <v>5</v>
      </c>
      <c r="G6943" t="s">
        <v>24</v>
      </c>
      <c r="H6943">
        <v>3875419</v>
      </c>
      <c r="I6943">
        <v>3876966</v>
      </c>
      <c r="J6943" t="s">
        <v>46</v>
      </c>
      <c r="Q6943" t="s">
        <v>8492</v>
      </c>
      <c r="R6943">
        <v>1548</v>
      </c>
    </row>
    <row r="6944" spans="1:19" x14ac:dyDescent="0.35">
      <c r="A6944" t="s">
        <v>27</v>
      </c>
      <c r="B6944" t="s">
        <v>28</v>
      </c>
      <c r="C6944" t="s">
        <v>22</v>
      </c>
      <c r="D6944" t="s">
        <v>23</v>
      </c>
      <c r="E6944" t="s">
        <v>5</v>
      </c>
      <c r="G6944" t="s">
        <v>24</v>
      </c>
      <c r="H6944">
        <v>3875419</v>
      </c>
      <c r="I6944">
        <v>3876966</v>
      </c>
      <c r="J6944" t="s">
        <v>46</v>
      </c>
      <c r="K6944" t="s">
        <v>8493</v>
      </c>
      <c r="N6944" t="s">
        <v>217</v>
      </c>
      <c r="Q6944" t="s">
        <v>8492</v>
      </c>
      <c r="R6944">
        <v>1548</v>
      </c>
      <c r="S6944">
        <v>515</v>
      </c>
    </row>
    <row r="6945" spans="1:19" x14ac:dyDescent="0.35">
      <c r="A6945" t="s">
        <v>20</v>
      </c>
      <c r="B6945" t="s">
        <v>21</v>
      </c>
      <c r="C6945" t="s">
        <v>22</v>
      </c>
      <c r="D6945" t="s">
        <v>23</v>
      </c>
      <c r="E6945" t="s">
        <v>5</v>
      </c>
      <c r="G6945" t="s">
        <v>24</v>
      </c>
      <c r="H6945">
        <v>3876970</v>
      </c>
      <c r="I6945">
        <v>3878199</v>
      </c>
      <c r="J6945" t="s">
        <v>46</v>
      </c>
      <c r="Q6945" t="s">
        <v>8494</v>
      </c>
      <c r="R6945">
        <v>1230</v>
      </c>
    </row>
    <row r="6946" spans="1:19" x14ac:dyDescent="0.35">
      <c r="A6946" t="s">
        <v>27</v>
      </c>
      <c r="B6946" t="s">
        <v>28</v>
      </c>
      <c r="C6946" t="s">
        <v>22</v>
      </c>
      <c r="D6946" t="s">
        <v>23</v>
      </c>
      <c r="E6946" t="s">
        <v>5</v>
      </c>
      <c r="G6946" t="s">
        <v>24</v>
      </c>
      <c r="H6946">
        <v>3876970</v>
      </c>
      <c r="I6946">
        <v>3878199</v>
      </c>
      <c r="J6946" t="s">
        <v>46</v>
      </c>
      <c r="K6946" t="s">
        <v>8495</v>
      </c>
      <c r="N6946" t="s">
        <v>49</v>
      </c>
      <c r="Q6946" t="s">
        <v>8494</v>
      </c>
      <c r="R6946">
        <v>1230</v>
      </c>
      <c r="S6946">
        <v>409</v>
      </c>
    </row>
    <row r="6947" spans="1:19" x14ac:dyDescent="0.35">
      <c r="A6947" t="s">
        <v>20</v>
      </c>
      <c r="B6947" t="s">
        <v>21</v>
      </c>
      <c r="C6947" t="s">
        <v>22</v>
      </c>
      <c r="D6947" t="s">
        <v>23</v>
      </c>
      <c r="E6947" t="s">
        <v>5</v>
      </c>
      <c r="G6947" t="s">
        <v>24</v>
      </c>
      <c r="H6947">
        <v>3878399</v>
      </c>
      <c r="I6947">
        <v>3880264</v>
      </c>
      <c r="J6947" t="s">
        <v>25</v>
      </c>
      <c r="Q6947" t="s">
        <v>8496</v>
      </c>
      <c r="R6947">
        <v>1866</v>
      </c>
    </row>
    <row r="6948" spans="1:19" x14ac:dyDescent="0.35">
      <c r="A6948" t="s">
        <v>27</v>
      </c>
      <c r="B6948" t="s">
        <v>28</v>
      </c>
      <c r="C6948" t="s">
        <v>22</v>
      </c>
      <c r="D6948" t="s">
        <v>23</v>
      </c>
      <c r="E6948" t="s">
        <v>5</v>
      </c>
      <c r="G6948" t="s">
        <v>24</v>
      </c>
      <c r="H6948">
        <v>3878399</v>
      </c>
      <c r="I6948">
        <v>3880264</v>
      </c>
      <c r="J6948" t="s">
        <v>25</v>
      </c>
      <c r="K6948" t="s">
        <v>8497</v>
      </c>
      <c r="N6948" t="s">
        <v>8498</v>
      </c>
      <c r="Q6948" t="s">
        <v>8496</v>
      </c>
      <c r="R6948">
        <v>1866</v>
      </c>
      <c r="S6948">
        <v>621</v>
      </c>
    </row>
    <row r="6949" spans="1:19" x14ac:dyDescent="0.35">
      <c r="A6949" t="s">
        <v>20</v>
      </c>
      <c r="B6949" t="s">
        <v>21</v>
      </c>
      <c r="C6949" t="s">
        <v>22</v>
      </c>
      <c r="D6949" t="s">
        <v>23</v>
      </c>
      <c r="E6949" t="s">
        <v>5</v>
      </c>
      <c r="G6949" t="s">
        <v>24</v>
      </c>
      <c r="H6949">
        <v>3880363</v>
      </c>
      <c r="I6949">
        <v>3884085</v>
      </c>
      <c r="J6949" t="s">
        <v>25</v>
      </c>
      <c r="Q6949" t="s">
        <v>8499</v>
      </c>
      <c r="R6949">
        <v>3723</v>
      </c>
    </row>
    <row r="6950" spans="1:19" x14ac:dyDescent="0.35">
      <c r="A6950" t="s">
        <v>27</v>
      </c>
      <c r="B6950" t="s">
        <v>28</v>
      </c>
      <c r="C6950" t="s">
        <v>22</v>
      </c>
      <c r="D6950" t="s">
        <v>23</v>
      </c>
      <c r="E6950" t="s">
        <v>5</v>
      </c>
      <c r="G6950" t="s">
        <v>24</v>
      </c>
      <c r="H6950">
        <v>3880363</v>
      </c>
      <c r="I6950">
        <v>3884085</v>
      </c>
      <c r="J6950" t="s">
        <v>25</v>
      </c>
      <c r="K6950" t="s">
        <v>8500</v>
      </c>
      <c r="N6950" t="s">
        <v>605</v>
      </c>
      <c r="Q6950" t="s">
        <v>8499</v>
      </c>
      <c r="R6950">
        <v>3723</v>
      </c>
      <c r="S6950">
        <v>1240</v>
      </c>
    </row>
    <row r="6951" spans="1:19" x14ac:dyDescent="0.35">
      <c r="A6951" t="s">
        <v>20</v>
      </c>
      <c r="B6951" t="s">
        <v>21</v>
      </c>
      <c r="C6951" t="s">
        <v>22</v>
      </c>
      <c r="D6951" t="s">
        <v>23</v>
      </c>
      <c r="E6951" t="s">
        <v>5</v>
      </c>
      <c r="G6951" t="s">
        <v>24</v>
      </c>
      <c r="H6951">
        <v>3884119</v>
      </c>
      <c r="I6951">
        <v>3884766</v>
      </c>
      <c r="J6951" t="s">
        <v>25</v>
      </c>
      <c r="Q6951" t="s">
        <v>8501</v>
      </c>
      <c r="R6951">
        <v>648</v>
      </c>
    </row>
    <row r="6952" spans="1:19" x14ac:dyDescent="0.35">
      <c r="A6952" t="s">
        <v>27</v>
      </c>
      <c r="B6952" t="s">
        <v>28</v>
      </c>
      <c r="C6952" t="s">
        <v>22</v>
      </c>
      <c r="D6952" t="s">
        <v>23</v>
      </c>
      <c r="E6952" t="s">
        <v>5</v>
      </c>
      <c r="G6952" t="s">
        <v>24</v>
      </c>
      <c r="H6952">
        <v>3884119</v>
      </c>
      <c r="I6952">
        <v>3884766</v>
      </c>
      <c r="J6952" t="s">
        <v>25</v>
      </c>
      <c r="K6952" t="s">
        <v>8502</v>
      </c>
      <c r="N6952" t="s">
        <v>8503</v>
      </c>
      <c r="Q6952" t="s">
        <v>8501</v>
      </c>
      <c r="R6952">
        <v>648</v>
      </c>
      <c r="S6952">
        <v>215</v>
      </c>
    </row>
    <row r="6953" spans="1:19" x14ac:dyDescent="0.35">
      <c r="A6953" t="s">
        <v>20</v>
      </c>
      <c r="B6953" t="s">
        <v>21</v>
      </c>
      <c r="C6953" t="s">
        <v>22</v>
      </c>
      <c r="D6953" t="s">
        <v>23</v>
      </c>
      <c r="E6953" t="s">
        <v>5</v>
      </c>
      <c r="G6953" t="s">
        <v>24</v>
      </c>
      <c r="H6953">
        <v>3884763</v>
      </c>
      <c r="I6953">
        <v>3885686</v>
      </c>
      <c r="J6953" t="s">
        <v>46</v>
      </c>
      <c r="Q6953" t="s">
        <v>8504</v>
      </c>
      <c r="R6953">
        <v>924</v>
      </c>
    </row>
    <row r="6954" spans="1:19" x14ac:dyDescent="0.35">
      <c r="A6954" t="s">
        <v>27</v>
      </c>
      <c r="B6954" t="s">
        <v>28</v>
      </c>
      <c r="C6954" t="s">
        <v>22</v>
      </c>
      <c r="D6954" t="s">
        <v>23</v>
      </c>
      <c r="E6954" t="s">
        <v>5</v>
      </c>
      <c r="G6954" t="s">
        <v>24</v>
      </c>
      <c r="H6954">
        <v>3884763</v>
      </c>
      <c r="I6954">
        <v>3885686</v>
      </c>
      <c r="J6954" t="s">
        <v>46</v>
      </c>
      <c r="K6954" t="s">
        <v>8505</v>
      </c>
      <c r="N6954" t="s">
        <v>117</v>
      </c>
      <c r="Q6954" t="s">
        <v>8504</v>
      </c>
      <c r="R6954">
        <v>924</v>
      </c>
      <c r="S6954">
        <v>307</v>
      </c>
    </row>
    <row r="6955" spans="1:19" x14ac:dyDescent="0.35">
      <c r="A6955" t="s">
        <v>20</v>
      </c>
      <c r="B6955" t="s">
        <v>21</v>
      </c>
      <c r="C6955" t="s">
        <v>22</v>
      </c>
      <c r="D6955" t="s">
        <v>23</v>
      </c>
      <c r="E6955" t="s">
        <v>5</v>
      </c>
      <c r="G6955" t="s">
        <v>24</v>
      </c>
      <c r="H6955">
        <v>3885819</v>
      </c>
      <c r="I6955">
        <v>3886025</v>
      </c>
      <c r="J6955" t="s">
        <v>25</v>
      </c>
      <c r="Q6955" t="s">
        <v>8506</v>
      </c>
      <c r="R6955">
        <v>207</v>
      </c>
    </row>
    <row r="6956" spans="1:19" x14ac:dyDescent="0.35">
      <c r="A6956" t="s">
        <v>27</v>
      </c>
      <c r="B6956" t="s">
        <v>28</v>
      </c>
      <c r="C6956" t="s">
        <v>22</v>
      </c>
      <c r="D6956" t="s">
        <v>23</v>
      </c>
      <c r="E6956" t="s">
        <v>5</v>
      </c>
      <c r="G6956" t="s">
        <v>24</v>
      </c>
      <c r="H6956">
        <v>3885819</v>
      </c>
      <c r="I6956">
        <v>3886025</v>
      </c>
      <c r="J6956" t="s">
        <v>25</v>
      </c>
      <c r="K6956" t="s">
        <v>8507</v>
      </c>
      <c r="N6956" t="s">
        <v>52</v>
      </c>
      <c r="Q6956" t="s">
        <v>8506</v>
      </c>
      <c r="R6956">
        <v>207</v>
      </c>
      <c r="S6956">
        <v>68</v>
      </c>
    </row>
    <row r="6957" spans="1:19" x14ac:dyDescent="0.35">
      <c r="A6957" t="s">
        <v>20</v>
      </c>
      <c r="B6957" t="s">
        <v>21</v>
      </c>
      <c r="C6957" t="s">
        <v>22</v>
      </c>
      <c r="D6957" t="s">
        <v>23</v>
      </c>
      <c r="E6957" t="s">
        <v>5</v>
      </c>
      <c r="G6957" t="s">
        <v>24</v>
      </c>
      <c r="H6957">
        <v>3886203</v>
      </c>
      <c r="I6957">
        <v>3887057</v>
      </c>
      <c r="J6957" t="s">
        <v>25</v>
      </c>
      <c r="Q6957" t="s">
        <v>8508</v>
      </c>
      <c r="R6957">
        <v>855</v>
      </c>
    </row>
    <row r="6958" spans="1:19" x14ac:dyDescent="0.35">
      <c r="A6958" t="s">
        <v>27</v>
      </c>
      <c r="B6958" t="s">
        <v>28</v>
      </c>
      <c r="C6958" t="s">
        <v>22</v>
      </c>
      <c r="D6958" t="s">
        <v>23</v>
      </c>
      <c r="E6958" t="s">
        <v>5</v>
      </c>
      <c r="G6958" t="s">
        <v>24</v>
      </c>
      <c r="H6958">
        <v>3886203</v>
      </c>
      <c r="I6958">
        <v>3887057</v>
      </c>
      <c r="J6958" t="s">
        <v>25</v>
      </c>
      <c r="K6958" t="s">
        <v>8509</v>
      </c>
      <c r="N6958" t="s">
        <v>228</v>
      </c>
      <c r="Q6958" t="s">
        <v>8508</v>
      </c>
      <c r="R6958">
        <v>855</v>
      </c>
      <c r="S6958">
        <v>284</v>
      </c>
    </row>
    <row r="6959" spans="1:19" x14ac:dyDescent="0.35">
      <c r="A6959" t="s">
        <v>20</v>
      </c>
      <c r="B6959" t="s">
        <v>21</v>
      </c>
      <c r="C6959" t="s">
        <v>22</v>
      </c>
      <c r="D6959" t="s">
        <v>23</v>
      </c>
      <c r="E6959" t="s">
        <v>5</v>
      </c>
      <c r="G6959" t="s">
        <v>24</v>
      </c>
      <c r="H6959">
        <v>3887067</v>
      </c>
      <c r="I6959">
        <v>3888044</v>
      </c>
      <c r="J6959" t="s">
        <v>46</v>
      </c>
      <c r="Q6959" t="s">
        <v>8510</v>
      </c>
      <c r="R6959">
        <v>978</v>
      </c>
    </row>
    <row r="6960" spans="1:19" x14ac:dyDescent="0.35">
      <c r="A6960" t="s">
        <v>27</v>
      </c>
      <c r="B6960" t="s">
        <v>28</v>
      </c>
      <c r="C6960" t="s">
        <v>22</v>
      </c>
      <c r="D6960" t="s">
        <v>23</v>
      </c>
      <c r="E6960" t="s">
        <v>5</v>
      </c>
      <c r="G6960" t="s">
        <v>24</v>
      </c>
      <c r="H6960">
        <v>3887067</v>
      </c>
      <c r="I6960">
        <v>3888044</v>
      </c>
      <c r="J6960" t="s">
        <v>46</v>
      </c>
      <c r="K6960" t="s">
        <v>8511</v>
      </c>
      <c r="N6960" t="s">
        <v>278</v>
      </c>
      <c r="Q6960" t="s">
        <v>8510</v>
      </c>
      <c r="R6960">
        <v>978</v>
      </c>
      <c r="S6960">
        <v>325</v>
      </c>
    </row>
    <row r="6961" spans="1:19" x14ac:dyDescent="0.35">
      <c r="A6961" t="s">
        <v>20</v>
      </c>
      <c r="B6961" t="s">
        <v>21</v>
      </c>
      <c r="C6961" t="s">
        <v>22</v>
      </c>
      <c r="D6961" t="s">
        <v>23</v>
      </c>
      <c r="E6961" t="s">
        <v>5</v>
      </c>
      <c r="G6961" t="s">
        <v>24</v>
      </c>
      <c r="H6961">
        <v>3888170</v>
      </c>
      <c r="I6961">
        <v>3888781</v>
      </c>
      <c r="J6961" t="s">
        <v>25</v>
      </c>
      <c r="Q6961" t="s">
        <v>8512</v>
      </c>
      <c r="R6961">
        <v>612</v>
      </c>
    </row>
    <row r="6962" spans="1:19" x14ac:dyDescent="0.35">
      <c r="A6962" t="s">
        <v>27</v>
      </c>
      <c r="B6962" t="s">
        <v>28</v>
      </c>
      <c r="C6962" t="s">
        <v>22</v>
      </c>
      <c r="D6962" t="s">
        <v>23</v>
      </c>
      <c r="E6962" t="s">
        <v>5</v>
      </c>
      <c r="G6962" t="s">
        <v>24</v>
      </c>
      <c r="H6962">
        <v>3888170</v>
      </c>
      <c r="I6962">
        <v>3888781</v>
      </c>
      <c r="J6962" t="s">
        <v>25</v>
      </c>
      <c r="K6962" t="s">
        <v>8513</v>
      </c>
      <c r="N6962" t="s">
        <v>1027</v>
      </c>
      <c r="Q6962" t="s">
        <v>8512</v>
      </c>
      <c r="R6962">
        <v>612</v>
      </c>
      <c r="S6962">
        <v>203</v>
      </c>
    </row>
    <row r="6963" spans="1:19" x14ac:dyDescent="0.35">
      <c r="A6963" t="s">
        <v>20</v>
      </c>
      <c r="B6963" t="s">
        <v>21</v>
      </c>
      <c r="C6963" t="s">
        <v>22</v>
      </c>
      <c r="D6963" t="s">
        <v>23</v>
      </c>
      <c r="E6963" t="s">
        <v>5</v>
      </c>
      <c r="G6963" t="s">
        <v>24</v>
      </c>
      <c r="H6963">
        <v>3888915</v>
      </c>
      <c r="I6963">
        <v>3889436</v>
      </c>
      <c r="J6963" t="s">
        <v>25</v>
      </c>
      <c r="Q6963" t="s">
        <v>8514</v>
      </c>
      <c r="R6963">
        <v>522</v>
      </c>
    </row>
    <row r="6964" spans="1:19" x14ac:dyDescent="0.35">
      <c r="A6964" t="s">
        <v>27</v>
      </c>
      <c r="B6964" t="s">
        <v>28</v>
      </c>
      <c r="C6964" t="s">
        <v>22</v>
      </c>
      <c r="D6964" t="s">
        <v>23</v>
      </c>
      <c r="E6964" t="s">
        <v>5</v>
      </c>
      <c r="G6964" t="s">
        <v>24</v>
      </c>
      <c r="H6964">
        <v>3888915</v>
      </c>
      <c r="I6964">
        <v>3889436</v>
      </c>
      <c r="J6964" t="s">
        <v>25</v>
      </c>
      <c r="K6964" t="s">
        <v>8515</v>
      </c>
      <c r="N6964" t="s">
        <v>49</v>
      </c>
      <c r="Q6964" t="s">
        <v>8514</v>
      </c>
      <c r="R6964">
        <v>522</v>
      </c>
      <c r="S6964">
        <v>173</v>
      </c>
    </row>
    <row r="6965" spans="1:19" x14ac:dyDescent="0.35">
      <c r="A6965" t="s">
        <v>20</v>
      </c>
      <c r="B6965" t="s">
        <v>21</v>
      </c>
      <c r="C6965" t="s">
        <v>22</v>
      </c>
      <c r="D6965" t="s">
        <v>23</v>
      </c>
      <c r="E6965" t="s">
        <v>5</v>
      </c>
      <c r="G6965" t="s">
        <v>24</v>
      </c>
      <c r="H6965">
        <v>3889520</v>
      </c>
      <c r="I6965">
        <v>3890998</v>
      </c>
      <c r="J6965" t="s">
        <v>46</v>
      </c>
      <c r="Q6965" t="s">
        <v>8516</v>
      </c>
      <c r="R6965">
        <v>1479</v>
      </c>
    </row>
    <row r="6966" spans="1:19" x14ac:dyDescent="0.35">
      <c r="A6966" t="s">
        <v>27</v>
      </c>
      <c r="B6966" t="s">
        <v>28</v>
      </c>
      <c r="C6966" t="s">
        <v>22</v>
      </c>
      <c r="D6966" t="s">
        <v>23</v>
      </c>
      <c r="E6966" t="s">
        <v>5</v>
      </c>
      <c r="G6966" t="s">
        <v>24</v>
      </c>
      <c r="H6966">
        <v>3889520</v>
      </c>
      <c r="I6966">
        <v>3890998</v>
      </c>
      <c r="J6966" t="s">
        <v>46</v>
      </c>
      <c r="K6966" t="s">
        <v>8517</v>
      </c>
      <c r="N6966" t="s">
        <v>1711</v>
      </c>
      <c r="Q6966" t="s">
        <v>8516</v>
      </c>
      <c r="R6966">
        <v>1479</v>
      </c>
      <c r="S6966">
        <v>492</v>
      </c>
    </row>
    <row r="6967" spans="1:19" x14ac:dyDescent="0.35">
      <c r="A6967" t="s">
        <v>20</v>
      </c>
      <c r="B6967" t="s">
        <v>21</v>
      </c>
      <c r="C6967" t="s">
        <v>22</v>
      </c>
      <c r="D6967" t="s">
        <v>23</v>
      </c>
      <c r="E6967" t="s">
        <v>5</v>
      </c>
      <c r="G6967" t="s">
        <v>24</v>
      </c>
      <c r="H6967">
        <v>3891056</v>
      </c>
      <c r="I6967">
        <v>3892009</v>
      </c>
      <c r="J6967" t="s">
        <v>46</v>
      </c>
      <c r="Q6967" t="s">
        <v>8518</v>
      </c>
      <c r="R6967">
        <v>954</v>
      </c>
    </row>
    <row r="6968" spans="1:19" x14ac:dyDescent="0.35">
      <c r="A6968" t="s">
        <v>27</v>
      </c>
      <c r="B6968" t="s">
        <v>28</v>
      </c>
      <c r="C6968" t="s">
        <v>22</v>
      </c>
      <c r="D6968" t="s">
        <v>23</v>
      </c>
      <c r="E6968" t="s">
        <v>5</v>
      </c>
      <c r="G6968" t="s">
        <v>24</v>
      </c>
      <c r="H6968">
        <v>3891056</v>
      </c>
      <c r="I6968">
        <v>3892009</v>
      </c>
      <c r="J6968" t="s">
        <v>46</v>
      </c>
      <c r="K6968" t="s">
        <v>8519</v>
      </c>
      <c r="N6968" t="s">
        <v>5749</v>
      </c>
      <c r="Q6968" t="s">
        <v>8518</v>
      </c>
      <c r="R6968">
        <v>954</v>
      </c>
      <c r="S6968">
        <v>317</v>
      </c>
    </row>
    <row r="6969" spans="1:19" x14ac:dyDescent="0.35">
      <c r="A6969" t="s">
        <v>20</v>
      </c>
      <c r="B6969" t="s">
        <v>21</v>
      </c>
      <c r="C6969" t="s">
        <v>22</v>
      </c>
      <c r="D6969" t="s">
        <v>23</v>
      </c>
      <c r="E6969" t="s">
        <v>5</v>
      </c>
      <c r="G6969" t="s">
        <v>24</v>
      </c>
      <c r="H6969">
        <v>3892023</v>
      </c>
      <c r="I6969">
        <v>3893321</v>
      </c>
      <c r="J6969" t="s">
        <v>46</v>
      </c>
      <c r="Q6969" t="s">
        <v>8520</v>
      </c>
      <c r="R6969">
        <v>1299</v>
      </c>
    </row>
    <row r="6970" spans="1:19" x14ac:dyDescent="0.35">
      <c r="A6970" t="s">
        <v>27</v>
      </c>
      <c r="B6970" t="s">
        <v>28</v>
      </c>
      <c r="C6970" t="s">
        <v>22</v>
      </c>
      <c r="D6970" t="s">
        <v>23</v>
      </c>
      <c r="E6970" t="s">
        <v>5</v>
      </c>
      <c r="G6970" t="s">
        <v>24</v>
      </c>
      <c r="H6970">
        <v>3892023</v>
      </c>
      <c r="I6970">
        <v>3893321</v>
      </c>
      <c r="J6970" t="s">
        <v>46</v>
      </c>
      <c r="K6970" t="s">
        <v>8521</v>
      </c>
      <c r="N6970" t="s">
        <v>399</v>
      </c>
      <c r="Q6970" t="s">
        <v>8520</v>
      </c>
      <c r="R6970">
        <v>1299</v>
      </c>
      <c r="S6970">
        <v>432</v>
      </c>
    </row>
    <row r="6971" spans="1:19" x14ac:dyDescent="0.35">
      <c r="A6971" t="s">
        <v>20</v>
      </c>
      <c r="B6971" t="s">
        <v>21</v>
      </c>
      <c r="C6971" t="s">
        <v>22</v>
      </c>
      <c r="D6971" t="s">
        <v>23</v>
      </c>
      <c r="E6971" t="s">
        <v>5</v>
      </c>
      <c r="G6971" t="s">
        <v>24</v>
      </c>
      <c r="H6971">
        <v>3893354</v>
      </c>
      <c r="I6971">
        <v>3894124</v>
      </c>
      <c r="J6971" t="s">
        <v>25</v>
      </c>
      <c r="Q6971" t="s">
        <v>8522</v>
      </c>
      <c r="R6971">
        <v>771</v>
      </c>
    </row>
    <row r="6972" spans="1:19" x14ac:dyDescent="0.35">
      <c r="A6972" t="s">
        <v>27</v>
      </c>
      <c r="B6972" t="s">
        <v>28</v>
      </c>
      <c r="C6972" t="s">
        <v>22</v>
      </c>
      <c r="D6972" t="s">
        <v>23</v>
      </c>
      <c r="E6972" t="s">
        <v>5</v>
      </c>
      <c r="G6972" t="s">
        <v>24</v>
      </c>
      <c r="H6972">
        <v>3893354</v>
      </c>
      <c r="I6972">
        <v>3894124</v>
      </c>
      <c r="J6972" t="s">
        <v>25</v>
      </c>
      <c r="K6972" t="s">
        <v>8523</v>
      </c>
      <c r="N6972" t="s">
        <v>223</v>
      </c>
      <c r="Q6972" t="s">
        <v>8522</v>
      </c>
      <c r="R6972">
        <v>771</v>
      </c>
      <c r="S6972">
        <v>256</v>
      </c>
    </row>
    <row r="6973" spans="1:19" x14ac:dyDescent="0.35">
      <c r="A6973" t="s">
        <v>20</v>
      </c>
      <c r="B6973" t="s">
        <v>21</v>
      </c>
      <c r="C6973" t="s">
        <v>22</v>
      </c>
      <c r="D6973" t="s">
        <v>23</v>
      </c>
      <c r="E6973" t="s">
        <v>5</v>
      </c>
      <c r="G6973" t="s">
        <v>24</v>
      </c>
      <c r="H6973">
        <v>3894226</v>
      </c>
      <c r="I6973">
        <v>3895152</v>
      </c>
      <c r="J6973" t="s">
        <v>46</v>
      </c>
      <c r="Q6973" t="s">
        <v>8524</v>
      </c>
      <c r="R6973">
        <v>927</v>
      </c>
    </row>
    <row r="6974" spans="1:19" x14ac:dyDescent="0.35">
      <c r="A6974" t="s">
        <v>27</v>
      </c>
      <c r="B6974" t="s">
        <v>28</v>
      </c>
      <c r="C6974" t="s">
        <v>22</v>
      </c>
      <c r="D6974" t="s">
        <v>23</v>
      </c>
      <c r="E6974" t="s">
        <v>5</v>
      </c>
      <c r="G6974" t="s">
        <v>24</v>
      </c>
      <c r="H6974">
        <v>3894226</v>
      </c>
      <c r="I6974">
        <v>3895152</v>
      </c>
      <c r="J6974" t="s">
        <v>46</v>
      </c>
      <c r="K6974" t="s">
        <v>8525</v>
      </c>
      <c r="N6974" t="s">
        <v>49</v>
      </c>
      <c r="Q6974" t="s">
        <v>8524</v>
      </c>
      <c r="R6974">
        <v>927</v>
      </c>
      <c r="S6974">
        <v>308</v>
      </c>
    </row>
    <row r="6975" spans="1:19" x14ac:dyDescent="0.35">
      <c r="A6975" t="s">
        <v>20</v>
      </c>
      <c r="B6975" t="s">
        <v>21</v>
      </c>
      <c r="C6975" t="s">
        <v>22</v>
      </c>
      <c r="D6975" t="s">
        <v>23</v>
      </c>
      <c r="E6975" t="s">
        <v>5</v>
      </c>
      <c r="G6975" t="s">
        <v>24</v>
      </c>
      <c r="H6975">
        <v>3895299</v>
      </c>
      <c r="I6975">
        <v>3896153</v>
      </c>
      <c r="J6975" t="s">
        <v>25</v>
      </c>
      <c r="Q6975" t="s">
        <v>8526</v>
      </c>
      <c r="R6975">
        <v>855</v>
      </c>
    </row>
    <row r="6976" spans="1:19" x14ac:dyDescent="0.35">
      <c r="A6976" t="s">
        <v>27</v>
      </c>
      <c r="B6976" t="s">
        <v>28</v>
      </c>
      <c r="C6976" t="s">
        <v>22</v>
      </c>
      <c r="D6976" t="s">
        <v>23</v>
      </c>
      <c r="E6976" t="s">
        <v>5</v>
      </c>
      <c r="G6976" t="s">
        <v>24</v>
      </c>
      <c r="H6976">
        <v>3895299</v>
      </c>
      <c r="I6976">
        <v>3896153</v>
      </c>
      <c r="J6976" t="s">
        <v>25</v>
      </c>
      <c r="K6976" t="s">
        <v>8527</v>
      </c>
      <c r="N6976" t="s">
        <v>120</v>
      </c>
      <c r="Q6976" t="s">
        <v>8526</v>
      </c>
      <c r="R6976">
        <v>855</v>
      </c>
      <c r="S6976">
        <v>284</v>
      </c>
    </row>
    <row r="6977" spans="1:19" x14ac:dyDescent="0.35">
      <c r="A6977" t="s">
        <v>20</v>
      </c>
      <c r="B6977" t="s">
        <v>21</v>
      </c>
      <c r="C6977" t="s">
        <v>22</v>
      </c>
      <c r="D6977" t="s">
        <v>23</v>
      </c>
      <c r="E6977" t="s">
        <v>5</v>
      </c>
      <c r="G6977" t="s">
        <v>24</v>
      </c>
      <c r="H6977">
        <v>3896362</v>
      </c>
      <c r="I6977">
        <v>3897345</v>
      </c>
      <c r="J6977" t="s">
        <v>25</v>
      </c>
      <c r="Q6977" t="s">
        <v>8528</v>
      </c>
      <c r="R6977">
        <v>984</v>
      </c>
    </row>
    <row r="6978" spans="1:19" x14ac:dyDescent="0.35">
      <c r="A6978" t="s">
        <v>27</v>
      </c>
      <c r="B6978" t="s">
        <v>28</v>
      </c>
      <c r="C6978" t="s">
        <v>22</v>
      </c>
      <c r="D6978" t="s">
        <v>23</v>
      </c>
      <c r="E6978" t="s">
        <v>5</v>
      </c>
      <c r="G6978" t="s">
        <v>24</v>
      </c>
      <c r="H6978">
        <v>3896362</v>
      </c>
      <c r="I6978">
        <v>3897345</v>
      </c>
      <c r="J6978" t="s">
        <v>25</v>
      </c>
      <c r="K6978" t="s">
        <v>8529</v>
      </c>
      <c r="N6978" t="s">
        <v>49</v>
      </c>
      <c r="Q6978" t="s">
        <v>8528</v>
      </c>
      <c r="R6978">
        <v>984</v>
      </c>
      <c r="S6978">
        <v>327</v>
      </c>
    </row>
    <row r="6979" spans="1:19" x14ac:dyDescent="0.35">
      <c r="A6979" t="s">
        <v>20</v>
      </c>
      <c r="B6979" t="s">
        <v>21</v>
      </c>
      <c r="C6979" t="s">
        <v>22</v>
      </c>
      <c r="D6979" t="s">
        <v>23</v>
      </c>
      <c r="E6979" t="s">
        <v>5</v>
      </c>
      <c r="G6979" t="s">
        <v>24</v>
      </c>
      <c r="H6979">
        <v>3897342</v>
      </c>
      <c r="I6979">
        <v>3898832</v>
      </c>
      <c r="J6979" t="s">
        <v>25</v>
      </c>
      <c r="Q6979" t="s">
        <v>8530</v>
      </c>
      <c r="R6979">
        <v>1491</v>
      </c>
    </row>
    <row r="6980" spans="1:19" x14ac:dyDescent="0.35">
      <c r="A6980" t="s">
        <v>27</v>
      </c>
      <c r="B6980" t="s">
        <v>28</v>
      </c>
      <c r="C6980" t="s">
        <v>22</v>
      </c>
      <c r="D6980" t="s">
        <v>23</v>
      </c>
      <c r="E6980" t="s">
        <v>5</v>
      </c>
      <c r="G6980" t="s">
        <v>24</v>
      </c>
      <c r="H6980">
        <v>3897342</v>
      </c>
      <c r="I6980">
        <v>3898832</v>
      </c>
      <c r="J6980" t="s">
        <v>25</v>
      </c>
      <c r="K6980" t="s">
        <v>8531</v>
      </c>
      <c r="N6980" t="s">
        <v>8532</v>
      </c>
      <c r="Q6980" t="s">
        <v>8530</v>
      </c>
      <c r="R6980">
        <v>1491</v>
      </c>
      <c r="S6980">
        <v>496</v>
      </c>
    </row>
    <row r="6981" spans="1:19" x14ac:dyDescent="0.35">
      <c r="A6981" t="s">
        <v>20</v>
      </c>
      <c r="B6981" t="s">
        <v>21</v>
      </c>
      <c r="C6981" t="s">
        <v>22</v>
      </c>
      <c r="D6981" t="s">
        <v>23</v>
      </c>
      <c r="E6981" t="s">
        <v>5</v>
      </c>
      <c r="G6981" t="s">
        <v>24</v>
      </c>
      <c r="H6981">
        <v>3898851</v>
      </c>
      <c r="I6981">
        <v>3899861</v>
      </c>
      <c r="J6981" t="s">
        <v>46</v>
      </c>
      <c r="Q6981" t="s">
        <v>8533</v>
      </c>
      <c r="R6981">
        <v>1011</v>
      </c>
    </row>
    <row r="6982" spans="1:19" x14ac:dyDescent="0.35">
      <c r="A6982" t="s">
        <v>27</v>
      </c>
      <c r="B6982" t="s">
        <v>28</v>
      </c>
      <c r="C6982" t="s">
        <v>22</v>
      </c>
      <c r="D6982" t="s">
        <v>23</v>
      </c>
      <c r="E6982" t="s">
        <v>5</v>
      </c>
      <c r="G6982" t="s">
        <v>24</v>
      </c>
      <c r="H6982">
        <v>3898851</v>
      </c>
      <c r="I6982">
        <v>3899861</v>
      </c>
      <c r="J6982" t="s">
        <v>46</v>
      </c>
      <c r="K6982" t="s">
        <v>8534</v>
      </c>
      <c r="N6982" t="s">
        <v>8535</v>
      </c>
      <c r="Q6982" t="s">
        <v>8533</v>
      </c>
      <c r="R6982">
        <v>1011</v>
      </c>
      <c r="S6982">
        <v>336</v>
      </c>
    </row>
    <row r="6983" spans="1:19" x14ac:dyDescent="0.35">
      <c r="A6983" t="s">
        <v>20</v>
      </c>
      <c r="B6983" t="s">
        <v>21</v>
      </c>
      <c r="C6983" t="s">
        <v>22</v>
      </c>
      <c r="D6983" t="s">
        <v>23</v>
      </c>
      <c r="E6983" t="s">
        <v>5</v>
      </c>
      <c r="G6983" t="s">
        <v>24</v>
      </c>
      <c r="H6983">
        <v>3900020</v>
      </c>
      <c r="I6983">
        <v>3901414</v>
      </c>
      <c r="J6983" t="s">
        <v>25</v>
      </c>
      <c r="Q6983" t="s">
        <v>8536</v>
      </c>
      <c r="R6983">
        <v>1395</v>
      </c>
    </row>
    <row r="6984" spans="1:19" x14ac:dyDescent="0.35">
      <c r="A6984" t="s">
        <v>27</v>
      </c>
      <c r="B6984" t="s">
        <v>28</v>
      </c>
      <c r="C6984" t="s">
        <v>22</v>
      </c>
      <c r="D6984" t="s">
        <v>23</v>
      </c>
      <c r="E6984" t="s">
        <v>5</v>
      </c>
      <c r="G6984" t="s">
        <v>24</v>
      </c>
      <c r="H6984">
        <v>3900020</v>
      </c>
      <c r="I6984">
        <v>3901414</v>
      </c>
      <c r="J6984" t="s">
        <v>25</v>
      </c>
      <c r="K6984" t="s">
        <v>8537</v>
      </c>
      <c r="N6984" t="s">
        <v>8538</v>
      </c>
      <c r="Q6984" t="s">
        <v>8536</v>
      </c>
      <c r="R6984">
        <v>1395</v>
      </c>
      <c r="S6984">
        <v>464</v>
      </c>
    </row>
    <row r="6985" spans="1:19" x14ac:dyDescent="0.35">
      <c r="A6985" t="s">
        <v>20</v>
      </c>
      <c r="B6985" t="s">
        <v>21</v>
      </c>
      <c r="C6985" t="s">
        <v>22</v>
      </c>
      <c r="D6985" t="s">
        <v>23</v>
      </c>
      <c r="E6985" t="s">
        <v>5</v>
      </c>
      <c r="G6985" t="s">
        <v>24</v>
      </c>
      <c r="H6985">
        <v>3901411</v>
      </c>
      <c r="I6985">
        <v>3902172</v>
      </c>
      <c r="J6985" t="s">
        <v>25</v>
      </c>
      <c r="Q6985" t="s">
        <v>8539</v>
      </c>
      <c r="R6985">
        <v>762</v>
      </c>
    </row>
    <row r="6986" spans="1:19" x14ac:dyDescent="0.35">
      <c r="A6986" t="s">
        <v>27</v>
      </c>
      <c r="B6986" t="s">
        <v>28</v>
      </c>
      <c r="C6986" t="s">
        <v>22</v>
      </c>
      <c r="D6986" t="s">
        <v>23</v>
      </c>
      <c r="E6986" t="s">
        <v>5</v>
      </c>
      <c r="G6986" t="s">
        <v>24</v>
      </c>
      <c r="H6986">
        <v>3901411</v>
      </c>
      <c r="I6986">
        <v>3902172</v>
      </c>
      <c r="J6986" t="s">
        <v>25</v>
      </c>
      <c r="K6986" t="s">
        <v>8540</v>
      </c>
      <c r="N6986" t="s">
        <v>8541</v>
      </c>
      <c r="Q6986" t="s">
        <v>8539</v>
      </c>
      <c r="R6986">
        <v>762</v>
      </c>
      <c r="S6986">
        <v>253</v>
      </c>
    </row>
    <row r="6987" spans="1:19" x14ac:dyDescent="0.35">
      <c r="A6987" t="s">
        <v>20</v>
      </c>
      <c r="B6987" t="s">
        <v>21</v>
      </c>
      <c r="C6987" t="s">
        <v>22</v>
      </c>
      <c r="D6987" t="s">
        <v>23</v>
      </c>
      <c r="E6987" t="s">
        <v>5</v>
      </c>
      <c r="G6987" t="s">
        <v>24</v>
      </c>
      <c r="H6987">
        <v>3902293</v>
      </c>
      <c r="I6987">
        <v>3903021</v>
      </c>
      <c r="J6987" t="s">
        <v>25</v>
      </c>
      <c r="Q6987" t="s">
        <v>8542</v>
      </c>
      <c r="R6987">
        <v>729</v>
      </c>
    </row>
    <row r="6988" spans="1:19" x14ac:dyDescent="0.35">
      <c r="A6988" t="s">
        <v>27</v>
      </c>
      <c r="B6988" t="s">
        <v>28</v>
      </c>
      <c r="C6988" t="s">
        <v>22</v>
      </c>
      <c r="D6988" t="s">
        <v>23</v>
      </c>
      <c r="E6988" t="s">
        <v>5</v>
      </c>
      <c r="G6988" t="s">
        <v>24</v>
      </c>
      <c r="H6988">
        <v>3902293</v>
      </c>
      <c r="I6988">
        <v>3903021</v>
      </c>
      <c r="J6988" t="s">
        <v>25</v>
      </c>
      <c r="K6988" t="s">
        <v>8543</v>
      </c>
      <c r="N6988" t="s">
        <v>2308</v>
      </c>
      <c r="Q6988" t="s">
        <v>8542</v>
      </c>
      <c r="R6988">
        <v>729</v>
      </c>
      <c r="S6988">
        <v>242</v>
      </c>
    </row>
    <row r="6989" spans="1:19" x14ac:dyDescent="0.35">
      <c r="A6989" t="s">
        <v>20</v>
      </c>
      <c r="B6989" t="s">
        <v>21</v>
      </c>
      <c r="C6989" t="s">
        <v>22</v>
      </c>
      <c r="D6989" t="s">
        <v>23</v>
      </c>
      <c r="E6989" t="s">
        <v>5</v>
      </c>
      <c r="G6989" t="s">
        <v>24</v>
      </c>
      <c r="H6989">
        <v>3903275</v>
      </c>
      <c r="I6989">
        <v>3903823</v>
      </c>
      <c r="J6989" t="s">
        <v>25</v>
      </c>
      <c r="Q6989" t="s">
        <v>8544</v>
      </c>
      <c r="R6989">
        <v>549</v>
      </c>
    </row>
    <row r="6990" spans="1:19" x14ac:dyDescent="0.35">
      <c r="A6990" t="s">
        <v>27</v>
      </c>
      <c r="B6990" t="s">
        <v>28</v>
      </c>
      <c r="C6990" t="s">
        <v>22</v>
      </c>
      <c r="D6990" t="s">
        <v>23</v>
      </c>
      <c r="E6990" t="s">
        <v>5</v>
      </c>
      <c r="G6990" t="s">
        <v>24</v>
      </c>
      <c r="H6990">
        <v>3903275</v>
      </c>
      <c r="I6990">
        <v>3903823</v>
      </c>
      <c r="J6990" t="s">
        <v>25</v>
      </c>
      <c r="K6990" t="s">
        <v>8545</v>
      </c>
      <c r="N6990" t="s">
        <v>3508</v>
      </c>
      <c r="Q6990" t="s">
        <v>8544</v>
      </c>
      <c r="R6990">
        <v>549</v>
      </c>
      <c r="S6990">
        <v>182</v>
      </c>
    </row>
    <row r="6991" spans="1:19" x14ac:dyDescent="0.35">
      <c r="A6991" t="s">
        <v>20</v>
      </c>
      <c r="B6991" t="s">
        <v>21</v>
      </c>
      <c r="C6991" t="s">
        <v>22</v>
      </c>
      <c r="D6991" t="s">
        <v>23</v>
      </c>
      <c r="E6991" t="s">
        <v>5</v>
      </c>
      <c r="G6991" t="s">
        <v>24</v>
      </c>
      <c r="H6991">
        <v>3903858</v>
      </c>
      <c r="I6991">
        <v>3905018</v>
      </c>
      <c r="J6991" t="s">
        <v>25</v>
      </c>
      <c r="Q6991" t="s">
        <v>8546</v>
      </c>
      <c r="R6991">
        <v>1161</v>
      </c>
    </row>
    <row r="6992" spans="1:19" x14ac:dyDescent="0.35">
      <c r="A6992" t="s">
        <v>27</v>
      </c>
      <c r="B6992" t="s">
        <v>28</v>
      </c>
      <c r="C6992" t="s">
        <v>22</v>
      </c>
      <c r="D6992" t="s">
        <v>23</v>
      </c>
      <c r="E6992" t="s">
        <v>5</v>
      </c>
      <c r="G6992" t="s">
        <v>24</v>
      </c>
      <c r="H6992">
        <v>3903858</v>
      </c>
      <c r="I6992">
        <v>3905018</v>
      </c>
      <c r="J6992" t="s">
        <v>25</v>
      </c>
      <c r="K6992" t="s">
        <v>8547</v>
      </c>
      <c r="N6992" t="s">
        <v>5049</v>
      </c>
      <c r="Q6992" t="s">
        <v>8546</v>
      </c>
      <c r="R6992">
        <v>1161</v>
      </c>
      <c r="S6992">
        <v>386</v>
      </c>
    </row>
    <row r="6993" spans="1:19" x14ac:dyDescent="0.35">
      <c r="A6993" t="s">
        <v>20</v>
      </c>
      <c r="B6993" t="s">
        <v>21</v>
      </c>
      <c r="C6993" t="s">
        <v>22</v>
      </c>
      <c r="D6993" t="s">
        <v>23</v>
      </c>
      <c r="E6993" t="s">
        <v>5</v>
      </c>
      <c r="G6993" t="s">
        <v>24</v>
      </c>
      <c r="H6993">
        <v>3905015</v>
      </c>
      <c r="I6993">
        <v>3905938</v>
      </c>
      <c r="J6993" t="s">
        <v>25</v>
      </c>
      <c r="Q6993" t="s">
        <v>8548</v>
      </c>
      <c r="R6993">
        <v>924</v>
      </c>
    </row>
    <row r="6994" spans="1:19" x14ac:dyDescent="0.35">
      <c r="A6994" t="s">
        <v>27</v>
      </c>
      <c r="B6994" t="s">
        <v>28</v>
      </c>
      <c r="C6994" t="s">
        <v>22</v>
      </c>
      <c r="D6994" t="s">
        <v>23</v>
      </c>
      <c r="E6994" t="s">
        <v>5</v>
      </c>
      <c r="G6994" t="s">
        <v>24</v>
      </c>
      <c r="H6994">
        <v>3905015</v>
      </c>
      <c r="I6994">
        <v>3905938</v>
      </c>
      <c r="J6994" t="s">
        <v>25</v>
      </c>
      <c r="K6994" t="s">
        <v>8549</v>
      </c>
      <c r="N6994" t="s">
        <v>8550</v>
      </c>
      <c r="Q6994" t="s">
        <v>8548</v>
      </c>
      <c r="R6994">
        <v>924</v>
      </c>
      <c r="S6994">
        <v>307</v>
      </c>
    </row>
    <row r="6995" spans="1:19" x14ac:dyDescent="0.35">
      <c r="A6995" t="s">
        <v>20</v>
      </c>
      <c r="B6995" t="s">
        <v>21</v>
      </c>
      <c r="C6995" t="s">
        <v>22</v>
      </c>
      <c r="D6995" t="s">
        <v>23</v>
      </c>
      <c r="E6995" t="s">
        <v>5</v>
      </c>
      <c r="G6995" t="s">
        <v>24</v>
      </c>
      <c r="H6995">
        <v>3905963</v>
      </c>
      <c r="I6995">
        <v>3907000</v>
      </c>
      <c r="J6995" t="s">
        <v>46</v>
      </c>
      <c r="Q6995" t="s">
        <v>8551</v>
      </c>
      <c r="R6995">
        <v>1038</v>
      </c>
    </row>
    <row r="6996" spans="1:19" x14ac:dyDescent="0.35">
      <c r="A6996" t="s">
        <v>27</v>
      </c>
      <c r="B6996" t="s">
        <v>28</v>
      </c>
      <c r="C6996" t="s">
        <v>22</v>
      </c>
      <c r="D6996" t="s">
        <v>23</v>
      </c>
      <c r="E6996" t="s">
        <v>5</v>
      </c>
      <c r="G6996" t="s">
        <v>24</v>
      </c>
      <c r="H6996">
        <v>3905963</v>
      </c>
      <c r="I6996">
        <v>3907000</v>
      </c>
      <c r="J6996" t="s">
        <v>46</v>
      </c>
      <c r="K6996" t="s">
        <v>8552</v>
      </c>
      <c r="N6996" t="s">
        <v>8553</v>
      </c>
      <c r="Q6996" t="s">
        <v>8551</v>
      </c>
      <c r="R6996">
        <v>1038</v>
      </c>
      <c r="S6996">
        <v>345</v>
      </c>
    </row>
    <row r="6997" spans="1:19" x14ac:dyDescent="0.35">
      <c r="A6997" t="s">
        <v>20</v>
      </c>
      <c r="B6997" t="s">
        <v>21</v>
      </c>
      <c r="C6997" t="s">
        <v>22</v>
      </c>
      <c r="D6997" t="s">
        <v>23</v>
      </c>
      <c r="E6997" t="s">
        <v>5</v>
      </c>
      <c r="G6997" t="s">
        <v>24</v>
      </c>
      <c r="H6997">
        <v>3907005</v>
      </c>
      <c r="I6997">
        <v>3908420</v>
      </c>
      <c r="J6997" t="s">
        <v>46</v>
      </c>
      <c r="Q6997" t="s">
        <v>8554</v>
      </c>
      <c r="R6997">
        <v>1416</v>
      </c>
    </row>
    <row r="6998" spans="1:19" x14ac:dyDescent="0.35">
      <c r="A6998" t="s">
        <v>27</v>
      </c>
      <c r="B6998" t="s">
        <v>28</v>
      </c>
      <c r="C6998" t="s">
        <v>22</v>
      </c>
      <c r="D6998" t="s">
        <v>23</v>
      </c>
      <c r="E6998" t="s">
        <v>5</v>
      </c>
      <c r="G6998" t="s">
        <v>24</v>
      </c>
      <c r="H6998">
        <v>3907005</v>
      </c>
      <c r="I6998">
        <v>3908420</v>
      </c>
      <c r="J6998" t="s">
        <v>46</v>
      </c>
      <c r="K6998" t="s">
        <v>8555</v>
      </c>
      <c r="N6998" t="s">
        <v>49</v>
      </c>
      <c r="Q6998" t="s">
        <v>8554</v>
      </c>
      <c r="R6998">
        <v>1416</v>
      </c>
      <c r="S6998">
        <v>471</v>
      </c>
    </row>
    <row r="6999" spans="1:19" x14ac:dyDescent="0.35">
      <c r="A6999" t="s">
        <v>20</v>
      </c>
      <c r="B6999" t="s">
        <v>21</v>
      </c>
      <c r="C6999" t="s">
        <v>22</v>
      </c>
      <c r="D6999" t="s">
        <v>23</v>
      </c>
      <c r="E6999" t="s">
        <v>5</v>
      </c>
      <c r="G6999" t="s">
        <v>24</v>
      </c>
      <c r="H6999">
        <v>3908632</v>
      </c>
      <c r="I6999">
        <v>3909714</v>
      </c>
      <c r="J6999" t="s">
        <v>46</v>
      </c>
      <c r="Q6999" t="s">
        <v>8556</v>
      </c>
      <c r="R6999">
        <v>1083</v>
      </c>
    </row>
    <row r="7000" spans="1:19" x14ac:dyDescent="0.35">
      <c r="A7000" t="s">
        <v>27</v>
      </c>
      <c r="B7000" t="s">
        <v>28</v>
      </c>
      <c r="C7000" t="s">
        <v>22</v>
      </c>
      <c r="D7000" t="s">
        <v>23</v>
      </c>
      <c r="E7000" t="s">
        <v>5</v>
      </c>
      <c r="G7000" t="s">
        <v>24</v>
      </c>
      <c r="H7000">
        <v>3908632</v>
      </c>
      <c r="I7000">
        <v>3909714</v>
      </c>
      <c r="J7000" t="s">
        <v>46</v>
      </c>
      <c r="K7000" t="s">
        <v>8557</v>
      </c>
      <c r="N7000" t="s">
        <v>316</v>
      </c>
      <c r="Q7000" t="s">
        <v>8556</v>
      </c>
      <c r="R7000">
        <v>1083</v>
      </c>
      <c r="S7000">
        <v>360</v>
      </c>
    </row>
    <row r="7001" spans="1:19" x14ac:dyDescent="0.35">
      <c r="A7001" t="s">
        <v>20</v>
      </c>
      <c r="B7001" t="s">
        <v>21</v>
      </c>
      <c r="C7001" t="s">
        <v>22</v>
      </c>
      <c r="D7001" t="s">
        <v>23</v>
      </c>
      <c r="E7001" t="s">
        <v>5</v>
      </c>
      <c r="G7001" t="s">
        <v>24</v>
      </c>
      <c r="H7001">
        <v>3909794</v>
      </c>
      <c r="I7001">
        <v>3910165</v>
      </c>
      <c r="J7001" t="s">
        <v>46</v>
      </c>
      <c r="Q7001" t="s">
        <v>8558</v>
      </c>
      <c r="R7001">
        <v>372</v>
      </c>
    </row>
    <row r="7002" spans="1:19" x14ac:dyDescent="0.35">
      <c r="A7002" t="s">
        <v>27</v>
      </c>
      <c r="B7002" t="s">
        <v>28</v>
      </c>
      <c r="C7002" t="s">
        <v>22</v>
      </c>
      <c r="D7002" t="s">
        <v>23</v>
      </c>
      <c r="E7002" t="s">
        <v>5</v>
      </c>
      <c r="G7002" t="s">
        <v>24</v>
      </c>
      <c r="H7002">
        <v>3909794</v>
      </c>
      <c r="I7002">
        <v>3910165</v>
      </c>
      <c r="J7002" t="s">
        <v>46</v>
      </c>
      <c r="K7002" t="s">
        <v>8559</v>
      </c>
      <c r="N7002" t="s">
        <v>52</v>
      </c>
      <c r="Q7002" t="s">
        <v>8558</v>
      </c>
      <c r="R7002">
        <v>372</v>
      </c>
      <c r="S7002">
        <v>123</v>
      </c>
    </row>
    <row r="7003" spans="1:19" x14ac:dyDescent="0.35">
      <c r="A7003" t="s">
        <v>20</v>
      </c>
      <c r="B7003" t="s">
        <v>21</v>
      </c>
      <c r="C7003" t="s">
        <v>22</v>
      </c>
      <c r="D7003" t="s">
        <v>23</v>
      </c>
      <c r="E7003" t="s">
        <v>5</v>
      </c>
      <c r="G7003" t="s">
        <v>24</v>
      </c>
      <c r="H7003">
        <v>3910206</v>
      </c>
      <c r="I7003">
        <v>3912161</v>
      </c>
      <c r="J7003" t="s">
        <v>25</v>
      </c>
      <c r="Q7003" t="s">
        <v>8560</v>
      </c>
      <c r="R7003">
        <v>1956</v>
      </c>
    </row>
    <row r="7004" spans="1:19" x14ac:dyDescent="0.35">
      <c r="A7004" t="s">
        <v>27</v>
      </c>
      <c r="B7004" t="s">
        <v>28</v>
      </c>
      <c r="C7004" t="s">
        <v>22</v>
      </c>
      <c r="D7004" t="s">
        <v>23</v>
      </c>
      <c r="E7004" t="s">
        <v>5</v>
      </c>
      <c r="G7004" t="s">
        <v>24</v>
      </c>
      <c r="H7004">
        <v>3910206</v>
      </c>
      <c r="I7004">
        <v>3912161</v>
      </c>
      <c r="J7004" t="s">
        <v>25</v>
      </c>
      <c r="K7004" t="s">
        <v>8561</v>
      </c>
      <c r="N7004" t="s">
        <v>5536</v>
      </c>
      <c r="Q7004" t="s">
        <v>8560</v>
      </c>
      <c r="R7004">
        <v>1956</v>
      </c>
      <c r="S7004">
        <v>651</v>
      </c>
    </row>
    <row r="7005" spans="1:19" x14ac:dyDescent="0.35">
      <c r="A7005" t="s">
        <v>20</v>
      </c>
      <c r="B7005" t="s">
        <v>21</v>
      </c>
      <c r="C7005" t="s">
        <v>22</v>
      </c>
      <c r="D7005" t="s">
        <v>23</v>
      </c>
      <c r="E7005" t="s">
        <v>5</v>
      </c>
      <c r="G7005" t="s">
        <v>24</v>
      </c>
      <c r="H7005">
        <v>3912183</v>
      </c>
      <c r="I7005">
        <v>3912512</v>
      </c>
      <c r="J7005" t="s">
        <v>46</v>
      </c>
      <c r="Q7005" t="s">
        <v>8562</v>
      </c>
      <c r="R7005">
        <v>330</v>
      </c>
    </row>
    <row r="7006" spans="1:19" x14ac:dyDescent="0.35">
      <c r="A7006" t="s">
        <v>27</v>
      </c>
      <c r="B7006" t="s">
        <v>28</v>
      </c>
      <c r="C7006" t="s">
        <v>22</v>
      </c>
      <c r="D7006" t="s">
        <v>23</v>
      </c>
      <c r="E7006" t="s">
        <v>5</v>
      </c>
      <c r="G7006" t="s">
        <v>24</v>
      </c>
      <c r="H7006">
        <v>3912183</v>
      </c>
      <c r="I7006">
        <v>3912512</v>
      </c>
      <c r="J7006" t="s">
        <v>46</v>
      </c>
      <c r="K7006" t="s">
        <v>8563</v>
      </c>
      <c r="N7006" t="s">
        <v>52</v>
      </c>
      <c r="Q7006" t="s">
        <v>8562</v>
      </c>
      <c r="R7006">
        <v>330</v>
      </c>
      <c r="S7006">
        <v>109</v>
      </c>
    </row>
    <row r="7007" spans="1:19" x14ac:dyDescent="0.35">
      <c r="A7007" t="s">
        <v>20</v>
      </c>
      <c r="B7007" t="s">
        <v>21</v>
      </c>
      <c r="C7007" t="s">
        <v>22</v>
      </c>
      <c r="D7007" t="s">
        <v>23</v>
      </c>
      <c r="E7007" t="s">
        <v>5</v>
      </c>
      <c r="G7007" t="s">
        <v>24</v>
      </c>
      <c r="H7007">
        <v>3912592</v>
      </c>
      <c r="I7007">
        <v>3913374</v>
      </c>
      <c r="J7007" t="s">
        <v>25</v>
      </c>
      <c r="Q7007" t="s">
        <v>8564</v>
      </c>
      <c r="R7007">
        <v>783</v>
      </c>
    </row>
    <row r="7008" spans="1:19" x14ac:dyDescent="0.35">
      <c r="A7008" t="s">
        <v>27</v>
      </c>
      <c r="B7008" t="s">
        <v>28</v>
      </c>
      <c r="C7008" t="s">
        <v>22</v>
      </c>
      <c r="D7008" t="s">
        <v>23</v>
      </c>
      <c r="E7008" t="s">
        <v>5</v>
      </c>
      <c r="G7008" t="s">
        <v>24</v>
      </c>
      <c r="H7008">
        <v>3912592</v>
      </c>
      <c r="I7008">
        <v>3913374</v>
      </c>
      <c r="J7008" t="s">
        <v>25</v>
      </c>
      <c r="K7008" t="s">
        <v>8565</v>
      </c>
      <c r="N7008" t="s">
        <v>5019</v>
      </c>
      <c r="Q7008" t="s">
        <v>8564</v>
      </c>
      <c r="R7008">
        <v>783</v>
      </c>
      <c r="S7008">
        <v>260</v>
      </c>
    </row>
    <row r="7009" spans="1:19" x14ac:dyDescent="0.35">
      <c r="A7009" t="s">
        <v>20</v>
      </c>
      <c r="B7009" t="s">
        <v>21</v>
      </c>
      <c r="C7009" t="s">
        <v>22</v>
      </c>
      <c r="D7009" t="s">
        <v>23</v>
      </c>
      <c r="E7009" t="s">
        <v>5</v>
      </c>
      <c r="G7009" t="s">
        <v>24</v>
      </c>
      <c r="H7009">
        <v>3913528</v>
      </c>
      <c r="I7009">
        <v>3914148</v>
      </c>
      <c r="J7009" t="s">
        <v>25</v>
      </c>
      <c r="Q7009" t="s">
        <v>8566</v>
      </c>
      <c r="R7009">
        <v>621</v>
      </c>
    </row>
    <row r="7010" spans="1:19" x14ac:dyDescent="0.35">
      <c r="A7010" t="s">
        <v>27</v>
      </c>
      <c r="B7010" t="s">
        <v>28</v>
      </c>
      <c r="C7010" t="s">
        <v>22</v>
      </c>
      <c r="D7010" t="s">
        <v>23</v>
      </c>
      <c r="E7010" t="s">
        <v>5</v>
      </c>
      <c r="G7010" t="s">
        <v>24</v>
      </c>
      <c r="H7010">
        <v>3913528</v>
      </c>
      <c r="I7010">
        <v>3914148</v>
      </c>
      <c r="J7010" t="s">
        <v>25</v>
      </c>
      <c r="K7010" t="s">
        <v>8567</v>
      </c>
      <c r="N7010" t="s">
        <v>8568</v>
      </c>
      <c r="Q7010" t="s">
        <v>8566</v>
      </c>
      <c r="R7010">
        <v>621</v>
      </c>
      <c r="S7010">
        <v>206</v>
      </c>
    </row>
    <row r="7011" spans="1:19" x14ac:dyDescent="0.35">
      <c r="A7011" t="s">
        <v>20</v>
      </c>
      <c r="B7011" t="s">
        <v>21</v>
      </c>
      <c r="C7011" t="s">
        <v>22</v>
      </c>
      <c r="D7011" t="s">
        <v>23</v>
      </c>
      <c r="E7011" t="s">
        <v>5</v>
      </c>
      <c r="G7011" t="s">
        <v>24</v>
      </c>
      <c r="H7011">
        <v>3914148</v>
      </c>
      <c r="I7011">
        <v>3914399</v>
      </c>
      <c r="J7011" t="s">
        <v>25</v>
      </c>
      <c r="Q7011" t="s">
        <v>8569</v>
      </c>
      <c r="R7011">
        <v>252</v>
      </c>
    </row>
    <row r="7012" spans="1:19" x14ac:dyDescent="0.35">
      <c r="A7012" t="s">
        <v>27</v>
      </c>
      <c r="B7012" t="s">
        <v>28</v>
      </c>
      <c r="C7012" t="s">
        <v>22</v>
      </c>
      <c r="D7012" t="s">
        <v>23</v>
      </c>
      <c r="E7012" t="s">
        <v>5</v>
      </c>
      <c r="G7012" t="s">
        <v>24</v>
      </c>
      <c r="H7012">
        <v>3914148</v>
      </c>
      <c r="I7012">
        <v>3914399</v>
      </c>
      <c r="J7012" t="s">
        <v>25</v>
      </c>
      <c r="K7012" t="s">
        <v>8570</v>
      </c>
      <c r="N7012" t="s">
        <v>52</v>
      </c>
      <c r="Q7012" t="s">
        <v>8569</v>
      </c>
      <c r="R7012">
        <v>252</v>
      </c>
      <c r="S7012">
        <v>83</v>
      </c>
    </row>
    <row r="7013" spans="1:19" x14ac:dyDescent="0.35">
      <c r="A7013" t="s">
        <v>20</v>
      </c>
      <c r="B7013" t="s">
        <v>21</v>
      </c>
      <c r="C7013" t="s">
        <v>22</v>
      </c>
      <c r="D7013" t="s">
        <v>23</v>
      </c>
      <c r="E7013" t="s">
        <v>5</v>
      </c>
      <c r="G7013" t="s">
        <v>24</v>
      </c>
      <c r="H7013">
        <v>3914498</v>
      </c>
      <c r="I7013">
        <v>3915040</v>
      </c>
      <c r="J7013" t="s">
        <v>46</v>
      </c>
      <c r="Q7013" t="s">
        <v>8571</v>
      </c>
      <c r="R7013">
        <v>543</v>
      </c>
    </row>
    <row r="7014" spans="1:19" x14ac:dyDescent="0.35">
      <c r="A7014" t="s">
        <v>27</v>
      </c>
      <c r="B7014" t="s">
        <v>28</v>
      </c>
      <c r="C7014" t="s">
        <v>22</v>
      </c>
      <c r="D7014" t="s">
        <v>23</v>
      </c>
      <c r="E7014" t="s">
        <v>5</v>
      </c>
      <c r="G7014" t="s">
        <v>24</v>
      </c>
      <c r="H7014">
        <v>3914498</v>
      </c>
      <c r="I7014">
        <v>3915040</v>
      </c>
      <c r="J7014" t="s">
        <v>46</v>
      </c>
      <c r="K7014" t="s">
        <v>8572</v>
      </c>
      <c r="N7014" t="s">
        <v>481</v>
      </c>
      <c r="Q7014" t="s">
        <v>8571</v>
      </c>
      <c r="R7014">
        <v>543</v>
      </c>
      <c r="S7014">
        <v>180</v>
      </c>
    </row>
    <row r="7015" spans="1:19" x14ac:dyDescent="0.35">
      <c r="A7015" t="s">
        <v>20</v>
      </c>
      <c r="B7015" t="s">
        <v>21</v>
      </c>
      <c r="C7015" t="s">
        <v>22</v>
      </c>
      <c r="D7015" t="s">
        <v>23</v>
      </c>
      <c r="E7015" t="s">
        <v>5</v>
      </c>
      <c r="G7015" t="s">
        <v>24</v>
      </c>
      <c r="H7015">
        <v>3915285</v>
      </c>
      <c r="I7015">
        <v>3915767</v>
      </c>
      <c r="J7015" t="s">
        <v>25</v>
      </c>
      <c r="Q7015" t="s">
        <v>8573</v>
      </c>
      <c r="R7015">
        <v>483</v>
      </c>
    </row>
    <row r="7016" spans="1:19" x14ac:dyDescent="0.35">
      <c r="A7016" t="s">
        <v>27</v>
      </c>
      <c r="B7016" t="s">
        <v>28</v>
      </c>
      <c r="C7016" t="s">
        <v>22</v>
      </c>
      <c r="D7016" t="s">
        <v>23</v>
      </c>
      <c r="E7016" t="s">
        <v>5</v>
      </c>
      <c r="G7016" t="s">
        <v>24</v>
      </c>
      <c r="H7016">
        <v>3915285</v>
      </c>
      <c r="I7016">
        <v>3915767</v>
      </c>
      <c r="J7016" t="s">
        <v>25</v>
      </c>
      <c r="K7016" t="s">
        <v>8574</v>
      </c>
      <c r="N7016" t="s">
        <v>3088</v>
      </c>
      <c r="Q7016" t="s">
        <v>8573</v>
      </c>
      <c r="R7016">
        <v>483</v>
      </c>
      <c r="S7016">
        <v>160</v>
      </c>
    </row>
    <row r="7017" spans="1:19" x14ac:dyDescent="0.35">
      <c r="A7017" t="s">
        <v>20</v>
      </c>
      <c r="B7017" t="s">
        <v>21</v>
      </c>
      <c r="C7017" t="s">
        <v>22</v>
      </c>
      <c r="D7017" t="s">
        <v>23</v>
      </c>
      <c r="E7017" t="s">
        <v>5</v>
      </c>
      <c r="G7017" t="s">
        <v>24</v>
      </c>
      <c r="H7017">
        <v>3915990</v>
      </c>
      <c r="I7017">
        <v>3917054</v>
      </c>
      <c r="J7017" t="s">
        <v>25</v>
      </c>
      <c r="Q7017" t="s">
        <v>8575</v>
      </c>
      <c r="R7017">
        <v>1065</v>
      </c>
    </row>
    <row r="7018" spans="1:19" x14ac:dyDescent="0.35">
      <c r="A7018" t="s">
        <v>27</v>
      </c>
      <c r="B7018" t="s">
        <v>28</v>
      </c>
      <c r="C7018" t="s">
        <v>22</v>
      </c>
      <c r="D7018" t="s">
        <v>23</v>
      </c>
      <c r="E7018" t="s">
        <v>5</v>
      </c>
      <c r="G7018" t="s">
        <v>24</v>
      </c>
      <c r="H7018">
        <v>3915990</v>
      </c>
      <c r="I7018">
        <v>3917054</v>
      </c>
      <c r="J7018" t="s">
        <v>25</v>
      </c>
      <c r="K7018" t="s">
        <v>8576</v>
      </c>
      <c r="N7018" t="s">
        <v>5364</v>
      </c>
      <c r="Q7018" t="s">
        <v>8575</v>
      </c>
      <c r="R7018">
        <v>1065</v>
      </c>
      <c r="S7018">
        <v>354</v>
      </c>
    </row>
    <row r="7019" spans="1:19" x14ac:dyDescent="0.35">
      <c r="A7019" t="s">
        <v>20</v>
      </c>
      <c r="B7019" t="s">
        <v>21</v>
      </c>
      <c r="C7019" t="s">
        <v>22</v>
      </c>
      <c r="D7019" t="s">
        <v>23</v>
      </c>
      <c r="E7019" t="s">
        <v>5</v>
      </c>
      <c r="G7019" t="s">
        <v>24</v>
      </c>
      <c r="H7019">
        <v>3917059</v>
      </c>
      <c r="I7019">
        <v>3917910</v>
      </c>
      <c r="J7019" t="s">
        <v>25</v>
      </c>
      <c r="Q7019" t="s">
        <v>8577</v>
      </c>
      <c r="R7019">
        <v>852</v>
      </c>
    </row>
    <row r="7020" spans="1:19" x14ac:dyDescent="0.35">
      <c r="A7020" t="s">
        <v>27</v>
      </c>
      <c r="B7020" t="s">
        <v>28</v>
      </c>
      <c r="C7020" t="s">
        <v>22</v>
      </c>
      <c r="D7020" t="s">
        <v>23</v>
      </c>
      <c r="E7020" t="s">
        <v>5</v>
      </c>
      <c r="G7020" t="s">
        <v>24</v>
      </c>
      <c r="H7020">
        <v>3917059</v>
      </c>
      <c r="I7020">
        <v>3917910</v>
      </c>
      <c r="J7020" t="s">
        <v>25</v>
      </c>
      <c r="K7020" t="s">
        <v>8578</v>
      </c>
      <c r="N7020" t="s">
        <v>8579</v>
      </c>
      <c r="Q7020" t="s">
        <v>8577</v>
      </c>
      <c r="R7020">
        <v>852</v>
      </c>
      <c r="S7020">
        <v>283</v>
      </c>
    </row>
    <row r="7021" spans="1:19" x14ac:dyDescent="0.35">
      <c r="A7021" t="s">
        <v>20</v>
      </c>
      <c r="B7021" t="s">
        <v>21</v>
      </c>
      <c r="C7021" t="s">
        <v>22</v>
      </c>
      <c r="D7021" t="s">
        <v>23</v>
      </c>
      <c r="E7021" t="s">
        <v>5</v>
      </c>
      <c r="G7021" t="s">
        <v>24</v>
      </c>
      <c r="H7021">
        <v>3917914</v>
      </c>
      <c r="I7021">
        <v>3918807</v>
      </c>
      <c r="J7021" t="s">
        <v>25</v>
      </c>
      <c r="Q7021" t="s">
        <v>8580</v>
      </c>
      <c r="R7021">
        <v>894</v>
      </c>
    </row>
    <row r="7022" spans="1:19" x14ac:dyDescent="0.35">
      <c r="A7022" t="s">
        <v>27</v>
      </c>
      <c r="B7022" t="s">
        <v>28</v>
      </c>
      <c r="C7022" t="s">
        <v>22</v>
      </c>
      <c r="D7022" t="s">
        <v>23</v>
      </c>
      <c r="E7022" t="s">
        <v>5</v>
      </c>
      <c r="G7022" t="s">
        <v>24</v>
      </c>
      <c r="H7022">
        <v>3917914</v>
      </c>
      <c r="I7022">
        <v>3918807</v>
      </c>
      <c r="J7022" t="s">
        <v>25</v>
      </c>
      <c r="K7022" t="s">
        <v>8581</v>
      </c>
      <c r="N7022" t="s">
        <v>8582</v>
      </c>
      <c r="Q7022" t="s">
        <v>8580</v>
      </c>
      <c r="R7022">
        <v>894</v>
      </c>
      <c r="S7022">
        <v>297</v>
      </c>
    </row>
    <row r="7023" spans="1:19" x14ac:dyDescent="0.35">
      <c r="A7023" t="s">
        <v>20</v>
      </c>
      <c r="B7023" t="s">
        <v>21</v>
      </c>
      <c r="C7023" t="s">
        <v>22</v>
      </c>
      <c r="D7023" t="s">
        <v>23</v>
      </c>
      <c r="E7023" t="s">
        <v>5</v>
      </c>
      <c r="G7023" t="s">
        <v>24</v>
      </c>
      <c r="H7023">
        <v>3918825</v>
      </c>
      <c r="I7023">
        <v>3919895</v>
      </c>
      <c r="J7023" t="s">
        <v>25</v>
      </c>
      <c r="Q7023" t="s">
        <v>8583</v>
      </c>
      <c r="R7023">
        <v>1071</v>
      </c>
    </row>
    <row r="7024" spans="1:19" x14ac:dyDescent="0.35">
      <c r="A7024" t="s">
        <v>27</v>
      </c>
      <c r="B7024" t="s">
        <v>28</v>
      </c>
      <c r="C7024" t="s">
        <v>22</v>
      </c>
      <c r="D7024" t="s">
        <v>23</v>
      </c>
      <c r="E7024" t="s">
        <v>5</v>
      </c>
      <c r="G7024" t="s">
        <v>24</v>
      </c>
      <c r="H7024">
        <v>3918825</v>
      </c>
      <c r="I7024">
        <v>3919895</v>
      </c>
      <c r="J7024" t="s">
        <v>25</v>
      </c>
      <c r="K7024" t="s">
        <v>8584</v>
      </c>
      <c r="N7024" t="s">
        <v>8585</v>
      </c>
      <c r="Q7024" t="s">
        <v>8583</v>
      </c>
      <c r="R7024">
        <v>1071</v>
      </c>
      <c r="S7024">
        <v>356</v>
      </c>
    </row>
    <row r="7025" spans="1:19" x14ac:dyDescent="0.35">
      <c r="A7025" t="s">
        <v>20</v>
      </c>
      <c r="B7025" t="s">
        <v>21</v>
      </c>
      <c r="C7025" t="s">
        <v>22</v>
      </c>
      <c r="D7025" t="s">
        <v>23</v>
      </c>
      <c r="E7025" t="s">
        <v>5</v>
      </c>
      <c r="G7025" t="s">
        <v>24</v>
      </c>
      <c r="H7025">
        <v>3919926</v>
      </c>
      <c r="I7025">
        <v>3921680</v>
      </c>
      <c r="J7025" t="s">
        <v>25</v>
      </c>
      <c r="Q7025" t="s">
        <v>8586</v>
      </c>
      <c r="R7025">
        <v>1755</v>
      </c>
    </row>
    <row r="7026" spans="1:19" x14ac:dyDescent="0.35">
      <c r="A7026" t="s">
        <v>27</v>
      </c>
      <c r="B7026" t="s">
        <v>28</v>
      </c>
      <c r="C7026" t="s">
        <v>22</v>
      </c>
      <c r="D7026" t="s">
        <v>23</v>
      </c>
      <c r="E7026" t="s">
        <v>5</v>
      </c>
      <c r="G7026" t="s">
        <v>24</v>
      </c>
      <c r="H7026">
        <v>3919926</v>
      </c>
      <c r="I7026">
        <v>3921680</v>
      </c>
      <c r="J7026" t="s">
        <v>25</v>
      </c>
      <c r="K7026" t="s">
        <v>8587</v>
      </c>
      <c r="N7026" t="s">
        <v>8588</v>
      </c>
      <c r="Q7026" t="s">
        <v>8586</v>
      </c>
      <c r="R7026">
        <v>1755</v>
      </c>
      <c r="S7026">
        <v>584</v>
      </c>
    </row>
    <row r="7027" spans="1:19" x14ac:dyDescent="0.35">
      <c r="A7027" t="s">
        <v>20</v>
      </c>
      <c r="B7027" t="s">
        <v>21</v>
      </c>
      <c r="C7027" t="s">
        <v>22</v>
      </c>
      <c r="D7027" t="s">
        <v>23</v>
      </c>
      <c r="E7027" t="s">
        <v>5</v>
      </c>
      <c r="G7027" t="s">
        <v>24</v>
      </c>
      <c r="H7027">
        <v>3921784</v>
      </c>
      <c r="I7027">
        <v>3922902</v>
      </c>
      <c r="J7027" t="s">
        <v>25</v>
      </c>
      <c r="Q7027" t="s">
        <v>8589</v>
      </c>
      <c r="R7027">
        <v>1119</v>
      </c>
    </row>
    <row r="7028" spans="1:19" x14ac:dyDescent="0.35">
      <c r="A7028" t="s">
        <v>27</v>
      </c>
      <c r="B7028" t="s">
        <v>28</v>
      </c>
      <c r="C7028" t="s">
        <v>22</v>
      </c>
      <c r="D7028" t="s">
        <v>23</v>
      </c>
      <c r="E7028" t="s">
        <v>5</v>
      </c>
      <c r="G7028" t="s">
        <v>24</v>
      </c>
      <c r="H7028">
        <v>3921784</v>
      </c>
      <c r="I7028">
        <v>3922902</v>
      </c>
      <c r="J7028" t="s">
        <v>25</v>
      </c>
      <c r="K7028" t="s">
        <v>8590</v>
      </c>
      <c r="N7028" t="s">
        <v>8591</v>
      </c>
      <c r="Q7028" t="s">
        <v>8589</v>
      </c>
      <c r="R7028">
        <v>1119</v>
      </c>
      <c r="S7028">
        <v>372</v>
      </c>
    </row>
    <row r="7029" spans="1:19" x14ac:dyDescent="0.35">
      <c r="A7029" t="s">
        <v>20</v>
      </c>
      <c r="B7029" t="s">
        <v>21</v>
      </c>
      <c r="C7029" t="s">
        <v>22</v>
      </c>
      <c r="D7029" t="s">
        <v>23</v>
      </c>
      <c r="E7029" t="s">
        <v>5</v>
      </c>
      <c r="G7029" t="s">
        <v>24</v>
      </c>
      <c r="H7029">
        <v>3922927</v>
      </c>
      <c r="I7029">
        <v>3923775</v>
      </c>
      <c r="J7029" t="s">
        <v>25</v>
      </c>
      <c r="Q7029" t="s">
        <v>8592</v>
      </c>
      <c r="R7029">
        <v>849</v>
      </c>
    </row>
    <row r="7030" spans="1:19" x14ac:dyDescent="0.35">
      <c r="A7030" t="s">
        <v>27</v>
      </c>
      <c r="B7030" t="s">
        <v>28</v>
      </c>
      <c r="C7030" t="s">
        <v>22</v>
      </c>
      <c r="D7030" t="s">
        <v>23</v>
      </c>
      <c r="E7030" t="s">
        <v>5</v>
      </c>
      <c r="G7030" t="s">
        <v>24</v>
      </c>
      <c r="H7030">
        <v>3922927</v>
      </c>
      <c r="I7030">
        <v>3923775</v>
      </c>
      <c r="J7030" t="s">
        <v>25</v>
      </c>
      <c r="K7030" t="s">
        <v>8593</v>
      </c>
      <c r="N7030" t="s">
        <v>8594</v>
      </c>
      <c r="Q7030" t="s">
        <v>8592</v>
      </c>
      <c r="R7030">
        <v>849</v>
      </c>
      <c r="S7030">
        <v>282</v>
      </c>
    </row>
    <row r="7031" spans="1:19" x14ac:dyDescent="0.35">
      <c r="A7031" t="s">
        <v>20</v>
      </c>
      <c r="B7031" t="s">
        <v>21</v>
      </c>
      <c r="C7031" t="s">
        <v>22</v>
      </c>
      <c r="D7031" t="s">
        <v>23</v>
      </c>
      <c r="E7031" t="s">
        <v>5</v>
      </c>
      <c r="G7031" t="s">
        <v>24</v>
      </c>
      <c r="H7031">
        <v>3924018</v>
      </c>
      <c r="I7031">
        <v>3925232</v>
      </c>
      <c r="J7031" t="s">
        <v>25</v>
      </c>
      <c r="Q7031" t="s">
        <v>8595</v>
      </c>
      <c r="R7031">
        <v>1215</v>
      </c>
    </row>
    <row r="7032" spans="1:19" x14ac:dyDescent="0.35">
      <c r="A7032" t="s">
        <v>27</v>
      </c>
      <c r="B7032" t="s">
        <v>28</v>
      </c>
      <c r="C7032" t="s">
        <v>22</v>
      </c>
      <c r="D7032" t="s">
        <v>23</v>
      </c>
      <c r="E7032" t="s">
        <v>5</v>
      </c>
      <c r="G7032" t="s">
        <v>24</v>
      </c>
      <c r="H7032">
        <v>3924018</v>
      </c>
      <c r="I7032">
        <v>3925232</v>
      </c>
      <c r="J7032" t="s">
        <v>25</v>
      </c>
      <c r="K7032" t="s">
        <v>8596</v>
      </c>
      <c r="N7032" t="s">
        <v>2768</v>
      </c>
      <c r="Q7032" t="s">
        <v>8595</v>
      </c>
      <c r="R7032">
        <v>1215</v>
      </c>
      <c r="S7032">
        <v>404</v>
      </c>
    </row>
    <row r="7033" spans="1:19" x14ac:dyDescent="0.35">
      <c r="A7033" t="s">
        <v>20</v>
      </c>
      <c r="B7033" t="s">
        <v>21</v>
      </c>
      <c r="C7033" t="s">
        <v>22</v>
      </c>
      <c r="D7033" t="s">
        <v>23</v>
      </c>
      <c r="E7033" t="s">
        <v>5</v>
      </c>
      <c r="G7033" t="s">
        <v>24</v>
      </c>
      <c r="H7033">
        <v>3925222</v>
      </c>
      <c r="I7033">
        <v>3926280</v>
      </c>
      <c r="J7033" t="s">
        <v>46</v>
      </c>
      <c r="Q7033" t="s">
        <v>8597</v>
      </c>
      <c r="R7033">
        <v>1059</v>
      </c>
    </row>
    <row r="7034" spans="1:19" x14ac:dyDescent="0.35">
      <c r="A7034" t="s">
        <v>27</v>
      </c>
      <c r="B7034" t="s">
        <v>28</v>
      </c>
      <c r="C7034" t="s">
        <v>22</v>
      </c>
      <c r="D7034" t="s">
        <v>23</v>
      </c>
      <c r="E7034" t="s">
        <v>5</v>
      </c>
      <c r="G7034" t="s">
        <v>24</v>
      </c>
      <c r="H7034">
        <v>3925222</v>
      </c>
      <c r="I7034">
        <v>3926280</v>
      </c>
      <c r="J7034" t="s">
        <v>46</v>
      </c>
      <c r="K7034" t="s">
        <v>8598</v>
      </c>
      <c r="N7034" t="s">
        <v>2476</v>
      </c>
      <c r="Q7034" t="s">
        <v>8597</v>
      </c>
      <c r="R7034">
        <v>1059</v>
      </c>
      <c r="S7034">
        <v>352</v>
      </c>
    </row>
    <row r="7035" spans="1:19" x14ac:dyDescent="0.35">
      <c r="A7035" t="s">
        <v>20</v>
      </c>
      <c r="B7035" t="s">
        <v>21</v>
      </c>
      <c r="C7035" t="s">
        <v>22</v>
      </c>
      <c r="D7035" t="s">
        <v>23</v>
      </c>
      <c r="E7035" t="s">
        <v>5</v>
      </c>
      <c r="G7035" t="s">
        <v>24</v>
      </c>
      <c r="H7035">
        <v>3926470</v>
      </c>
      <c r="I7035">
        <v>3927348</v>
      </c>
      <c r="J7035" t="s">
        <v>25</v>
      </c>
      <c r="Q7035" t="s">
        <v>8599</v>
      </c>
      <c r="R7035">
        <v>879</v>
      </c>
    </row>
    <row r="7036" spans="1:19" x14ac:dyDescent="0.35">
      <c r="A7036" t="s">
        <v>27</v>
      </c>
      <c r="B7036" t="s">
        <v>28</v>
      </c>
      <c r="C7036" t="s">
        <v>22</v>
      </c>
      <c r="D7036" t="s">
        <v>23</v>
      </c>
      <c r="E7036" t="s">
        <v>5</v>
      </c>
      <c r="G7036" t="s">
        <v>24</v>
      </c>
      <c r="H7036">
        <v>3926470</v>
      </c>
      <c r="I7036">
        <v>3927348</v>
      </c>
      <c r="J7036" t="s">
        <v>25</v>
      </c>
      <c r="K7036" t="s">
        <v>8600</v>
      </c>
      <c r="N7036" t="s">
        <v>52</v>
      </c>
      <c r="Q7036" t="s">
        <v>8599</v>
      </c>
      <c r="R7036">
        <v>879</v>
      </c>
      <c r="S7036">
        <v>292</v>
      </c>
    </row>
    <row r="7037" spans="1:19" x14ac:dyDescent="0.35">
      <c r="A7037" t="s">
        <v>20</v>
      </c>
      <c r="B7037" t="s">
        <v>21</v>
      </c>
      <c r="C7037" t="s">
        <v>22</v>
      </c>
      <c r="D7037" t="s">
        <v>23</v>
      </c>
      <c r="E7037" t="s">
        <v>5</v>
      </c>
      <c r="G7037" t="s">
        <v>24</v>
      </c>
      <c r="H7037">
        <v>3927542</v>
      </c>
      <c r="I7037">
        <v>3927928</v>
      </c>
      <c r="J7037" t="s">
        <v>25</v>
      </c>
      <c r="Q7037" t="s">
        <v>8601</v>
      </c>
      <c r="R7037">
        <v>387</v>
      </c>
    </row>
    <row r="7038" spans="1:19" x14ac:dyDescent="0.35">
      <c r="A7038" t="s">
        <v>27</v>
      </c>
      <c r="B7038" t="s">
        <v>28</v>
      </c>
      <c r="C7038" t="s">
        <v>22</v>
      </c>
      <c r="D7038" t="s">
        <v>23</v>
      </c>
      <c r="E7038" t="s">
        <v>5</v>
      </c>
      <c r="G7038" t="s">
        <v>24</v>
      </c>
      <c r="H7038">
        <v>3927542</v>
      </c>
      <c r="I7038">
        <v>3927928</v>
      </c>
      <c r="J7038" t="s">
        <v>25</v>
      </c>
      <c r="K7038" t="s">
        <v>8602</v>
      </c>
      <c r="N7038" t="s">
        <v>1266</v>
      </c>
      <c r="Q7038" t="s">
        <v>8601</v>
      </c>
      <c r="R7038">
        <v>387</v>
      </c>
      <c r="S7038">
        <v>128</v>
      </c>
    </row>
    <row r="7039" spans="1:19" x14ac:dyDescent="0.35">
      <c r="A7039" t="s">
        <v>20</v>
      </c>
      <c r="B7039" t="s">
        <v>21</v>
      </c>
      <c r="C7039" t="s">
        <v>22</v>
      </c>
      <c r="D7039" t="s">
        <v>23</v>
      </c>
      <c r="E7039" t="s">
        <v>5</v>
      </c>
      <c r="G7039" t="s">
        <v>24</v>
      </c>
      <c r="H7039">
        <v>3927925</v>
      </c>
      <c r="I7039">
        <v>3928218</v>
      </c>
      <c r="J7039" t="s">
        <v>25</v>
      </c>
      <c r="Q7039" t="s">
        <v>8603</v>
      </c>
      <c r="R7039">
        <v>294</v>
      </c>
    </row>
    <row r="7040" spans="1:19" x14ac:dyDescent="0.35">
      <c r="A7040" t="s">
        <v>27</v>
      </c>
      <c r="B7040" t="s">
        <v>28</v>
      </c>
      <c r="C7040" t="s">
        <v>22</v>
      </c>
      <c r="D7040" t="s">
        <v>23</v>
      </c>
      <c r="E7040" t="s">
        <v>5</v>
      </c>
      <c r="G7040" t="s">
        <v>24</v>
      </c>
      <c r="H7040">
        <v>3927925</v>
      </c>
      <c r="I7040">
        <v>3928218</v>
      </c>
      <c r="J7040" t="s">
        <v>25</v>
      </c>
      <c r="K7040" t="s">
        <v>8604</v>
      </c>
      <c r="N7040" t="s">
        <v>481</v>
      </c>
      <c r="Q7040" t="s">
        <v>8603</v>
      </c>
      <c r="R7040">
        <v>294</v>
      </c>
      <c r="S7040">
        <v>97</v>
      </c>
    </row>
    <row r="7041" spans="1:19" x14ac:dyDescent="0.35">
      <c r="A7041" t="s">
        <v>20</v>
      </c>
      <c r="B7041" t="s">
        <v>21</v>
      </c>
      <c r="C7041" t="s">
        <v>22</v>
      </c>
      <c r="D7041" t="s">
        <v>23</v>
      </c>
      <c r="E7041" t="s">
        <v>5</v>
      </c>
      <c r="G7041" t="s">
        <v>24</v>
      </c>
      <c r="H7041">
        <v>3928377</v>
      </c>
      <c r="I7041">
        <v>3929606</v>
      </c>
      <c r="J7041" t="s">
        <v>46</v>
      </c>
      <c r="Q7041" t="s">
        <v>8605</v>
      </c>
      <c r="R7041">
        <v>1230</v>
      </c>
    </row>
    <row r="7042" spans="1:19" x14ac:dyDescent="0.35">
      <c r="A7042" t="s">
        <v>27</v>
      </c>
      <c r="B7042" t="s">
        <v>28</v>
      </c>
      <c r="C7042" t="s">
        <v>22</v>
      </c>
      <c r="D7042" t="s">
        <v>23</v>
      </c>
      <c r="E7042" t="s">
        <v>5</v>
      </c>
      <c r="G7042" t="s">
        <v>24</v>
      </c>
      <c r="H7042">
        <v>3928377</v>
      </c>
      <c r="I7042">
        <v>3929606</v>
      </c>
      <c r="J7042" t="s">
        <v>46</v>
      </c>
      <c r="K7042" t="s">
        <v>8606</v>
      </c>
      <c r="N7042" t="s">
        <v>2742</v>
      </c>
      <c r="Q7042" t="s">
        <v>8605</v>
      </c>
      <c r="R7042">
        <v>1230</v>
      </c>
      <c r="S7042">
        <v>409</v>
      </c>
    </row>
    <row r="7043" spans="1:19" x14ac:dyDescent="0.35">
      <c r="A7043" t="s">
        <v>20</v>
      </c>
      <c r="B7043" t="s">
        <v>21</v>
      </c>
      <c r="C7043" t="s">
        <v>22</v>
      </c>
      <c r="D7043" t="s">
        <v>23</v>
      </c>
      <c r="E7043" t="s">
        <v>5</v>
      </c>
      <c r="G7043" t="s">
        <v>24</v>
      </c>
      <c r="H7043">
        <v>3929649</v>
      </c>
      <c r="I7043">
        <v>3930350</v>
      </c>
      <c r="J7043" t="s">
        <v>46</v>
      </c>
      <c r="Q7043" t="s">
        <v>8607</v>
      </c>
      <c r="R7043">
        <v>702</v>
      </c>
    </row>
    <row r="7044" spans="1:19" x14ac:dyDescent="0.35">
      <c r="A7044" t="s">
        <v>27</v>
      </c>
      <c r="B7044" t="s">
        <v>28</v>
      </c>
      <c r="C7044" t="s">
        <v>22</v>
      </c>
      <c r="D7044" t="s">
        <v>23</v>
      </c>
      <c r="E7044" t="s">
        <v>5</v>
      </c>
      <c r="G7044" t="s">
        <v>24</v>
      </c>
      <c r="H7044">
        <v>3929649</v>
      </c>
      <c r="I7044">
        <v>3930350</v>
      </c>
      <c r="J7044" t="s">
        <v>46</v>
      </c>
      <c r="K7044" t="s">
        <v>8608</v>
      </c>
      <c r="N7044" t="s">
        <v>61</v>
      </c>
      <c r="Q7044" t="s">
        <v>8607</v>
      </c>
      <c r="R7044">
        <v>702</v>
      </c>
      <c r="S7044">
        <v>233</v>
      </c>
    </row>
    <row r="7045" spans="1:19" x14ac:dyDescent="0.35">
      <c r="A7045" t="s">
        <v>20</v>
      </c>
      <c r="B7045" t="s">
        <v>21</v>
      </c>
      <c r="C7045" t="s">
        <v>22</v>
      </c>
      <c r="D7045" t="s">
        <v>23</v>
      </c>
      <c r="E7045" t="s">
        <v>5</v>
      </c>
      <c r="G7045" t="s">
        <v>24</v>
      </c>
      <c r="H7045">
        <v>3930347</v>
      </c>
      <c r="I7045">
        <v>3931114</v>
      </c>
      <c r="J7045" t="s">
        <v>46</v>
      </c>
      <c r="Q7045" t="s">
        <v>8609</v>
      </c>
      <c r="R7045">
        <v>768</v>
      </c>
    </row>
    <row r="7046" spans="1:19" x14ac:dyDescent="0.35">
      <c r="A7046" t="s">
        <v>27</v>
      </c>
      <c r="B7046" t="s">
        <v>28</v>
      </c>
      <c r="C7046" t="s">
        <v>22</v>
      </c>
      <c r="D7046" t="s">
        <v>23</v>
      </c>
      <c r="E7046" t="s">
        <v>5</v>
      </c>
      <c r="G7046" t="s">
        <v>24</v>
      </c>
      <c r="H7046">
        <v>3930347</v>
      </c>
      <c r="I7046">
        <v>3931114</v>
      </c>
      <c r="J7046" t="s">
        <v>46</v>
      </c>
      <c r="K7046" t="s">
        <v>8610</v>
      </c>
      <c r="N7046" t="s">
        <v>61</v>
      </c>
      <c r="Q7046" t="s">
        <v>8609</v>
      </c>
      <c r="R7046">
        <v>768</v>
      </c>
      <c r="S7046">
        <v>255</v>
      </c>
    </row>
    <row r="7047" spans="1:19" x14ac:dyDescent="0.35">
      <c r="A7047" t="s">
        <v>20</v>
      </c>
      <c r="B7047" t="s">
        <v>21</v>
      </c>
      <c r="C7047" t="s">
        <v>22</v>
      </c>
      <c r="D7047" t="s">
        <v>23</v>
      </c>
      <c r="E7047" t="s">
        <v>5</v>
      </c>
      <c r="G7047" t="s">
        <v>24</v>
      </c>
      <c r="H7047">
        <v>3931111</v>
      </c>
      <c r="I7047">
        <v>3931998</v>
      </c>
      <c r="J7047" t="s">
        <v>46</v>
      </c>
      <c r="Q7047" t="s">
        <v>8611</v>
      </c>
      <c r="R7047">
        <v>888</v>
      </c>
    </row>
    <row r="7048" spans="1:19" x14ac:dyDescent="0.35">
      <c r="A7048" t="s">
        <v>27</v>
      </c>
      <c r="B7048" t="s">
        <v>28</v>
      </c>
      <c r="C7048" t="s">
        <v>22</v>
      </c>
      <c r="D7048" t="s">
        <v>23</v>
      </c>
      <c r="E7048" t="s">
        <v>5</v>
      </c>
      <c r="G7048" t="s">
        <v>24</v>
      </c>
      <c r="H7048">
        <v>3931111</v>
      </c>
      <c r="I7048">
        <v>3931998</v>
      </c>
      <c r="J7048" t="s">
        <v>46</v>
      </c>
      <c r="K7048" t="s">
        <v>8612</v>
      </c>
      <c r="N7048" t="s">
        <v>718</v>
      </c>
      <c r="Q7048" t="s">
        <v>8611</v>
      </c>
      <c r="R7048">
        <v>888</v>
      </c>
      <c r="S7048">
        <v>295</v>
      </c>
    </row>
    <row r="7049" spans="1:19" x14ac:dyDescent="0.35">
      <c r="A7049" t="s">
        <v>20</v>
      </c>
      <c r="B7049" t="s">
        <v>21</v>
      </c>
      <c r="C7049" t="s">
        <v>22</v>
      </c>
      <c r="D7049" t="s">
        <v>23</v>
      </c>
      <c r="E7049" t="s">
        <v>5</v>
      </c>
      <c r="G7049" t="s">
        <v>24</v>
      </c>
      <c r="H7049">
        <v>3932020</v>
      </c>
      <c r="I7049">
        <v>3932892</v>
      </c>
      <c r="J7049" t="s">
        <v>46</v>
      </c>
      <c r="Q7049" t="s">
        <v>8613</v>
      </c>
      <c r="R7049">
        <v>873</v>
      </c>
    </row>
    <row r="7050" spans="1:19" x14ac:dyDescent="0.35">
      <c r="A7050" t="s">
        <v>27</v>
      </c>
      <c r="B7050" t="s">
        <v>28</v>
      </c>
      <c r="C7050" t="s">
        <v>22</v>
      </c>
      <c r="D7050" t="s">
        <v>23</v>
      </c>
      <c r="E7050" t="s">
        <v>5</v>
      </c>
      <c r="G7050" t="s">
        <v>24</v>
      </c>
      <c r="H7050">
        <v>3932020</v>
      </c>
      <c r="I7050">
        <v>3932892</v>
      </c>
      <c r="J7050" t="s">
        <v>46</v>
      </c>
      <c r="K7050" t="s">
        <v>8614</v>
      </c>
      <c r="N7050" t="s">
        <v>718</v>
      </c>
      <c r="Q7050" t="s">
        <v>8613</v>
      </c>
      <c r="R7050">
        <v>873</v>
      </c>
      <c r="S7050">
        <v>290</v>
      </c>
    </row>
    <row r="7051" spans="1:19" x14ac:dyDescent="0.35">
      <c r="A7051" t="s">
        <v>20</v>
      </c>
      <c r="B7051" t="s">
        <v>21</v>
      </c>
      <c r="C7051" t="s">
        <v>22</v>
      </c>
      <c r="D7051" t="s">
        <v>23</v>
      </c>
      <c r="E7051" t="s">
        <v>5</v>
      </c>
      <c r="G7051" t="s">
        <v>24</v>
      </c>
      <c r="H7051">
        <v>3932976</v>
      </c>
      <c r="I7051">
        <v>3934205</v>
      </c>
      <c r="J7051" t="s">
        <v>46</v>
      </c>
      <c r="Q7051" t="s">
        <v>8615</v>
      </c>
      <c r="R7051">
        <v>1230</v>
      </c>
    </row>
    <row r="7052" spans="1:19" x14ac:dyDescent="0.35">
      <c r="A7052" t="s">
        <v>27</v>
      </c>
      <c r="B7052" t="s">
        <v>28</v>
      </c>
      <c r="C7052" t="s">
        <v>22</v>
      </c>
      <c r="D7052" t="s">
        <v>23</v>
      </c>
      <c r="E7052" t="s">
        <v>5</v>
      </c>
      <c r="G7052" t="s">
        <v>24</v>
      </c>
      <c r="H7052">
        <v>3932976</v>
      </c>
      <c r="I7052">
        <v>3934205</v>
      </c>
      <c r="J7052" t="s">
        <v>46</v>
      </c>
      <c r="K7052" t="s">
        <v>8616</v>
      </c>
      <c r="N7052" t="s">
        <v>4533</v>
      </c>
      <c r="Q7052" t="s">
        <v>8615</v>
      </c>
      <c r="R7052">
        <v>1230</v>
      </c>
      <c r="S7052">
        <v>409</v>
      </c>
    </row>
    <row r="7053" spans="1:19" x14ac:dyDescent="0.35">
      <c r="A7053" t="s">
        <v>20</v>
      </c>
      <c r="B7053" t="s">
        <v>21</v>
      </c>
      <c r="C7053" t="s">
        <v>22</v>
      </c>
      <c r="D7053" t="s">
        <v>23</v>
      </c>
      <c r="E7053" t="s">
        <v>5</v>
      </c>
      <c r="G7053" t="s">
        <v>24</v>
      </c>
      <c r="H7053">
        <v>3934202</v>
      </c>
      <c r="I7053">
        <v>3934906</v>
      </c>
      <c r="J7053" t="s">
        <v>46</v>
      </c>
      <c r="Q7053" t="s">
        <v>8617</v>
      </c>
      <c r="R7053">
        <v>705</v>
      </c>
    </row>
    <row r="7054" spans="1:19" x14ac:dyDescent="0.35">
      <c r="A7054" t="s">
        <v>27</v>
      </c>
      <c r="B7054" t="s">
        <v>28</v>
      </c>
      <c r="C7054" t="s">
        <v>22</v>
      </c>
      <c r="D7054" t="s">
        <v>23</v>
      </c>
      <c r="E7054" t="s">
        <v>5</v>
      </c>
      <c r="G7054" t="s">
        <v>24</v>
      </c>
      <c r="H7054">
        <v>3934202</v>
      </c>
      <c r="I7054">
        <v>3934906</v>
      </c>
      <c r="J7054" t="s">
        <v>46</v>
      </c>
      <c r="K7054" t="s">
        <v>8618</v>
      </c>
      <c r="N7054" t="s">
        <v>433</v>
      </c>
      <c r="Q7054" t="s">
        <v>8617</v>
      </c>
      <c r="R7054">
        <v>705</v>
      </c>
      <c r="S7054">
        <v>234</v>
      </c>
    </row>
    <row r="7055" spans="1:19" x14ac:dyDescent="0.35">
      <c r="A7055" t="s">
        <v>20</v>
      </c>
      <c r="B7055" t="s">
        <v>21</v>
      </c>
      <c r="C7055" t="s">
        <v>22</v>
      </c>
      <c r="D7055" t="s">
        <v>23</v>
      </c>
      <c r="E7055" t="s">
        <v>5</v>
      </c>
      <c r="G7055" t="s">
        <v>24</v>
      </c>
      <c r="H7055">
        <v>3935093</v>
      </c>
      <c r="I7055">
        <v>3936955</v>
      </c>
      <c r="J7055" t="s">
        <v>46</v>
      </c>
      <c r="Q7055" t="s">
        <v>8619</v>
      </c>
      <c r="R7055">
        <v>1863</v>
      </c>
    </row>
    <row r="7056" spans="1:19" x14ac:dyDescent="0.35">
      <c r="A7056" t="s">
        <v>27</v>
      </c>
      <c r="B7056" t="s">
        <v>28</v>
      </c>
      <c r="C7056" t="s">
        <v>22</v>
      </c>
      <c r="D7056" t="s">
        <v>23</v>
      </c>
      <c r="E7056" t="s">
        <v>5</v>
      </c>
      <c r="G7056" t="s">
        <v>24</v>
      </c>
      <c r="H7056">
        <v>3935093</v>
      </c>
      <c r="I7056">
        <v>3936955</v>
      </c>
      <c r="J7056" t="s">
        <v>46</v>
      </c>
      <c r="K7056" t="s">
        <v>8620</v>
      </c>
      <c r="N7056" t="s">
        <v>8621</v>
      </c>
      <c r="Q7056" t="s">
        <v>8619</v>
      </c>
      <c r="R7056">
        <v>1863</v>
      </c>
      <c r="S7056">
        <v>620</v>
      </c>
    </row>
    <row r="7057" spans="1:19" x14ac:dyDescent="0.35">
      <c r="A7057" t="s">
        <v>20</v>
      </c>
      <c r="B7057" t="s">
        <v>21</v>
      </c>
      <c r="C7057" t="s">
        <v>22</v>
      </c>
      <c r="D7057" t="s">
        <v>23</v>
      </c>
      <c r="E7057" t="s">
        <v>5</v>
      </c>
      <c r="G7057" t="s">
        <v>24</v>
      </c>
      <c r="H7057">
        <v>3937050</v>
      </c>
      <c r="I7057">
        <v>3937862</v>
      </c>
      <c r="J7057" t="s">
        <v>46</v>
      </c>
      <c r="Q7057" t="s">
        <v>8622</v>
      </c>
      <c r="R7057">
        <v>813</v>
      </c>
    </row>
    <row r="7058" spans="1:19" x14ac:dyDescent="0.35">
      <c r="A7058" t="s">
        <v>27</v>
      </c>
      <c r="B7058" t="s">
        <v>28</v>
      </c>
      <c r="C7058" t="s">
        <v>22</v>
      </c>
      <c r="D7058" t="s">
        <v>23</v>
      </c>
      <c r="E7058" t="s">
        <v>5</v>
      </c>
      <c r="G7058" t="s">
        <v>24</v>
      </c>
      <c r="H7058">
        <v>3937050</v>
      </c>
      <c r="I7058">
        <v>3937862</v>
      </c>
      <c r="J7058" t="s">
        <v>46</v>
      </c>
      <c r="K7058" t="s">
        <v>8623</v>
      </c>
      <c r="N7058" t="s">
        <v>5630</v>
      </c>
      <c r="Q7058" t="s">
        <v>8622</v>
      </c>
      <c r="R7058">
        <v>813</v>
      </c>
      <c r="S7058">
        <v>270</v>
      </c>
    </row>
    <row r="7059" spans="1:19" x14ac:dyDescent="0.35">
      <c r="A7059" t="s">
        <v>20</v>
      </c>
      <c r="B7059" t="s">
        <v>21</v>
      </c>
      <c r="C7059" t="s">
        <v>22</v>
      </c>
      <c r="D7059" t="s">
        <v>23</v>
      </c>
      <c r="E7059" t="s">
        <v>5</v>
      </c>
      <c r="G7059" t="s">
        <v>24</v>
      </c>
      <c r="H7059">
        <v>3938560</v>
      </c>
      <c r="I7059">
        <v>3939135</v>
      </c>
      <c r="J7059" t="s">
        <v>25</v>
      </c>
      <c r="Q7059" t="s">
        <v>8624</v>
      </c>
      <c r="R7059">
        <v>576</v>
      </c>
    </row>
    <row r="7060" spans="1:19" x14ac:dyDescent="0.35">
      <c r="A7060" t="s">
        <v>27</v>
      </c>
      <c r="B7060" t="s">
        <v>28</v>
      </c>
      <c r="C7060" t="s">
        <v>22</v>
      </c>
      <c r="D7060" t="s">
        <v>23</v>
      </c>
      <c r="E7060" t="s">
        <v>5</v>
      </c>
      <c r="G7060" t="s">
        <v>24</v>
      </c>
      <c r="H7060">
        <v>3938560</v>
      </c>
      <c r="I7060">
        <v>3939135</v>
      </c>
      <c r="J7060" t="s">
        <v>25</v>
      </c>
      <c r="K7060" t="s">
        <v>8625</v>
      </c>
      <c r="N7060" t="s">
        <v>8626</v>
      </c>
      <c r="Q7060" t="s">
        <v>8624</v>
      </c>
      <c r="R7060">
        <v>576</v>
      </c>
      <c r="S7060">
        <v>191</v>
      </c>
    </row>
    <row r="7061" spans="1:19" x14ac:dyDescent="0.35">
      <c r="A7061" t="s">
        <v>20</v>
      </c>
      <c r="B7061" t="s">
        <v>21</v>
      </c>
      <c r="C7061" t="s">
        <v>22</v>
      </c>
      <c r="D7061" t="s">
        <v>23</v>
      </c>
      <c r="E7061" t="s">
        <v>5</v>
      </c>
      <c r="G7061" t="s">
        <v>24</v>
      </c>
      <c r="H7061">
        <v>3939274</v>
      </c>
      <c r="I7061">
        <v>3939999</v>
      </c>
      <c r="J7061" t="s">
        <v>25</v>
      </c>
      <c r="Q7061" t="s">
        <v>8627</v>
      </c>
      <c r="R7061">
        <v>726</v>
      </c>
    </row>
    <row r="7062" spans="1:19" x14ac:dyDescent="0.35">
      <c r="A7062" t="s">
        <v>27</v>
      </c>
      <c r="B7062" t="s">
        <v>28</v>
      </c>
      <c r="C7062" t="s">
        <v>22</v>
      </c>
      <c r="D7062" t="s">
        <v>23</v>
      </c>
      <c r="E7062" t="s">
        <v>5</v>
      </c>
      <c r="G7062" t="s">
        <v>24</v>
      </c>
      <c r="H7062">
        <v>3939274</v>
      </c>
      <c r="I7062">
        <v>3939999</v>
      </c>
      <c r="J7062" t="s">
        <v>25</v>
      </c>
      <c r="K7062" t="s">
        <v>8628</v>
      </c>
      <c r="N7062" t="s">
        <v>1639</v>
      </c>
      <c r="Q7062" t="s">
        <v>8627</v>
      </c>
      <c r="R7062">
        <v>726</v>
      </c>
      <c r="S7062">
        <v>241</v>
      </c>
    </row>
    <row r="7063" spans="1:19" x14ac:dyDescent="0.35">
      <c r="A7063" t="s">
        <v>20</v>
      </c>
      <c r="B7063" t="s">
        <v>21</v>
      </c>
      <c r="C7063" t="s">
        <v>22</v>
      </c>
      <c r="D7063" t="s">
        <v>23</v>
      </c>
      <c r="E7063" t="s">
        <v>5</v>
      </c>
      <c r="G7063" t="s">
        <v>24</v>
      </c>
      <c r="H7063">
        <v>3940024</v>
      </c>
      <c r="I7063">
        <v>3941718</v>
      </c>
      <c r="J7063" t="s">
        <v>25</v>
      </c>
      <c r="Q7063" t="s">
        <v>8629</v>
      </c>
      <c r="R7063">
        <v>1695</v>
      </c>
    </row>
    <row r="7064" spans="1:19" x14ac:dyDescent="0.35">
      <c r="A7064" t="s">
        <v>27</v>
      </c>
      <c r="B7064" t="s">
        <v>28</v>
      </c>
      <c r="C7064" t="s">
        <v>22</v>
      </c>
      <c r="D7064" t="s">
        <v>23</v>
      </c>
      <c r="E7064" t="s">
        <v>5</v>
      </c>
      <c r="G7064" t="s">
        <v>24</v>
      </c>
      <c r="H7064">
        <v>3940024</v>
      </c>
      <c r="I7064">
        <v>3941718</v>
      </c>
      <c r="J7064" t="s">
        <v>25</v>
      </c>
      <c r="K7064" t="s">
        <v>8630</v>
      </c>
      <c r="N7064" t="s">
        <v>930</v>
      </c>
      <c r="Q7064" t="s">
        <v>8629</v>
      </c>
      <c r="R7064">
        <v>1695</v>
      </c>
      <c r="S7064">
        <v>564</v>
      </c>
    </row>
    <row r="7065" spans="1:19" x14ac:dyDescent="0.35">
      <c r="A7065" t="s">
        <v>20</v>
      </c>
      <c r="B7065" t="s">
        <v>21</v>
      </c>
      <c r="C7065" t="s">
        <v>22</v>
      </c>
      <c r="D7065" t="s">
        <v>23</v>
      </c>
      <c r="E7065" t="s">
        <v>5</v>
      </c>
      <c r="G7065" t="s">
        <v>24</v>
      </c>
      <c r="H7065">
        <v>3941818</v>
      </c>
      <c r="I7065">
        <v>3942561</v>
      </c>
      <c r="J7065" t="s">
        <v>25</v>
      </c>
      <c r="Q7065" t="s">
        <v>8631</v>
      </c>
      <c r="R7065">
        <v>744</v>
      </c>
    </row>
    <row r="7066" spans="1:19" x14ac:dyDescent="0.35">
      <c r="A7066" t="s">
        <v>27</v>
      </c>
      <c r="B7066" t="s">
        <v>28</v>
      </c>
      <c r="C7066" t="s">
        <v>22</v>
      </c>
      <c r="D7066" t="s">
        <v>23</v>
      </c>
      <c r="E7066" t="s">
        <v>5</v>
      </c>
      <c r="G7066" t="s">
        <v>24</v>
      </c>
      <c r="H7066">
        <v>3941818</v>
      </c>
      <c r="I7066">
        <v>3942561</v>
      </c>
      <c r="J7066" t="s">
        <v>25</v>
      </c>
      <c r="K7066" t="s">
        <v>8632</v>
      </c>
      <c r="N7066" t="s">
        <v>8633</v>
      </c>
      <c r="Q7066" t="s">
        <v>8631</v>
      </c>
      <c r="R7066">
        <v>744</v>
      </c>
      <c r="S7066">
        <v>247</v>
      </c>
    </row>
    <row r="7067" spans="1:19" x14ac:dyDescent="0.35">
      <c r="A7067" t="s">
        <v>20</v>
      </c>
      <c r="B7067" t="s">
        <v>21</v>
      </c>
      <c r="C7067" t="s">
        <v>22</v>
      </c>
      <c r="D7067" t="s">
        <v>23</v>
      </c>
      <c r="E7067" t="s">
        <v>5</v>
      </c>
      <c r="G7067" t="s">
        <v>24</v>
      </c>
      <c r="H7067">
        <v>3942558</v>
      </c>
      <c r="I7067">
        <v>3943214</v>
      </c>
      <c r="J7067" t="s">
        <v>25</v>
      </c>
      <c r="Q7067" t="s">
        <v>8634</v>
      </c>
      <c r="R7067">
        <v>657</v>
      </c>
    </row>
    <row r="7068" spans="1:19" x14ac:dyDescent="0.35">
      <c r="A7068" t="s">
        <v>27</v>
      </c>
      <c r="B7068" t="s">
        <v>28</v>
      </c>
      <c r="C7068" t="s">
        <v>22</v>
      </c>
      <c r="D7068" t="s">
        <v>23</v>
      </c>
      <c r="E7068" t="s">
        <v>5</v>
      </c>
      <c r="G7068" t="s">
        <v>24</v>
      </c>
      <c r="H7068">
        <v>3942558</v>
      </c>
      <c r="I7068">
        <v>3943214</v>
      </c>
      <c r="J7068" t="s">
        <v>25</v>
      </c>
      <c r="K7068" t="s">
        <v>8635</v>
      </c>
      <c r="N7068" t="s">
        <v>8636</v>
      </c>
      <c r="Q7068" t="s">
        <v>8634</v>
      </c>
      <c r="R7068">
        <v>657</v>
      </c>
      <c r="S7068">
        <v>218</v>
      </c>
    </row>
    <row r="7069" spans="1:19" x14ac:dyDescent="0.35">
      <c r="A7069" t="s">
        <v>20</v>
      </c>
      <c r="B7069" t="s">
        <v>21</v>
      </c>
      <c r="C7069" t="s">
        <v>22</v>
      </c>
      <c r="D7069" t="s">
        <v>23</v>
      </c>
      <c r="E7069" t="s">
        <v>5</v>
      </c>
      <c r="G7069" t="s">
        <v>24</v>
      </c>
      <c r="H7069">
        <v>3943221</v>
      </c>
      <c r="I7069">
        <v>3944513</v>
      </c>
      <c r="J7069" t="s">
        <v>25</v>
      </c>
      <c r="Q7069" t="s">
        <v>8637</v>
      </c>
      <c r="R7069">
        <v>1293</v>
      </c>
    </row>
    <row r="7070" spans="1:19" x14ac:dyDescent="0.35">
      <c r="A7070" t="s">
        <v>27</v>
      </c>
      <c r="B7070" t="s">
        <v>28</v>
      </c>
      <c r="C7070" t="s">
        <v>22</v>
      </c>
      <c r="D7070" t="s">
        <v>23</v>
      </c>
      <c r="E7070" t="s">
        <v>5</v>
      </c>
      <c r="G7070" t="s">
        <v>24</v>
      </c>
      <c r="H7070">
        <v>3943221</v>
      </c>
      <c r="I7070">
        <v>3944513</v>
      </c>
      <c r="J7070" t="s">
        <v>25</v>
      </c>
      <c r="K7070" t="s">
        <v>8638</v>
      </c>
      <c r="N7070" t="s">
        <v>49</v>
      </c>
      <c r="Q7070" t="s">
        <v>8637</v>
      </c>
      <c r="R7070">
        <v>1293</v>
      </c>
      <c r="S7070">
        <v>430</v>
      </c>
    </row>
    <row r="7071" spans="1:19" x14ac:dyDescent="0.35">
      <c r="A7071" t="s">
        <v>20</v>
      </c>
      <c r="B7071" t="s">
        <v>21</v>
      </c>
      <c r="C7071" t="s">
        <v>22</v>
      </c>
      <c r="D7071" t="s">
        <v>23</v>
      </c>
      <c r="E7071" t="s">
        <v>5</v>
      </c>
      <c r="G7071" t="s">
        <v>24</v>
      </c>
      <c r="H7071">
        <v>3944688</v>
      </c>
      <c r="I7071">
        <v>3945914</v>
      </c>
      <c r="J7071" t="s">
        <v>25</v>
      </c>
      <c r="Q7071" t="s">
        <v>8639</v>
      </c>
      <c r="R7071">
        <v>1227</v>
      </c>
    </row>
    <row r="7072" spans="1:19" x14ac:dyDescent="0.35">
      <c r="A7072" t="s">
        <v>27</v>
      </c>
      <c r="B7072" t="s">
        <v>28</v>
      </c>
      <c r="C7072" t="s">
        <v>22</v>
      </c>
      <c r="D7072" t="s">
        <v>23</v>
      </c>
      <c r="E7072" t="s">
        <v>5</v>
      </c>
      <c r="G7072" t="s">
        <v>24</v>
      </c>
      <c r="H7072">
        <v>3944688</v>
      </c>
      <c r="I7072">
        <v>3945914</v>
      </c>
      <c r="J7072" t="s">
        <v>25</v>
      </c>
      <c r="K7072" t="s">
        <v>8640</v>
      </c>
      <c r="N7072" t="s">
        <v>8641</v>
      </c>
      <c r="Q7072" t="s">
        <v>8639</v>
      </c>
      <c r="R7072">
        <v>1227</v>
      </c>
      <c r="S7072">
        <v>408</v>
      </c>
    </row>
    <row r="7073" spans="1:19" x14ac:dyDescent="0.35">
      <c r="A7073" t="s">
        <v>20</v>
      </c>
      <c r="B7073" t="s">
        <v>21</v>
      </c>
      <c r="C7073" t="s">
        <v>22</v>
      </c>
      <c r="D7073" t="s">
        <v>23</v>
      </c>
      <c r="E7073" t="s">
        <v>5</v>
      </c>
      <c r="G7073" t="s">
        <v>24</v>
      </c>
      <c r="H7073">
        <v>3945911</v>
      </c>
      <c r="I7073">
        <v>3946726</v>
      </c>
      <c r="J7073" t="s">
        <v>25</v>
      </c>
      <c r="Q7073" t="s">
        <v>8642</v>
      </c>
      <c r="R7073">
        <v>816</v>
      </c>
    </row>
    <row r="7074" spans="1:19" x14ac:dyDescent="0.35">
      <c r="A7074" t="s">
        <v>27</v>
      </c>
      <c r="B7074" t="s">
        <v>28</v>
      </c>
      <c r="C7074" t="s">
        <v>22</v>
      </c>
      <c r="D7074" t="s">
        <v>23</v>
      </c>
      <c r="E7074" t="s">
        <v>5</v>
      </c>
      <c r="G7074" t="s">
        <v>24</v>
      </c>
      <c r="H7074">
        <v>3945911</v>
      </c>
      <c r="I7074">
        <v>3946726</v>
      </c>
      <c r="J7074" t="s">
        <v>25</v>
      </c>
      <c r="K7074" t="s">
        <v>8643</v>
      </c>
      <c r="N7074" t="s">
        <v>8644</v>
      </c>
      <c r="Q7074" t="s">
        <v>8642</v>
      </c>
      <c r="R7074">
        <v>816</v>
      </c>
      <c r="S7074">
        <v>271</v>
      </c>
    </row>
    <row r="7075" spans="1:19" x14ac:dyDescent="0.35">
      <c r="A7075" t="s">
        <v>20</v>
      </c>
      <c r="B7075" t="s">
        <v>21</v>
      </c>
      <c r="C7075" t="s">
        <v>22</v>
      </c>
      <c r="D7075" t="s">
        <v>23</v>
      </c>
      <c r="E7075" t="s">
        <v>5</v>
      </c>
      <c r="G7075" t="s">
        <v>24</v>
      </c>
      <c r="H7075">
        <v>3946899</v>
      </c>
      <c r="I7075">
        <v>3947471</v>
      </c>
      <c r="J7075" t="s">
        <v>46</v>
      </c>
      <c r="Q7075" t="s">
        <v>8645</v>
      </c>
      <c r="R7075">
        <v>573</v>
      </c>
    </row>
    <row r="7076" spans="1:19" x14ac:dyDescent="0.35">
      <c r="A7076" t="s">
        <v>27</v>
      </c>
      <c r="B7076" t="s">
        <v>28</v>
      </c>
      <c r="C7076" t="s">
        <v>22</v>
      </c>
      <c r="D7076" t="s">
        <v>23</v>
      </c>
      <c r="E7076" t="s">
        <v>5</v>
      </c>
      <c r="G7076" t="s">
        <v>24</v>
      </c>
      <c r="H7076">
        <v>3946899</v>
      </c>
      <c r="I7076">
        <v>3947471</v>
      </c>
      <c r="J7076" t="s">
        <v>46</v>
      </c>
      <c r="K7076" t="s">
        <v>8646</v>
      </c>
      <c r="N7076" t="s">
        <v>52</v>
      </c>
      <c r="Q7076" t="s">
        <v>8645</v>
      </c>
      <c r="R7076">
        <v>573</v>
      </c>
      <c r="S7076">
        <v>190</v>
      </c>
    </row>
    <row r="7077" spans="1:19" x14ac:dyDescent="0.35">
      <c r="A7077" t="s">
        <v>20</v>
      </c>
      <c r="B7077" t="s">
        <v>21</v>
      </c>
      <c r="C7077" t="s">
        <v>22</v>
      </c>
      <c r="D7077" t="s">
        <v>23</v>
      </c>
      <c r="E7077" t="s">
        <v>5</v>
      </c>
      <c r="G7077" t="s">
        <v>24</v>
      </c>
      <c r="H7077">
        <v>3947643</v>
      </c>
      <c r="I7077">
        <v>3948767</v>
      </c>
      <c r="J7077" t="s">
        <v>25</v>
      </c>
      <c r="Q7077" t="s">
        <v>8647</v>
      </c>
      <c r="R7077">
        <v>1125</v>
      </c>
    </row>
    <row r="7078" spans="1:19" x14ac:dyDescent="0.35">
      <c r="A7078" t="s">
        <v>27</v>
      </c>
      <c r="B7078" t="s">
        <v>28</v>
      </c>
      <c r="C7078" t="s">
        <v>22</v>
      </c>
      <c r="D7078" t="s">
        <v>23</v>
      </c>
      <c r="E7078" t="s">
        <v>5</v>
      </c>
      <c r="G7078" t="s">
        <v>24</v>
      </c>
      <c r="H7078">
        <v>3947643</v>
      </c>
      <c r="I7078">
        <v>3948767</v>
      </c>
      <c r="J7078" t="s">
        <v>25</v>
      </c>
      <c r="K7078" t="s">
        <v>8648</v>
      </c>
      <c r="N7078" t="s">
        <v>637</v>
      </c>
      <c r="Q7078" t="s">
        <v>8647</v>
      </c>
      <c r="R7078">
        <v>1125</v>
      </c>
      <c r="S7078">
        <v>374</v>
      </c>
    </row>
    <row r="7079" spans="1:19" x14ac:dyDescent="0.35">
      <c r="A7079" t="s">
        <v>20</v>
      </c>
      <c r="B7079" t="s">
        <v>21</v>
      </c>
      <c r="C7079" t="s">
        <v>22</v>
      </c>
      <c r="D7079" t="s">
        <v>23</v>
      </c>
      <c r="E7079" t="s">
        <v>5</v>
      </c>
      <c r="G7079" t="s">
        <v>24</v>
      </c>
      <c r="H7079">
        <v>3948781</v>
      </c>
      <c r="I7079">
        <v>3950088</v>
      </c>
      <c r="J7079" t="s">
        <v>25</v>
      </c>
      <c r="Q7079" t="s">
        <v>8649</v>
      </c>
      <c r="R7079">
        <v>1308</v>
      </c>
    </row>
    <row r="7080" spans="1:19" x14ac:dyDescent="0.35">
      <c r="A7080" t="s">
        <v>27</v>
      </c>
      <c r="B7080" t="s">
        <v>28</v>
      </c>
      <c r="C7080" t="s">
        <v>22</v>
      </c>
      <c r="D7080" t="s">
        <v>23</v>
      </c>
      <c r="E7080" t="s">
        <v>5</v>
      </c>
      <c r="G7080" t="s">
        <v>24</v>
      </c>
      <c r="H7080">
        <v>3948781</v>
      </c>
      <c r="I7080">
        <v>3950088</v>
      </c>
      <c r="J7080" t="s">
        <v>25</v>
      </c>
      <c r="K7080" t="s">
        <v>8650</v>
      </c>
      <c r="N7080" t="s">
        <v>8651</v>
      </c>
      <c r="Q7080" t="s">
        <v>8649</v>
      </c>
      <c r="R7080">
        <v>1308</v>
      </c>
      <c r="S7080">
        <v>435</v>
      </c>
    </row>
    <row r="7081" spans="1:19" x14ac:dyDescent="0.35">
      <c r="A7081" t="s">
        <v>20</v>
      </c>
      <c r="B7081" t="s">
        <v>21</v>
      </c>
      <c r="C7081" t="s">
        <v>22</v>
      </c>
      <c r="D7081" t="s">
        <v>23</v>
      </c>
      <c r="E7081" t="s">
        <v>5</v>
      </c>
      <c r="G7081" t="s">
        <v>24</v>
      </c>
      <c r="H7081">
        <v>3950093</v>
      </c>
      <c r="I7081">
        <v>3951616</v>
      </c>
      <c r="J7081" t="s">
        <v>46</v>
      </c>
      <c r="Q7081" t="s">
        <v>8652</v>
      </c>
      <c r="R7081">
        <v>1524</v>
      </c>
    </row>
    <row r="7082" spans="1:19" x14ac:dyDescent="0.35">
      <c r="A7082" t="s">
        <v>27</v>
      </c>
      <c r="B7082" t="s">
        <v>28</v>
      </c>
      <c r="C7082" t="s">
        <v>22</v>
      </c>
      <c r="D7082" t="s">
        <v>23</v>
      </c>
      <c r="E7082" t="s">
        <v>5</v>
      </c>
      <c r="G7082" t="s">
        <v>24</v>
      </c>
      <c r="H7082">
        <v>3950093</v>
      </c>
      <c r="I7082">
        <v>3951616</v>
      </c>
      <c r="J7082" t="s">
        <v>46</v>
      </c>
      <c r="K7082" t="s">
        <v>8653</v>
      </c>
      <c r="N7082" t="s">
        <v>52</v>
      </c>
      <c r="Q7082" t="s">
        <v>8652</v>
      </c>
      <c r="R7082">
        <v>1524</v>
      </c>
      <c r="S7082">
        <v>507</v>
      </c>
    </row>
    <row r="7083" spans="1:19" x14ac:dyDescent="0.35">
      <c r="A7083" t="s">
        <v>20</v>
      </c>
      <c r="B7083" t="s">
        <v>21</v>
      </c>
      <c r="C7083" t="s">
        <v>22</v>
      </c>
      <c r="D7083" t="s">
        <v>23</v>
      </c>
      <c r="E7083" t="s">
        <v>5</v>
      </c>
      <c r="G7083" t="s">
        <v>24</v>
      </c>
      <c r="H7083">
        <v>3951788</v>
      </c>
      <c r="I7083">
        <v>3952102</v>
      </c>
      <c r="J7083" t="s">
        <v>46</v>
      </c>
      <c r="Q7083" t="s">
        <v>8654</v>
      </c>
      <c r="R7083">
        <v>315</v>
      </c>
    </row>
    <row r="7084" spans="1:19" x14ac:dyDescent="0.35">
      <c r="A7084" t="s">
        <v>27</v>
      </c>
      <c r="B7084" t="s">
        <v>28</v>
      </c>
      <c r="C7084" t="s">
        <v>22</v>
      </c>
      <c r="D7084" t="s">
        <v>23</v>
      </c>
      <c r="E7084" t="s">
        <v>5</v>
      </c>
      <c r="G7084" t="s">
        <v>24</v>
      </c>
      <c r="H7084">
        <v>3951788</v>
      </c>
      <c r="I7084">
        <v>3952102</v>
      </c>
      <c r="J7084" t="s">
        <v>46</v>
      </c>
      <c r="K7084" t="s">
        <v>8655</v>
      </c>
      <c r="N7084" t="s">
        <v>8656</v>
      </c>
      <c r="Q7084" t="s">
        <v>8654</v>
      </c>
      <c r="R7084">
        <v>315</v>
      </c>
      <c r="S7084">
        <v>104</v>
      </c>
    </row>
    <row r="7085" spans="1:19" x14ac:dyDescent="0.35">
      <c r="A7085" t="s">
        <v>20</v>
      </c>
      <c r="B7085" t="s">
        <v>21</v>
      </c>
      <c r="C7085" t="s">
        <v>22</v>
      </c>
      <c r="D7085" t="s">
        <v>23</v>
      </c>
      <c r="E7085" t="s">
        <v>5</v>
      </c>
      <c r="G7085" t="s">
        <v>24</v>
      </c>
      <c r="H7085">
        <v>3952272</v>
      </c>
      <c r="I7085">
        <v>3955835</v>
      </c>
      <c r="J7085" t="s">
        <v>46</v>
      </c>
      <c r="Q7085" t="s">
        <v>8657</v>
      </c>
      <c r="R7085">
        <v>3564</v>
      </c>
    </row>
    <row r="7086" spans="1:19" x14ac:dyDescent="0.35">
      <c r="A7086" t="s">
        <v>27</v>
      </c>
      <c r="B7086" t="s">
        <v>28</v>
      </c>
      <c r="C7086" t="s">
        <v>22</v>
      </c>
      <c r="D7086" t="s">
        <v>23</v>
      </c>
      <c r="E7086" t="s">
        <v>5</v>
      </c>
      <c r="G7086" t="s">
        <v>24</v>
      </c>
      <c r="H7086">
        <v>3952272</v>
      </c>
      <c r="I7086">
        <v>3955835</v>
      </c>
      <c r="J7086" t="s">
        <v>46</v>
      </c>
      <c r="K7086" t="s">
        <v>8658</v>
      </c>
      <c r="N7086" t="s">
        <v>8659</v>
      </c>
      <c r="Q7086" t="s">
        <v>8657</v>
      </c>
      <c r="R7086">
        <v>3564</v>
      </c>
      <c r="S7086">
        <v>1187</v>
      </c>
    </row>
    <row r="7087" spans="1:19" x14ac:dyDescent="0.35">
      <c r="A7087" t="s">
        <v>20</v>
      </c>
      <c r="B7087" t="s">
        <v>21</v>
      </c>
      <c r="C7087" t="s">
        <v>22</v>
      </c>
      <c r="D7087" t="s">
        <v>23</v>
      </c>
      <c r="E7087" t="s">
        <v>5</v>
      </c>
      <c r="G7087" t="s">
        <v>24</v>
      </c>
      <c r="H7087">
        <v>3955832</v>
      </c>
      <c r="I7087">
        <v>3958888</v>
      </c>
      <c r="J7087" t="s">
        <v>46</v>
      </c>
      <c r="Q7087" t="s">
        <v>8660</v>
      </c>
      <c r="R7087">
        <v>3057</v>
      </c>
    </row>
    <row r="7088" spans="1:19" x14ac:dyDescent="0.35">
      <c r="A7088" t="s">
        <v>27</v>
      </c>
      <c r="B7088" t="s">
        <v>28</v>
      </c>
      <c r="C7088" t="s">
        <v>22</v>
      </c>
      <c r="D7088" t="s">
        <v>23</v>
      </c>
      <c r="E7088" t="s">
        <v>5</v>
      </c>
      <c r="G7088" t="s">
        <v>24</v>
      </c>
      <c r="H7088">
        <v>3955832</v>
      </c>
      <c r="I7088">
        <v>3958888</v>
      </c>
      <c r="J7088" t="s">
        <v>46</v>
      </c>
      <c r="K7088" t="s">
        <v>8661</v>
      </c>
      <c r="N7088" t="s">
        <v>49</v>
      </c>
      <c r="Q7088" t="s">
        <v>8660</v>
      </c>
      <c r="R7088">
        <v>3057</v>
      </c>
      <c r="S7088">
        <v>1018</v>
      </c>
    </row>
    <row r="7089" spans="1:19" x14ac:dyDescent="0.35">
      <c r="A7089" t="s">
        <v>20</v>
      </c>
      <c r="B7089" t="s">
        <v>21</v>
      </c>
      <c r="C7089" t="s">
        <v>22</v>
      </c>
      <c r="D7089" t="s">
        <v>23</v>
      </c>
      <c r="E7089" t="s">
        <v>5</v>
      </c>
      <c r="G7089" t="s">
        <v>24</v>
      </c>
      <c r="H7089">
        <v>3958953</v>
      </c>
      <c r="I7089">
        <v>3959714</v>
      </c>
      <c r="J7089" t="s">
        <v>46</v>
      </c>
      <c r="Q7089" t="s">
        <v>8662</v>
      </c>
      <c r="R7089">
        <v>762</v>
      </c>
    </row>
    <row r="7090" spans="1:19" x14ac:dyDescent="0.35">
      <c r="A7090" t="s">
        <v>27</v>
      </c>
      <c r="B7090" t="s">
        <v>28</v>
      </c>
      <c r="C7090" t="s">
        <v>22</v>
      </c>
      <c r="D7090" t="s">
        <v>23</v>
      </c>
      <c r="E7090" t="s">
        <v>5</v>
      </c>
      <c r="G7090" t="s">
        <v>24</v>
      </c>
      <c r="H7090">
        <v>3958953</v>
      </c>
      <c r="I7090">
        <v>3959714</v>
      </c>
      <c r="J7090" t="s">
        <v>46</v>
      </c>
      <c r="K7090" t="s">
        <v>8663</v>
      </c>
      <c r="N7090" t="s">
        <v>8664</v>
      </c>
      <c r="Q7090" t="s">
        <v>8662</v>
      </c>
      <c r="R7090">
        <v>762</v>
      </c>
      <c r="S7090">
        <v>253</v>
      </c>
    </row>
    <row r="7091" spans="1:19" x14ac:dyDescent="0.35">
      <c r="A7091" t="s">
        <v>20</v>
      </c>
      <c r="B7091" t="s">
        <v>21</v>
      </c>
      <c r="C7091" t="s">
        <v>22</v>
      </c>
      <c r="D7091" t="s">
        <v>23</v>
      </c>
      <c r="E7091" t="s">
        <v>5</v>
      </c>
      <c r="G7091" t="s">
        <v>24</v>
      </c>
      <c r="H7091">
        <v>3959753</v>
      </c>
      <c r="I7091">
        <v>3960835</v>
      </c>
      <c r="J7091" t="s">
        <v>46</v>
      </c>
      <c r="Q7091" t="s">
        <v>8665</v>
      </c>
      <c r="R7091">
        <v>1083</v>
      </c>
    </row>
    <row r="7092" spans="1:19" x14ac:dyDescent="0.35">
      <c r="A7092" t="s">
        <v>27</v>
      </c>
      <c r="B7092" t="s">
        <v>28</v>
      </c>
      <c r="C7092" t="s">
        <v>22</v>
      </c>
      <c r="D7092" t="s">
        <v>23</v>
      </c>
      <c r="E7092" t="s">
        <v>5</v>
      </c>
      <c r="G7092" t="s">
        <v>24</v>
      </c>
      <c r="H7092">
        <v>3959753</v>
      </c>
      <c r="I7092">
        <v>3960835</v>
      </c>
      <c r="J7092" t="s">
        <v>46</v>
      </c>
      <c r="K7092" t="s">
        <v>8666</v>
      </c>
      <c r="N7092" t="s">
        <v>7664</v>
      </c>
      <c r="Q7092" t="s">
        <v>8665</v>
      </c>
      <c r="R7092">
        <v>1083</v>
      </c>
      <c r="S7092">
        <v>360</v>
      </c>
    </row>
    <row r="7093" spans="1:19" x14ac:dyDescent="0.35">
      <c r="A7093" t="s">
        <v>20</v>
      </c>
      <c r="B7093" t="s">
        <v>21</v>
      </c>
      <c r="C7093" t="s">
        <v>22</v>
      </c>
      <c r="D7093" t="s">
        <v>23</v>
      </c>
      <c r="E7093" t="s">
        <v>5</v>
      </c>
      <c r="G7093" t="s">
        <v>24</v>
      </c>
      <c r="H7093">
        <v>3960832</v>
      </c>
      <c r="I7093">
        <v>3961329</v>
      </c>
      <c r="J7093" t="s">
        <v>46</v>
      </c>
      <c r="Q7093" t="s">
        <v>8667</v>
      </c>
      <c r="R7093">
        <v>498</v>
      </c>
    </row>
    <row r="7094" spans="1:19" x14ac:dyDescent="0.35">
      <c r="A7094" t="s">
        <v>27</v>
      </c>
      <c r="B7094" t="s">
        <v>28</v>
      </c>
      <c r="C7094" t="s">
        <v>22</v>
      </c>
      <c r="D7094" t="s">
        <v>23</v>
      </c>
      <c r="E7094" t="s">
        <v>5</v>
      </c>
      <c r="G7094" t="s">
        <v>24</v>
      </c>
      <c r="H7094">
        <v>3960832</v>
      </c>
      <c r="I7094">
        <v>3961329</v>
      </c>
      <c r="J7094" t="s">
        <v>46</v>
      </c>
      <c r="K7094" t="s">
        <v>8668</v>
      </c>
      <c r="N7094" t="s">
        <v>8669</v>
      </c>
      <c r="Q7094" t="s">
        <v>8667</v>
      </c>
      <c r="R7094">
        <v>498</v>
      </c>
      <c r="S7094">
        <v>165</v>
      </c>
    </row>
    <row r="7095" spans="1:19" x14ac:dyDescent="0.35">
      <c r="A7095" t="s">
        <v>20</v>
      </c>
      <c r="B7095" t="s">
        <v>21</v>
      </c>
      <c r="C7095" t="s">
        <v>22</v>
      </c>
      <c r="D7095" t="s">
        <v>23</v>
      </c>
      <c r="E7095" t="s">
        <v>5</v>
      </c>
      <c r="G7095" t="s">
        <v>24</v>
      </c>
      <c r="H7095">
        <v>3961453</v>
      </c>
      <c r="I7095">
        <v>3962490</v>
      </c>
      <c r="J7095" t="s">
        <v>25</v>
      </c>
      <c r="Q7095" t="s">
        <v>8670</v>
      </c>
      <c r="R7095">
        <v>1038</v>
      </c>
    </row>
    <row r="7096" spans="1:19" x14ac:dyDescent="0.35">
      <c r="A7096" t="s">
        <v>27</v>
      </c>
      <c r="B7096" t="s">
        <v>28</v>
      </c>
      <c r="C7096" t="s">
        <v>22</v>
      </c>
      <c r="D7096" t="s">
        <v>23</v>
      </c>
      <c r="E7096" t="s">
        <v>5</v>
      </c>
      <c r="G7096" t="s">
        <v>24</v>
      </c>
      <c r="H7096">
        <v>3961453</v>
      </c>
      <c r="I7096">
        <v>3962490</v>
      </c>
      <c r="J7096" t="s">
        <v>25</v>
      </c>
      <c r="K7096" t="s">
        <v>8671</v>
      </c>
      <c r="N7096" t="s">
        <v>8672</v>
      </c>
      <c r="Q7096" t="s">
        <v>8670</v>
      </c>
      <c r="R7096">
        <v>1038</v>
      </c>
      <c r="S7096">
        <v>345</v>
      </c>
    </row>
    <row r="7097" spans="1:19" x14ac:dyDescent="0.35">
      <c r="A7097" t="s">
        <v>20</v>
      </c>
      <c r="B7097" t="s">
        <v>21</v>
      </c>
      <c r="C7097" t="s">
        <v>22</v>
      </c>
      <c r="D7097" t="s">
        <v>23</v>
      </c>
      <c r="E7097" t="s">
        <v>5</v>
      </c>
      <c r="G7097" t="s">
        <v>24</v>
      </c>
      <c r="H7097">
        <v>3962516</v>
      </c>
      <c r="I7097">
        <v>3962698</v>
      </c>
      <c r="J7097" t="s">
        <v>46</v>
      </c>
      <c r="Q7097" t="s">
        <v>8673</v>
      </c>
      <c r="R7097">
        <v>183</v>
      </c>
    </row>
    <row r="7098" spans="1:19" x14ac:dyDescent="0.35">
      <c r="A7098" t="s">
        <v>27</v>
      </c>
      <c r="B7098" t="s">
        <v>28</v>
      </c>
      <c r="C7098" t="s">
        <v>22</v>
      </c>
      <c r="D7098" t="s">
        <v>23</v>
      </c>
      <c r="E7098" t="s">
        <v>5</v>
      </c>
      <c r="G7098" t="s">
        <v>24</v>
      </c>
      <c r="H7098">
        <v>3962516</v>
      </c>
      <c r="I7098">
        <v>3962698</v>
      </c>
      <c r="J7098" t="s">
        <v>46</v>
      </c>
      <c r="K7098" t="s">
        <v>8674</v>
      </c>
      <c r="N7098" t="s">
        <v>52</v>
      </c>
      <c r="Q7098" t="s">
        <v>8673</v>
      </c>
      <c r="R7098">
        <v>183</v>
      </c>
      <c r="S7098">
        <v>60</v>
      </c>
    </row>
    <row r="7099" spans="1:19" x14ac:dyDescent="0.35">
      <c r="A7099" t="s">
        <v>20</v>
      </c>
      <c r="B7099" t="s">
        <v>21</v>
      </c>
      <c r="C7099" t="s">
        <v>22</v>
      </c>
      <c r="D7099" t="s">
        <v>23</v>
      </c>
      <c r="E7099" t="s">
        <v>5</v>
      </c>
      <c r="G7099" t="s">
        <v>24</v>
      </c>
      <c r="H7099">
        <v>3962713</v>
      </c>
      <c r="I7099">
        <v>3963327</v>
      </c>
      <c r="J7099" t="s">
        <v>46</v>
      </c>
      <c r="Q7099" t="s">
        <v>8675</v>
      </c>
      <c r="R7099">
        <v>615</v>
      </c>
    </row>
    <row r="7100" spans="1:19" x14ac:dyDescent="0.35">
      <c r="A7100" t="s">
        <v>27</v>
      </c>
      <c r="B7100" t="s">
        <v>28</v>
      </c>
      <c r="C7100" t="s">
        <v>22</v>
      </c>
      <c r="D7100" t="s">
        <v>23</v>
      </c>
      <c r="E7100" t="s">
        <v>5</v>
      </c>
      <c r="G7100" t="s">
        <v>24</v>
      </c>
      <c r="H7100">
        <v>3962713</v>
      </c>
      <c r="I7100">
        <v>3963327</v>
      </c>
      <c r="J7100" t="s">
        <v>46</v>
      </c>
      <c r="K7100" t="s">
        <v>8676</v>
      </c>
      <c r="N7100" t="s">
        <v>8677</v>
      </c>
      <c r="Q7100" t="s">
        <v>8675</v>
      </c>
      <c r="R7100">
        <v>615</v>
      </c>
      <c r="S7100">
        <v>204</v>
      </c>
    </row>
    <row r="7101" spans="1:19" x14ac:dyDescent="0.35">
      <c r="A7101" t="s">
        <v>20</v>
      </c>
      <c r="B7101" t="s">
        <v>21</v>
      </c>
      <c r="C7101" t="s">
        <v>22</v>
      </c>
      <c r="D7101" t="s">
        <v>23</v>
      </c>
      <c r="E7101" t="s">
        <v>5</v>
      </c>
      <c r="G7101" t="s">
        <v>24</v>
      </c>
      <c r="H7101">
        <v>3963697</v>
      </c>
      <c r="I7101">
        <v>3964728</v>
      </c>
      <c r="J7101" t="s">
        <v>46</v>
      </c>
      <c r="Q7101" t="s">
        <v>8678</v>
      </c>
      <c r="R7101">
        <v>1032</v>
      </c>
    </row>
    <row r="7102" spans="1:19" x14ac:dyDescent="0.35">
      <c r="A7102" t="s">
        <v>27</v>
      </c>
      <c r="B7102" t="s">
        <v>28</v>
      </c>
      <c r="C7102" t="s">
        <v>22</v>
      </c>
      <c r="D7102" t="s">
        <v>23</v>
      </c>
      <c r="E7102" t="s">
        <v>5</v>
      </c>
      <c r="G7102" t="s">
        <v>24</v>
      </c>
      <c r="H7102">
        <v>3963697</v>
      </c>
      <c r="I7102">
        <v>3964728</v>
      </c>
      <c r="J7102" t="s">
        <v>46</v>
      </c>
      <c r="K7102" t="s">
        <v>8679</v>
      </c>
      <c r="N7102" t="s">
        <v>1826</v>
      </c>
      <c r="Q7102" t="s">
        <v>8678</v>
      </c>
      <c r="R7102">
        <v>1032</v>
      </c>
      <c r="S7102">
        <v>343</v>
      </c>
    </row>
    <row r="7103" spans="1:19" x14ac:dyDescent="0.35">
      <c r="A7103" t="s">
        <v>20</v>
      </c>
      <c r="B7103" t="s">
        <v>21</v>
      </c>
      <c r="C7103" t="s">
        <v>22</v>
      </c>
      <c r="D7103" t="s">
        <v>23</v>
      </c>
      <c r="E7103" t="s">
        <v>5</v>
      </c>
      <c r="G7103" t="s">
        <v>24</v>
      </c>
      <c r="H7103">
        <v>3964898</v>
      </c>
      <c r="I7103">
        <v>3967303</v>
      </c>
      <c r="J7103" t="s">
        <v>46</v>
      </c>
      <c r="Q7103" t="s">
        <v>8680</v>
      </c>
      <c r="R7103">
        <v>2406</v>
      </c>
    </row>
    <row r="7104" spans="1:19" x14ac:dyDescent="0.35">
      <c r="A7104" t="s">
        <v>27</v>
      </c>
      <c r="B7104" t="s">
        <v>28</v>
      </c>
      <c r="C7104" t="s">
        <v>22</v>
      </c>
      <c r="D7104" t="s">
        <v>23</v>
      </c>
      <c r="E7104" t="s">
        <v>5</v>
      </c>
      <c r="G7104" t="s">
        <v>24</v>
      </c>
      <c r="H7104">
        <v>3964898</v>
      </c>
      <c r="I7104">
        <v>3967303</v>
      </c>
      <c r="J7104" t="s">
        <v>46</v>
      </c>
      <c r="K7104" t="s">
        <v>8681</v>
      </c>
      <c r="N7104" t="s">
        <v>217</v>
      </c>
      <c r="Q7104" t="s">
        <v>8680</v>
      </c>
      <c r="R7104">
        <v>2406</v>
      </c>
      <c r="S7104">
        <v>801</v>
      </c>
    </row>
    <row r="7105" spans="1:19" x14ac:dyDescent="0.35">
      <c r="A7105" t="s">
        <v>20</v>
      </c>
      <c r="B7105" t="s">
        <v>21</v>
      </c>
      <c r="C7105" t="s">
        <v>22</v>
      </c>
      <c r="D7105" t="s">
        <v>23</v>
      </c>
      <c r="E7105" t="s">
        <v>5</v>
      </c>
      <c r="G7105" t="s">
        <v>24</v>
      </c>
      <c r="H7105">
        <v>3967502</v>
      </c>
      <c r="I7105">
        <v>3968905</v>
      </c>
      <c r="J7105" t="s">
        <v>46</v>
      </c>
      <c r="Q7105" t="s">
        <v>8682</v>
      </c>
      <c r="R7105">
        <v>1404</v>
      </c>
    </row>
    <row r="7106" spans="1:19" x14ac:dyDescent="0.35">
      <c r="A7106" t="s">
        <v>27</v>
      </c>
      <c r="B7106" t="s">
        <v>28</v>
      </c>
      <c r="C7106" t="s">
        <v>22</v>
      </c>
      <c r="D7106" t="s">
        <v>23</v>
      </c>
      <c r="E7106" t="s">
        <v>5</v>
      </c>
      <c r="G7106" t="s">
        <v>24</v>
      </c>
      <c r="H7106">
        <v>3967502</v>
      </c>
      <c r="I7106">
        <v>3968905</v>
      </c>
      <c r="J7106" t="s">
        <v>46</v>
      </c>
      <c r="K7106" t="s">
        <v>8683</v>
      </c>
      <c r="N7106" t="s">
        <v>8684</v>
      </c>
      <c r="Q7106" t="s">
        <v>8682</v>
      </c>
      <c r="R7106">
        <v>1404</v>
      </c>
      <c r="S7106">
        <v>467</v>
      </c>
    </row>
    <row r="7107" spans="1:19" x14ac:dyDescent="0.35">
      <c r="A7107" t="s">
        <v>20</v>
      </c>
      <c r="B7107" t="s">
        <v>21</v>
      </c>
      <c r="C7107" t="s">
        <v>22</v>
      </c>
      <c r="D7107" t="s">
        <v>23</v>
      </c>
      <c r="E7107" t="s">
        <v>5</v>
      </c>
      <c r="G7107" t="s">
        <v>24</v>
      </c>
      <c r="H7107">
        <v>3969015</v>
      </c>
      <c r="I7107">
        <v>3970838</v>
      </c>
      <c r="J7107" t="s">
        <v>46</v>
      </c>
      <c r="Q7107" t="s">
        <v>8685</v>
      </c>
      <c r="R7107">
        <v>1824</v>
      </c>
    </row>
    <row r="7108" spans="1:19" x14ac:dyDescent="0.35">
      <c r="A7108" t="s">
        <v>27</v>
      </c>
      <c r="B7108" t="s">
        <v>28</v>
      </c>
      <c r="C7108" t="s">
        <v>22</v>
      </c>
      <c r="D7108" t="s">
        <v>23</v>
      </c>
      <c r="E7108" t="s">
        <v>5</v>
      </c>
      <c r="G7108" t="s">
        <v>24</v>
      </c>
      <c r="H7108">
        <v>3969015</v>
      </c>
      <c r="I7108">
        <v>3970838</v>
      </c>
      <c r="J7108" t="s">
        <v>46</v>
      </c>
      <c r="K7108" t="s">
        <v>8686</v>
      </c>
      <c r="N7108" t="s">
        <v>5115</v>
      </c>
      <c r="Q7108" t="s">
        <v>8685</v>
      </c>
      <c r="R7108">
        <v>1824</v>
      </c>
      <c r="S7108">
        <v>607</v>
      </c>
    </row>
    <row r="7109" spans="1:19" x14ac:dyDescent="0.35">
      <c r="A7109" t="s">
        <v>20</v>
      </c>
      <c r="B7109" t="s">
        <v>21</v>
      </c>
      <c r="C7109" t="s">
        <v>22</v>
      </c>
      <c r="D7109" t="s">
        <v>23</v>
      </c>
      <c r="E7109" t="s">
        <v>5</v>
      </c>
      <c r="G7109" t="s">
        <v>24</v>
      </c>
      <c r="H7109">
        <v>3970828</v>
      </c>
      <c r="I7109">
        <v>3971166</v>
      </c>
      <c r="J7109" t="s">
        <v>46</v>
      </c>
      <c r="Q7109" t="s">
        <v>8687</v>
      </c>
      <c r="R7109">
        <v>339</v>
      </c>
    </row>
    <row r="7110" spans="1:19" x14ac:dyDescent="0.35">
      <c r="A7110" t="s">
        <v>27</v>
      </c>
      <c r="B7110" t="s">
        <v>28</v>
      </c>
      <c r="C7110" t="s">
        <v>22</v>
      </c>
      <c r="D7110" t="s">
        <v>23</v>
      </c>
      <c r="E7110" t="s">
        <v>5</v>
      </c>
      <c r="G7110" t="s">
        <v>24</v>
      </c>
      <c r="H7110">
        <v>3970828</v>
      </c>
      <c r="I7110">
        <v>3971166</v>
      </c>
      <c r="J7110" t="s">
        <v>46</v>
      </c>
      <c r="K7110" t="s">
        <v>8688</v>
      </c>
      <c r="N7110" t="s">
        <v>8689</v>
      </c>
      <c r="Q7110" t="s">
        <v>8687</v>
      </c>
      <c r="R7110">
        <v>339</v>
      </c>
      <c r="S7110">
        <v>112</v>
      </c>
    </row>
    <row r="7111" spans="1:19" x14ac:dyDescent="0.35">
      <c r="A7111" t="s">
        <v>20</v>
      </c>
      <c r="B7111" t="s">
        <v>21</v>
      </c>
      <c r="C7111" t="s">
        <v>22</v>
      </c>
      <c r="D7111" t="s">
        <v>23</v>
      </c>
      <c r="E7111" t="s">
        <v>5</v>
      </c>
      <c r="G7111" t="s">
        <v>24</v>
      </c>
      <c r="H7111">
        <v>3971425</v>
      </c>
      <c r="I7111">
        <v>3971829</v>
      </c>
      <c r="J7111" t="s">
        <v>46</v>
      </c>
      <c r="Q7111" t="s">
        <v>8690</v>
      </c>
      <c r="R7111">
        <v>405</v>
      </c>
    </row>
    <row r="7112" spans="1:19" x14ac:dyDescent="0.35">
      <c r="A7112" t="s">
        <v>27</v>
      </c>
      <c r="B7112" t="s">
        <v>28</v>
      </c>
      <c r="C7112" t="s">
        <v>22</v>
      </c>
      <c r="D7112" t="s">
        <v>23</v>
      </c>
      <c r="E7112" t="s">
        <v>5</v>
      </c>
      <c r="G7112" t="s">
        <v>24</v>
      </c>
      <c r="H7112">
        <v>3971425</v>
      </c>
      <c r="I7112">
        <v>3971829</v>
      </c>
      <c r="J7112" t="s">
        <v>46</v>
      </c>
      <c r="K7112" t="s">
        <v>8691</v>
      </c>
      <c r="N7112" t="s">
        <v>8692</v>
      </c>
      <c r="Q7112" t="s">
        <v>8690</v>
      </c>
      <c r="R7112">
        <v>405</v>
      </c>
      <c r="S7112">
        <v>134</v>
      </c>
    </row>
    <row r="7113" spans="1:19" x14ac:dyDescent="0.35">
      <c r="A7113" t="s">
        <v>20</v>
      </c>
      <c r="B7113" t="s">
        <v>21</v>
      </c>
      <c r="C7113" t="s">
        <v>22</v>
      </c>
      <c r="D7113" t="s">
        <v>23</v>
      </c>
      <c r="E7113" t="s">
        <v>5</v>
      </c>
      <c r="G7113" t="s">
        <v>24</v>
      </c>
      <c r="H7113">
        <v>3971870</v>
      </c>
      <c r="I7113">
        <v>3972886</v>
      </c>
      <c r="J7113" t="s">
        <v>46</v>
      </c>
      <c r="Q7113" t="s">
        <v>8693</v>
      </c>
      <c r="R7113">
        <v>1017</v>
      </c>
    </row>
    <row r="7114" spans="1:19" x14ac:dyDescent="0.35">
      <c r="A7114" t="s">
        <v>27</v>
      </c>
      <c r="B7114" t="s">
        <v>28</v>
      </c>
      <c r="C7114" t="s">
        <v>22</v>
      </c>
      <c r="D7114" t="s">
        <v>23</v>
      </c>
      <c r="E7114" t="s">
        <v>5</v>
      </c>
      <c r="G7114" t="s">
        <v>24</v>
      </c>
      <c r="H7114">
        <v>3971870</v>
      </c>
      <c r="I7114">
        <v>3972886</v>
      </c>
      <c r="J7114" t="s">
        <v>46</v>
      </c>
      <c r="K7114" t="s">
        <v>8694</v>
      </c>
      <c r="N7114" t="s">
        <v>8695</v>
      </c>
      <c r="Q7114" t="s">
        <v>8693</v>
      </c>
      <c r="R7114">
        <v>1017</v>
      </c>
      <c r="S7114">
        <v>338</v>
      </c>
    </row>
    <row r="7115" spans="1:19" x14ac:dyDescent="0.35">
      <c r="A7115" t="s">
        <v>20</v>
      </c>
      <c r="B7115" t="s">
        <v>21</v>
      </c>
      <c r="C7115" t="s">
        <v>22</v>
      </c>
      <c r="D7115" t="s">
        <v>23</v>
      </c>
      <c r="E7115" t="s">
        <v>5</v>
      </c>
      <c r="G7115" t="s">
        <v>24</v>
      </c>
      <c r="H7115">
        <v>3972943</v>
      </c>
      <c r="I7115">
        <v>3973428</v>
      </c>
      <c r="J7115" t="s">
        <v>46</v>
      </c>
      <c r="Q7115" t="s">
        <v>8696</v>
      </c>
      <c r="R7115">
        <v>486</v>
      </c>
    </row>
    <row r="7116" spans="1:19" x14ac:dyDescent="0.35">
      <c r="A7116" t="s">
        <v>27</v>
      </c>
      <c r="B7116" t="s">
        <v>28</v>
      </c>
      <c r="C7116" t="s">
        <v>22</v>
      </c>
      <c r="D7116" t="s">
        <v>23</v>
      </c>
      <c r="E7116" t="s">
        <v>5</v>
      </c>
      <c r="G7116" t="s">
        <v>24</v>
      </c>
      <c r="H7116">
        <v>3972943</v>
      </c>
      <c r="I7116">
        <v>3973428</v>
      </c>
      <c r="J7116" t="s">
        <v>46</v>
      </c>
      <c r="K7116" t="s">
        <v>8697</v>
      </c>
      <c r="N7116" t="s">
        <v>2195</v>
      </c>
      <c r="Q7116" t="s">
        <v>8696</v>
      </c>
      <c r="R7116">
        <v>486</v>
      </c>
      <c r="S7116">
        <v>161</v>
      </c>
    </row>
    <row r="7117" spans="1:19" x14ac:dyDescent="0.35">
      <c r="A7117" t="s">
        <v>20</v>
      </c>
      <c r="B7117" t="s">
        <v>21</v>
      </c>
      <c r="C7117" t="s">
        <v>22</v>
      </c>
      <c r="D7117" t="s">
        <v>23</v>
      </c>
      <c r="E7117" t="s">
        <v>5</v>
      </c>
      <c r="G7117" t="s">
        <v>24</v>
      </c>
      <c r="H7117">
        <v>3973519</v>
      </c>
      <c r="I7117">
        <v>3974589</v>
      </c>
      <c r="J7117" t="s">
        <v>25</v>
      </c>
      <c r="Q7117" t="s">
        <v>8698</v>
      </c>
      <c r="R7117">
        <v>1071</v>
      </c>
    </row>
    <row r="7118" spans="1:19" x14ac:dyDescent="0.35">
      <c r="A7118" t="s">
        <v>27</v>
      </c>
      <c r="B7118" t="s">
        <v>28</v>
      </c>
      <c r="C7118" t="s">
        <v>22</v>
      </c>
      <c r="D7118" t="s">
        <v>23</v>
      </c>
      <c r="E7118" t="s">
        <v>5</v>
      </c>
      <c r="G7118" t="s">
        <v>24</v>
      </c>
      <c r="H7118">
        <v>3973519</v>
      </c>
      <c r="I7118">
        <v>3974589</v>
      </c>
      <c r="J7118" t="s">
        <v>25</v>
      </c>
      <c r="K7118" t="s">
        <v>8699</v>
      </c>
      <c r="N7118" t="s">
        <v>8700</v>
      </c>
      <c r="Q7118" t="s">
        <v>8698</v>
      </c>
      <c r="R7118">
        <v>1071</v>
      </c>
      <c r="S7118">
        <v>356</v>
      </c>
    </row>
    <row r="7119" spans="1:19" x14ac:dyDescent="0.35">
      <c r="A7119" t="s">
        <v>20</v>
      </c>
      <c r="B7119" t="s">
        <v>21</v>
      </c>
      <c r="C7119" t="s">
        <v>22</v>
      </c>
      <c r="D7119" t="s">
        <v>23</v>
      </c>
      <c r="E7119" t="s">
        <v>5</v>
      </c>
      <c r="G7119" t="s">
        <v>24</v>
      </c>
      <c r="H7119">
        <v>3974778</v>
      </c>
      <c r="I7119">
        <v>3975164</v>
      </c>
      <c r="J7119" t="s">
        <v>25</v>
      </c>
      <c r="Q7119" t="s">
        <v>8701</v>
      </c>
      <c r="R7119">
        <v>387</v>
      </c>
    </row>
    <row r="7120" spans="1:19" x14ac:dyDescent="0.35">
      <c r="A7120" t="s">
        <v>27</v>
      </c>
      <c r="B7120" t="s">
        <v>28</v>
      </c>
      <c r="C7120" t="s">
        <v>22</v>
      </c>
      <c r="D7120" t="s">
        <v>23</v>
      </c>
      <c r="E7120" t="s">
        <v>5</v>
      </c>
      <c r="G7120" t="s">
        <v>24</v>
      </c>
      <c r="H7120">
        <v>3974778</v>
      </c>
      <c r="I7120">
        <v>3975164</v>
      </c>
      <c r="J7120" t="s">
        <v>25</v>
      </c>
      <c r="K7120" t="s">
        <v>8702</v>
      </c>
      <c r="N7120" t="s">
        <v>52</v>
      </c>
      <c r="Q7120" t="s">
        <v>8701</v>
      </c>
      <c r="R7120">
        <v>387</v>
      </c>
      <c r="S7120">
        <v>128</v>
      </c>
    </row>
    <row r="7121" spans="1:19" x14ac:dyDescent="0.35">
      <c r="A7121" t="s">
        <v>20</v>
      </c>
      <c r="B7121" t="s">
        <v>21</v>
      </c>
      <c r="C7121" t="s">
        <v>22</v>
      </c>
      <c r="D7121" t="s">
        <v>23</v>
      </c>
      <c r="E7121" t="s">
        <v>5</v>
      </c>
      <c r="G7121" t="s">
        <v>24</v>
      </c>
      <c r="H7121">
        <v>3975253</v>
      </c>
      <c r="I7121">
        <v>3977352</v>
      </c>
      <c r="J7121" t="s">
        <v>25</v>
      </c>
      <c r="Q7121" t="s">
        <v>8703</v>
      </c>
      <c r="R7121">
        <v>2100</v>
      </c>
    </row>
    <row r="7122" spans="1:19" x14ac:dyDescent="0.35">
      <c r="A7122" t="s">
        <v>27</v>
      </c>
      <c r="B7122" t="s">
        <v>28</v>
      </c>
      <c r="C7122" t="s">
        <v>22</v>
      </c>
      <c r="D7122" t="s">
        <v>23</v>
      </c>
      <c r="E7122" t="s">
        <v>5</v>
      </c>
      <c r="G7122" t="s">
        <v>24</v>
      </c>
      <c r="H7122">
        <v>3975253</v>
      </c>
      <c r="I7122">
        <v>3977352</v>
      </c>
      <c r="J7122" t="s">
        <v>25</v>
      </c>
      <c r="K7122" t="s">
        <v>8704</v>
      </c>
      <c r="N7122" t="s">
        <v>564</v>
      </c>
      <c r="Q7122" t="s">
        <v>8703</v>
      </c>
      <c r="R7122">
        <v>2100</v>
      </c>
      <c r="S7122">
        <v>699</v>
      </c>
    </row>
    <row r="7123" spans="1:19" x14ac:dyDescent="0.35">
      <c r="A7123" t="s">
        <v>20</v>
      </c>
      <c r="B7123" t="s">
        <v>21</v>
      </c>
      <c r="C7123" t="s">
        <v>22</v>
      </c>
      <c r="D7123" t="s">
        <v>23</v>
      </c>
      <c r="E7123" t="s">
        <v>5</v>
      </c>
      <c r="G7123" t="s">
        <v>24</v>
      </c>
      <c r="H7123">
        <v>3977768</v>
      </c>
      <c r="I7123">
        <v>3978595</v>
      </c>
      <c r="J7123" t="s">
        <v>25</v>
      </c>
      <c r="Q7123" t="s">
        <v>8705</v>
      </c>
      <c r="R7123">
        <v>828</v>
      </c>
    </row>
    <row r="7124" spans="1:19" x14ac:dyDescent="0.35">
      <c r="A7124" t="s">
        <v>27</v>
      </c>
      <c r="B7124" t="s">
        <v>28</v>
      </c>
      <c r="C7124" t="s">
        <v>22</v>
      </c>
      <c r="D7124" t="s">
        <v>23</v>
      </c>
      <c r="E7124" t="s">
        <v>5</v>
      </c>
      <c r="G7124" t="s">
        <v>24</v>
      </c>
      <c r="H7124">
        <v>3977768</v>
      </c>
      <c r="I7124">
        <v>3978595</v>
      </c>
      <c r="J7124" t="s">
        <v>25</v>
      </c>
      <c r="K7124" t="s">
        <v>8706</v>
      </c>
      <c r="N7124" t="s">
        <v>61</v>
      </c>
      <c r="Q7124" t="s">
        <v>8705</v>
      </c>
      <c r="R7124">
        <v>828</v>
      </c>
      <c r="S7124">
        <v>275</v>
      </c>
    </row>
    <row r="7125" spans="1:19" x14ac:dyDescent="0.35">
      <c r="A7125" t="s">
        <v>20</v>
      </c>
      <c r="B7125" t="s">
        <v>21</v>
      </c>
      <c r="C7125" t="s">
        <v>22</v>
      </c>
      <c r="D7125" t="s">
        <v>23</v>
      </c>
      <c r="E7125" t="s">
        <v>5</v>
      </c>
      <c r="G7125" t="s">
        <v>24</v>
      </c>
      <c r="H7125">
        <v>3978585</v>
      </c>
      <c r="I7125">
        <v>3979481</v>
      </c>
      <c r="J7125" t="s">
        <v>25</v>
      </c>
      <c r="Q7125" t="s">
        <v>8707</v>
      </c>
      <c r="R7125">
        <v>897</v>
      </c>
    </row>
    <row r="7126" spans="1:19" x14ac:dyDescent="0.35">
      <c r="A7126" t="s">
        <v>27</v>
      </c>
      <c r="B7126" t="s">
        <v>28</v>
      </c>
      <c r="C7126" t="s">
        <v>22</v>
      </c>
      <c r="D7126" t="s">
        <v>23</v>
      </c>
      <c r="E7126" t="s">
        <v>5</v>
      </c>
      <c r="G7126" t="s">
        <v>24</v>
      </c>
      <c r="H7126">
        <v>3978585</v>
      </c>
      <c r="I7126">
        <v>3979481</v>
      </c>
      <c r="J7126" t="s">
        <v>25</v>
      </c>
      <c r="K7126" t="s">
        <v>8708</v>
      </c>
      <c r="N7126" t="s">
        <v>293</v>
      </c>
      <c r="Q7126" t="s">
        <v>8707</v>
      </c>
      <c r="R7126">
        <v>897</v>
      </c>
      <c r="S7126">
        <v>298</v>
      </c>
    </row>
    <row r="7127" spans="1:19" x14ac:dyDescent="0.35">
      <c r="A7127" t="s">
        <v>20</v>
      </c>
      <c r="B7127" t="s">
        <v>21</v>
      </c>
      <c r="C7127" t="s">
        <v>22</v>
      </c>
      <c r="D7127" t="s">
        <v>23</v>
      </c>
      <c r="E7127" t="s">
        <v>5</v>
      </c>
      <c r="G7127" t="s">
        <v>24</v>
      </c>
      <c r="H7127">
        <v>3979478</v>
      </c>
      <c r="I7127">
        <v>3980446</v>
      </c>
      <c r="J7127" t="s">
        <v>25</v>
      </c>
      <c r="Q7127" t="s">
        <v>8709</v>
      </c>
      <c r="R7127">
        <v>969</v>
      </c>
    </row>
    <row r="7128" spans="1:19" x14ac:dyDescent="0.35">
      <c r="A7128" t="s">
        <v>27</v>
      </c>
      <c r="B7128" t="s">
        <v>28</v>
      </c>
      <c r="C7128" t="s">
        <v>22</v>
      </c>
      <c r="D7128" t="s">
        <v>23</v>
      </c>
      <c r="E7128" t="s">
        <v>5</v>
      </c>
      <c r="G7128" t="s">
        <v>24</v>
      </c>
      <c r="H7128">
        <v>3979478</v>
      </c>
      <c r="I7128">
        <v>3980446</v>
      </c>
      <c r="J7128" t="s">
        <v>25</v>
      </c>
      <c r="K7128" t="s">
        <v>8710</v>
      </c>
      <c r="N7128" t="s">
        <v>293</v>
      </c>
      <c r="Q7128" t="s">
        <v>8709</v>
      </c>
      <c r="R7128">
        <v>969</v>
      </c>
      <c r="S7128">
        <v>322</v>
      </c>
    </row>
    <row r="7129" spans="1:19" x14ac:dyDescent="0.35">
      <c r="A7129" t="s">
        <v>20</v>
      </c>
      <c r="B7129" t="s">
        <v>21</v>
      </c>
      <c r="C7129" t="s">
        <v>22</v>
      </c>
      <c r="D7129" t="s">
        <v>23</v>
      </c>
      <c r="E7129" t="s">
        <v>5</v>
      </c>
      <c r="G7129" t="s">
        <v>24</v>
      </c>
      <c r="H7129">
        <v>3980536</v>
      </c>
      <c r="I7129">
        <v>3981546</v>
      </c>
      <c r="J7129" t="s">
        <v>25</v>
      </c>
      <c r="Q7129" t="s">
        <v>8711</v>
      </c>
      <c r="R7129">
        <v>1011</v>
      </c>
    </row>
    <row r="7130" spans="1:19" x14ac:dyDescent="0.35">
      <c r="A7130" t="s">
        <v>27</v>
      </c>
      <c r="B7130" t="s">
        <v>28</v>
      </c>
      <c r="C7130" t="s">
        <v>22</v>
      </c>
      <c r="D7130" t="s">
        <v>23</v>
      </c>
      <c r="E7130" t="s">
        <v>5</v>
      </c>
      <c r="G7130" t="s">
        <v>24</v>
      </c>
      <c r="H7130">
        <v>3980536</v>
      </c>
      <c r="I7130">
        <v>3981546</v>
      </c>
      <c r="J7130" t="s">
        <v>25</v>
      </c>
      <c r="K7130" t="s">
        <v>8712</v>
      </c>
      <c r="N7130" t="s">
        <v>49</v>
      </c>
      <c r="Q7130" t="s">
        <v>8711</v>
      </c>
      <c r="R7130">
        <v>1011</v>
      </c>
      <c r="S7130">
        <v>336</v>
      </c>
    </row>
    <row r="7131" spans="1:19" x14ac:dyDescent="0.35">
      <c r="A7131" t="s">
        <v>20</v>
      </c>
      <c r="B7131" t="s">
        <v>21</v>
      </c>
      <c r="C7131" t="s">
        <v>22</v>
      </c>
      <c r="D7131" t="s">
        <v>23</v>
      </c>
      <c r="E7131" t="s">
        <v>5</v>
      </c>
      <c r="G7131" t="s">
        <v>24</v>
      </c>
      <c r="H7131">
        <v>3981631</v>
      </c>
      <c r="I7131">
        <v>3983094</v>
      </c>
      <c r="J7131" t="s">
        <v>25</v>
      </c>
      <c r="Q7131" t="s">
        <v>8713</v>
      </c>
      <c r="R7131">
        <v>1464</v>
      </c>
    </row>
    <row r="7132" spans="1:19" x14ac:dyDescent="0.35">
      <c r="A7132" t="s">
        <v>27</v>
      </c>
      <c r="B7132" t="s">
        <v>28</v>
      </c>
      <c r="C7132" t="s">
        <v>22</v>
      </c>
      <c r="D7132" t="s">
        <v>23</v>
      </c>
      <c r="E7132" t="s">
        <v>5</v>
      </c>
      <c r="G7132" t="s">
        <v>24</v>
      </c>
      <c r="H7132">
        <v>3981631</v>
      </c>
      <c r="I7132">
        <v>3983094</v>
      </c>
      <c r="J7132" t="s">
        <v>25</v>
      </c>
      <c r="K7132" t="s">
        <v>8714</v>
      </c>
      <c r="N7132" t="s">
        <v>52</v>
      </c>
      <c r="Q7132" t="s">
        <v>8713</v>
      </c>
      <c r="R7132">
        <v>1464</v>
      </c>
      <c r="S7132">
        <v>487</v>
      </c>
    </row>
    <row r="7133" spans="1:19" x14ac:dyDescent="0.35">
      <c r="A7133" t="s">
        <v>20</v>
      </c>
      <c r="B7133" t="s">
        <v>21</v>
      </c>
      <c r="C7133" t="s">
        <v>22</v>
      </c>
      <c r="D7133" t="s">
        <v>23</v>
      </c>
      <c r="E7133" t="s">
        <v>5</v>
      </c>
      <c r="G7133" t="s">
        <v>24</v>
      </c>
      <c r="H7133">
        <v>3983091</v>
      </c>
      <c r="I7133">
        <v>3983552</v>
      </c>
      <c r="J7133" t="s">
        <v>25</v>
      </c>
      <c r="Q7133" t="s">
        <v>8715</v>
      </c>
      <c r="R7133">
        <v>462</v>
      </c>
    </row>
    <row r="7134" spans="1:19" x14ac:dyDescent="0.35">
      <c r="A7134" t="s">
        <v>27</v>
      </c>
      <c r="B7134" t="s">
        <v>28</v>
      </c>
      <c r="C7134" t="s">
        <v>22</v>
      </c>
      <c r="D7134" t="s">
        <v>23</v>
      </c>
      <c r="E7134" t="s">
        <v>5</v>
      </c>
      <c r="G7134" t="s">
        <v>24</v>
      </c>
      <c r="H7134">
        <v>3983091</v>
      </c>
      <c r="I7134">
        <v>3983552</v>
      </c>
      <c r="J7134" t="s">
        <v>25</v>
      </c>
      <c r="K7134" t="s">
        <v>8716</v>
      </c>
      <c r="N7134" t="s">
        <v>427</v>
      </c>
      <c r="Q7134" t="s">
        <v>8715</v>
      </c>
      <c r="R7134">
        <v>462</v>
      </c>
      <c r="S7134">
        <v>153</v>
      </c>
    </row>
    <row r="7135" spans="1:19" x14ac:dyDescent="0.35">
      <c r="A7135" t="s">
        <v>20</v>
      </c>
      <c r="B7135" t="s">
        <v>21</v>
      </c>
      <c r="C7135" t="s">
        <v>22</v>
      </c>
      <c r="D7135" t="s">
        <v>23</v>
      </c>
      <c r="E7135" t="s">
        <v>5</v>
      </c>
      <c r="G7135" t="s">
        <v>24</v>
      </c>
      <c r="H7135">
        <v>3983616</v>
      </c>
      <c r="I7135">
        <v>3983879</v>
      </c>
      <c r="J7135" t="s">
        <v>25</v>
      </c>
      <c r="Q7135" t="s">
        <v>8717</v>
      </c>
      <c r="R7135">
        <v>264</v>
      </c>
    </row>
    <row r="7136" spans="1:19" x14ac:dyDescent="0.35">
      <c r="A7136" t="s">
        <v>27</v>
      </c>
      <c r="B7136" t="s">
        <v>28</v>
      </c>
      <c r="C7136" t="s">
        <v>22</v>
      </c>
      <c r="D7136" t="s">
        <v>23</v>
      </c>
      <c r="E7136" t="s">
        <v>5</v>
      </c>
      <c r="G7136" t="s">
        <v>24</v>
      </c>
      <c r="H7136">
        <v>3983616</v>
      </c>
      <c r="I7136">
        <v>3983879</v>
      </c>
      <c r="J7136" t="s">
        <v>25</v>
      </c>
      <c r="K7136" t="s">
        <v>8718</v>
      </c>
      <c r="N7136" t="s">
        <v>52</v>
      </c>
      <c r="Q7136" t="s">
        <v>8717</v>
      </c>
      <c r="R7136">
        <v>264</v>
      </c>
      <c r="S7136">
        <v>87</v>
      </c>
    </row>
    <row r="7137" spans="1:19" x14ac:dyDescent="0.35">
      <c r="A7137" t="s">
        <v>20</v>
      </c>
      <c r="B7137" t="s">
        <v>21</v>
      </c>
      <c r="C7137" t="s">
        <v>22</v>
      </c>
      <c r="D7137" t="s">
        <v>23</v>
      </c>
      <c r="E7137" t="s">
        <v>5</v>
      </c>
      <c r="G7137" t="s">
        <v>24</v>
      </c>
      <c r="H7137">
        <v>3983992</v>
      </c>
      <c r="I7137">
        <v>3985926</v>
      </c>
      <c r="J7137" t="s">
        <v>25</v>
      </c>
      <c r="Q7137" t="s">
        <v>8719</v>
      </c>
      <c r="R7137">
        <v>1935</v>
      </c>
    </row>
    <row r="7138" spans="1:19" x14ac:dyDescent="0.35">
      <c r="A7138" t="s">
        <v>27</v>
      </c>
      <c r="B7138" t="s">
        <v>28</v>
      </c>
      <c r="C7138" t="s">
        <v>22</v>
      </c>
      <c r="D7138" t="s">
        <v>23</v>
      </c>
      <c r="E7138" t="s">
        <v>5</v>
      </c>
      <c r="G7138" t="s">
        <v>24</v>
      </c>
      <c r="H7138">
        <v>3983992</v>
      </c>
      <c r="I7138">
        <v>3985926</v>
      </c>
      <c r="J7138" t="s">
        <v>25</v>
      </c>
      <c r="K7138" t="s">
        <v>8720</v>
      </c>
      <c r="N7138" t="s">
        <v>1364</v>
      </c>
      <c r="Q7138" t="s">
        <v>8719</v>
      </c>
      <c r="R7138">
        <v>1935</v>
      </c>
      <c r="S7138">
        <v>644</v>
      </c>
    </row>
    <row r="7139" spans="1:19" x14ac:dyDescent="0.35">
      <c r="A7139" t="s">
        <v>20</v>
      </c>
      <c r="B7139" t="s">
        <v>21</v>
      </c>
      <c r="C7139" t="s">
        <v>22</v>
      </c>
      <c r="D7139" t="s">
        <v>23</v>
      </c>
      <c r="E7139" t="s">
        <v>5</v>
      </c>
      <c r="G7139" t="s">
        <v>24</v>
      </c>
      <c r="H7139">
        <v>3985923</v>
      </c>
      <c r="I7139">
        <v>3987440</v>
      </c>
      <c r="J7139" t="s">
        <v>25</v>
      </c>
      <c r="Q7139" t="s">
        <v>8721</v>
      </c>
      <c r="R7139">
        <v>1518</v>
      </c>
    </row>
    <row r="7140" spans="1:19" x14ac:dyDescent="0.35">
      <c r="A7140" t="s">
        <v>27</v>
      </c>
      <c r="B7140" t="s">
        <v>28</v>
      </c>
      <c r="C7140" t="s">
        <v>22</v>
      </c>
      <c r="D7140" t="s">
        <v>23</v>
      </c>
      <c r="E7140" t="s">
        <v>5</v>
      </c>
      <c r="G7140" t="s">
        <v>24</v>
      </c>
      <c r="H7140">
        <v>3985923</v>
      </c>
      <c r="I7140">
        <v>3987440</v>
      </c>
      <c r="J7140" t="s">
        <v>25</v>
      </c>
      <c r="K7140" t="s">
        <v>8722</v>
      </c>
      <c r="N7140" t="s">
        <v>3345</v>
      </c>
      <c r="Q7140" t="s">
        <v>8721</v>
      </c>
      <c r="R7140">
        <v>1518</v>
      </c>
      <c r="S7140">
        <v>505</v>
      </c>
    </row>
    <row r="7141" spans="1:19" x14ac:dyDescent="0.35">
      <c r="A7141" t="s">
        <v>20</v>
      </c>
      <c r="B7141" t="s">
        <v>21</v>
      </c>
      <c r="C7141" t="s">
        <v>22</v>
      </c>
      <c r="D7141" t="s">
        <v>23</v>
      </c>
      <c r="E7141" t="s">
        <v>5</v>
      </c>
      <c r="G7141" t="s">
        <v>24</v>
      </c>
      <c r="H7141">
        <v>3987694</v>
      </c>
      <c r="I7141">
        <v>3988326</v>
      </c>
      <c r="J7141" t="s">
        <v>25</v>
      </c>
      <c r="Q7141" t="s">
        <v>8723</v>
      </c>
      <c r="R7141">
        <v>633</v>
      </c>
    </row>
    <row r="7142" spans="1:19" x14ac:dyDescent="0.35">
      <c r="A7142" t="s">
        <v>27</v>
      </c>
      <c r="B7142" t="s">
        <v>28</v>
      </c>
      <c r="C7142" t="s">
        <v>22</v>
      </c>
      <c r="D7142" t="s">
        <v>23</v>
      </c>
      <c r="E7142" t="s">
        <v>5</v>
      </c>
      <c r="G7142" t="s">
        <v>24</v>
      </c>
      <c r="H7142">
        <v>3987694</v>
      </c>
      <c r="I7142">
        <v>3988326</v>
      </c>
      <c r="J7142" t="s">
        <v>25</v>
      </c>
      <c r="K7142" t="s">
        <v>8724</v>
      </c>
      <c r="N7142" t="s">
        <v>547</v>
      </c>
      <c r="Q7142" t="s">
        <v>8723</v>
      </c>
      <c r="R7142">
        <v>633</v>
      </c>
      <c r="S7142">
        <v>210</v>
      </c>
    </row>
    <row r="7143" spans="1:19" x14ac:dyDescent="0.35">
      <c r="A7143" t="s">
        <v>20</v>
      </c>
      <c r="B7143" t="s">
        <v>21</v>
      </c>
      <c r="C7143" t="s">
        <v>22</v>
      </c>
      <c r="D7143" t="s">
        <v>23</v>
      </c>
      <c r="E7143" t="s">
        <v>5</v>
      </c>
      <c r="G7143" t="s">
        <v>24</v>
      </c>
      <c r="H7143">
        <v>3988728</v>
      </c>
      <c r="I7143">
        <v>3989015</v>
      </c>
      <c r="J7143" t="s">
        <v>25</v>
      </c>
      <c r="Q7143" t="s">
        <v>8725</v>
      </c>
      <c r="R7143">
        <v>288</v>
      </c>
    </row>
    <row r="7144" spans="1:19" x14ac:dyDescent="0.35">
      <c r="A7144" t="s">
        <v>27</v>
      </c>
      <c r="B7144" t="s">
        <v>28</v>
      </c>
      <c r="C7144" t="s">
        <v>22</v>
      </c>
      <c r="D7144" t="s">
        <v>23</v>
      </c>
      <c r="E7144" t="s">
        <v>5</v>
      </c>
      <c r="G7144" t="s">
        <v>24</v>
      </c>
      <c r="H7144">
        <v>3988728</v>
      </c>
      <c r="I7144">
        <v>3989015</v>
      </c>
      <c r="J7144" t="s">
        <v>25</v>
      </c>
      <c r="K7144" t="s">
        <v>8726</v>
      </c>
      <c r="N7144" t="s">
        <v>631</v>
      </c>
      <c r="Q7144" t="s">
        <v>8725</v>
      </c>
      <c r="R7144">
        <v>288</v>
      </c>
      <c r="S7144">
        <v>95</v>
      </c>
    </row>
    <row r="7145" spans="1:19" x14ac:dyDescent="0.35">
      <c r="A7145" t="s">
        <v>20</v>
      </c>
      <c r="B7145" t="s">
        <v>21</v>
      </c>
      <c r="C7145" t="s">
        <v>22</v>
      </c>
      <c r="D7145" t="s">
        <v>23</v>
      </c>
      <c r="E7145" t="s">
        <v>5</v>
      </c>
      <c r="G7145" t="s">
        <v>24</v>
      </c>
      <c r="H7145">
        <v>3989302</v>
      </c>
      <c r="I7145">
        <v>3989826</v>
      </c>
      <c r="J7145" t="s">
        <v>25</v>
      </c>
      <c r="Q7145" t="s">
        <v>8727</v>
      </c>
      <c r="R7145">
        <v>525</v>
      </c>
    </row>
    <row r="7146" spans="1:19" x14ac:dyDescent="0.35">
      <c r="A7146" t="s">
        <v>27</v>
      </c>
      <c r="B7146" t="s">
        <v>28</v>
      </c>
      <c r="C7146" t="s">
        <v>22</v>
      </c>
      <c r="D7146" t="s">
        <v>23</v>
      </c>
      <c r="E7146" t="s">
        <v>5</v>
      </c>
      <c r="G7146" t="s">
        <v>24</v>
      </c>
      <c r="H7146">
        <v>3989302</v>
      </c>
      <c r="I7146">
        <v>3989826</v>
      </c>
      <c r="J7146" t="s">
        <v>25</v>
      </c>
      <c r="K7146" t="s">
        <v>8728</v>
      </c>
      <c r="N7146" t="s">
        <v>6086</v>
      </c>
      <c r="Q7146" t="s">
        <v>8727</v>
      </c>
      <c r="R7146">
        <v>525</v>
      </c>
      <c r="S7146">
        <v>174</v>
      </c>
    </row>
    <row r="7147" spans="1:19" x14ac:dyDescent="0.35">
      <c r="A7147" t="s">
        <v>20</v>
      </c>
      <c r="B7147" t="s">
        <v>21</v>
      </c>
      <c r="C7147" t="s">
        <v>22</v>
      </c>
      <c r="D7147" t="s">
        <v>23</v>
      </c>
      <c r="E7147" t="s">
        <v>5</v>
      </c>
      <c r="G7147" t="s">
        <v>24</v>
      </c>
      <c r="H7147">
        <v>3989843</v>
      </c>
      <c r="I7147">
        <v>3991102</v>
      </c>
      <c r="J7147" t="s">
        <v>25</v>
      </c>
      <c r="Q7147" t="s">
        <v>8729</v>
      </c>
      <c r="R7147">
        <v>1260</v>
      </c>
    </row>
    <row r="7148" spans="1:19" x14ac:dyDescent="0.35">
      <c r="A7148" t="s">
        <v>27</v>
      </c>
      <c r="B7148" t="s">
        <v>28</v>
      </c>
      <c r="C7148" t="s">
        <v>22</v>
      </c>
      <c r="D7148" t="s">
        <v>23</v>
      </c>
      <c r="E7148" t="s">
        <v>5</v>
      </c>
      <c r="G7148" t="s">
        <v>24</v>
      </c>
      <c r="H7148">
        <v>3989843</v>
      </c>
      <c r="I7148">
        <v>3991102</v>
      </c>
      <c r="J7148" t="s">
        <v>25</v>
      </c>
      <c r="K7148" t="s">
        <v>8730</v>
      </c>
      <c r="N7148" t="s">
        <v>467</v>
      </c>
      <c r="Q7148" t="s">
        <v>8729</v>
      </c>
      <c r="R7148">
        <v>1260</v>
      </c>
      <c r="S7148">
        <v>419</v>
      </c>
    </row>
    <row r="7149" spans="1:19" x14ac:dyDescent="0.35">
      <c r="A7149" t="s">
        <v>20</v>
      </c>
      <c r="B7149" t="s">
        <v>21</v>
      </c>
      <c r="C7149" t="s">
        <v>22</v>
      </c>
      <c r="D7149" t="s">
        <v>23</v>
      </c>
      <c r="E7149" t="s">
        <v>5</v>
      </c>
      <c r="G7149" t="s">
        <v>24</v>
      </c>
      <c r="H7149">
        <v>3991197</v>
      </c>
      <c r="I7149">
        <v>3992444</v>
      </c>
      <c r="J7149" t="s">
        <v>46</v>
      </c>
      <c r="Q7149" t="s">
        <v>8731</v>
      </c>
      <c r="R7149">
        <v>1248</v>
      </c>
    </row>
    <row r="7150" spans="1:19" x14ac:dyDescent="0.35">
      <c r="A7150" t="s">
        <v>27</v>
      </c>
      <c r="B7150" t="s">
        <v>28</v>
      </c>
      <c r="C7150" t="s">
        <v>22</v>
      </c>
      <c r="D7150" t="s">
        <v>23</v>
      </c>
      <c r="E7150" t="s">
        <v>5</v>
      </c>
      <c r="G7150" t="s">
        <v>24</v>
      </c>
      <c r="H7150">
        <v>3991197</v>
      </c>
      <c r="I7150">
        <v>3992444</v>
      </c>
      <c r="J7150" t="s">
        <v>46</v>
      </c>
      <c r="K7150" t="s">
        <v>8732</v>
      </c>
      <c r="N7150" t="s">
        <v>2997</v>
      </c>
      <c r="Q7150" t="s">
        <v>8731</v>
      </c>
      <c r="R7150">
        <v>1248</v>
      </c>
      <c r="S7150">
        <v>415</v>
      </c>
    </row>
    <row r="7151" spans="1:19" x14ac:dyDescent="0.35">
      <c r="A7151" t="s">
        <v>20</v>
      </c>
      <c r="B7151" t="s">
        <v>21</v>
      </c>
      <c r="C7151" t="s">
        <v>22</v>
      </c>
      <c r="D7151" t="s">
        <v>23</v>
      </c>
      <c r="E7151" t="s">
        <v>5</v>
      </c>
      <c r="G7151" t="s">
        <v>24</v>
      </c>
      <c r="H7151">
        <v>3992458</v>
      </c>
      <c r="I7151">
        <v>3993342</v>
      </c>
      <c r="J7151" t="s">
        <v>46</v>
      </c>
      <c r="Q7151" t="s">
        <v>8733</v>
      </c>
      <c r="R7151">
        <v>885</v>
      </c>
    </row>
    <row r="7152" spans="1:19" x14ac:dyDescent="0.35">
      <c r="A7152" t="s">
        <v>27</v>
      </c>
      <c r="B7152" t="s">
        <v>28</v>
      </c>
      <c r="C7152" t="s">
        <v>22</v>
      </c>
      <c r="D7152" t="s">
        <v>23</v>
      </c>
      <c r="E7152" t="s">
        <v>5</v>
      </c>
      <c r="G7152" t="s">
        <v>24</v>
      </c>
      <c r="H7152">
        <v>3992458</v>
      </c>
      <c r="I7152">
        <v>3993342</v>
      </c>
      <c r="J7152" t="s">
        <v>46</v>
      </c>
      <c r="K7152" t="s">
        <v>8734</v>
      </c>
      <c r="N7152" t="s">
        <v>8735</v>
      </c>
      <c r="Q7152" t="s">
        <v>8733</v>
      </c>
      <c r="R7152">
        <v>885</v>
      </c>
      <c r="S7152">
        <v>294</v>
      </c>
    </row>
    <row r="7153" spans="1:19" x14ac:dyDescent="0.35">
      <c r="A7153" t="s">
        <v>20</v>
      </c>
      <c r="B7153" t="s">
        <v>21</v>
      </c>
      <c r="C7153" t="s">
        <v>22</v>
      </c>
      <c r="D7153" t="s">
        <v>23</v>
      </c>
      <c r="E7153" t="s">
        <v>5</v>
      </c>
      <c r="G7153" t="s">
        <v>24</v>
      </c>
      <c r="H7153">
        <v>3993521</v>
      </c>
      <c r="I7153">
        <v>3993946</v>
      </c>
      <c r="J7153" t="s">
        <v>25</v>
      </c>
      <c r="Q7153" t="s">
        <v>8736</v>
      </c>
      <c r="R7153">
        <v>426</v>
      </c>
    </row>
    <row r="7154" spans="1:19" x14ac:dyDescent="0.35">
      <c r="A7154" t="s">
        <v>27</v>
      </c>
      <c r="B7154" t="s">
        <v>28</v>
      </c>
      <c r="C7154" t="s">
        <v>22</v>
      </c>
      <c r="D7154" t="s">
        <v>23</v>
      </c>
      <c r="E7154" t="s">
        <v>5</v>
      </c>
      <c r="G7154" t="s">
        <v>24</v>
      </c>
      <c r="H7154">
        <v>3993521</v>
      </c>
      <c r="I7154">
        <v>3993946</v>
      </c>
      <c r="J7154" t="s">
        <v>25</v>
      </c>
      <c r="K7154" t="s">
        <v>8737</v>
      </c>
      <c r="N7154" t="s">
        <v>631</v>
      </c>
      <c r="Q7154" t="s">
        <v>8736</v>
      </c>
      <c r="R7154">
        <v>426</v>
      </c>
      <c r="S7154">
        <v>141</v>
      </c>
    </row>
    <row r="7155" spans="1:19" x14ac:dyDescent="0.35">
      <c r="A7155" t="s">
        <v>20</v>
      </c>
      <c r="B7155" t="s">
        <v>21</v>
      </c>
      <c r="C7155" t="s">
        <v>22</v>
      </c>
      <c r="D7155" t="s">
        <v>23</v>
      </c>
      <c r="E7155" t="s">
        <v>5</v>
      </c>
      <c r="G7155" t="s">
        <v>24</v>
      </c>
      <c r="H7155">
        <v>3994065</v>
      </c>
      <c r="I7155">
        <v>3994775</v>
      </c>
      <c r="J7155" t="s">
        <v>46</v>
      </c>
      <c r="Q7155" t="s">
        <v>8738</v>
      </c>
      <c r="R7155">
        <v>711</v>
      </c>
    </row>
    <row r="7156" spans="1:19" x14ac:dyDescent="0.35">
      <c r="A7156" t="s">
        <v>27</v>
      </c>
      <c r="B7156" t="s">
        <v>28</v>
      </c>
      <c r="C7156" t="s">
        <v>22</v>
      </c>
      <c r="D7156" t="s">
        <v>23</v>
      </c>
      <c r="E7156" t="s">
        <v>5</v>
      </c>
      <c r="G7156" t="s">
        <v>24</v>
      </c>
      <c r="H7156">
        <v>3994065</v>
      </c>
      <c r="I7156">
        <v>3994775</v>
      </c>
      <c r="J7156" t="s">
        <v>46</v>
      </c>
      <c r="K7156" t="s">
        <v>8739</v>
      </c>
      <c r="N7156" t="s">
        <v>52</v>
      </c>
      <c r="Q7156" t="s">
        <v>8738</v>
      </c>
      <c r="R7156">
        <v>711</v>
      </c>
      <c r="S7156">
        <v>236</v>
      </c>
    </row>
    <row r="7157" spans="1:19" x14ac:dyDescent="0.35">
      <c r="A7157" t="s">
        <v>20</v>
      </c>
      <c r="B7157" t="s">
        <v>21</v>
      </c>
      <c r="C7157" t="s">
        <v>22</v>
      </c>
      <c r="D7157" t="s">
        <v>23</v>
      </c>
      <c r="E7157" t="s">
        <v>5</v>
      </c>
      <c r="G7157" t="s">
        <v>24</v>
      </c>
      <c r="H7157">
        <v>3994913</v>
      </c>
      <c r="I7157">
        <v>3995530</v>
      </c>
      <c r="J7157" t="s">
        <v>46</v>
      </c>
      <c r="Q7157" t="s">
        <v>8740</v>
      </c>
      <c r="R7157">
        <v>618</v>
      </c>
    </row>
    <row r="7158" spans="1:19" x14ac:dyDescent="0.35">
      <c r="A7158" t="s">
        <v>27</v>
      </c>
      <c r="B7158" t="s">
        <v>28</v>
      </c>
      <c r="C7158" t="s">
        <v>22</v>
      </c>
      <c r="D7158" t="s">
        <v>23</v>
      </c>
      <c r="E7158" t="s">
        <v>5</v>
      </c>
      <c r="G7158" t="s">
        <v>24</v>
      </c>
      <c r="H7158">
        <v>3994913</v>
      </c>
      <c r="I7158">
        <v>3995530</v>
      </c>
      <c r="J7158" t="s">
        <v>46</v>
      </c>
      <c r="K7158" t="s">
        <v>8741</v>
      </c>
      <c r="N7158" t="s">
        <v>52</v>
      </c>
      <c r="Q7158" t="s">
        <v>8740</v>
      </c>
      <c r="R7158">
        <v>618</v>
      </c>
      <c r="S7158">
        <v>205</v>
      </c>
    </row>
    <row r="7159" spans="1:19" x14ac:dyDescent="0.35">
      <c r="A7159" t="s">
        <v>20</v>
      </c>
      <c r="B7159" t="s">
        <v>21</v>
      </c>
      <c r="C7159" t="s">
        <v>22</v>
      </c>
      <c r="D7159" t="s">
        <v>23</v>
      </c>
      <c r="E7159" t="s">
        <v>5</v>
      </c>
      <c r="G7159" t="s">
        <v>24</v>
      </c>
      <c r="H7159">
        <v>3995618</v>
      </c>
      <c r="I7159">
        <v>3996211</v>
      </c>
      <c r="J7159" t="s">
        <v>46</v>
      </c>
      <c r="Q7159" t="s">
        <v>8742</v>
      </c>
      <c r="R7159">
        <v>594</v>
      </c>
    </row>
    <row r="7160" spans="1:19" x14ac:dyDescent="0.35">
      <c r="A7160" t="s">
        <v>27</v>
      </c>
      <c r="B7160" t="s">
        <v>28</v>
      </c>
      <c r="C7160" t="s">
        <v>22</v>
      </c>
      <c r="D7160" t="s">
        <v>23</v>
      </c>
      <c r="E7160" t="s">
        <v>5</v>
      </c>
      <c r="G7160" t="s">
        <v>24</v>
      </c>
      <c r="H7160">
        <v>3995618</v>
      </c>
      <c r="I7160">
        <v>3996211</v>
      </c>
      <c r="J7160" t="s">
        <v>46</v>
      </c>
      <c r="K7160" t="s">
        <v>8743</v>
      </c>
      <c r="N7160" t="s">
        <v>8744</v>
      </c>
      <c r="Q7160" t="s">
        <v>8742</v>
      </c>
      <c r="R7160">
        <v>594</v>
      </c>
      <c r="S7160">
        <v>197</v>
      </c>
    </row>
    <row r="7161" spans="1:19" x14ac:dyDescent="0.35">
      <c r="A7161" t="s">
        <v>20</v>
      </c>
      <c r="B7161" t="s">
        <v>21</v>
      </c>
      <c r="C7161" t="s">
        <v>22</v>
      </c>
      <c r="D7161" t="s">
        <v>23</v>
      </c>
      <c r="E7161" t="s">
        <v>5</v>
      </c>
      <c r="G7161" t="s">
        <v>24</v>
      </c>
      <c r="H7161">
        <v>3996240</v>
      </c>
      <c r="I7161">
        <v>3996563</v>
      </c>
      <c r="J7161" t="s">
        <v>46</v>
      </c>
      <c r="Q7161" t="s">
        <v>8745</v>
      </c>
      <c r="R7161">
        <v>324</v>
      </c>
    </row>
    <row r="7162" spans="1:19" x14ac:dyDescent="0.35">
      <c r="A7162" t="s">
        <v>27</v>
      </c>
      <c r="B7162" t="s">
        <v>28</v>
      </c>
      <c r="C7162" t="s">
        <v>22</v>
      </c>
      <c r="D7162" t="s">
        <v>23</v>
      </c>
      <c r="E7162" t="s">
        <v>5</v>
      </c>
      <c r="G7162" t="s">
        <v>24</v>
      </c>
      <c r="H7162">
        <v>3996240</v>
      </c>
      <c r="I7162">
        <v>3996563</v>
      </c>
      <c r="J7162" t="s">
        <v>46</v>
      </c>
      <c r="K7162" t="s">
        <v>8746</v>
      </c>
      <c r="N7162" t="s">
        <v>49</v>
      </c>
      <c r="Q7162" t="s">
        <v>8745</v>
      </c>
      <c r="R7162">
        <v>324</v>
      </c>
      <c r="S7162">
        <v>107</v>
      </c>
    </row>
    <row r="7163" spans="1:19" x14ac:dyDescent="0.35">
      <c r="A7163" t="s">
        <v>20</v>
      </c>
      <c r="B7163" t="s">
        <v>21</v>
      </c>
      <c r="C7163" t="s">
        <v>22</v>
      </c>
      <c r="D7163" t="s">
        <v>23</v>
      </c>
      <c r="E7163" t="s">
        <v>5</v>
      </c>
      <c r="G7163" t="s">
        <v>24</v>
      </c>
      <c r="H7163">
        <v>3996560</v>
      </c>
      <c r="I7163">
        <v>3998539</v>
      </c>
      <c r="J7163" t="s">
        <v>46</v>
      </c>
      <c r="Q7163" t="s">
        <v>8747</v>
      </c>
      <c r="R7163">
        <v>1980</v>
      </c>
    </row>
    <row r="7164" spans="1:19" x14ac:dyDescent="0.35">
      <c r="A7164" t="s">
        <v>27</v>
      </c>
      <c r="B7164" t="s">
        <v>28</v>
      </c>
      <c r="C7164" t="s">
        <v>22</v>
      </c>
      <c r="D7164" t="s">
        <v>23</v>
      </c>
      <c r="E7164" t="s">
        <v>5</v>
      </c>
      <c r="G7164" t="s">
        <v>24</v>
      </c>
      <c r="H7164">
        <v>3996560</v>
      </c>
      <c r="I7164">
        <v>3998539</v>
      </c>
      <c r="J7164" t="s">
        <v>46</v>
      </c>
      <c r="K7164" t="s">
        <v>8748</v>
      </c>
      <c r="N7164" t="s">
        <v>8749</v>
      </c>
      <c r="Q7164" t="s">
        <v>8747</v>
      </c>
      <c r="R7164">
        <v>1980</v>
      </c>
      <c r="S7164">
        <v>659</v>
      </c>
    </row>
    <row r="7165" spans="1:19" x14ac:dyDescent="0.35">
      <c r="A7165" t="s">
        <v>20</v>
      </c>
      <c r="B7165" t="s">
        <v>2540</v>
      </c>
      <c r="C7165" t="s">
        <v>22</v>
      </c>
      <c r="D7165" t="s">
        <v>23</v>
      </c>
      <c r="E7165" t="s">
        <v>5</v>
      </c>
      <c r="G7165" t="s">
        <v>24</v>
      </c>
      <c r="H7165">
        <v>3998595</v>
      </c>
      <c r="I7165">
        <v>3998694</v>
      </c>
      <c r="J7165" t="s">
        <v>46</v>
      </c>
      <c r="O7165" t="s">
        <v>8750</v>
      </c>
      <c r="Q7165" t="s">
        <v>8751</v>
      </c>
      <c r="R7165">
        <v>100</v>
      </c>
    </row>
    <row r="7166" spans="1:19" x14ac:dyDescent="0.35">
      <c r="A7166" t="s">
        <v>2540</v>
      </c>
      <c r="C7166" t="s">
        <v>22</v>
      </c>
      <c r="D7166" t="s">
        <v>23</v>
      </c>
      <c r="E7166" t="s">
        <v>5</v>
      </c>
      <c r="G7166" t="s">
        <v>24</v>
      </c>
      <c r="H7166">
        <v>3998595</v>
      </c>
      <c r="I7166">
        <v>3998694</v>
      </c>
      <c r="J7166" t="s">
        <v>46</v>
      </c>
      <c r="N7166" t="s">
        <v>8752</v>
      </c>
      <c r="O7166" t="s">
        <v>8750</v>
      </c>
      <c r="Q7166" t="s">
        <v>8751</v>
      </c>
      <c r="R7166">
        <v>100</v>
      </c>
    </row>
    <row r="7167" spans="1:19" x14ac:dyDescent="0.35">
      <c r="A7167" t="s">
        <v>20</v>
      </c>
      <c r="B7167" t="s">
        <v>21</v>
      </c>
      <c r="C7167" t="s">
        <v>22</v>
      </c>
      <c r="D7167" t="s">
        <v>23</v>
      </c>
      <c r="E7167" t="s">
        <v>5</v>
      </c>
      <c r="G7167" t="s">
        <v>24</v>
      </c>
      <c r="H7167">
        <v>3998802</v>
      </c>
      <c r="I7167">
        <v>3999287</v>
      </c>
      <c r="J7167" t="s">
        <v>46</v>
      </c>
      <c r="Q7167" t="s">
        <v>8753</v>
      </c>
      <c r="R7167">
        <v>486</v>
      </c>
    </row>
    <row r="7168" spans="1:19" x14ac:dyDescent="0.35">
      <c r="A7168" t="s">
        <v>27</v>
      </c>
      <c r="B7168" t="s">
        <v>28</v>
      </c>
      <c r="C7168" t="s">
        <v>22</v>
      </c>
      <c r="D7168" t="s">
        <v>23</v>
      </c>
      <c r="E7168" t="s">
        <v>5</v>
      </c>
      <c r="G7168" t="s">
        <v>24</v>
      </c>
      <c r="H7168">
        <v>3998802</v>
      </c>
      <c r="I7168">
        <v>3999287</v>
      </c>
      <c r="J7168" t="s">
        <v>46</v>
      </c>
      <c r="K7168" t="s">
        <v>8754</v>
      </c>
      <c r="N7168" t="s">
        <v>5657</v>
      </c>
      <c r="Q7168" t="s">
        <v>8753</v>
      </c>
      <c r="R7168">
        <v>486</v>
      </c>
      <c r="S7168">
        <v>161</v>
      </c>
    </row>
    <row r="7169" spans="1:19" x14ac:dyDescent="0.35">
      <c r="A7169" t="s">
        <v>20</v>
      </c>
      <c r="B7169" t="s">
        <v>21</v>
      </c>
      <c r="C7169" t="s">
        <v>22</v>
      </c>
      <c r="D7169" t="s">
        <v>23</v>
      </c>
      <c r="E7169" t="s">
        <v>5</v>
      </c>
      <c r="G7169" t="s">
        <v>24</v>
      </c>
      <c r="H7169">
        <v>3999485</v>
      </c>
      <c r="I7169">
        <v>3999910</v>
      </c>
      <c r="J7169" t="s">
        <v>25</v>
      </c>
      <c r="Q7169" t="s">
        <v>8755</v>
      </c>
      <c r="R7169">
        <v>426</v>
      </c>
    </row>
    <row r="7170" spans="1:19" x14ac:dyDescent="0.35">
      <c r="A7170" t="s">
        <v>27</v>
      </c>
      <c r="B7170" t="s">
        <v>28</v>
      </c>
      <c r="C7170" t="s">
        <v>22</v>
      </c>
      <c r="D7170" t="s">
        <v>23</v>
      </c>
      <c r="E7170" t="s">
        <v>5</v>
      </c>
      <c r="G7170" t="s">
        <v>24</v>
      </c>
      <c r="H7170">
        <v>3999485</v>
      </c>
      <c r="I7170">
        <v>3999910</v>
      </c>
      <c r="J7170" t="s">
        <v>25</v>
      </c>
      <c r="K7170" t="s">
        <v>8756</v>
      </c>
      <c r="N7170" t="s">
        <v>8757</v>
      </c>
      <c r="Q7170" t="s">
        <v>8755</v>
      </c>
      <c r="R7170">
        <v>426</v>
      </c>
      <c r="S7170">
        <v>141</v>
      </c>
    </row>
    <row r="7171" spans="1:19" x14ac:dyDescent="0.35">
      <c r="A7171" t="s">
        <v>20</v>
      </c>
      <c r="B7171" t="s">
        <v>21</v>
      </c>
      <c r="C7171" t="s">
        <v>22</v>
      </c>
      <c r="D7171" t="s">
        <v>23</v>
      </c>
      <c r="E7171" t="s">
        <v>5</v>
      </c>
      <c r="G7171" t="s">
        <v>24</v>
      </c>
      <c r="H7171">
        <v>3999922</v>
      </c>
      <c r="I7171">
        <v>4000803</v>
      </c>
      <c r="J7171" t="s">
        <v>46</v>
      </c>
      <c r="Q7171" t="s">
        <v>8758</v>
      </c>
      <c r="R7171">
        <v>882</v>
      </c>
    </row>
    <row r="7172" spans="1:19" x14ac:dyDescent="0.35">
      <c r="A7172" t="s">
        <v>27</v>
      </c>
      <c r="B7172" t="s">
        <v>28</v>
      </c>
      <c r="C7172" t="s">
        <v>22</v>
      </c>
      <c r="D7172" t="s">
        <v>23</v>
      </c>
      <c r="E7172" t="s">
        <v>5</v>
      </c>
      <c r="G7172" t="s">
        <v>24</v>
      </c>
      <c r="H7172">
        <v>3999922</v>
      </c>
      <c r="I7172">
        <v>4000803</v>
      </c>
      <c r="J7172" t="s">
        <v>46</v>
      </c>
      <c r="K7172" t="s">
        <v>8759</v>
      </c>
      <c r="N7172" t="s">
        <v>117</v>
      </c>
      <c r="Q7172" t="s">
        <v>8758</v>
      </c>
      <c r="R7172">
        <v>882</v>
      </c>
      <c r="S7172">
        <v>293</v>
      </c>
    </row>
    <row r="7173" spans="1:19" x14ac:dyDescent="0.35">
      <c r="A7173" t="s">
        <v>20</v>
      </c>
      <c r="B7173" t="s">
        <v>21</v>
      </c>
      <c r="C7173" t="s">
        <v>22</v>
      </c>
      <c r="D7173" t="s">
        <v>23</v>
      </c>
      <c r="E7173" t="s">
        <v>5</v>
      </c>
      <c r="G7173" t="s">
        <v>24</v>
      </c>
      <c r="H7173">
        <v>4000911</v>
      </c>
      <c r="I7173">
        <v>4002128</v>
      </c>
      <c r="J7173" t="s">
        <v>25</v>
      </c>
      <c r="Q7173" t="s">
        <v>8760</v>
      </c>
      <c r="R7173">
        <v>1218</v>
      </c>
    </row>
    <row r="7174" spans="1:19" x14ac:dyDescent="0.35">
      <c r="A7174" t="s">
        <v>27</v>
      </c>
      <c r="B7174" t="s">
        <v>28</v>
      </c>
      <c r="C7174" t="s">
        <v>22</v>
      </c>
      <c r="D7174" t="s">
        <v>23</v>
      </c>
      <c r="E7174" t="s">
        <v>5</v>
      </c>
      <c r="G7174" t="s">
        <v>24</v>
      </c>
      <c r="H7174">
        <v>4000911</v>
      </c>
      <c r="I7174">
        <v>4002128</v>
      </c>
      <c r="J7174" t="s">
        <v>25</v>
      </c>
      <c r="K7174" t="s">
        <v>8761</v>
      </c>
      <c r="N7174" t="s">
        <v>439</v>
      </c>
      <c r="Q7174" t="s">
        <v>8760</v>
      </c>
      <c r="R7174">
        <v>1218</v>
      </c>
      <c r="S7174">
        <v>405</v>
      </c>
    </row>
    <row r="7175" spans="1:19" x14ac:dyDescent="0.35">
      <c r="A7175" t="s">
        <v>20</v>
      </c>
      <c r="B7175" t="s">
        <v>21</v>
      </c>
      <c r="C7175" t="s">
        <v>22</v>
      </c>
      <c r="D7175" t="s">
        <v>23</v>
      </c>
      <c r="E7175" t="s">
        <v>5</v>
      </c>
      <c r="G7175" t="s">
        <v>24</v>
      </c>
      <c r="H7175">
        <v>4002091</v>
      </c>
      <c r="I7175">
        <v>4003848</v>
      </c>
      <c r="J7175" t="s">
        <v>46</v>
      </c>
      <c r="Q7175" t="s">
        <v>8762</v>
      </c>
      <c r="R7175">
        <v>1758</v>
      </c>
    </row>
    <row r="7176" spans="1:19" x14ac:dyDescent="0.35">
      <c r="A7176" t="s">
        <v>27</v>
      </c>
      <c r="B7176" t="s">
        <v>28</v>
      </c>
      <c r="C7176" t="s">
        <v>22</v>
      </c>
      <c r="D7176" t="s">
        <v>23</v>
      </c>
      <c r="E7176" t="s">
        <v>5</v>
      </c>
      <c r="G7176" t="s">
        <v>24</v>
      </c>
      <c r="H7176">
        <v>4002091</v>
      </c>
      <c r="I7176">
        <v>4003848</v>
      </c>
      <c r="J7176" t="s">
        <v>46</v>
      </c>
      <c r="K7176" t="s">
        <v>8763</v>
      </c>
      <c r="N7176" t="s">
        <v>1711</v>
      </c>
      <c r="Q7176" t="s">
        <v>8762</v>
      </c>
      <c r="R7176">
        <v>1758</v>
      </c>
      <c r="S7176">
        <v>585</v>
      </c>
    </row>
    <row r="7177" spans="1:19" x14ac:dyDescent="0.35">
      <c r="A7177" t="s">
        <v>20</v>
      </c>
      <c r="B7177" t="s">
        <v>21</v>
      </c>
      <c r="C7177" t="s">
        <v>22</v>
      </c>
      <c r="D7177" t="s">
        <v>23</v>
      </c>
      <c r="E7177" t="s">
        <v>5</v>
      </c>
      <c r="G7177" t="s">
        <v>24</v>
      </c>
      <c r="H7177">
        <v>4004094</v>
      </c>
      <c r="I7177">
        <v>4004945</v>
      </c>
      <c r="J7177" t="s">
        <v>25</v>
      </c>
      <c r="Q7177" t="s">
        <v>8764</v>
      </c>
      <c r="R7177">
        <v>852</v>
      </c>
    </row>
    <row r="7178" spans="1:19" x14ac:dyDescent="0.35">
      <c r="A7178" t="s">
        <v>27</v>
      </c>
      <c r="B7178" t="s">
        <v>28</v>
      </c>
      <c r="C7178" t="s">
        <v>22</v>
      </c>
      <c r="D7178" t="s">
        <v>23</v>
      </c>
      <c r="E7178" t="s">
        <v>5</v>
      </c>
      <c r="G7178" t="s">
        <v>24</v>
      </c>
      <c r="H7178">
        <v>4004094</v>
      </c>
      <c r="I7178">
        <v>4004945</v>
      </c>
      <c r="J7178" t="s">
        <v>25</v>
      </c>
      <c r="K7178" t="s">
        <v>8765</v>
      </c>
      <c r="N7178" t="s">
        <v>8766</v>
      </c>
      <c r="Q7178" t="s">
        <v>8764</v>
      </c>
      <c r="R7178">
        <v>852</v>
      </c>
      <c r="S7178">
        <v>283</v>
      </c>
    </row>
    <row r="7179" spans="1:19" x14ac:dyDescent="0.35">
      <c r="A7179" t="s">
        <v>20</v>
      </c>
      <c r="B7179" t="s">
        <v>21</v>
      </c>
      <c r="C7179" t="s">
        <v>22</v>
      </c>
      <c r="D7179" t="s">
        <v>23</v>
      </c>
      <c r="E7179" t="s">
        <v>5</v>
      </c>
      <c r="G7179" t="s">
        <v>24</v>
      </c>
      <c r="H7179">
        <v>4004973</v>
      </c>
      <c r="I7179">
        <v>4006187</v>
      </c>
      <c r="J7179" t="s">
        <v>25</v>
      </c>
      <c r="Q7179" t="s">
        <v>8767</v>
      </c>
      <c r="R7179">
        <v>1215</v>
      </c>
    </row>
    <row r="7180" spans="1:19" x14ac:dyDescent="0.35">
      <c r="A7180" t="s">
        <v>27</v>
      </c>
      <c r="B7180" t="s">
        <v>28</v>
      </c>
      <c r="C7180" t="s">
        <v>22</v>
      </c>
      <c r="D7180" t="s">
        <v>23</v>
      </c>
      <c r="E7180" t="s">
        <v>5</v>
      </c>
      <c r="G7180" t="s">
        <v>24</v>
      </c>
      <c r="H7180">
        <v>4004973</v>
      </c>
      <c r="I7180">
        <v>4006187</v>
      </c>
      <c r="J7180" t="s">
        <v>25</v>
      </c>
      <c r="K7180" t="s">
        <v>8768</v>
      </c>
      <c r="N7180" t="s">
        <v>8769</v>
      </c>
      <c r="Q7180" t="s">
        <v>8767</v>
      </c>
      <c r="R7180">
        <v>1215</v>
      </c>
      <c r="S7180">
        <v>404</v>
      </c>
    </row>
    <row r="7181" spans="1:19" x14ac:dyDescent="0.35">
      <c r="A7181" t="s">
        <v>20</v>
      </c>
      <c r="B7181" t="s">
        <v>21</v>
      </c>
      <c r="C7181" t="s">
        <v>22</v>
      </c>
      <c r="D7181" t="s">
        <v>23</v>
      </c>
      <c r="E7181" t="s">
        <v>5</v>
      </c>
      <c r="G7181" t="s">
        <v>24</v>
      </c>
      <c r="H7181">
        <v>4006181</v>
      </c>
      <c r="I7181">
        <v>4006780</v>
      </c>
      <c r="J7181" t="s">
        <v>25</v>
      </c>
      <c r="Q7181" t="s">
        <v>8770</v>
      </c>
      <c r="R7181">
        <v>600</v>
      </c>
    </row>
    <row r="7182" spans="1:19" x14ac:dyDescent="0.35">
      <c r="A7182" t="s">
        <v>27</v>
      </c>
      <c r="B7182" t="s">
        <v>28</v>
      </c>
      <c r="C7182" t="s">
        <v>22</v>
      </c>
      <c r="D7182" t="s">
        <v>23</v>
      </c>
      <c r="E7182" t="s">
        <v>5</v>
      </c>
      <c r="G7182" t="s">
        <v>24</v>
      </c>
      <c r="H7182">
        <v>4006181</v>
      </c>
      <c r="I7182">
        <v>4006780</v>
      </c>
      <c r="J7182" t="s">
        <v>25</v>
      </c>
      <c r="K7182" t="s">
        <v>8771</v>
      </c>
      <c r="N7182" t="s">
        <v>52</v>
      </c>
      <c r="Q7182" t="s">
        <v>8770</v>
      </c>
      <c r="R7182">
        <v>600</v>
      </c>
      <c r="S7182">
        <v>199</v>
      </c>
    </row>
    <row r="7183" spans="1:19" x14ac:dyDescent="0.35">
      <c r="A7183" t="s">
        <v>20</v>
      </c>
      <c r="B7183" t="s">
        <v>21</v>
      </c>
      <c r="C7183" t="s">
        <v>22</v>
      </c>
      <c r="D7183" t="s">
        <v>23</v>
      </c>
      <c r="E7183" t="s">
        <v>5</v>
      </c>
      <c r="G7183" t="s">
        <v>24</v>
      </c>
      <c r="H7183">
        <v>4006938</v>
      </c>
      <c r="I7183">
        <v>4007453</v>
      </c>
      <c r="J7183" t="s">
        <v>25</v>
      </c>
      <c r="Q7183" t="s">
        <v>8772</v>
      </c>
      <c r="R7183">
        <v>516</v>
      </c>
    </row>
    <row r="7184" spans="1:19" x14ac:dyDescent="0.35">
      <c r="A7184" t="s">
        <v>27</v>
      </c>
      <c r="B7184" t="s">
        <v>28</v>
      </c>
      <c r="C7184" t="s">
        <v>22</v>
      </c>
      <c r="D7184" t="s">
        <v>23</v>
      </c>
      <c r="E7184" t="s">
        <v>5</v>
      </c>
      <c r="G7184" t="s">
        <v>24</v>
      </c>
      <c r="H7184">
        <v>4006938</v>
      </c>
      <c r="I7184">
        <v>4007453</v>
      </c>
      <c r="J7184" t="s">
        <v>25</v>
      </c>
      <c r="K7184" t="s">
        <v>8773</v>
      </c>
      <c r="N7184" t="s">
        <v>92</v>
      </c>
      <c r="Q7184" t="s">
        <v>8772</v>
      </c>
      <c r="R7184">
        <v>516</v>
      </c>
      <c r="S7184">
        <v>171</v>
      </c>
    </row>
    <row r="7185" spans="1:19" x14ac:dyDescent="0.35">
      <c r="A7185" t="s">
        <v>20</v>
      </c>
      <c r="B7185" t="s">
        <v>21</v>
      </c>
      <c r="C7185" t="s">
        <v>22</v>
      </c>
      <c r="D7185" t="s">
        <v>23</v>
      </c>
      <c r="E7185" t="s">
        <v>5</v>
      </c>
      <c r="G7185" t="s">
        <v>24</v>
      </c>
      <c r="H7185">
        <v>4007437</v>
      </c>
      <c r="I7185">
        <v>4009071</v>
      </c>
      <c r="J7185" t="s">
        <v>25</v>
      </c>
      <c r="Q7185" t="s">
        <v>8774</v>
      </c>
      <c r="R7185">
        <v>1635</v>
      </c>
    </row>
    <row r="7186" spans="1:19" x14ac:dyDescent="0.35">
      <c r="A7186" t="s">
        <v>27</v>
      </c>
      <c r="B7186" t="s">
        <v>28</v>
      </c>
      <c r="C7186" t="s">
        <v>22</v>
      </c>
      <c r="D7186" t="s">
        <v>23</v>
      </c>
      <c r="E7186" t="s">
        <v>5</v>
      </c>
      <c r="G7186" t="s">
        <v>24</v>
      </c>
      <c r="H7186">
        <v>4007437</v>
      </c>
      <c r="I7186">
        <v>4009071</v>
      </c>
      <c r="J7186" t="s">
        <v>25</v>
      </c>
      <c r="K7186" t="s">
        <v>8775</v>
      </c>
      <c r="N7186" t="s">
        <v>439</v>
      </c>
      <c r="Q7186" t="s">
        <v>8774</v>
      </c>
      <c r="R7186">
        <v>1635</v>
      </c>
      <c r="S7186">
        <v>544</v>
      </c>
    </row>
    <row r="7187" spans="1:19" x14ac:dyDescent="0.35">
      <c r="A7187" t="s">
        <v>20</v>
      </c>
      <c r="B7187" t="s">
        <v>21</v>
      </c>
      <c r="C7187" t="s">
        <v>22</v>
      </c>
      <c r="D7187" t="s">
        <v>23</v>
      </c>
      <c r="E7187" t="s">
        <v>5</v>
      </c>
      <c r="G7187" t="s">
        <v>24</v>
      </c>
      <c r="H7187">
        <v>4009075</v>
      </c>
      <c r="I7187">
        <v>4010139</v>
      </c>
      <c r="J7187" t="s">
        <v>25</v>
      </c>
      <c r="Q7187" t="s">
        <v>8776</v>
      </c>
      <c r="R7187">
        <v>1065</v>
      </c>
    </row>
    <row r="7188" spans="1:19" x14ac:dyDescent="0.35">
      <c r="A7188" t="s">
        <v>27</v>
      </c>
      <c r="B7188" t="s">
        <v>28</v>
      </c>
      <c r="C7188" t="s">
        <v>22</v>
      </c>
      <c r="D7188" t="s">
        <v>23</v>
      </c>
      <c r="E7188" t="s">
        <v>5</v>
      </c>
      <c r="G7188" t="s">
        <v>24</v>
      </c>
      <c r="H7188">
        <v>4009075</v>
      </c>
      <c r="I7188">
        <v>4010139</v>
      </c>
      <c r="J7188" t="s">
        <v>25</v>
      </c>
      <c r="K7188" t="s">
        <v>8777</v>
      </c>
      <c r="N7188" t="s">
        <v>300</v>
      </c>
      <c r="Q7188" t="s">
        <v>8776</v>
      </c>
      <c r="R7188">
        <v>1065</v>
      </c>
      <c r="S7188">
        <v>354</v>
      </c>
    </row>
    <row r="7189" spans="1:19" x14ac:dyDescent="0.35">
      <c r="A7189" t="s">
        <v>20</v>
      </c>
      <c r="B7189" t="s">
        <v>21</v>
      </c>
      <c r="C7189" t="s">
        <v>22</v>
      </c>
      <c r="D7189" t="s">
        <v>23</v>
      </c>
      <c r="E7189" t="s">
        <v>5</v>
      </c>
      <c r="G7189" t="s">
        <v>24</v>
      </c>
      <c r="H7189">
        <v>4010182</v>
      </c>
      <c r="I7189">
        <v>4011627</v>
      </c>
      <c r="J7189" t="s">
        <v>46</v>
      </c>
      <c r="Q7189" t="s">
        <v>8778</v>
      </c>
      <c r="R7189">
        <v>1446</v>
      </c>
    </row>
    <row r="7190" spans="1:19" x14ac:dyDescent="0.35">
      <c r="A7190" t="s">
        <v>27</v>
      </c>
      <c r="B7190" t="s">
        <v>28</v>
      </c>
      <c r="C7190" t="s">
        <v>22</v>
      </c>
      <c r="D7190" t="s">
        <v>23</v>
      </c>
      <c r="E7190" t="s">
        <v>5</v>
      </c>
      <c r="G7190" t="s">
        <v>24</v>
      </c>
      <c r="H7190">
        <v>4010182</v>
      </c>
      <c r="I7190">
        <v>4011627</v>
      </c>
      <c r="J7190" t="s">
        <v>46</v>
      </c>
      <c r="K7190" t="s">
        <v>8779</v>
      </c>
      <c r="N7190" t="s">
        <v>52</v>
      </c>
      <c r="Q7190" t="s">
        <v>8778</v>
      </c>
      <c r="R7190">
        <v>1446</v>
      </c>
      <c r="S7190">
        <v>481</v>
      </c>
    </row>
    <row r="7191" spans="1:19" x14ac:dyDescent="0.35">
      <c r="A7191" t="s">
        <v>20</v>
      </c>
      <c r="B7191" t="s">
        <v>21</v>
      </c>
      <c r="C7191" t="s">
        <v>22</v>
      </c>
      <c r="D7191" t="s">
        <v>23</v>
      </c>
      <c r="E7191" t="s">
        <v>5</v>
      </c>
      <c r="G7191" t="s">
        <v>24</v>
      </c>
      <c r="H7191">
        <v>4011827</v>
      </c>
      <c r="I7191">
        <v>4012207</v>
      </c>
      <c r="J7191" t="s">
        <v>25</v>
      </c>
      <c r="Q7191" t="s">
        <v>8780</v>
      </c>
      <c r="R7191">
        <v>381</v>
      </c>
    </row>
    <row r="7192" spans="1:19" x14ac:dyDescent="0.35">
      <c r="A7192" t="s">
        <v>27</v>
      </c>
      <c r="B7192" t="s">
        <v>28</v>
      </c>
      <c r="C7192" t="s">
        <v>22</v>
      </c>
      <c r="D7192" t="s">
        <v>23</v>
      </c>
      <c r="E7192" t="s">
        <v>5</v>
      </c>
      <c r="G7192" t="s">
        <v>24</v>
      </c>
      <c r="H7192">
        <v>4011827</v>
      </c>
      <c r="I7192">
        <v>4012207</v>
      </c>
      <c r="J7192" t="s">
        <v>25</v>
      </c>
      <c r="K7192" t="s">
        <v>8781</v>
      </c>
      <c r="N7192" t="s">
        <v>8782</v>
      </c>
      <c r="Q7192" t="s">
        <v>8780</v>
      </c>
      <c r="R7192">
        <v>381</v>
      </c>
      <c r="S7192">
        <v>126</v>
      </c>
    </row>
    <row r="7193" spans="1:19" x14ac:dyDescent="0.35">
      <c r="A7193" t="s">
        <v>20</v>
      </c>
      <c r="B7193" t="s">
        <v>21</v>
      </c>
      <c r="C7193" t="s">
        <v>22</v>
      </c>
      <c r="D7193" t="s">
        <v>23</v>
      </c>
      <c r="E7193" t="s">
        <v>5</v>
      </c>
      <c r="G7193" t="s">
        <v>24</v>
      </c>
      <c r="H7193">
        <v>4012361</v>
      </c>
      <c r="I7193">
        <v>4014292</v>
      </c>
      <c r="J7193" t="s">
        <v>25</v>
      </c>
      <c r="Q7193" t="s">
        <v>8783</v>
      </c>
      <c r="R7193">
        <v>1932</v>
      </c>
    </row>
    <row r="7194" spans="1:19" x14ac:dyDescent="0.35">
      <c r="A7194" t="s">
        <v>27</v>
      </c>
      <c r="B7194" t="s">
        <v>28</v>
      </c>
      <c r="C7194" t="s">
        <v>22</v>
      </c>
      <c r="D7194" t="s">
        <v>23</v>
      </c>
      <c r="E7194" t="s">
        <v>5</v>
      </c>
      <c r="G7194" t="s">
        <v>24</v>
      </c>
      <c r="H7194">
        <v>4012361</v>
      </c>
      <c r="I7194">
        <v>4014292</v>
      </c>
      <c r="J7194" t="s">
        <v>25</v>
      </c>
      <c r="K7194" t="s">
        <v>8784</v>
      </c>
      <c r="N7194" t="s">
        <v>8785</v>
      </c>
      <c r="Q7194" t="s">
        <v>8783</v>
      </c>
      <c r="R7194">
        <v>1932</v>
      </c>
      <c r="S7194">
        <v>643</v>
      </c>
    </row>
    <row r="7195" spans="1:19" x14ac:dyDescent="0.35">
      <c r="A7195" t="s">
        <v>20</v>
      </c>
      <c r="B7195" t="s">
        <v>21</v>
      </c>
      <c r="C7195" t="s">
        <v>22</v>
      </c>
      <c r="D7195" t="s">
        <v>23</v>
      </c>
      <c r="E7195" t="s">
        <v>5</v>
      </c>
      <c r="G7195" t="s">
        <v>24</v>
      </c>
      <c r="H7195">
        <v>4014437</v>
      </c>
      <c r="I7195">
        <v>4014958</v>
      </c>
      <c r="J7195" t="s">
        <v>25</v>
      </c>
      <c r="Q7195" t="s">
        <v>8786</v>
      </c>
      <c r="R7195">
        <v>522</v>
      </c>
    </row>
    <row r="7196" spans="1:19" x14ac:dyDescent="0.35">
      <c r="A7196" t="s">
        <v>27</v>
      </c>
      <c r="B7196" t="s">
        <v>28</v>
      </c>
      <c r="C7196" t="s">
        <v>22</v>
      </c>
      <c r="D7196" t="s">
        <v>23</v>
      </c>
      <c r="E7196" t="s">
        <v>5</v>
      </c>
      <c r="G7196" t="s">
        <v>24</v>
      </c>
      <c r="H7196">
        <v>4014437</v>
      </c>
      <c r="I7196">
        <v>4014958</v>
      </c>
      <c r="J7196" t="s">
        <v>25</v>
      </c>
      <c r="K7196" t="s">
        <v>8787</v>
      </c>
      <c r="N7196" t="s">
        <v>8788</v>
      </c>
      <c r="Q7196" t="s">
        <v>8786</v>
      </c>
      <c r="R7196">
        <v>522</v>
      </c>
      <c r="S7196">
        <v>173</v>
      </c>
    </row>
    <row r="7197" spans="1:19" x14ac:dyDescent="0.35">
      <c r="A7197" t="s">
        <v>20</v>
      </c>
      <c r="B7197" t="s">
        <v>21</v>
      </c>
      <c r="C7197" t="s">
        <v>22</v>
      </c>
      <c r="D7197" t="s">
        <v>23</v>
      </c>
      <c r="E7197" t="s">
        <v>5</v>
      </c>
      <c r="G7197" t="s">
        <v>24</v>
      </c>
      <c r="H7197">
        <v>4015087</v>
      </c>
      <c r="I7197">
        <v>4016529</v>
      </c>
      <c r="J7197" t="s">
        <v>46</v>
      </c>
      <c r="Q7197" t="s">
        <v>8789</v>
      </c>
      <c r="R7197">
        <v>1443</v>
      </c>
    </row>
    <row r="7198" spans="1:19" x14ac:dyDescent="0.35">
      <c r="A7198" t="s">
        <v>27</v>
      </c>
      <c r="B7198" t="s">
        <v>28</v>
      </c>
      <c r="C7198" t="s">
        <v>22</v>
      </c>
      <c r="D7198" t="s">
        <v>23</v>
      </c>
      <c r="E7198" t="s">
        <v>5</v>
      </c>
      <c r="G7198" t="s">
        <v>24</v>
      </c>
      <c r="H7198">
        <v>4015087</v>
      </c>
      <c r="I7198">
        <v>4016529</v>
      </c>
      <c r="J7198" t="s">
        <v>46</v>
      </c>
      <c r="K7198" t="s">
        <v>8790</v>
      </c>
      <c r="N7198" t="s">
        <v>52</v>
      </c>
      <c r="Q7198" t="s">
        <v>8789</v>
      </c>
      <c r="R7198">
        <v>1443</v>
      </c>
      <c r="S7198">
        <v>480</v>
      </c>
    </row>
    <row r="7199" spans="1:19" x14ac:dyDescent="0.35">
      <c r="A7199" t="s">
        <v>20</v>
      </c>
      <c r="B7199" t="s">
        <v>21</v>
      </c>
      <c r="C7199" t="s">
        <v>22</v>
      </c>
      <c r="D7199" t="s">
        <v>23</v>
      </c>
      <c r="E7199" t="s">
        <v>5</v>
      </c>
      <c r="G7199" t="s">
        <v>24</v>
      </c>
      <c r="H7199">
        <v>4016581</v>
      </c>
      <c r="I7199">
        <v>4017432</v>
      </c>
      <c r="J7199" t="s">
        <v>46</v>
      </c>
      <c r="Q7199" t="s">
        <v>8791</v>
      </c>
      <c r="R7199">
        <v>852</v>
      </c>
    </row>
    <row r="7200" spans="1:19" x14ac:dyDescent="0.35">
      <c r="A7200" t="s">
        <v>27</v>
      </c>
      <c r="B7200" t="s">
        <v>28</v>
      </c>
      <c r="C7200" t="s">
        <v>22</v>
      </c>
      <c r="D7200" t="s">
        <v>23</v>
      </c>
      <c r="E7200" t="s">
        <v>5</v>
      </c>
      <c r="G7200" t="s">
        <v>24</v>
      </c>
      <c r="H7200">
        <v>4016581</v>
      </c>
      <c r="I7200">
        <v>4017432</v>
      </c>
      <c r="J7200" t="s">
        <v>46</v>
      </c>
      <c r="K7200" t="s">
        <v>8792</v>
      </c>
      <c r="N7200" t="s">
        <v>1575</v>
      </c>
      <c r="Q7200" t="s">
        <v>8791</v>
      </c>
      <c r="R7200">
        <v>852</v>
      </c>
      <c r="S7200">
        <v>283</v>
      </c>
    </row>
    <row r="7201" spans="1:19" x14ac:dyDescent="0.35">
      <c r="A7201" t="s">
        <v>20</v>
      </c>
      <c r="B7201" t="s">
        <v>21</v>
      </c>
      <c r="C7201" t="s">
        <v>22</v>
      </c>
      <c r="D7201" t="s">
        <v>23</v>
      </c>
      <c r="E7201" t="s">
        <v>5</v>
      </c>
      <c r="G7201" t="s">
        <v>24</v>
      </c>
      <c r="H7201">
        <v>4017769</v>
      </c>
      <c r="I7201">
        <v>4017987</v>
      </c>
      <c r="J7201" t="s">
        <v>46</v>
      </c>
      <c r="Q7201" t="s">
        <v>8793</v>
      </c>
      <c r="R7201">
        <v>219</v>
      </c>
    </row>
    <row r="7202" spans="1:19" x14ac:dyDescent="0.35">
      <c r="A7202" t="s">
        <v>27</v>
      </c>
      <c r="B7202" t="s">
        <v>28</v>
      </c>
      <c r="C7202" t="s">
        <v>22</v>
      </c>
      <c r="D7202" t="s">
        <v>23</v>
      </c>
      <c r="E7202" t="s">
        <v>5</v>
      </c>
      <c r="G7202" t="s">
        <v>24</v>
      </c>
      <c r="H7202">
        <v>4017769</v>
      </c>
      <c r="I7202">
        <v>4017987</v>
      </c>
      <c r="J7202" t="s">
        <v>46</v>
      </c>
      <c r="K7202" t="s">
        <v>8794</v>
      </c>
      <c r="N7202" t="s">
        <v>52</v>
      </c>
      <c r="Q7202" t="s">
        <v>8793</v>
      </c>
      <c r="R7202">
        <v>219</v>
      </c>
      <c r="S7202">
        <v>72</v>
      </c>
    </row>
    <row r="7203" spans="1:19" x14ac:dyDescent="0.35">
      <c r="A7203" t="s">
        <v>20</v>
      </c>
      <c r="B7203" t="s">
        <v>21</v>
      </c>
      <c r="C7203" t="s">
        <v>22</v>
      </c>
      <c r="D7203" t="s">
        <v>23</v>
      </c>
      <c r="E7203" t="s">
        <v>5</v>
      </c>
      <c r="G7203" t="s">
        <v>24</v>
      </c>
      <c r="H7203">
        <v>4018133</v>
      </c>
      <c r="I7203">
        <v>4021258</v>
      </c>
      <c r="J7203" t="s">
        <v>46</v>
      </c>
      <c r="Q7203" t="s">
        <v>8795</v>
      </c>
      <c r="R7203">
        <v>3126</v>
      </c>
    </row>
    <row r="7204" spans="1:19" x14ac:dyDescent="0.35">
      <c r="A7204" t="s">
        <v>27</v>
      </c>
      <c r="B7204" t="s">
        <v>28</v>
      </c>
      <c r="C7204" t="s">
        <v>22</v>
      </c>
      <c r="D7204" t="s">
        <v>23</v>
      </c>
      <c r="E7204" t="s">
        <v>5</v>
      </c>
      <c r="G7204" t="s">
        <v>24</v>
      </c>
      <c r="H7204">
        <v>4018133</v>
      </c>
      <c r="I7204">
        <v>4021258</v>
      </c>
      <c r="J7204" t="s">
        <v>46</v>
      </c>
      <c r="K7204" t="s">
        <v>8796</v>
      </c>
      <c r="N7204" t="s">
        <v>8797</v>
      </c>
      <c r="Q7204" t="s">
        <v>8795</v>
      </c>
      <c r="R7204">
        <v>3126</v>
      </c>
      <c r="S7204">
        <v>1041</v>
      </c>
    </row>
    <row r="7205" spans="1:19" x14ac:dyDescent="0.35">
      <c r="A7205" t="s">
        <v>20</v>
      </c>
      <c r="B7205" t="s">
        <v>21</v>
      </c>
      <c r="C7205" t="s">
        <v>22</v>
      </c>
      <c r="D7205" t="s">
        <v>23</v>
      </c>
      <c r="E7205" t="s">
        <v>5</v>
      </c>
      <c r="G7205" t="s">
        <v>24</v>
      </c>
      <c r="H7205">
        <v>4021545</v>
      </c>
      <c r="I7205">
        <v>4021904</v>
      </c>
      <c r="J7205" t="s">
        <v>25</v>
      </c>
      <c r="Q7205" t="s">
        <v>8798</v>
      </c>
      <c r="R7205">
        <v>360</v>
      </c>
    </row>
    <row r="7206" spans="1:19" x14ac:dyDescent="0.35">
      <c r="A7206" t="s">
        <v>27</v>
      </c>
      <c r="B7206" t="s">
        <v>28</v>
      </c>
      <c r="C7206" t="s">
        <v>22</v>
      </c>
      <c r="D7206" t="s">
        <v>23</v>
      </c>
      <c r="E7206" t="s">
        <v>5</v>
      </c>
      <c r="G7206" t="s">
        <v>24</v>
      </c>
      <c r="H7206">
        <v>4021545</v>
      </c>
      <c r="I7206">
        <v>4021904</v>
      </c>
      <c r="J7206" t="s">
        <v>25</v>
      </c>
      <c r="K7206" t="s">
        <v>8799</v>
      </c>
      <c r="N7206" t="s">
        <v>5315</v>
      </c>
      <c r="Q7206" t="s">
        <v>8798</v>
      </c>
      <c r="R7206">
        <v>360</v>
      </c>
      <c r="S7206">
        <v>119</v>
      </c>
    </row>
    <row r="7207" spans="1:19" x14ac:dyDescent="0.35">
      <c r="A7207" t="s">
        <v>20</v>
      </c>
      <c r="B7207" t="s">
        <v>21</v>
      </c>
      <c r="C7207" t="s">
        <v>22</v>
      </c>
      <c r="D7207" t="s">
        <v>23</v>
      </c>
      <c r="E7207" t="s">
        <v>5</v>
      </c>
      <c r="G7207" t="s">
        <v>24</v>
      </c>
      <c r="H7207">
        <v>4021982</v>
      </c>
      <c r="I7207">
        <v>4023163</v>
      </c>
      <c r="J7207" t="s">
        <v>25</v>
      </c>
      <c r="Q7207" t="s">
        <v>8800</v>
      </c>
      <c r="R7207">
        <v>1182</v>
      </c>
    </row>
    <row r="7208" spans="1:19" x14ac:dyDescent="0.35">
      <c r="A7208" t="s">
        <v>27</v>
      </c>
      <c r="B7208" t="s">
        <v>28</v>
      </c>
      <c r="C7208" t="s">
        <v>22</v>
      </c>
      <c r="D7208" t="s">
        <v>23</v>
      </c>
      <c r="E7208" t="s">
        <v>5</v>
      </c>
      <c r="G7208" t="s">
        <v>24</v>
      </c>
      <c r="H7208">
        <v>4021982</v>
      </c>
      <c r="I7208">
        <v>4023163</v>
      </c>
      <c r="J7208" t="s">
        <v>25</v>
      </c>
      <c r="K7208" t="s">
        <v>8801</v>
      </c>
      <c r="N7208" t="s">
        <v>8802</v>
      </c>
      <c r="Q7208" t="s">
        <v>8800</v>
      </c>
      <c r="R7208">
        <v>1182</v>
      </c>
      <c r="S7208">
        <v>393</v>
      </c>
    </row>
    <row r="7209" spans="1:19" x14ac:dyDescent="0.35">
      <c r="A7209" t="s">
        <v>20</v>
      </c>
      <c r="B7209" t="s">
        <v>72</v>
      </c>
      <c r="C7209" t="s">
        <v>22</v>
      </c>
      <c r="D7209" t="s">
        <v>23</v>
      </c>
      <c r="E7209" t="s">
        <v>5</v>
      </c>
      <c r="G7209" t="s">
        <v>24</v>
      </c>
      <c r="H7209">
        <v>4023191</v>
      </c>
      <c r="I7209">
        <v>4023277</v>
      </c>
      <c r="J7209" t="s">
        <v>46</v>
      </c>
      <c r="Q7209" t="s">
        <v>8803</v>
      </c>
      <c r="R7209">
        <v>87</v>
      </c>
    </row>
    <row r="7210" spans="1:19" x14ac:dyDescent="0.35">
      <c r="A7210" t="s">
        <v>72</v>
      </c>
      <c r="C7210" t="s">
        <v>22</v>
      </c>
      <c r="D7210" t="s">
        <v>23</v>
      </c>
      <c r="E7210" t="s">
        <v>5</v>
      </c>
      <c r="G7210" t="s">
        <v>24</v>
      </c>
      <c r="H7210">
        <v>4023191</v>
      </c>
      <c r="I7210">
        <v>4023277</v>
      </c>
      <c r="J7210" t="s">
        <v>46</v>
      </c>
      <c r="N7210" t="s">
        <v>74</v>
      </c>
      <c r="Q7210" t="s">
        <v>8803</v>
      </c>
      <c r="R7210">
        <v>87</v>
      </c>
    </row>
    <row r="7211" spans="1:19" x14ac:dyDescent="0.35">
      <c r="A7211" t="s">
        <v>20</v>
      </c>
      <c r="B7211" t="s">
        <v>21</v>
      </c>
      <c r="C7211" t="s">
        <v>22</v>
      </c>
      <c r="D7211" t="s">
        <v>23</v>
      </c>
      <c r="E7211" t="s">
        <v>5</v>
      </c>
      <c r="G7211" t="s">
        <v>24</v>
      </c>
      <c r="H7211">
        <v>4023502</v>
      </c>
      <c r="I7211">
        <v>4023855</v>
      </c>
      <c r="J7211" t="s">
        <v>25</v>
      </c>
      <c r="Q7211" t="s">
        <v>8804</v>
      </c>
      <c r="R7211">
        <v>354</v>
      </c>
    </row>
    <row r="7212" spans="1:19" x14ac:dyDescent="0.35">
      <c r="A7212" t="s">
        <v>27</v>
      </c>
      <c r="B7212" t="s">
        <v>28</v>
      </c>
      <c r="C7212" t="s">
        <v>22</v>
      </c>
      <c r="D7212" t="s">
        <v>23</v>
      </c>
      <c r="E7212" t="s">
        <v>5</v>
      </c>
      <c r="G7212" t="s">
        <v>24</v>
      </c>
      <c r="H7212">
        <v>4023502</v>
      </c>
      <c r="I7212">
        <v>4023855</v>
      </c>
      <c r="J7212" t="s">
        <v>25</v>
      </c>
      <c r="K7212" t="s">
        <v>8805</v>
      </c>
      <c r="N7212" t="s">
        <v>52</v>
      </c>
      <c r="Q7212" t="s">
        <v>8804</v>
      </c>
      <c r="R7212">
        <v>354</v>
      </c>
      <c r="S7212">
        <v>117</v>
      </c>
    </row>
    <row r="7213" spans="1:19" x14ac:dyDescent="0.35">
      <c r="A7213" t="s">
        <v>20</v>
      </c>
      <c r="B7213" t="s">
        <v>21</v>
      </c>
      <c r="C7213" t="s">
        <v>22</v>
      </c>
      <c r="D7213" t="s">
        <v>23</v>
      </c>
      <c r="E7213" t="s">
        <v>5</v>
      </c>
      <c r="G7213" t="s">
        <v>24</v>
      </c>
      <c r="H7213">
        <v>4024109</v>
      </c>
      <c r="I7213">
        <v>4026214</v>
      </c>
      <c r="J7213" t="s">
        <v>46</v>
      </c>
      <c r="Q7213" t="s">
        <v>8806</v>
      </c>
      <c r="R7213">
        <v>2106</v>
      </c>
    </row>
    <row r="7214" spans="1:19" x14ac:dyDescent="0.35">
      <c r="A7214" t="s">
        <v>27</v>
      </c>
      <c r="B7214" t="s">
        <v>28</v>
      </c>
      <c r="C7214" t="s">
        <v>22</v>
      </c>
      <c r="D7214" t="s">
        <v>23</v>
      </c>
      <c r="E7214" t="s">
        <v>5</v>
      </c>
      <c r="G7214" t="s">
        <v>24</v>
      </c>
      <c r="H7214">
        <v>4024109</v>
      </c>
      <c r="I7214">
        <v>4026214</v>
      </c>
      <c r="J7214" t="s">
        <v>46</v>
      </c>
      <c r="K7214" t="s">
        <v>8807</v>
      </c>
      <c r="N7214" t="s">
        <v>256</v>
      </c>
      <c r="Q7214" t="s">
        <v>8806</v>
      </c>
      <c r="R7214">
        <v>2106</v>
      </c>
      <c r="S7214">
        <v>701</v>
      </c>
    </row>
    <row r="7215" spans="1:19" x14ac:dyDescent="0.35">
      <c r="A7215" t="s">
        <v>20</v>
      </c>
      <c r="B7215" t="s">
        <v>21</v>
      </c>
      <c r="C7215" t="s">
        <v>22</v>
      </c>
      <c r="D7215" t="s">
        <v>23</v>
      </c>
      <c r="E7215" t="s">
        <v>5</v>
      </c>
      <c r="G7215" t="s">
        <v>24</v>
      </c>
      <c r="H7215">
        <v>4026475</v>
      </c>
      <c r="I7215">
        <v>4027008</v>
      </c>
      <c r="J7215" t="s">
        <v>25</v>
      </c>
      <c r="Q7215" t="s">
        <v>8808</v>
      </c>
      <c r="R7215">
        <v>534</v>
      </c>
    </row>
    <row r="7216" spans="1:19" x14ac:dyDescent="0.35">
      <c r="A7216" t="s">
        <v>27</v>
      </c>
      <c r="B7216" t="s">
        <v>28</v>
      </c>
      <c r="C7216" t="s">
        <v>22</v>
      </c>
      <c r="D7216" t="s">
        <v>23</v>
      </c>
      <c r="E7216" t="s">
        <v>5</v>
      </c>
      <c r="G7216" t="s">
        <v>24</v>
      </c>
      <c r="H7216">
        <v>4026475</v>
      </c>
      <c r="I7216">
        <v>4027008</v>
      </c>
      <c r="J7216" t="s">
        <v>25</v>
      </c>
      <c r="K7216" t="s">
        <v>8809</v>
      </c>
      <c r="N7216" t="s">
        <v>8810</v>
      </c>
      <c r="Q7216" t="s">
        <v>8808</v>
      </c>
      <c r="R7216">
        <v>534</v>
      </c>
      <c r="S7216">
        <v>177</v>
      </c>
    </row>
    <row r="7217" spans="1:19" x14ac:dyDescent="0.35">
      <c r="A7217" t="s">
        <v>20</v>
      </c>
      <c r="B7217" t="s">
        <v>21</v>
      </c>
      <c r="C7217" t="s">
        <v>22</v>
      </c>
      <c r="D7217" t="s">
        <v>23</v>
      </c>
      <c r="E7217" t="s">
        <v>5</v>
      </c>
      <c r="G7217" t="s">
        <v>24</v>
      </c>
      <c r="H7217">
        <v>4027043</v>
      </c>
      <c r="I7217">
        <v>4027681</v>
      </c>
      <c r="J7217" t="s">
        <v>25</v>
      </c>
      <c r="Q7217" t="s">
        <v>8811</v>
      </c>
      <c r="R7217">
        <v>639</v>
      </c>
    </row>
    <row r="7218" spans="1:19" x14ac:dyDescent="0.35">
      <c r="A7218" t="s">
        <v>27</v>
      </c>
      <c r="B7218" t="s">
        <v>28</v>
      </c>
      <c r="C7218" t="s">
        <v>22</v>
      </c>
      <c r="D7218" t="s">
        <v>23</v>
      </c>
      <c r="E7218" t="s">
        <v>5</v>
      </c>
      <c r="G7218" t="s">
        <v>24</v>
      </c>
      <c r="H7218">
        <v>4027043</v>
      </c>
      <c r="I7218">
        <v>4027681</v>
      </c>
      <c r="J7218" t="s">
        <v>25</v>
      </c>
      <c r="K7218" t="s">
        <v>8812</v>
      </c>
      <c r="N7218" t="s">
        <v>8813</v>
      </c>
      <c r="Q7218" t="s">
        <v>8811</v>
      </c>
      <c r="R7218">
        <v>639</v>
      </c>
      <c r="S7218">
        <v>212</v>
      </c>
    </row>
    <row r="7219" spans="1:19" x14ac:dyDescent="0.35">
      <c r="A7219" t="s">
        <v>20</v>
      </c>
      <c r="B7219" t="s">
        <v>21</v>
      </c>
      <c r="C7219" t="s">
        <v>22</v>
      </c>
      <c r="D7219" t="s">
        <v>23</v>
      </c>
      <c r="E7219" t="s">
        <v>5</v>
      </c>
      <c r="G7219" t="s">
        <v>24</v>
      </c>
      <c r="H7219">
        <v>4027700</v>
      </c>
      <c r="I7219">
        <v>4028227</v>
      </c>
      <c r="J7219" t="s">
        <v>46</v>
      </c>
      <c r="Q7219" t="s">
        <v>8814</v>
      </c>
      <c r="R7219">
        <v>528</v>
      </c>
    </row>
    <row r="7220" spans="1:19" x14ac:dyDescent="0.35">
      <c r="A7220" t="s">
        <v>27</v>
      </c>
      <c r="B7220" t="s">
        <v>28</v>
      </c>
      <c r="C7220" t="s">
        <v>22</v>
      </c>
      <c r="D7220" t="s">
        <v>23</v>
      </c>
      <c r="E7220" t="s">
        <v>5</v>
      </c>
      <c r="G7220" t="s">
        <v>24</v>
      </c>
      <c r="H7220">
        <v>4027700</v>
      </c>
      <c r="I7220">
        <v>4028227</v>
      </c>
      <c r="J7220" t="s">
        <v>46</v>
      </c>
      <c r="K7220" t="s">
        <v>8815</v>
      </c>
      <c r="N7220" t="s">
        <v>49</v>
      </c>
      <c r="Q7220" t="s">
        <v>8814</v>
      </c>
      <c r="R7220">
        <v>528</v>
      </c>
      <c r="S7220">
        <v>175</v>
      </c>
    </row>
    <row r="7221" spans="1:19" x14ac:dyDescent="0.35">
      <c r="A7221" t="s">
        <v>20</v>
      </c>
      <c r="B7221" t="s">
        <v>21</v>
      </c>
      <c r="C7221" t="s">
        <v>22</v>
      </c>
      <c r="D7221" t="s">
        <v>23</v>
      </c>
      <c r="E7221" t="s">
        <v>5</v>
      </c>
      <c r="G7221" t="s">
        <v>24</v>
      </c>
      <c r="H7221">
        <v>4028296</v>
      </c>
      <c r="I7221">
        <v>4028931</v>
      </c>
      <c r="J7221" t="s">
        <v>46</v>
      </c>
      <c r="Q7221" t="s">
        <v>8816</v>
      </c>
      <c r="R7221">
        <v>636</v>
      </c>
    </row>
    <row r="7222" spans="1:19" x14ac:dyDescent="0.35">
      <c r="A7222" t="s">
        <v>27</v>
      </c>
      <c r="B7222" t="s">
        <v>28</v>
      </c>
      <c r="C7222" t="s">
        <v>22</v>
      </c>
      <c r="D7222" t="s">
        <v>23</v>
      </c>
      <c r="E7222" t="s">
        <v>5</v>
      </c>
      <c r="G7222" t="s">
        <v>24</v>
      </c>
      <c r="H7222">
        <v>4028296</v>
      </c>
      <c r="I7222">
        <v>4028931</v>
      </c>
      <c r="J7222" t="s">
        <v>46</v>
      </c>
      <c r="K7222" t="s">
        <v>8817</v>
      </c>
      <c r="N7222" t="s">
        <v>8818</v>
      </c>
      <c r="Q7222" t="s">
        <v>8816</v>
      </c>
      <c r="R7222">
        <v>636</v>
      </c>
      <c r="S7222">
        <v>211</v>
      </c>
    </row>
    <row r="7223" spans="1:19" x14ac:dyDescent="0.35">
      <c r="A7223" t="s">
        <v>20</v>
      </c>
      <c r="B7223" t="s">
        <v>21</v>
      </c>
      <c r="C7223" t="s">
        <v>22</v>
      </c>
      <c r="D7223" t="s">
        <v>23</v>
      </c>
      <c r="E7223" t="s">
        <v>5</v>
      </c>
      <c r="G7223" t="s">
        <v>24</v>
      </c>
      <c r="H7223">
        <v>4028971</v>
      </c>
      <c r="I7223">
        <v>4029768</v>
      </c>
      <c r="J7223" t="s">
        <v>46</v>
      </c>
      <c r="Q7223" t="s">
        <v>8819</v>
      </c>
      <c r="R7223">
        <v>798</v>
      </c>
    </row>
    <row r="7224" spans="1:19" x14ac:dyDescent="0.35">
      <c r="A7224" t="s">
        <v>27</v>
      </c>
      <c r="B7224" t="s">
        <v>28</v>
      </c>
      <c r="C7224" t="s">
        <v>22</v>
      </c>
      <c r="D7224" t="s">
        <v>23</v>
      </c>
      <c r="E7224" t="s">
        <v>5</v>
      </c>
      <c r="G7224" t="s">
        <v>24</v>
      </c>
      <c r="H7224">
        <v>4028971</v>
      </c>
      <c r="I7224">
        <v>4029768</v>
      </c>
      <c r="J7224" t="s">
        <v>46</v>
      </c>
      <c r="K7224" t="s">
        <v>8820</v>
      </c>
      <c r="N7224" t="s">
        <v>3764</v>
      </c>
      <c r="Q7224" t="s">
        <v>8819</v>
      </c>
      <c r="R7224">
        <v>798</v>
      </c>
      <c r="S7224">
        <v>265</v>
      </c>
    </row>
    <row r="7225" spans="1:19" x14ac:dyDescent="0.35">
      <c r="A7225" t="s">
        <v>20</v>
      </c>
      <c r="B7225" t="s">
        <v>21</v>
      </c>
      <c r="C7225" t="s">
        <v>22</v>
      </c>
      <c r="D7225" t="s">
        <v>23</v>
      </c>
      <c r="E7225" t="s">
        <v>5</v>
      </c>
      <c r="G7225" t="s">
        <v>24</v>
      </c>
      <c r="H7225">
        <v>4030033</v>
      </c>
      <c r="I7225">
        <v>4030488</v>
      </c>
      <c r="J7225" t="s">
        <v>25</v>
      </c>
      <c r="Q7225" t="s">
        <v>8821</v>
      </c>
      <c r="R7225">
        <v>456</v>
      </c>
    </row>
    <row r="7226" spans="1:19" x14ac:dyDescent="0.35">
      <c r="A7226" t="s">
        <v>27</v>
      </c>
      <c r="B7226" t="s">
        <v>28</v>
      </c>
      <c r="C7226" t="s">
        <v>22</v>
      </c>
      <c r="D7226" t="s">
        <v>23</v>
      </c>
      <c r="E7226" t="s">
        <v>5</v>
      </c>
      <c r="G7226" t="s">
        <v>24</v>
      </c>
      <c r="H7226">
        <v>4030033</v>
      </c>
      <c r="I7226">
        <v>4030488</v>
      </c>
      <c r="J7226" t="s">
        <v>25</v>
      </c>
      <c r="K7226" t="s">
        <v>8822</v>
      </c>
      <c r="N7226" t="s">
        <v>52</v>
      </c>
      <c r="Q7226" t="s">
        <v>8821</v>
      </c>
      <c r="R7226">
        <v>456</v>
      </c>
      <c r="S7226">
        <v>151</v>
      </c>
    </row>
    <row r="7227" spans="1:19" x14ac:dyDescent="0.35">
      <c r="A7227" t="s">
        <v>20</v>
      </c>
      <c r="B7227" t="s">
        <v>21</v>
      </c>
      <c r="C7227" t="s">
        <v>22</v>
      </c>
      <c r="D7227" t="s">
        <v>23</v>
      </c>
      <c r="E7227" t="s">
        <v>5</v>
      </c>
      <c r="G7227" t="s">
        <v>24</v>
      </c>
      <c r="H7227">
        <v>4030546</v>
      </c>
      <c r="I7227">
        <v>4031010</v>
      </c>
      <c r="J7227" t="s">
        <v>25</v>
      </c>
      <c r="Q7227" t="s">
        <v>8823</v>
      </c>
      <c r="R7227">
        <v>465</v>
      </c>
    </row>
    <row r="7228" spans="1:19" x14ac:dyDescent="0.35">
      <c r="A7228" t="s">
        <v>27</v>
      </c>
      <c r="B7228" t="s">
        <v>28</v>
      </c>
      <c r="C7228" t="s">
        <v>22</v>
      </c>
      <c r="D7228" t="s">
        <v>23</v>
      </c>
      <c r="E7228" t="s">
        <v>5</v>
      </c>
      <c r="G7228" t="s">
        <v>24</v>
      </c>
      <c r="H7228">
        <v>4030546</v>
      </c>
      <c r="I7228">
        <v>4031010</v>
      </c>
      <c r="J7228" t="s">
        <v>25</v>
      </c>
      <c r="K7228" t="s">
        <v>8824</v>
      </c>
      <c r="N7228" t="s">
        <v>1068</v>
      </c>
      <c r="Q7228" t="s">
        <v>8823</v>
      </c>
      <c r="R7228">
        <v>465</v>
      </c>
      <c r="S7228">
        <v>154</v>
      </c>
    </row>
    <row r="7229" spans="1:19" x14ac:dyDescent="0.35">
      <c r="A7229" t="s">
        <v>20</v>
      </c>
      <c r="B7229" t="s">
        <v>21</v>
      </c>
      <c r="C7229" t="s">
        <v>22</v>
      </c>
      <c r="D7229" t="s">
        <v>23</v>
      </c>
      <c r="E7229" t="s">
        <v>5</v>
      </c>
      <c r="G7229" t="s">
        <v>24</v>
      </c>
      <c r="H7229">
        <v>4031019</v>
      </c>
      <c r="I7229">
        <v>4032260</v>
      </c>
      <c r="J7229" t="s">
        <v>46</v>
      </c>
      <c r="Q7229" t="s">
        <v>8825</v>
      </c>
      <c r="R7229">
        <v>1242</v>
      </c>
    </row>
    <row r="7230" spans="1:19" x14ac:dyDescent="0.35">
      <c r="A7230" t="s">
        <v>27</v>
      </c>
      <c r="B7230" t="s">
        <v>28</v>
      </c>
      <c r="C7230" t="s">
        <v>22</v>
      </c>
      <c r="D7230" t="s">
        <v>23</v>
      </c>
      <c r="E7230" t="s">
        <v>5</v>
      </c>
      <c r="G7230" t="s">
        <v>24</v>
      </c>
      <c r="H7230">
        <v>4031019</v>
      </c>
      <c r="I7230">
        <v>4032260</v>
      </c>
      <c r="J7230" t="s">
        <v>46</v>
      </c>
      <c r="K7230" t="s">
        <v>8826</v>
      </c>
      <c r="N7230" t="s">
        <v>8827</v>
      </c>
      <c r="Q7230" t="s">
        <v>8825</v>
      </c>
      <c r="R7230">
        <v>1242</v>
      </c>
      <c r="S7230">
        <v>413</v>
      </c>
    </row>
    <row r="7231" spans="1:19" x14ac:dyDescent="0.35">
      <c r="A7231" t="s">
        <v>20</v>
      </c>
      <c r="B7231" t="s">
        <v>21</v>
      </c>
      <c r="C7231" t="s">
        <v>22</v>
      </c>
      <c r="D7231" t="s">
        <v>23</v>
      </c>
      <c r="E7231" t="s">
        <v>5</v>
      </c>
      <c r="G7231" t="s">
        <v>24</v>
      </c>
      <c r="H7231">
        <v>4032304</v>
      </c>
      <c r="I7231">
        <v>4033149</v>
      </c>
      <c r="J7231" t="s">
        <v>46</v>
      </c>
      <c r="Q7231" t="s">
        <v>8828</v>
      </c>
      <c r="R7231">
        <v>846</v>
      </c>
    </row>
    <row r="7232" spans="1:19" x14ac:dyDescent="0.35">
      <c r="A7232" t="s">
        <v>27</v>
      </c>
      <c r="B7232" t="s">
        <v>28</v>
      </c>
      <c r="C7232" t="s">
        <v>22</v>
      </c>
      <c r="D7232" t="s">
        <v>23</v>
      </c>
      <c r="E7232" t="s">
        <v>5</v>
      </c>
      <c r="G7232" t="s">
        <v>24</v>
      </c>
      <c r="H7232">
        <v>4032304</v>
      </c>
      <c r="I7232">
        <v>4033149</v>
      </c>
      <c r="J7232" t="s">
        <v>46</v>
      </c>
      <c r="K7232" t="s">
        <v>8829</v>
      </c>
      <c r="N7232" t="s">
        <v>61</v>
      </c>
      <c r="Q7232" t="s">
        <v>8828</v>
      </c>
      <c r="R7232">
        <v>846</v>
      </c>
      <c r="S7232">
        <v>281</v>
      </c>
    </row>
    <row r="7233" spans="1:19" x14ac:dyDescent="0.35">
      <c r="A7233" t="s">
        <v>20</v>
      </c>
      <c r="B7233" t="s">
        <v>21</v>
      </c>
      <c r="C7233" t="s">
        <v>22</v>
      </c>
      <c r="D7233" t="s">
        <v>23</v>
      </c>
      <c r="E7233" t="s">
        <v>5</v>
      </c>
      <c r="G7233" t="s">
        <v>24</v>
      </c>
      <c r="H7233">
        <v>4033225</v>
      </c>
      <c r="I7233">
        <v>4034451</v>
      </c>
      <c r="J7233" t="s">
        <v>46</v>
      </c>
      <c r="Q7233" t="s">
        <v>8830</v>
      </c>
      <c r="R7233">
        <v>1227</v>
      </c>
    </row>
    <row r="7234" spans="1:19" x14ac:dyDescent="0.35">
      <c r="A7234" t="s">
        <v>27</v>
      </c>
      <c r="B7234" t="s">
        <v>28</v>
      </c>
      <c r="C7234" t="s">
        <v>22</v>
      </c>
      <c r="D7234" t="s">
        <v>23</v>
      </c>
      <c r="E7234" t="s">
        <v>5</v>
      </c>
      <c r="G7234" t="s">
        <v>24</v>
      </c>
      <c r="H7234">
        <v>4033225</v>
      </c>
      <c r="I7234">
        <v>4034451</v>
      </c>
      <c r="J7234" t="s">
        <v>46</v>
      </c>
      <c r="K7234" t="s">
        <v>8831</v>
      </c>
      <c r="N7234" t="s">
        <v>8832</v>
      </c>
      <c r="Q7234" t="s">
        <v>8830</v>
      </c>
      <c r="R7234">
        <v>1227</v>
      </c>
      <c r="S7234">
        <v>408</v>
      </c>
    </row>
    <row r="7235" spans="1:19" x14ac:dyDescent="0.35">
      <c r="A7235" t="s">
        <v>20</v>
      </c>
      <c r="B7235" t="s">
        <v>21</v>
      </c>
      <c r="C7235" t="s">
        <v>22</v>
      </c>
      <c r="D7235" t="s">
        <v>23</v>
      </c>
      <c r="E7235" t="s">
        <v>5</v>
      </c>
      <c r="G7235" t="s">
        <v>24</v>
      </c>
      <c r="H7235">
        <v>4034527</v>
      </c>
      <c r="I7235">
        <v>4035648</v>
      </c>
      <c r="J7235" t="s">
        <v>46</v>
      </c>
      <c r="Q7235" t="s">
        <v>8833</v>
      </c>
      <c r="R7235">
        <v>1122</v>
      </c>
    </row>
    <row r="7236" spans="1:19" x14ac:dyDescent="0.35">
      <c r="A7236" t="s">
        <v>27</v>
      </c>
      <c r="B7236" t="s">
        <v>28</v>
      </c>
      <c r="C7236" t="s">
        <v>22</v>
      </c>
      <c r="D7236" t="s">
        <v>23</v>
      </c>
      <c r="E7236" t="s">
        <v>5</v>
      </c>
      <c r="G7236" t="s">
        <v>24</v>
      </c>
      <c r="H7236">
        <v>4034527</v>
      </c>
      <c r="I7236">
        <v>4035648</v>
      </c>
      <c r="J7236" t="s">
        <v>46</v>
      </c>
      <c r="K7236" t="s">
        <v>8834</v>
      </c>
      <c r="N7236" t="s">
        <v>718</v>
      </c>
      <c r="Q7236" t="s">
        <v>8833</v>
      </c>
      <c r="R7236">
        <v>1122</v>
      </c>
      <c r="S7236">
        <v>373</v>
      </c>
    </row>
    <row r="7237" spans="1:19" x14ac:dyDescent="0.35">
      <c r="A7237" t="s">
        <v>20</v>
      </c>
      <c r="B7237" t="s">
        <v>21</v>
      </c>
      <c r="C7237" t="s">
        <v>22</v>
      </c>
      <c r="D7237" t="s">
        <v>23</v>
      </c>
      <c r="E7237" t="s">
        <v>5</v>
      </c>
      <c r="G7237" t="s">
        <v>24</v>
      </c>
      <c r="H7237">
        <v>4035653</v>
      </c>
      <c r="I7237">
        <v>4036546</v>
      </c>
      <c r="J7237" t="s">
        <v>46</v>
      </c>
      <c r="Q7237" t="s">
        <v>8835</v>
      </c>
      <c r="R7237">
        <v>894</v>
      </c>
    </row>
    <row r="7238" spans="1:19" x14ac:dyDescent="0.35">
      <c r="A7238" t="s">
        <v>27</v>
      </c>
      <c r="B7238" t="s">
        <v>28</v>
      </c>
      <c r="C7238" t="s">
        <v>22</v>
      </c>
      <c r="D7238" t="s">
        <v>23</v>
      </c>
      <c r="E7238" t="s">
        <v>5</v>
      </c>
      <c r="G7238" t="s">
        <v>24</v>
      </c>
      <c r="H7238">
        <v>4035653</v>
      </c>
      <c r="I7238">
        <v>4036546</v>
      </c>
      <c r="J7238" t="s">
        <v>46</v>
      </c>
      <c r="K7238" t="s">
        <v>8836</v>
      </c>
      <c r="N7238" t="s">
        <v>718</v>
      </c>
      <c r="Q7238" t="s">
        <v>8835</v>
      </c>
      <c r="R7238">
        <v>894</v>
      </c>
      <c r="S7238">
        <v>297</v>
      </c>
    </row>
    <row r="7239" spans="1:19" x14ac:dyDescent="0.35">
      <c r="A7239" t="s">
        <v>20</v>
      </c>
      <c r="B7239" t="s">
        <v>21</v>
      </c>
      <c r="C7239" t="s">
        <v>22</v>
      </c>
      <c r="D7239" t="s">
        <v>23</v>
      </c>
      <c r="E7239" t="s">
        <v>5</v>
      </c>
      <c r="G7239" t="s">
        <v>24</v>
      </c>
      <c r="H7239">
        <v>4036633</v>
      </c>
      <c r="I7239">
        <v>4038600</v>
      </c>
      <c r="J7239" t="s">
        <v>46</v>
      </c>
      <c r="Q7239" t="s">
        <v>8837</v>
      </c>
      <c r="R7239">
        <v>1968</v>
      </c>
    </row>
    <row r="7240" spans="1:19" x14ac:dyDescent="0.35">
      <c r="A7240" t="s">
        <v>27</v>
      </c>
      <c r="B7240" t="s">
        <v>28</v>
      </c>
      <c r="C7240" t="s">
        <v>22</v>
      </c>
      <c r="D7240" t="s">
        <v>23</v>
      </c>
      <c r="E7240" t="s">
        <v>5</v>
      </c>
      <c r="G7240" t="s">
        <v>24</v>
      </c>
      <c r="H7240">
        <v>4036633</v>
      </c>
      <c r="I7240">
        <v>4038600</v>
      </c>
      <c r="J7240" t="s">
        <v>46</v>
      </c>
      <c r="K7240" t="s">
        <v>8838</v>
      </c>
      <c r="N7240" t="s">
        <v>2765</v>
      </c>
      <c r="Q7240" t="s">
        <v>8837</v>
      </c>
      <c r="R7240">
        <v>1968</v>
      </c>
      <c r="S7240">
        <v>655</v>
      </c>
    </row>
    <row r="7241" spans="1:19" x14ac:dyDescent="0.35">
      <c r="A7241" t="s">
        <v>20</v>
      </c>
      <c r="B7241" t="s">
        <v>21</v>
      </c>
      <c r="C7241" t="s">
        <v>22</v>
      </c>
      <c r="D7241" t="s">
        <v>23</v>
      </c>
      <c r="E7241" t="s">
        <v>5</v>
      </c>
      <c r="G7241" t="s">
        <v>24</v>
      </c>
      <c r="H7241">
        <v>4038600</v>
      </c>
      <c r="I7241">
        <v>4039424</v>
      </c>
      <c r="J7241" t="s">
        <v>46</v>
      </c>
      <c r="Q7241" t="s">
        <v>8839</v>
      </c>
      <c r="R7241">
        <v>825</v>
      </c>
    </row>
    <row r="7242" spans="1:19" x14ac:dyDescent="0.35">
      <c r="A7242" t="s">
        <v>27</v>
      </c>
      <c r="B7242" t="s">
        <v>28</v>
      </c>
      <c r="C7242" t="s">
        <v>22</v>
      </c>
      <c r="D7242" t="s">
        <v>23</v>
      </c>
      <c r="E7242" t="s">
        <v>5</v>
      </c>
      <c r="G7242" t="s">
        <v>24</v>
      </c>
      <c r="H7242">
        <v>4038600</v>
      </c>
      <c r="I7242">
        <v>4039424</v>
      </c>
      <c r="J7242" t="s">
        <v>46</v>
      </c>
      <c r="K7242" t="s">
        <v>8840</v>
      </c>
      <c r="N7242" t="s">
        <v>61</v>
      </c>
      <c r="Q7242" t="s">
        <v>8839</v>
      </c>
      <c r="R7242">
        <v>825</v>
      </c>
      <c r="S7242">
        <v>274</v>
      </c>
    </row>
    <row r="7243" spans="1:19" x14ac:dyDescent="0.35">
      <c r="A7243" t="s">
        <v>20</v>
      </c>
      <c r="B7243" t="s">
        <v>21</v>
      </c>
      <c r="C7243" t="s">
        <v>22</v>
      </c>
      <c r="D7243" t="s">
        <v>23</v>
      </c>
      <c r="E7243" t="s">
        <v>5</v>
      </c>
      <c r="G7243" t="s">
        <v>24</v>
      </c>
      <c r="H7243">
        <v>4039803</v>
      </c>
      <c r="I7243">
        <v>4042478</v>
      </c>
      <c r="J7243" t="s">
        <v>25</v>
      </c>
      <c r="Q7243" t="s">
        <v>8841</v>
      </c>
      <c r="R7243">
        <v>2676</v>
      </c>
    </row>
    <row r="7244" spans="1:19" x14ac:dyDescent="0.35">
      <c r="A7244" t="s">
        <v>27</v>
      </c>
      <c r="B7244" t="s">
        <v>28</v>
      </c>
      <c r="C7244" t="s">
        <v>22</v>
      </c>
      <c r="D7244" t="s">
        <v>23</v>
      </c>
      <c r="E7244" t="s">
        <v>5</v>
      </c>
      <c r="G7244" t="s">
        <v>24</v>
      </c>
      <c r="H7244">
        <v>4039803</v>
      </c>
      <c r="I7244">
        <v>4042478</v>
      </c>
      <c r="J7244" t="s">
        <v>25</v>
      </c>
      <c r="K7244" t="s">
        <v>8842</v>
      </c>
      <c r="N7244" t="s">
        <v>8843</v>
      </c>
      <c r="Q7244" t="s">
        <v>8841</v>
      </c>
      <c r="R7244">
        <v>2676</v>
      </c>
      <c r="S7244">
        <v>891</v>
      </c>
    </row>
    <row r="7245" spans="1:19" x14ac:dyDescent="0.35">
      <c r="A7245" t="s">
        <v>20</v>
      </c>
      <c r="B7245" t="s">
        <v>21</v>
      </c>
      <c r="C7245" t="s">
        <v>22</v>
      </c>
      <c r="D7245" t="s">
        <v>23</v>
      </c>
      <c r="E7245" t="s">
        <v>5</v>
      </c>
      <c r="G7245" t="s">
        <v>24</v>
      </c>
      <c r="H7245">
        <v>4042588</v>
      </c>
      <c r="I7245">
        <v>4043313</v>
      </c>
      <c r="J7245" t="s">
        <v>25</v>
      </c>
      <c r="Q7245" t="s">
        <v>8844</v>
      </c>
      <c r="R7245">
        <v>726</v>
      </c>
    </row>
    <row r="7246" spans="1:19" x14ac:dyDescent="0.35">
      <c r="A7246" t="s">
        <v>27</v>
      </c>
      <c r="B7246" t="s">
        <v>28</v>
      </c>
      <c r="C7246" t="s">
        <v>22</v>
      </c>
      <c r="D7246" t="s">
        <v>23</v>
      </c>
      <c r="E7246" t="s">
        <v>5</v>
      </c>
      <c r="G7246" t="s">
        <v>24</v>
      </c>
      <c r="H7246">
        <v>4042588</v>
      </c>
      <c r="I7246">
        <v>4043313</v>
      </c>
      <c r="J7246" t="s">
        <v>25</v>
      </c>
      <c r="K7246" t="s">
        <v>8845</v>
      </c>
      <c r="N7246" t="s">
        <v>854</v>
      </c>
      <c r="Q7246" t="s">
        <v>8844</v>
      </c>
      <c r="R7246">
        <v>726</v>
      </c>
      <c r="S7246">
        <v>241</v>
      </c>
    </row>
    <row r="7247" spans="1:19" x14ac:dyDescent="0.35">
      <c r="A7247" t="s">
        <v>20</v>
      </c>
      <c r="B7247" t="s">
        <v>21</v>
      </c>
      <c r="C7247" t="s">
        <v>22</v>
      </c>
      <c r="D7247" t="s">
        <v>23</v>
      </c>
      <c r="E7247" t="s">
        <v>5</v>
      </c>
      <c r="G7247" t="s">
        <v>24</v>
      </c>
      <c r="H7247">
        <v>4043340</v>
      </c>
      <c r="I7247">
        <v>4045097</v>
      </c>
      <c r="J7247" t="s">
        <v>46</v>
      </c>
      <c r="Q7247" t="s">
        <v>8846</v>
      </c>
      <c r="R7247">
        <v>1758</v>
      </c>
    </row>
    <row r="7248" spans="1:19" x14ac:dyDescent="0.35">
      <c r="A7248" t="s">
        <v>27</v>
      </c>
      <c r="B7248" t="s">
        <v>28</v>
      </c>
      <c r="C7248" t="s">
        <v>22</v>
      </c>
      <c r="D7248" t="s">
        <v>23</v>
      </c>
      <c r="E7248" t="s">
        <v>5</v>
      </c>
      <c r="G7248" t="s">
        <v>24</v>
      </c>
      <c r="H7248">
        <v>4043340</v>
      </c>
      <c r="I7248">
        <v>4045097</v>
      </c>
      <c r="J7248" t="s">
        <v>46</v>
      </c>
      <c r="K7248" t="s">
        <v>8847</v>
      </c>
      <c r="N7248" t="s">
        <v>256</v>
      </c>
      <c r="Q7248" t="s">
        <v>8846</v>
      </c>
      <c r="R7248">
        <v>1758</v>
      </c>
      <c r="S7248">
        <v>585</v>
      </c>
    </row>
    <row r="7249" spans="1:19" x14ac:dyDescent="0.35">
      <c r="A7249" t="s">
        <v>20</v>
      </c>
      <c r="B7249" t="s">
        <v>21</v>
      </c>
      <c r="C7249" t="s">
        <v>22</v>
      </c>
      <c r="D7249" t="s">
        <v>23</v>
      </c>
      <c r="E7249" t="s">
        <v>5</v>
      </c>
      <c r="G7249" t="s">
        <v>24</v>
      </c>
      <c r="H7249">
        <v>4045237</v>
      </c>
      <c r="I7249">
        <v>4048011</v>
      </c>
      <c r="J7249" t="s">
        <v>25</v>
      </c>
      <c r="Q7249" t="s">
        <v>8848</v>
      </c>
      <c r="R7249">
        <v>2775</v>
      </c>
    </row>
    <row r="7250" spans="1:19" x14ac:dyDescent="0.35">
      <c r="A7250" t="s">
        <v>27</v>
      </c>
      <c r="B7250" t="s">
        <v>28</v>
      </c>
      <c r="C7250" t="s">
        <v>22</v>
      </c>
      <c r="D7250" t="s">
        <v>23</v>
      </c>
      <c r="E7250" t="s">
        <v>5</v>
      </c>
      <c r="G7250" t="s">
        <v>24</v>
      </c>
      <c r="H7250">
        <v>4045237</v>
      </c>
      <c r="I7250">
        <v>4048011</v>
      </c>
      <c r="J7250" t="s">
        <v>25</v>
      </c>
      <c r="K7250" t="s">
        <v>8849</v>
      </c>
      <c r="N7250" t="s">
        <v>8850</v>
      </c>
      <c r="Q7250" t="s">
        <v>8848</v>
      </c>
      <c r="R7250">
        <v>2775</v>
      </c>
      <c r="S7250">
        <v>924</v>
      </c>
    </row>
    <row r="7251" spans="1:19" x14ac:dyDescent="0.35">
      <c r="A7251" t="s">
        <v>20</v>
      </c>
      <c r="B7251" t="s">
        <v>21</v>
      </c>
      <c r="C7251" t="s">
        <v>22</v>
      </c>
      <c r="D7251" t="s">
        <v>23</v>
      </c>
      <c r="E7251" t="s">
        <v>5</v>
      </c>
      <c r="G7251" t="s">
        <v>24</v>
      </c>
      <c r="H7251">
        <v>4048032</v>
      </c>
      <c r="I7251">
        <v>4048742</v>
      </c>
      <c r="J7251" t="s">
        <v>25</v>
      </c>
      <c r="Q7251" t="s">
        <v>8851</v>
      </c>
      <c r="R7251">
        <v>711</v>
      </c>
    </row>
    <row r="7252" spans="1:19" x14ac:dyDescent="0.35">
      <c r="A7252" t="s">
        <v>27</v>
      </c>
      <c r="B7252" t="s">
        <v>28</v>
      </c>
      <c r="C7252" t="s">
        <v>22</v>
      </c>
      <c r="D7252" t="s">
        <v>23</v>
      </c>
      <c r="E7252" t="s">
        <v>5</v>
      </c>
      <c r="G7252" t="s">
        <v>24</v>
      </c>
      <c r="H7252">
        <v>4048032</v>
      </c>
      <c r="I7252">
        <v>4048742</v>
      </c>
      <c r="J7252" t="s">
        <v>25</v>
      </c>
      <c r="K7252" t="s">
        <v>8852</v>
      </c>
      <c r="N7252" t="s">
        <v>1057</v>
      </c>
      <c r="Q7252" t="s">
        <v>8851</v>
      </c>
      <c r="R7252">
        <v>711</v>
      </c>
      <c r="S7252">
        <v>236</v>
      </c>
    </row>
    <row r="7253" spans="1:19" x14ac:dyDescent="0.35">
      <c r="A7253" t="s">
        <v>20</v>
      </c>
      <c r="B7253" t="s">
        <v>21</v>
      </c>
      <c r="C7253" t="s">
        <v>22</v>
      </c>
      <c r="D7253" t="s">
        <v>23</v>
      </c>
      <c r="E7253" t="s">
        <v>5</v>
      </c>
      <c r="G7253" t="s">
        <v>24</v>
      </c>
      <c r="H7253">
        <v>4048865</v>
      </c>
      <c r="I7253">
        <v>4049170</v>
      </c>
      <c r="J7253" t="s">
        <v>25</v>
      </c>
      <c r="Q7253" t="s">
        <v>8853</v>
      </c>
      <c r="R7253">
        <v>306</v>
      </c>
    </row>
    <row r="7254" spans="1:19" x14ac:dyDescent="0.35">
      <c r="A7254" t="s">
        <v>27</v>
      </c>
      <c r="B7254" t="s">
        <v>28</v>
      </c>
      <c r="C7254" t="s">
        <v>22</v>
      </c>
      <c r="D7254" t="s">
        <v>23</v>
      </c>
      <c r="E7254" t="s">
        <v>5</v>
      </c>
      <c r="G7254" t="s">
        <v>24</v>
      </c>
      <c r="H7254">
        <v>4048865</v>
      </c>
      <c r="I7254">
        <v>4049170</v>
      </c>
      <c r="J7254" t="s">
        <v>25</v>
      </c>
      <c r="K7254" t="s">
        <v>8854</v>
      </c>
      <c r="N7254" t="s">
        <v>49</v>
      </c>
      <c r="Q7254" t="s">
        <v>8853</v>
      </c>
      <c r="R7254">
        <v>306</v>
      </c>
      <c r="S7254">
        <v>101</v>
      </c>
    </row>
    <row r="7255" spans="1:19" x14ac:dyDescent="0.35">
      <c r="A7255" t="s">
        <v>20</v>
      </c>
      <c r="B7255" t="s">
        <v>21</v>
      </c>
      <c r="C7255" t="s">
        <v>22</v>
      </c>
      <c r="D7255" t="s">
        <v>23</v>
      </c>
      <c r="E7255" t="s">
        <v>5</v>
      </c>
      <c r="G7255" t="s">
        <v>24</v>
      </c>
      <c r="H7255">
        <v>4049187</v>
      </c>
      <c r="I7255">
        <v>4050473</v>
      </c>
      <c r="J7255" t="s">
        <v>46</v>
      </c>
      <c r="Q7255" t="s">
        <v>8855</v>
      </c>
      <c r="R7255">
        <v>1287</v>
      </c>
    </row>
    <row r="7256" spans="1:19" x14ac:dyDescent="0.35">
      <c r="A7256" t="s">
        <v>27</v>
      </c>
      <c r="B7256" t="s">
        <v>28</v>
      </c>
      <c r="C7256" t="s">
        <v>22</v>
      </c>
      <c r="D7256" t="s">
        <v>23</v>
      </c>
      <c r="E7256" t="s">
        <v>5</v>
      </c>
      <c r="G7256" t="s">
        <v>24</v>
      </c>
      <c r="H7256">
        <v>4049187</v>
      </c>
      <c r="I7256">
        <v>4050473</v>
      </c>
      <c r="J7256" t="s">
        <v>46</v>
      </c>
      <c r="K7256" t="s">
        <v>8856</v>
      </c>
      <c r="N7256" t="s">
        <v>439</v>
      </c>
      <c r="Q7256" t="s">
        <v>8855</v>
      </c>
      <c r="R7256">
        <v>1287</v>
      </c>
      <c r="S7256">
        <v>428</v>
      </c>
    </row>
    <row r="7257" spans="1:19" x14ac:dyDescent="0.35">
      <c r="A7257" t="s">
        <v>20</v>
      </c>
      <c r="B7257" t="s">
        <v>21</v>
      </c>
      <c r="C7257" t="s">
        <v>22</v>
      </c>
      <c r="D7257" t="s">
        <v>23</v>
      </c>
      <c r="E7257" t="s">
        <v>5</v>
      </c>
      <c r="G7257" t="s">
        <v>24</v>
      </c>
      <c r="H7257">
        <v>4050517</v>
      </c>
      <c r="I7257">
        <v>4051434</v>
      </c>
      <c r="J7257" t="s">
        <v>46</v>
      </c>
      <c r="Q7257" t="s">
        <v>8857</v>
      </c>
      <c r="R7257">
        <v>918</v>
      </c>
    </row>
    <row r="7258" spans="1:19" x14ac:dyDescent="0.35">
      <c r="A7258" t="s">
        <v>27</v>
      </c>
      <c r="B7258" t="s">
        <v>28</v>
      </c>
      <c r="C7258" t="s">
        <v>22</v>
      </c>
      <c r="D7258" t="s">
        <v>23</v>
      </c>
      <c r="E7258" t="s">
        <v>5</v>
      </c>
      <c r="G7258" t="s">
        <v>24</v>
      </c>
      <c r="H7258">
        <v>4050517</v>
      </c>
      <c r="I7258">
        <v>4051434</v>
      </c>
      <c r="J7258" t="s">
        <v>46</v>
      </c>
      <c r="K7258" t="s">
        <v>8858</v>
      </c>
      <c r="N7258" t="s">
        <v>8859</v>
      </c>
      <c r="Q7258" t="s">
        <v>8857</v>
      </c>
      <c r="R7258">
        <v>918</v>
      </c>
      <c r="S7258">
        <v>305</v>
      </c>
    </row>
    <row r="7259" spans="1:19" x14ac:dyDescent="0.35">
      <c r="A7259" t="s">
        <v>20</v>
      </c>
      <c r="B7259" t="s">
        <v>21</v>
      </c>
      <c r="C7259" t="s">
        <v>22</v>
      </c>
      <c r="D7259" t="s">
        <v>23</v>
      </c>
      <c r="E7259" t="s">
        <v>5</v>
      </c>
      <c r="G7259" t="s">
        <v>24</v>
      </c>
      <c r="H7259">
        <v>4051467</v>
      </c>
      <c r="I7259">
        <v>4051958</v>
      </c>
      <c r="J7259" t="s">
        <v>46</v>
      </c>
      <c r="Q7259" t="s">
        <v>8860</v>
      </c>
      <c r="R7259">
        <v>492</v>
      </c>
    </row>
    <row r="7260" spans="1:19" x14ac:dyDescent="0.35">
      <c r="A7260" t="s">
        <v>27</v>
      </c>
      <c r="B7260" t="s">
        <v>28</v>
      </c>
      <c r="C7260" t="s">
        <v>22</v>
      </c>
      <c r="D7260" t="s">
        <v>23</v>
      </c>
      <c r="E7260" t="s">
        <v>5</v>
      </c>
      <c r="G7260" t="s">
        <v>24</v>
      </c>
      <c r="H7260">
        <v>4051467</v>
      </c>
      <c r="I7260">
        <v>4051958</v>
      </c>
      <c r="J7260" t="s">
        <v>46</v>
      </c>
      <c r="K7260" t="s">
        <v>8861</v>
      </c>
      <c r="N7260" t="s">
        <v>92</v>
      </c>
      <c r="Q7260" t="s">
        <v>8860</v>
      </c>
      <c r="R7260">
        <v>492</v>
      </c>
      <c r="S7260">
        <v>163</v>
      </c>
    </row>
    <row r="7261" spans="1:19" x14ac:dyDescent="0.35">
      <c r="A7261" t="s">
        <v>20</v>
      </c>
      <c r="B7261" t="s">
        <v>21</v>
      </c>
      <c r="C7261" t="s">
        <v>22</v>
      </c>
      <c r="D7261" t="s">
        <v>23</v>
      </c>
      <c r="E7261" t="s">
        <v>5</v>
      </c>
      <c r="G7261" t="s">
        <v>24</v>
      </c>
      <c r="H7261">
        <v>4052063</v>
      </c>
      <c r="I7261">
        <v>4053367</v>
      </c>
      <c r="J7261" t="s">
        <v>46</v>
      </c>
      <c r="Q7261" t="s">
        <v>8862</v>
      </c>
      <c r="R7261">
        <v>1305</v>
      </c>
    </row>
    <row r="7262" spans="1:19" x14ac:dyDescent="0.35">
      <c r="A7262" t="s">
        <v>27</v>
      </c>
      <c r="B7262" t="s">
        <v>28</v>
      </c>
      <c r="C7262" t="s">
        <v>22</v>
      </c>
      <c r="D7262" t="s">
        <v>23</v>
      </c>
      <c r="E7262" t="s">
        <v>5</v>
      </c>
      <c r="G7262" t="s">
        <v>24</v>
      </c>
      <c r="H7262">
        <v>4052063</v>
      </c>
      <c r="I7262">
        <v>4053367</v>
      </c>
      <c r="J7262" t="s">
        <v>46</v>
      </c>
      <c r="K7262" t="s">
        <v>8863</v>
      </c>
      <c r="N7262" t="s">
        <v>5582</v>
      </c>
      <c r="Q7262" t="s">
        <v>8862</v>
      </c>
      <c r="R7262">
        <v>1305</v>
      </c>
      <c r="S7262">
        <v>434</v>
      </c>
    </row>
    <row r="7263" spans="1:19" x14ac:dyDescent="0.35">
      <c r="A7263" t="s">
        <v>20</v>
      </c>
      <c r="B7263" t="s">
        <v>21</v>
      </c>
      <c r="C7263" t="s">
        <v>22</v>
      </c>
      <c r="D7263" t="s">
        <v>23</v>
      </c>
      <c r="E7263" t="s">
        <v>5</v>
      </c>
      <c r="G7263" t="s">
        <v>24</v>
      </c>
      <c r="H7263">
        <v>4053441</v>
      </c>
      <c r="I7263">
        <v>4053638</v>
      </c>
      <c r="J7263" t="s">
        <v>25</v>
      </c>
      <c r="Q7263" t="s">
        <v>8864</v>
      </c>
      <c r="R7263">
        <v>198</v>
      </c>
    </row>
    <row r="7264" spans="1:19" x14ac:dyDescent="0.35">
      <c r="A7264" t="s">
        <v>27</v>
      </c>
      <c r="B7264" t="s">
        <v>28</v>
      </c>
      <c r="C7264" t="s">
        <v>22</v>
      </c>
      <c r="D7264" t="s">
        <v>23</v>
      </c>
      <c r="E7264" t="s">
        <v>5</v>
      </c>
      <c r="G7264" t="s">
        <v>24</v>
      </c>
      <c r="H7264">
        <v>4053441</v>
      </c>
      <c r="I7264">
        <v>4053638</v>
      </c>
      <c r="J7264" t="s">
        <v>25</v>
      </c>
      <c r="K7264" t="s">
        <v>8865</v>
      </c>
      <c r="N7264" t="s">
        <v>8866</v>
      </c>
      <c r="Q7264" t="s">
        <v>8864</v>
      </c>
      <c r="R7264">
        <v>198</v>
      </c>
      <c r="S7264">
        <v>65</v>
      </c>
    </row>
    <row r="7265" spans="1:19" x14ac:dyDescent="0.35">
      <c r="A7265" t="s">
        <v>20</v>
      </c>
      <c r="B7265" t="s">
        <v>21</v>
      </c>
      <c r="C7265" t="s">
        <v>22</v>
      </c>
      <c r="D7265" t="s">
        <v>23</v>
      </c>
      <c r="E7265" t="s">
        <v>5</v>
      </c>
      <c r="G7265" t="s">
        <v>24</v>
      </c>
      <c r="H7265">
        <v>4053693</v>
      </c>
      <c r="I7265">
        <v>4054070</v>
      </c>
      <c r="J7265" t="s">
        <v>25</v>
      </c>
      <c r="Q7265" t="s">
        <v>8867</v>
      </c>
      <c r="R7265">
        <v>378</v>
      </c>
    </row>
    <row r="7266" spans="1:19" x14ac:dyDescent="0.35">
      <c r="A7266" t="s">
        <v>27</v>
      </c>
      <c r="B7266" t="s">
        <v>28</v>
      </c>
      <c r="C7266" t="s">
        <v>22</v>
      </c>
      <c r="D7266" t="s">
        <v>23</v>
      </c>
      <c r="E7266" t="s">
        <v>5</v>
      </c>
      <c r="G7266" t="s">
        <v>24</v>
      </c>
      <c r="H7266">
        <v>4053693</v>
      </c>
      <c r="I7266">
        <v>4054070</v>
      </c>
      <c r="J7266" t="s">
        <v>25</v>
      </c>
      <c r="K7266" t="s">
        <v>8868</v>
      </c>
      <c r="N7266" t="s">
        <v>8869</v>
      </c>
      <c r="Q7266" t="s">
        <v>8867</v>
      </c>
      <c r="R7266">
        <v>378</v>
      </c>
      <c r="S7266">
        <v>125</v>
      </c>
    </row>
    <row r="7267" spans="1:19" x14ac:dyDescent="0.35">
      <c r="A7267" t="s">
        <v>20</v>
      </c>
      <c r="B7267" t="s">
        <v>21</v>
      </c>
      <c r="C7267" t="s">
        <v>22</v>
      </c>
      <c r="D7267" t="s">
        <v>23</v>
      </c>
      <c r="E7267" t="s">
        <v>5</v>
      </c>
      <c r="G7267" t="s">
        <v>24</v>
      </c>
      <c r="H7267">
        <v>4054235</v>
      </c>
      <c r="I7267">
        <v>4055311</v>
      </c>
      <c r="J7267" t="s">
        <v>25</v>
      </c>
      <c r="Q7267" t="s">
        <v>8870</v>
      </c>
      <c r="R7267">
        <v>1077</v>
      </c>
    </row>
    <row r="7268" spans="1:19" x14ac:dyDescent="0.35">
      <c r="A7268" t="s">
        <v>27</v>
      </c>
      <c r="B7268" t="s">
        <v>28</v>
      </c>
      <c r="C7268" t="s">
        <v>22</v>
      </c>
      <c r="D7268" t="s">
        <v>23</v>
      </c>
      <c r="E7268" t="s">
        <v>5</v>
      </c>
      <c r="G7268" t="s">
        <v>24</v>
      </c>
      <c r="H7268">
        <v>4054235</v>
      </c>
      <c r="I7268">
        <v>4055311</v>
      </c>
      <c r="J7268" t="s">
        <v>25</v>
      </c>
      <c r="K7268" t="s">
        <v>8871</v>
      </c>
      <c r="N7268" t="s">
        <v>8872</v>
      </c>
      <c r="Q7268" t="s">
        <v>8870</v>
      </c>
      <c r="R7268">
        <v>1077</v>
      </c>
      <c r="S7268">
        <v>358</v>
      </c>
    </row>
    <row r="7269" spans="1:19" x14ac:dyDescent="0.35">
      <c r="A7269" t="s">
        <v>20</v>
      </c>
      <c r="B7269" t="s">
        <v>21</v>
      </c>
      <c r="C7269" t="s">
        <v>22</v>
      </c>
      <c r="D7269" t="s">
        <v>23</v>
      </c>
      <c r="E7269" t="s">
        <v>5</v>
      </c>
      <c r="G7269" t="s">
        <v>24</v>
      </c>
      <c r="H7269">
        <v>4055308</v>
      </c>
      <c r="I7269">
        <v>4057710</v>
      </c>
      <c r="J7269" t="s">
        <v>25</v>
      </c>
      <c r="Q7269" t="s">
        <v>8873</v>
      </c>
      <c r="R7269">
        <v>2403</v>
      </c>
    </row>
    <row r="7270" spans="1:19" x14ac:dyDescent="0.35">
      <c r="A7270" t="s">
        <v>27</v>
      </c>
      <c r="B7270" t="s">
        <v>28</v>
      </c>
      <c r="C7270" t="s">
        <v>22</v>
      </c>
      <c r="D7270" t="s">
        <v>23</v>
      </c>
      <c r="E7270" t="s">
        <v>5</v>
      </c>
      <c r="G7270" t="s">
        <v>24</v>
      </c>
      <c r="H7270">
        <v>4055308</v>
      </c>
      <c r="I7270">
        <v>4057710</v>
      </c>
      <c r="J7270" t="s">
        <v>25</v>
      </c>
      <c r="K7270" t="s">
        <v>8874</v>
      </c>
      <c r="N7270" t="s">
        <v>8875</v>
      </c>
      <c r="Q7270" t="s">
        <v>8873</v>
      </c>
      <c r="R7270">
        <v>2403</v>
      </c>
      <c r="S7270">
        <v>800</v>
      </c>
    </row>
    <row r="7271" spans="1:19" x14ac:dyDescent="0.35">
      <c r="A7271" t="s">
        <v>20</v>
      </c>
      <c r="B7271" t="s">
        <v>21</v>
      </c>
      <c r="C7271" t="s">
        <v>22</v>
      </c>
      <c r="D7271" t="s">
        <v>23</v>
      </c>
      <c r="E7271" t="s">
        <v>5</v>
      </c>
      <c r="G7271" t="s">
        <v>24</v>
      </c>
      <c r="H7271">
        <v>4057820</v>
      </c>
      <c r="I7271">
        <v>4058458</v>
      </c>
      <c r="J7271" t="s">
        <v>46</v>
      </c>
      <c r="Q7271" t="s">
        <v>8876</v>
      </c>
      <c r="R7271">
        <v>639</v>
      </c>
    </row>
    <row r="7272" spans="1:19" x14ac:dyDescent="0.35">
      <c r="A7272" t="s">
        <v>27</v>
      </c>
      <c r="B7272" t="s">
        <v>28</v>
      </c>
      <c r="C7272" t="s">
        <v>22</v>
      </c>
      <c r="D7272" t="s">
        <v>23</v>
      </c>
      <c r="E7272" t="s">
        <v>5</v>
      </c>
      <c r="G7272" t="s">
        <v>24</v>
      </c>
      <c r="H7272">
        <v>4057820</v>
      </c>
      <c r="I7272">
        <v>4058458</v>
      </c>
      <c r="J7272" t="s">
        <v>46</v>
      </c>
      <c r="K7272" t="s">
        <v>8877</v>
      </c>
      <c r="N7272" t="s">
        <v>52</v>
      </c>
      <c r="Q7272" t="s">
        <v>8876</v>
      </c>
      <c r="R7272">
        <v>639</v>
      </c>
      <c r="S7272">
        <v>212</v>
      </c>
    </row>
    <row r="7273" spans="1:19" x14ac:dyDescent="0.35">
      <c r="A7273" t="s">
        <v>20</v>
      </c>
      <c r="B7273" t="s">
        <v>21</v>
      </c>
      <c r="C7273" t="s">
        <v>22</v>
      </c>
      <c r="D7273" t="s">
        <v>23</v>
      </c>
      <c r="E7273" t="s">
        <v>5</v>
      </c>
      <c r="G7273" t="s">
        <v>24</v>
      </c>
      <c r="H7273">
        <v>4058466</v>
      </c>
      <c r="I7273">
        <v>4058807</v>
      </c>
      <c r="J7273" t="s">
        <v>46</v>
      </c>
      <c r="Q7273" t="s">
        <v>8878</v>
      </c>
      <c r="R7273">
        <v>342</v>
      </c>
    </row>
    <row r="7274" spans="1:19" x14ac:dyDescent="0.35">
      <c r="A7274" t="s">
        <v>27</v>
      </c>
      <c r="B7274" t="s">
        <v>28</v>
      </c>
      <c r="C7274" t="s">
        <v>22</v>
      </c>
      <c r="D7274" t="s">
        <v>23</v>
      </c>
      <c r="E7274" t="s">
        <v>5</v>
      </c>
      <c r="G7274" t="s">
        <v>24</v>
      </c>
      <c r="H7274">
        <v>4058466</v>
      </c>
      <c r="I7274">
        <v>4058807</v>
      </c>
      <c r="J7274" t="s">
        <v>46</v>
      </c>
      <c r="K7274" t="s">
        <v>8879</v>
      </c>
      <c r="N7274" t="s">
        <v>8880</v>
      </c>
      <c r="Q7274" t="s">
        <v>8878</v>
      </c>
      <c r="R7274">
        <v>342</v>
      </c>
      <c r="S7274">
        <v>113</v>
      </c>
    </row>
    <row r="7275" spans="1:19" x14ac:dyDescent="0.35">
      <c r="A7275" t="s">
        <v>20</v>
      </c>
      <c r="B7275" t="s">
        <v>21</v>
      </c>
      <c r="C7275" t="s">
        <v>22</v>
      </c>
      <c r="D7275" t="s">
        <v>23</v>
      </c>
      <c r="E7275" t="s">
        <v>5</v>
      </c>
      <c r="G7275" t="s">
        <v>24</v>
      </c>
      <c r="H7275">
        <v>4058818</v>
      </c>
      <c r="I7275">
        <v>4059117</v>
      </c>
      <c r="J7275" t="s">
        <v>46</v>
      </c>
      <c r="Q7275" t="s">
        <v>8881</v>
      </c>
      <c r="R7275">
        <v>300</v>
      </c>
    </row>
    <row r="7276" spans="1:19" x14ac:dyDescent="0.35">
      <c r="A7276" t="s">
        <v>27</v>
      </c>
      <c r="B7276" t="s">
        <v>28</v>
      </c>
      <c r="C7276" t="s">
        <v>22</v>
      </c>
      <c r="D7276" t="s">
        <v>23</v>
      </c>
      <c r="E7276" t="s">
        <v>5</v>
      </c>
      <c r="G7276" t="s">
        <v>24</v>
      </c>
      <c r="H7276">
        <v>4058818</v>
      </c>
      <c r="I7276">
        <v>4059117</v>
      </c>
      <c r="J7276" t="s">
        <v>46</v>
      </c>
      <c r="K7276" t="s">
        <v>8882</v>
      </c>
      <c r="N7276" t="s">
        <v>8883</v>
      </c>
      <c r="Q7276" t="s">
        <v>8881</v>
      </c>
      <c r="R7276">
        <v>300</v>
      </c>
      <c r="S7276">
        <v>99</v>
      </c>
    </row>
    <row r="7277" spans="1:19" x14ac:dyDescent="0.35">
      <c r="A7277" t="s">
        <v>20</v>
      </c>
      <c r="B7277" t="s">
        <v>72</v>
      </c>
      <c r="C7277" t="s">
        <v>22</v>
      </c>
      <c r="D7277" t="s">
        <v>23</v>
      </c>
      <c r="E7277" t="s">
        <v>5</v>
      </c>
      <c r="G7277" t="s">
        <v>24</v>
      </c>
      <c r="H7277">
        <v>4059305</v>
      </c>
      <c r="I7277">
        <v>4059380</v>
      </c>
      <c r="J7277" t="s">
        <v>25</v>
      </c>
      <c r="Q7277" t="s">
        <v>8884</v>
      </c>
      <c r="R7277">
        <v>76</v>
      </c>
    </row>
    <row r="7278" spans="1:19" x14ac:dyDescent="0.35">
      <c r="A7278" t="s">
        <v>72</v>
      </c>
      <c r="C7278" t="s">
        <v>22</v>
      </c>
      <c r="D7278" t="s">
        <v>23</v>
      </c>
      <c r="E7278" t="s">
        <v>5</v>
      </c>
      <c r="G7278" t="s">
        <v>24</v>
      </c>
      <c r="H7278">
        <v>4059305</v>
      </c>
      <c r="I7278">
        <v>4059380</v>
      </c>
      <c r="J7278" t="s">
        <v>25</v>
      </c>
      <c r="N7278" t="s">
        <v>491</v>
      </c>
      <c r="Q7278" t="s">
        <v>8884</v>
      </c>
      <c r="R7278">
        <v>76</v>
      </c>
    </row>
    <row r="7279" spans="1:19" x14ac:dyDescent="0.35">
      <c r="A7279" t="s">
        <v>20</v>
      </c>
      <c r="B7279" t="s">
        <v>21</v>
      </c>
      <c r="C7279" t="s">
        <v>22</v>
      </c>
      <c r="D7279" t="s">
        <v>23</v>
      </c>
      <c r="E7279" t="s">
        <v>5</v>
      </c>
      <c r="G7279" t="s">
        <v>24</v>
      </c>
      <c r="H7279">
        <v>4059560</v>
      </c>
      <c r="I7279">
        <v>4060126</v>
      </c>
      <c r="J7279" t="s">
        <v>46</v>
      </c>
      <c r="Q7279" t="s">
        <v>8885</v>
      </c>
      <c r="R7279">
        <v>567</v>
      </c>
    </row>
    <row r="7280" spans="1:19" x14ac:dyDescent="0.35">
      <c r="A7280" t="s">
        <v>27</v>
      </c>
      <c r="B7280" t="s">
        <v>28</v>
      </c>
      <c r="C7280" t="s">
        <v>22</v>
      </c>
      <c r="D7280" t="s">
        <v>23</v>
      </c>
      <c r="E7280" t="s">
        <v>5</v>
      </c>
      <c r="G7280" t="s">
        <v>24</v>
      </c>
      <c r="H7280">
        <v>4059560</v>
      </c>
      <c r="I7280">
        <v>4060126</v>
      </c>
      <c r="J7280" t="s">
        <v>46</v>
      </c>
      <c r="K7280" t="s">
        <v>8886</v>
      </c>
      <c r="N7280" t="s">
        <v>52</v>
      </c>
      <c r="Q7280" t="s">
        <v>8885</v>
      </c>
      <c r="R7280">
        <v>567</v>
      </c>
      <c r="S7280">
        <v>188</v>
      </c>
    </row>
    <row r="7281" spans="1:19" x14ac:dyDescent="0.35">
      <c r="A7281" t="s">
        <v>20</v>
      </c>
      <c r="B7281" t="s">
        <v>21</v>
      </c>
      <c r="C7281" t="s">
        <v>22</v>
      </c>
      <c r="D7281" t="s">
        <v>23</v>
      </c>
      <c r="E7281" t="s">
        <v>5</v>
      </c>
      <c r="G7281" t="s">
        <v>24</v>
      </c>
      <c r="H7281">
        <v>4060257</v>
      </c>
      <c r="I7281">
        <v>4061621</v>
      </c>
      <c r="J7281" t="s">
        <v>46</v>
      </c>
      <c r="Q7281" t="s">
        <v>8887</v>
      </c>
      <c r="R7281">
        <v>1365</v>
      </c>
    </row>
    <row r="7282" spans="1:19" x14ac:dyDescent="0.35">
      <c r="A7282" t="s">
        <v>27</v>
      </c>
      <c r="B7282" t="s">
        <v>28</v>
      </c>
      <c r="C7282" t="s">
        <v>22</v>
      </c>
      <c r="D7282" t="s">
        <v>23</v>
      </c>
      <c r="E7282" t="s">
        <v>5</v>
      </c>
      <c r="G7282" t="s">
        <v>24</v>
      </c>
      <c r="H7282">
        <v>4060257</v>
      </c>
      <c r="I7282">
        <v>4061621</v>
      </c>
      <c r="J7282" t="s">
        <v>46</v>
      </c>
      <c r="K7282" t="s">
        <v>8888</v>
      </c>
      <c r="N7282" t="s">
        <v>718</v>
      </c>
      <c r="Q7282" t="s">
        <v>8887</v>
      </c>
      <c r="R7282">
        <v>1365</v>
      </c>
      <c r="S7282">
        <v>454</v>
      </c>
    </row>
    <row r="7283" spans="1:19" x14ac:dyDescent="0.35">
      <c r="A7283" t="s">
        <v>20</v>
      </c>
      <c r="B7283" t="s">
        <v>21</v>
      </c>
      <c r="C7283" t="s">
        <v>22</v>
      </c>
      <c r="D7283" t="s">
        <v>23</v>
      </c>
      <c r="E7283" t="s">
        <v>5</v>
      </c>
      <c r="G7283" t="s">
        <v>24</v>
      </c>
      <c r="H7283">
        <v>4061767</v>
      </c>
      <c r="I7283">
        <v>4063032</v>
      </c>
      <c r="J7283" t="s">
        <v>25</v>
      </c>
      <c r="Q7283" t="s">
        <v>8889</v>
      </c>
      <c r="R7283">
        <v>1266</v>
      </c>
    </row>
    <row r="7284" spans="1:19" x14ac:dyDescent="0.35">
      <c r="A7284" t="s">
        <v>27</v>
      </c>
      <c r="B7284" t="s">
        <v>28</v>
      </c>
      <c r="C7284" t="s">
        <v>22</v>
      </c>
      <c r="D7284" t="s">
        <v>23</v>
      </c>
      <c r="E7284" t="s">
        <v>5</v>
      </c>
      <c r="G7284" t="s">
        <v>24</v>
      </c>
      <c r="H7284">
        <v>4061767</v>
      </c>
      <c r="I7284">
        <v>4063032</v>
      </c>
      <c r="J7284" t="s">
        <v>25</v>
      </c>
      <c r="K7284" t="s">
        <v>8890</v>
      </c>
      <c r="N7284" t="s">
        <v>8749</v>
      </c>
      <c r="Q7284" t="s">
        <v>8889</v>
      </c>
      <c r="R7284">
        <v>1266</v>
      </c>
      <c r="S7284">
        <v>421</v>
      </c>
    </row>
    <row r="7285" spans="1:19" x14ac:dyDescent="0.35">
      <c r="A7285" t="s">
        <v>20</v>
      </c>
      <c r="B7285" t="s">
        <v>21</v>
      </c>
      <c r="C7285" t="s">
        <v>22</v>
      </c>
      <c r="D7285" t="s">
        <v>23</v>
      </c>
      <c r="E7285" t="s">
        <v>5</v>
      </c>
      <c r="G7285" t="s">
        <v>24</v>
      </c>
      <c r="H7285">
        <v>4062993</v>
      </c>
      <c r="I7285">
        <v>4063544</v>
      </c>
      <c r="J7285" t="s">
        <v>46</v>
      </c>
      <c r="Q7285" t="s">
        <v>8891</v>
      </c>
      <c r="R7285">
        <v>552</v>
      </c>
    </row>
    <row r="7286" spans="1:19" x14ac:dyDescent="0.35">
      <c r="A7286" t="s">
        <v>27</v>
      </c>
      <c r="B7286" t="s">
        <v>28</v>
      </c>
      <c r="C7286" t="s">
        <v>22</v>
      </c>
      <c r="D7286" t="s">
        <v>23</v>
      </c>
      <c r="E7286" t="s">
        <v>5</v>
      </c>
      <c r="G7286" t="s">
        <v>24</v>
      </c>
      <c r="H7286">
        <v>4062993</v>
      </c>
      <c r="I7286">
        <v>4063544</v>
      </c>
      <c r="J7286" t="s">
        <v>46</v>
      </c>
      <c r="K7286" t="s">
        <v>8892</v>
      </c>
      <c r="N7286" t="s">
        <v>5850</v>
      </c>
      <c r="Q7286" t="s">
        <v>8891</v>
      </c>
      <c r="R7286">
        <v>552</v>
      </c>
      <c r="S7286">
        <v>183</v>
      </c>
    </row>
    <row r="7287" spans="1:19" x14ac:dyDescent="0.35">
      <c r="A7287" t="s">
        <v>20</v>
      </c>
      <c r="B7287" t="s">
        <v>21</v>
      </c>
      <c r="C7287" t="s">
        <v>22</v>
      </c>
      <c r="D7287" t="s">
        <v>23</v>
      </c>
      <c r="E7287" t="s">
        <v>5</v>
      </c>
      <c r="G7287" t="s">
        <v>24</v>
      </c>
      <c r="H7287">
        <v>4063648</v>
      </c>
      <c r="I7287">
        <v>4064205</v>
      </c>
      <c r="J7287" t="s">
        <v>46</v>
      </c>
      <c r="Q7287" t="s">
        <v>8893</v>
      </c>
      <c r="R7287">
        <v>558</v>
      </c>
    </row>
    <row r="7288" spans="1:19" x14ac:dyDescent="0.35">
      <c r="A7288" t="s">
        <v>27</v>
      </c>
      <c r="B7288" t="s">
        <v>28</v>
      </c>
      <c r="C7288" t="s">
        <v>22</v>
      </c>
      <c r="D7288" t="s">
        <v>23</v>
      </c>
      <c r="E7288" t="s">
        <v>5</v>
      </c>
      <c r="G7288" t="s">
        <v>24</v>
      </c>
      <c r="H7288">
        <v>4063648</v>
      </c>
      <c r="I7288">
        <v>4064205</v>
      </c>
      <c r="J7288" t="s">
        <v>46</v>
      </c>
      <c r="K7288" t="s">
        <v>8894</v>
      </c>
      <c r="N7288" t="s">
        <v>1653</v>
      </c>
      <c r="Q7288" t="s">
        <v>8893</v>
      </c>
      <c r="R7288">
        <v>558</v>
      </c>
      <c r="S7288">
        <v>185</v>
      </c>
    </row>
    <row r="7289" spans="1:19" x14ac:dyDescent="0.35">
      <c r="A7289" t="s">
        <v>20</v>
      </c>
      <c r="B7289" t="s">
        <v>21</v>
      </c>
      <c r="C7289" t="s">
        <v>22</v>
      </c>
      <c r="D7289" t="s">
        <v>23</v>
      </c>
      <c r="E7289" t="s">
        <v>5</v>
      </c>
      <c r="G7289" t="s">
        <v>24</v>
      </c>
      <c r="H7289">
        <v>4064242</v>
      </c>
      <c r="I7289">
        <v>4065228</v>
      </c>
      <c r="J7289" t="s">
        <v>46</v>
      </c>
      <c r="Q7289" t="s">
        <v>8895</v>
      </c>
      <c r="R7289">
        <v>987</v>
      </c>
    </row>
    <row r="7290" spans="1:19" x14ac:dyDescent="0.35">
      <c r="A7290" t="s">
        <v>27</v>
      </c>
      <c r="B7290" t="s">
        <v>28</v>
      </c>
      <c r="C7290" t="s">
        <v>22</v>
      </c>
      <c r="D7290" t="s">
        <v>23</v>
      </c>
      <c r="E7290" t="s">
        <v>5</v>
      </c>
      <c r="G7290" t="s">
        <v>24</v>
      </c>
      <c r="H7290">
        <v>4064242</v>
      </c>
      <c r="I7290">
        <v>4065228</v>
      </c>
      <c r="J7290" t="s">
        <v>46</v>
      </c>
      <c r="K7290" t="s">
        <v>8896</v>
      </c>
      <c r="N7290" t="s">
        <v>52</v>
      </c>
      <c r="Q7290" t="s">
        <v>8895</v>
      </c>
      <c r="R7290">
        <v>987</v>
      </c>
      <c r="S7290">
        <v>328</v>
      </c>
    </row>
    <row r="7291" spans="1:19" x14ac:dyDescent="0.35">
      <c r="A7291" t="s">
        <v>20</v>
      </c>
      <c r="B7291" t="s">
        <v>21</v>
      </c>
      <c r="C7291" t="s">
        <v>22</v>
      </c>
      <c r="D7291" t="s">
        <v>23</v>
      </c>
      <c r="E7291" t="s">
        <v>5</v>
      </c>
      <c r="G7291" t="s">
        <v>24</v>
      </c>
      <c r="H7291">
        <v>4065221</v>
      </c>
      <c r="I7291">
        <v>4066174</v>
      </c>
      <c r="J7291" t="s">
        <v>46</v>
      </c>
      <c r="Q7291" t="s">
        <v>8897</v>
      </c>
      <c r="R7291">
        <v>954</v>
      </c>
    </row>
    <row r="7292" spans="1:19" x14ac:dyDescent="0.35">
      <c r="A7292" t="s">
        <v>27</v>
      </c>
      <c r="B7292" t="s">
        <v>28</v>
      </c>
      <c r="C7292" t="s">
        <v>22</v>
      </c>
      <c r="D7292" t="s">
        <v>23</v>
      </c>
      <c r="E7292" t="s">
        <v>5</v>
      </c>
      <c r="G7292" t="s">
        <v>24</v>
      </c>
      <c r="H7292">
        <v>4065221</v>
      </c>
      <c r="I7292">
        <v>4066174</v>
      </c>
      <c r="J7292" t="s">
        <v>46</v>
      </c>
      <c r="K7292" t="s">
        <v>8898</v>
      </c>
      <c r="N7292" t="s">
        <v>49</v>
      </c>
      <c r="Q7292" t="s">
        <v>8897</v>
      </c>
      <c r="R7292">
        <v>954</v>
      </c>
      <c r="S7292">
        <v>317</v>
      </c>
    </row>
    <row r="7293" spans="1:19" x14ac:dyDescent="0.35">
      <c r="A7293" t="s">
        <v>20</v>
      </c>
      <c r="B7293" t="s">
        <v>21</v>
      </c>
      <c r="C7293" t="s">
        <v>22</v>
      </c>
      <c r="D7293" t="s">
        <v>23</v>
      </c>
      <c r="E7293" t="s">
        <v>5</v>
      </c>
      <c r="G7293" t="s">
        <v>24</v>
      </c>
      <c r="H7293">
        <v>4066271</v>
      </c>
      <c r="I7293">
        <v>4067269</v>
      </c>
      <c r="J7293" t="s">
        <v>46</v>
      </c>
      <c r="Q7293" t="s">
        <v>8899</v>
      </c>
      <c r="R7293">
        <v>999</v>
      </c>
    </row>
    <row r="7294" spans="1:19" x14ac:dyDescent="0.35">
      <c r="A7294" t="s">
        <v>27</v>
      </c>
      <c r="B7294" t="s">
        <v>28</v>
      </c>
      <c r="C7294" t="s">
        <v>22</v>
      </c>
      <c r="D7294" t="s">
        <v>23</v>
      </c>
      <c r="E7294" t="s">
        <v>5</v>
      </c>
      <c r="G7294" t="s">
        <v>24</v>
      </c>
      <c r="H7294">
        <v>4066271</v>
      </c>
      <c r="I7294">
        <v>4067269</v>
      </c>
      <c r="J7294" t="s">
        <v>46</v>
      </c>
      <c r="K7294" t="s">
        <v>8900</v>
      </c>
      <c r="N7294" t="s">
        <v>8901</v>
      </c>
      <c r="Q7294" t="s">
        <v>8899</v>
      </c>
      <c r="R7294">
        <v>999</v>
      </c>
      <c r="S7294">
        <v>332</v>
      </c>
    </row>
    <row r="7295" spans="1:19" x14ac:dyDescent="0.35">
      <c r="A7295" t="s">
        <v>20</v>
      </c>
      <c r="B7295" t="s">
        <v>21</v>
      </c>
      <c r="C7295" t="s">
        <v>22</v>
      </c>
      <c r="D7295" t="s">
        <v>23</v>
      </c>
      <c r="E7295" t="s">
        <v>5</v>
      </c>
      <c r="G7295" t="s">
        <v>24</v>
      </c>
      <c r="H7295">
        <v>4067377</v>
      </c>
      <c r="I7295">
        <v>4068012</v>
      </c>
      <c r="J7295" t="s">
        <v>25</v>
      </c>
      <c r="Q7295" t="s">
        <v>8902</v>
      </c>
      <c r="R7295">
        <v>636</v>
      </c>
    </row>
    <row r="7296" spans="1:19" x14ac:dyDescent="0.35">
      <c r="A7296" t="s">
        <v>27</v>
      </c>
      <c r="B7296" t="s">
        <v>28</v>
      </c>
      <c r="C7296" t="s">
        <v>22</v>
      </c>
      <c r="D7296" t="s">
        <v>23</v>
      </c>
      <c r="E7296" t="s">
        <v>5</v>
      </c>
      <c r="G7296" t="s">
        <v>24</v>
      </c>
      <c r="H7296">
        <v>4067377</v>
      </c>
      <c r="I7296">
        <v>4068012</v>
      </c>
      <c r="J7296" t="s">
        <v>25</v>
      </c>
      <c r="K7296" t="s">
        <v>8903</v>
      </c>
      <c r="N7296" t="s">
        <v>8904</v>
      </c>
      <c r="Q7296" t="s">
        <v>8902</v>
      </c>
      <c r="R7296">
        <v>636</v>
      </c>
      <c r="S7296">
        <v>211</v>
      </c>
    </row>
    <row r="7297" spans="1:19" x14ac:dyDescent="0.35">
      <c r="A7297" t="s">
        <v>20</v>
      </c>
      <c r="B7297" t="s">
        <v>21</v>
      </c>
      <c r="C7297" t="s">
        <v>22</v>
      </c>
      <c r="D7297" t="s">
        <v>23</v>
      </c>
      <c r="E7297" t="s">
        <v>5</v>
      </c>
      <c r="G7297" t="s">
        <v>24</v>
      </c>
      <c r="H7297">
        <v>4068264</v>
      </c>
      <c r="I7297">
        <v>4068560</v>
      </c>
      <c r="J7297" t="s">
        <v>25</v>
      </c>
      <c r="Q7297" t="s">
        <v>8905</v>
      </c>
      <c r="R7297">
        <v>297</v>
      </c>
    </row>
    <row r="7298" spans="1:19" x14ac:dyDescent="0.35">
      <c r="A7298" t="s">
        <v>27</v>
      </c>
      <c r="B7298" t="s">
        <v>28</v>
      </c>
      <c r="C7298" t="s">
        <v>22</v>
      </c>
      <c r="D7298" t="s">
        <v>23</v>
      </c>
      <c r="E7298" t="s">
        <v>5</v>
      </c>
      <c r="G7298" t="s">
        <v>24</v>
      </c>
      <c r="H7298">
        <v>4068264</v>
      </c>
      <c r="I7298">
        <v>4068560</v>
      </c>
      <c r="J7298" t="s">
        <v>25</v>
      </c>
      <c r="K7298" t="s">
        <v>8906</v>
      </c>
      <c r="N7298" t="s">
        <v>1886</v>
      </c>
      <c r="Q7298" t="s">
        <v>8905</v>
      </c>
      <c r="R7298">
        <v>297</v>
      </c>
      <c r="S7298">
        <v>98</v>
      </c>
    </row>
    <row r="7299" spans="1:19" x14ac:dyDescent="0.35">
      <c r="A7299" t="s">
        <v>20</v>
      </c>
      <c r="B7299" t="s">
        <v>21</v>
      </c>
      <c r="C7299" t="s">
        <v>22</v>
      </c>
      <c r="D7299" t="s">
        <v>23</v>
      </c>
      <c r="E7299" t="s">
        <v>5</v>
      </c>
      <c r="G7299" t="s">
        <v>24</v>
      </c>
      <c r="H7299">
        <v>4068557</v>
      </c>
      <c r="I7299">
        <v>4070098</v>
      </c>
      <c r="J7299" t="s">
        <v>46</v>
      </c>
      <c r="Q7299" t="s">
        <v>8907</v>
      </c>
      <c r="R7299">
        <v>1542</v>
      </c>
    </row>
    <row r="7300" spans="1:19" x14ac:dyDescent="0.35">
      <c r="A7300" t="s">
        <v>27</v>
      </c>
      <c r="B7300" t="s">
        <v>28</v>
      </c>
      <c r="C7300" t="s">
        <v>22</v>
      </c>
      <c r="D7300" t="s">
        <v>23</v>
      </c>
      <c r="E7300" t="s">
        <v>5</v>
      </c>
      <c r="G7300" t="s">
        <v>24</v>
      </c>
      <c r="H7300">
        <v>4068557</v>
      </c>
      <c r="I7300">
        <v>4070098</v>
      </c>
      <c r="J7300" t="s">
        <v>46</v>
      </c>
      <c r="K7300" t="s">
        <v>8908</v>
      </c>
      <c r="N7300" t="s">
        <v>8909</v>
      </c>
      <c r="Q7300" t="s">
        <v>8907</v>
      </c>
      <c r="R7300">
        <v>1542</v>
      </c>
      <c r="S7300">
        <v>513</v>
      </c>
    </row>
    <row r="7301" spans="1:19" x14ac:dyDescent="0.35">
      <c r="A7301" t="s">
        <v>20</v>
      </c>
      <c r="B7301" t="s">
        <v>21</v>
      </c>
      <c r="C7301" t="s">
        <v>22</v>
      </c>
      <c r="D7301" t="s">
        <v>23</v>
      </c>
      <c r="E7301" t="s">
        <v>5</v>
      </c>
      <c r="G7301" t="s">
        <v>24</v>
      </c>
      <c r="H7301">
        <v>4070193</v>
      </c>
      <c r="I7301">
        <v>4073003</v>
      </c>
      <c r="J7301" t="s">
        <v>46</v>
      </c>
      <c r="Q7301" t="s">
        <v>8910</v>
      </c>
      <c r="R7301">
        <v>2811</v>
      </c>
    </row>
    <row r="7302" spans="1:19" x14ac:dyDescent="0.35">
      <c r="A7302" t="s">
        <v>27</v>
      </c>
      <c r="B7302" t="s">
        <v>28</v>
      </c>
      <c r="C7302" t="s">
        <v>22</v>
      </c>
      <c r="D7302" t="s">
        <v>23</v>
      </c>
      <c r="E7302" t="s">
        <v>5</v>
      </c>
      <c r="G7302" t="s">
        <v>24</v>
      </c>
      <c r="H7302">
        <v>4070193</v>
      </c>
      <c r="I7302">
        <v>4073003</v>
      </c>
      <c r="J7302" t="s">
        <v>46</v>
      </c>
      <c r="K7302" t="s">
        <v>8911</v>
      </c>
      <c r="N7302" t="s">
        <v>8912</v>
      </c>
      <c r="Q7302" t="s">
        <v>8910</v>
      </c>
      <c r="R7302">
        <v>2811</v>
      </c>
      <c r="S7302">
        <v>936</v>
      </c>
    </row>
    <row r="7303" spans="1:19" x14ac:dyDescent="0.35">
      <c r="A7303" t="s">
        <v>20</v>
      </c>
      <c r="B7303" t="s">
        <v>21</v>
      </c>
      <c r="C7303" t="s">
        <v>22</v>
      </c>
      <c r="D7303" t="s">
        <v>23</v>
      </c>
      <c r="E7303" t="s">
        <v>5</v>
      </c>
      <c r="G7303" t="s">
        <v>24</v>
      </c>
      <c r="H7303">
        <v>4073211</v>
      </c>
      <c r="I7303">
        <v>4073651</v>
      </c>
      <c r="J7303" t="s">
        <v>25</v>
      </c>
      <c r="Q7303" t="s">
        <v>8913</v>
      </c>
      <c r="R7303">
        <v>441</v>
      </c>
    </row>
    <row r="7304" spans="1:19" x14ac:dyDescent="0.35">
      <c r="A7304" t="s">
        <v>27</v>
      </c>
      <c r="B7304" t="s">
        <v>28</v>
      </c>
      <c r="C7304" t="s">
        <v>22</v>
      </c>
      <c r="D7304" t="s">
        <v>23</v>
      </c>
      <c r="E7304" t="s">
        <v>5</v>
      </c>
      <c r="G7304" t="s">
        <v>24</v>
      </c>
      <c r="H7304">
        <v>4073211</v>
      </c>
      <c r="I7304">
        <v>4073651</v>
      </c>
      <c r="J7304" t="s">
        <v>25</v>
      </c>
      <c r="K7304" t="s">
        <v>8914</v>
      </c>
      <c r="N7304" t="s">
        <v>49</v>
      </c>
      <c r="Q7304" t="s">
        <v>8913</v>
      </c>
      <c r="R7304">
        <v>441</v>
      </c>
      <c r="S7304">
        <v>146</v>
      </c>
    </row>
    <row r="7305" spans="1:19" x14ac:dyDescent="0.35">
      <c r="A7305" t="s">
        <v>20</v>
      </c>
      <c r="B7305" t="s">
        <v>21</v>
      </c>
      <c r="C7305" t="s">
        <v>22</v>
      </c>
      <c r="D7305" t="s">
        <v>23</v>
      </c>
      <c r="E7305" t="s">
        <v>5</v>
      </c>
      <c r="G7305" t="s">
        <v>24</v>
      </c>
      <c r="H7305">
        <v>4073757</v>
      </c>
      <c r="I7305">
        <v>4076546</v>
      </c>
      <c r="J7305" t="s">
        <v>46</v>
      </c>
      <c r="Q7305" t="s">
        <v>8915</v>
      </c>
      <c r="R7305">
        <v>2790</v>
      </c>
    </row>
    <row r="7306" spans="1:19" x14ac:dyDescent="0.35">
      <c r="A7306" t="s">
        <v>27</v>
      </c>
      <c r="B7306" t="s">
        <v>28</v>
      </c>
      <c r="C7306" t="s">
        <v>22</v>
      </c>
      <c r="D7306" t="s">
        <v>23</v>
      </c>
      <c r="E7306" t="s">
        <v>5</v>
      </c>
      <c r="G7306" t="s">
        <v>24</v>
      </c>
      <c r="H7306">
        <v>4073757</v>
      </c>
      <c r="I7306">
        <v>4076546</v>
      </c>
      <c r="J7306" t="s">
        <v>46</v>
      </c>
      <c r="K7306" t="s">
        <v>8916</v>
      </c>
      <c r="N7306" t="s">
        <v>8917</v>
      </c>
      <c r="Q7306" t="s">
        <v>8915</v>
      </c>
      <c r="R7306">
        <v>2790</v>
      </c>
      <c r="S7306">
        <v>929</v>
      </c>
    </row>
    <row r="7307" spans="1:19" x14ac:dyDescent="0.35">
      <c r="A7307" t="s">
        <v>20</v>
      </c>
      <c r="B7307" t="s">
        <v>21</v>
      </c>
      <c r="C7307" t="s">
        <v>22</v>
      </c>
      <c r="D7307" t="s">
        <v>23</v>
      </c>
      <c r="E7307" t="s">
        <v>5</v>
      </c>
      <c r="G7307" t="s">
        <v>24</v>
      </c>
      <c r="H7307">
        <v>4076906</v>
      </c>
      <c r="I7307">
        <v>4079167</v>
      </c>
      <c r="J7307" t="s">
        <v>25</v>
      </c>
      <c r="Q7307" t="s">
        <v>8918</v>
      </c>
      <c r="R7307">
        <v>2262</v>
      </c>
    </row>
    <row r="7308" spans="1:19" x14ac:dyDescent="0.35">
      <c r="A7308" t="s">
        <v>27</v>
      </c>
      <c r="B7308" t="s">
        <v>28</v>
      </c>
      <c r="C7308" t="s">
        <v>22</v>
      </c>
      <c r="D7308" t="s">
        <v>23</v>
      </c>
      <c r="E7308" t="s">
        <v>5</v>
      </c>
      <c r="G7308" t="s">
        <v>24</v>
      </c>
      <c r="H7308">
        <v>4076906</v>
      </c>
      <c r="I7308">
        <v>4079167</v>
      </c>
      <c r="J7308" t="s">
        <v>25</v>
      </c>
      <c r="K7308" t="s">
        <v>8919</v>
      </c>
      <c r="N7308" t="s">
        <v>8920</v>
      </c>
      <c r="Q7308" t="s">
        <v>8918</v>
      </c>
      <c r="R7308">
        <v>2262</v>
      </c>
      <c r="S7308">
        <v>753</v>
      </c>
    </row>
    <row r="7309" spans="1:19" x14ac:dyDescent="0.35">
      <c r="A7309" t="s">
        <v>20</v>
      </c>
      <c r="B7309" t="s">
        <v>21</v>
      </c>
      <c r="C7309" t="s">
        <v>22</v>
      </c>
      <c r="D7309" t="s">
        <v>23</v>
      </c>
      <c r="E7309" t="s">
        <v>5</v>
      </c>
      <c r="G7309" t="s">
        <v>24</v>
      </c>
      <c r="H7309">
        <v>4079235</v>
      </c>
      <c r="I7309">
        <v>4080671</v>
      </c>
      <c r="J7309" t="s">
        <v>25</v>
      </c>
      <c r="Q7309" t="s">
        <v>8921</v>
      </c>
      <c r="R7309">
        <v>1437</v>
      </c>
    </row>
    <row r="7310" spans="1:19" x14ac:dyDescent="0.35">
      <c r="A7310" t="s">
        <v>27</v>
      </c>
      <c r="B7310" t="s">
        <v>28</v>
      </c>
      <c r="C7310" t="s">
        <v>22</v>
      </c>
      <c r="D7310" t="s">
        <v>23</v>
      </c>
      <c r="E7310" t="s">
        <v>5</v>
      </c>
      <c r="G7310" t="s">
        <v>24</v>
      </c>
      <c r="H7310">
        <v>4079235</v>
      </c>
      <c r="I7310">
        <v>4080671</v>
      </c>
      <c r="J7310" t="s">
        <v>25</v>
      </c>
      <c r="K7310" t="s">
        <v>8922</v>
      </c>
      <c r="N7310" t="s">
        <v>930</v>
      </c>
      <c r="Q7310" t="s">
        <v>8921</v>
      </c>
      <c r="R7310">
        <v>1437</v>
      </c>
      <c r="S7310">
        <v>478</v>
      </c>
    </row>
    <row r="7311" spans="1:19" x14ac:dyDescent="0.35">
      <c r="A7311" t="s">
        <v>20</v>
      </c>
      <c r="B7311" t="s">
        <v>21</v>
      </c>
      <c r="C7311" t="s">
        <v>22</v>
      </c>
      <c r="D7311" t="s">
        <v>23</v>
      </c>
      <c r="E7311" t="s">
        <v>5</v>
      </c>
      <c r="G7311" t="s">
        <v>24</v>
      </c>
      <c r="H7311">
        <v>4080716</v>
      </c>
      <c r="I7311">
        <v>4081486</v>
      </c>
      <c r="J7311" t="s">
        <v>25</v>
      </c>
      <c r="Q7311" t="s">
        <v>8923</v>
      </c>
      <c r="R7311">
        <v>771</v>
      </c>
    </row>
    <row r="7312" spans="1:19" x14ac:dyDescent="0.35">
      <c r="A7312" t="s">
        <v>27</v>
      </c>
      <c r="B7312" t="s">
        <v>28</v>
      </c>
      <c r="C7312" t="s">
        <v>22</v>
      </c>
      <c r="D7312" t="s">
        <v>23</v>
      </c>
      <c r="E7312" t="s">
        <v>5</v>
      </c>
      <c r="G7312" t="s">
        <v>24</v>
      </c>
      <c r="H7312">
        <v>4080716</v>
      </c>
      <c r="I7312">
        <v>4081486</v>
      </c>
      <c r="J7312" t="s">
        <v>25</v>
      </c>
      <c r="K7312" t="s">
        <v>8924</v>
      </c>
      <c r="N7312" t="s">
        <v>1636</v>
      </c>
      <c r="Q7312" t="s">
        <v>8923</v>
      </c>
      <c r="R7312">
        <v>771</v>
      </c>
      <c r="S7312">
        <v>256</v>
      </c>
    </row>
    <row r="7313" spans="1:19" x14ac:dyDescent="0.35">
      <c r="A7313" t="s">
        <v>20</v>
      </c>
      <c r="B7313" t="s">
        <v>21</v>
      </c>
      <c r="C7313" t="s">
        <v>22</v>
      </c>
      <c r="D7313" t="s">
        <v>23</v>
      </c>
      <c r="E7313" t="s">
        <v>5</v>
      </c>
      <c r="G7313" t="s">
        <v>24</v>
      </c>
      <c r="H7313">
        <v>4081538</v>
      </c>
      <c r="I7313">
        <v>4083178</v>
      </c>
      <c r="J7313" t="s">
        <v>25</v>
      </c>
      <c r="Q7313" t="s">
        <v>8925</v>
      </c>
      <c r="R7313">
        <v>1641</v>
      </c>
    </row>
    <row r="7314" spans="1:19" x14ac:dyDescent="0.35">
      <c r="A7314" t="s">
        <v>27</v>
      </c>
      <c r="B7314" t="s">
        <v>28</v>
      </c>
      <c r="C7314" t="s">
        <v>22</v>
      </c>
      <c r="D7314" t="s">
        <v>23</v>
      </c>
      <c r="E7314" t="s">
        <v>5</v>
      </c>
      <c r="G7314" t="s">
        <v>24</v>
      </c>
      <c r="H7314">
        <v>4081538</v>
      </c>
      <c r="I7314">
        <v>4083178</v>
      </c>
      <c r="J7314" t="s">
        <v>25</v>
      </c>
      <c r="K7314" t="s">
        <v>8926</v>
      </c>
      <c r="N7314" t="s">
        <v>8927</v>
      </c>
      <c r="Q7314" t="s">
        <v>8925</v>
      </c>
      <c r="R7314">
        <v>1641</v>
      </c>
      <c r="S7314">
        <v>546</v>
      </c>
    </row>
    <row r="7315" spans="1:19" x14ac:dyDescent="0.35">
      <c r="A7315" t="s">
        <v>20</v>
      </c>
      <c r="B7315" t="s">
        <v>21</v>
      </c>
      <c r="C7315" t="s">
        <v>22</v>
      </c>
      <c r="D7315" t="s">
        <v>23</v>
      </c>
      <c r="E7315" t="s">
        <v>5</v>
      </c>
      <c r="G7315" t="s">
        <v>24</v>
      </c>
      <c r="H7315">
        <v>4083456</v>
      </c>
      <c r="I7315">
        <v>4085642</v>
      </c>
      <c r="J7315" t="s">
        <v>25</v>
      </c>
      <c r="Q7315" t="s">
        <v>8928</v>
      </c>
      <c r="R7315">
        <v>2187</v>
      </c>
    </row>
    <row r="7316" spans="1:19" x14ac:dyDescent="0.35">
      <c r="A7316" t="s">
        <v>27</v>
      </c>
      <c r="B7316" t="s">
        <v>28</v>
      </c>
      <c r="C7316" t="s">
        <v>22</v>
      </c>
      <c r="D7316" t="s">
        <v>23</v>
      </c>
      <c r="E7316" t="s">
        <v>5</v>
      </c>
      <c r="G7316" t="s">
        <v>24</v>
      </c>
      <c r="H7316">
        <v>4083456</v>
      </c>
      <c r="I7316">
        <v>4085642</v>
      </c>
      <c r="J7316" t="s">
        <v>25</v>
      </c>
      <c r="K7316" t="s">
        <v>8929</v>
      </c>
      <c r="N7316" t="s">
        <v>4922</v>
      </c>
      <c r="Q7316" t="s">
        <v>8928</v>
      </c>
      <c r="R7316">
        <v>2187</v>
      </c>
      <c r="S7316">
        <v>728</v>
      </c>
    </row>
    <row r="7317" spans="1:19" x14ac:dyDescent="0.35">
      <c r="A7317" t="s">
        <v>20</v>
      </c>
      <c r="B7317" t="s">
        <v>21</v>
      </c>
      <c r="C7317" t="s">
        <v>22</v>
      </c>
      <c r="D7317" t="s">
        <v>23</v>
      </c>
      <c r="E7317" t="s">
        <v>5</v>
      </c>
      <c r="G7317" t="s">
        <v>24</v>
      </c>
      <c r="H7317">
        <v>4085730</v>
      </c>
      <c r="I7317">
        <v>4086077</v>
      </c>
      <c r="J7317" t="s">
        <v>25</v>
      </c>
      <c r="Q7317" t="s">
        <v>8930</v>
      </c>
      <c r="R7317">
        <v>348</v>
      </c>
    </row>
    <row r="7318" spans="1:19" x14ac:dyDescent="0.35">
      <c r="A7318" t="s">
        <v>27</v>
      </c>
      <c r="B7318" t="s">
        <v>28</v>
      </c>
      <c r="C7318" t="s">
        <v>22</v>
      </c>
      <c r="D7318" t="s">
        <v>23</v>
      </c>
      <c r="E7318" t="s">
        <v>5</v>
      </c>
      <c r="G7318" t="s">
        <v>24</v>
      </c>
      <c r="H7318">
        <v>4085730</v>
      </c>
      <c r="I7318">
        <v>4086077</v>
      </c>
      <c r="J7318" t="s">
        <v>25</v>
      </c>
      <c r="K7318" t="s">
        <v>8931</v>
      </c>
      <c r="N7318" t="s">
        <v>49</v>
      </c>
      <c r="Q7318" t="s">
        <v>8930</v>
      </c>
      <c r="R7318">
        <v>348</v>
      </c>
      <c r="S7318">
        <v>115</v>
      </c>
    </row>
    <row r="7319" spans="1:19" x14ac:dyDescent="0.35">
      <c r="A7319" t="s">
        <v>20</v>
      </c>
      <c r="B7319" t="s">
        <v>21</v>
      </c>
      <c r="C7319" t="s">
        <v>22</v>
      </c>
      <c r="D7319" t="s">
        <v>23</v>
      </c>
      <c r="E7319" t="s">
        <v>5</v>
      </c>
      <c r="G7319" t="s">
        <v>24</v>
      </c>
      <c r="H7319">
        <v>4086296</v>
      </c>
      <c r="I7319">
        <v>4087903</v>
      </c>
      <c r="J7319" t="s">
        <v>25</v>
      </c>
      <c r="Q7319" t="s">
        <v>8932</v>
      </c>
      <c r="R7319">
        <v>1608</v>
      </c>
    </row>
    <row r="7320" spans="1:19" x14ac:dyDescent="0.35">
      <c r="A7320" t="s">
        <v>27</v>
      </c>
      <c r="B7320" t="s">
        <v>28</v>
      </c>
      <c r="C7320" t="s">
        <v>22</v>
      </c>
      <c r="D7320" t="s">
        <v>23</v>
      </c>
      <c r="E7320" t="s">
        <v>5</v>
      </c>
      <c r="G7320" t="s">
        <v>24</v>
      </c>
      <c r="H7320">
        <v>4086296</v>
      </c>
      <c r="I7320">
        <v>4087903</v>
      </c>
      <c r="J7320" t="s">
        <v>25</v>
      </c>
      <c r="K7320" t="s">
        <v>8933</v>
      </c>
      <c r="N7320" t="s">
        <v>8934</v>
      </c>
      <c r="Q7320" t="s">
        <v>8932</v>
      </c>
      <c r="R7320">
        <v>1608</v>
      </c>
      <c r="S7320">
        <v>535</v>
      </c>
    </row>
    <row r="7321" spans="1:19" x14ac:dyDescent="0.35">
      <c r="A7321" t="s">
        <v>20</v>
      </c>
      <c r="B7321" t="s">
        <v>21</v>
      </c>
      <c r="C7321" t="s">
        <v>22</v>
      </c>
      <c r="D7321" t="s">
        <v>23</v>
      </c>
      <c r="E7321" t="s">
        <v>5</v>
      </c>
      <c r="G7321" t="s">
        <v>24</v>
      </c>
      <c r="H7321">
        <v>4088074</v>
      </c>
      <c r="I7321">
        <v>4089624</v>
      </c>
      <c r="J7321" t="s">
        <v>25</v>
      </c>
      <c r="Q7321" t="s">
        <v>8935</v>
      </c>
      <c r="R7321">
        <v>1551</v>
      </c>
    </row>
    <row r="7322" spans="1:19" x14ac:dyDescent="0.35">
      <c r="A7322" t="s">
        <v>27</v>
      </c>
      <c r="B7322" t="s">
        <v>28</v>
      </c>
      <c r="C7322" t="s">
        <v>22</v>
      </c>
      <c r="D7322" t="s">
        <v>23</v>
      </c>
      <c r="E7322" t="s">
        <v>5</v>
      </c>
      <c r="G7322" t="s">
        <v>24</v>
      </c>
      <c r="H7322">
        <v>4088074</v>
      </c>
      <c r="I7322">
        <v>4089624</v>
      </c>
      <c r="J7322" t="s">
        <v>25</v>
      </c>
      <c r="K7322" t="s">
        <v>8936</v>
      </c>
      <c r="N7322" t="s">
        <v>8532</v>
      </c>
      <c r="Q7322" t="s">
        <v>8935</v>
      </c>
      <c r="R7322">
        <v>1551</v>
      </c>
      <c r="S7322">
        <v>516</v>
      </c>
    </row>
    <row r="7323" spans="1:19" x14ac:dyDescent="0.35">
      <c r="A7323" t="s">
        <v>20</v>
      </c>
      <c r="B7323" t="s">
        <v>21</v>
      </c>
      <c r="C7323" t="s">
        <v>22</v>
      </c>
      <c r="D7323" t="s">
        <v>23</v>
      </c>
      <c r="E7323" t="s">
        <v>5</v>
      </c>
      <c r="G7323" t="s">
        <v>24</v>
      </c>
      <c r="H7323">
        <v>4089637</v>
      </c>
      <c r="I7323">
        <v>4091178</v>
      </c>
      <c r="J7323" t="s">
        <v>25</v>
      </c>
      <c r="Q7323" t="s">
        <v>8937</v>
      </c>
      <c r="R7323">
        <v>1542</v>
      </c>
    </row>
    <row r="7324" spans="1:19" x14ac:dyDescent="0.35">
      <c r="A7324" t="s">
        <v>27</v>
      </c>
      <c r="B7324" t="s">
        <v>28</v>
      </c>
      <c r="C7324" t="s">
        <v>22</v>
      </c>
      <c r="D7324" t="s">
        <v>23</v>
      </c>
      <c r="E7324" t="s">
        <v>5</v>
      </c>
      <c r="G7324" t="s">
        <v>24</v>
      </c>
      <c r="H7324">
        <v>4089637</v>
      </c>
      <c r="I7324">
        <v>4091178</v>
      </c>
      <c r="J7324" t="s">
        <v>25</v>
      </c>
      <c r="K7324" t="s">
        <v>8938</v>
      </c>
      <c r="N7324" t="s">
        <v>8532</v>
      </c>
      <c r="Q7324" t="s">
        <v>8937</v>
      </c>
      <c r="R7324">
        <v>1542</v>
      </c>
      <c r="S7324">
        <v>513</v>
      </c>
    </row>
    <row r="7325" spans="1:19" x14ac:dyDescent="0.35">
      <c r="A7325" t="s">
        <v>20</v>
      </c>
      <c r="B7325" t="s">
        <v>21</v>
      </c>
      <c r="C7325" t="s">
        <v>22</v>
      </c>
      <c r="D7325" t="s">
        <v>23</v>
      </c>
      <c r="E7325" t="s">
        <v>5</v>
      </c>
      <c r="G7325" t="s">
        <v>24</v>
      </c>
      <c r="H7325">
        <v>4091243</v>
      </c>
      <c r="I7325">
        <v>4092145</v>
      </c>
      <c r="J7325" t="s">
        <v>25</v>
      </c>
      <c r="Q7325" t="s">
        <v>8939</v>
      </c>
      <c r="R7325">
        <v>903</v>
      </c>
    </row>
    <row r="7326" spans="1:19" x14ac:dyDescent="0.35">
      <c r="A7326" t="s">
        <v>27</v>
      </c>
      <c r="B7326" t="s">
        <v>28</v>
      </c>
      <c r="C7326" t="s">
        <v>22</v>
      </c>
      <c r="D7326" t="s">
        <v>23</v>
      </c>
      <c r="E7326" t="s">
        <v>5</v>
      </c>
      <c r="G7326" t="s">
        <v>24</v>
      </c>
      <c r="H7326">
        <v>4091243</v>
      </c>
      <c r="I7326">
        <v>4092145</v>
      </c>
      <c r="J7326" t="s">
        <v>25</v>
      </c>
      <c r="K7326" t="s">
        <v>8940</v>
      </c>
      <c r="N7326" t="s">
        <v>2045</v>
      </c>
      <c r="Q7326" t="s">
        <v>8939</v>
      </c>
      <c r="R7326">
        <v>903</v>
      </c>
      <c r="S7326">
        <v>300</v>
      </c>
    </row>
    <row r="7327" spans="1:19" x14ac:dyDescent="0.35">
      <c r="A7327" t="s">
        <v>20</v>
      </c>
      <c r="B7327" t="s">
        <v>21</v>
      </c>
      <c r="C7327" t="s">
        <v>22</v>
      </c>
      <c r="D7327" t="s">
        <v>23</v>
      </c>
      <c r="E7327" t="s">
        <v>5</v>
      </c>
      <c r="G7327" t="s">
        <v>24</v>
      </c>
      <c r="H7327">
        <v>4092189</v>
      </c>
      <c r="I7327">
        <v>4092326</v>
      </c>
      <c r="J7327" t="s">
        <v>46</v>
      </c>
      <c r="Q7327" t="s">
        <v>8941</v>
      </c>
      <c r="R7327">
        <v>138</v>
      </c>
    </row>
    <row r="7328" spans="1:19" x14ac:dyDescent="0.35">
      <c r="A7328" t="s">
        <v>27</v>
      </c>
      <c r="B7328" t="s">
        <v>28</v>
      </c>
      <c r="C7328" t="s">
        <v>22</v>
      </c>
      <c r="D7328" t="s">
        <v>23</v>
      </c>
      <c r="E7328" t="s">
        <v>5</v>
      </c>
      <c r="G7328" t="s">
        <v>24</v>
      </c>
      <c r="H7328">
        <v>4092189</v>
      </c>
      <c r="I7328">
        <v>4092326</v>
      </c>
      <c r="J7328" t="s">
        <v>46</v>
      </c>
      <c r="K7328" t="s">
        <v>8942</v>
      </c>
      <c r="N7328" t="s">
        <v>52</v>
      </c>
      <c r="Q7328" t="s">
        <v>8941</v>
      </c>
      <c r="R7328">
        <v>138</v>
      </c>
      <c r="S7328">
        <v>45</v>
      </c>
    </row>
    <row r="7329" spans="1:19" x14ac:dyDescent="0.35">
      <c r="A7329" t="s">
        <v>20</v>
      </c>
      <c r="B7329" t="s">
        <v>21</v>
      </c>
      <c r="C7329" t="s">
        <v>22</v>
      </c>
      <c r="D7329" t="s">
        <v>23</v>
      </c>
      <c r="E7329" t="s">
        <v>5</v>
      </c>
      <c r="G7329" t="s">
        <v>24</v>
      </c>
      <c r="H7329">
        <v>4092326</v>
      </c>
      <c r="I7329">
        <v>4092580</v>
      </c>
      <c r="J7329" t="s">
        <v>46</v>
      </c>
      <c r="Q7329" t="s">
        <v>8943</v>
      </c>
      <c r="R7329">
        <v>255</v>
      </c>
    </row>
    <row r="7330" spans="1:19" x14ac:dyDescent="0.35">
      <c r="A7330" t="s">
        <v>27</v>
      </c>
      <c r="B7330" t="s">
        <v>28</v>
      </c>
      <c r="C7330" t="s">
        <v>22</v>
      </c>
      <c r="D7330" t="s">
        <v>23</v>
      </c>
      <c r="E7330" t="s">
        <v>5</v>
      </c>
      <c r="G7330" t="s">
        <v>24</v>
      </c>
      <c r="H7330">
        <v>4092326</v>
      </c>
      <c r="I7330">
        <v>4092580</v>
      </c>
      <c r="J7330" t="s">
        <v>46</v>
      </c>
      <c r="K7330" t="s">
        <v>8944</v>
      </c>
      <c r="N7330" t="s">
        <v>49</v>
      </c>
      <c r="Q7330" t="s">
        <v>8943</v>
      </c>
      <c r="R7330">
        <v>255</v>
      </c>
      <c r="S7330">
        <v>84</v>
      </c>
    </row>
    <row r="7331" spans="1:19" x14ac:dyDescent="0.35">
      <c r="A7331" t="s">
        <v>20</v>
      </c>
      <c r="B7331" t="s">
        <v>21</v>
      </c>
      <c r="C7331" t="s">
        <v>22</v>
      </c>
      <c r="D7331" t="s">
        <v>23</v>
      </c>
      <c r="E7331" t="s">
        <v>5</v>
      </c>
      <c r="G7331" t="s">
        <v>24</v>
      </c>
      <c r="H7331">
        <v>4092792</v>
      </c>
      <c r="I7331">
        <v>4093958</v>
      </c>
      <c r="J7331" t="s">
        <v>46</v>
      </c>
      <c r="Q7331" t="s">
        <v>8945</v>
      </c>
      <c r="R7331">
        <v>1167</v>
      </c>
    </row>
    <row r="7332" spans="1:19" x14ac:dyDescent="0.35">
      <c r="A7332" t="s">
        <v>27</v>
      </c>
      <c r="B7332" t="s">
        <v>28</v>
      </c>
      <c r="C7332" t="s">
        <v>22</v>
      </c>
      <c r="D7332" t="s">
        <v>23</v>
      </c>
      <c r="E7332" t="s">
        <v>5</v>
      </c>
      <c r="G7332" t="s">
        <v>24</v>
      </c>
      <c r="H7332">
        <v>4092792</v>
      </c>
      <c r="I7332">
        <v>4093958</v>
      </c>
      <c r="J7332" t="s">
        <v>46</v>
      </c>
      <c r="K7332" t="s">
        <v>8946</v>
      </c>
      <c r="N7332" t="s">
        <v>8947</v>
      </c>
      <c r="Q7332" t="s">
        <v>8945</v>
      </c>
      <c r="R7332">
        <v>1167</v>
      </c>
      <c r="S7332">
        <v>388</v>
      </c>
    </row>
    <row r="7333" spans="1:19" x14ac:dyDescent="0.35">
      <c r="A7333" t="s">
        <v>20</v>
      </c>
      <c r="B7333" t="s">
        <v>21</v>
      </c>
      <c r="C7333" t="s">
        <v>22</v>
      </c>
      <c r="D7333" t="s">
        <v>23</v>
      </c>
      <c r="E7333" t="s">
        <v>5</v>
      </c>
      <c r="G7333" t="s">
        <v>24</v>
      </c>
      <c r="H7333">
        <v>4094076</v>
      </c>
      <c r="I7333">
        <v>4095995</v>
      </c>
      <c r="J7333" t="s">
        <v>46</v>
      </c>
      <c r="Q7333" t="s">
        <v>8948</v>
      </c>
      <c r="R7333">
        <v>1920</v>
      </c>
    </row>
    <row r="7334" spans="1:19" x14ac:dyDescent="0.35">
      <c r="A7334" t="s">
        <v>27</v>
      </c>
      <c r="B7334" t="s">
        <v>28</v>
      </c>
      <c r="C7334" t="s">
        <v>22</v>
      </c>
      <c r="D7334" t="s">
        <v>23</v>
      </c>
      <c r="E7334" t="s">
        <v>5</v>
      </c>
      <c r="G7334" t="s">
        <v>24</v>
      </c>
      <c r="H7334">
        <v>4094076</v>
      </c>
      <c r="I7334">
        <v>4095995</v>
      </c>
      <c r="J7334" t="s">
        <v>46</v>
      </c>
      <c r="K7334" t="s">
        <v>8949</v>
      </c>
      <c r="N7334" t="s">
        <v>8950</v>
      </c>
      <c r="Q7334" t="s">
        <v>8948</v>
      </c>
      <c r="R7334">
        <v>1920</v>
      </c>
      <c r="S7334">
        <v>639</v>
      </c>
    </row>
    <row r="7335" spans="1:19" x14ac:dyDescent="0.35">
      <c r="A7335" t="s">
        <v>20</v>
      </c>
      <c r="B7335" t="s">
        <v>21</v>
      </c>
      <c r="C7335" t="s">
        <v>22</v>
      </c>
      <c r="D7335" t="s">
        <v>23</v>
      </c>
      <c r="E7335" t="s">
        <v>5</v>
      </c>
      <c r="G7335" t="s">
        <v>24</v>
      </c>
      <c r="H7335">
        <v>4096343</v>
      </c>
      <c r="I7335">
        <v>4096594</v>
      </c>
      <c r="J7335" t="s">
        <v>25</v>
      </c>
      <c r="Q7335" t="s">
        <v>8951</v>
      </c>
      <c r="R7335">
        <v>252</v>
      </c>
    </row>
    <row r="7336" spans="1:19" x14ac:dyDescent="0.35">
      <c r="A7336" t="s">
        <v>27</v>
      </c>
      <c r="B7336" t="s">
        <v>28</v>
      </c>
      <c r="C7336" t="s">
        <v>22</v>
      </c>
      <c r="D7336" t="s">
        <v>23</v>
      </c>
      <c r="E7336" t="s">
        <v>5</v>
      </c>
      <c r="G7336" t="s">
        <v>24</v>
      </c>
      <c r="H7336">
        <v>4096343</v>
      </c>
      <c r="I7336">
        <v>4096594</v>
      </c>
      <c r="J7336" t="s">
        <v>25</v>
      </c>
      <c r="K7336" t="s">
        <v>8952</v>
      </c>
      <c r="N7336" t="s">
        <v>49</v>
      </c>
      <c r="Q7336" t="s">
        <v>8951</v>
      </c>
      <c r="R7336">
        <v>252</v>
      </c>
      <c r="S7336">
        <v>83</v>
      </c>
    </row>
    <row r="7337" spans="1:19" x14ac:dyDescent="0.35">
      <c r="A7337" t="s">
        <v>20</v>
      </c>
      <c r="B7337" t="s">
        <v>21</v>
      </c>
      <c r="C7337" t="s">
        <v>22</v>
      </c>
      <c r="D7337" t="s">
        <v>23</v>
      </c>
      <c r="E7337" t="s">
        <v>5</v>
      </c>
      <c r="G7337" t="s">
        <v>24</v>
      </c>
      <c r="H7337">
        <v>4096655</v>
      </c>
      <c r="I7337">
        <v>4097560</v>
      </c>
      <c r="J7337" t="s">
        <v>25</v>
      </c>
      <c r="Q7337" t="s">
        <v>8953</v>
      </c>
      <c r="R7337">
        <v>906</v>
      </c>
    </row>
    <row r="7338" spans="1:19" x14ac:dyDescent="0.35">
      <c r="A7338" t="s">
        <v>27</v>
      </c>
      <c r="B7338" t="s">
        <v>28</v>
      </c>
      <c r="C7338" t="s">
        <v>22</v>
      </c>
      <c r="D7338" t="s">
        <v>23</v>
      </c>
      <c r="E7338" t="s">
        <v>5</v>
      </c>
      <c r="G7338" t="s">
        <v>24</v>
      </c>
      <c r="H7338">
        <v>4096655</v>
      </c>
      <c r="I7338">
        <v>4097560</v>
      </c>
      <c r="J7338" t="s">
        <v>25</v>
      </c>
      <c r="K7338" t="s">
        <v>8954</v>
      </c>
      <c r="N7338" t="s">
        <v>49</v>
      </c>
      <c r="Q7338" t="s">
        <v>8953</v>
      </c>
      <c r="R7338">
        <v>906</v>
      </c>
      <c r="S7338">
        <v>301</v>
      </c>
    </row>
    <row r="7339" spans="1:19" x14ac:dyDescent="0.35">
      <c r="A7339" t="s">
        <v>20</v>
      </c>
      <c r="B7339" t="s">
        <v>21</v>
      </c>
      <c r="C7339" t="s">
        <v>22</v>
      </c>
      <c r="D7339" t="s">
        <v>23</v>
      </c>
      <c r="E7339" t="s">
        <v>5</v>
      </c>
      <c r="G7339" t="s">
        <v>24</v>
      </c>
      <c r="H7339">
        <v>4097786</v>
      </c>
      <c r="I7339">
        <v>4098538</v>
      </c>
      <c r="J7339" t="s">
        <v>25</v>
      </c>
      <c r="Q7339" t="s">
        <v>8955</v>
      </c>
      <c r="R7339">
        <v>753</v>
      </c>
    </row>
    <row r="7340" spans="1:19" x14ac:dyDescent="0.35">
      <c r="A7340" t="s">
        <v>27</v>
      </c>
      <c r="B7340" t="s">
        <v>28</v>
      </c>
      <c r="C7340" t="s">
        <v>22</v>
      </c>
      <c r="D7340" t="s">
        <v>23</v>
      </c>
      <c r="E7340" t="s">
        <v>5</v>
      </c>
      <c r="G7340" t="s">
        <v>24</v>
      </c>
      <c r="H7340">
        <v>4097786</v>
      </c>
      <c r="I7340">
        <v>4098538</v>
      </c>
      <c r="J7340" t="s">
        <v>25</v>
      </c>
      <c r="K7340" t="s">
        <v>8956</v>
      </c>
      <c r="N7340" t="s">
        <v>8957</v>
      </c>
      <c r="Q7340" t="s">
        <v>8955</v>
      </c>
      <c r="R7340">
        <v>753</v>
      </c>
      <c r="S7340">
        <v>250</v>
      </c>
    </row>
    <row r="7341" spans="1:19" x14ac:dyDescent="0.35">
      <c r="A7341" t="s">
        <v>20</v>
      </c>
      <c r="B7341" t="s">
        <v>21</v>
      </c>
      <c r="C7341" t="s">
        <v>22</v>
      </c>
      <c r="D7341" t="s">
        <v>23</v>
      </c>
      <c r="E7341" t="s">
        <v>5</v>
      </c>
      <c r="G7341" t="s">
        <v>24</v>
      </c>
      <c r="H7341">
        <v>4098609</v>
      </c>
      <c r="I7341">
        <v>4099319</v>
      </c>
      <c r="J7341" t="s">
        <v>46</v>
      </c>
      <c r="Q7341" t="s">
        <v>8958</v>
      </c>
      <c r="R7341">
        <v>711</v>
      </c>
    </row>
    <row r="7342" spans="1:19" x14ac:dyDescent="0.35">
      <c r="A7342" t="s">
        <v>27</v>
      </c>
      <c r="B7342" t="s">
        <v>28</v>
      </c>
      <c r="C7342" t="s">
        <v>22</v>
      </c>
      <c r="D7342" t="s">
        <v>23</v>
      </c>
      <c r="E7342" t="s">
        <v>5</v>
      </c>
      <c r="G7342" t="s">
        <v>24</v>
      </c>
      <c r="H7342">
        <v>4098609</v>
      </c>
      <c r="I7342">
        <v>4099319</v>
      </c>
      <c r="J7342" t="s">
        <v>46</v>
      </c>
      <c r="K7342" t="s">
        <v>8959</v>
      </c>
      <c r="N7342" t="s">
        <v>602</v>
      </c>
      <c r="Q7342" t="s">
        <v>8958</v>
      </c>
      <c r="R7342">
        <v>711</v>
      </c>
      <c r="S7342">
        <v>236</v>
      </c>
    </row>
    <row r="7343" spans="1:19" x14ac:dyDescent="0.35">
      <c r="A7343" t="s">
        <v>20</v>
      </c>
      <c r="B7343" t="s">
        <v>21</v>
      </c>
      <c r="C7343" t="s">
        <v>22</v>
      </c>
      <c r="D7343" t="s">
        <v>23</v>
      </c>
      <c r="E7343" t="s">
        <v>5</v>
      </c>
      <c r="G7343" t="s">
        <v>24</v>
      </c>
      <c r="H7343">
        <v>4099471</v>
      </c>
      <c r="I7343">
        <v>4102326</v>
      </c>
      <c r="J7343" t="s">
        <v>46</v>
      </c>
      <c r="Q7343" t="s">
        <v>8960</v>
      </c>
      <c r="R7343">
        <v>2856</v>
      </c>
    </row>
    <row r="7344" spans="1:19" x14ac:dyDescent="0.35">
      <c r="A7344" t="s">
        <v>27</v>
      </c>
      <c r="B7344" t="s">
        <v>28</v>
      </c>
      <c r="C7344" t="s">
        <v>22</v>
      </c>
      <c r="D7344" t="s">
        <v>23</v>
      </c>
      <c r="E7344" t="s">
        <v>5</v>
      </c>
      <c r="G7344" t="s">
        <v>24</v>
      </c>
      <c r="H7344">
        <v>4099471</v>
      </c>
      <c r="I7344">
        <v>4102326</v>
      </c>
      <c r="J7344" t="s">
        <v>46</v>
      </c>
      <c r="K7344" t="s">
        <v>8961</v>
      </c>
      <c r="N7344" t="s">
        <v>1660</v>
      </c>
      <c r="Q7344" t="s">
        <v>8960</v>
      </c>
      <c r="R7344">
        <v>2856</v>
      </c>
      <c r="S7344">
        <v>951</v>
      </c>
    </row>
    <row r="7345" spans="1:19" x14ac:dyDescent="0.35">
      <c r="A7345" t="s">
        <v>20</v>
      </c>
      <c r="B7345" t="s">
        <v>21</v>
      </c>
      <c r="C7345" t="s">
        <v>22</v>
      </c>
      <c r="D7345" t="s">
        <v>23</v>
      </c>
      <c r="E7345" t="s">
        <v>5</v>
      </c>
      <c r="G7345" t="s">
        <v>24</v>
      </c>
      <c r="H7345">
        <v>4102466</v>
      </c>
      <c r="I7345">
        <v>4104205</v>
      </c>
      <c r="J7345" t="s">
        <v>46</v>
      </c>
      <c r="Q7345" t="s">
        <v>8962</v>
      </c>
      <c r="R7345">
        <v>1740</v>
      </c>
    </row>
    <row r="7346" spans="1:19" x14ac:dyDescent="0.35">
      <c r="A7346" t="s">
        <v>27</v>
      </c>
      <c r="B7346" t="s">
        <v>28</v>
      </c>
      <c r="C7346" t="s">
        <v>22</v>
      </c>
      <c r="D7346" t="s">
        <v>23</v>
      </c>
      <c r="E7346" t="s">
        <v>5</v>
      </c>
      <c r="G7346" t="s">
        <v>24</v>
      </c>
      <c r="H7346">
        <v>4102466</v>
      </c>
      <c r="I7346">
        <v>4104205</v>
      </c>
      <c r="J7346" t="s">
        <v>46</v>
      </c>
      <c r="K7346" t="s">
        <v>8963</v>
      </c>
      <c r="N7346" t="s">
        <v>559</v>
      </c>
      <c r="Q7346" t="s">
        <v>8962</v>
      </c>
      <c r="R7346">
        <v>1740</v>
      </c>
      <c r="S7346">
        <v>579</v>
      </c>
    </row>
    <row r="7347" spans="1:19" x14ac:dyDescent="0.35">
      <c r="A7347" t="s">
        <v>20</v>
      </c>
      <c r="B7347" t="s">
        <v>21</v>
      </c>
      <c r="C7347" t="s">
        <v>22</v>
      </c>
      <c r="D7347" t="s">
        <v>23</v>
      </c>
      <c r="E7347" t="s">
        <v>5</v>
      </c>
      <c r="G7347" t="s">
        <v>24</v>
      </c>
      <c r="H7347">
        <v>4104480</v>
      </c>
      <c r="I7347">
        <v>4105529</v>
      </c>
      <c r="J7347" t="s">
        <v>25</v>
      </c>
      <c r="Q7347" t="s">
        <v>8964</v>
      </c>
      <c r="R7347">
        <v>1050</v>
      </c>
    </row>
    <row r="7348" spans="1:19" x14ac:dyDescent="0.35">
      <c r="A7348" t="s">
        <v>27</v>
      </c>
      <c r="B7348" t="s">
        <v>28</v>
      </c>
      <c r="C7348" t="s">
        <v>22</v>
      </c>
      <c r="D7348" t="s">
        <v>23</v>
      </c>
      <c r="E7348" t="s">
        <v>5</v>
      </c>
      <c r="G7348" t="s">
        <v>24</v>
      </c>
      <c r="H7348">
        <v>4104480</v>
      </c>
      <c r="I7348">
        <v>4105529</v>
      </c>
      <c r="J7348" t="s">
        <v>25</v>
      </c>
      <c r="K7348" t="s">
        <v>8965</v>
      </c>
      <c r="N7348" t="s">
        <v>52</v>
      </c>
      <c r="Q7348" t="s">
        <v>8964</v>
      </c>
      <c r="R7348">
        <v>1050</v>
      </c>
      <c r="S7348">
        <v>349</v>
      </c>
    </row>
    <row r="7349" spans="1:19" x14ac:dyDescent="0.35">
      <c r="A7349" t="s">
        <v>20</v>
      </c>
      <c r="B7349" t="s">
        <v>21</v>
      </c>
      <c r="C7349" t="s">
        <v>22</v>
      </c>
      <c r="D7349" t="s">
        <v>23</v>
      </c>
      <c r="E7349" t="s">
        <v>5</v>
      </c>
      <c r="G7349" t="s">
        <v>24</v>
      </c>
      <c r="H7349">
        <v>4105626</v>
      </c>
      <c r="I7349">
        <v>4107317</v>
      </c>
      <c r="J7349" t="s">
        <v>46</v>
      </c>
      <c r="Q7349" t="s">
        <v>8966</v>
      </c>
      <c r="R7349">
        <v>1692</v>
      </c>
    </row>
    <row r="7350" spans="1:19" x14ac:dyDescent="0.35">
      <c r="A7350" t="s">
        <v>27</v>
      </c>
      <c r="B7350" t="s">
        <v>28</v>
      </c>
      <c r="C7350" t="s">
        <v>22</v>
      </c>
      <c r="D7350" t="s">
        <v>23</v>
      </c>
      <c r="E7350" t="s">
        <v>5</v>
      </c>
      <c r="G7350" t="s">
        <v>24</v>
      </c>
      <c r="H7350">
        <v>4105626</v>
      </c>
      <c r="I7350">
        <v>4107317</v>
      </c>
      <c r="J7350" t="s">
        <v>46</v>
      </c>
      <c r="K7350" t="s">
        <v>8967</v>
      </c>
      <c r="N7350" t="s">
        <v>256</v>
      </c>
      <c r="Q7350" t="s">
        <v>8966</v>
      </c>
      <c r="R7350">
        <v>1692</v>
      </c>
      <c r="S7350">
        <v>563</v>
      </c>
    </row>
    <row r="7351" spans="1:19" x14ac:dyDescent="0.35">
      <c r="A7351" t="s">
        <v>20</v>
      </c>
      <c r="B7351" t="s">
        <v>72</v>
      </c>
      <c r="C7351" t="s">
        <v>22</v>
      </c>
      <c r="D7351" t="s">
        <v>23</v>
      </c>
      <c r="E7351" t="s">
        <v>5</v>
      </c>
      <c r="G7351" t="s">
        <v>24</v>
      </c>
      <c r="H7351">
        <v>4108039</v>
      </c>
      <c r="I7351">
        <v>4108113</v>
      </c>
      <c r="J7351" t="s">
        <v>46</v>
      </c>
      <c r="Q7351" t="s">
        <v>8968</v>
      </c>
      <c r="R7351">
        <v>75</v>
      </c>
    </row>
    <row r="7352" spans="1:19" x14ac:dyDescent="0.35">
      <c r="A7352" t="s">
        <v>72</v>
      </c>
      <c r="C7352" t="s">
        <v>22</v>
      </c>
      <c r="D7352" t="s">
        <v>23</v>
      </c>
      <c r="E7352" t="s">
        <v>5</v>
      </c>
      <c r="G7352" t="s">
        <v>24</v>
      </c>
      <c r="H7352">
        <v>4108039</v>
      </c>
      <c r="I7352">
        <v>4108113</v>
      </c>
      <c r="J7352" t="s">
        <v>46</v>
      </c>
      <c r="N7352" t="s">
        <v>6911</v>
      </c>
      <c r="Q7352" t="s">
        <v>8968</v>
      </c>
      <c r="R7352">
        <v>75</v>
      </c>
    </row>
    <row r="7353" spans="1:19" x14ac:dyDescent="0.35">
      <c r="A7353" t="s">
        <v>20</v>
      </c>
      <c r="B7353" t="s">
        <v>21</v>
      </c>
      <c r="C7353" t="s">
        <v>22</v>
      </c>
      <c r="D7353" t="s">
        <v>23</v>
      </c>
      <c r="E7353" t="s">
        <v>5</v>
      </c>
      <c r="G7353" t="s">
        <v>24</v>
      </c>
      <c r="H7353">
        <v>4108262</v>
      </c>
      <c r="I7353">
        <v>4108843</v>
      </c>
      <c r="J7353" t="s">
        <v>25</v>
      </c>
      <c r="Q7353" t="s">
        <v>8969</v>
      </c>
      <c r="R7353">
        <v>582</v>
      </c>
    </row>
    <row r="7354" spans="1:19" x14ac:dyDescent="0.35">
      <c r="A7354" t="s">
        <v>27</v>
      </c>
      <c r="B7354" t="s">
        <v>28</v>
      </c>
      <c r="C7354" t="s">
        <v>22</v>
      </c>
      <c r="D7354" t="s">
        <v>23</v>
      </c>
      <c r="E7354" t="s">
        <v>5</v>
      </c>
      <c r="G7354" t="s">
        <v>24</v>
      </c>
      <c r="H7354">
        <v>4108262</v>
      </c>
      <c r="I7354">
        <v>4108843</v>
      </c>
      <c r="J7354" t="s">
        <v>25</v>
      </c>
      <c r="K7354" t="s">
        <v>8970</v>
      </c>
      <c r="N7354" t="s">
        <v>8971</v>
      </c>
      <c r="Q7354" t="s">
        <v>8969</v>
      </c>
      <c r="R7354">
        <v>582</v>
      </c>
      <c r="S7354">
        <v>193</v>
      </c>
    </row>
    <row r="7355" spans="1:19" x14ac:dyDescent="0.35">
      <c r="A7355" t="s">
        <v>20</v>
      </c>
      <c r="B7355" t="s">
        <v>21</v>
      </c>
      <c r="C7355" t="s">
        <v>22</v>
      </c>
      <c r="D7355" t="s">
        <v>23</v>
      </c>
      <c r="E7355" t="s">
        <v>5</v>
      </c>
      <c r="G7355" t="s">
        <v>24</v>
      </c>
      <c r="H7355">
        <v>4108946</v>
      </c>
      <c r="I7355">
        <v>4109704</v>
      </c>
      <c r="J7355" t="s">
        <v>46</v>
      </c>
      <c r="Q7355" t="s">
        <v>8972</v>
      </c>
      <c r="R7355">
        <v>759</v>
      </c>
    </row>
    <row r="7356" spans="1:19" x14ac:dyDescent="0.35">
      <c r="A7356" t="s">
        <v>27</v>
      </c>
      <c r="B7356" t="s">
        <v>28</v>
      </c>
      <c r="C7356" t="s">
        <v>22</v>
      </c>
      <c r="D7356" t="s">
        <v>23</v>
      </c>
      <c r="E7356" t="s">
        <v>5</v>
      </c>
      <c r="G7356" t="s">
        <v>24</v>
      </c>
      <c r="H7356">
        <v>4108946</v>
      </c>
      <c r="I7356">
        <v>4109704</v>
      </c>
      <c r="J7356" t="s">
        <v>46</v>
      </c>
      <c r="K7356" t="s">
        <v>8973</v>
      </c>
      <c r="N7356" t="s">
        <v>8974</v>
      </c>
      <c r="Q7356" t="s">
        <v>8972</v>
      </c>
      <c r="R7356">
        <v>759</v>
      </c>
      <c r="S7356">
        <v>252</v>
      </c>
    </row>
    <row r="7357" spans="1:19" x14ac:dyDescent="0.35">
      <c r="A7357" t="s">
        <v>20</v>
      </c>
      <c r="B7357" t="s">
        <v>21</v>
      </c>
      <c r="C7357" t="s">
        <v>22</v>
      </c>
      <c r="D7357" t="s">
        <v>23</v>
      </c>
      <c r="E7357" t="s">
        <v>5</v>
      </c>
      <c r="G7357" t="s">
        <v>24</v>
      </c>
      <c r="H7357">
        <v>4109800</v>
      </c>
      <c r="I7357">
        <v>4111101</v>
      </c>
      <c r="J7357" t="s">
        <v>46</v>
      </c>
      <c r="Q7357" t="s">
        <v>8975</v>
      </c>
      <c r="R7357">
        <v>1302</v>
      </c>
    </row>
    <row r="7358" spans="1:19" x14ac:dyDescent="0.35">
      <c r="A7358" t="s">
        <v>27</v>
      </c>
      <c r="B7358" t="s">
        <v>28</v>
      </c>
      <c r="C7358" t="s">
        <v>22</v>
      </c>
      <c r="D7358" t="s">
        <v>23</v>
      </c>
      <c r="E7358" t="s">
        <v>5</v>
      </c>
      <c r="G7358" t="s">
        <v>24</v>
      </c>
      <c r="H7358">
        <v>4109800</v>
      </c>
      <c r="I7358">
        <v>4111101</v>
      </c>
      <c r="J7358" t="s">
        <v>46</v>
      </c>
      <c r="K7358" t="s">
        <v>8976</v>
      </c>
      <c r="N7358" t="s">
        <v>8977</v>
      </c>
      <c r="Q7358" t="s">
        <v>8975</v>
      </c>
      <c r="R7358">
        <v>1302</v>
      </c>
      <c r="S7358">
        <v>433</v>
      </c>
    </row>
    <row r="7359" spans="1:19" x14ac:dyDescent="0.35">
      <c r="A7359" t="s">
        <v>20</v>
      </c>
      <c r="B7359" t="s">
        <v>21</v>
      </c>
      <c r="C7359" t="s">
        <v>22</v>
      </c>
      <c r="D7359" t="s">
        <v>23</v>
      </c>
      <c r="E7359" t="s">
        <v>5</v>
      </c>
      <c r="G7359" t="s">
        <v>24</v>
      </c>
      <c r="H7359">
        <v>4111106</v>
      </c>
      <c r="I7359">
        <v>4113310</v>
      </c>
      <c r="J7359" t="s">
        <v>46</v>
      </c>
      <c r="Q7359" t="s">
        <v>8978</v>
      </c>
      <c r="R7359">
        <v>2205</v>
      </c>
    </row>
    <row r="7360" spans="1:19" x14ac:dyDescent="0.35">
      <c r="A7360" t="s">
        <v>27</v>
      </c>
      <c r="B7360" t="s">
        <v>28</v>
      </c>
      <c r="C7360" t="s">
        <v>22</v>
      </c>
      <c r="D7360" t="s">
        <v>23</v>
      </c>
      <c r="E7360" t="s">
        <v>5</v>
      </c>
      <c r="G7360" t="s">
        <v>24</v>
      </c>
      <c r="H7360">
        <v>4111106</v>
      </c>
      <c r="I7360">
        <v>4113310</v>
      </c>
      <c r="J7360" t="s">
        <v>46</v>
      </c>
      <c r="K7360" t="s">
        <v>8979</v>
      </c>
      <c r="N7360" t="s">
        <v>8980</v>
      </c>
      <c r="Q7360" t="s">
        <v>8978</v>
      </c>
      <c r="R7360">
        <v>2205</v>
      </c>
      <c r="S7360">
        <v>734</v>
      </c>
    </row>
    <row r="7361" spans="1:19" x14ac:dyDescent="0.35">
      <c r="A7361" t="s">
        <v>20</v>
      </c>
      <c r="B7361" t="s">
        <v>21</v>
      </c>
      <c r="C7361" t="s">
        <v>22</v>
      </c>
      <c r="D7361" t="s">
        <v>23</v>
      </c>
      <c r="E7361" t="s">
        <v>5</v>
      </c>
      <c r="G7361" t="s">
        <v>24</v>
      </c>
      <c r="H7361">
        <v>4113345</v>
      </c>
      <c r="I7361">
        <v>4114310</v>
      </c>
      <c r="J7361" t="s">
        <v>46</v>
      </c>
      <c r="Q7361" t="s">
        <v>8981</v>
      </c>
      <c r="R7361">
        <v>966</v>
      </c>
    </row>
    <row r="7362" spans="1:19" x14ac:dyDescent="0.35">
      <c r="A7362" t="s">
        <v>27</v>
      </c>
      <c r="B7362" t="s">
        <v>28</v>
      </c>
      <c r="C7362" t="s">
        <v>22</v>
      </c>
      <c r="D7362" t="s">
        <v>23</v>
      </c>
      <c r="E7362" t="s">
        <v>5</v>
      </c>
      <c r="G7362" t="s">
        <v>24</v>
      </c>
      <c r="H7362">
        <v>4113345</v>
      </c>
      <c r="I7362">
        <v>4114310</v>
      </c>
      <c r="J7362" t="s">
        <v>46</v>
      </c>
      <c r="K7362" t="s">
        <v>8982</v>
      </c>
      <c r="N7362" t="s">
        <v>8983</v>
      </c>
      <c r="Q7362" t="s">
        <v>8981</v>
      </c>
      <c r="R7362">
        <v>966</v>
      </c>
      <c r="S7362">
        <v>321</v>
      </c>
    </row>
    <row r="7363" spans="1:19" x14ac:dyDescent="0.35">
      <c r="A7363" t="s">
        <v>20</v>
      </c>
      <c r="B7363" t="s">
        <v>21</v>
      </c>
      <c r="C7363" t="s">
        <v>22</v>
      </c>
      <c r="D7363" t="s">
        <v>23</v>
      </c>
      <c r="E7363" t="s">
        <v>5</v>
      </c>
      <c r="G7363" t="s">
        <v>24</v>
      </c>
      <c r="H7363">
        <v>4114465</v>
      </c>
      <c r="I7363">
        <v>4115454</v>
      </c>
      <c r="J7363" t="s">
        <v>25</v>
      </c>
      <c r="Q7363" t="s">
        <v>8984</v>
      </c>
      <c r="R7363">
        <v>990</v>
      </c>
    </row>
    <row r="7364" spans="1:19" x14ac:dyDescent="0.35">
      <c r="A7364" t="s">
        <v>27</v>
      </c>
      <c r="B7364" t="s">
        <v>28</v>
      </c>
      <c r="C7364" t="s">
        <v>22</v>
      </c>
      <c r="D7364" t="s">
        <v>23</v>
      </c>
      <c r="E7364" t="s">
        <v>5</v>
      </c>
      <c r="G7364" t="s">
        <v>24</v>
      </c>
      <c r="H7364">
        <v>4114465</v>
      </c>
      <c r="I7364">
        <v>4115454</v>
      </c>
      <c r="J7364" t="s">
        <v>25</v>
      </c>
      <c r="K7364" t="s">
        <v>8985</v>
      </c>
      <c r="N7364" t="s">
        <v>8986</v>
      </c>
      <c r="Q7364" t="s">
        <v>8984</v>
      </c>
      <c r="R7364">
        <v>990</v>
      </c>
      <c r="S7364">
        <v>329</v>
      </c>
    </row>
    <row r="7365" spans="1:19" x14ac:dyDescent="0.35">
      <c r="A7365" t="s">
        <v>20</v>
      </c>
      <c r="B7365" t="s">
        <v>21</v>
      </c>
      <c r="C7365" t="s">
        <v>22</v>
      </c>
      <c r="D7365" t="s">
        <v>23</v>
      </c>
      <c r="E7365" t="s">
        <v>5</v>
      </c>
      <c r="G7365" t="s">
        <v>24</v>
      </c>
      <c r="H7365">
        <v>4115518</v>
      </c>
      <c r="I7365">
        <v>4115961</v>
      </c>
      <c r="J7365" t="s">
        <v>25</v>
      </c>
      <c r="Q7365" t="s">
        <v>8987</v>
      </c>
      <c r="R7365">
        <v>444</v>
      </c>
    </row>
    <row r="7366" spans="1:19" x14ac:dyDescent="0.35">
      <c r="A7366" t="s">
        <v>27</v>
      </c>
      <c r="B7366" t="s">
        <v>28</v>
      </c>
      <c r="C7366" t="s">
        <v>22</v>
      </c>
      <c r="D7366" t="s">
        <v>23</v>
      </c>
      <c r="E7366" t="s">
        <v>5</v>
      </c>
      <c r="G7366" t="s">
        <v>24</v>
      </c>
      <c r="H7366">
        <v>4115518</v>
      </c>
      <c r="I7366">
        <v>4115961</v>
      </c>
      <c r="J7366" t="s">
        <v>25</v>
      </c>
      <c r="K7366" t="s">
        <v>8988</v>
      </c>
      <c r="N7366" t="s">
        <v>8109</v>
      </c>
      <c r="Q7366" t="s">
        <v>8987</v>
      </c>
      <c r="R7366">
        <v>444</v>
      </c>
      <c r="S7366">
        <v>147</v>
      </c>
    </row>
    <row r="7367" spans="1:19" x14ac:dyDescent="0.35">
      <c r="A7367" t="s">
        <v>20</v>
      </c>
      <c r="B7367" t="s">
        <v>21</v>
      </c>
      <c r="C7367" t="s">
        <v>22</v>
      </c>
      <c r="D7367" t="s">
        <v>23</v>
      </c>
      <c r="E7367" t="s">
        <v>5</v>
      </c>
      <c r="G7367" t="s">
        <v>24</v>
      </c>
      <c r="H7367">
        <v>4116028</v>
      </c>
      <c r="I7367">
        <v>4117077</v>
      </c>
      <c r="J7367" t="s">
        <v>25</v>
      </c>
      <c r="Q7367" t="s">
        <v>8989</v>
      </c>
      <c r="R7367">
        <v>1050</v>
      </c>
    </row>
    <row r="7368" spans="1:19" x14ac:dyDescent="0.35">
      <c r="A7368" t="s">
        <v>27</v>
      </c>
      <c r="B7368" t="s">
        <v>28</v>
      </c>
      <c r="C7368" t="s">
        <v>22</v>
      </c>
      <c r="D7368" t="s">
        <v>23</v>
      </c>
      <c r="E7368" t="s">
        <v>5</v>
      </c>
      <c r="G7368" t="s">
        <v>24</v>
      </c>
      <c r="H7368">
        <v>4116028</v>
      </c>
      <c r="I7368">
        <v>4117077</v>
      </c>
      <c r="J7368" t="s">
        <v>25</v>
      </c>
      <c r="K7368" t="s">
        <v>8990</v>
      </c>
      <c r="N7368" t="s">
        <v>8991</v>
      </c>
      <c r="Q7368" t="s">
        <v>8989</v>
      </c>
      <c r="R7368">
        <v>1050</v>
      </c>
      <c r="S7368">
        <v>349</v>
      </c>
    </row>
    <row r="7369" spans="1:19" x14ac:dyDescent="0.35">
      <c r="A7369" t="s">
        <v>20</v>
      </c>
      <c r="B7369" t="s">
        <v>21</v>
      </c>
      <c r="C7369" t="s">
        <v>22</v>
      </c>
      <c r="D7369" t="s">
        <v>23</v>
      </c>
      <c r="E7369" t="s">
        <v>5</v>
      </c>
      <c r="G7369" t="s">
        <v>24</v>
      </c>
      <c r="H7369">
        <v>4117341</v>
      </c>
      <c r="I7369">
        <v>4117631</v>
      </c>
      <c r="J7369" t="s">
        <v>25</v>
      </c>
      <c r="Q7369" t="s">
        <v>8992</v>
      </c>
      <c r="R7369">
        <v>291</v>
      </c>
    </row>
    <row r="7370" spans="1:19" x14ac:dyDescent="0.35">
      <c r="A7370" t="s">
        <v>27</v>
      </c>
      <c r="B7370" t="s">
        <v>28</v>
      </c>
      <c r="C7370" t="s">
        <v>22</v>
      </c>
      <c r="D7370" t="s">
        <v>23</v>
      </c>
      <c r="E7370" t="s">
        <v>5</v>
      </c>
      <c r="G7370" t="s">
        <v>24</v>
      </c>
      <c r="H7370">
        <v>4117341</v>
      </c>
      <c r="I7370">
        <v>4117631</v>
      </c>
      <c r="J7370" t="s">
        <v>25</v>
      </c>
      <c r="K7370" t="s">
        <v>8993</v>
      </c>
      <c r="N7370" t="s">
        <v>8994</v>
      </c>
      <c r="Q7370" t="s">
        <v>8992</v>
      </c>
      <c r="R7370">
        <v>291</v>
      </c>
      <c r="S7370">
        <v>96</v>
      </c>
    </row>
    <row r="7371" spans="1:19" x14ac:dyDescent="0.35">
      <c r="A7371" t="s">
        <v>20</v>
      </c>
      <c r="B7371" t="s">
        <v>21</v>
      </c>
      <c r="C7371" t="s">
        <v>22</v>
      </c>
      <c r="D7371" t="s">
        <v>23</v>
      </c>
      <c r="E7371" t="s">
        <v>5</v>
      </c>
      <c r="G7371" t="s">
        <v>24</v>
      </c>
      <c r="H7371">
        <v>4117656</v>
      </c>
      <c r="I7371">
        <v>4118063</v>
      </c>
      <c r="J7371" t="s">
        <v>25</v>
      </c>
      <c r="Q7371" t="s">
        <v>8995</v>
      </c>
      <c r="R7371">
        <v>408</v>
      </c>
    </row>
    <row r="7372" spans="1:19" x14ac:dyDescent="0.35">
      <c r="A7372" t="s">
        <v>27</v>
      </c>
      <c r="B7372" t="s">
        <v>28</v>
      </c>
      <c r="C7372" t="s">
        <v>22</v>
      </c>
      <c r="D7372" t="s">
        <v>23</v>
      </c>
      <c r="E7372" t="s">
        <v>5</v>
      </c>
      <c r="G7372" t="s">
        <v>24</v>
      </c>
      <c r="H7372">
        <v>4117656</v>
      </c>
      <c r="I7372">
        <v>4118063</v>
      </c>
      <c r="J7372" t="s">
        <v>25</v>
      </c>
      <c r="K7372" t="s">
        <v>8996</v>
      </c>
      <c r="N7372" t="s">
        <v>8997</v>
      </c>
      <c r="Q7372" t="s">
        <v>8995</v>
      </c>
      <c r="R7372">
        <v>408</v>
      </c>
      <c r="S7372">
        <v>135</v>
      </c>
    </row>
    <row r="7373" spans="1:19" x14ac:dyDescent="0.35">
      <c r="A7373" t="s">
        <v>20</v>
      </c>
      <c r="B7373" t="s">
        <v>21</v>
      </c>
      <c r="C7373" t="s">
        <v>22</v>
      </c>
      <c r="D7373" t="s">
        <v>23</v>
      </c>
      <c r="E7373" t="s">
        <v>5</v>
      </c>
      <c r="G7373" t="s">
        <v>24</v>
      </c>
      <c r="H7373">
        <v>4118067</v>
      </c>
      <c r="I7373">
        <v>4118420</v>
      </c>
      <c r="J7373" t="s">
        <v>25</v>
      </c>
      <c r="Q7373" t="s">
        <v>8998</v>
      </c>
      <c r="R7373">
        <v>354</v>
      </c>
    </row>
    <row r="7374" spans="1:19" x14ac:dyDescent="0.35">
      <c r="A7374" t="s">
        <v>27</v>
      </c>
      <c r="B7374" t="s">
        <v>28</v>
      </c>
      <c r="C7374" t="s">
        <v>22</v>
      </c>
      <c r="D7374" t="s">
        <v>23</v>
      </c>
      <c r="E7374" t="s">
        <v>5</v>
      </c>
      <c r="G7374" t="s">
        <v>24</v>
      </c>
      <c r="H7374">
        <v>4118067</v>
      </c>
      <c r="I7374">
        <v>4118420</v>
      </c>
      <c r="J7374" t="s">
        <v>25</v>
      </c>
      <c r="K7374" t="s">
        <v>8999</v>
      </c>
      <c r="N7374" t="s">
        <v>9000</v>
      </c>
      <c r="Q7374" t="s">
        <v>8998</v>
      </c>
      <c r="R7374">
        <v>354</v>
      </c>
      <c r="S7374">
        <v>117</v>
      </c>
    </row>
    <row r="7375" spans="1:19" x14ac:dyDescent="0.35">
      <c r="A7375" t="s">
        <v>20</v>
      </c>
      <c r="B7375" t="s">
        <v>21</v>
      </c>
      <c r="C7375" t="s">
        <v>22</v>
      </c>
      <c r="D7375" t="s">
        <v>23</v>
      </c>
      <c r="E7375" t="s">
        <v>5</v>
      </c>
      <c r="G7375" t="s">
        <v>24</v>
      </c>
      <c r="H7375">
        <v>4118508</v>
      </c>
      <c r="I7375">
        <v>4120448</v>
      </c>
      <c r="J7375" t="s">
        <v>25</v>
      </c>
      <c r="Q7375" t="s">
        <v>9001</v>
      </c>
      <c r="R7375">
        <v>1941</v>
      </c>
    </row>
    <row r="7376" spans="1:19" x14ac:dyDescent="0.35">
      <c r="A7376" t="s">
        <v>27</v>
      </c>
      <c r="B7376" t="s">
        <v>28</v>
      </c>
      <c r="C7376" t="s">
        <v>22</v>
      </c>
      <c r="D7376" t="s">
        <v>23</v>
      </c>
      <c r="E7376" t="s">
        <v>5</v>
      </c>
      <c r="G7376" t="s">
        <v>24</v>
      </c>
      <c r="H7376">
        <v>4118508</v>
      </c>
      <c r="I7376">
        <v>4120448</v>
      </c>
      <c r="J7376" t="s">
        <v>25</v>
      </c>
      <c r="K7376" t="s">
        <v>9002</v>
      </c>
      <c r="N7376" t="s">
        <v>9003</v>
      </c>
      <c r="Q7376" t="s">
        <v>9001</v>
      </c>
      <c r="R7376">
        <v>1941</v>
      </c>
      <c r="S7376">
        <v>646</v>
      </c>
    </row>
    <row r="7377" spans="1:19" x14ac:dyDescent="0.35">
      <c r="A7377" t="s">
        <v>20</v>
      </c>
      <c r="B7377" t="s">
        <v>21</v>
      </c>
      <c r="C7377" t="s">
        <v>22</v>
      </c>
      <c r="D7377" t="s">
        <v>23</v>
      </c>
      <c r="E7377" t="s">
        <v>5</v>
      </c>
      <c r="G7377" t="s">
        <v>24</v>
      </c>
      <c r="H7377">
        <v>4120599</v>
      </c>
      <c r="I7377">
        <v>4121606</v>
      </c>
      <c r="J7377" t="s">
        <v>25</v>
      </c>
      <c r="Q7377" t="s">
        <v>9004</v>
      </c>
      <c r="R7377">
        <v>1008</v>
      </c>
    </row>
    <row r="7378" spans="1:19" x14ac:dyDescent="0.35">
      <c r="A7378" t="s">
        <v>27</v>
      </c>
      <c r="B7378" t="s">
        <v>28</v>
      </c>
      <c r="C7378" t="s">
        <v>22</v>
      </c>
      <c r="D7378" t="s">
        <v>23</v>
      </c>
      <c r="E7378" t="s">
        <v>5</v>
      </c>
      <c r="G7378" t="s">
        <v>24</v>
      </c>
      <c r="H7378">
        <v>4120599</v>
      </c>
      <c r="I7378">
        <v>4121606</v>
      </c>
      <c r="J7378" t="s">
        <v>25</v>
      </c>
      <c r="K7378" t="s">
        <v>9005</v>
      </c>
      <c r="N7378" t="s">
        <v>9006</v>
      </c>
      <c r="Q7378" t="s">
        <v>9004</v>
      </c>
      <c r="R7378">
        <v>1008</v>
      </c>
      <c r="S7378">
        <v>335</v>
      </c>
    </row>
    <row r="7379" spans="1:19" x14ac:dyDescent="0.35">
      <c r="A7379" t="s">
        <v>20</v>
      </c>
      <c r="B7379" t="s">
        <v>21</v>
      </c>
      <c r="C7379" t="s">
        <v>22</v>
      </c>
      <c r="D7379" t="s">
        <v>23</v>
      </c>
      <c r="E7379" t="s">
        <v>5</v>
      </c>
      <c r="G7379" t="s">
        <v>24</v>
      </c>
      <c r="H7379">
        <v>4121611</v>
      </c>
      <c r="I7379">
        <v>4122465</v>
      </c>
      <c r="J7379" t="s">
        <v>46</v>
      </c>
      <c r="Q7379" t="s">
        <v>9007</v>
      </c>
      <c r="R7379">
        <v>855</v>
      </c>
    </row>
    <row r="7380" spans="1:19" x14ac:dyDescent="0.35">
      <c r="A7380" t="s">
        <v>27</v>
      </c>
      <c r="B7380" t="s">
        <v>28</v>
      </c>
      <c r="C7380" t="s">
        <v>22</v>
      </c>
      <c r="D7380" t="s">
        <v>23</v>
      </c>
      <c r="E7380" t="s">
        <v>5</v>
      </c>
      <c r="G7380" t="s">
        <v>24</v>
      </c>
      <c r="H7380">
        <v>4121611</v>
      </c>
      <c r="I7380">
        <v>4122465</v>
      </c>
      <c r="J7380" t="s">
        <v>46</v>
      </c>
      <c r="K7380" t="s">
        <v>9008</v>
      </c>
      <c r="N7380" t="s">
        <v>228</v>
      </c>
      <c r="Q7380" t="s">
        <v>9007</v>
      </c>
      <c r="R7380">
        <v>855</v>
      </c>
      <c r="S7380">
        <v>284</v>
      </c>
    </row>
    <row r="7381" spans="1:19" x14ac:dyDescent="0.35">
      <c r="A7381" t="s">
        <v>20</v>
      </c>
      <c r="B7381" t="s">
        <v>21</v>
      </c>
      <c r="C7381" t="s">
        <v>22</v>
      </c>
      <c r="D7381" t="s">
        <v>23</v>
      </c>
      <c r="E7381" t="s">
        <v>5</v>
      </c>
      <c r="G7381" t="s">
        <v>24</v>
      </c>
      <c r="H7381">
        <v>4122478</v>
      </c>
      <c r="I7381">
        <v>4122675</v>
      </c>
      <c r="J7381" t="s">
        <v>46</v>
      </c>
      <c r="Q7381" t="s">
        <v>9009</v>
      </c>
      <c r="R7381">
        <v>198</v>
      </c>
    </row>
    <row r="7382" spans="1:19" x14ac:dyDescent="0.35">
      <c r="A7382" t="s">
        <v>27</v>
      </c>
      <c r="B7382" t="s">
        <v>28</v>
      </c>
      <c r="C7382" t="s">
        <v>22</v>
      </c>
      <c r="D7382" t="s">
        <v>23</v>
      </c>
      <c r="E7382" t="s">
        <v>5</v>
      </c>
      <c r="G7382" t="s">
        <v>24</v>
      </c>
      <c r="H7382">
        <v>4122478</v>
      </c>
      <c r="I7382">
        <v>4122675</v>
      </c>
      <c r="J7382" t="s">
        <v>46</v>
      </c>
      <c r="K7382" t="s">
        <v>9010</v>
      </c>
      <c r="N7382" t="s">
        <v>52</v>
      </c>
      <c r="Q7382" t="s">
        <v>9009</v>
      </c>
      <c r="R7382">
        <v>198</v>
      </c>
      <c r="S7382">
        <v>65</v>
      </c>
    </row>
    <row r="7383" spans="1:19" x14ac:dyDescent="0.35">
      <c r="A7383" t="s">
        <v>20</v>
      </c>
      <c r="B7383" t="s">
        <v>21</v>
      </c>
      <c r="C7383" t="s">
        <v>22</v>
      </c>
      <c r="D7383" t="s">
        <v>23</v>
      </c>
      <c r="E7383" t="s">
        <v>5</v>
      </c>
      <c r="G7383" t="s">
        <v>24</v>
      </c>
      <c r="H7383">
        <v>4122796</v>
      </c>
      <c r="I7383">
        <v>4123677</v>
      </c>
      <c r="J7383" t="s">
        <v>25</v>
      </c>
      <c r="Q7383" t="s">
        <v>9011</v>
      </c>
      <c r="R7383">
        <v>882</v>
      </c>
    </row>
    <row r="7384" spans="1:19" x14ac:dyDescent="0.35">
      <c r="A7384" t="s">
        <v>27</v>
      </c>
      <c r="B7384" t="s">
        <v>28</v>
      </c>
      <c r="C7384" t="s">
        <v>22</v>
      </c>
      <c r="D7384" t="s">
        <v>23</v>
      </c>
      <c r="E7384" t="s">
        <v>5</v>
      </c>
      <c r="G7384" t="s">
        <v>24</v>
      </c>
      <c r="H7384">
        <v>4122796</v>
      </c>
      <c r="I7384">
        <v>4123677</v>
      </c>
      <c r="J7384" t="s">
        <v>25</v>
      </c>
      <c r="K7384" t="s">
        <v>9012</v>
      </c>
      <c r="N7384" t="s">
        <v>9013</v>
      </c>
      <c r="Q7384" t="s">
        <v>9011</v>
      </c>
      <c r="R7384">
        <v>882</v>
      </c>
      <c r="S7384">
        <v>293</v>
      </c>
    </row>
    <row r="7385" spans="1:19" x14ac:dyDescent="0.35">
      <c r="A7385" t="s">
        <v>20</v>
      </c>
      <c r="B7385" t="s">
        <v>21</v>
      </c>
      <c r="C7385" t="s">
        <v>22</v>
      </c>
      <c r="D7385" t="s">
        <v>23</v>
      </c>
      <c r="E7385" t="s">
        <v>5</v>
      </c>
      <c r="G7385" t="s">
        <v>24</v>
      </c>
      <c r="H7385">
        <v>4123691</v>
      </c>
      <c r="I7385">
        <v>4124575</v>
      </c>
      <c r="J7385" t="s">
        <v>46</v>
      </c>
      <c r="Q7385" t="s">
        <v>9014</v>
      </c>
      <c r="R7385">
        <v>885</v>
      </c>
    </row>
    <row r="7386" spans="1:19" x14ac:dyDescent="0.35">
      <c r="A7386" t="s">
        <v>27</v>
      </c>
      <c r="B7386" t="s">
        <v>28</v>
      </c>
      <c r="C7386" t="s">
        <v>22</v>
      </c>
      <c r="D7386" t="s">
        <v>23</v>
      </c>
      <c r="E7386" t="s">
        <v>5</v>
      </c>
      <c r="G7386" t="s">
        <v>24</v>
      </c>
      <c r="H7386">
        <v>4123691</v>
      </c>
      <c r="I7386">
        <v>4124575</v>
      </c>
      <c r="J7386" t="s">
        <v>46</v>
      </c>
      <c r="K7386" t="s">
        <v>9015</v>
      </c>
      <c r="N7386" t="s">
        <v>228</v>
      </c>
      <c r="Q7386" t="s">
        <v>9014</v>
      </c>
      <c r="R7386">
        <v>885</v>
      </c>
      <c r="S7386">
        <v>294</v>
      </c>
    </row>
    <row r="7387" spans="1:19" x14ac:dyDescent="0.35">
      <c r="A7387" t="s">
        <v>20</v>
      </c>
      <c r="B7387" t="s">
        <v>21</v>
      </c>
      <c r="C7387" t="s">
        <v>22</v>
      </c>
      <c r="D7387" t="s">
        <v>23</v>
      </c>
      <c r="E7387" t="s">
        <v>5</v>
      </c>
      <c r="G7387" t="s">
        <v>24</v>
      </c>
      <c r="H7387">
        <v>4124686</v>
      </c>
      <c r="I7387">
        <v>4124976</v>
      </c>
      <c r="J7387" t="s">
        <v>46</v>
      </c>
      <c r="Q7387" t="s">
        <v>9016</v>
      </c>
      <c r="R7387">
        <v>291</v>
      </c>
    </row>
    <row r="7388" spans="1:19" x14ac:dyDescent="0.35">
      <c r="A7388" t="s">
        <v>27</v>
      </c>
      <c r="B7388" t="s">
        <v>28</v>
      </c>
      <c r="C7388" t="s">
        <v>22</v>
      </c>
      <c r="D7388" t="s">
        <v>23</v>
      </c>
      <c r="E7388" t="s">
        <v>5</v>
      </c>
      <c r="G7388" t="s">
        <v>24</v>
      </c>
      <c r="H7388">
        <v>4124686</v>
      </c>
      <c r="I7388">
        <v>4124976</v>
      </c>
      <c r="J7388" t="s">
        <v>46</v>
      </c>
      <c r="K7388" t="s">
        <v>9017</v>
      </c>
      <c r="N7388" t="s">
        <v>9018</v>
      </c>
      <c r="Q7388" t="s">
        <v>9016</v>
      </c>
      <c r="R7388">
        <v>291</v>
      </c>
      <c r="S7388">
        <v>96</v>
      </c>
    </row>
    <row r="7389" spans="1:19" x14ac:dyDescent="0.35">
      <c r="A7389" t="s">
        <v>20</v>
      </c>
      <c r="B7389" t="s">
        <v>21</v>
      </c>
      <c r="C7389" t="s">
        <v>22</v>
      </c>
      <c r="D7389" t="s">
        <v>23</v>
      </c>
      <c r="E7389" t="s">
        <v>5</v>
      </c>
      <c r="G7389" t="s">
        <v>24</v>
      </c>
      <c r="H7389">
        <v>4125076</v>
      </c>
      <c r="I7389">
        <v>4125483</v>
      </c>
      <c r="J7389" t="s">
        <v>25</v>
      </c>
      <c r="Q7389" t="s">
        <v>9019</v>
      </c>
      <c r="R7389">
        <v>408</v>
      </c>
    </row>
    <row r="7390" spans="1:19" x14ac:dyDescent="0.35">
      <c r="A7390" t="s">
        <v>27</v>
      </c>
      <c r="B7390" t="s">
        <v>28</v>
      </c>
      <c r="C7390" t="s">
        <v>22</v>
      </c>
      <c r="D7390" t="s">
        <v>23</v>
      </c>
      <c r="E7390" t="s">
        <v>5</v>
      </c>
      <c r="G7390" t="s">
        <v>24</v>
      </c>
      <c r="H7390">
        <v>4125076</v>
      </c>
      <c r="I7390">
        <v>4125483</v>
      </c>
      <c r="J7390" t="s">
        <v>25</v>
      </c>
      <c r="K7390" t="s">
        <v>9020</v>
      </c>
      <c r="N7390" t="s">
        <v>9021</v>
      </c>
      <c r="Q7390" t="s">
        <v>9019</v>
      </c>
      <c r="R7390">
        <v>408</v>
      </c>
      <c r="S7390">
        <v>135</v>
      </c>
    </row>
    <row r="7391" spans="1:19" x14ac:dyDescent="0.35">
      <c r="A7391" t="s">
        <v>20</v>
      </c>
      <c r="B7391" t="s">
        <v>21</v>
      </c>
      <c r="C7391" t="s">
        <v>22</v>
      </c>
      <c r="D7391" t="s">
        <v>23</v>
      </c>
      <c r="E7391" t="s">
        <v>5</v>
      </c>
      <c r="G7391" t="s">
        <v>24</v>
      </c>
      <c r="H7391">
        <v>4125543</v>
      </c>
      <c r="I7391">
        <v>4127525</v>
      </c>
      <c r="J7391" t="s">
        <v>25</v>
      </c>
      <c r="Q7391" t="s">
        <v>9022</v>
      </c>
      <c r="R7391">
        <v>1983</v>
      </c>
    </row>
    <row r="7392" spans="1:19" x14ac:dyDescent="0.35">
      <c r="A7392" t="s">
        <v>27</v>
      </c>
      <c r="B7392" t="s">
        <v>28</v>
      </c>
      <c r="C7392" t="s">
        <v>22</v>
      </c>
      <c r="D7392" t="s">
        <v>23</v>
      </c>
      <c r="E7392" t="s">
        <v>5</v>
      </c>
      <c r="G7392" t="s">
        <v>24</v>
      </c>
      <c r="H7392">
        <v>4125543</v>
      </c>
      <c r="I7392">
        <v>4127525</v>
      </c>
      <c r="J7392" t="s">
        <v>25</v>
      </c>
      <c r="K7392" t="s">
        <v>9023</v>
      </c>
      <c r="N7392" t="s">
        <v>9024</v>
      </c>
      <c r="Q7392" t="s">
        <v>9022</v>
      </c>
      <c r="R7392">
        <v>1983</v>
      </c>
      <c r="S7392">
        <v>660</v>
      </c>
    </row>
    <row r="7393" spans="1:19" x14ac:dyDescent="0.35">
      <c r="A7393" t="s">
        <v>20</v>
      </c>
      <c r="B7393" t="s">
        <v>21</v>
      </c>
      <c r="C7393" t="s">
        <v>22</v>
      </c>
      <c r="D7393" t="s">
        <v>23</v>
      </c>
      <c r="E7393" t="s">
        <v>5</v>
      </c>
      <c r="G7393" t="s">
        <v>24</v>
      </c>
      <c r="H7393">
        <v>4127543</v>
      </c>
      <c r="I7393">
        <v>4128370</v>
      </c>
      <c r="J7393" t="s">
        <v>46</v>
      </c>
      <c r="Q7393" t="s">
        <v>9025</v>
      </c>
      <c r="R7393">
        <v>828</v>
      </c>
    </row>
    <row r="7394" spans="1:19" x14ac:dyDescent="0.35">
      <c r="A7394" t="s">
        <v>27</v>
      </c>
      <c r="B7394" t="s">
        <v>28</v>
      </c>
      <c r="C7394" t="s">
        <v>22</v>
      </c>
      <c r="D7394" t="s">
        <v>23</v>
      </c>
      <c r="E7394" t="s">
        <v>5</v>
      </c>
      <c r="G7394" t="s">
        <v>24</v>
      </c>
      <c r="H7394">
        <v>4127543</v>
      </c>
      <c r="I7394">
        <v>4128370</v>
      </c>
      <c r="J7394" t="s">
        <v>46</v>
      </c>
      <c r="K7394" t="s">
        <v>9026</v>
      </c>
      <c r="N7394" t="s">
        <v>9027</v>
      </c>
      <c r="Q7394" t="s">
        <v>9025</v>
      </c>
      <c r="R7394">
        <v>828</v>
      </c>
      <c r="S7394">
        <v>275</v>
      </c>
    </row>
    <row r="7395" spans="1:19" x14ac:dyDescent="0.35">
      <c r="A7395" t="s">
        <v>20</v>
      </c>
      <c r="B7395" t="s">
        <v>21</v>
      </c>
      <c r="C7395" t="s">
        <v>22</v>
      </c>
      <c r="D7395" t="s">
        <v>23</v>
      </c>
      <c r="E7395" t="s">
        <v>5</v>
      </c>
      <c r="G7395" t="s">
        <v>24</v>
      </c>
      <c r="H7395">
        <v>4128370</v>
      </c>
      <c r="I7395">
        <v>4129080</v>
      </c>
      <c r="J7395" t="s">
        <v>46</v>
      </c>
      <c r="Q7395" t="s">
        <v>9028</v>
      </c>
      <c r="R7395">
        <v>711</v>
      </c>
    </row>
    <row r="7396" spans="1:19" x14ac:dyDescent="0.35">
      <c r="A7396" t="s">
        <v>27</v>
      </c>
      <c r="B7396" t="s">
        <v>28</v>
      </c>
      <c r="C7396" t="s">
        <v>22</v>
      </c>
      <c r="D7396" t="s">
        <v>23</v>
      </c>
      <c r="E7396" t="s">
        <v>5</v>
      </c>
      <c r="G7396" t="s">
        <v>24</v>
      </c>
      <c r="H7396">
        <v>4128370</v>
      </c>
      <c r="I7396">
        <v>4129080</v>
      </c>
      <c r="J7396" t="s">
        <v>46</v>
      </c>
      <c r="K7396" t="s">
        <v>9029</v>
      </c>
      <c r="N7396" t="s">
        <v>9030</v>
      </c>
      <c r="Q7396" t="s">
        <v>9028</v>
      </c>
      <c r="R7396">
        <v>711</v>
      </c>
      <c r="S7396">
        <v>236</v>
      </c>
    </row>
    <row r="7397" spans="1:19" x14ac:dyDescent="0.35">
      <c r="A7397" t="s">
        <v>20</v>
      </c>
      <c r="B7397" t="s">
        <v>21</v>
      </c>
      <c r="C7397" t="s">
        <v>22</v>
      </c>
      <c r="D7397" t="s">
        <v>23</v>
      </c>
      <c r="E7397" t="s">
        <v>5</v>
      </c>
      <c r="G7397" t="s">
        <v>24</v>
      </c>
      <c r="H7397">
        <v>4129234</v>
      </c>
      <c r="I7397">
        <v>4130292</v>
      </c>
      <c r="J7397" t="s">
        <v>46</v>
      </c>
      <c r="Q7397" t="s">
        <v>9031</v>
      </c>
      <c r="R7397">
        <v>1059</v>
      </c>
    </row>
    <row r="7398" spans="1:19" x14ac:dyDescent="0.35">
      <c r="A7398" t="s">
        <v>27</v>
      </c>
      <c r="B7398" t="s">
        <v>28</v>
      </c>
      <c r="C7398" t="s">
        <v>22</v>
      </c>
      <c r="D7398" t="s">
        <v>23</v>
      </c>
      <c r="E7398" t="s">
        <v>5</v>
      </c>
      <c r="G7398" t="s">
        <v>24</v>
      </c>
      <c r="H7398">
        <v>4129234</v>
      </c>
      <c r="I7398">
        <v>4130292</v>
      </c>
      <c r="J7398" t="s">
        <v>46</v>
      </c>
      <c r="K7398" t="s">
        <v>9032</v>
      </c>
      <c r="N7398" t="s">
        <v>9033</v>
      </c>
      <c r="Q7398" t="s">
        <v>9031</v>
      </c>
      <c r="R7398">
        <v>1059</v>
      </c>
      <c r="S7398">
        <v>352</v>
      </c>
    </row>
    <row r="7399" spans="1:19" x14ac:dyDescent="0.35">
      <c r="A7399" t="s">
        <v>20</v>
      </c>
      <c r="B7399" t="s">
        <v>21</v>
      </c>
      <c r="C7399" t="s">
        <v>22</v>
      </c>
      <c r="D7399" t="s">
        <v>23</v>
      </c>
      <c r="E7399" t="s">
        <v>5</v>
      </c>
      <c r="G7399" t="s">
        <v>24</v>
      </c>
      <c r="H7399">
        <v>4130407</v>
      </c>
      <c r="I7399">
        <v>4131249</v>
      </c>
      <c r="J7399" t="s">
        <v>46</v>
      </c>
      <c r="Q7399" t="s">
        <v>9034</v>
      </c>
      <c r="R7399">
        <v>843</v>
      </c>
    </row>
    <row r="7400" spans="1:19" x14ac:dyDescent="0.35">
      <c r="A7400" t="s">
        <v>27</v>
      </c>
      <c r="B7400" t="s">
        <v>28</v>
      </c>
      <c r="C7400" t="s">
        <v>22</v>
      </c>
      <c r="D7400" t="s">
        <v>23</v>
      </c>
      <c r="E7400" t="s">
        <v>5</v>
      </c>
      <c r="G7400" t="s">
        <v>24</v>
      </c>
      <c r="H7400">
        <v>4130407</v>
      </c>
      <c r="I7400">
        <v>4131249</v>
      </c>
      <c r="J7400" t="s">
        <v>46</v>
      </c>
      <c r="K7400" t="s">
        <v>9035</v>
      </c>
      <c r="N7400" t="s">
        <v>52</v>
      </c>
      <c r="Q7400" t="s">
        <v>9034</v>
      </c>
      <c r="R7400">
        <v>843</v>
      </c>
      <c r="S7400">
        <v>280</v>
      </c>
    </row>
    <row r="7401" spans="1:19" x14ac:dyDescent="0.35">
      <c r="A7401" t="s">
        <v>20</v>
      </c>
      <c r="B7401" t="s">
        <v>21</v>
      </c>
      <c r="C7401" t="s">
        <v>22</v>
      </c>
      <c r="D7401" t="s">
        <v>23</v>
      </c>
      <c r="E7401" t="s">
        <v>5</v>
      </c>
      <c r="G7401" t="s">
        <v>24</v>
      </c>
      <c r="H7401">
        <v>4131714</v>
      </c>
      <c r="I7401">
        <v>4132463</v>
      </c>
      <c r="J7401" t="s">
        <v>25</v>
      </c>
      <c r="Q7401" t="s">
        <v>9036</v>
      </c>
      <c r="R7401">
        <v>750</v>
      </c>
    </row>
    <row r="7402" spans="1:19" x14ac:dyDescent="0.35">
      <c r="A7402" t="s">
        <v>27</v>
      </c>
      <c r="B7402" t="s">
        <v>28</v>
      </c>
      <c r="C7402" t="s">
        <v>22</v>
      </c>
      <c r="D7402" t="s">
        <v>23</v>
      </c>
      <c r="E7402" t="s">
        <v>5</v>
      </c>
      <c r="G7402" t="s">
        <v>24</v>
      </c>
      <c r="H7402">
        <v>4131714</v>
      </c>
      <c r="I7402">
        <v>4132463</v>
      </c>
      <c r="J7402" t="s">
        <v>25</v>
      </c>
      <c r="K7402" t="s">
        <v>9037</v>
      </c>
      <c r="N7402" t="s">
        <v>3290</v>
      </c>
      <c r="Q7402" t="s">
        <v>9036</v>
      </c>
      <c r="R7402">
        <v>750</v>
      </c>
      <c r="S7402">
        <v>249</v>
      </c>
    </row>
    <row r="7403" spans="1:19" x14ac:dyDescent="0.35">
      <c r="A7403" t="s">
        <v>20</v>
      </c>
      <c r="B7403" t="s">
        <v>21</v>
      </c>
      <c r="C7403" t="s">
        <v>22</v>
      </c>
      <c r="D7403" t="s">
        <v>23</v>
      </c>
      <c r="E7403" t="s">
        <v>5</v>
      </c>
      <c r="G7403" t="s">
        <v>24</v>
      </c>
      <c r="H7403">
        <v>4132544</v>
      </c>
      <c r="I7403">
        <v>4134064</v>
      </c>
      <c r="J7403" t="s">
        <v>25</v>
      </c>
      <c r="Q7403" t="s">
        <v>9038</v>
      </c>
      <c r="R7403">
        <v>1521</v>
      </c>
    </row>
    <row r="7404" spans="1:19" x14ac:dyDescent="0.35">
      <c r="A7404" t="s">
        <v>27</v>
      </c>
      <c r="B7404" t="s">
        <v>28</v>
      </c>
      <c r="C7404" t="s">
        <v>22</v>
      </c>
      <c r="D7404" t="s">
        <v>23</v>
      </c>
      <c r="E7404" t="s">
        <v>5</v>
      </c>
      <c r="G7404" t="s">
        <v>24</v>
      </c>
      <c r="H7404">
        <v>4132544</v>
      </c>
      <c r="I7404">
        <v>4134064</v>
      </c>
      <c r="J7404" t="s">
        <v>25</v>
      </c>
      <c r="K7404" t="s">
        <v>9039</v>
      </c>
      <c r="N7404" t="s">
        <v>9040</v>
      </c>
      <c r="Q7404" t="s">
        <v>9038</v>
      </c>
      <c r="R7404">
        <v>1521</v>
      </c>
      <c r="S7404">
        <v>506</v>
      </c>
    </row>
    <row r="7405" spans="1:19" x14ac:dyDescent="0.35">
      <c r="A7405" t="s">
        <v>20</v>
      </c>
      <c r="B7405" t="s">
        <v>21</v>
      </c>
      <c r="C7405" t="s">
        <v>22</v>
      </c>
      <c r="D7405" t="s">
        <v>23</v>
      </c>
      <c r="E7405" t="s">
        <v>5</v>
      </c>
      <c r="G7405" t="s">
        <v>24</v>
      </c>
      <c r="H7405">
        <v>4134121</v>
      </c>
      <c r="I7405">
        <v>4134765</v>
      </c>
      <c r="J7405" t="s">
        <v>25</v>
      </c>
      <c r="Q7405" t="s">
        <v>9041</v>
      </c>
      <c r="R7405">
        <v>645</v>
      </c>
    </row>
    <row r="7406" spans="1:19" x14ac:dyDescent="0.35">
      <c r="A7406" t="s">
        <v>27</v>
      </c>
      <c r="B7406" t="s">
        <v>28</v>
      </c>
      <c r="C7406" t="s">
        <v>22</v>
      </c>
      <c r="D7406" t="s">
        <v>23</v>
      </c>
      <c r="E7406" t="s">
        <v>5</v>
      </c>
      <c r="G7406" t="s">
        <v>24</v>
      </c>
      <c r="H7406">
        <v>4134121</v>
      </c>
      <c r="I7406">
        <v>4134765</v>
      </c>
      <c r="J7406" t="s">
        <v>25</v>
      </c>
      <c r="K7406" t="s">
        <v>9042</v>
      </c>
      <c r="N7406" t="s">
        <v>52</v>
      </c>
      <c r="Q7406" t="s">
        <v>9041</v>
      </c>
      <c r="R7406">
        <v>645</v>
      </c>
      <c r="S7406">
        <v>214</v>
      </c>
    </row>
    <row r="7407" spans="1:19" x14ac:dyDescent="0.35">
      <c r="A7407" t="s">
        <v>20</v>
      </c>
      <c r="B7407" t="s">
        <v>21</v>
      </c>
      <c r="C7407" t="s">
        <v>22</v>
      </c>
      <c r="D7407" t="s">
        <v>23</v>
      </c>
      <c r="E7407" t="s">
        <v>5</v>
      </c>
      <c r="G7407" t="s">
        <v>24</v>
      </c>
      <c r="H7407">
        <v>4134776</v>
      </c>
      <c r="I7407">
        <v>4135495</v>
      </c>
      <c r="J7407" t="s">
        <v>46</v>
      </c>
      <c r="Q7407" t="s">
        <v>9043</v>
      </c>
      <c r="R7407">
        <v>720</v>
      </c>
    </row>
    <row r="7408" spans="1:19" x14ac:dyDescent="0.35">
      <c r="A7408" t="s">
        <v>27</v>
      </c>
      <c r="B7408" t="s">
        <v>28</v>
      </c>
      <c r="C7408" t="s">
        <v>22</v>
      </c>
      <c r="D7408" t="s">
        <v>23</v>
      </c>
      <c r="E7408" t="s">
        <v>5</v>
      </c>
      <c r="G7408" t="s">
        <v>24</v>
      </c>
      <c r="H7408">
        <v>4134776</v>
      </c>
      <c r="I7408">
        <v>4135495</v>
      </c>
      <c r="J7408" t="s">
        <v>46</v>
      </c>
      <c r="K7408" t="s">
        <v>9044</v>
      </c>
      <c r="N7408" t="s">
        <v>52</v>
      </c>
      <c r="Q7408" t="s">
        <v>9043</v>
      </c>
      <c r="R7408">
        <v>720</v>
      </c>
      <c r="S7408">
        <v>239</v>
      </c>
    </row>
    <row r="7409" spans="1:19" x14ac:dyDescent="0.35">
      <c r="A7409" t="s">
        <v>20</v>
      </c>
      <c r="B7409" t="s">
        <v>21</v>
      </c>
      <c r="C7409" t="s">
        <v>22</v>
      </c>
      <c r="D7409" t="s">
        <v>23</v>
      </c>
      <c r="E7409" t="s">
        <v>5</v>
      </c>
      <c r="G7409" t="s">
        <v>24</v>
      </c>
      <c r="H7409">
        <v>4135603</v>
      </c>
      <c r="I7409">
        <v>4135965</v>
      </c>
      <c r="J7409" t="s">
        <v>46</v>
      </c>
      <c r="Q7409" t="s">
        <v>9045</v>
      </c>
      <c r="R7409">
        <v>363</v>
      </c>
    </row>
    <row r="7410" spans="1:19" x14ac:dyDescent="0.35">
      <c r="A7410" t="s">
        <v>27</v>
      </c>
      <c r="B7410" t="s">
        <v>28</v>
      </c>
      <c r="C7410" t="s">
        <v>22</v>
      </c>
      <c r="D7410" t="s">
        <v>23</v>
      </c>
      <c r="E7410" t="s">
        <v>5</v>
      </c>
      <c r="G7410" t="s">
        <v>24</v>
      </c>
      <c r="H7410">
        <v>4135603</v>
      </c>
      <c r="I7410">
        <v>4135965</v>
      </c>
      <c r="J7410" t="s">
        <v>46</v>
      </c>
      <c r="K7410" t="s">
        <v>9046</v>
      </c>
      <c r="N7410" t="s">
        <v>7382</v>
      </c>
      <c r="Q7410" t="s">
        <v>9045</v>
      </c>
      <c r="R7410">
        <v>363</v>
      </c>
      <c r="S7410">
        <v>120</v>
      </c>
    </row>
    <row r="7411" spans="1:19" x14ac:dyDescent="0.35">
      <c r="A7411" t="s">
        <v>20</v>
      </c>
      <c r="B7411" t="s">
        <v>21</v>
      </c>
      <c r="C7411" t="s">
        <v>22</v>
      </c>
      <c r="D7411" t="s">
        <v>23</v>
      </c>
      <c r="E7411" t="s">
        <v>5</v>
      </c>
      <c r="G7411" t="s">
        <v>24</v>
      </c>
      <c r="H7411">
        <v>4135990</v>
      </c>
      <c r="I7411">
        <v>4136343</v>
      </c>
      <c r="J7411" t="s">
        <v>46</v>
      </c>
      <c r="Q7411" t="s">
        <v>9047</v>
      </c>
      <c r="R7411">
        <v>354</v>
      </c>
    </row>
    <row r="7412" spans="1:19" x14ac:dyDescent="0.35">
      <c r="A7412" t="s">
        <v>27</v>
      </c>
      <c r="B7412" t="s">
        <v>28</v>
      </c>
      <c r="C7412" t="s">
        <v>22</v>
      </c>
      <c r="D7412" t="s">
        <v>23</v>
      </c>
      <c r="E7412" t="s">
        <v>5</v>
      </c>
      <c r="G7412" t="s">
        <v>24</v>
      </c>
      <c r="H7412">
        <v>4135990</v>
      </c>
      <c r="I7412">
        <v>4136343</v>
      </c>
      <c r="J7412" t="s">
        <v>46</v>
      </c>
      <c r="K7412" t="s">
        <v>9048</v>
      </c>
      <c r="N7412" t="s">
        <v>9049</v>
      </c>
      <c r="Q7412" t="s">
        <v>9047</v>
      </c>
      <c r="R7412">
        <v>354</v>
      </c>
      <c r="S7412">
        <v>117</v>
      </c>
    </row>
    <row r="7413" spans="1:19" x14ac:dyDescent="0.35">
      <c r="A7413" t="s">
        <v>20</v>
      </c>
      <c r="B7413" t="s">
        <v>21</v>
      </c>
      <c r="C7413" t="s">
        <v>22</v>
      </c>
      <c r="D7413" t="s">
        <v>23</v>
      </c>
      <c r="E7413" t="s">
        <v>5</v>
      </c>
      <c r="G7413" t="s">
        <v>24</v>
      </c>
      <c r="H7413">
        <v>4136417</v>
      </c>
      <c r="I7413">
        <v>4137175</v>
      </c>
      <c r="J7413" t="s">
        <v>46</v>
      </c>
      <c r="Q7413" t="s">
        <v>9050</v>
      </c>
      <c r="R7413">
        <v>759</v>
      </c>
    </row>
    <row r="7414" spans="1:19" x14ac:dyDescent="0.35">
      <c r="A7414" t="s">
        <v>27</v>
      </c>
      <c r="B7414" t="s">
        <v>28</v>
      </c>
      <c r="C7414" t="s">
        <v>22</v>
      </c>
      <c r="D7414" t="s">
        <v>23</v>
      </c>
      <c r="E7414" t="s">
        <v>5</v>
      </c>
      <c r="G7414" t="s">
        <v>24</v>
      </c>
      <c r="H7414">
        <v>4136417</v>
      </c>
      <c r="I7414">
        <v>4137175</v>
      </c>
      <c r="J7414" t="s">
        <v>46</v>
      </c>
      <c r="K7414" t="s">
        <v>9051</v>
      </c>
      <c r="N7414" t="s">
        <v>9052</v>
      </c>
      <c r="Q7414" t="s">
        <v>9050</v>
      </c>
      <c r="R7414">
        <v>759</v>
      </c>
      <c r="S7414">
        <v>252</v>
      </c>
    </row>
    <row r="7415" spans="1:19" x14ac:dyDescent="0.35">
      <c r="A7415" t="s">
        <v>20</v>
      </c>
      <c r="B7415" t="s">
        <v>21</v>
      </c>
      <c r="C7415" t="s">
        <v>22</v>
      </c>
      <c r="D7415" t="s">
        <v>23</v>
      </c>
      <c r="E7415" t="s">
        <v>5</v>
      </c>
      <c r="G7415" t="s">
        <v>24</v>
      </c>
      <c r="H7415">
        <v>4137192</v>
      </c>
      <c r="I7415">
        <v>4137917</v>
      </c>
      <c r="J7415" t="s">
        <v>46</v>
      </c>
      <c r="Q7415" t="s">
        <v>9053</v>
      </c>
      <c r="R7415">
        <v>726</v>
      </c>
    </row>
    <row r="7416" spans="1:19" x14ac:dyDescent="0.35">
      <c r="A7416" t="s">
        <v>27</v>
      </c>
      <c r="B7416" t="s">
        <v>28</v>
      </c>
      <c r="C7416" t="s">
        <v>22</v>
      </c>
      <c r="D7416" t="s">
        <v>23</v>
      </c>
      <c r="E7416" t="s">
        <v>5</v>
      </c>
      <c r="G7416" t="s">
        <v>24</v>
      </c>
      <c r="H7416">
        <v>4137192</v>
      </c>
      <c r="I7416">
        <v>4137917</v>
      </c>
      <c r="J7416" t="s">
        <v>46</v>
      </c>
      <c r="K7416" t="s">
        <v>9054</v>
      </c>
      <c r="N7416" t="s">
        <v>9055</v>
      </c>
      <c r="Q7416" t="s">
        <v>9053</v>
      </c>
      <c r="R7416">
        <v>726</v>
      </c>
      <c r="S7416">
        <v>241</v>
      </c>
    </row>
    <row r="7417" spans="1:19" x14ac:dyDescent="0.35">
      <c r="A7417" t="s">
        <v>20</v>
      </c>
      <c r="B7417" t="s">
        <v>21</v>
      </c>
      <c r="C7417" t="s">
        <v>22</v>
      </c>
      <c r="D7417" t="s">
        <v>23</v>
      </c>
      <c r="E7417" t="s">
        <v>5</v>
      </c>
      <c r="G7417" t="s">
        <v>24</v>
      </c>
      <c r="H7417">
        <v>4137979</v>
      </c>
      <c r="I7417">
        <v>4138623</v>
      </c>
      <c r="J7417" t="s">
        <v>46</v>
      </c>
      <c r="Q7417" t="s">
        <v>9056</v>
      </c>
      <c r="R7417">
        <v>645</v>
      </c>
    </row>
    <row r="7418" spans="1:19" x14ac:dyDescent="0.35">
      <c r="A7418" t="s">
        <v>27</v>
      </c>
      <c r="B7418" t="s">
        <v>28</v>
      </c>
      <c r="C7418" t="s">
        <v>22</v>
      </c>
      <c r="D7418" t="s">
        <v>23</v>
      </c>
      <c r="E7418" t="s">
        <v>5</v>
      </c>
      <c r="G7418" t="s">
        <v>24</v>
      </c>
      <c r="H7418">
        <v>4137979</v>
      </c>
      <c r="I7418">
        <v>4138623</v>
      </c>
      <c r="J7418" t="s">
        <v>46</v>
      </c>
      <c r="K7418" t="s">
        <v>9057</v>
      </c>
      <c r="N7418" t="s">
        <v>9058</v>
      </c>
      <c r="Q7418" t="s">
        <v>9056</v>
      </c>
      <c r="R7418">
        <v>645</v>
      </c>
      <c r="S7418">
        <v>214</v>
      </c>
    </row>
    <row r="7419" spans="1:19" x14ac:dyDescent="0.35">
      <c r="A7419" t="s">
        <v>20</v>
      </c>
      <c r="B7419" t="s">
        <v>21</v>
      </c>
      <c r="C7419" t="s">
        <v>22</v>
      </c>
      <c r="D7419" t="s">
        <v>23</v>
      </c>
      <c r="E7419" t="s">
        <v>5</v>
      </c>
      <c r="G7419" t="s">
        <v>24</v>
      </c>
      <c r="H7419">
        <v>4138932</v>
      </c>
      <c r="I7419">
        <v>4139531</v>
      </c>
      <c r="J7419" t="s">
        <v>46</v>
      </c>
      <c r="Q7419" t="s">
        <v>9059</v>
      </c>
      <c r="R7419">
        <v>600</v>
      </c>
    </row>
    <row r="7420" spans="1:19" x14ac:dyDescent="0.35">
      <c r="A7420" t="s">
        <v>27</v>
      </c>
      <c r="B7420" t="s">
        <v>28</v>
      </c>
      <c r="C7420" t="s">
        <v>22</v>
      </c>
      <c r="D7420" t="s">
        <v>23</v>
      </c>
      <c r="E7420" t="s">
        <v>5</v>
      </c>
      <c r="G7420" t="s">
        <v>24</v>
      </c>
      <c r="H7420">
        <v>4138932</v>
      </c>
      <c r="I7420">
        <v>4139531</v>
      </c>
      <c r="J7420" t="s">
        <v>46</v>
      </c>
      <c r="K7420" t="s">
        <v>9060</v>
      </c>
      <c r="N7420" t="s">
        <v>9061</v>
      </c>
      <c r="Q7420" t="s">
        <v>9059</v>
      </c>
      <c r="R7420">
        <v>600</v>
      </c>
      <c r="S7420">
        <v>199</v>
      </c>
    </row>
    <row r="7421" spans="1:19" x14ac:dyDescent="0.35">
      <c r="A7421" t="s">
        <v>20</v>
      </c>
      <c r="B7421" t="s">
        <v>21</v>
      </c>
      <c r="C7421" t="s">
        <v>22</v>
      </c>
      <c r="D7421" t="s">
        <v>23</v>
      </c>
      <c r="E7421" t="s">
        <v>5</v>
      </c>
      <c r="G7421" t="s">
        <v>24</v>
      </c>
      <c r="H7421">
        <v>4139711</v>
      </c>
      <c r="I7421">
        <v>4140181</v>
      </c>
      <c r="J7421" t="s">
        <v>25</v>
      </c>
      <c r="Q7421" t="s">
        <v>9062</v>
      </c>
      <c r="R7421">
        <v>471</v>
      </c>
    </row>
    <row r="7422" spans="1:19" x14ac:dyDescent="0.35">
      <c r="A7422" t="s">
        <v>27</v>
      </c>
      <c r="B7422" t="s">
        <v>28</v>
      </c>
      <c r="C7422" t="s">
        <v>22</v>
      </c>
      <c r="D7422" t="s">
        <v>23</v>
      </c>
      <c r="E7422" t="s">
        <v>5</v>
      </c>
      <c r="G7422" t="s">
        <v>24</v>
      </c>
      <c r="H7422">
        <v>4139711</v>
      </c>
      <c r="I7422">
        <v>4140181</v>
      </c>
      <c r="J7422" t="s">
        <v>25</v>
      </c>
      <c r="K7422" t="s">
        <v>9063</v>
      </c>
      <c r="N7422" t="s">
        <v>481</v>
      </c>
      <c r="Q7422" t="s">
        <v>9062</v>
      </c>
      <c r="R7422">
        <v>471</v>
      </c>
      <c r="S7422">
        <v>156</v>
      </c>
    </row>
    <row r="7423" spans="1:19" x14ac:dyDescent="0.35">
      <c r="A7423" t="s">
        <v>20</v>
      </c>
      <c r="B7423" t="s">
        <v>21</v>
      </c>
      <c r="C7423" t="s">
        <v>22</v>
      </c>
      <c r="D7423" t="s">
        <v>23</v>
      </c>
      <c r="E7423" t="s">
        <v>5</v>
      </c>
      <c r="G7423" t="s">
        <v>24</v>
      </c>
      <c r="H7423">
        <v>4140475</v>
      </c>
      <c r="I7423">
        <v>4141038</v>
      </c>
      <c r="J7423" t="s">
        <v>25</v>
      </c>
      <c r="Q7423" t="s">
        <v>9064</v>
      </c>
      <c r="R7423">
        <v>564</v>
      </c>
    </row>
    <row r="7424" spans="1:19" x14ac:dyDescent="0.35">
      <c r="A7424" t="s">
        <v>27</v>
      </c>
      <c r="B7424" t="s">
        <v>28</v>
      </c>
      <c r="C7424" t="s">
        <v>22</v>
      </c>
      <c r="D7424" t="s">
        <v>23</v>
      </c>
      <c r="E7424" t="s">
        <v>5</v>
      </c>
      <c r="G7424" t="s">
        <v>24</v>
      </c>
      <c r="H7424">
        <v>4140475</v>
      </c>
      <c r="I7424">
        <v>4141038</v>
      </c>
      <c r="J7424" t="s">
        <v>25</v>
      </c>
      <c r="K7424" t="s">
        <v>9065</v>
      </c>
      <c r="N7424" t="s">
        <v>9066</v>
      </c>
      <c r="Q7424" t="s">
        <v>9064</v>
      </c>
      <c r="R7424">
        <v>564</v>
      </c>
      <c r="S7424">
        <v>187</v>
      </c>
    </row>
    <row r="7425" spans="1:19" x14ac:dyDescent="0.35">
      <c r="A7425" t="s">
        <v>20</v>
      </c>
      <c r="B7425" t="s">
        <v>21</v>
      </c>
      <c r="C7425" t="s">
        <v>22</v>
      </c>
      <c r="D7425" t="s">
        <v>23</v>
      </c>
      <c r="E7425" t="s">
        <v>5</v>
      </c>
      <c r="G7425" t="s">
        <v>24</v>
      </c>
      <c r="H7425">
        <v>4141035</v>
      </c>
      <c r="I7425">
        <v>4142342</v>
      </c>
      <c r="J7425" t="s">
        <v>25</v>
      </c>
      <c r="Q7425" t="s">
        <v>9067</v>
      </c>
      <c r="R7425">
        <v>1308</v>
      </c>
    </row>
    <row r="7426" spans="1:19" x14ac:dyDescent="0.35">
      <c r="A7426" t="s">
        <v>27</v>
      </c>
      <c r="B7426" t="s">
        <v>28</v>
      </c>
      <c r="C7426" t="s">
        <v>22</v>
      </c>
      <c r="D7426" t="s">
        <v>23</v>
      </c>
      <c r="E7426" t="s">
        <v>5</v>
      </c>
      <c r="G7426" t="s">
        <v>24</v>
      </c>
      <c r="H7426">
        <v>4141035</v>
      </c>
      <c r="I7426">
        <v>4142342</v>
      </c>
      <c r="J7426" t="s">
        <v>25</v>
      </c>
      <c r="K7426" t="s">
        <v>9068</v>
      </c>
      <c r="N7426" t="s">
        <v>9069</v>
      </c>
      <c r="Q7426" t="s">
        <v>9067</v>
      </c>
      <c r="R7426">
        <v>1308</v>
      </c>
      <c r="S7426">
        <v>435</v>
      </c>
    </row>
    <row r="7427" spans="1:19" x14ac:dyDescent="0.35">
      <c r="A7427" t="s">
        <v>20</v>
      </c>
      <c r="B7427" t="s">
        <v>21</v>
      </c>
      <c r="C7427" t="s">
        <v>22</v>
      </c>
      <c r="D7427" t="s">
        <v>23</v>
      </c>
      <c r="E7427" t="s">
        <v>5</v>
      </c>
      <c r="G7427" t="s">
        <v>24</v>
      </c>
      <c r="H7427">
        <v>4142365</v>
      </c>
      <c r="I7427">
        <v>4142739</v>
      </c>
      <c r="J7427" t="s">
        <v>46</v>
      </c>
      <c r="Q7427" t="s">
        <v>9070</v>
      </c>
      <c r="R7427">
        <v>375</v>
      </c>
    </row>
    <row r="7428" spans="1:19" x14ac:dyDescent="0.35">
      <c r="A7428" t="s">
        <v>27</v>
      </c>
      <c r="B7428" t="s">
        <v>28</v>
      </c>
      <c r="C7428" t="s">
        <v>22</v>
      </c>
      <c r="D7428" t="s">
        <v>23</v>
      </c>
      <c r="E7428" t="s">
        <v>5</v>
      </c>
      <c r="G7428" t="s">
        <v>24</v>
      </c>
      <c r="H7428">
        <v>4142365</v>
      </c>
      <c r="I7428">
        <v>4142739</v>
      </c>
      <c r="J7428" t="s">
        <v>46</v>
      </c>
      <c r="K7428" t="s">
        <v>9071</v>
      </c>
      <c r="N7428" t="s">
        <v>481</v>
      </c>
      <c r="Q7428" t="s">
        <v>9070</v>
      </c>
      <c r="R7428">
        <v>375</v>
      </c>
      <c r="S7428">
        <v>124</v>
      </c>
    </row>
    <row r="7429" spans="1:19" x14ac:dyDescent="0.35">
      <c r="A7429" t="s">
        <v>20</v>
      </c>
      <c r="B7429" t="s">
        <v>21</v>
      </c>
      <c r="C7429" t="s">
        <v>22</v>
      </c>
      <c r="D7429" t="s">
        <v>23</v>
      </c>
      <c r="E7429" t="s">
        <v>5</v>
      </c>
      <c r="G7429" t="s">
        <v>24</v>
      </c>
      <c r="H7429">
        <v>4142736</v>
      </c>
      <c r="I7429">
        <v>4143326</v>
      </c>
      <c r="J7429" t="s">
        <v>46</v>
      </c>
      <c r="Q7429" t="s">
        <v>9072</v>
      </c>
      <c r="R7429">
        <v>591</v>
      </c>
    </row>
    <row r="7430" spans="1:19" x14ac:dyDescent="0.35">
      <c r="A7430" t="s">
        <v>27</v>
      </c>
      <c r="B7430" t="s">
        <v>28</v>
      </c>
      <c r="C7430" t="s">
        <v>22</v>
      </c>
      <c r="D7430" t="s">
        <v>23</v>
      </c>
      <c r="E7430" t="s">
        <v>5</v>
      </c>
      <c r="G7430" t="s">
        <v>24</v>
      </c>
      <c r="H7430">
        <v>4142736</v>
      </c>
      <c r="I7430">
        <v>4143326</v>
      </c>
      <c r="J7430" t="s">
        <v>46</v>
      </c>
      <c r="K7430" t="s">
        <v>9073</v>
      </c>
      <c r="N7430" t="s">
        <v>9074</v>
      </c>
      <c r="Q7430" t="s">
        <v>9072</v>
      </c>
      <c r="R7430">
        <v>591</v>
      </c>
      <c r="S7430">
        <v>196</v>
      </c>
    </row>
    <row r="7431" spans="1:19" x14ac:dyDescent="0.35">
      <c r="A7431" t="s">
        <v>20</v>
      </c>
      <c r="B7431" t="s">
        <v>21</v>
      </c>
      <c r="C7431" t="s">
        <v>22</v>
      </c>
      <c r="D7431" t="s">
        <v>23</v>
      </c>
      <c r="E7431" t="s">
        <v>5</v>
      </c>
      <c r="G7431" t="s">
        <v>24</v>
      </c>
      <c r="H7431">
        <v>4143313</v>
      </c>
      <c r="I7431">
        <v>4143987</v>
      </c>
      <c r="J7431" t="s">
        <v>46</v>
      </c>
      <c r="Q7431" t="s">
        <v>9075</v>
      </c>
      <c r="R7431">
        <v>675</v>
      </c>
    </row>
    <row r="7432" spans="1:19" x14ac:dyDescent="0.35">
      <c r="A7432" t="s">
        <v>27</v>
      </c>
      <c r="B7432" t="s">
        <v>28</v>
      </c>
      <c r="C7432" t="s">
        <v>22</v>
      </c>
      <c r="D7432" t="s">
        <v>23</v>
      </c>
      <c r="E7432" t="s">
        <v>5</v>
      </c>
      <c r="G7432" t="s">
        <v>24</v>
      </c>
      <c r="H7432">
        <v>4143313</v>
      </c>
      <c r="I7432">
        <v>4143987</v>
      </c>
      <c r="J7432" t="s">
        <v>46</v>
      </c>
      <c r="K7432" t="s">
        <v>9076</v>
      </c>
      <c r="N7432" t="s">
        <v>3687</v>
      </c>
      <c r="Q7432" t="s">
        <v>9075</v>
      </c>
      <c r="R7432">
        <v>675</v>
      </c>
      <c r="S7432">
        <v>224</v>
      </c>
    </row>
    <row r="7433" spans="1:19" x14ac:dyDescent="0.35">
      <c r="A7433" t="s">
        <v>20</v>
      </c>
      <c r="B7433" t="s">
        <v>21</v>
      </c>
      <c r="C7433" t="s">
        <v>22</v>
      </c>
      <c r="D7433" t="s">
        <v>23</v>
      </c>
      <c r="E7433" t="s">
        <v>5</v>
      </c>
      <c r="G7433" t="s">
        <v>24</v>
      </c>
      <c r="H7433">
        <v>4144094</v>
      </c>
      <c r="I7433">
        <v>4144705</v>
      </c>
      <c r="J7433" t="s">
        <v>46</v>
      </c>
      <c r="Q7433" t="s">
        <v>9077</v>
      </c>
      <c r="R7433">
        <v>612</v>
      </c>
    </row>
    <row r="7434" spans="1:19" x14ac:dyDescent="0.35">
      <c r="A7434" t="s">
        <v>27</v>
      </c>
      <c r="B7434" t="s">
        <v>28</v>
      </c>
      <c r="C7434" t="s">
        <v>22</v>
      </c>
      <c r="D7434" t="s">
        <v>23</v>
      </c>
      <c r="E7434" t="s">
        <v>5</v>
      </c>
      <c r="G7434" t="s">
        <v>24</v>
      </c>
      <c r="H7434">
        <v>4144094</v>
      </c>
      <c r="I7434">
        <v>4144705</v>
      </c>
      <c r="J7434" t="s">
        <v>46</v>
      </c>
      <c r="K7434" t="s">
        <v>9078</v>
      </c>
      <c r="N7434" t="s">
        <v>52</v>
      </c>
      <c r="Q7434" t="s">
        <v>9077</v>
      </c>
      <c r="R7434">
        <v>612</v>
      </c>
      <c r="S7434">
        <v>203</v>
      </c>
    </row>
    <row r="7435" spans="1:19" x14ac:dyDescent="0.35">
      <c r="A7435" t="s">
        <v>20</v>
      </c>
      <c r="B7435" t="s">
        <v>21</v>
      </c>
      <c r="C7435" t="s">
        <v>22</v>
      </c>
      <c r="D7435" t="s">
        <v>23</v>
      </c>
      <c r="E7435" t="s">
        <v>5</v>
      </c>
      <c r="G7435" t="s">
        <v>24</v>
      </c>
      <c r="H7435">
        <v>4144702</v>
      </c>
      <c r="I7435">
        <v>4146120</v>
      </c>
      <c r="J7435" t="s">
        <v>46</v>
      </c>
      <c r="Q7435" t="s">
        <v>9079</v>
      </c>
      <c r="R7435">
        <v>1419</v>
      </c>
    </row>
    <row r="7436" spans="1:19" x14ac:dyDescent="0.35">
      <c r="A7436" t="s">
        <v>27</v>
      </c>
      <c r="B7436" t="s">
        <v>28</v>
      </c>
      <c r="C7436" t="s">
        <v>22</v>
      </c>
      <c r="D7436" t="s">
        <v>23</v>
      </c>
      <c r="E7436" t="s">
        <v>5</v>
      </c>
      <c r="G7436" t="s">
        <v>24</v>
      </c>
      <c r="H7436">
        <v>4144702</v>
      </c>
      <c r="I7436">
        <v>4146120</v>
      </c>
      <c r="J7436" t="s">
        <v>46</v>
      </c>
      <c r="K7436" t="s">
        <v>9080</v>
      </c>
      <c r="N7436" t="s">
        <v>9081</v>
      </c>
      <c r="Q7436" t="s">
        <v>9079</v>
      </c>
      <c r="R7436">
        <v>1419</v>
      </c>
      <c r="S7436">
        <v>472</v>
      </c>
    </row>
    <row r="7437" spans="1:19" x14ac:dyDescent="0.35">
      <c r="A7437" t="s">
        <v>20</v>
      </c>
      <c r="B7437" t="s">
        <v>21</v>
      </c>
      <c r="C7437" t="s">
        <v>22</v>
      </c>
      <c r="D7437" t="s">
        <v>23</v>
      </c>
      <c r="E7437" t="s">
        <v>5</v>
      </c>
      <c r="G7437" t="s">
        <v>24</v>
      </c>
      <c r="H7437">
        <v>4146133</v>
      </c>
      <c r="I7437">
        <v>4146945</v>
      </c>
      <c r="J7437" t="s">
        <v>46</v>
      </c>
      <c r="Q7437" t="s">
        <v>9082</v>
      </c>
      <c r="R7437">
        <v>813</v>
      </c>
    </row>
    <row r="7438" spans="1:19" x14ac:dyDescent="0.35">
      <c r="A7438" t="s">
        <v>27</v>
      </c>
      <c r="B7438" t="s">
        <v>28</v>
      </c>
      <c r="C7438" t="s">
        <v>22</v>
      </c>
      <c r="D7438" t="s">
        <v>23</v>
      </c>
      <c r="E7438" t="s">
        <v>5</v>
      </c>
      <c r="G7438" t="s">
        <v>24</v>
      </c>
      <c r="H7438">
        <v>4146133</v>
      </c>
      <c r="I7438">
        <v>4146945</v>
      </c>
      <c r="J7438" t="s">
        <v>46</v>
      </c>
      <c r="K7438" t="s">
        <v>9083</v>
      </c>
      <c r="N7438" t="s">
        <v>3692</v>
      </c>
      <c r="Q7438" t="s">
        <v>9082</v>
      </c>
      <c r="R7438">
        <v>813</v>
      </c>
      <c r="S7438">
        <v>270</v>
      </c>
    </row>
    <row r="7439" spans="1:19" x14ac:dyDescent="0.35">
      <c r="A7439" t="s">
        <v>20</v>
      </c>
      <c r="B7439" t="s">
        <v>21</v>
      </c>
      <c r="C7439" t="s">
        <v>22</v>
      </c>
      <c r="D7439" t="s">
        <v>23</v>
      </c>
      <c r="E7439" t="s">
        <v>5</v>
      </c>
      <c r="G7439" t="s">
        <v>24</v>
      </c>
      <c r="H7439">
        <v>4147125</v>
      </c>
      <c r="I7439">
        <v>4148321</v>
      </c>
      <c r="J7439" t="s">
        <v>46</v>
      </c>
      <c r="Q7439" t="s">
        <v>9084</v>
      </c>
      <c r="R7439">
        <v>1197</v>
      </c>
    </row>
    <row r="7440" spans="1:19" x14ac:dyDescent="0.35">
      <c r="A7440" t="s">
        <v>27</v>
      </c>
      <c r="B7440" t="s">
        <v>28</v>
      </c>
      <c r="C7440" t="s">
        <v>22</v>
      </c>
      <c r="D7440" t="s">
        <v>23</v>
      </c>
      <c r="E7440" t="s">
        <v>5</v>
      </c>
      <c r="G7440" t="s">
        <v>24</v>
      </c>
      <c r="H7440">
        <v>4147125</v>
      </c>
      <c r="I7440">
        <v>4148321</v>
      </c>
      <c r="J7440" t="s">
        <v>46</v>
      </c>
      <c r="K7440" t="s">
        <v>9085</v>
      </c>
      <c r="N7440" t="s">
        <v>9086</v>
      </c>
      <c r="Q7440" t="s">
        <v>9084</v>
      </c>
      <c r="R7440">
        <v>1197</v>
      </c>
      <c r="S7440">
        <v>398</v>
      </c>
    </row>
    <row r="7441" spans="1:19" x14ac:dyDescent="0.35">
      <c r="A7441" t="s">
        <v>20</v>
      </c>
      <c r="B7441" t="s">
        <v>21</v>
      </c>
      <c r="C7441" t="s">
        <v>22</v>
      </c>
      <c r="D7441" t="s">
        <v>23</v>
      </c>
      <c r="E7441" t="s">
        <v>5</v>
      </c>
      <c r="G7441" t="s">
        <v>24</v>
      </c>
      <c r="H7441">
        <v>4148332</v>
      </c>
      <c r="I7441">
        <v>4148991</v>
      </c>
      <c r="J7441" t="s">
        <v>46</v>
      </c>
      <c r="Q7441" t="s">
        <v>9087</v>
      </c>
      <c r="R7441">
        <v>660</v>
      </c>
    </row>
    <row r="7442" spans="1:19" x14ac:dyDescent="0.35">
      <c r="A7442" t="s">
        <v>27</v>
      </c>
      <c r="B7442" t="s">
        <v>28</v>
      </c>
      <c r="C7442" t="s">
        <v>22</v>
      </c>
      <c r="D7442" t="s">
        <v>23</v>
      </c>
      <c r="E7442" t="s">
        <v>5</v>
      </c>
      <c r="G7442" t="s">
        <v>24</v>
      </c>
      <c r="H7442">
        <v>4148332</v>
      </c>
      <c r="I7442">
        <v>4148991</v>
      </c>
      <c r="J7442" t="s">
        <v>46</v>
      </c>
      <c r="K7442" t="s">
        <v>9088</v>
      </c>
      <c r="N7442" t="s">
        <v>49</v>
      </c>
      <c r="Q7442" t="s">
        <v>9087</v>
      </c>
      <c r="R7442">
        <v>660</v>
      </c>
      <c r="S7442">
        <v>219</v>
      </c>
    </row>
    <row r="7443" spans="1:19" x14ac:dyDescent="0.35">
      <c r="A7443" t="s">
        <v>20</v>
      </c>
      <c r="B7443" t="s">
        <v>21</v>
      </c>
      <c r="C7443" t="s">
        <v>22</v>
      </c>
      <c r="D7443" t="s">
        <v>23</v>
      </c>
      <c r="E7443" t="s">
        <v>5</v>
      </c>
      <c r="G7443" t="s">
        <v>24</v>
      </c>
      <c r="H7443">
        <v>4149201</v>
      </c>
      <c r="I7443">
        <v>4149764</v>
      </c>
      <c r="J7443" t="s">
        <v>25</v>
      </c>
      <c r="Q7443" t="s">
        <v>9089</v>
      </c>
      <c r="R7443">
        <v>564</v>
      </c>
    </row>
    <row r="7444" spans="1:19" x14ac:dyDescent="0.35">
      <c r="A7444" t="s">
        <v>27</v>
      </c>
      <c r="B7444" t="s">
        <v>28</v>
      </c>
      <c r="C7444" t="s">
        <v>22</v>
      </c>
      <c r="D7444" t="s">
        <v>23</v>
      </c>
      <c r="E7444" t="s">
        <v>5</v>
      </c>
      <c r="G7444" t="s">
        <v>24</v>
      </c>
      <c r="H7444">
        <v>4149201</v>
      </c>
      <c r="I7444">
        <v>4149764</v>
      </c>
      <c r="J7444" t="s">
        <v>25</v>
      </c>
      <c r="K7444" t="s">
        <v>9090</v>
      </c>
      <c r="N7444" t="s">
        <v>9091</v>
      </c>
      <c r="Q7444" t="s">
        <v>9089</v>
      </c>
      <c r="R7444">
        <v>564</v>
      </c>
      <c r="S7444">
        <v>187</v>
      </c>
    </row>
    <row r="7445" spans="1:19" x14ac:dyDescent="0.35">
      <c r="A7445" t="s">
        <v>20</v>
      </c>
      <c r="B7445" t="s">
        <v>21</v>
      </c>
      <c r="C7445" t="s">
        <v>22</v>
      </c>
      <c r="D7445" t="s">
        <v>23</v>
      </c>
      <c r="E7445" t="s">
        <v>5</v>
      </c>
      <c r="G7445" t="s">
        <v>24</v>
      </c>
      <c r="H7445">
        <v>4149880</v>
      </c>
      <c r="I7445">
        <v>4150362</v>
      </c>
      <c r="J7445" t="s">
        <v>25</v>
      </c>
      <c r="Q7445" t="s">
        <v>9092</v>
      </c>
      <c r="R7445">
        <v>483</v>
      </c>
    </row>
    <row r="7446" spans="1:19" x14ac:dyDescent="0.35">
      <c r="A7446" t="s">
        <v>27</v>
      </c>
      <c r="B7446" t="s">
        <v>28</v>
      </c>
      <c r="C7446" t="s">
        <v>22</v>
      </c>
      <c r="D7446" t="s">
        <v>23</v>
      </c>
      <c r="E7446" t="s">
        <v>5</v>
      </c>
      <c r="G7446" t="s">
        <v>24</v>
      </c>
      <c r="H7446">
        <v>4149880</v>
      </c>
      <c r="I7446">
        <v>4150362</v>
      </c>
      <c r="J7446" t="s">
        <v>25</v>
      </c>
      <c r="K7446" t="s">
        <v>9093</v>
      </c>
      <c r="N7446" t="s">
        <v>9094</v>
      </c>
      <c r="Q7446" t="s">
        <v>9092</v>
      </c>
      <c r="R7446">
        <v>483</v>
      </c>
      <c r="S7446">
        <v>160</v>
      </c>
    </row>
    <row r="7447" spans="1:19" x14ac:dyDescent="0.35">
      <c r="A7447" t="s">
        <v>20</v>
      </c>
      <c r="B7447" t="s">
        <v>21</v>
      </c>
      <c r="C7447" t="s">
        <v>22</v>
      </c>
      <c r="D7447" t="s">
        <v>23</v>
      </c>
      <c r="E7447" t="s">
        <v>5</v>
      </c>
      <c r="G7447" t="s">
        <v>24</v>
      </c>
      <c r="H7447">
        <v>4150517</v>
      </c>
      <c r="I7447">
        <v>4151209</v>
      </c>
      <c r="J7447" t="s">
        <v>46</v>
      </c>
      <c r="Q7447" t="s">
        <v>9095</v>
      </c>
      <c r="R7447">
        <v>693</v>
      </c>
    </row>
    <row r="7448" spans="1:19" x14ac:dyDescent="0.35">
      <c r="A7448" t="s">
        <v>27</v>
      </c>
      <c r="B7448" t="s">
        <v>28</v>
      </c>
      <c r="C7448" t="s">
        <v>22</v>
      </c>
      <c r="D7448" t="s">
        <v>23</v>
      </c>
      <c r="E7448" t="s">
        <v>5</v>
      </c>
      <c r="G7448" t="s">
        <v>24</v>
      </c>
      <c r="H7448">
        <v>4150517</v>
      </c>
      <c r="I7448">
        <v>4151209</v>
      </c>
      <c r="J7448" t="s">
        <v>46</v>
      </c>
      <c r="K7448" t="s">
        <v>9096</v>
      </c>
      <c r="N7448" t="s">
        <v>9097</v>
      </c>
      <c r="Q7448" t="s">
        <v>9095</v>
      </c>
      <c r="R7448">
        <v>693</v>
      </c>
      <c r="S7448">
        <v>230</v>
      </c>
    </row>
    <row r="7449" spans="1:19" x14ac:dyDescent="0.35">
      <c r="A7449" t="s">
        <v>20</v>
      </c>
      <c r="B7449" t="s">
        <v>21</v>
      </c>
      <c r="C7449" t="s">
        <v>22</v>
      </c>
      <c r="D7449" t="s">
        <v>23</v>
      </c>
      <c r="E7449" t="s">
        <v>5</v>
      </c>
      <c r="G7449" t="s">
        <v>24</v>
      </c>
      <c r="H7449">
        <v>4151202</v>
      </c>
      <c r="I7449">
        <v>4151891</v>
      </c>
      <c r="J7449" t="s">
        <v>46</v>
      </c>
      <c r="Q7449" t="s">
        <v>9098</v>
      </c>
      <c r="R7449">
        <v>690</v>
      </c>
    </row>
    <row r="7450" spans="1:19" x14ac:dyDescent="0.35">
      <c r="A7450" t="s">
        <v>27</v>
      </c>
      <c r="B7450" t="s">
        <v>28</v>
      </c>
      <c r="C7450" t="s">
        <v>22</v>
      </c>
      <c r="D7450" t="s">
        <v>23</v>
      </c>
      <c r="E7450" t="s">
        <v>5</v>
      </c>
      <c r="G7450" t="s">
        <v>24</v>
      </c>
      <c r="H7450">
        <v>4151202</v>
      </c>
      <c r="I7450">
        <v>4151891</v>
      </c>
      <c r="J7450" t="s">
        <v>46</v>
      </c>
      <c r="K7450" t="s">
        <v>9099</v>
      </c>
      <c r="N7450" t="s">
        <v>9100</v>
      </c>
      <c r="Q7450" t="s">
        <v>9098</v>
      </c>
      <c r="R7450">
        <v>690</v>
      </c>
      <c r="S7450">
        <v>229</v>
      </c>
    </row>
    <row r="7451" spans="1:19" x14ac:dyDescent="0.35">
      <c r="A7451" t="s">
        <v>20</v>
      </c>
      <c r="B7451" t="s">
        <v>21</v>
      </c>
      <c r="C7451" t="s">
        <v>22</v>
      </c>
      <c r="D7451" t="s">
        <v>23</v>
      </c>
      <c r="E7451" t="s">
        <v>5</v>
      </c>
      <c r="G7451" t="s">
        <v>24</v>
      </c>
      <c r="H7451">
        <v>4151909</v>
      </c>
      <c r="I7451">
        <v>4152760</v>
      </c>
      <c r="J7451" t="s">
        <v>46</v>
      </c>
      <c r="Q7451" t="s">
        <v>9101</v>
      </c>
      <c r="R7451">
        <v>852</v>
      </c>
    </row>
    <row r="7452" spans="1:19" x14ac:dyDescent="0.35">
      <c r="A7452" t="s">
        <v>27</v>
      </c>
      <c r="B7452" t="s">
        <v>28</v>
      </c>
      <c r="C7452" t="s">
        <v>22</v>
      </c>
      <c r="D7452" t="s">
        <v>23</v>
      </c>
      <c r="E7452" t="s">
        <v>5</v>
      </c>
      <c r="G7452" t="s">
        <v>24</v>
      </c>
      <c r="H7452">
        <v>4151909</v>
      </c>
      <c r="I7452">
        <v>4152760</v>
      </c>
      <c r="J7452" t="s">
        <v>46</v>
      </c>
      <c r="K7452" t="s">
        <v>9102</v>
      </c>
      <c r="N7452" t="s">
        <v>9103</v>
      </c>
      <c r="Q7452" t="s">
        <v>9101</v>
      </c>
      <c r="R7452">
        <v>852</v>
      </c>
      <c r="S7452">
        <v>283</v>
      </c>
    </row>
    <row r="7453" spans="1:19" x14ac:dyDescent="0.35">
      <c r="A7453" t="s">
        <v>20</v>
      </c>
      <c r="B7453" t="s">
        <v>21</v>
      </c>
      <c r="C7453" t="s">
        <v>22</v>
      </c>
      <c r="D7453" t="s">
        <v>23</v>
      </c>
      <c r="E7453" t="s">
        <v>5</v>
      </c>
      <c r="G7453" t="s">
        <v>24</v>
      </c>
      <c r="H7453">
        <v>4152757</v>
      </c>
      <c r="I7453">
        <v>4153365</v>
      </c>
      <c r="J7453" t="s">
        <v>46</v>
      </c>
      <c r="Q7453" t="s">
        <v>9104</v>
      </c>
      <c r="R7453">
        <v>609</v>
      </c>
    </row>
    <row r="7454" spans="1:19" x14ac:dyDescent="0.35">
      <c r="A7454" t="s">
        <v>27</v>
      </c>
      <c r="B7454" t="s">
        <v>28</v>
      </c>
      <c r="C7454" t="s">
        <v>22</v>
      </c>
      <c r="D7454" t="s">
        <v>23</v>
      </c>
      <c r="E7454" t="s">
        <v>5</v>
      </c>
      <c r="G7454" t="s">
        <v>24</v>
      </c>
      <c r="H7454">
        <v>4152757</v>
      </c>
      <c r="I7454">
        <v>4153365</v>
      </c>
      <c r="J7454" t="s">
        <v>46</v>
      </c>
      <c r="K7454" t="s">
        <v>9105</v>
      </c>
      <c r="N7454" t="s">
        <v>7059</v>
      </c>
      <c r="Q7454" t="s">
        <v>9104</v>
      </c>
      <c r="R7454">
        <v>609</v>
      </c>
      <c r="S7454">
        <v>202</v>
      </c>
    </row>
    <row r="7455" spans="1:19" x14ac:dyDescent="0.35">
      <c r="A7455" t="s">
        <v>20</v>
      </c>
      <c r="B7455" t="s">
        <v>21</v>
      </c>
      <c r="C7455" t="s">
        <v>22</v>
      </c>
      <c r="D7455" t="s">
        <v>23</v>
      </c>
      <c r="E7455" t="s">
        <v>5</v>
      </c>
      <c r="G7455" t="s">
        <v>24</v>
      </c>
      <c r="H7455">
        <v>4153362</v>
      </c>
      <c r="I7455">
        <v>4154189</v>
      </c>
      <c r="J7455" t="s">
        <v>46</v>
      </c>
      <c r="Q7455" t="s">
        <v>9106</v>
      </c>
      <c r="R7455">
        <v>828</v>
      </c>
    </row>
    <row r="7456" spans="1:19" x14ac:dyDescent="0.35">
      <c r="A7456" t="s">
        <v>27</v>
      </c>
      <c r="B7456" t="s">
        <v>28</v>
      </c>
      <c r="C7456" t="s">
        <v>22</v>
      </c>
      <c r="D7456" t="s">
        <v>23</v>
      </c>
      <c r="E7456" t="s">
        <v>5</v>
      </c>
      <c r="G7456" t="s">
        <v>24</v>
      </c>
      <c r="H7456">
        <v>4153362</v>
      </c>
      <c r="I7456">
        <v>4154189</v>
      </c>
      <c r="J7456" t="s">
        <v>46</v>
      </c>
      <c r="K7456" t="s">
        <v>9107</v>
      </c>
      <c r="N7456" t="s">
        <v>9108</v>
      </c>
      <c r="Q7456" t="s">
        <v>9106</v>
      </c>
      <c r="R7456">
        <v>828</v>
      </c>
      <c r="S7456">
        <v>275</v>
      </c>
    </row>
    <row r="7457" spans="1:19" x14ac:dyDescent="0.35">
      <c r="A7457" t="s">
        <v>20</v>
      </c>
      <c r="B7457" t="s">
        <v>21</v>
      </c>
      <c r="C7457" t="s">
        <v>22</v>
      </c>
      <c r="D7457" t="s">
        <v>23</v>
      </c>
      <c r="E7457" t="s">
        <v>5</v>
      </c>
      <c r="G7457" t="s">
        <v>24</v>
      </c>
      <c r="H7457">
        <v>4154681</v>
      </c>
      <c r="I7457">
        <v>4155727</v>
      </c>
      <c r="J7457" t="s">
        <v>25</v>
      </c>
      <c r="Q7457" t="s">
        <v>9109</v>
      </c>
      <c r="R7457">
        <v>1047</v>
      </c>
    </row>
    <row r="7458" spans="1:19" x14ac:dyDescent="0.35">
      <c r="A7458" t="s">
        <v>27</v>
      </c>
      <c r="B7458" t="s">
        <v>28</v>
      </c>
      <c r="C7458" t="s">
        <v>22</v>
      </c>
      <c r="D7458" t="s">
        <v>23</v>
      </c>
      <c r="E7458" t="s">
        <v>5</v>
      </c>
      <c r="G7458" t="s">
        <v>24</v>
      </c>
      <c r="H7458">
        <v>4154681</v>
      </c>
      <c r="I7458">
        <v>4155727</v>
      </c>
      <c r="J7458" t="s">
        <v>25</v>
      </c>
      <c r="K7458" t="s">
        <v>9110</v>
      </c>
      <c r="N7458" t="s">
        <v>9111</v>
      </c>
      <c r="Q7458" t="s">
        <v>9109</v>
      </c>
      <c r="R7458">
        <v>1047</v>
      </c>
      <c r="S7458">
        <v>348</v>
      </c>
    </row>
    <row r="7459" spans="1:19" x14ac:dyDescent="0.35">
      <c r="A7459" t="s">
        <v>20</v>
      </c>
      <c r="B7459" t="s">
        <v>21</v>
      </c>
      <c r="C7459" t="s">
        <v>22</v>
      </c>
      <c r="D7459" t="s">
        <v>23</v>
      </c>
      <c r="E7459" t="s">
        <v>5</v>
      </c>
      <c r="G7459" t="s">
        <v>24</v>
      </c>
      <c r="H7459">
        <v>4155853</v>
      </c>
      <c r="I7459">
        <v>4156941</v>
      </c>
      <c r="J7459" t="s">
        <v>25</v>
      </c>
      <c r="Q7459" t="s">
        <v>9112</v>
      </c>
      <c r="R7459">
        <v>1089</v>
      </c>
    </row>
    <row r="7460" spans="1:19" x14ac:dyDescent="0.35">
      <c r="A7460" t="s">
        <v>27</v>
      </c>
      <c r="B7460" t="s">
        <v>28</v>
      </c>
      <c r="C7460" t="s">
        <v>22</v>
      </c>
      <c r="D7460" t="s">
        <v>23</v>
      </c>
      <c r="E7460" t="s">
        <v>5</v>
      </c>
      <c r="G7460" t="s">
        <v>24</v>
      </c>
      <c r="H7460">
        <v>4155853</v>
      </c>
      <c r="I7460">
        <v>4156941</v>
      </c>
      <c r="J7460" t="s">
        <v>25</v>
      </c>
      <c r="K7460" t="s">
        <v>9113</v>
      </c>
      <c r="N7460" t="s">
        <v>9114</v>
      </c>
      <c r="Q7460" t="s">
        <v>9112</v>
      </c>
      <c r="R7460">
        <v>1089</v>
      </c>
      <c r="S7460">
        <v>362</v>
      </c>
    </row>
    <row r="7461" spans="1:19" x14ac:dyDescent="0.35">
      <c r="A7461" t="s">
        <v>20</v>
      </c>
      <c r="B7461" t="s">
        <v>21</v>
      </c>
      <c r="C7461" t="s">
        <v>22</v>
      </c>
      <c r="D7461" t="s">
        <v>23</v>
      </c>
      <c r="E7461" t="s">
        <v>5</v>
      </c>
      <c r="G7461" t="s">
        <v>24</v>
      </c>
      <c r="H7461">
        <v>4157083</v>
      </c>
      <c r="I7461">
        <v>4157529</v>
      </c>
      <c r="J7461" t="s">
        <v>25</v>
      </c>
      <c r="Q7461" t="s">
        <v>9115</v>
      </c>
      <c r="R7461">
        <v>447</v>
      </c>
    </row>
    <row r="7462" spans="1:19" x14ac:dyDescent="0.35">
      <c r="A7462" t="s">
        <v>27</v>
      </c>
      <c r="B7462" t="s">
        <v>28</v>
      </c>
      <c r="C7462" t="s">
        <v>22</v>
      </c>
      <c r="D7462" t="s">
        <v>23</v>
      </c>
      <c r="E7462" t="s">
        <v>5</v>
      </c>
      <c r="G7462" t="s">
        <v>24</v>
      </c>
      <c r="H7462">
        <v>4157083</v>
      </c>
      <c r="I7462">
        <v>4157529</v>
      </c>
      <c r="J7462" t="s">
        <v>25</v>
      </c>
      <c r="K7462" t="s">
        <v>9116</v>
      </c>
      <c r="N7462" t="s">
        <v>49</v>
      </c>
      <c r="Q7462" t="s">
        <v>9115</v>
      </c>
      <c r="R7462">
        <v>447</v>
      </c>
      <c r="S7462">
        <v>148</v>
      </c>
    </row>
    <row r="7463" spans="1:19" x14ac:dyDescent="0.35">
      <c r="A7463" t="s">
        <v>20</v>
      </c>
      <c r="B7463" t="s">
        <v>21</v>
      </c>
      <c r="C7463" t="s">
        <v>22</v>
      </c>
      <c r="D7463" t="s">
        <v>23</v>
      </c>
      <c r="E7463" t="s">
        <v>5</v>
      </c>
      <c r="G7463" t="s">
        <v>24</v>
      </c>
      <c r="H7463">
        <v>4157912</v>
      </c>
      <c r="I7463">
        <v>4159168</v>
      </c>
      <c r="J7463" t="s">
        <v>25</v>
      </c>
      <c r="Q7463" t="s">
        <v>9117</v>
      </c>
      <c r="R7463">
        <v>1257</v>
      </c>
    </row>
    <row r="7464" spans="1:19" x14ac:dyDescent="0.35">
      <c r="A7464" t="s">
        <v>27</v>
      </c>
      <c r="B7464" t="s">
        <v>28</v>
      </c>
      <c r="C7464" t="s">
        <v>22</v>
      </c>
      <c r="D7464" t="s">
        <v>23</v>
      </c>
      <c r="E7464" t="s">
        <v>5</v>
      </c>
      <c r="G7464" t="s">
        <v>24</v>
      </c>
      <c r="H7464">
        <v>4157912</v>
      </c>
      <c r="I7464">
        <v>4159168</v>
      </c>
      <c r="J7464" t="s">
        <v>25</v>
      </c>
      <c r="K7464" t="s">
        <v>9118</v>
      </c>
      <c r="N7464" t="s">
        <v>9119</v>
      </c>
      <c r="Q7464" t="s">
        <v>9117</v>
      </c>
      <c r="R7464">
        <v>1257</v>
      </c>
      <c r="S7464">
        <v>418</v>
      </c>
    </row>
    <row r="7465" spans="1:19" x14ac:dyDescent="0.35">
      <c r="A7465" t="s">
        <v>20</v>
      </c>
      <c r="B7465" t="s">
        <v>21</v>
      </c>
      <c r="C7465" t="s">
        <v>22</v>
      </c>
      <c r="D7465" t="s">
        <v>23</v>
      </c>
      <c r="E7465" t="s">
        <v>5</v>
      </c>
      <c r="G7465" t="s">
        <v>24</v>
      </c>
      <c r="H7465">
        <v>4159271</v>
      </c>
      <c r="I7465">
        <v>4160245</v>
      </c>
      <c r="J7465" t="s">
        <v>46</v>
      </c>
      <c r="Q7465" t="s">
        <v>9120</v>
      </c>
      <c r="R7465">
        <v>975</v>
      </c>
    </row>
    <row r="7466" spans="1:19" x14ac:dyDescent="0.35">
      <c r="A7466" t="s">
        <v>27</v>
      </c>
      <c r="B7466" t="s">
        <v>28</v>
      </c>
      <c r="C7466" t="s">
        <v>22</v>
      </c>
      <c r="D7466" t="s">
        <v>23</v>
      </c>
      <c r="E7466" t="s">
        <v>5</v>
      </c>
      <c r="G7466" t="s">
        <v>24</v>
      </c>
      <c r="H7466">
        <v>4159271</v>
      </c>
      <c r="I7466">
        <v>4160245</v>
      </c>
      <c r="J7466" t="s">
        <v>46</v>
      </c>
      <c r="K7466" t="s">
        <v>9121</v>
      </c>
      <c r="N7466" t="s">
        <v>278</v>
      </c>
      <c r="Q7466" t="s">
        <v>9120</v>
      </c>
      <c r="R7466">
        <v>975</v>
      </c>
      <c r="S7466">
        <v>324</v>
      </c>
    </row>
    <row r="7467" spans="1:19" x14ac:dyDescent="0.35">
      <c r="A7467" t="s">
        <v>20</v>
      </c>
      <c r="B7467" t="s">
        <v>21</v>
      </c>
      <c r="C7467" t="s">
        <v>22</v>
      </c>
      <c r="D7467" t="s">
        <v>23</v>
      </c>
      <c r="E7467" t="s">
        <v>5</v>
      </c>
      <c r="G7467" t="s">
        <v>24</v>
      </c>
      <c r="H7467">
        <v>4160269</v>
      </c>
      <c r="I7467">
        <v>4160766</v>
      </c>
      <c r="J7467" t="s">
        <v>46</v>
      </c>
      <c r="Q7467" t="s">
        <v>9122</v>
      </c>
      <c r="R7467">
        <v>498</v>
      </c>
    </row>
    <row r="7468" spans="1:19" x14ac:dyDescent="0.35">
      <c r="A7468" t="s">
        <v>27</v>
      </c>
      <c r="B7468" t="s">
        <v>28</v>
      </c>
      <c r="C7468" t="s">
        <v>22</v>
      </c>
      <c r="D7468" t="s">
        <v>23</v>
      </c>
      <c r="E7468" t="s">
        <v>5</v>
      </c>
      <c r="G7468" t="s">
        <v>24</v>
      </c>
      <c r="H7468">
        <v>4160269</v>
      </c>
      <c r="I7468">
        <v>4160766</v>
      </c>
      <c r="J7468" t="s">
        <v>46</v>
      </c>
      <c r="K7468" t="s">
        <v>9123</v>
      </c>
      <c r="N7468" t="s">
        <v>9124</v>
      </c>
      <c r="Q7468" t="s">
        <v>9122</v>
      </c>
      <c r="R7468">
        <v>498</v>
      </c>
      <c r="S7468">
        <v>165</v>
      </c>
    </row>
    <row r="7469" spans="1:19" x14ac:dyDescent="0.35">
      <c r="A7469" t="s">
        <v>20</v>
      </c>
      <c r="B7469" t="s">
        <v>21</v>
      </c>
      <c r="C7469" t="s">
        <v>22</v>
      </c>
      <c r="D7469" t="s">
        <v>23</v>
      </c>
      <c r="E7469" t="s">
        <v>5</v>
      </c>
      <c r="G7469" t="s">
        <v>24</v>
      </c>
      <c r="H7469">
        <v>4160797</v>
      </c>
      <c r="I7469">
        <v>4162839</v>
      </c>
      <c r="J7469" t="s">
        <v>46</v>
      </c>
      <c r="Q7469" t="s">
        <v>9125</v>
      </c>
      <c r="R7469">
        <v>2043</v>
      </c>
    </row>
    <row r="7470" spans="1:19" x14ac:dyDescent="0.35">
      <c r="A7470" t="s">
        <v>27</v>
      </c>
      <c r="B7470" t="s">
        <v>28</v>
      </c>
      <c r="C7470" t="s">
        <v>22</v>
      </c>
      <c r="D7470" t="s">
        <v>23</v>
      </c>
      <c r="E7470" t="s">
        <v>5</v>
      </c>
      <c r="G7470" t="s">
        <v>24</v>
      </c>
      <c r="H7470">
        <v>4160797</v>
      </c>
      <c r="I7470">
        <v>4162839</v>
      </c>
      <c r="J7470" t="s">
        <v>46</v>
      </c>
      <c r="K7470" t="s">
        <v>9126</v>
      </c>
      <c r="N7470" t="s">
        <v>9127</v>
      </c>
      <c r="Q7470" t="s">
        <v>9125</v>
      </c>
      <c r="R7470">
        <v>2043</v>
      </c>
      <c r="S7470">
        <v>680</v>
      </c>
    </row>
    <row r="7471" spans="1:19" x14ac:dyDescent="0.35">
      <c r="A7471" t="s">
        <v>20</v>
      </c>
      <c r="B7471" t="s">
        <v>21</v>
      </c>
      <c r="C7471" t="s">
        <v>22</v>
      </c>
      <c r="D7471" t="s">
        <v>23</v>
      </c>
      <c r="E7471" t="s">
        <v>5</v>
      </c>
      <c r="G7471" t="s">
        <v>24</v>
      </c>
      <c r="H7471">
        <v>4163040</v>
      </c>
      <c r="I7471">
        <v>4163315</v>
      </c>
      <c r="J7471" t="s">
        <v>25</v>
      </c>
      <c r="Q7471" t="s">
        <v>9128</v>
      </c>
      <c r="R7471">
        <v>276</v>
      </c>
    </row>
    <row r="7472" spans="1:19" x14ac:dyDescent="0.35">
      <c r="A7472" t="s">
        <v>27</v>
      </c>
      <c r="B7472" t="s">
        <v>28</v>
      </c>
      <c r="C7472" t="s">
        <v>22</v>
      </c>
      <c r="D7472" t="s">
        <v>23</v>
      </c>
      <c r="E7472" t="s">
        <v>5</v>
      </c>
      <c r="G7472" t="s">
        <v>24</v>
      </c>
      <c r="H7472">
        <v>4163040</v>
      </c>
      <c r="I7472">
        <v>4163315</v>
      </c>
      <c r="J7472" t="s">
        <v>25</v>
      </c>
      <c r="K7472" t="s">
        <v>9129</v>
      </c>
      <c r="N7472" t="s">
        <v>52</v>
      </c>
      <c r="Q7472" t="s">
        <v>9128</v>
      </c>
      <c r="R7472">
        <v>276</v>
      </c>
      <c r="S7472">
        <v>91</v>
      </c>
    </row>
    <row r="7473" spans="1:19" x14ac:dyDescent="0.35">
      <c r="A7473" t="s">
        <v>20</v>
      </c>
      <c r="B7473" t="s">
        <v>21</v>
      </c>
      <c r="C7473" t="s">
        <v>22</v>
      </c>
      <c r="D7473" t="s">
        <v>23</v>
      </c>
      <c r="E7473" t="s">
        <v>5</v>
      </c>
      <c r="G7473" t="s">
        <v>24</v>
      </c>
      <c r="H7473">
        <v>4163345</v>
      </c>
      <c r="I7473">
        <v>4164712</v>
      </c>
      <c r="J7473" t="s">
        <v>25</v>
      </c>
      <c r="Q7473" t="s">
        <v>9130</v>
      </c>
      <c r="R7473">
        <v>1368</v>
      </c>
    </row>
    <row r="7474" spans="1:19" x14ac:dyDescent="0.35">
      <c r="A7474" t="s">
        <v>27</v>
      </c>
      <c r="B7474" t="s">
        <v>28</v>
      </c>
      <c r="C7474" t="s">
        <v>22</v>
      </c>
      <c r="D7474" t="s">
        <v>23</v>
      </c>
      <c r="E7474" t="s">
        <v>5</v>
      </c>
      <c r="G7474" t="s">
        <v>24</v>
      </c>
      <c r="H7474">
        <v>4163345</v>
      </c>
      <c r="I7474">
        <v>4164712</v>
      </c>
      <c r="J7474" t="s">
        <v>25</v>
      </c>
      <c r="K7474" t="s">
        <v>9131</v>
      </c>
      <c r="N7474" t="s">
        <v>9132</v>
      </c>
      <c r="Q7474" t="s">
        <v>9130</v>
      </c>
      <c r="R7474">
        <v>1368</v>
      </c>
      <c r="S7474">
        <v>455</v>
      </c>
    </row>
    <row r="7475" spans="1:19" x14ac:dyDescent="0.35">
      <c r="A7475" t="s">
        <v>20</v>
      </c>
      <c r="B7475" t="s">
        <v>21</v>
      </c>
      <c r="C7475" t="s">
        <v>22</v>
      </c>
      <c r="D7475" t="s">
        <v>23</v>
      </c>
      <c r="E7475" t="s">
        <v>5</v>
      </c>
      <c r="G7475" t="s">
        <v>24</v>
      </c>
      <c r="H7475">
        <v>4164772</v>
      </c>
      <c r="I7475">
        <v>4166661</v>
      </c>
      <c r="J7475" t="s">
        <v>25</v>
      </c>
      <c r="Q7475" t="s">
        <v>9133</v>
      </c>
      <c r="R7475">
        <v>1890</v>
      </c>
    </row>
    <row r="7476" spans="1:19" x14ac:dyDescent="0.35">
      <c r="A7476" t="s">
        <v>27</v>
      </c>
      <c r="B7476" t="s">
        <v>28</v>
      </c>
      <c r="C7476" t="s">
        <v>22</v>
      </c>
      <c r="D7476" t="s">
        <v>23</v>
      </c>
      <c r="E7476" t="s">
        <v>5</v>
      </c>
      <c r="G7476" t="s">
        <v>24</v>
      </c>
      <c r="H7476">
        <v>4164772</v>
      </c>
      <c r="I7476">
        <v>4166661</v>
      </c>
      <c r="J7476" t="s">
        <v>25</v>
      </c>
      <c r="K7476" t="s">
        <v>9134</v>
      </c>
      <c r="N7476" t="s">
        <v>9135</v>
      </c>
      <c r="Q7476" t="s">
        <v>9133</v>
      </c>
      <c r="R7476">
        <v>1890</v>
      </c>
      <c r="S7476">
        <v>629</v>
      </c>
    </row>
    <row r="7477" spans="1:19" x14ac:dyDescent="0.35">
      <c r="A7477" t="s">
        <v>20</v>
      </c>
      <c r="B7477" t="s">
        <v>21</v>
      </c>
      <c r="C7477" t="s">
        <v>22</v>
      </c>
      <c r="D7477" t="s">
        <v>23</v>
      </c>
      <c r="E7477" t="s">
        <v>5</v>
      </c>
      <c r="G7477" t="s">
        <v>24</v>
      </c>
      <c r="H7477">
        <v>4166725</v>
      </c>
      <c r="I7477">
        <v>4167330</v>
      </c>
      <c r="J7477" t="s">
        <v>25</v>
      </c>
      <c r="Q7477" t="s">
        <v>9136</v>
      </c>
      <c r="R7477">
        <v>606</v>
      </c>
    </row>
    <row r="7478" spans="1:19" x14ac:dyDescent="0.35">
      <c r="A7478" t="s">
        <v>27</v>
      </c>
      <c r="B7478" t="s">
        <v>28</v>
      </c>
      <c r="C7478" t="s">
        <v>22</v>
      </c>
      <c r="D7478" t="s">
        <v>23</v>
      </c>
      <c r="E7478" t="s">
        <v>5</v>
      </c>
      <c r="G7478" t="s">
        <v>24</v>
      </c>
      <c r="H7478">
        <v>4166725</v>
      </c>
      <c r="I7478">
        <v>4167330</v>
      </c>
      <c r="J7478" t="s">
        <v>25</v>
      </c>
      <c r="K7478" t="s">
        <v>9137</v>
      </c>
      <c r="N7478" t="s">
        <v>9138</v>
      </c>
      <c r="Q7478" t="s">
        <v>9136</v>
      </c>
      <c r="R7478">
        <v>606</v>
      </c>
      <c r="S7478">
        <v>201</v>
      </c>
    </row>
    <row r="7479" spans="1:19" x14ac:dyDescent="0.35">
      <c r="A7479" t="s">
        <v>20</v>
      </c>
      <c r="B7479" t="s">
        <v>21</v>
      </c>
      <c r="C7479" t="s">
        <v>22</v>
      </c>
      <c r="D7479" t="s">
        <v>23</v>
      </c>
      <c r="E7479" t="s">
        <v>5</v>
      </c>
      <c r="G7479" t="s">
        <v>24</v>
      </c>
      <c r="H7479">
        <v>4167323</v>
      </c>
      <c r="I7479">
        <v>4168153</v>
      </c>
      <c r="J7479" t="s">
        <v>25</v>
      </c>
      <c r="Q7479" t="s">
        <v>9139</v>
      </c>
      <c r="R7479">
        <v>831</v>
      </c>
    </row>
    <row r="7480" spans="1:19" x14ac:dyDescent="0.35">
      <c r="A7480" t="s">
        <v>27</v>
      </c>
      <c r="B7480" t="s">
        <v>28</v>
      </c>
      <c r="C7480" t="s">
        <v>22</v>
      </c>
      <c r="D7480" t="s">
        <v>23</v>
      </c>
      <c r="E7480" t="s">
        <v>5</v>
      </c>
      <c r="G7480" t="s">
        <v>24</v>
      </c>
      <c r="H7480">
        <v>4167323</v>
      </c>
      <c r="I7480">
        <v>4168153</v>
      </c>
      <c r="J7480" t="s">
        <v>25</v>
      </c>
      <c r="K7480" t="s">
        <v>9140</v>
      </c>
      <c r="N7480" t="s">
        <v>9141</v>
      </c>
      <c r="Q7480" t="s">
        <v>9139</v>
      </c>
      <c r="R7480">
        <v>831</v>
      </c>
      <c r="S7480">
        <v>276</v>
      </c>
    </row>
    <row r="7481" spans="1:19" x14ac:dyDescent="0.35">
      <c r="A7481" t="s">
        <v>20</v>
      </c>
      <c r="B7481" t="s">
        <v>21</v>
      </c>
      <c r="C7481" t="s">
        <v>22</v>
      </c>
      <c r="D7481" t="s">
        <v>23</v>
      </c>
      <c r="E7481" t="s">
        <v>5</v>
      </c>
      <c r="G7481" t="s">
        <v>24</v>
      </c>
      <c r="H7481">
        <v>4168150</v>
      </c>
      <c r="I7481">
        <v>4169130</v>
      </c>
      <c r="J7481" t="s">
        <v>25</v>
      </c>
      <c r="Q7481" t="s">
        <v>9142</v>
      </c>
      <c r="R7481">
        <v>981</v>
      </c>
    </row>
    <row r="7482" spans="1:19" x14ac:dyDescent="0.35">
      <c r="A7482" t="s">
        <v>27</v>
      </c>
      <c r="B7482" t="s">
        <v>28</v>
      </c>
      <c r="C7482" t="s">
        <v>22</v>
      </c>
      <c r="D7482" t="s">
        <v>23</v>
      </c>
      <c r="E7482" t="s">
        <v>5</v>
      </c>
      <c r="G7482" t="s">
        <v>24</v>
      </c>
      <c r="H7482">
        <v>4168150</v>
      </c>
      <c r="I7482">
        <v>4169130</v>
      </c>
      <c r="J7482" t="s">
        <v>25</v>
      </c>
      <c r="K7482" t="s">
        <v>9143</v>
      </c>
      <c r="N7482" t="s">
        <v>9144</v>
      </c>
      <c r="Q7482" t="s">
        <v>9142</v>
      </c>
      <c r="R7482">
        <v>981</v>
      </c>
      <c r="S7482">
        <v>326</v>
      </c>
    </row>
    <row r="7483" spans="1:19" x14ac:dyDescent="0.35">
      <c r="A7483" t="s">
        <v>20</v>
      </c>
      <c r="B7483" t="s">
        <v>21</v>
      </c>
      <c r="C7483" t="s">
        <v>22</v>
      </c>
      <c r="D7483" t="s">
        <v>23</v>
      </c>
      <c r="E7483" t="s">
        <v>5</v>
      </c>
      <c r="G7483" t="s">
        <v>24</v>
      </c>
      <c r="H7483">
        <v>4169445</v>
      </c>
      <c r="I7483">
        <v>4170473</v>
      </c>
      <c r="J7483" t="s">
        <v>46</v>
      </c>
      <c r="Q7483" t="s">
        <v>9145</v>
      </c>
      <c r="R7483">
        <v>1029</v>
      </c>
    </row>
    <row r="7484" spans="1:19" x14ac:dyDescent="0.35">
      <c r="A7484" t="s">
        <v>27</v>
      </c>
      <c r="B7484" t="s">
        <v>28</v>
      </c>
      <c r="C7484" t="s">
        <v>22</v>
      </c>
      <c r="D7484" t="s">
        <v>23</v>
      </c>
      <c r="E7484" t="s">
        <v>5</v>
      </c>
      <c r="G7484" t="s">
        <v>24</v>
      </c>
      <c r="H7484">
        <v>4169445</v>
      </c>
      <c r="I7484">
        <v>4170473</v>
      </c>
      <c r="J7484" t="s">
        <v>46</v>
      </c>
      <c r="K7484" t="s">
        <v>9146</v>
      </c>
      <c r="N7484" t="s">
        <v>9147</v>
      </c>
      <c r="Q7484" t="s">
        <v>9145</v>
      </c>
      <c r="R7484">
        <v>1029</v>
      </c>
      <c r="S7484">
        <v>342</v>
      </c>
    </row>
    <row r="7485" spans="1:19" x14ac:dyDescent="0.35">
      <c r="A7485" t="s">
        <v>20</v>
      </c>
      <c r="B7485" t="s">
        <v>21</v>
      </c>
      <c r="C7485" t="s">
        <v>22</v>
      </c>
      <c r="D7485" t="s">
        <v>23</v>
      </c>
      <c r="E7485" t="s">
        <v>5</v>
      </c>
      <c r="G7485" t="s">
        <v>24</v>
      </c>
      <c r="H7485">
        <v>4170482</v>
      </c>
      <c r="I7485">
        <v>4171045</v>
      </c>
      <c r="J7485" t="s">
        <v>46</v>
      </c>
      <c r="Q7485" t="s">
        <v>9148</v>
      </c>
      <c r="R7485">
        <v>564</v>
      </c>
    </row>
    <row r="7486" spans="1:19" x14ac:dyDescent="0.35">
      <c r="A7486" t="s">
        <v>27</v>
      </c>
      <c r="B7486" t="s">
        <v>28</v>
      </c>
      <c r="C7486" t="s">
        <v>22</v>
      </c>
      <c r="D7486" t="s">
        <v>23</v>
      </c>
      <c r="E7486" t="s">
        <v>5</v>
      </c>
      <c r="G7486" t="s">
        <v>24</v>
      </c>
      <c r="H7486">
        <v>4170482</v>
      </c>
      <c r="I7486">
        <v>4171045</v>
      </c>
      <c r="J7486" t="s">
        <v>46</v>
      </c>
      <c r="K7486" t="s">
        <v>9149</v>
      </c>
      <c r="N7486" t="s">
        <v>663</v>
      </c>
      <c r="Q7486" t="s">
        <v>9148</v>
      </c>
      <c r="R7486">
        <v>564</v>
      </c>
      <c r="S7486">
        <v>187</v>
      </c>
    </row>
    <row r="7487" spans="1:19" x14ac:dyDescent="0.35">
      <c r="A7487" t="s">
        <v>20</v>
      </c>
      <c r="B7487" t="s">
        <v>21</v>
      </c>
      <c r="C7487" t="s">
        <v>22</v>
      </c>
      <c r="D7487" t="s">
        <v>23</v>
      </c>
      <c r="E7487" t="s">
        <v>5</v>
      </c>
      <c r="G7487" t="s">
        <v>24</v>
      </c>
      <c r="H7487">
        <v>4171032</v>
      </c>
      <c r="I7487">
        <v>4173620</v>
      </c>
      <c r="J7487" t="s">
        <v>46</v>
      </c>
      <c r="Q7487" t="s">
        <v>9150</v>
      </c>
      <c r="R7487">
        <v>2589</v>
      </c>
    </row>
    <row r="7488" spans="1:19" x14ac:dyDescent="0.35">
      <c r="A7488" t="s">
        <v>27</v>
      </c>
      <c r="B7488" t="s">
        <v>28</v>
      </c>
      <c r="C7488" t="s">
        <v>22</v>
      </c>
      <c r="D7488" t="s">
        <v>23</v>
      </c>
      <c r="E7488" t="s">
        <v>5</v>
      </c>
      <c r="G7488" t="s">
        <v>24</v>
      </c>
      <c r="H7488">
        <v>4171032</v>
      </c>
      <c r="I7488">
        <v>4173620</v>
      </c>
      <c r="J7488" t="s">
        <v>46</v>
      </c>
      <c r="K7488" t="s">
        <v>9151</v>
      </c>
      <c r="N7488" t="s">
        <v>9152</v>
      </c>
      <c r="Q7488" t="s">
        <v>9150</v>
      </c>
      <c r="R7488">
        <v>2589</v>
      </c>
      <c r="S7488">
        <v>862</v>
      </c>
    </row>
    <row r="7489" spans="1:19" x14ac:dyDescent="0.35">
      <c r="A7489" t="s">
        <v>20</v>
      </c>
      <c r="B7489" t="s">
        <v>21</v>
      </c>
      <c r="C7489" t="s">
        <v>22</v>
      </c>
      <c r="D7489" t="s">
        <v>23</v>
      </c>
      <c r="E7489" t="s">
        <v>5</v>
      </c>
      <c r="G7489" t="s">
        <v>24</v>
      </c>
      <c r="H7489">
        <v>4173715</v>
      </c>
      <c r="I7489">
        <v>4174320</v>
      </c>
      <c r="J7489" t="s">
        <v>46</v>
      </c>
      <c r="Q7489" t="s">
        <v>9153</v>
      </c>
      <c r="R7489">
        <v>606</v>
      </c>
    </row>
    <row r="7490" spans="1:19" x14ac:dyDescent="0.35">
      <c r="A7490" t="s">
        <v>27</v>
      </c>
      <c r="B7490" t="s">
        <v>28</v>
      </c>
      <c r="C7490" t="s">
        <v>22</v>
      </c>
      <c r="D7490" t="s">
        <v>23</v>
      </c>
      <c r="E7490" t="s">
        <v>5</v>
      </c>
      <c r="G7490" t="s">
        <v>24</v>
      </c>
      <c r="H7490">
        <v>4173715</v>
      </c>
      <c r="I7490">
        <v>4174320</v>
      </c>
      <c r="J7490" t="s">
        <v>46</v>
      </c>
      <c r="K7490" t="s">
        <v>9154</v>
      </c>
      <c r="N7490" t="s">
        <v>49</v>
      </c>
      <c r="Q7490" t="s">
        <v>9153</v>
      </c>
      <c r="R7490">
        <v>606</v>
      </c>
      <c r="S7490">
        <v>201</v>
      </c>
    </row>
    <row r="7491" spans="1:19" x14ac:dyDescent="0.35">
      <c r="A7491" t="s">
        <v>20</v>
      </c>
      <c r="B7491" t="s">
        <v>21</v>
      </c>
      <c r="C7491" t="s">
        <v>22</v>
      </c>
      <c r="D7491" t="s">
        <v>23</v>
      </c>
      <c r="E7491" t="s">
        <v>5</v>
      </c>
      <c r="G7491" t="s">
        <v>24</v>
      </c>
      <c r="H7491">
        <v>4174372</v>
      </c>
      <c r="I7491">
        <v>4175190</v>
      </c>
      <c r="J7491" t="s">
        <v>46</v>
      </c>
      <c r="Q7491" t="s">
        <v>9155</v>
      </c>
      <c r="R7491">
        <v>819</v>
      </c>
    </row>
    <row r="7492" spans="1:19" x14ac:dyDescent="0.35">
      <c r="A7492" t="s">
        <v>27</v>
      </c>
      <c r="B7492" t="s">
        <v>28</v>
      </c>
      <c r="C7492" t="s">
        <v>22</v>
      </c>
      <c r="D7492" t="s">
        <v>23</v>
      </c>
      <c r="E7492" t="s">
        <v>5</v>
      </c>
      <c r="G7492" t="s">
        <v>24</v>
      </c>
      <c r="H7492">
        <v>4174372</v>
      </c>
      <c r="I7492">
        <v>4175190</v>
      </c>
      <c r="J7492" t="s">
        <v>46</v>
      </c>
      <c r="K7492" t="s">
        <v>9156</v>
      </c>
      <c r="N7492" t="s">
        <v>9157</v>
      </c>
      <c r="Q7492" t="s">
        <v>9155</v>
      </c>
      <c r="R7492">
        <v>819</v>
      </c>
      <c r="S7492">
        <v>272</v>
      </c>
    </row>
    <row r="7493" spans="1:19" x14ac:dyDescent="0.35">
      <c r="A7493" t="s">
        <v>20</v>
      </c>
      <c r="B7493" t="s">
        <v>21</v>
      </c>
      <c r="C7493" t="s">
        <v>22</v>
      </c>
      <c r="D7493" t="s">
        <v>23</v>
      </c>
      <c r="E7493" t="s">
        <v>5</v>
      </c>
      <c r="G7493" t="s">
        <v>24</v>
      </c>
      <c r="H7493">
        <v>4175262</v>
      </c>
      <c r="I7493">
        <v>4175990</v>
      </c>
      <c r="J7493" t="s">
        <v>25</v>
      </c>
      <c r="Q7493" t="s">
        <v>9158</v>
      </c>
      <c r="R7493">
        <v>729</v>
      </c>
    </row>
    <row r="7494" spans="1:19" x14ac:dyDescent="0.35">
      <c r="A7494" t="s">
        <v>27</v>
      </c>
      <c r="B7494" t="s">
        <v>28</v>
      </c>
      <c r="C7494" t="s">
        <v>22</v>
      </c>
      <c r="D7494" t="s">
        <v>23</v>
      </c>
      <c r="E7494" t="s">
        <v>5</v>
      </c>
      <c r="G7494" t="s">
        <v>24</v>
      </c>
      <c r="H7494">
        <v>4175262</v>
      </c>
      <c r="I7494">
        <v>4175990</v>
      </c>
      <c r="J7494" t="s">
        <v>25</v>
      </c>
      <c r="K7494" t="s">
        <v>9159</v>
      </c>
      <c r="N7494" t="s">
        <v>3012</v>
      </c>
      <c r="Q7494" t="s">
        <v>9158</v>
      </c>
      <c r="R7494">
        <v>729</v>
      </c>
      <c r="S7494">
        <v>242</v>
      </c>
    </row>
    <row r="7495" spans="1:19" x14ac:dyDescent="0.35">
      <c r="A7495" t="s">
        <v>20</v>
      </c>
      <c r="B7495" t="s">
        <v>21</v>
      </c>
      <c r="C7495" t="s">
        <v>22</v>
      </c>
      <c r="D7495" t="s">
        <v>23</v>
      </c>
      <c r="E7495" t="s">
        <v>5</v>
      </c>
      <c r="G7495" t="s">
        <v>24</v>
      </c>
      <c r="H7495">
        <v>4175987</v>
      </c>
      <c r="I7495">
        <v>4176490</v>
      </c>
      <c r="J7495" t="s">
        <v>46</v>
      </c>
      <c r="Q7495" t="s">
        <v>9160</v>
      </c>
      <c r="R7495">
        <v>504</v>
      </c>
    </row>
    <row r="7496" spans="1:19" x14ac:dyDescent="0.35">
      <c r="A7496" t="s">
        <v>27</v>
      </c>
      <c r="B7496" t="s">
        <v>28</v>
      </c>
      <c r="C7496" t="s">
        <v>22</v>
      </c>
      <c r="D7496" t="s">
        <v>23</v>
      </c>
      <c r="E7496" t="s">
        <v>5</v>
      </c>
      <c r="G7496" t="s">
        <v>24</v>
      </c>
      <c r="H7496">
        <v>4175987</v>
      </c>
      <c r="I7496">
        <v>4176490</v>
      </c>
      <c r="J7496" t="s">
        <v>46</v>
      </c>
      <c r="K7496" t="s">
        <v>9161</v>
      </c>
      <c r="N7496" t="s">
        <v>49</v>
      </c>
      <c r="Q7496" t="s">
        <v>9160</v>
      </c>
      <c r="R7496">
        <v>504</v>
      </c>
      <c r="S7496">
        <v>167</v>
      </c>
    </row>
    <row r="7497" spans="1:19" x14ac:dyDescent="0.35">
      <c r="A7497" t="s">
        <v>20</v>
      </c>
      <c r="B7497" t="s">
        <v>21</v>
      </c>
      <c r="C7497" t="s">
        <v>22</v>
      </c>
      <c r="D7497" t="s">
        <v>23</v>
      </c>
      <c r="E7497" t="s">
        <v>5</v>
      </c>
      <c r="G7497" t="s">
        <v>24</v>
      </c>
      <c r="H7497">
        <v>4176516</v>
      </c>
      <c r="I7497">
        <v>4177910</v>
      </c>
      <c r="J7497" t="s">
        <v>46</v>
      </c>
      <c r="Q7497" t="s">
        <v>9162</v>
      </c>
      <c r="R7497">
        <v>1395</v>
      </c>
    </row>
    <row r="7498" spans="1:19" x14ac:dyDescent="0.35">
      <c r="A7498" t="s">
        <v>27</v>
      </c>
      <c r="B7498" t="s">
        <v>28</v>
      </c>
      <c r="C7498" t="s">
        <v>22</v>
      </c>
      <c r="D7498" t="s">
        <v>23</v>
      </c>
      <c r="E7498" t="s">
        <v>5</v>
      </c>
      <c r="G7498" t="s">
        <v>24</v>
      </c>
      <c r="H7498">
        <v>4176516</v>
      </c>
      <c r="I7498">
        <v>4177910</v>
      </c>
      <c r="J7498" t="s">
        <v>46</v>
      </c>
      <c r="K7498" t="s">
        <v>9163</v>
      </c>
      <c r="N7498" t="s">
        <v>52</v>
      </c>
      <c r="Q7498" t="s">
        <v>9162</v>
      </c>
      <c r="R7498">
        <v>1395</v>
      </c>
      <c r="S7498">
        <v>464</v>
      </c>
    </row>
    <row r="7499" spans="1:19" x14ac:dyDescent="0.35">
      <c r="A7499" t="s">
        <v>20</v>
      </c>
      <c r="B7499" t="s">
        <v>21</v>
      </c>
      <c r="C7499" t="s">
        <v>22</v>
      </c>
      <c r="D7499" t="s">
        <v>23</v>
      </c>
      <c r="E7499" t="s">
        <v>5</v>
      </c>
      <c r="G7499" t="s">
        <v>24</v>
      </c>
      <c r="H7499">
        <v>4178175</v>
      </c>
      <c r="I7499">
        <v>4179329</v>
      </c>
      <c r="J7499" t="s">
        <v>46</v>
      </c>
      <c r="Q7499" t="s">
        <v>9164</v>
      </c>
      <c r="R7499">
        <v>1155</v>
      </c>
    </row>
    <row r="7500" spans="1:19" x14ac:dyDescent="0.35">
      <c r="A7500" t="s">
        <v>27</v>
      </c>
      <c r="B7500" t="s">
        <v>28</v>
      </c>
      <c r="C7500" t="s">
        <v>22</v>
      </c>
      <c r="D7500" t="s">
        <v>23</v>
      </c>
      <c r="E7500" t="s">
        <v>5</v>
      </c>
      <c r="G7500" t="s">
        <v>24</v>
      </c>
      <c r="H7500">
        <v>4178175</v>
      </c>
      <c r="I7500">
        <v>4179329</v>
      </c>
      <c r="J7500" t="s">
        <v>46</v>
      </c>
      <c r="K7500" t="s">
        <v>9165</v>
      </c>
      <c r="N7500" t="s">
        <v>4731</v>
      </c>
      <c r="Q7500" t="s">
        <v>9164</v>
      </c>
      <c r="R7500">
        <v>1155</v>
      </c>
      <c r="S7500">
        <v>384</v>
      </c>
    </row>
    <row r="7501" spans="1:19" x14ac:dyDescent="0.35">
      <c r="A7501" t="s">
        <v>20</v>
      </c>
      <c r="B7501" t="s">
        <v>21</v>
      </c>
      <c r="C7501" t="s">
        <v>22</v>
      </c>
      <c r="D7501" t="s">
        <v>23</v>
      </c>
      <c r="E7501" t="s">
        <v>5</v>
      </c>
      <c r="G7501" t="s">
        <v>24</v>
      </c>
      <c r="H7501">
        <v>4179419</v>
      </c>
      <c r="I7501">
        <v>4180231</v>
      </c>
      <c r="J7501" t="s">
        <v>25</v>
      </c>
      <c r="Q7501" t="s">
        <v>9166</v>
      </c>
      <c r="R7501">
        <v>813</v>
      </c>
    </row>
    <row r="7502" spans="1:19" x14ac:dyDescent="0.35">
      <c r="A7502" t="s">
        <v>27</v>
      </c>
      <c r="B7502" t="s">
        <v>28</v>
      </c>
      <c r="C7502" t="s">
        <v>22</v>
      </c>
      <c r="D7502" t="s">
        <v>23</v>
      </c>
      <c r="E7502" t="s">
        <v>5</v>
      </c>
      <c r="G7502" t="s">
        <v>24</v>
      </c>
      <c r="H7502">
        <v>4179419</v>
      </c>
      <c r="I7502">
        <v>4180231</v>
      </c>
      <c r="J7502" t="s">
        <v>25</v>
      </c>
      <c r="K7502" t="s">
        <v>9167</v>
      </c>
      <c r="N7502" t="s">
        <v>1639</v>
      </c>
      <c r="Q7502" t="s">
        <v>9166</v>
      </c>
      <c r="R7502">
        <v>813</v>
      </c>
      <c r="S7502">
        <v>270</v>
      </c>
    </row>
    <row r="7503" spans="1:19" x14ac:dyDescent="0.35">
      <c r="A7503" t="s">
        <v>20</v>
      </c>
      <c r="B7503" t="s">
        <v>21</v>
      </c>
      <c r="C7503" t="s">
        <v>22</v>
      </c>
      <c r="D7503" t="s">
        <v>23</v>
      </c>
      <c r="E7503" t="s">
        <v>5</v>
      </c>
      <c r="G7503" t="s">
        <v>24</v>
      </c>
      <c r="H7503">
        <v>4180213</v>
      </c>
      <c r="I7503">
        <v>4181457</v>
      </c>
      <c r="J7503" t="s">
        <v>46</v>
      </c>
      <c r="Q7503" t="s">
        <v>9168</v>
      </c>
      <c r="R7503">
        <v>1245</v>
      </c>
    </row>
    <row r="7504" spans="1:19" x14ac:dyDescent="0.35">
      <c r="A7504" t="s">
        <v>27</v>
      </c>
      <c r="B7504" t="s">
        <v>28</v>
      </c>
      <c r="C7504" t="s">
        <v>22</v>
      </c>
      <c r="D7504" t="s">
        <v>23</v>
      </c>
      <c r="E7504" t="s">
        <v>5</v>
      </c>
      <c r="G7504" t="s">
        <v>24</v>
      </c>
      <c r="H7504">
        <v>4180213</v>
      </c>
      <c r="I7504">
        <v>4181457</v>
      </c>
      <c r="J7504" t="s">
        <v>46</v>
      </c>
      <c r="K7504" t="s">
        <v>9169</v>
      </c>
      <c r="N7504" t="s">
        <v>6419</v>
      </c>
      <c r="Q7504" t="s">
        <v>9168</v>
      </c>
      <c r="R7504">
        <v>1245</v>
      </c>
      <c r="S7504">
        <v>414</v>
      </c>
    </row>
    <row r="7505" spans="1:19" x14ac:dyDescent="0.35">
      <c r="A7505" t="s">
        <v>20</v>
      </c>
      <c r="B7505" t="s">
        <v>21</v>
      </c>
      <c r="C7505" t="s">
        <v>22</v>
      </c>
      <c r="D7505" t="s">
        <v>23</v>
      </c>
      <c r="E7505" t="s">
        <v>5</v>
      </c>
      <c r="G7505" t="s">
        <v>24</v>
      </c>
      <c r="H7505">
        <v>4181442</v>
      </c>
      <c r="I7505">
        <v>4182047</v>
      </c>
      <c r="J7505" t="s">
        <v>46</v>
      </c>
      <c r="Q7505" t="s">
        <v>9170</v>
      </c>
      <c r="R7505">
        <v>606</v>
      </c>
    </row>
    <row r="7506" spans="1:19" x14ac:dyDescent="0.35">
      <c r="A7506" t="s">
        <v>27</v>
      </c>
      <c r="B7506" t="s">
        <v>28</v>
      </c>
      <c r="C7506" t="s">
        <v>22</v>
      </c>
      <c r="D7506" t="s">
        <v>23</v>
      </c>
      <c r="E7506" t="s">
        <v>5</v>
      </c>
      <c r="G7506" t="s">
        <v>24</v>
      </c>
      <c r="H7506">
        <v>4181442</v>
      </c>
      <c r="I7506">
        <v>4182047</v>
      </c>
      <c r="J7506" t="s">
        <v>46</v>
      </c>
      <c r="K7506" t="s">
        <v>9171</v>
      </c>
      <c r="N7506" t="s">
        <v>9172</v>
      </c>
      <c r="Q7506" t="s">
        <v>9170</v>
      </c>
      <c r="R7506">
        <v>606</v>
      </c>
      <c r="S7506">
        <v>201</v>
      </c>
    </row>
    <row r="7507" spans="1:19" x14ac:dyDescent="0.35">
      <c r="A7507" t="s">
        <v>20</v>
      </c>
      <c r="B7507" t="s">
        <v>21</v>
      </c>
      <c r="C7507" t="s">
        <v>22</v>
      </c>
      <c r="D7507" t="s">
        <v>23</v>
      </c>
      <c r="E7507" t="s">
        <v>5</v>
      </c>
      <c r="G7507" t="s">
        <v>24</v>
      </c>
      <c r="H7507">
        <v>4182078</v>
      </c>
      <c r="I7507">
        <v>4182800</v>
      </c>
      <c r="J7507" t="s">
        <v>46</v>
      </c>
      <c r="Q7507" t="s">
        <v>9173</v>
      </c>
      <c r="R7507">
        <v>723</v>
      </c>
    </row>
    <row r="7508" spans="1:19" x14ac:dyDescent="0.35">
      <c r="A7508" t="s">
        <v>27</v>
      </c>
      <c r="B7508" t="s">
        <v>28</v>
      </c>
      <c r="C7508" t="s">
        <v>22</v>
      </c>
      <c r="D7508" t="s">
        <v>23</v>
      </c>
      <c r="E7508" t="s">
        <v>5</v>
      </c>
      <c r="G7508" t="s">
        <v>24</v>
      </c>
      <c r="H7508">
        <v>4182078</v>
      </c>
      <c r="I7508">
        <v>4182800</v>
      </c>
      <c r="J7508" t="s">
        <v>46</v>
      </c>
      <c r="K7508" t="s">
        <v>9174</v>
      </c>
      <c r="N7508" t="s">
        <v>9175</v>
      </c>
      <c r="Q7508" t="s">
        <v>9173</v>
      </c>
      <c r="R7508">
        <v>723</v>
      </c>
      <c r="S7508">
        <v>240</v>
      </c>
    </row>
    <row r="7509" spans="1:19" x14ac:dyDescent="0.35">
      <c r="A7509" t="s">
        <v>20</v>
      </c>
      <c r="B7509" t="s">
        <v>21</v>
      </c>
      <c r="C7509" t="s">
        <v>22</v>
      </c>
      <c r="D7509" t="s">
        <v>23</v>
      </c>
      <c r="E7509" t="s">
        <v>5</v>
      </c>
      <c r="G7509" t="s">
        <v>24</v>
      </c>
      <c r="H7509">
        <v>4183002</v>
      </c>
      <c r="I7509">
        <v>4184060</v>
      </c>
      <c r="J7509" t="s">
        <v>25</v>
      </c>
      <c r="Q7509" t="s">
        <v>9176</v>
      </c>
      <c r="R7509">
        <v>1059</v>
      </c>
    </row>
    <row r="7510" spans="1:19" x14ac:dyDescent="0.35">
      <c r="A7510" t="s">
        <v>27</v>
      </c>
      <c r="B7510" t="s">
        <v>28</v>
      </c>
      <c r="C7510" t="s">
        <v>22</v>
      </c>
      <c r="D7510" t="s">
        <v>23</v>
      </c>
      <c r="E7510" t="s">
        <v>5</v>
      </c>
      <c r="G7510" t="s">
        <v>24</v>
      </c>
      <c r="H7510">
        <v>4183002</v>
      </c>
      <c r="I7510">
        <v>4184060</v>
      </c>
      <c r="J7510" t="s">
        <v>25</v>
      </c>
      <c r="K7510" t="s">
        <v>9177</v>
      </c>
      <c r="N7510" t="s">
        <v>9178</v>
      </c>
      <c r="Q7510" t="s">
        <v>9176</v>
      </c>
      <c r="R7510">
        <v>1059</v>
      </c>
      <c r="S7510">
        <v>352</v>
      </c>
    </row>
    <row r="7511" spans="1:19" x14ac:dyDescent="0.35">
      <c r="A7511" t="s">
        <v>20</v>
      </c>
      <c r="B7511" t="s">
        <v>21</v>
      </c>
      <c r="C7511" t="s">
        <v>22</v>
      </c>
      <c r="D7511" t="s">
        <v>23</v>
      </c>
      <c r="E7511" t="s">
        <v>5</v>
      </c>
      <c r="G7511" t="s">
        <v>24</v>
      </c>
      <c r="H7511">
        <v>4184109</v>
      </c>
      <c r="I7511">
        <v>4184774</v>
      </c>
      <c r="J7511" t="s">
        <v>25</v>
      </c>
      <c r="Q7511" t="s">
        <v>9179</v>
      </c>
      <c r="R7511">
        <v>666</v>
      </c>
    </row>
    <row r="7512" spans="1:19" x14ac:dyDescent="0.35">
      <c r="A7512" t="s">
        <v>27</v>
      </c>
      <c r="B7512" t="s">
        <v>28</v>
      </c>
      <c r="C7512" t="s">
        <v>22</v>
      </c>
      <c r="D7512" t="s">
        <v>23</v>
      </c>
      <c r="E7512" t="s">
        <v>5</v>
      </c>
      <c r="G7512" t="s">
        <v>24</v>
      </c>
      <c r="H7512">
        <v>4184109</v>
      </c>
      <c r="I7512">
        <v>4184774</v>
      </c>
      <c r="J7512" t="s">
        <v>25</v>
      </c>
      <c r="K7512" t="s">
        <v>9180</v>
      </c>
      <c r="N7512" t="s">
        <v>9181</v>
      </c>
      <c r="Q7512" t="s">
        <v>9179</v>
      </c>
      <c r="R7512">
        <v>666</v>
      </c>
      <c r="S7512">
        <v>221</v>
      </c>
    </row>
    <row r="7513" spans="1:19" x14ac:dyDescent="0.35">
      <c r="A7513" t="s">
        <v>20</v>
      </c>
      <c r="B7513" t="s">
        <v>21</v>
      </c>
      <c r="C7513" t="s">
        <v>22</v>
      </c>
      <c r="D7513" t="s">
        <v>23</v>
      </c>
      <c r="E7513" t="s">
        <v>5</v>
      </c>
      <c r="G7513" t="s">
        <v>24</v>
      </c>
      <c r="H7513">
        <v>4184903</v>
      </c>
      <c r="I7513">
        <v>4185502</v>
      </c>
      <c r="J7513" t="s">
        <v>46</v>
      </c>
      <c r="Q7513" t="s">
        <v>9182</v>
      </c>
      <c r="R7513">
        <v>600</v>
      </c>
    </row>
    <row r="7514" spans="1:19" x14ac:dyDescent="0.35">
      <c r="A7514" t="s">
        <v>27</v>
      </c>
      <c r="B7514" t="s">
        <v>28</v>
      </c>
      <c r="C7514" t="s">
        <v>22</v>
      </c>
      <c r="D7514" t="s">
        <v>23</v>
      </c>
      <c r="E7514" t="s">
        <v>5</v>
      </c>
      <c r="G7514" t="s">
        <v>24</v>
      </c>
      <c r="H7514">
        <v>4184903</v>
      </c>
      <c r="I7514">
        <v>4185502</v>
      </c>
      <c r="J7514" t="s">
        <v>46</v>
      </c>
      <c r="K7514" t="s">
        <v>9183</v>
      </c>
      <c r="N7514" t="s">
        <v>4831</v>
      </c>
      <c r="Q7514" t="s">
        <v>9182</v>
      </c>
      <c r="R7514">
        <v>600</v>
      </c>
      <c r="S7514">
        <v>199</v>
      </c>
    </row>
    <row r="7515" spans="1:19" x14ac:dyDescent="0.35">
      <c r="A7515" t="s">
        <v>20</v>
      </c>
      <c r="B7515" t="s">
        <v>21</v>
      </c>
      <c r="C7515" t="s">
        <v>22</v>
      </c>
      <c r="D7515" t="s">
        <v>23</v>
      </c>
      <c r="E7515" t="s">
        <v>5</v>
      </c>
      <c r="G7515" t="s">
        <v>24</v>
      </c>
      <c r="H7515">
        <v>4185499</v>
      </c>
      <c r="I7515">
        <v>4186230</v>
      </c>
      <c r="J7515" t="s">
        <v>46</v>
      </c>
      <c r="Q7515" t="s">
        <v>9184</v>
      </c>
      <c r="R7515">
        <v>732</v>
      </c>
    </row>
    <row r="7516" spans="1:19" x14ac:dyDescent="0.35">
      <c r="A7516" t="s">
        <v>27</v>
      </c>
      <c r="B7516" t="s">
        <v>28</v>
      </c>
      <c r="C7516" t="s">
        <v>22</v>
      </c>
      <c r="D7516" t="s">
        <v>23</v>
      </c>
      <c r="E7516" t="s">
        <v>5</v>
      </c>
      <c r="G7516" t="s">
        <v>24</v>
      </c>
      <c r="H7516">
        <v>4185499</v>
      </c>
      <c r="I7516">
        <v>4186230</v>
      </c>
      <c r="J7516" t="s">
        <v>46</v>
      </c>
      <c r="K7516" t="s">
        <v>9185</v>
      </c>
      <c r="N7516" t="s">
        <v>9186</v>
      </c>
      <c r="Q7516" t="s">
        <v>9184</v>
      </c>
      <c r="R7516">
        <v>732</v>
      </c>
      <c r="S7516">
        <v>243</v>
      </c>
    </row>
    <row r="7517" spans="1:19" x14ac:dyDescent="0.35">
      <c r="A7517" t="s">
        <v>20</v>
      </c>
      <c r="B7517" t="s">
        <v>21</v>
      </c>
      <c r="C7517" t="s">
        <v>22</v>
      </c>
      <c r="D7517" t="s">
        <v>23</v>
      </c>
      <c r="E7517" t="s">
        <v>5</v>
      </c>
      <c r="G7517" t="s">
        <v>24</v>
      </c>
      <c r="H7517">
        <v>4186316</v>
      </c>
      <c r="I7517">
        <v>4186807</v>
      </c>
      <c r="J7517" t="s">
        <v>25</v>
      </c>
      <c r="Q7517" t="s">
        <v>9187</v>
      </c>
      <c r="R7517">
        <v>492</v>
      </c>
    </row>
    <row r="7518" spans="1:19" x14ac:dyDescent="0.35">
      <c r="A7518" t="s">
        <v>27</v>
      </c>
      <c r="B7518" t="s">
        <v>28</v>
      </c>
      <c r="C7518" t="s">
        <v>22</v>
      </c>
      <c r="D7518" t="s">
        <v>23</v>
      </c>
      <c r="E7518" t="s">
        <v>5</v>
      </c>
      <c r="G7518" t="s">
        <v>24</v>
      </c>
      <c r="H7518">
        <v>4186316</v>
      </c>
      <c r="I7518">
        <v>4186807</v>
      </c>
      <c r="J7518" t="s">
        <v>25</v>
      </c>
      <c r="K7518" t="s">
        <v>9188</v>
      </c>
      <c r="N7518" t="s">
        <v>7062</v>
      </c>
      <c r="Q7518" t="s">
        <v>9187</v>
      </c>
      <c r="R7518">
        <v>492</v>
      </c>
      <c r="S7518">
        <v>163</v>
      </c>
    </row>
    <row r="7519" spans="1:19" x14ac:dyDescent="0.35">
      <c r="A7519" t="s">
        <v>20</v>
      </c>
      <c r="B7519" t="s">
        <v>21</v>
      </c>
      <c r="C7519" t="s">
        <v>22</v>
      </c>
      <c r="D7519" t="s">
        <v>23</v>
      </c>
      <c r="E7519" t="s">
        <v>5</v>
      </c>
      <c r="G7519" t="s">
        <v>24</v>
      </c>
      <c r="H7519">
        <v>4186821</v>
      </c>
      <c r="I7519">
        <v>4187435</v>
      </c>
      <c r="J7519" t="s">
        <v>46</v>
      </c>
      <c r="Q7519" t="s">
        <v>9189</v>
      </c>
      <c r="R7519">
        <v>615</v>
      </c>
    </row>
    <row r="7520" spans="1:19" x14ac:dyDescent="0.35">
      <c r="A7520" t="s">
        <v>27</v>
      </c>
      <c r="B7520" t="s">
        <v>28</v>
      </c>
      <c r="C7520" t="s">
        <v>22</v>
      </c>
      <c r="D7520" t="s">
        <v>23</v>
      </c>
      <c r="E7520" t="s">
        <v>5</v>
      </c>
      <c r="G7520" t="s">
        <v>24</v>
      </c>
      <c r="H7520">
        <v>4186821</v>
      </c>
      <c r="I7520">
        <v>4187435</v>
      </c>
      <c r="J7520" t="s">
        <v>46</v>
      </c>
      <c r="K7520" t="s">
        <v>9190</v>
      </c>
      <c r="N7520" t="s">
        <v>52</v>
      </c>
      <c r="Q7520" t="s">
        <v>9189</v>
      </c>
      <c r="R7520">
        <v>615</v>
      </c>
      <c r="S7520">
        <v>204</v>
      </c>
    </row>
    <row r="7521" spans="1:19" x14ac:dyDescent="0.35">
      <c r="A7521" t="s">
        <v>20</v>
      </c>
      <c r="B7521" t="s">
        <v>21</v>
      </c>
      <c r="C7521" t="s">
        <v>22</v>
      </c>
      <c r="D7521" t="s">
        <v>23</v>
      </c>
      <c r="E7521" t="s">
        <v>5</v>
      </c>
      <c r="G7521" t="s">
        <v>24</v>
      </c>
      <c r="H7521">
        <v>4187537</v>
      </c>
      <c r="I7521">
        <v>4188391</v>
      </c>
      <c r="J7521" t="s">
        <v>25</v>
      </c>
      <c r="Q7521" t="s">
        <v>9191</v>
      </c>
      <c r="R7521">
        <v>855</v>
      </c>
    </row>
    <row r="7522" spans="1:19" x14ac:dyDescent="0.35">
      <c r="A7522" t="s">
        <v>27</v>
      </c>
      <c r="B7522" t="s">
        <v>28</v>
      </c>
      <c r="C7522" t="s">
        <v>22</v>
      </c>
      <c r="D7522" t="s">
        <v>23</v>
      </c>
      <c r="E7522" t="s">
        <v>5</v>
      </c>
      <c r="G7522" t="s">
        <v>24</v>
      </c>
      <c r="H7522">
        <v>4187537</v>
      </c>
      <c r="I7522">
        <v>4188391</v>
      </c>
      <c r="J7522" t="s">
        <v>25</v>
      </c>
      <c r="K7522" t="s">
        <v>9192</v>
      </c>
      <c r="N7522" t="s">
        <v>7664</v>
      </c>
      <c r="Q7522" t="s">
        <v>9191</v>
      </c>
      <c r="R7522">
        <v>855</v>
      </c>
      <c r="S7522">
        <v>284</v>
      </c>
    </row>
    <row r="7523" spans="1:19" x14ac:dyDescent="0.35">
      <c r="A7523" t="s">
        <v>20</v>
      </c>
      <c r="B7523" t="s">
        <v>21</v>
      </c>
      <c r="C7523" t="s">
        <v>22</v>
      </c>
      <c r="D7523" t="s">
        <v>23</v>
      </c>
      <c r="E7523" t="s">
        <v>5</v>
      </c>
      <c r="G7523" t="s">
        <v>24</v>
      </c>
      <c r="H7523">
        <v>4188468</v>
      </c>
      <c r="I7523">
        <v>4189067</v>
      </c>
      <c r="J7523" t="s">
        <v>46</v>
      </c>
      <c r="Q7523" t="s">
        <v>9193</v>
      </c>
      <c r="R7523">
        <v>600</v>
      </c>
    </row>
    <row r="7524" spans="1:19" x14ac:dyDescent="0.35">
      <c r="A7524" t="s">
        <v>27</v>
      </c>
      <c r="B7524" t="s">
        <v>28</v>
      </c>
      <c r="C7524" t="s">
        <v>22</v>
      </c>
      <c r="D7524" t="s">
        <v>23</v>
      </c>
      <c r="E7524" t="s">
        <v>5</v>
      </c>
      <c r="G7524" t="s">
        <v>24</v>
      </c>
      <c r="H7524">
        <v>4188468</v>
      </c>
      <c r="I7524">
        <v>4189067</v>
      </c>
      <c r="J7524" t="s">
        <v>46</v>
      </c>
      <c r="K7524" t="s">
        <v>9194</v>
      </c>
      <c r="N7524" t="s">
        <v>9195</v>
      </c>
      <c r="Q7524" t="s">
        <v>9193</v>
      </c>
      <c r="R7524">
        <v>600</v>
      </c>
      <c r="S7524">
        <v>199</v>
      </c>
    </row>
    <row r="7525" spans="1:19" x14ac:dyDescent="0.35">
      <c r="A7525" t="s">
        <v>20</v>
      </c>
      <c r="B7525" t="s">
        <v>21</v>
      </c>
      <c r="C7525" t="s">
        <v>22</v>
      </c>
      <c r="D7525" t="s">
        <v>23</v>
      </c>
      <c r="E7525" t="s">
        <v>5</v>
      </c>
      <c r="G7525" t="s">
        <v>24</v>
      </c>
      <c r="H7525">
        <v>4189095</v>
      </c>
      <c r="I7525">
        <v>4189700</v>
      </c>
      <c r="J7525" t="s">
        <v>46</v>
      </c>
      <c r="Q7525" t="s">
        <v>9196</v>
      </c>
      <c r="R7525">
        <v>606</v>
      </c>
    </row>
    <row r="7526" spans="1:19" x14ac:dyDescent="0.35">
      <c r="A7526" t="s">
        <v>27</v>
      </c>
      <c r="B7526" t="s">
        <v>28</v>
      </c>
      <c r="C7526" t="s">
        <v>22</v>
      </c>
      <c r="D7526" t="s">
        <v>23</v>
      </c>
      <c r="E7526" t="s">
        <v>5</v>
      </c>
      <c r="G7526" t="s">
        <v>24</v>
      </c>
      <c r="H7526">
        <v>4189095</v>
      </c>
      <c r="I7526">
        <v>4189700</v>
      </c>
      <c r="J7526" t="s">
        <v>46</v>
      </c>
      <c r="K7526" t="s">
        <v>9197</v>
      </c>
      <c r="N7526" t="s">
        <v>9198</v>
      </c>
      <c r="Q7526" t="s">
        <v>9196</v>
      </c>
      <c r="R7526">
        <v>606</v>
      </c>
      <c r="S7526">
        <v>201</v>
      </c>
    </row>
    <row r="7527" spans="1:19" x14ac:dyDescent="0.35">
      <c r="A7527" t="s">
        <v>20</v>
      </c>
      <c r="B7527" t="s">
        <v>21</v>
      </c>
      <c r="C7527" t="s">
        <v>22</v>
      </c>
      <c r="D7527" t="s">
        <v>23</v>
      </c>
      <c r="E7527" t="s">
        <v>5</v>
      </c>
      <c r="G7527" t="s">
        <v>24</v>
      </c>
      <c r="H7527">
        <v>4189816</v>
      </c>
      <c r="I7527">
        <v>4190529</v>
      </c>
      <c r="J7527" t="s">
        <v>25</v>
      </c>
      <c r="Q7527" t="s">
        <v>9199</v>
      </c>
      <c r="R7527">
        <v>714</v>
      </c>
    </row>
    <row r="7528" spans="1:19" x14ac:dyDescent="0.35">
      <c r="A7528" t="s">
        <v>27</v>
      </c>
      <c r="B7528" t="s">
        <v>28</v>
      </c>
      <c r="C7528" t="s">
        <v>22</v>
      </c>
      <c r="D7528" t="s">
        <v>23</v>
      </c>
      <c r="E7528" t="s">
        <v>5</v>
      </c>
      <c r="G7528" t="s">
        <v>24</v>
      </c>
      <c r="H7528">
        <v>4189816</v>
      </c>
      <c r="I7528">
        <v>4190529</v>
      </c>
      <c r="J7528" t="s">
        <v>25</v>
      </c>
      <c r="K7528" t="s">
        <v>9200</v>
      </c>
      <c r="N7528" t="s">
        <v>61</v>
      </c>
      <c r="Q7528" t="s">
        <v>9199</v>
      </c>
      <c r="R7528">
        <v>714</v>
      </c>
      <c r="S7528">
        <v>237</v>
      </c>
    </row>
    <row r="7529" spans="1:19" x14ac:dyDescent="0.35">
      <c r="A7529" t="s">
        <v>20</v>
      </c>
      <c r="B7529" t="s">
        <v>21</v>
      </c>
      <c r="C7529" t="s">
        <v>22</v>
      </c>
      <c r="D7529" t="s">
        <v>23</v>
      </c>
      <c r="E7529" t="s">
        <v>5</v>
      </c>
      <c r="G7529" t="s">
        <v>24</v>
      </c>
      <c r="H7529">
        <v>4190526</v>
      </c>
      <c r="I7529">
        <v>4191257</v>
      </c>
      <c r="J7529" t="s">
        <v>25</v>
      </c>
      <c r="Q7529" t="s">
        <v>9201</v>
      </c>
      <c r="R7529">
        <v>732</v>
      </c>
    </row>
    <row r="7530" spans="1:19" x14ac:dyDescent="0.35">
      <c r="A7530" t="s">
        <v>27</v>
      </c>
      <c r="B7530" t="s">
        <v>28</v>
      </c>
      <c r="C7530" t="s">
        <v>22</v>
      </c>
      <c r="D7530" t="s">
        <v>23</v>
      </c>
      <c r="E7530" t="s">
        <v>5</v>
      </c>
      <c r="G7530" t="s">
        <v>24</v>
      </c>
      <c r="H7530">
        <v>4190526</v>
      </c>
      <c r="I7530">
        <v>4191257</v>
      </c>
      <c r="J7530" t="s">
        <v>25</v>
      </c>
      <c r="K7530" t="s">
        <v>9202</v>
      </c>
      <c r="N7530" t="s">
        <v>49</v>
      </c>
      <c r="Q7530" t="s">
        <v>9201</v>
      </c>
      <c r="R7530">
        <v>732</v>
      </c>
      <c r="S7530">
        <v>243</v>
      </c>
    </row>
    <row r="7531" spans="1:19" x14ac:dyDescent="0.35">
      <c r="A7531" t="s">
        <v>20</v>
      </c>
      <c r="B7531" t="s">
        <v>21</v>
      </c>
      <c r="C7531" t="s">
        <v>22</v>
      </c>
      <c r="D7531" t="s">
        <v>23</v>
      </c>
      <c r="E7531" t="s">
        <v>5</v>
      </c>
      <c r="G7531" t="s">
        <v>24</v>
      </c>
      <c r="H7531">
        <v>4191254</v>
      </c>
      <c r="I7531">
        <v>4193797</v>
      </c>
      <c r="J7531" t="s">
        <v>25</v>
      </c>
      <c r="Q7531" t="s">
        <v>9203</v>
      </c>
      <c r="R7531">
        <v>2544</v>
      </c>
    </row>
    <row r="7532" spans="1:19" x14ac:dyDescent="0.35">
      <c r="A7532" t="s">
        <v>27</v>
      </c>
      <c r="B7532" t="s">
        <v>28</v>
      </c>
      <c r="C7532" t="s">
        <v>22</v>
      </c>
      <c r="D7532" t="s">
        <v>23</v>
      </c>
      <c r="E7532" t="s">
        <v>5</v>
      </c>
      <c r="G7532" t="s">
        <v>24</v>
      </c>
      <c r="H7532">
        <v>4191254</v>
      </c>
      <c r="I7532">
        <v>4193797</v>
      </c>
      <c r="J7532" t="s">
        <v>25</v>
      </c>
      <c r="K7532" t="s">
        <v>9204</v>
      </c>
      <c r="N7532" t="s">
        <v>3406</v>
      </c>
      <c r="Q7532" t="s">
        <v>9203</v>
      </c>
      <c r="R7532">
        <v>2544</v>
      </c>
      <c r="S7532">
        <v>847</v>
      </c>
    </row>
    <row r="7533" spans="1:19" x14ac:dyDescent="0.35">
      <c r="A7533" t="s">
        <v>20</v>
      </c>
      <c r="B7533" t="s">
        <v>21</v>
      </c>
      <c r="C7533" t="s">
        <v>22</v>
      </c>
      <c r="D7533" t="s">
        <v>23</v>
      </c>
      <c r="E7533" t="s">
        <v>5</v>
      </c>
      <c r="G7533" t="s">
        <v>24</v>
      </c>
      <c r="H7533">
        <v>4193939</v>
      </c>
      <c r="I7533">
        <v>4194274</v>
      </c>
      <c r="J7533" t="s">
        <v>46</v>
      </c>
      <c r="Q7533" t="s">
        <v>9205</v>
      </c>
      <c r="R7533">
        <v>336</v>
      </c>
    </row>
    <row r="7534" spans="1:19" x14ac:dyDescent="0.35">
      <c r="A7534" t="s">
        <v>27</v>
      </c>
      <c r="B7534" t="s">
        <v>28</v>
      </c>
      <c r="C7534" t="s">
        <v>22</v>
      </c>
      <c r="D7534" t="s">
        <v>23</v>
      </c>
      <c r="E7534" t="s">
        <v>5</v>
      </c>
      <c r="G7534" t="s">
        <v>24</v>
      </c>
      <c r="H7534">
        <v>4193939</v>
      </c>
      <c r="I7534">
        <v>4194274</v>
      </c>
      <c r="J7534" t="s">
        <v>46</v>
      </c>
      <c r="K7534" t="s">
        <v>9206</v>
      </c>
      <c r="N7534" t="s">
        <v>9207</v>
      </c>
      <c r="Q7534" t="s">
        <v>9205</v>
      </c>
      <c r="R7534">
        <v>336</v>
      </c>
      <c r="S7534">
        <v>111</v>
      </c>
    </row>
    <row r="7535" spans="1:19" x14ac:dyDescent="0.35">
      <c r="A7535" t="s">
        <v>20</v>
      </c>
      <c r="B7535" t="s">
        <v>21</v>
      </c>
      <c r="C7535" t="s">
        <v>22</v>
      </c>
      <c r="D7535" t="s">
        <v>23</v>
      </c>
      <c r="E7535" t="s">
        <v>5</v>
      </c>
      <c r="G7535" t="s">
        <v>24</v>
      </c>
      <c r="H7535">
        <v>4194420</v>
      </c>
      <c r="I7535">
        <v>4196000</v>
      </c>
      <c r="J7535" t="s">
        <v>46</v>
      </c>
      <c r="Q7535" t="s">
        <v>9208</v>
      </c>
      <c r="R7535">
        <v>1581</v>
      </c>
    </row>
    <row r="7536" spans="1:19" x14ac:dyDescent="0.35">
      <c r="A7536" t="s">
        <v>27</v>
      </c>
      <c r="B7536" t="s">
        <v>28</v>
      </c>
      <c r="C7536" t="s">
        <v>22</v>
      </c>
      <c r="D7536" t="s">
        <v>23</v>
      </c>
      <c r="E7536" t="s">
        <v>5</v>
      </c>
      <c r="G7536" t="s">
        <v>24</v>
      </c>
      <c r="H7536">
        <v>4194420</v>
      </c>
      <c r="I7536">
        <v>4196000</v>
      </c>
      <c r="J7536" t="s">
        <v>46</v>
      </c>
      <c r="K7536" t="s">
        <v>9209</v>
      </c>
      <c r="N7536" t="s">
        <v>9210</v>
      </c>
      <c r="Q7536" t="s">
        <v>9208</v>
      </c>
      <c r="R7536">
        <v>1581</v>
      </c>
      <c r="S7536">
        <v>526</v>
      </c>
    </row>
    <row r="7537" spans="1:19" x14ac:dyDescent="0.35">
      <c r="A7537" t="s">
        <v>20</v>
      </c>
      <c r="B7537" t="s">
        <v>21</v>
      </c>
      <c r="C7537" t="s">
        <v>22</v>
      </c>
      <c r="D7537" t="s">
        <v>23</v>
      </c>
      <c r="E7537" t="s">
        <v>5</v>
      </c>
      <c r="G7537" t="s">
        <v>24</v>
      </c>
      <c r="H7537">
        <v>4196060</v>
      </c>
      <c r="I7537">
        <v>4198018</v>
      </c>
      <c r="J7537" t="s">
        <v>46</v>
      </c>
      <c r="Q7537" t="s">
        <v>9211</v>
      </c>
      <c r="R7537">
        <v>1959</v>
      </c>
    </row>
    <row r="7538" spans="1:19" x14ac:dyDescent="0.35">
      <c r="A7538" t="s">
        <v>27</v>
      </c>
      <c r="B7538" t="s">
        <v>28</v>
      </c>
      <c r="C7538" t="s">
        <v>22</v>
      </c>
      <c r="D7538" t="s">
        <v>23</v>
      </c>
      <c r="E7538" t="s">
        <v>5</v>
      </c>
      <c r="G7538" t="s">
        <v>24</v>
      </c>
      <c r="H7538">
        <v>4196060</v>
      </c>
      <c r="I7538">
        <v>4198018</v>
      </c>
      <c r="J7538" t="s">
        <v>46</v>
      </c>
      <c r="K7538" t="s">
        <v>9212</v>
      </c>
      <c r="N7538" t="s">
        <v>6998</v>
      </c>
      <c r="Q7538" t="s">
        <v>9211</v>
      </c>
      <c r="R7538">
        <v>1959</v>
      </c>
      <c r="S7538">
        <v>652</v>
      </c>
    </row>
    <row r="7539" spans="1:19" x14ac:dyDescent="0.35">
      <c r="A7539" t="s">
        <v>20</v>
      </c>
      <c r="B7539" t="s">
        <v>21</v>
      </c>
      <c r="C7539" t="s">
        <v>22</v>
      </c>
      <c r="D7539" t="s">
        <v>23</v>
      </c>
      <c r="E7539" t="s">
        <v>5</v>
      </c>
      <c r="G7539" t="s">
        <v>24</v>
      </c>
      <c r="H7539">
        <v>4198021</v>
      </c>
      <c r="I7539">
        <v>4199034</v>
      </c>
      <c r="J7539" t="s">
        <v>46</v>
      </c>
      <c r="Q7539" t="s">
        <v>9213</v>
      </c>
      <c r="R7539">
        <v>1014</v>
      </c>
    </row>
    <row r="7540" spans="1:19" x14ac:dyDescent="0.35">
      <c r="A7540" t="s">
        <v>27</v>
      </c>
      <c r="B7540" t="s">
        <v>28</v>
      </c>
      <c r="C7540" t="s">
        <v>22</v>
      </c>
      <c r="D7540" t="s">
        <v>23</v>
      </c>
      <c r="E7540" t="s">
        <v>5</v>
      </c>
      <c r="G7540" t="s">
        <v>24</v>
      </c>
      <c r="H7540">
        <v>4198021</v>
      </c>
      <c r="I7540">
        <v>4199034</v>
      </c>
      <c r="J7540" t="s">
        <v>46</v>
      </c>
      <c r="K7540" t="s">
        <v>9214</v>
      </c>
      <c r="N7540" t="s">
        <v>9215</v>
      </c>
      <c r="Q7540" t="s">
        <v>9213</v>
      </c>
      <c r="R7540">
        <v>1014</v>
      </c>
      <c r="S7540">
        <v>337</v>
      </c>
    </row>
    <row r="7541" spans="1:19" x14ac:dyDescent="0.35">
      <c r="A7541" t="s">
        <v>20</v>
      </c>
      <c r="B7541" t="s">
        <v>21</v>
      </c>
      <c r="C7541" t="s">
        <v>22</v>
      </c>
      <c r="D7541" t="s">
        <v>23</v>
      </c>
      <c r="E7541" t="s">
        <v>5</v>
      </c>
      <c r="G7541" t="s">
        <v>24</v>
      </c>
      <c r="H7541">
        <v>4199096</v>
      </c>
      <c r="I7541">
        <v>4200256</v>
      </c>
      <c r="J7541" t="s">
        <v>46</v>
      </c>
      <c r="Q7541" t="s">
        <v>9216</v>
      </c>
      <c r="R7541">
        <v>1161</v>
      </c>
    </row>
    <row r="7542" spans="1:19" x14ac:dyDescent="0.35">
      <c r="A7542" t="s">
        <v>27</v>
      </c>
      <c r="B7542" t="s">
        <v>28</v>
      </c>
      <c r="C7542" t="s">
        <v>22</v>
      </c>
      <c r="D7542" t="s">
        <v>23</v>
      </c>
      <c r="E7542" t="s">
        <v>5</v>
      </c>
      <c r="G7542" t="s">
        <v>24</v>
      </c>
      <c r="H7542">
        <v>4199096</v>
      </c>
      <c r="I7542">
        <v>4200256</v>
      </c>
      <c r="J7542" t="s">
        <v>46</v>
      </c>
      <c r="K7542" t="s">
        <v>9217</v>
      </c>
      <c r="N7542" t="s">
        <v>399</v>
      </c>
      <c r="Q7542" t="s">
        <v>9216</v>
      </c>
      <c r="R7542">
        <v>1161</v>
      </c>
      <c r="S7542">
        <v>386</v>
      </c>
    </row>
    <row r="7543" spans="1:19" x14ac:dyDescent="0.35">
      <c r="A7543" t="s">
        <v>20</v>
      </c>
      <c r="B7543" t="s">
        <v>21</v>
      </c>
      <c r="C7543" t="s">
        <v>22</v>
      </c>
      <c r="D7543" t="s">
        <v>23</v>
      </c>
      <c r="E7543" t="s">
        <v>5</v>
      </c>
      <c r="G7543" t="s">
        <v>24</v>
      </c>
      <c r="H7543">
        <v>4200253</v>
      </c>
      <c r="I7543">
        <v>4201857</v>
      </c>
      <c r="J7543" t="s">
        <v>46</v>
      </c>
      <c r="Q7543" t="s">
        <v>9218</v>
      </c>
      <c r="R7543">
        <v>1605</v>
      </c>
    </row>
    <row r="7544" spans="1:19" x14ac:dyDescent="0.35">
      <c r="A7544" t="s">
        <v>27</v>
      </c>
      <c r="B7544" t="s">
        <v>28</v>
      </c>
      <c r="C7544" t="s">
        <v>22</v>
      </c>
      <c r="D7544" t="s">
        <v>23</v>
      </c>
      <c r="E7544" t="s">
        <v>5</v>
      </c>
      <c r="G7544" t="s">
        <v>24</v>
      </c>
      <c r="H7544">
        <v>4200253</v>
      </c>
      <c r="I7544">
        <v>4201857</v>
      </c>
      <c r="J7544" t="s">
        <v>46</v>
      </c>
      <c r="K7544" t="s">
        <v>9219</v>
      </c>
      <c r="N7544" t="s">
        <v>52</v>
      </c>
      <c r="Q7544" t="s">
        <v>9218</v>
      </c>
      <c r="R7544">
        <v>1605</v>
      </c>
      <c r="S7544">
        <v>534</v>
      </c>
    </row>
    <row r="7545" spans="1:19" x14ac:dyDescent="0.35">
      <c r="A7545" t="s">
        <v>20</v>
      </c>
      <c r="B7545" t="s">
        <v>21</v>
      </c>
      <c r="C7545" t="s">
        <v>22</v>
      </c>
      <c r="D7545" t="s">
        <v>23</v>
      </c>
      <c r="E7545" t="s">
        <v>5</v>
      </c>
      <c r="G7545" t="s">
        <v>24</v>
      </c>
      <c r="H7545">
        <v>4201854</v>
      </c>
      <c r="I7545">
        <v>4203170</v>
      </c>
      <c r="J7545" t="s">
        <v>46</v>
      </c>
      <c r="Q7545" t="s">
        <v>9220</v>
      </c>
      <c r="R7545">
        <v>1317</v>
      </c>
    </row>
    <row r="7546" spans="1:19" x14ac:dyDescent="0.35">
      <c r="A7546" t="s">
        <v>27</v>
      </c>
      <c r="B7546" t="s">
        <v>28</v>
      </c>
      <c r="C7546" t="s">
        <v>22</v>
      </c>
      <c r="D7546" t="s">
        <v>23</v>
      </c>
      <c r="E7546" t="s">
        <v>5</v>
      </c>
      <c r="G7546" t="s">
        <v>24</v>
      </c>
      <c r="H7546">
        <v>4201854</v>
      </c>
      <c r="I7546">
        <v>4203170</v>
      </c>
      <c r="J7546" t="s">
        <v>46</v>
      </c>
      <c r="K7546" t="s">
        <v>9221</v>
      </c>
      <c r="N7546" t="s">
        <v>9222</v>
      </c>
      <c r="Q7546" t="s">
        <v>9220</v>
      </c>
      <c r="R7546">
        <v>1317</v>
      </c>
      <c r="S7546">
        <v>438</v>
      </c>
    </row>
    <row r="7547" spans="1:19" x14ac:dyDescent="0.35">
      <c r="A7547" t="s">
        <v>20</v>
      </c>
      <c r="B7547" t="s">
        <v>21</v>
      </c>
      <c r="C7547" t="s">
        <v>22</v>
      </c>
      <c r="D7547" t="s">
        <v>23</v>
      </c>
      <c r="E7547" t="s">
        <v>5</v>
      </c>
      <c r="G7547" t="s">
        <v>24</v>
      </c>
      <c r="H7547">
        <v>4203246</v>
      </c>
      <c r="I7547">
        <v>4204526</v>
      </c>
      <c r="J7547" t="s">
        <v>46</v>
      </c>
      <c r="Q7547" t="s">
        <v>9223</v>
      </c>
      <c r="R7547">
        <v>1281</v>
      </c>
    </row>
    <row r="7548" spans="1:19" x14ac:dyDescent="0.35">
      <c r="A7548" t="s">
        <v>27</v>
      </c>
      <c r="B7548" t="s">
        <v>28</v>
      </c>
      <c r="C7548" t="s">
        <v>22</v>
      </c>
      <c r="D7548" t="s">
        <v>23</v>
      </c>
      <c r="E7548" t="s">
        <v>5</v>
      </c>
      <c r="G7548" t="s">
        <v>24</v>
      </c>
      <c r="H7548">
        <v>4203246</v>
      </c>
      <c r="I7548">
        <v>4204526</v>
      </c>
      <c r="J7548" t="s">
        <v>46</v>
      </c>
      <c r="K7548" t="s">
        <v>9224</v>
      </c>
      <c r="N7548" t="s">
        <v>439</v>
      </c>
      <c r="Q7548" t="s">
        <v>9223</v>
      </c>
      <c r="R7548">
        <v>1281</v>
      </c>
      <c r="S7548">
        <v>426</v>
      </c>
    </row>
    <row r="7549" spans="1:19" x14ac:dyDescent="0.35">
      <c r="A7549" t="s">
        <v>20</v>
      </c>
      <c r="B7549" t="s">
        <v>21</v>
      </c>
      <c r="C7549" t="s">
        <v>22</v>
      </c>
      <c r="D7549" t="s">
        <v>23</v>
      </c>
      <c r="E7549" t="s">
        <v>5</v>
      </c>
      <c r="G7549" t="s">
        <v>24</v>
      </c>
      <c r="H7549">
        <v>4204547</v>
      </c>
      <c r="I7549">
        <v>4204906</v>
      </c>
      <c r="J7549" t="s">
        <v>46</v>
      </c>
      <c r="Q7549" t="s">
        <v>9225</v>
      </c>
      <c r="R7549">
        <v>360</v>
      </c>
    </row>
    <row r="7550" spans="1:19" x14ac:dyDescent="0.35">
      <c r="A7550" t="s">
        <v>27</v>
      </c>
      <c r="B7550" t="s">
        <v>28</v>
      </c>
      <c r="C7550" t="s">
        <v>22</v>
      </c>
      <c r="D7550" t="s">
        <v>23</v>
      </c>
      <c r="E7550" t="s">
        <v>5</v>
      </c>
      <c r="G7550" t="s">
        <v>24</v>
      </c>
      <c r="H7550">
        <v>4204547</v>
      </c>
      <c r="I7550">
        <v>4204906</v>
      </c>
      <c r="J7550" t="s">
        <v>46</v>
      </c>
      <c r="K7550" t="s">
        <v>9226</v>
      </c>
      <c r="N7550" t="s">
        <v>52</v>
      </c>
      <c r="Q7550" t="s">
        <v>9225</v>
      </c>
      <c r="R7550">
        <v>360</v>
      </c>
      <c r="S7550">
        <v>119</v>
      </c>
    </row>
    <row r="7551" spans="1:19" x14ac:dyDescent="0.35">
      <c r="A7551" t="s">
        <v>20</v>
      </c>
      <c r="B7551" t="s">
        <v>21</v>
      </c>
      <c r="C7551" t="s">
        <v>22</v>
      </c>
      <c r="D7551" t="s">
        <v>23</v>
      </c>
      <c r="E7551" t="s">
        <v>5</v>
      </c>
      <c r="G7551" t="s">
        <v>24</v>
      </c>
      <c r="H7551">
        <v>4204911</v>
      </c>
      <c r="I7551">
        <v>4209788</v>
      </c>
      <c r="J7551" t="s">
        <v>46</v>
      </c>
      <c r="Q7551" t="s">
        <v>9227</v>
      </c>
      <c r="R7551">
        <v>4878</v>
      </c>
    </row>
    <row r="7552" spans="1:19" x14ac:dyDescent="0.35">
      <c r="A7552" t="s">
        <v>27</v>
      </c>
      <c r="B7552" t="s">
        <v>28</v>
      </c>
      <c r="C7552" t="s">
        <v>22</v>
      </c>
      <c r="D7552" t="s">
        <v>23</v>
      </c>
      <c r="E7552" t="s">
        <v>5</v>
      </c>
      <c r="G7552" t="s">
        <v>24</v>
      </c>
      <c r="H7552">
        <v>4204911</v>
      </c>
      <c r="I7552">
        <v>4209788</v>
      </c>
      <c r="J7552" t="s">
        <v>46</v>
      </c>
      <c r="K7552" t="s">
        <v>9228</v>
      </c>
      <c r="N7552" t="s">
        <v>9229</v>
      </c>
      <c r="Q7552" t="s">
        <v>9227</v>
      </c>
      <c r="R7552">
        <v>4878</v>
      </c>
      <c r="S7552">
        <v>1625</v>
      </c>
    </row>
    <row r="7553" spans="1:19" x14ac:dyDescent="0.35">
      <c r="A7553" t="s">
        <v>20</v>
      </c>
      <c r="B7553" t="s">
        <v>21</v>
      </c>
      <c r="C7553" t="s">
        <v>22</v>
      </c>
      <c r="D7553" t="s">
        <v>23</v>
      </c>
      <c r="E7553" t="s">
        <v>5</v>
      </c>
      <c r="G7553" t="s">
        <v>24</v>
      </c>
      <c r="H7553">
        <v>4209914</v>
      </c>
      <c r="I7553">
        <v>4210606</v>
      </c>
      <c r="J7553" t="s">
        <v>25</v>
      </c>
      <c r="Q7553" t="s">
        <v>9230</v>
      </c>
      <c r="R7553">
        <v>693</v>
      </c>
    </row>
    <row r="7554" spans="1:19" x14ac:dyDescent="0.35">
      <c r="A7554" t="s">
        <v>27</v>
      </c>
      <c r="B7554" t="s">
        <v>28</v>
      </c>
      <c r="C7554" t="s">
        <v>22</v>
      </c>
      <c r="D7554" t="s">
        <v>23</v>
      </c>
      <c r="E7554" t="s">
        <v>5</v>
      </c>
      <c r="G7554" t="s">
        <v>24</v>
      </c>
      <c r="H7554">
        <v>4209914</v>
      </c>
      <c r="I7554">
        <v>4210606</v>
      </c>
      <c r="J7554" t="s">
        <v>25</v>
      </c>
      <c r="K7554" t="s">
        <v>9231</v>
      </c>
      <c r="N7554" t="s">
        <v>61</v>
      </c>
      <c r="Q7554" t="s">
        <v>9230</v>
      </c>
      <c r="R7554">
        <v>693</v>
      </c>
      <c r="S7554">
        <v>230</v>
      </c>
    </row>
    <row r="7555" spans="1:19" x14ac:dyDescent="0.35">
      <c r="A7555" t="s">
        <v>20</v>
      </c>
      <c r="B7555" t="s">
        <v>21</v>
      </c>
      <c r="C7555" t="s">
        <v>22</v>
      </c>
      <c r="D7555" t="s">
        <v>23</v>
      </c>
      <c r="E7555" t="s">
        <v>5</v>
      </c>
      <c r="G7555" t="s">
        <v>24</v>
      </c>
      <c r="H7555">
        <v>4210752</v>
      </c>
      <c r="I7555">
        <v>4212455</v>
      </c>
      <c r="J7555" t="s">
        <v>25</v>
      </c>
      <c r="Q7555" t="s">
        <v>9232</v>
      </c>
      <c r="R7555">
        <v>1704</v>
      </c>
    </row>
    <row r="7556" spans="1:19" x14ac:dyDescent="0.35">
      <c r="A7556" t="s">
        <v>27</v>
      </c>
      <c r="B7556" t="s">
        <v>28</v>
      </c>
      <c r="C7556" t="s">
        <v>22</v>
      </c>
      <c r="D7556" t="s">
        <v>23</v>
      </c>
      <c r="E7556" t="s">
        <v>5</v>
      </c>
      <c r="G7556" t="s">
        <v>24</v>
      </c>
      <c r="H7556">
        <v>4210752</v>
      </c>
      <c r="I7556">
        <v>4212455</v>
      </c>
      <c r="J7556" t="s">
        <v>25</v>
      </c>
      <c r="K7556" t="s">
        <v>9233</v>
      </c>
      <c r="N7556" t="s">
        <v>256</v>
      </c>
      <c r="Q7556" t="s">
        <v>9232</v>
      </c>
      <c r="R7556">
        <v>1704</v>
      </c>
      <c r="S7556">
        <v>567</v>
      </c>
    </row>
    <row r="7557" spans="1:19" x14ac:dyDescent="0.35">
      <c r="A7557" t="s">
        <v>20</v>
      </c>
      <c r="B7557" t="s">
        <v>21</v>
      </c>
      <c r="C7557" t="s">
        <v>22</v>
      </c>
      <c r="D7557" t="s">
        <v>23</v>
      </c>
      <c r="E7557" t="s">
        <v>5</v>
      </c>
      <c r="G7557" t="s">
        <v>24</v>
      </c>
      <c r="H7557">
        <v>4212446</v>
      </c>
      <c r="I7557">
        <v>4213675</v>
      </c>
      <c r="J7557" t="s">
        <v>46</v>
      </c>
      <c r="Q7557" t="s">
        <v>9234</v>
      </c>
      <c r="R7557">
        <v>1230</v>
      </c>
    </row>
    <row r="7558" spans="1:19" x14ac:dyDescent="0.35">
      <c r="A7558" t="s">
        <v>27</v>
      </c>
      <c r="B7558" t="s">
        <v>28</v>
      </c>
      <c r="C7558" t="s">
        <v>22</v>
      </c>
      <c r="D7558" t="s">
        <v>23</v>
      </c>
      <c r="E7558" t="s">
        <v>5</v>
      </c>
      <c r="G7558" t="s">
        <v>24</v>
      </c>
      <c r="H7558">
        <v>4212446</v>
      </c>
      <c r="I7558">
        <v>4213675</v>
      </c>
      <c r="J7558" t="s">
        <v>46</v>
      </c>
      <c r="K7558" t="s">
        <v>9235</v>
      </c>
      <c r="N7558" t="s">
        <v>52</v>
      </c>
      <c r="Q7558" t="s">
        <v>9234</v>
      </c>
      <c r="R7558">
        <v>1230</v>
      </c>
      <c r="S7558">
        <v>409</v>
      </c>
    </row>
    <row r="7559" spans="1:19" x14ac:dyDescent="0.35">
      <c r="A7559" t="s">
        <v>20</v>
      </c>
      <c r="B7559" t="s">
        <v>21</v>
      </c>
      <c r="C7559" t="s">
        <v>22</v>
      </c>
      <c r="D7559" t="s">
        <v>23</v>
      </c>
      <c r="E7559" t="s">
        <v>5</v>
      </c>
      <c r="G7559" t="s">
        <v>24</v>
      </c>
      <c r="H7559">
        <v>4213824</v>
      </c>
      <c r="I7559">
        <v>4214678</v>
      </c>
      <c r="J7559" t="s">
        <v>25</v>
      </c>
      <c r="Q7559" t="s">
        <v>9236</v>
      </c>
      <c r="R7559">
        <v>855</v>
      </c>
    </row>
    <row r="7560" spans="1:19" x14ac:dyDescent="0.35">
      <c r="A7560" t="s">
        <v>27</v>
      </c>
      <c r="B7560" t="s">
        <v>28</v>
      </c>
      <c r="C7560" t="s">
        <v>22</v>
      </c>
      <c r="D7560" t="s">
        <v>23</v>
      </c>
      <c r="E7560" t="s">
        <v>5</v>
      </c>
      <c r="G7560" t="s">
        <v>24</v>
      </c>
      <c r="H7560">
        <v>4213824</v>
      </c>
      <c r="I7560">
        <v>4214678</v>
      </c>
      <c r="J7560" t="s">
        <v>25</v>
      </c>
      <c r="K7560" t="s">
        <v>9237</v>
      </c>
      <c r="N7560" t="s">
        <v>960</v>
      </c>
      <c r="Q7560" t="s">
        <v>9236</v>
      </c>
      <c r="R7560">
        <v>855</v>
      </c>
      <c r="S7560">
        <v>284</v>
      </c>
    </row>
    <row r="7561" spans="1:19" x14ac:dyDescent="0.35">
      <c r="A7561" t="s">
        <v>20</v>
      </c>
      <c r="B7561" t="s">
        <v>21</v>
      </c>
      <c r="C7561" t="s">
        <v>22</v>
      </c>
      <c r="D7561" t="s">
        <v>23</v>
      </c>
      <c r="E7561" t="s">
        <v>5</v>
      </c>
      <c r="G7561" t="s">
        <v>24</v>
      </c>
      <c r="H7561">
        <v>4214765</v>
      </c>
      <c r="I7561">
        <v>4215238</v>
      </c>
      <c r="J7561" t="s">
        <v>25</v>
      </c>
      <c r="Q7561" t="s">
        <v>9238</v>
      </c>
      <c r="R7561">
        <v>474</v>
      </c>
    </row>
    <row r="7562" spans="1:19" x14ac:dyDescent="0.35">
      <c r="A7562" t="s">
        <v>27</v>
      </c>
      <c r="B7562" t="s">
        <v>28</v>
      </c>
      <c r="C7562" t="s">
        <v>22</v>
      </c>
      <c r="D7562" t="s">
        <v>23</v>
      </c>
      <c r="E7562" t="s">
        <v>5</v>
      </c>
      <c r="G7562" t="s">
        <v>24</v>
      </c>
      <c r="H7562">
        <v>4214765</v>
      </c>
      <c r="I7562">
        <v>4215238</v>
      </c>
      <c r="J7562" t="s">
        <v>25</v>
      </c>
      <c r="K7562" t="s">
        <v>9239</v>
      </c>
      <c r="N7562" t="s">
        <v>49</v>
      </c>
      <c r="Q7562" t="s">
        <v>9238</v>
      </c>
      <c r="R7562">
        <v>474</v>
      </c>
      <c r="S7562">
        <v>157</v>
      </c>
    </row>
    <row r="7563" spans="1:19" x14ac:dyDescent="0.35">
      <c r="A7563" t="s">
        <v>20</v>
      </c>
      <c r="B7563" t="s">
        <v>21</v>
      </c>
      <c r="C7563" t="s">
        <v>22</v>
      </c>
      <c r="D7563" t="s">
        <v>23</v>
      </c>
      <c r="E7563" t="s">
        <v>5</v>
      </c>
      <c r="G7563" t="s">
        <v>24</v>
      </c>
      <c r="H7563">
        <v>4215298</v>
      </c>
      <c r="I7563">
        <v>4215798</v>
      </c>
      <c r="J7563" t="s">
        <v>46</v>
      </c>
      <c r="Q7563" t="s">
        <v>9240</v>
      </c>
      <c r="R7563">
        <v>501</v>
      </c>
    </row>
    <row r="7564" spans="1:19" x14ac:dyDescent="0.35">
      <c r="A7564" t="s">
        <v>27</v>
      </c>
      <c r="B7564" t="s">
        <v>28</v>
      </c>
      <c r="C7564" t="s">
        <v>22</v>
      </c>
      <c r="D7564" t="s">
        <v>23</v>
      </c>
      <c r="E7564" t="s">
        <v>5</v>
      </c>
      <c r="G7564" t="s">
        <v>24</v>
      </c>
      <c r="H7564">
        <v>4215298</v>
      </c>
      <c r="I7564">
        <v>4215798</v>
      </c>
      <c r="J7564" t="s">
        <v>46</v>
      </c>
      <c r="K7564" t="s">
        <v>9241</v>
      </c>
      <c r="N7564" t="s">
        <v>9242</v>
      </c>
      <c r="Q7564" t="s">
        <v>9240</v>
      </c>
      <c r="R7564">
        <v>501</v>
      </c>
      <c r="S7564">
        <v>166</v>
      </c>
    </row>
    <row r="7565" spans="1:19" x14ac:dyDescent="0.35">
      <c r="A7565" t="s">
        <v>20</v>
      </c>
      <c r="B7565" t="s">
        <v>21</v>
      </c>
      <c r="C7565" t="s">
        <v>22</v>
      </c>
      <c r="D7565" t="s">
        <v>23</v>
      </c>
      <c r="E7565" t="s">
        <v>5</v>
      </c>
      <c r="G7565" t="s">
        <v>24</v>
      </c>
      <c r="H7565">
        <v>4216008</v>
      </c>
      <c r="I7565">
        <v>4217738</v>
      </c>
      <c r="J7565" t="s">
        <v>25</v>
      </c>
      <c r="Q7565" t="s">
        <v>9243</v>
      </c>
      <c r="R7565">
        <v>1731</v>
      </c>
    </row>
    <row r="7566" spans="1:19" x14ac:dyDescent="0.35">
      <c r="A7566" t="s">
        <v>27</v>
      </c>
      <c r="B7566" t="s">
        <v>28</v>
      </c>
      <c r="C7566" t="s">
        <v>22</v>
      </c>
      <c r="D7566" t="s">
        <v>23</v>
      </c>
      <c r="E7566" t="s">
        <v>5</v>
      </c>
      <c r="G7566" t="s">
        <v>24</v>
      </c>
      <c r="H7566">
        <v>4216008</v>
      </c>
      <c r="I7566">
        <v>4217738</v>
      </c>
      <c r="J7566" t="s">
        <v>25</v>
      </c>
      <c r="K7566" t="s">
        <v>9244</v>
      </c>
      <c r="N7566" t="s">
        <v>9245</v>
      </c>
      <c r="Q7566" t="s">
        <v>9243</v>
      </c>
      <c r="R7566">
        <v>1731</v>
      </c>
      <c r="S7566">
        <v>576</v>
      </c>
    </row>
    <row r="7567" spans="1:19" x14ac:dyDescent="0.35">
      <c r="A7567" t="s">
        <v>20</v>
      </c>
      <c r="B7567" t="s">
        <v>21</v>
      </c>
      <c r="C7567" t="s">
        <v>22</v>
      </c>
      <c r="D7567" t="s">
        <v>23</v>
      </c>
      <c r="E7567" t="s">
        <v>5</v>
      </c>
      <c r="G7567" t="s">
        <v>24</v>
      </c>
      <c r="H7567">
        <v>4217807</v>
      </c>
      <c r="I7567">
        <v>4220368</v>
      </c>
      <c r="J7567" t="s">
        <v>46</v>
      </c>
      <c r="Q7567" t="s">
        <v>9246</v>
      </c>
      <c r="R7567">
        <v>2562</v>
      </c>
    </row>
    <row r="7568" spans="1:19" x14ac:dyDescent="0.35">
      <c r="A7568" t="s">
        <v>27</v>
      </c>
      <c r="B7568" t="s">
        <v>28</v>
      </c>
      <c r="C7568" t="s">
        <v>22</v>
      </c>
      <c r="D7568" t="s">
        <v>23</v>
      </c>
      <c r="E7568" t="s">
        <v>5</v>
      </c>
      <c r="G7568" t="s">
        <v>24</v>
      </c>
      <c r="H7568">
        <v>4217807</v>
      </c>
      <c r="I7568">
        <v>4220368</v>
      </c>
      <c r="J7568" t="s">
        <v>46</v>
      </c>
      <c r="K7568" t="s">
        <v>9247</v>
      </c>
      <c r="N7568" t="s">
        <v>9248</v>
      </c>
      <c r="Q7568" t="s">
        <v>9246</v>
      </c>
      <c r="R7568">
        <v>2562</v>
      </c>
      <c r="S7568">
        <v>853</v>
      </c>
    </row>
    <row r="7569" spans="1:19" x14ac:dyDescent="0.35">
      <c r="A7569" t="s">
        <v>20</v>
      </c>
      <c r="B7569" t="s">
        <v>21</v>
      </c>
      <c r="C7569" t="s">
        <v>22</v>
      </c>
      <c r="D7569" t="s">
        <v>23</v>
      </c>
      <c r="E7569" t="s">
        <v>5</v>
      </c>
      <c r="G7569" t="s">
        <v>24</v>
      </c>
      <c r="H7569">
        <v>4220478</v>
      </c>
      <c r="I7569">
        <v>4220837</v>
      </c>
      <c r="J7569" t="s">
        <v>46</v>
      </c>
      <c r="Q7569" t="s">
        <v>9249</v>
      </c>
      <c r="R7569">
        <v>360</v>
      </c>
    </row>
    <row r="7570" spans="1:19" x14ac:dyDescent="0.35">
      <c r="A7570" t="s">
        <v>27</v>
      </c>
      <c r="B7570" t="s">
        <v>28</v>
      </c>
      <c r="C7570" t="s">
        <v>22</v>
      </c>
      <c r="D7570" t="s">
        <v>23</v>
      </c>
      <c r="E7570" t="s">
        <v>5</v>
      </c>
      <c r="G7570" t="s">
        <v>24</v>
      </c>
      <c r="H7570">
        <v>4220478</v>
      </c>
      <c r="I7570">
        <v>4220837</v>
      </c>
      <c r="J7570" t="s">
        <v>46</v>
      </c>
      <c r="K7570" t="s">
        <v>9250</v>
      </c>
      <c r="N7570" t="s">
        <v>52</v>
      </c>
      <c r="Q7570" t="s">
        <v>9249</v>
      </c>
      <c r="R7570">
        <v>360</v>
      </c>
      <c r="S7570">
        <v>119</v>
      </c>
    </row>
    <row r="7571" spans="1:19" x14ac:dyDescent="0.35">
      <c r="A7571" t="s">
        <v>20</v>
      </c>
      <c r="B7571" t="s">
        <v>21</v>
      </c>
      <c r="C7571" t="s">
        <v>22</v>
      </c>
      <c r="D7571" t="s">
        <v>23</v>
      </c>
      <c r="E7571" t="s">
        <v>5</v>
      </c>
      <c r="G7571" t="s">
        <v>24</v>
      </c>
      <c r="H7571">
        <v>4220927</v>
      </c>
      <c r="I7571">
        <v>4222057</v>
      </c>
      <c r="J7571" t="s">
        <v>46</v>
      </c>
      <c r="Q7571" t="s">
        <v>9251</v>
      </c>
      <c r="R7571">
        <v>1131</v>
      </c>
    </row>
    <row r="7572" spans="1:19" x14ac:dyDescent="0.35">
      <c r="A7572" t="s">
        <v>27</v>
      </c>
      <c r="B7572" t="s">
        <v>28</v>
      </c>
      <c r="C7572" t="s">
        <v>22</v>
      </c>
      <c r="D7572" t="s">
        <v>23</v>
      </c>
      <c r="E7572" t="s">
        <v>5</v>
      </c>
      <c r="G7572" t="s">
        <v>24</v>
      </c>
      <c r="H7572">
        <v>4220927</v>
      </c>
      <c r="I7572">
        <v>4222057</v>
      </c>
      <c r="J7572" t="s">
        <v>46</v>
      </c>
      <c r="K7572" t="s">
        <v>9252</v>
      </c>
      <c r="N7572" t="s">
        <v>9253</v>
      </c>
      <c r="Q7572" t="s">
        <v>9251</v>
      </c>
      <c r="R7572">
        <v>1131</v>
      </c>
      <c r="S7572">
        <v>376</v>
      </c>
    </row>
    <row r="7573" spans="1:19" x14ac:dyDescent="0.35">
      <c r="A7573" t="s">
        <v>20</v>
      </c>
      <c r="B7573" t="s">
        <v>21</v>
      </c>
      <c r="C7573" t="s">
        <v>22</v>
      </c>
      <c r="D7573" t="s">
        <v>23</v>
      </c>
      <c r="E7573" t="s">
        <v>5</v>
      </c>
      <c r="G7573" t="s">
        <v>24</v>
      </c>
      <c r="H7573">
        <v>4222248</v>
      </c>
      <c r="I7573">
        <v>4222409</v>
      </c>
      <c r="J7573" t="s">
        <v>46</v>
      </c>
      <c r="Q7573" t="s">
        <v>9254</v>
      </c>
      <c r="R7573">
        <v>162</v>
      </c>
    </row>
    <row r="7574" spans="1:19" x14ac:dyDescent="0.35">
      <c r="A7574" t="s">
        <v>27</v>
      </c>
      <c r="B7574" t="s">
        <v>28</v>
      </c>
      <c r="C7574" t="s">
        <v>22</v>
      </c>
      <c r="D7574" t="s">
        <v>23</v>
      </c>
      <c r="E7574" t="s">
        <v>5</v>
      </c>
      <c r="G7574" t="s">
        <v>24</v>
      </c>
      <c r="H7574">
        <v>4222248</v>
      </c>
      <c r="I7574">
        <v>4222409</v>
      </c>
      <c r="J7574" t="s">
        <v>46</v>
      </c>
      <c r="K7574" t="s">
        <v>9255</v>
      </c>
      <c r="N7574" t="s">
        <v>52</v>
      </c>
      <c r="Q7574" t="s">
        <v>9254</v>
      </c>
      <c r="R7574">
        <v>162</v>
      </c>
      <c r="S7574">
        <v>53</v>
      </c>
    </row>
    <row r="7575" spans="1:19" x14ac:dyDescent="0.35">
      <c r="A7575" t="s">
        <v>20</v>
      </c>
      <c r="B7575" t="s">
        <v>21</v>
      </c>
      <c r="C7575" t="s">
        <v>22</v>
      </c>
      <c r="D7575" t="s">
        <v>23</v>
      </c>
      <c r="E7575" t="s">
        <v>5</v>
      </c>
      <c r="G7575" t="s">
        <v>24</v>
      </c>
      <c r="H7575">
        <v>4222599</v>
      </c>
      <c r="I7575">
        <v>4223261</v>
      </c>
      <c r="J7575" t="s">
        <v>46</v>
      </c>
      <c r="Q7575" t="s">
        <v>9256</v>
      </c>
      <c r="R7575">
        <v>663</v>
      </c>
    </row>
    <row r="7576" spans="1:19" x14ac:dyDescent="0.35">
      <c r="A7576" t="s">
        <v>27</v>
      </c>
      <c r="B7576" t="s">
        <v>28</v>
      </c>
      <c r="C7576" t="s">
        <v>22</v>
      </c>
      <c r="D7576" t="s">
        <v>23</v>
      </c>
      <c r="E7576" t="s">
        <v>5</v>
      </c>
      <c r="G7576" t="s">
        <v>24</v>
      </c>
      <c r="H7576">
        <v>4222599</v>
      </c>
      <c r="I7576">
        <v>4223261</v>
      </c>
      <c r="J7576" t="s">
        <v>46</v>
      </c>
      <c r="K7576" t="s">
        <v>9257</v>
      </c>
      <c r="N7576" t="s">
        <v>95</v>
      </c>
      <c r="Q7576" t="s">
        <v>9256</v>
      </c>
      <c r="R7576">
        <v>663</v>
      </c>
      <c r="S7576">
        <v>220</v>
      </c>
    </row>
    <row r="7577" spans="1:19" x14ac:dyDescent="0.35">
      <c r="A7577" t="s">
        <v>20</v>
      </c>
      <c r="B7577" t="s">
        <v>21</v>
      </c>
      <c r="C7577" t="s">
        <v>22</v>
      </c>
      <c r="D7577" t="s">
        <v>23</v>
      </c>
      <c r="E7577" t="s">
        <v>5</v>
      </c>
      <c r="G7577" t="s">
        <v>24</v>
      </c>
      <c r="H7577">
        <v>4223390</v>
      </c>
      <c r="I7577">
        <v>4224673</v>
      </c>
      <c r="J7577" t="s">
        <v>46</v>
      </c>
      <c r="Q7577" t="s">
        <v>9258</v>
      </c>
      <c r="R7577">
        <v>1284</v>
      </c>
    </row>
    <row r="7578" spans="1:19" x14ac:dyDescent="0.35">
      <c r="A7578" t="s">
        <v>27</v>
      </c>
      <c r="B7578" t="s">
        <v>28</v>
      </c>
      <c r="C7578" t="s">
        <v>22</v>
      </c>
      <c r="D7578" t="s">
        <v>23</v>
      </c>
      <c r="E7578" t="s">
        <v>5</v>
      </c>
      <c r="G7578" t="s">
        <v>24</v>
      </c>
      <c r="H7578">
        <v>4223390</v>
      </c>
      <c r="I7578">
        <v>4224673</v>
      </c>
      <c r="J7578" t="s">
        <v>46</v>
      </c>
      <c r="K7578" t="s">
        <v>9259</v>
      </c>
      <c r="N7578" t="s">
        <v>5767</v>
      </c>
      <c r="Q7578" t="s">
        <v>9258</v>
      </c>
      <c r="R7578">
        <v>1284</v>
      </c>
      <c r="S7578">
        <v>427</v>
      </c>
    </row>
    <row r="7579" spans="1:19" x14ac:dyDescent="0.35">
      <c r="A7579" t="s">
        <v>20</v>
      </c>
      <c r="B7579" t="s">
        <v>21</v>
      </c>
      <c r="C7579" t="s">
        <v>22</v>
      </c>
      <c r="D7579" t="s">
        <v>23</v>
      </c>
      <c r="E7579" t="s">
        <v>5</v>
      </c>
      <c r="G7579" t="s">
        <v>24</v>
      </c>
      <c r="H7579">
        <v>4224670</v>
      </c>
      <c r="I7579">
        <v>4225395</v>
      </c>
      <c r="J7579" t="s">
        <v>46</v>
      </c>
      <c r="Q7579" t="s">
        <v>9260</v>
      </c>
      <c r="R7579">
        <v>726</v>
      </c>
    </row>
    <row r="7580" spans="1:19" x14ac:dyDescent="0.35">
      <c r="A7580" t="s">
        <v>27</v>
      </c>
      <c r="B7580" t="s">
        <v>28</v>
      </c>
      <c r="C7580" t="s">
        <v>22</v>
      </c>
      <c r="D7580" t="s">
        <v>23</v>
      </c>
      <c r="E7580" t="s">
        <v>5</v>
      </c>
      <c r="G7580" t="s">
        <v>24</v>
      </c>
      <c r="H7580">
        <v>4224670</v>
      </c>
      <c r="I7580">
        <v>4225395</v>
      </c>
      <c r="J7580" t="s">
        <v>46</v>
      </c>
      <c r="K7580" t="s">
        <v>9261</v>
      </c>
      <c r="N7580" t="s">
        <v>5770</v>
      </c>
      <c r="Q7580" t="s">
        <v>9260</v>
      </c>
      <c r="R7580">
        <v>726</v>
      </c>
      <c r="S7580">
        <v>241</v>
      </c>
    </row>
    <row r="7581" spans="1:19" x14ac:dyDescent="0.35">
      <c r="A7581" t="s">
        <v>20</v>
      </c>
      <c r="B7581" t="s">
        <v>21</v>
      </c>
      <c r="C7581" t="s">
        <v>22</v>
      </c>
      <c r="D7581" t="s">
        <v>23</v>
      </c>
      <c r="E7581" t="s">
        <v>5</v>
      </c>
      <c r="G7581" t="s">
        <v>24</v>
      </c>
      <c r="H7581">
        <v>4225525</v>
      </c>
      <c r="I7581">
        <v>4226520</v>
      </c>
      <c r="J7581" t="s">
        <v>46</v>
      </c>
      <c r="Q7581" t="s">
        <v>9262</v>
      </c>
      <c r="R7581">
        <v>996</v>
      </c>
    </row>
    <row r="7582" spans="1:19" x14ac:dyDescent="0.35">
      <c r="A7582" t="s">
        <v>27</v>
      </c>
      <c r="B7582" t="s">
        <v>28</v>
      </c>
      <c r="C7582" t="s">
        <v>22</v>
      </c>
      <c r="D7582" t="s">
        <v>23</v>
      </c>
      <c r="E7582" t="s">
        <v>5</v>
      </c>
      <c r="G7582" t="s">
        <v>24</v>
      </c>
      <c r="H7582">
        <v>4225525</v>
      </c>
      <c r="I7582">
        <v>4226520</v>
      </c>
      <c r="J7582" t="s">
        <v>46</v>
      </c>
      <c r="K7582" t="s">
        <v>9263</v>
      </c>
      <c r="N7582" t="s">
        <v>5773</v>
      </c>
      <c r="Q7582" t="s">
        <v>9262</v>
      </c>
      <c r="R7582">
        <v>996</v>
      </c>
      <c r="S7582">
        <v>331</v>
      </c>
    </row>
    <row r="7583" spans="1:19" x14ac:dyDescent="0.35">
      <c r="A7583" t="s">
        <v>20</v>
      </c>
      <c r="B7583" t="s">
        <v>21</v>
      </c>
      <c r="C7583" t="s">
        <v>22</v>
      </c>
      <c r="D7583" t="s">
        <v>23</v>
      </c>
      <c r="E7583" t="s">
        <v>5</v>
      </c>
      <c r="G7583" t="s">
        <v>24</v>
      </c>
      <c r="H7583">
        <v>4226709</v>
      </c>
      <c r="I7583">
        <v>4227839</v>
      </c>
      <c r="J7583" t="s">
        <v>46</v>
      </c>
      <c r="Q7583" t="s">
        <v>9264</v>
      </c>
      <c r="R7583">
        <v>1131</v>
      </c>
    </row>
    <row r="7584" spans="1:19" x14ac:dyDescent="0.35">
      <c r="A7584" t="s">
        <v>27</v>
      </c>
      <c r="B7584" t="s">
        <v>28</v>
      </c>
      <c r="C7584" t="s">
        <v>22</v>
      </c>
      <c r="D7584" t="s">
        <v>23</v>
      </c>
      <c r="E7584" t="s">
        <v>5</v>
      </c>
      <c r="G7584" t="s">
        <v>24</v>
      </c>
      <c r="H7584">
        <v>4226709</v>
      </c>
      <c r="I7584">
        <v>4227839</v>
      </c>
      <c r="J7584" t="s">
        <v>46</v>
      </c>
      <c r="K7584" t="s">
        <v>9265</v>
      </c>
      <c r="N7584" t="s">
        <v>9266</v>
      </c>
      <c r="Q7584" t="s">
        <v>9264</v>
      </c>
      <c r="R7584">
        <v>1131</v>
      </c>
      <c r="S7584">
        <v>376</v>
      </c>
    </row>
    <row r="7585" spans="1:19" x14ac:dyDescent="0.35">
      <c r="A7585" t="s">
        <v>20</v>
      </c>
      <c r="B7585" t="s">
        <v>21</v>
      </c>
      <c r="C7585" t="s">
        <v>22</v>
      </c>
      <c r="D7585" t="s">
        <v>23</v>
      </c>
      <c r="E7585" t="s">
        <v>5</v>
      </c>
      <c r="G7585" t="s">
        <v>24</v>
      </c>
      <c r="H7585">
        <v>4227901</v>
      </c>
      <c r="I7585">
        <v>4228893</v>
      </c>
      <c r="J7585" t="s">
        <v>46</v>
      </c>
      <c r="Q7585" t="s">
        <v>9267</v>
      </c>
      <c r="R7585">
        <v>993</v>
      </c>
    </row>
    <row r="7586" spans="1:19" x14ac:dyDescent="0.35">
      <c r="A7586" t="s">
        <v>27</v>
      </c>
      <c r="B7586" t="s">
        <v>28</v>
      </c>
      <c r="C7586" t="s">
        <v>22</v>
      </c>
      <c r="D7586" t="s">
        <v>23</v>
      </c>
      <c r="E7586" t="s">
        <v>5</v>
      </c>
      <c r="G7586" t="s">
        <v>24</v>
      </c>
      <c r="H7586">
        <v>4227901</v>
      </c>
      <c r="I7586">
        <v>4228893</v>
      </c>
      <c r="J7586" t="s">
        <v>46</v>
      </c>
      <c r="K7586" t="s">
        <v>9268</v>
      </c>
      <c r="N7586" t="s">
        <v>2351</v>
      </c>
      <c r="Q7586" t="s">
        <v>9267</v>
      </c>
      <c r="R7586">
        <v>993</v>
      </c>
      <c r="S7586">
        <v>330</v>
      </c>
    </row>
    <row r="7587" spans="1:19" x14ac:dyDescent="0.35">
      <c r="A7587" t="s">
        <v>20</v>
      </c>
      <c r="B7587" t="s">
        <v>21</v>
      </c>
      <c r="C7587" t="s">
        <v>22</v>
      </c>
      <c r="D7587" t="s">
        <v>23</v>
      </c>
      <c r="E7587" t="s">
        <v>5</v>
      </c>
      <c r="G7587" t="s">
        <v>24</v>
      </c>
      <c r="H7587">
        <v>4229220</v>
      </c>
      <c r="I7587">
        <v>4229825</v>
      </c>
      <c r="J7587" t="s">
        <v>25</v>
      </c>
      <c r="Q7587" t="s">
        <v>9269</v>
      </c>
      <c r="R7587">
        <v>606</v>
      </c>
    </row>
    <row r="7588" spans="1:19" x14ac:dyDescent="0.35">
      <c r="A7588" t="s">
        <v>27</v>
      </c>
      <c r="B7588" t="s">
        <v>28</v>
      </c>
      <c r="C7588" t="s">
        <v>22</v>
      </c>
      <c r="D7588" t="s">
        <v>23</v>
      </c>
      <c r="E7588" t="s">
        <v>5</v>
      </c>
      <c r="G7588" t="s">
        <v>24</v>
      </c>
      <c r="H7588">
        <v>4229220</v>
      </c>
      <c r="I7588">
        <v>4229825</v>
      </c>
      <c r="J7588" t="s">
        <v>25</v>
      </c>
      <c r="K7588" t="s">
        <v>9270</v>
      </c>
      <c r="N7588" t="s">
        <v>9271</v>
      </c>
      <c r="Q7588" t="s">
        <v>9269</v>
      </c>
      <c r="R7588">
        <v>606</v>
      </c>
      <c r="S7588">
        <v>201</v>
      </c>
    </row>
    <row r="7589" spans="1:19" x14ac:dyDescent="0.35">
      <c r="A7589" t="s">
        <v>20</v>
      </c>
      <c r="B7589" t="s">
        <v>21</v>
      </c>
      <c r="C7589" t="s">
        <v>22</v>
      </c>
      <c r="D7589" t="s">
        <v>23</v>
      </c>
      <c r="E7589" t="s">
        <v>5</v>
      </c>
      <c r="G7589" t="s">
        <v>24</v>
      </c>
      <c r="H7589">
        <v>4229853</v>
      </c>
      <c r="I7589">
        <v>4230419</v>
      </c>
      <c r="J7589" t="s">
        <v>25</v>
      </c>
      <c r="Q7589" t="s">
        <v>9272</v>
      </c>
      <c r="R7589">
        <v>567</v>
      </c>
    </row>
    <row r="7590" spans="1:19" x14ac:dyDescent="0.35">
      <c r="A7590" t="s">
        <v>27</v>
      </c>
      <c r="B7590" t="s">
        <v>28</v>
      </c>
      <c r="C7590" t="s">
        <v>22</v>
      </c>
      <c r="D7590" t="s">
        <v>23</v>
      </c>
      <c r="E7590" t="s">
        <v>5</v>
      </c>
      <c r="G7590" t="s">
        <v>24</v>
      </c>
      <c r="H7590">
        <v>4229853</v>
      </c>
      <c r="I7590">
        <v>4230419</v>
      </c>
      <c r="J7590" t="s">
        <v>25</v>
      </c>
      <c r="K7590" t="s">
        <v>9273</v>
      </c>
      <c r="N7590" t="s">
        <v>3290</v>
      </c>
      <c r="Q7590" t="s">
        <v>9272</v>
      </c>
      <c r="R7590">
        <v>567</v>
      </c>
      <c r="S7590">
        <v>188</v>
      </c>
    </row>
    <row r="7591" spans="1:19" x14ac:dyDescent="0.35">
      <c r="A7591" t="s">
        <v>20</v>
      </c>
      <c r="B7591" t="s">
        <v>21</v>
      </c>
      <c r="C7591" t="s">
        <v>22</v>
      </c>
      <c r="D7591" t="s">
        <v>23</v>
      </c>
      <c r="E7591" t="s">
        <v>5</v>
      </c>
      <c r="G7591" t="s">
        <v>24</v>
      </c>
      <c r="H7591">
        <v>4230432</v>
      </c>
      <c r="I7591">
        <v>4231010</v>
      </c>
      <c r="J7591" t="s">
        <v>25</v>
      </c>
      <c r="Q7591" t="s">
        <v>9274</v>
      </c>
      <c r="R7591">
        <v>579</v>
      </c>
    </row>
    <row r="7592" spans="1:19" x14ac:dyDescent="0.35">
      <c r="A7592" t="s">
        <v>27</v>
      </c>
      <c r="B7592" t="s">
        <v>28</v>
      </c>
      <c r="C7592" t="s">
        <v>22</v>
      </c>
      <c r="D7592" t="s">
        <v>23</v>
      </c>
      <c r="E7592" t="s">
        <v>5</v>
      </c>
      <c r="G7592" t="s">
        <v>24</v>
      </c>
      <c r="H7592">
        <v>4230432</v>
      </c>
      <c r="I7592">
        <v>4231010</v>
      </c>
      <c r="J7592" t="s">
        <v>25</v>
      </c>
      <c r="K7592" t="s">
        <v>9275</v>
      </c>
      <c r="N7592" t="s">
        <v>9271</v>
      </c>
      <c r="Q7592" t="s">
        <v>9274</v>
      </c>
      <c r="R7592">
        <v>579</v>
      </c>
      <c r="S7592">
        <v>192</v>
      </c>
    </row>
    <row r="7593" spans="1:19" x14ac:dyDescent="0.35">
      <c r="A7593" t="s">
        <v>20</v>
      </c>
      <c r="B7593" t="s">
        <v>21</v>
      </c>
      <c r="C7593" t="s">
        <v>22</v>
      </c>
      <c r="D7593" t="s">
        <v>23</v>
      </c>
      <c r="E7593" t="s">
        <v>5</v>
      </c>
      <c r="G7593" t="s">
        <v>24</v>
      </c>
      <c r="H7593">
        <v>4231018</v>
      </c>
      <c r="I7593">
        <v>4232646</v>
      </c>
      <c r="J7593" t="s">
        <v>46</v>
      </c>
      <c r="Q7593" t="s">
        <v>9276</v>
      </c>
      <c r="R7593">
        <v>1629</v>
      </c>
    </row>
    <row r="7594" spans="1:19" x14ac:dyDescent="0.35">
      <c r="A7594" t="s">
        <v>27</v>
      </c>
      <c r="B7594" t="s">
        <v>28</v>
      </c>
      <c r="C7594" t="s">
        <v>22</v>
      </c>
      <c r="D7594" t="s">
        <v>23</v>
      </c>
      <c r="E7594" t="s">
        <v>5</v>
      </c>
      <c r="G7594" t="s">
        <v>24</v>
      </c>
      <c r="H7594">
        <v>4231018</v>
      </c>
      <c r="I7594">
        <v>4232646</v>
      </c>
      <c r="J7594" t="s">
        <v>46</v>
      </c>
      <c r="K7594" t="s">
        <v>9277</v>
      </c>
      <c r="N7594" t="s">
        <v>2272</v>
      </c>
      <c r="Q7594" t="s">
        <v>9276</v>
      </c>
      <c r="R7594">
        <v>1629</v>
      </c>
      <c r="S7594">
        <v>542</v>
      </c>
    </row>
    <row r="7595" spans="1:19" x14ac:dyDescent="0.35">
      <c r="A7595" t="s">
        <v>20</v>
      </c>
      <c r="B7595" t="s">
        <v>21</v>
      </c>
      <c r="C7595" t="s">
        <v>22</v>
      </c>
      <c r="D7595" t="s">
        <v>23</v>
      </c>
      <c r="E7595" t="s">
        <v>5</v>
      </c>
      <c r="G7595" t="s">
        <v>24</v>
      </c>
      <c r="H7595">
        <v>4232693</v>
      </c>
      <c r="I7595">
        <v>4233217</v>
      </c>
      <c r="J7595" t="s">
        <v>46</v>
      </c>
      <c r="Q7595" t="s">
        <v>9278</v>
      </c>
      <c r="R7595">
        <v>525</v>
      </c>
    </row>
    <row r="7596" spans="1:19" x14ac:dyDescent="0.35">
      <c r="A7596" t="s">
        <v>27</v>
      </c>
      <c r="B7596" t="s">
        <v>28</v>
      </c>
      <c r="C7596" t="s">
        <v>22</v>
      </c>
      <c r="D7596" t="s">
        <v>23</v>
      </c>
      <c r="E7596" t="s">
        <v>5</v>
      </c>
      <c r="G7596" t="s">
        <v>24</v>
      </c>
      <c r="H7596">
        <v>4232693</v>
      </c>
      <c r="I7596">
        <v>4233217</v>
      </c>
      <c r="J7596" t="s">
        <v>46</v>
      </c>
      <c r="K7596" t="s">
        <v>9279</v>
      </c>
      <c r="N7596" t="s">
        <v>631</v>
      </c>
      <c r="Q7596" t="s">
        <v>9278</v>
      </c>
      <c r="R7596">
        <v>525</v>
      </c>
      <c r="S7596">
        <v>174</v>
      </c>
    </row>
    <row r="7597" spans="1:19" x14ac:dyDescent="0.35">
      <c r="A7597" t="s">
        <v>20</v>
      </c>
      <c r="B7597" t="s">
        <v>21</v>
      </c>
      <c r="C7597" t="s">
        <v>22</v>
      </c>
      <c r="D7597" t="s">
        <v>23</v>
      </c>
      <c r="E7597" t="s">
        <v>5</v>
      </c>
      <c r="G7597" t="s">
        <v>24</v>
      </c>
      <c r="H7597">
        <v>4233317</v>
      </c>
      <c r="I7597">
        <v>4234435</v>
      </c>
      <c r="J7597" t="s">
        <v>25</v>
      </c>
      <c r="Q7597" t="s">
        <v>9280</v>
      </c>
      <c r="R7597">
        <v>1119</v>
      </c>
    </row>
    <row r="7598" spans="1:19" x14ac:dyDescent="0.35">
      <c r="A7598" t="s">
        <v>27</v>
      </c>
      <c r="B7598" t="s">
        <v>28</v>
      </c>
      <c r="C7598" t="s">
        <v>22</v>
      </c>
      <c r="D7598" t="s">
        <v>23</v>
      </c>
      <c r="E7598" t="s">
        <v>5</v>
      </c>
      <c r="G7598" t="s">
        <v>24</v>
      </c>
      <c r="H7598">
        <v>4233317</v>
      </c>
      <c r="I7598">
        <v>4234435</v>
      </c>
      <c r="J7598" t="s">
        <v>25</v>
      </c>
      <c r="K7598" t="s">
        <v>9281</v>
      </c>
      <c r="N7598" t="s">
        <v>9282</v>
      </c>
      <c r="Q7598" t="s">
        <v>9280</v>
      </c>
      <c r="R7598">
        <v>1119</v>
      </c>
      <c r="S7598">
        <v>372</v>
      </c>
    </row>
    <row r="7599" spans="1:19" x14ac:dyDescent="0.35">
      <c r="A7599" t="s">
        <v>20</v>
      </c>
      <c r="B7599" t="s">
        <v>21</v>
      </c>
      <c r="C7599" t="s">
        <v>22</v>
      </c>
      <c r="D7599" t="s">
        <v>23</v>
      </c>
      <c r="E7599" t="s">
        <v>5</v>
      </c>
      <c r="G7599" t="s">
        <v>24</v>
      </c>
      <c r="H7599">
        <v>4234485</v>
      </c>
      <c r="I7599">
        <v>4235117</v>
      </c>
      <c r="J7599" t="s">
        <v>46</v>
      </c>
      <c r="Q7599" t="s">
        <v>9283</v>
      </c>
      <c r="R7599">
        <v>633</v>
      </c>
    </row>
    <row r="7600" spans="1:19" x14ac:dyDescent="0.35">
      <c r="A7600" t="s">
        <v>27</v>
      </c>
      <c r="B7600" t="s">
        <v>28</v>
      </c>
      <c r="C7600" t="s">
        <v>22</v>
      </c>
      <c r="D7600" t="s">
        <v>23</v>
      </c>
      <c r="E7600" t="s">
        <v>5</v>
      </c>
      <c r="G7600" t="s">
        <v>24</v>
      </c>
      <c r="H7600">
        <v>4234485</v>
      </c>
      <c r="I7600">
        <v>4235117</v>
      </c>
      <c r="J7600" t="s">
        <v>46</v>
      </c>
      <c r="K7600" t="s">
        <v>9284</v>
      </c>
      <c r="N7600" t="s">
        <v>3505</v>
      </c>
      <c r="Q7600" t="s">
        <v>9283</v>
      </c>
      <c r="R7600">
        <v>633</v>
      </c>
      <c r="S7600">
        <v>210</v>
      </c>
    </row>
    <row r="7601" spans="1:19" x14ac:dyDescent="0.35">
      <c r="A7601" t="s">
        <v>20</v>
      </c>
      <c r="B7601" t="s">
        <v>21</v>
      </c>
      <c r="C7601" t="s">
        <v>22</v>
      </c>
      <c r="D7601" t="s">
        <v>23</v>
      </c>
      <c r="E7601" t="s">
        <v>5</v>
      </c>
      <c r="G7601" t="s">
        <v>24</v>
      </c>
      <c r="H7601">
        <v>4235114</v>
      </c>
      <c r="I7601">
        <v>4235815</v>
      </c>
      <c r="J7601" t="s">
        <v>46</v>
      </c>
      <c r="Q7601" t="s">
        <v>9285</v>
      </c>
      <c r="R7601">
        <v>702</v>
      </c>
    </row>
    <row r="7602" spans="1:19" x14ac:dyDescent="0.35">
      <c r="A7602" t="s">
        <v>27</v>
      </c>
      <c r="B7602" t="s">
        <v>28</v>
      </c>
      <c r="C7602" t="s">
        <v>22</v>
      </c>
      <c r="D7602" t="s">
        <v>23</v>
      </c>
      <c r="E7602" t="s">
        <v>5</v>
      </c>
      <c r="G7602" t="s">
        <v>24</v>
      </c>
      <c r="H7602">
        <v>4235114</v>
      </c>
      <c r="I7602">
        <v>4235815</v>
      </c>
      <c r="J7602" t="s">
        <v>46</v>
      </c>
      <c r="K7602" t="s">
        <v>9286</v>
      </c>
      <c r="N7602" t="s">
        <v>61</v>
      </c>
      <c r="Q7602" t="s">
        <v>9285</v>
      </c>
      <c r="R7602">
        <v>702</v>
      </c>
      <c r="S7602">
        <v>233</v>
      </c>
    </row>
    <row r="7603" spans="1:19" x14ac:dyDescent="0.35">
      <c r="A7603" t="s">
        <v>20</v>
      </c>
      <c r="B7603" t="s">
        <v>21</v>
      </c>
      <c r="C7603" t="s">
        <v>22</v>
      </c>
      <c r="D7603" t="s">
        <v>23</v>
      </c>
      <c r="E7603" t="s">
        <v>5</v>
      </c>
      <c r="G7603" t="s">
        <v>24</v>
      </c>
      <c r="H7603">
        <v>4235812</v>
      </c>
      <c r="I7603">
        <v>4236264</v>
      </c>
      <c r="J7603" t="s">
        <v>46</v>
      </c>
      <c r="Q7603" t="s">
        <v>9287</v>
      </c>
      <c r="R7603">
        <v>453</v>
      </c>
    </row>
    <row r="7604" spans="1:19" x14ac:dyDescent="0.35">
      <c r="A7604" t="s">
        <v>27</v>
      </c>
      <c r="B7604" t="s">
        <v>28</v>
      </c>
      <c r="C7604" t="s">
        <v>22</v>
      </c>
      <c r="D7604" t="s">
        <v>23</v>
      </c>
      <c r="E7604" t="s">
        <v>5</v>
      </c>
      <c r="G7604" t="s">
        <v>24</v>
      </c>
      <c r="H7604">
        <v>4235812</v>
      </c>
      <c r="I7604">
        <v>4236264</v>
      </c>
      <c r="J7604" t="s">
        <v>46</v>
      </c>
      <c r="K7604" t="s">
        <v>9288</v>
      </c>
      <c r="N7604" t="s">
        <v>3170</v>
      </c>
      <c r="Q7604" t="s">
        <v>9287</v>
      </c>
      <c r="R7604">
        <v>453</v>
      </c>
      <c r="S7604">
        <v>150</v>
      </c>
    </row>
    <row r="7605" spans="1:19" x14ac:dyDescent="0.35">
      <c r="A7605" t="s">
        <v>20</v>
      </c>
      <c r="B7605" t="s">
        <v>21</v>
      </c>
      <c r="C7605" t="s">
        <v>22</v>
      </c>
      <c r="D7605" t="s">
        <v>23</v>
      </c>
      <c r="E7605" t="s">
        <v>5</v>
      </c>
      <c r="G7605" t="s">
        <v>24</v>
      </c>
      <c r="H7605">
        <v>4236261</v>
      </c>
      <c r="I7605">
        <v>4237217</v>
      </c>
      <c r="J7605" t="s">
        <v>46</v>
      </c>
      <c r="Q7605" t="s">
        <v>9289</v>
      </c>
      <c r="R7605">
        <v>957</v>
      </c>
    </row>
    <row r="7606" spans="1:19" x14ac:dyDescent="0.35">
      <c r="A7606" t="s">
        <v>27</v>
      </c>
      <c r="B7606" t="s">
        <v>28</v>
      </c>
      <c r="C7606" t="s">
        <v>22</v>
      </c>
      <c r="D7606" t="s">
        <v>23</v>
      </c>
      <c r="E7606" t="s">
        <v>5</v>
      </c>
      <c r="G7606" t="s">
        <v>24</v>
      </c>
      <c r="H7606">
        <v>4236261</v>
      </c>
      <c r="I7606">
        <v>4237217</v>
      </c>
      <c r="J7606" t="s">
        <v>46</v>
      </c>
      <c r="K7606" t="s">
        <v>9290</v>
      </c>
      <c r="N7606" t="s">
        <v>9291</v>
      </c>
      <c r="Q7606" t="s">
        <v>9289</v>
      </c>
      <c r="R7606">
        <v>957</v>
      </c>
      <c r="S7606">
        <v>318</v>
      </c>
    </row>
    <row r="7607" spans="1:19" x14ac:dyDescent="0.35">
      <c r="A7607" t="s">
        <v>20</v>
      </c>
      <c r="B7607" t="s">
        <v>21</v>
      </c>
      <c r="C7607" t="s">
        <v>22</v>
      </c>
      <c r="D7607" t="s">
        <v>23</v>
      </c>
      <c r="E7607" t="s">
        <v>5</v>
      </c>
      <c r="G7607" t="s">
        <v>24</v>
      </c>
      <c r="H7607">
        <v>4237401</v>
      </c>
      <c r="I7607">
        <v>4238036</v>
      </c>
      <c r="J7607" t="s">
        <v>46</v>
      </c>
      <c r="Q7607" t="s">
        <v>9292</v>
      </c>
      <c r="R7607">
        <v>636</v>
      </c>
    </row>
    <row r="7608" spans="1:19" x14ac:dyDescent="0.35">
      <c r="A7608" t="s">
        <v>27</v>
      </c>
      <c r="B7608" t="s">
        <v>28</v>
      </c>
      <c r="C7608" t="s">
        <v>22</v>
      </c>
      <c r="D7608" t="s">
        <v>23</v>
      </c>
      <c r="E7608" t="s">
        <v>5</v>
      </c>
      <c r="G7608" t="s">
        <v>24</v>
      </c>
      <c r="H7608">
        <v>4237401</v>
      </c>
      <c r="I7608">
        <v>4238036</v>
      </c>
      <c r="J7608" t="s">
        <v>46</v>
      </c>
      <c r="K7608" t="s">
        <v>9293</v>
      </c>
      <c r="N7608" t="s">
        <v>3905</v>
      </c>
      <c r="Q7608" t="s">
        <v>9292</v>
      </c>
      <c r="R7608">
        <v>636</v>
      </c>
      <c r="S7608">
        <v>211</v>
      </c>
    </row>
    <row r="7609" spans="1:19" x14ac:dyDescent="0.35">
      <c r="A7609" t="s">
        <v>20</v>
      </c>
      <c r="B7609" t="s">
        <v>21</v>
      </c>
      <c r="C7609" t="s">
        <v>22</v>
      </c>
      <c r="D7609" t="s">
        <v>23</v>
      </c>
      <c r="E7609" t="s">
        <v>5</v>
      </c>
      <c r="G7609" t="s">
        <v>24</v>
      </c>
      <c r="H7609">
        <v>4238066</v>
      </c>
      <c r="I7609">
        <v>4238443</v>
      </c>
      <c r="J7609" t="s">
        <v>46</v>
      </c>
      <c r="Q7609" t="s">
        <v>9294</v>
      </c>
      <c r="R7609">
        <v>378</v>
      </c>
    </row>
    <row r="7610" spans="1:19" x14ac:dyDescent="0.35">
      <c r="A7610" t="s">
        <v>27</v>
      </c>
      <c r="B7610" t="s">
        <v>28</v>
      </c>
      <c r="C7610" t="s">
        <v>22</v>
      </c>
      <c r="D7610" t="s">
        <v>23</v>
      </c>
      <c r="E7610" t="s">
        <v>5</v>
      </c>
      <c r="G7610" t="s">
        <v>24</v>
      </c>
      <c r="H7610">
        <v>4238066</v>
      </c>
      <c r="I7610">
        <v>4238443</v>
      </c>
      <c r="J7610" t="s">
        <v>46</v>
      </c>
      <c r="K7610" t="s">
        <v>9295</v>
      </c>
      <c r="N7610" t="s">
        <v>9296</v>
      </c>
      <c r="Q7610" t="s">
        <v>9294</v>
      </c>
      <c r="R7610">
        <v>378</v>
      </c>
      <c r="S7610">
        <v>125</v>
      </c>
    </row>
    <row r="7611" spans="1:19" x14ac:dyDescent="0.35">
      <c r="A7611" t="s">
        <v>20</v>
      </c>
      <c r="B7611" t="s">
        <v>21</v>
      </c>
      <c r="C7611" t="s">
        <v>22</v>
      </c>
      <c r="D7611" t="s">
        <v>23</v>
      </c>
      <c r="E7611" t="s">
        <v>5</v>
      </c>
      <c r="G7611" t="s">
        <v>24</v>
      </c>
      <c r="H7611">
        <v>4238440</v>
      </c>
      <c r="I7611">
        <v>4239363</v>
      </c>
      <c r="J7611" t="s">
        <v>46</v>
      </c>
      <c r="Q7611" t="s">
        <v>9297</v>
      </c>
      <c r="R7611">
        <v>924</v>
      </c>
    </row>
    <row r="7612" spans="1:19" x14ac:dyDescent="0.35">
      <c r="A7612" t="s">
        <v>27</v>
      </c>
      <c r="B7612" t="s">
        <v>28</v>
      </c>
      <c r="C7612" t="s">
        <v>22</v>
      </c>
      <c r="D7612" t="s">
        <v>23</v>
      </c>
      <c r="E7612" t="s">
        <v>5</v>
      </c>
      <c r="G7612" t="s">
        <v>24</v>
      </c>
      <c r="H7612">
        <v>4238440</v>
      </c>
      <c r="I7612">
        <v>4239363</v>
      </c>
      <c r="J7612" t="s">
        <v>46</v>
      </c>
      <c r="K7612" t="s">
        <v>9298</v>
      </c>
      <c r="N7612" t="s">
        <v>9299</v>
      </c>
      <c r="Q7612" t="s">
        <v>9297</v>
      </c>
      <c r="R7612">
        <v>924</v>
      </c>
      <c r="S7612">
        <v>307</v>
      </c>
    </row>
    <row r="7613" spans="1:19" x14ac:dyDescent="0.35">
      <c r="A7613" t="s">
        <v>20</v>
      </c>
      <c r="B7613" t="s">
        <v>21</v>
      </c>
      <c r="C7613" t="s">
        <v>22</v>
      </c>
      <c r="D7613" t="s">
        <v>23</v>
      </c>
      <c r="E7613" t="s">
        <v>5</v>
      </c>
      <c r="G7613" t="s">
        <v>24</v>
      </c>
      <c r="H7613">
        <v>4239393</v>
      </c>
      <c r="I7613">
        <v>4240619</v>
      </c>
      <c r="J7613" t="s">
        <v>25</v>
      </c>
      <c r="Q7613" t="s">
        <v>9300</v>
      </c>
      <c r="R7613">
        <v>1227</v>
      </c>
    </row>
    <row r="7614" spans="1:19" x14ac:dyDescent="0.35">
      <c r="A7614" t="s">
        <v>27</v>
      </c>
      <c r="B7614" t="s">
        <v>28</v>
      </c>
      <c r="C7614" t="s">
        <v>22</v>
      </c>
      <c r="D7614" t="s">
        <v>23</v>
      </c>
      <c r="E7614" t="s">
        <v>5</v>
      </c>
      <c r="G7614" t="s">
        <v>24</v>
      </c>
      <c r="H7614">
        <v>4239393</v>
      </c>
      <c r="I7614">
        <v>4240619</v>
      </c>
      <c r="J7614" t="s">
        <v>25</v>
      </c>
      <c r="K7614" t="s">
        <v>9301</v>
      </c>
      <c r="N7614" t="s">
        <v>49</v>
      </c>
      <c r="Q7614" t="s">
        <v>9300</v>
      </c>
      <c r="R7614">
        <v>1227</v>
      </c>
      <c r="S7614">
        <v>408</v>
      </c>
    </row>
    <row r="7615" spans="1:19" x14ac:dyDescent="0.35">
      <c r="A7615" t="s">
        <v>20</v>
      </c>
      <c r="B7615" t="s">
        <v>21</v>
      </c>
      <c r="C7615" t="s">
        <v>22</v>
      </c>
      <c r="D7615" t="s">
        <v>23</v>
      </c>
      <c r="E7615" t="s">
        <v>5</v>
      </c>
      <c r="G7615" t="s">
        <v>24</v>
      </c>
      <c r="H7615">
        <v>4240734</v>
      </c>
      <c r="I7615">
        <v>4242740</v>
      </c>
      <c r="J7615" t="s">
        <v>25</v>
      </c>
      <c r="Q7615" t="s">
        <v>9302</v>
      </c>
      <c r="R7615">
        <v>2007</v>
      </c>
    </row>
    <row r="7616" spans="1:19" x14ac:dyDescent="0.35">
      <c r="A7616" t="s">
        <v>27</v>
      </c>
      <c r="B7616" t="s">
        <v>28</v>
      </c>
      <c r="C7616" t="s">
        <v>22</v>
      </c>
      <c r="D7616" t="s">
        <v>23</v>
      </c>
      <c r="E7616" t="s">
        <v>5</v>
      </c>
      <c r="G7616" t="s">
        <v>24</v>
      </c>
      <c r="H7616">
        <v>4240734</v>
      </c>
      <c r="I7616">
        <v>4242740</v>
      </c>
      <c r="J7616" t="s">
        <v>25</v>
      </c>
      <c r="K7616" t="s">
        <v>9303</v>
      </c>
      <c r="N7616" t="s">
        <v>9304</v>
      </c>
      <c r="Q7616" t="s">
        <v>9302</v>
      </c>
      <c r="R7616">
        <v>2007</v>
      </c>
      <c r="S7616">
        <v>668</v>
      </c>
    </row>
    <row r="7617" spans="1:19" x14ac:dyDescent="0.35">
      <c r="A7617" t="s">
        <v>20</v>
      </c>
      <c r="B7617" t="s">
        <v>21</v>
      </c>
      <c r="C7617" t="s">
        <v>22</v>
      </c>
      <c r="D7617" t="s">
        <v>23</v>
      </c>
      <c r="E7617" t="s">
        <v>5</v>
      </c>
      <c r="G7617" t="s">
        <v>24</v>
      </c>
      <c r="H7617">
        <v>4242744</v>
      </c>
      <c r="I7617">
        <v>4243493</v>
      </c>
      <c r="J7617" t="s">
        <v>46</v>
      </c>
      <c r="Q7617" t="s">
        <v>9305</v>
      </c>
      <c r="R7617">
        <v>750</v>
      </c>
    </row>
    <row r="7618" spans="1:19" x14ac:dyDescent="0.35">
      <c r="A7618" t="s">
        <v>27</v>
      </c>
      <c r="B7618" t="s">
        <v>28</v>
      </c>
      <c r="C7618" t="s">
        <v>22</v>
      </c>
      <c r="D7618" t="s">
        <v>23</v>
      </c>
      <c r="E7618" t="s">
        <v>5</v>
      </c>
      <c r="G7618" t="s">
        <v>24</v>
      </c>
      <c r="H7618">
        <v>4242744</v>
      </c>
      <c r="I7618">
        <v>4243493</v>
      </c>
      <c r="J7618" t="s">
        <v>46</v>
      </c>
      <c r="K7618" t="s">
        <v>9306</v>
      </c>
      <c r="N7618" t="s">
        <v>9307</v>
      </c>
      <c r="Q7618" t="s">
        <v>9305</v>
      </c>
      <c r="R7618">
        <v>750</v>
      </c>
      <c r="S7618">
        <v>249</v>
      </c>
    </row>
    <row r="7619" spans="1:19" x14ac:dyDescent="0.35">
      <c r="A7619" t="s">
        <v>20</v>
      </c>
      <c r="B7619" t="s">
        <v>21</v>
      </c>
      <c r="C7619" t="s">
        <v>22</v>
      </c>
      <c r="D7619" t="s">
        <v>23</v>
      </c>
      <c r="E7619" t="s">
        <v>5</v>
      </c>
      <c r="G7619" t="s">
        <v>24</v>
      </c>
      <c r="H7619">
        <v>4243568</v>
      </c>
      <c r="I7619">
        <v>4244269</v>
      </c>
      <c r="J7619" t="s">
        <v>46</v>
      </c>
      <c r="Q7619" t="s">
        <v>9308</v>
      </c>
      <c r="R7619">
        <v>702</v>
      </c>
    </row>
    <row r="7620" spans="1:19" x14ac:dyDescent="0.35">
      <c r="A7620" t="s">
        <v>27</v>
      </c>
      <c r="B7620" t="s">
        <v>28</v>
      </c>
      <c r="C7620" t="s">
        <v>22</v>
      </c>
      <c r="D7620" t="s">
        <v>23</v>
      </c>
      <c r="E7620" t="s">
        <v>5</v>
      </c>
      <c r="G7620" t="s">
        <v>24</v>
      </c>
      <c r="H7620">
        <v>4243568</v>
      </c>
      <c r="I7620">
        <v>4244269</v>
      </c>
      <c r="J7620" t="s">
        <v>46</v>
      </c>
      <c r="K7620" t="s">
        <v>9309</v>
      </c>
      <c r="N7620" t="s">
        <v>9310</v>
      </c>
      <c r="Q7620" t="s">
        <v>9308</v>
      </c>
      <c r="R7620">
        <v>702</v>
      </c>
      <c r="S7620">
        <v>233</v>
      </c>
    </row>
    <row r="7621" spans="1:19" x14ac:dyDescent="0.35">
      <c r="A7621" t="s">
        <v>20</v>
      </c>
      <c r="B7621" t="s">
        <v>21</v>
      </c>
      <c r="C7621" t="s">
        <v>22</v>
      </c>
      <c r="D7621" t="s">
        <v>23</v>
      </c>
      <c r="E7621" t="s">
        <v>5</v>
      </c>
      <c r="G7621" t="s">
        <v>24</v>
      </c>
      <c r="H7621">
        <v>4244658</v>
      </c>
      <c r="I7621">
        <v>4245323</v>
      </c>
      <c r="J7621" t="s">
        <v>46</v>
      </c>
      <c r="Q7621" t="s">
        <v>9311</v>
      </c>
      <c r="R7621">
        <v>666</v>
      </c>
    </row>
    <row r="7622" spans="1:19" x14ac:dyDescent="0.35">
      <c r="A7622" t="s">
        <v>27</v>
      </c>
      <c r="B7622" t="s">
        <v>28</v>
      </c>
      <c r="C7622" t="s">
        <v>22</v>
      </c>
      <c r="D7622" t="s">
        <v>23</v>
      </c>
      <c r="E7622" t="s">
        <v>5</v>
      </c>
      <c r="G7622" t="s">
        <v>24</v>
      </c>
      <c r="H7622">
        <v>4244658</v>
      </c>
      <c r="I7622">
        <v>4245323</v>
      </c>
      <c r="J7622" t="s">
        <v>46</v>
      </c>
      <c r="K7622" t="s">
        <v>9312</v>
      </c>
      <c r="N7622" t="s">
        <v>9313</v>
      </c>
      <c r="Q7622" t="s">
        <v>9311</v>
      </c>
      <c r="R7622">
        <v>666</v>
      </c>
      <c r="S7622">
        <v>221</v>
      </c>
    </row>
    <row r="7623" spans="1:19" x14ac:dyDescent="0.35">
      <c r="A7623" t="s">
        <v>20</v>
      </c>
      <c r="B7623" t="s">
        <v>21</v>
      </c>
      <c r="C7623" t="s">
        <v>22</v>
      </c>
      <c r="D7623" t="s">
        <v>23</v>
      </c>
      <c r="E7623" t="s">
        <v>5</v>
      </c>
      <c r="G7623" t="s">
        <v>24</v>
      </c>
      <c r="H7623">
        <v>4245544</v>
      </c>
      <c r="I7623">
        <v>4248633</v>
      </c>
      <c r="J7623" t="s">
        <v>46</v>
      </c>
      <c r="Q7623" t="s">
        <v>9314</v>
      </c>
      <c r="R7623">
        <v>3090</v>
      </c>
    </row>
    <row r="7624" spans="1:19" x14ac:dyDescent="0.35">
      <c r="A7624" t="s">
        <v>27</v>
      </c>
      <c r="B7624" t="s">
        <v>28</v>
      </c>
      <c r="C7624" t="s">
        <v>22</v>
      </c>
      <c r="D7624" t="s">
        <v>23</v>
      </c>
      <c r="E7624" t="s">
        <v>5</v>
      </c>
      <c r="G7624" t="s">
        <v>24</v>
      </c>
      <c r="H7624">
        <v>4245544</v>
      </c>
      <c r="I7624">
        <v>4248633</v>
      </c>
      <c r="J7624" t="s">
        <v>46</v>
      </c>
      <c r="K7624" t="s">
        <v>9315</v>
      </c>
      <c r="N7624" t="s">
        <v>5410</v>
      </c>
      <c r="Q7624" t="s">
        <v>9314</v>
      </c>
      <c r="R7624">
        <v>3090</v>
      </c>
      <c r="S7624">
        <v>1029</v>
      </c>
    </row>
    <row r="7625" spans="1:19" x14ac:dyDescent="0.35">
      <c r="A7625" t="s">
        <v>20</v>
      </c>
      <c r="B7625" t="s">
        <v>21</v>
      </c>
      <c r="C7625" t="s">
        <v>22</v>
      </c>
      <c r="D7625" t="s">
        <v>23</v>
      </c>
      <c r="E7625" t="s">
        <v>5</v>
      </c>
      <c r="G7625" t="s">
        <v>24</v>
      </c>
      <c r="H7625">
        <v>4248630</v>
      </c>
      <c r="I7625">
        <v>4249775</v>
      </c>
      <c r="J7625" t="s">
        <v>46</v>
      </c>
      <c r="Q7625" t="s">
        <v>9316</v>
      </c>
      <c r="R7625">
        <v>1146</v>
      </c>
    </row>
    <row r="7626" spans="1:19" x14ac:dyDescent="0.35">
      <c r="A7626" t="s">
        <v>27</v>
      </c>
      <c r="B7626" t="s">
        <v>28</v>
      </c>
      <c r="C7626" t="s">
        <v>22</v>
      </c>
      <c r="D7626" t="s">
        <v>23</v>
      </c>
      <c r="E7626" t="s">
        <v>5</v>
      </c>
      <c r="G7626" t="s">
        <v>24</v>
      </c>
      <c r="H7626">
        <v>4248630</v>
      </c>
      <c r="I7626">
        <v>4249775</v>
      </c>
      <c r="J7626" t="s">
        <v>46</v>
      </c>
      <c r="K7626" t="s">
        <v>9317</v>
      </c>
      <c r="N7626" t="s">
        <v>300</v>
      </c>
      <c r="Q7626" t="s">
        <v>9316</v>
      </c>
      <c r="R7626">
        <v>1146</v>
      </c>
      <c r="S7626">
        <v>381</v>
      </c>
    </row>
    <row r="7627" spans="1:19" x14ac:dyDescent="0.35">
      <c r="A7627" t="s">
        <v>20</v>
      </c>
      <c r="B7627" t="s">
        <v>21</v>
      </c>
      <c r="C7627" t="s">
        <v>22</v>
      </c>
      <c r="D7627" t="s">
        <v>23</v>
      </c>
      <c r="E7627" t="s">
        <v>5</v>
      </c>
      <c r="G7627" t="s">
        <v>24</v>
      </c>
      <c r="H7627">
        <v>4249810</v>
      </c>
      <c r="I7627">
        <v>4250346</v>
      </c>
      <c r="J7627" t="s">
        <v>46</v>
      </c>
      <c r="Q7627" t="s">
        <v>9318</v>
      </c>
      <c r="R7627">
        <v>537</v>
      </c>
    </row>
    <row r="7628" spans="1:19" x14ac:dyDescent="0.35">
      <c r="A7628" t="s">
        <v>27</v>
      </c>
      <c r="B7628" t="s">
        <v>28</v>
      </c>
      <c r="C7628" t="s">
        <v>22</v>
      </c>
      <c r="D7628" t="s">
        <v>23</v>
      </c>
      <c r="E7628" t="s">
        <v>5</v>
      </c>
      <c r="G7628" t="s">
        <v>24</v>
      </c>
      <c r="H7628">
        <v>4249810</v>
      </c>
      <c r="I7628">
        <v>4250346</v>
      </c>
      <c r="J7628" t="s">
        <v>46</v>
      </c>
      <c r="K7628" t="s">
        <v>9319</v>
      </c>
      <c r="N7628" t="s">
        <v>433</v>
      </c>
      <c r="Q7628" t="s">
        <v>9318</v>
      </c>
      <c r="R7628">
        <v>537</v>
      </c>
      <c r="S7628">
        <v>178</v>
      </c>
    </row>
    <row r="7629" spans="1:19" x14ac:dyDescent="0.35">
      <c r="A7629" t="s">
        <v>20</v>
      </c>
      <c r="B7629" t="s">
        <v>21</v>
      </c>
      <c r="C7629" t="s">
        <v>22</v>
      </c>
      <c r="D7629" t="s">
        <v>23</v>
      </c>
      <c r="E7629" t="s">
        <v>5</v>
      </c>
      <c r="G7629" t="s">
        <v>24</v>
      </c>
      <c r="H7629">
        <v>4250676</v>
      </c>
      <c r="I7629">
        <v>4251452</v>
      </c>
      <c r="J7629" t="s">
        <v>25</v>
      </c>
      <c r="Q7629" t="s">
        <v>9320</v>
      </c>
      <c r="R7629">
        <v>777</v>
      </c>
    </row>
    <row r="7630" spans="1:19" x14ac:dyDescent="0.35">
      <c r="A7630" t="s">
        <v>27</v>
      </c>
      <c r="B7630" t="s">
        <v>28</v>
      </c>
      <c r="C7630" t="s">
        <v>22</v>
      </c>
      <c r="D7630" t="s">
        <v>23</v>
      </c>
      <c r="E7630" t="s">
        <v>5</v>
      </c>
      <c r="G7630" t="s">
        <v>24</v>
      </c>
      <c r="H7630">
        <v>4250676</v>
      </c>
      <c r="I7630">
        <v>4251452</v>
      </c>
      <c r="J7630" t="s">
        <v>25</v>
      </c>
      <c r="K7630" t="s">
        <v>9321</v>
      </c>
      <c r="N7630" t="s">
        <v>61</v>
      </c>
      <c r="Q7630" t="s">
        <v>9320</v>
      </c>
      <c r="R7630">
        <v>777</v>
      </c>
      <c r="S7630">
        <v>258</v>
      </c>
    </row>
    <row r="7631" spans="1:19" x14ac:dyDescent="0.35">
      <c r="A7631" t="s">
        <v>20</v>
      </c>
      <c r="B7631" t="s">
        <v>21</v>
      </c>
      <c r="C7631" t="s">
        <v>22</v>
      </c>
      <c r="D7631" t="s">
        <v>23</v>
      </c>
      <c r="E7631" t="s">
        <v>5</v>
      </c>
      <c r="G7631" t="s">
        <v>24</v>
      </c>
      <c r="H7631">
        <v>4251449</v>
      </c>
      <c r="I7631">
        <v>4252321</v>
      </c>
      <c r="J7631" t="s">
        <v>25</v>
      </c>
      <c r="Q7631" t="s">
        <v>9322</v>
      </c>
      <c r="R7631">
        <v>873</v>
      </c>
    </row>
    <row r="7632" spans="1:19" x14ac:dyDescent="0.35">
      <c r="A7632" t="s">
        <v>27</v>
      </c>
      <c r="B7632" t="s">
        <v>28</v>
      </c>
      <c r="C7632" t="s">
        <v>22</v>
      </c>
      <c r="D7632" t="s">
        <v>23</v>
      </c>
      <c r="E7632" t="s">
        <v>5</v>
      </c>
      <c r="G7632" t="s">
        <v>24</v>
      </c>
      <c r="H7632">
        <v>4251449</v>
      </c>
      <c r="I7632">
        <v>4252321</v>
      </c>
      <c r="J7632" t="s">
        <v>25</v>
      </c>
      <c r="K7632" t="s">
        <v>9323</v>
      </c>
      <c r="N7632" t="s">
        <v>6132</v>
      </c>
      <c r="Q7632" t="s">
        <v>9322</v>
      </c>
      <c r="R7632">
        <v>873</v>
      </c>
      <c r="S7632">
        <v>290</v>
      </c>
    </row>
    <row r="7633" spans="1:19" x14ac:dyDescent="0.35">
      <c r="A7633" t="s">
        <v>20</v>
      </c>
      <c r="B7633" t="s">
        <v>21</v>
      </c>
      <c r="C7633" t="s">
        <v>22</v>
      </c>
      <c r="D7633" t="s">
        <v>23</v>
      </c>
      <c r="E7633" t="s">
        <v>5</v>
      </c>
      <c r="G7633" t="s">
        <v>24</v>
      </c>
      <c r="H7633">
        <v>4252386</v>
      </c>
      <c r="I7633">
        <v>4253336</v>
      </c>
      <c r="J7633" t="s">
        <v>25</v>
      </c>
      <c r="Q7633" t="s">
        <v>9324</v>
      </c>
      <c r="R7633">
        <v>951</v>
      </c>
    </row>
    <row r="7634" spans="1:19" x14ac:dyDescent="0.35">
      <c r="A7634" t="s">
        <v>27</v>
      </c>
      <c r="B7634" t="s">
        <v>28</v>
      </c>
      <c r="C7634" t="s">
        <v>22</v>
      </c>
      <c r="D7634" t="s">
        <v>23</v>
      </c>
      <c r="E7634" t="s">
        <v>5</v>
      </c>
      <c r="G7634" t="s">
        <v>24</v>
      </c>
      <c r="H7634">
        <v>4252386</v>
      </c>
      <c r="I7634">
        <v>4253336</v>
      </c>
      <c r="J7634" t="s">
        <v>25</v>
      </c>
      <c r="K7634" t="s">
        <v>9325</v>
      </c>
      <c r="N7634" t="s">
        <v>9326</v>
      </c>
      <c r="Q7634" t="s">
        <v>9324</v>
      </c>
      <c r="R7634">
        <v>951</v>
      </c>
      <c r="S7634">
        <v>316</v>
      </c>
    </row>
    <row r="7635" spans="1:19" x14ac:dyDescent="0.35">
      <c r="A7635" t="s">
        <v>20</v>
      </c>
      <c r="B7635" t="s">
        <v>21</v>
      </c>
      <c r="C7635" t="s">
        <v>22</v>
      </c>
      <c r="D7635" t="s">
        <v>23</v>
      </c>
      <c r="E7635" t="s">
        <v>5</v>
      </c>
      <c r="G7635" t="s">
        <v>24</v>
      </c>
      <c r="H7635">
        <v>4253397</v>
      </c>
      <c r="I7635">
        <v>4255946</v>
      </c>
      <c r="J7635" t="s">
        <v>46</v>
      </c>
      <c r="Q7635" t="s">
        <v>9327</v>
      </c>
      <c r="R7635">
        <v>2550</v>
      </c>
    </row>
    <row r="7636" spans="1:19" x14ac:dyDescent="0.35">
      <c r="A7636" t="s">
        <v>27</v>
      </c>
      <c r="B7636" t="s">
        <v>28</v>
      </c>
      <c r="C7636" t="s">
        <v>22</v>
      </c>
      <c r="D7636" t="s">
        <v>23</v>
      </c>
      <c r="E7636" t="s">
        <v>5</v>
      </c>
      <c r="G7636" t="s">
        <v>24</v>
      </c>
      <c r="H7636">
        <v>4253397</v>
      </c>
      <c r="I7636">
        <v>4255946</v>
      </c>
      <c r="J7636" t="s">
        <v>46</v>
      </c>
      <c r="K7636" t="s">
        <v>9328</v>
      </c>
      <c r="N7636" t="s">
        <v>9329</v>
      </c>
      <c r="Q7636" t="s">
        <v>9327</v>
      </c>
      <c r="R7636">
        <v>2550</v>
      </c>
      <c r="S7636">
        <v>849</v>
      </c>
    </row>
    <row r="7637" spans="1:19" x14ac:dyDescent="0.35">
      <c r="A7637" t="s">
        <v>20</v>
      </c>
      <c r="B7637" t="s">
        <v>21</v>
      </c>
      <c r="C7637" t="s">
        <v>22</v>
      </c>
      <c r="D7637" t="s">
        <v>23</v>
      </c>
      <c r="E7637" t="s">
        <v>5</v>
      </c>
      <c r="G7637" t="s">
        <v>24</v>
      </c>
      <c r="H7637">
        <v>4255970</v>
      </c>
      <c r="I7637">
        <v>4257352</v>
      </c>
      <c r="J7637" t="s">
        <v>46</v>
      </c>
      <c r="Q7637" t="s">
        <v>9330</v>
      </c>
      <c r="R7637">
        <v>1383</v>
      </c>
    </row>
    <row r="7638" spans="1:19" x14ac:dyDescent="0.35">
      <c r="A7638" t="s">
        <v>27</v>
      </c>
      <c r="B7638" t="s">
        <v>28</v>
      </c>
      <c r="C7638" t="s">
        <v>22</v>
      </c>
      <c r="D7638" t="s">
        <v>23</v>
      </c>
      <c r="E7638" t="s">
        <v>5</v>
      </c>
      <c r="G7638" t="s">
        <v>24</v>
      </c>
      <c r="H7638">
        <v>4255970</v>
      </c>
      <c r="I7638">
        <v>4257352</v>
      </c>
      <c r="J7638" t="s">
        <v>46</v>
      </c>
      <c r="K7638" t="s">
        <v>9331</v>
      </c>
      <c r="N7638" t="s">
        <v>2997</v>
      </c>
      <c r="Q7638" t="s">
        <v>9330</v>
      </c>
      <c r="R7638">
        <v>1383</v>
      </c>
      <c r="S7638">
        <v>460</v>
      </c>
    </row>
    <row r="7639" spans="1:19" x14ac:dyDescent="0.35">
      <c r="A7639" t="s">
        <v>20</v>
      </c>
      <c r="B7639" t="s">
        <v>21</v>
      </c>
      <c r="C7639" t="s">
        <v>22</v>
      </c>
      <c r="D7639" t="s">
        <v>23</v>
      </c>
      <c r="E7639" t="s">
        <v>5</v>
      </c>
      <c r="G7639" t="s">
        <v>24</v>
      </c>
      <c r="H7639">
        <v>4257437</v>
      </c>
      <c r="I7639">
        <v>4258726</v>
      </c>
      <c r="J7639" t="s">
        <v>25</v>
      </c>
      <c r="Q7639" t="s">
        <v>9332</v>
      </c>
      <c r="R7639">
        <v>1290</v>
      </c>
    </row>
    <row r="7640" spans="1:19" x14ac:dyDescent="0.35">
      <c r="A7640" t="s">
        <v>27</v>
      </c>
      <c r="B7640" t="s">
        <v>28</v>
      </c>
      <c r="C7640" t="s">
        <v>22</v>
      </c>
      <c r="D7640" t="s">
        <v>23</v>
      </c>
      <c r="E7640" t="s">
        <v>5</v>
      </c>
      <c r="G7640" t="s">
        <v>24</v>
      </c>
      <c r="H7640">
        <v>4257437</v>
      </c>
      <c r="I7640">
        <v>4258726</v>
      </c>
      <c r="J7640" t="s">
        <v>25</v>
      </c>
      <c r="K7640" t="s">
        <v>9333</v>
      </c>
      <c r="N7640" t="s">
        <v>9334</v>
      </c>
      <c r="Q7640" t="s">
        <v>9332</v>
      </c>
      <c r="R7640">
        <v>1290</v>
      </c>
      <c r="S7640">
        <v>429</v>
      </c>
    </row>
    <row r="7641" spans="1:19" x14ac:dyDescent="0.35">
      <c r="A7641" t="s">
        <v>20</v>
      </c>
      <c r="B7641" t="s">
        <v>21</v>
      </c>
      <c r="C7641" t="s">
        <v>22</v>
      </c>
      <c r="D7641" t="s">
        <v>23</v>
      </c>
      <c r="E7641" t="s">
        <v>5</v>
      </c>
      <c r="G7641" t="s">
        <v>24</v>
      </c>
      <c r="H7641">
        <v>4258788</v>
      </c>
      <c r="I7641">
        <v>4259945</v>
      </c>
      <c r="J7641" t="s">
        <v>46</v>
      </c>
      <c r="Q7641" t="s">
        <v>9335</v>
      </c>
      <c r="R7641">
        <v>1158</v>
      </c>
    </row>
    <row r="7642" spans="1:19" x14ac:dyDescent="0.35">
      <c r="A7642" t="s">
        <v>27</v>
      </c>
      <c r="B7642" t="s">
        <v>28</v>
      </c>
      <c r="C7642" t="s">
        <v>22</v>
      </c>
      <c r="D7642" t="s">
        <v>23</v>
      </c>
      <c r="E7642" t="s">
        <v>5</v>
      </c>
      <c r="G7642" t="s">
        <v>24</v>
      </c>
      <c r="H7642">
        <v>4258788</v>
      </c>
      <c r="I7642">
        <v>4259945</v>
      </c>
      <c r="J7642" t="s">
        <v>46</v>
      </c>
      <c r="K7642" t="s">
        <v>9336</v>
      </c>
      <c r="N7642" t="s">
        <v>49</v>
      </c>
      <c r="Q7642" t="s">
        <v>9335</v>
      </c>
      <c r="R7642">
        <v>1158</v>
      </c>
      <c r="S7642">
        <v>385</v>
      </c>
    </row>
    <row r="7643" spans="1:19" x14ac:dyDescent="0.35">
      <c r="A7643" t="s">
        <v>20</v>
      </c>
      <c r="B7643" t="s">
        <v>21</v>
      </c>
      <c r="C7643" t="s">
        <v>22</v>
      </c>
      <c r="D7643" t="s">
        <v>23</v>
      </c>
      <c r="E7643" t="s">
        <v>5</v>
      </c>
      <c r="G7643" t="s">
        <v>24</v>
      </c>
      <c r="H7643">
        <v>4260135</v>
      </c>
      <c r="I7643">
        <v>4260329</v>
      </c>
      <c r="J7643" t="s">
        <v>46</v>
      </c>
      <c r="Q7643" t="s">
        <v>9337</v>
      </c>
      <c r="R7643">
        <v>195</v>
      </c>
    </row>
    <row r="7644" spans="1:19" x14ac:dyDescent="0.35">
      <c r="A7644" t="s">
        <v>27</v>
      </c>
      <c r="B7644" t="s">
        <v>28</v>
      </c>
      <c r="C7644" t="s">
        <v>22</v>
      </c>
      <c r="D7644" t="s">
        <v>23</v>
      </c>
      <c r="E7644" t="s">
        <v>5</v>
      </c>
      <c r="G7644" t="s">
        <v>24</v>
      </c>
      <c r="H7644">
        <v>4260135</v>
      </c>
      <c r="I7644">
        <v>4260329</v>
      </c>
      <c r="J7644" t="s">
        <v>46</v>
      </c>
      <c r="K7644" t="s">
        <v>9338</v>
      </c>
      <c r="N7644" t="s">
        <v>9339</v>
      </c>
      <c r="Q7644" t="s">
        <v>9337</v>
      </c>
      <c r="R7644">
        <v>195</v>
      </c>
      <c r="S7644">
        <v>64</v>
      </c>
    </row>
    <row r="7645" spans="1:19" x14ac:dyDescent="0.35">
      <c r="A7645" t="s">
        <v>20</v>
      </c>
      <c r="B7645" t="s">
        <v>21</v>
      </c>
      <c r="C7645" t="s">
        <v>22</v>
      </c>
      <c r="D7645" t="s">
        <v>23</v>
      </c>
      <c r="E7645" t="s">
        <v>5</v>
      </c>
      <c r="G7645" t="s">
        <v>24</v>
      </c>
      <c r="H7645">
        <v>4260385</v>
      </c>
      <c r="I7645">
        <v>4261041</v>
      </c>
      <c r="J7645" t="s">
        <v>46</v>
      </c>
      <c r="Q7645" t="s">
        <v>9340</v>
      </c>
      <c r="R7645">
        <v>657</v>
      </c>
    </row>
    <row r="7646" spans="1:19" x14ac:dyDescent="0.35">
      <c r="A7646" t="s">
        <v>27</v>
      </c>
      <c r="B7646" t="s">
        <v>28</v>
      </c>
      <c r="C7646" t="s">
        <v>22</v>
      </c>
      <c r="D7646" t="s">
        <v>23</v>
      </c>
      <c r="E7646" t="s">
        <v>5</v>
      </c>
      <c r="G7646" t="s">
        <v>24</v>
      </c>
      <c r="H7646">
        <v>4260385</v>
      </c>
      <c r="I7646">
        <v>4261041</v>
      </c>
      <c r="J7646" t="s">
        <v>46</v>
      </c>
      <c r="K7646" t="s">
        <v>9341</v>
      </c>
      <c r="N7646" t="s">
        <v>9342</v>
      </c>
      <c r="Q7646" t="s">
        <v>9340</v>
      </c>
      <c r="R7646">
        <v>657</v>
      </c>
      <c r="S7646">
        <v>218</v>
      </c>
    </row>
    <row r="7647" spans="1:19" x14ac:dyDescent="0.35">
      <c r="A7647" t="s">
        <v>20</v>
      </c>
      <c r="B7647" t="s">
        <v>21</v>
      </c>
      <c r="C7647" t="s">
        <v>22</v>
      </c>
      <c r="D7647" t="s">
        <v>23</v>
      </c>
      <c r="E7647" t="s">
        <v>5</v>
      </c>
      <c r="G7647" t="s">
        <v>24</v>
      </c>
      <c r="H7647">
        <v>4261100</v>
      </c>
      <c r="I7647">
        <v>4262038</v>
      </c>
      <c r="J7647" t="s">
        <v>46</v>
      </c>
      <c r="Q7647" t="s">
        <v>9343</v>
      </c>
      <c r="R7647">
        <v>939</v>
      </c>
    </row>
    <row r="7648" spans="1:19" x14ac:dyDescent="0.35">
      <c r="A7648" t="s">
        <v>27</v>
      </c>
      <c r="B7648" t="s">
        <v>28</v>
      </c>
      <c r="C7648" t="s">
        <v>22</v>
      </c>
      <c r="D7648" t="s">
        <v>23</v>
      </c>
      <c r="E7648" t="s">
        <v>5</v>
      </c>
      <c r="G7648" t="s">
        <v>24</v>
      </c>
      <c r="H7648">
        <v>4261100</v>
      </c>
      <c r="I7648">
        <v>4262038</v>
      </c>
      <c r="J7648" t="s">
        <v>46</v>
      </c>
      <c r="K7648" t="s">
        <v>9344</v>
      </c>
      <c r="N7648" t="s">
        <v>9345</v>
      </c>
      <c r="Q7648" t="s">
        <v>9343</v>
      </c>
      <c r="R7648">
        <v>939</v>
      </c>
      <c r="S7648">
        <v>312</v>
      </c>
    </row>
    <row r="7649" spans="1:19" x14ac:dyDescent="0.35">
      <c r="A7649" t="s">
        <v>20</v>
      </c>
      <c r="B7649" t="s">
        <v>72</v>
      </c>
      <c r="C7649" t="s">
        <v>22</v>
      </c>
      <c r="D7649" t="s">
        <v>23</v>
      </c>
      <c r="E7649" t="s">
        <v>5</v>
      </c>
      <c r="G7649" t="s">
        <v>24</v>
      </c>
      <c r="H7649">
        <v>4262308</v>
      </c>
      <c r="I7649">
        <v>4262382</v>
      </c>
      <c r="J7649" t="s">
        <v>25</v>
      </c>
      <c r="Q7649" t="s">
        <v>9346</v>
      </c>
      <c r="R7649">
        <v>75</v>
      </c>
    </row>
    <row r="7650" spans="1:19" x14ac:dyDescent="0.35">
      <c r="A7650" t="s">
        <v>72</v>
      </c>
      <c r="C7650" t="s">
        <v>22</v>
      </c>
      <c r="D7650" t="s">
        <v>23</v>
      </c>
      <c r="E7650" t="s">
        <v>5</v>
      </c>
      <c r="G7650" t="s">
        <v>24</v>
      </c>
      <c r="H7650">
        <v>4262308</v>
      </c>
      <c r="I7650">
        <v>4262382</v>
      </c>
      <c r="J7650" t="s">
        <v>25</v>
      </c>
      <c r="N7650" t="s">
        <v>6904</v>
      </c>
      <c r="Q7650" t="s">
        <v>9346</v>
      </c>
      <c r="R7650">
        <v>75</v>
      </c>
    </row>
    <row r="7651" spans="1:19" x14ac:dyDescent="0.35">
      <c r="A7651" t="s">
        <v>20</v>
      </c>
      <c r="B7651" t="s">
        <v>21</v>
      </c>
      <c r="C7651" t="s">
        <v>22</v>
      </c>
      <c r="D7651" t="s">
        <v>23</v>
      </c>
      <c r="E7651" t="s">
        <v>5</v>
      </c>
      <c r="G7651" t="s">
        <v>24</v>
      </c>
      <c r="H7651">
        <v>4262501</v>
      </c>
      <c r="I7651">
        <v>4263136</v>
      </c>
      <c r="J7651" t="s">
        <v>25</v>
      </c>
      <c r="Q7651" t="s">
        <v>9347</v>
      </c>
      <c r="R7651">
        <v>636</v>
      </c>
    </row>
    <row r="7652" spans="1:19" x14ac:dyDescent="0.35">
      <c r="A7652" t="s">
        <v>27</v>
      </c>
      <c r="B7652" t="s">
        <v>28</v>
      </c>
      <c r="C7652" t="s">
        <v>22</v>
      </c>
      <c r="D7652" t="s">
        <v>23</v>
      </c>
      <c r="E7652" t="s">
        <v>5</v>
      </c>
      <c r="G7652" t="s">
        <v>24</v>
      </c>
      <c r="H7652">
        <v>4262501</v>
      </c>
      <c r="I7652">
        <v>4263136</v>
      </c>
      <c r="J7652" t="s">
        <v>25</v>
      </c>
      <c r="K7652" t="s">
        <v>9348</v>
      </c>
      <c r="N7652" t="s">
        <v>166</v>
      </c>
      <c r="Q7652" t="s">
        <v>9347</v>
      </c>
      <c r="R7652">
        <v>636</v>
      </c>
      <c r="S7652">
        <v>211</v>
      </c>
    </row>
    <row r="7653" spans="1:19" x14ac:dyDescent="0.35">
      <c r="A7653" t="s">
        <v>20</v>
      </c>
      <c r="B7653" t="s">
        <v>21</v>
      </c>
      <c r="C7653" t="s">
        <v>22</v>
      </c>
      <c r="D7653" t="s">
        <v>23</v>
      </c>
      <c r="E7653" t="s">
        <v>5</v>
      </c>
      <c r="G7653" t="s">
        <v>24</v>
      </c>
      <c r="H7653">
        <v>4263225</v>
      </c>
      <c r="I7653">
        <v>4263899</v>
      </c>
      <c r="J7653" t="s">
        <v>25</v>
      </c>
      <c r="Q7653" t="s">
        <v>9349</v>
      </c>
      <c r="R7653">
        <v>675</v>
      </c>
    </row>
    <row r="7654" spans="1:19" x14ac:dyDescent="0.35">
      <c r="A7654" t="s">
        <v>27</v>
      </c>
      <c r="B7654" t="s">
        <v>28</v>
      </c>
      <c r="C7654" t="s">
        <v>22</v>
      </c>
      <c r="D7654" t="s">
        <v>23</v>
      </c>
      <c r="E7654" t="s">
        <v>5</v>
      </c>
      <c r="G7654" t="s">
        <v>24</v>
      </c>
      <c r="H7654">
        <v>4263225</v>
      </c>
      <c r="I7654">
        <v>4263899</v>
      </c>
      <c r="J7654" t="s">
        <v>25</v>
      </c>
      <c r="K7654" t="s">
        <v>9350</v>
      </c>
      <c r="N7654" t="s">
        <v>9351</v>
      </c>
      <c r="Q7654" t="s">
        <v>9349</v>
      </c>
      <c r="R7654">
        <v>675</v>
      </c>
      <c r="S7654">
        <v>224</v>
      </c>
    </row>
    <row r="7655" spans="1:19" x14ac:dyDescent="0.35">
      <c r="A7655" t="s">
        <v>20</v>
      </c>
      <c r="B7655" t="s">
        <v>21</v>
      </c>
      <c r="C7655" t="s">
        <v>22</v>
      </c>
      <c r="D7655" t="s">
        <v>23</v>
      </c>
      <c r="E7655" t="s">
        <v>5</v>
      </c>
      <c r="G7655" t="s">
        <v>24</v>
      </c>
      <c r="H7655">
        <v>4264066</v>
      </c>
      <c r="I7655">
        <v>4264443</v>
      </c>
      <c r="J7655" t="s">
        <v>25</v>
      </c>
      <c r="Q7655" t="s">
        <v>9352</v>
      </c>
      <c r="R7655">
        <v>378</v>
      </c>
    </row>
    <row r="7656" spans="1:19" x14ac:dyDescent="0.35">
      <c r="A7656" t="s">
        <v>27</v>
      </c>
      <c r="B7656" t="s">
        <v>28</v>
      </c>
      <c r="C7656" t="s">
        <v>22</v>
      </c>
      <c r="D7656" t="s">
        <v>23</v>
      </c>
      <c r="E7656" t="s">
        <v>5</v>
      </c>
      <c r="G7656" t="s">
        <v>24</v>
      </c>
      <c r="H7656">
        <v>4264066</v>
      </c>
      <c r="I7656">
        <v>4264443</v>
      </c>
      <c r="J7656" t="s">
        <v>25</v>
      </c>
      <c r="K7656" t="s">
        <v>9353</v>
      </c>
      <c r="N7656" t="s">
        <v>52</v>
      </c>
      <c r="Q7656" t="s">
        <v>9352</v>
      </c>
      <c r="R7656">
        <v>378</v>
      </c>
      <c r="S7656">
        <v>125</v>
      </c>
    </row>
    <row r="7657" spans="1:19" x14ac:dyDescent="0.35">
      <c r="A7657" t="s">
        <v>20</v>
      </c>
      <c r="B7657" t="s">
        <v>21</v>
      </c>
      <c r="C7657" t="s">
        <v>22</v>
      </c>
      <c r="D7657" t="s">
        <v>23</v>
      </c>
      <c r="E7657" t="s">
        <v>5</v>
      </c>
      <c r="G7657" t="s">
        <v>24</v>
      </c>
      <c r="H7657">
        <v>4264520</v>
      </c>
      <c r="I7657">
        <v>4266658</v>
      </c>
      <c r="J7657" t="s">
        <v>25</v>
      </c>
      <c r="Q7657" t="s">
        <v>9354</v>
      </c>
      <c r="R7657">
        <v>2139</v>
      </c>
    </row>
    <row r="7658" spans="1:19" x14ac:dyDescent="0.35">
      <c r="A7658" t="s">
        <v>27</v>
      </c>
      <c r="B7658" t="s">
        <v>28</v>
      </c>
      <c r="C7658" t="s">
        <v>22</v>
      </c>
      <c r="D7658" t="s">
        <v>23</v>
      </c>
      <c r="E7658" t="s">
        <v>5</v>
      </c>
      <c r="G7658" t="s">
        <v>24</v>
      </c>
      <c r="H7658">
        <v>4264520</v>
      </c>
      <c r="I7658">
        <v>4266658</v>
      </c>
      <c r="J7658" t="s">
        <v>25</v>
      </c>
      <c r="K7658" t="s">
        <v>9355</v>
      </c>
      <c r="N7658" t="s">
        <v>7894</v>
      </c>
      <c r="Q7658" t="s">
        <v>9354</v>
      </c>
      <c r="R7658">
        <v>2139</v>
      </c>
      <c r="S7658">
        <v>712</v>
      </c>
    </row>
    <row r="7659" spans="1:19" x14ac:dyDescent="0.35">
      <c r="A7659" t="s">
        <v>20</v>
      </c>
      <c r="B7659" t="s">
        <v>21</v>
      </c>
      <c r="C7659" t="s">
        <v>22</v>
      </c>
      <c r="D7659" t="s">
        <v>23</v>
      </c>
      <c r="E7659" t="s">
        <v>5</v>
      </c>
      <c r="G7659" t="s">
        <v>24</v>
      </c>
      <c r="H7659">
        <v>4266649</v>
      </c>
      <c r="I7659">
        <v>4267374</v>
      </c>
      <c r="J7659" t="s">
        <v>25</v>
      </c>
      <c r="Q7659" t="s">
        <v>9356</v>
      </c>
      <c r="R7659">
        <v>726</v>
      </c>
    </row>
    <row r="7660" spans="1:19" x14ac:dyDescent="0.35">
      <c r="A7660" t="s">
        <v>27</v>
      </c>
      <c r="B7660" t="s">
        <v>28</v>
      </c>
      <c r="C7660" t="s">
        <v>22</v>
      </c>
      <c r="D7660" t="s">
        <v>23</v>
      </c>
      <c r="E7660" t="s">
        <v>5</v>
      </c>
      <c r="G7660" t="s">
        <v>24</v>
      </c>
      <c r="H7660">
        <v>4266649</v>
      </c>
      <c r="I7660">
        <v>4267374</v>
      </c>
      <c r="J7660" t="s">
        <v>25</v>
      </c>
      <c r="K7660" t="s">
        <v>9357</v>
      </c>
      <c r="N7660" t="s">
        <v>3872</v>
      </c>
      <c r="Q7660" t="s">
        <v>9356</v>
      </c>
      <c r="R7660">
        <v>726</v>
      </c>
      <c r="S7660">
        <v>241</v>
      </c>
    </row>
    <row r="7661" spans="1:19" x14ac:dyDescent="0.35">
      <c r="A7661" t="s">
        <v>20</v>
      </c>
      <c r="B7661" t="s">
        <v>21</v>
      </c>
      <c r="C7661" t="s">
        <v>22</v>
      </c>
      <c r="D7661" t="s">
        <v>23</v>
      </c>
      <c r="E7661" t="s">
        <v>5</v>
      </c>
      <c r="G7661" t="s">
        <v>24</v>
      </c>
      <c r="H7661">
        <v>4267371</v>
      </c>
      <c r="I7661">
        <v>4268156</v>
      </c>
      <c r="J7661" t="s">
        <v>25</v>
      </c>
      <c r="Q7661" t="s">
        <v>9358</v>
      </c>
      <c r="R7661">
        <v>786</v>
      </c>
    </row>
    <row r="7662" spans="1:19" x14ac:dyDescent="0.35">
      <c r="A7662" t="s">
        <v>27</v>
      </c>
      <c r="B7662" t="s">
        <v>28</v>
      </c>
      <c r="C7662" t="s">
        <v>22</v>
      </c>
      <c r="D7662" t="s">
        <v>23</v>
      </c>
      <c r="E7662" t="s">
        <v>5</v>
      </c>
      <c r="G7662" t="s">
        <v>24</v>
      </c>
      <c r="H7662">
        <v>4267371</v>
      </c>
      <c r="I7662">
        <v>4268156</v>
      </c>
      <c r="J7662" t="s">
        <v>25</v>
      </c>
      <c r="K7662" t="s">
        <v>9359</v>
      </c>
      <c r="N7662" t="s">
        <v>3863</v>
      </c>
      <c r="Q7662" t="s">
        <v>9358</v>
      </c>
      <c r="R7662">
        <v>786</v>
      </c>
      <c r="S7662">
        <v>261</v>
      </c>
    </row>
    <row r="7663" spans="1:19" x14ac:dyDescent="0.35">
      <c r="A7663" t="s">
        <v>20</v>
      </c>
      <c r="B7663" t="s">
        <v>21</v>
      </c>
      <c r="C7663" t="s">
        <v>22</v>
      </c>
      <c r="D7663" t="s">
        <v>23</v>
      </c>
      <c r="E7663" t="s">
        <v>5</v>
      </c>
      <c r="G7663" t="s">
        <v>24</v>
      </c>
      <c r="H7663">
        <v>4268153</v>
      </c>
      <c r="I7663">
        <v>4269541</v>
      </c>
      <c r="J7663" t="s">
        <v>25</v>
      </c>
      <c r="Q7663" t="s">
        <v>9360</v>
      </c>
      <c r="R7663">
        <v>1389</v>
      </c>
    </row>
    <row r="7664" spans="1:19" x14ac:dyDescent="0.35">
      <c r="A7664" t="s">
        <v>27</v>
      </c>
      <c r="B7664" t="s">
        <v>28</v>
      </c>
      <c r="C7664" t="s">
        <v>22</v>
      </c>
      <c r="D7664" t="s">
        <v>23</v>
      </c>
      <c r="E7664" t="s">
        <v>5</v>
      </c>
      <c r="G7664" t="s">
        <v>24</v>
      </c>
      <c r="H7664">
        <v>4268153</v>
      </c>
      <c r="I7664">
        <v>4269541</v>
      </c>
      <c r="J7664" t="s">
        <v>25</v>
      </c>
      <c r="K7664" t="s">
        <v>9361</v>
      </c>
      <c r="N7664" t="s">
        <v>52</v>
      </c>
      <c r="Q7664" t="s">
        <v>9360</v>
      </c>
      <c r="R7664">
        <v>1389</v>
      </c>
      <c r="S7664">
        <v>462</v>
      </c>
    </row>
    <row r="7665" spans="1:19" x14ac:dyDescent="0.35">
      <c r="A7665" t="s">
        <v>20</v>
      </c>
      <c r="B7665" t="s">
        <v>21</v>
      </c>
      <c r="C7665" t="s">
        <v>22</v>
      </c>
      <c r="D7665" t="s">
        <v>23</v>
      </c>
      <c r="E7665" t="s">
        <v>5</v>
      </c>
      <c r="G7665" t="s">
        <v>24</v>
      </c>
      <c r="H7665">
        <v>4269548</v>
      </c>
      <c r="I7665">
        <v>4270414</v>
      </c>
      <c r="J7665" t="s">
        <v>25</v>
      </c>
      <c r="Q7665" t="s">
        <v>9362</v>
      </c>
      <c r="R7665">
        <v>867</v>
      </c>
    </row>
    <row r="7666" spans="1:19" x14ac:dyDescent="0.35">
      <c r="A7666" t="s">
        <v>27</v>
      </c>
      <c r="B7666" t="s">
        <v>28</v>
      </c>
      <c r="C7666" t="s">
        <v>22</v>
      </c>
      <c r="D7666" t="s">
        <v>23</v>
      </c>
      <c r="E7666" t="s">
        <v>5</v>
      </c>
      <c r="G7666" t="s">
        <v>24</v>
      </c>
      <c r="H7666">
        <v>4269548</v>
      </c>
      <c r="I7666">
        <v>4270414</v>
      </c>
      <c r="J7666" t="s">
        <v>25</v>
      </c>
      <c r="K7666" t="s">
        <v>9363</v>
      </c>
      <c r="N7666" t="s">
        <v>5407</v>
      </c>
      <c r="Q7666" t="s">
        <v>9362</v>
      </c>
      <c r="R7666">
        <v>867</v>
      </c>
      <c r="S7666">
        <v>288</v>
      </c>
    </row>
    <row r="7667" spans="1:19" x14ac:dyDescent="0.35">
      <c r="A7667" t="s">
        <v>20</v>
      </c>
      <c r="B7667" t="s">
        <v>21</v>
      </c>
      <c r="C7667" t="s">
        <v>22</v>
      </c>
      <c r="D7667" t="s">
        <v>23</v>
      </c>
      <c r="E7667" t="s">
        <v>5</v>
      </c>
      <c r="G7667" t="s">
        <v>24</v>
      </c>
      <c r="H7667">
        <v>4270426</v>
      </c>
      <c r="I7667">
        <v>4271838</v>
      </c>
      <c r="J7667" t="s">
        <v>25</v>
      </c>
      <c r="Q7667" t="s">
        <v>9364</v>
      </c>
      <c r="R7667">
        <v>1413</v>
      </c>
    </row>
    <row r="7668" spans="1:19" x14ac:dyDescent="0.35">
      <c r="A7668" t="s">
        <v>27</v>
      </c>
      <c r="B7668" t="s">
        <v>28</v>
      </c>
      <c r="C7668" t="s">
        <v>22</v>
      </c>
      <c r="D7668" t="s">
        <v>23</v>
      </c>
      <c r="E7668" t="s">
        <v>5</v>
      </c>
      <c r="G7668" t="s">
        <v>24</v>
      </c>
      <c r="H7668">
        <v>4270426</v>
      </c>
      <c r="I7668">
        <v>4271838</v>
      </c>
      <c r="J7668" t="s">
        <v>25</v>
      </c>
      <c r="K7668" t="s">
        <v>9365</v>
      </c>
      <c r="N7668" t="s">
        <v>6398</v>
      </c>
      <c r="Q7668" t="s">
        <v>9364</v>
      </c>
      <c r="R7668">
        <v>1413</v>
      </c>
      <c r="S7668">
        <v>470</v>
      </c>
    </row>
    <row r="7669" spans="1:19" x14ac:dyDescent="0.35">
      <c r="A7669" t="s">
        <v>20</v>
      </c>
      <c r="B7669" t="s">
        <v>21</v>
      </c>
      <c r="C7669" t="s">
        <v>22</v>
      </c>
      <c r="D7669" t="s">
        <v>23</v>
      </c>
      <c r="E7669" t="s">
        <v>5</v>
      </c>
      <c r="G7669" t="s">
        <v>24</v>
      </c>
      <c r="H7669">
        <v>4271848</v>
      </c>
      <c r="I7669">
        <v>4272936</v>
      </c>
      <c r="J7669" t="s">
        <v>25</v>
      </c>
      <c r="Q7669" t="s">
        <v>9366</v>
      </c>
      <c r="R7669">
        <v>1089</v>
      </c>
    </row>
    <row r="7670" spans="1:19" x14ac:dyDescent="0.35">
      <c r="A7670" t="s">
        <v>27</v>
      </c>
      <c r="B7670" t="s">
        <v>28</v>
      </c>
      <c r="C7670" t="s">
        <v>22</v>
      </c>
      <c r="D7670" t="s">
        <v>23</v>
      </c>
      <c r="E7670" t="s">
        <v>5</v>
      </c>
      <c r="G7670" t="s">
        <v>24</v>
      </c>
      <c r="H7670">
        <v>4271848</v>
      </c>
      <c r="I7670">
        <v>4272936</v>
      </c>
      <c r="J7670" t="s">
        <v>25</v>
      </c>
      <c r="K7670" t="s">
        <v>9367</v>
      </c>
      <c r="N7670" t="s">
        <v>7857</v>
      </c>
      <c r="Q7670" t="s">
        <v>9366</v>
      </c>
      <c r="R7670">
        <v>1089</v>
      </c>
      <c r="S7670">
        <v>362</v>
      </c>
    </row>
    <row r="7671" spans="1:19" x14ac:dyDescent="0.35">
      <c r="A7671" t="s">
        <v>20</v>
      </c>
      <c r="B7671" t="s">
        <v>21</v>
      </c>
      <c r="C7671" t="s">
        <v>22</v>
      </c>
      <c r="D7671" t="s">
        <v>23</v>
      </c>
      <c r="E7671" t="s">
        <v>5</v>
      </c>
      <c r="G7671" t="s">
        <v>24</v>
      </c>
      <c r="H7671">
        <v>4272966</v>
      </c>
      <c r="I7671">
        <v>4273880</v>
      </c>
      <c r="J7671" t="s">
        <v>25</v>
      </c>
      <c r="Q7671" t="s">
        <v>9368</v>
      </c>
      <c r="R7671">
        <v>915</v>
      </c>
    </row>
    <row r="7672" spans="1:19" x14ac:dyDescent="0.35">
      <c r="A7672" t="s">
        <v>27</v>
      </c>
      <c r="B7672" t="s">
        <v>28</v>
      </c>
      <c r="C7672" t="s">
        <v>22</v>
      </c>
      <c r="D7672" t="s">
        <v>23</v>
      </c>
      <c r="E7672" t="s">
        <v>5</v>
      </c>
      <c r="G7672" t="s">
        <v>24</v>
      </c>
      <c r="H7672">
        <v>4272966</v>
      </c>
      <c r="I7672">
        <v>4273880</v>
      </c>
      <c r="J7672" t="s">
        <v>25</v>
      </c>
      <c r="K7672" t="s">
        <v>9369</v>
      </c>
      <c r="N7672" t="s">
        <v>52</v>
      </c>
      <c r="Q7672" t="s">
        <v>9368</v>
      </c>
      <c r="R7672">
        <v>915</v>
      </c>
      <c r="S7672">
        <v>304</v>
      </c>
    </row>
    <row r="7673" spans="1:19" x14ac:dyDescent="0.35">
      <c r="A7673" t="s">
        <v>20</v>
      </c>
      <c r="B7673" t="s">
        <v>21</v>
      </c>
      <c r="C7673" t="s">
        <v>22</v>
      </c>
      <c r="D7673" t="s">
        <v>23</v>
      </c>
      <c r="E7673" t="s">
        <v>5</v>
      </c>
      <c r="G7673" t="s">
        <v>24</v>
      </c>
      <c r="H7673">
        <v>4274023</v>
      </c>
      <c r="I7673">
        <v>4275951</v>
      </c>
      <c r="J7673" t="s">
        <v>25</v>
      </c>
      <c r="Q7673" t="s">
        <v>9370</v>
      </c>
      <c r="R7673">
        <v>1929</v>
      </c>
    </row>
    <row r="7674" spans="1:19" x14ac:dyDescent="0.35">
      <c r="A7674" t="s">
        <v>27</v>
      </c>
      <c r="B7674" t="s">
        <v>28</v>
      </c>
      <c r="C7674" t="s">
        <v>22</v>
      </c>
      <c r="D7674" t="s">
        <v>23</v>
      </c>
      <c r="E7674" t="s">
        <v>5</v>
      </c>
      <c r="G7674" t="s">
        <v>24</v>
      </c>
      <c r="H7674">
        <v>4274023</v>
      </c>
      <c r="I7674">
        <v>4275951</v>
      </c>
      <c r="J7674" t="s">
        <v>25</v>
      </c>
      <c r="K7674" t="s">
        <v>9371</v>
      </c>
      <c r="N7674" t="s">
        <v>9372</v>
      </c>
      <c r="Q7674" t="s">
        <v>9370</v>
      </c>
      <c r="R7674">
        <v>1929</v>
      </c>
      <c r="S7674">
        <v>642</v>
      </c>
    </row>
    <row r="7675" spans="1:19" x14ac:dyDescent="0.35">
      <c r="A7675" t="s">
        <v>20</v>
      </c>
      <c r="B7675" t="s">
        <v>21</v>
      </c>
      <c r="C7675" t="s">
        <v>22</v>
      </c>
      <c r="D7675" t="s">
        <v>23</v>
      </c>
      <c r="E7675" t="s">
        <v>5</v>
      </c>
      <c r="G7675" t="s">
        <v>24</v>
      </c>
      <c r="H7675">
        <v>4276384</v>
      </c>
      <c r="I7675">
        <v>4277166</v>
      </c>
      <c r="J7675" t="s">
        <v>25</v>
      </c>
      <c r="Q7675" t="s">
        <v>9373</v>
      </c>
      <c r="R7675">
        <v>783</v>
      </c>
    </row>
    <row r="7676" spans="1:19" x14ac:dyDescent="0.35">
      <c r="A7676" t="s">
        <v>27</v>
      </c>
      <c r="B7676" t="s">
        <v>28</v>
      </c>
      <c r="C7676" t="s">
        <v>22</v>
      </c>
      <c r="D7676" t="s">
        <v>23</v>
      </c>
      <c r="E7676" t="s">
        <v>5</v>
      </c>
      <c r="G7676" t="s">
        <v>24</v>
      </c>
      <c r="H7676">
        <v>4276384</v>
      </c>
      <c r="I7676">
        <v>4277166</v>
      </c>
      <c r="J7676" t="s">
        <v>25</v>
      </c>
      <c r="K7676" t="s">
        <v>9374</v>
      </c>
      <c r="N7676" t="s">
        <v>61</v>
      </c>
      <c r="Q7676" t="s">
        <v>9373</v>
      </c>
      <c r="R7676">
        <v>783</v>
      </c>
      <c r="S7676">
        <v>260</v>
      </c>
    </row>
    <row r="7677" spans="1:19" x14ac:dyDescent="0.35">
      <c r="A7677" t="s">
        <v>20</v>
      </c>
      <c r="B7677" t="s">
        <v>21</v>
      </c>
      <c r="C7677" t="s">
        <v>22</v>
      </c>
      <c r="D7677" t="s">
        <v>23</v>
      </c>
      <c r="E7677" t="s">
        <v>5</v>
      </c>
      <c r="G7677" t="s">
        <v>24</v>
      </c>
      <c r="H7677">
        <v>4277159</v>
      </c>
      <c r="I7677">
        <v>4277899</v>
      </c>
      <c r="J7677" t="s">
        <v>25</v>
      </c>
      <c r="Q7677" t="s">
        <v>9375</v>
      </c>
      <c r="R7677">
        <v>741</v>
      </c>
    </row>
    <row r="7678" spans="1:19" x14ac:dyDescent="0.35">
      <c r="A7678" t="s">
        <v>27</v>
      </c>
      <c r="B7678" t="s">
        <v>28</v>
      </c>
      <c r="C7678" t="s">
        <v>22</v>
      </c>
      <c r="D7678" t="s">
        <v>23</v>
      </c>
      <c r="E7678" t="s">
        <v>5</v>
      </c>
      <c r="G7678" t="s">
        <v>24</v>
      </c>
      <c r="H7678">
        <v>4277159</v>
      </c>
      <c r="I7678">
        <v>4277899</v>
      </c>
      <c r="J7678" t="s">
        <v>25</v>
      </c>
      <c r="K7678" t="s">
        <v>9376</v>
      </c>
      <c r="N7678" t="s">
        <v>61</v>
      </c>
      <c r="Q7678" t="s">
        <v>9375</v>
      </c>
      <c r="R7678">
        <v>741</v>
      </c>
      <c r="S7678">
        <v>246</v>
      </c>
    </row>
    <row r="7679" spans="1:19" x14ac:dyDescent="0.35">
      <c r="A7679" t="s">
        <v>20</v>
      </c>
      <c r="B7679" t="s">
        <v>21</v>
      </c>
      <c r="C7679" t="s">
        <v>22</v>
      </c>
      <c r="D7679" t="s">
        <v>23</v>
      </c>
      <c r="E7679" t="s">
        <v>5</v>
      </c>
      <c r="G7679" t="s">
        <v>24</v>
      </c>
      <c r="H7679">
        <v>4277896</v>
      </c>
      <c r="I7679">
        <v>4278798</v>
      </c>
      <c r="J7679" t="s">
        <v>25</v>
      </c>
      <c r="Q7679" t="s">
        <v>9377</v>
      </c>
      <c r="R7679">
        <v>903</v>
      </c>
    </row>
    <row r="7680" spans="1:19" x14ac:dyDescent="0.35">
      <c r="A7680" t="s">
        <v>27</v>
      </c>
      <c r="B7680" t="s">
        <v>28</v>
      </c>
      <c r="C7680" t="s">
        <v>22</v>
      </c>
      <c r="D7680" t="s">
        <v>23</v>
      </c>
      <c r="E7680" t="s">
        <v>5</v>
      </c>
      <c r="G7680" t="s">
        <v>24</v>
      </c>
      <c r="H7680">
        <v>4277896</v>
      </c>
      <c r="I7680">
        <v>4278798</v>
      </c>
      <c r="J7680" t="s">
        <v>25</v>
      </c>
      <c r="K7680" t="s">
        <v>9378</v>
      </c>
      <c r="N7680" t="s">
        <v>718</v>
      </c>
      <c r="Q7680" t="s">
        <v>9377</v>
      </c>
      <c r="R7680">
        <v>903</v>
      </c>
      <c r="S7680">
        <v>300</v>
      </c>
    </row>
    <row r="7681" spans="1:19" x14ac:dyDescent="0.35">
      <c r="A7681" t="s">
        <v>20</v>
      </c>
      <c r="B7681" t="s">
        <v>21</v>
      </c>
      <c r="C7681" t="s">
        <v>22</v>
      </c>
      <c r="D7681" t="s">
        <v>23</v>
      </c>
      <c r="E7681" t="s">
        <v>5</v>
      </c>
      <c r="G7681" t="s">
        <v>24</v>
      </c>
      <c r="H7681">
        <v>4278795</v>
      </c>
      <c r="I7681">
        <v>4279799</v>
      </c>
      <c r="J7681" t="s">
        <v>25</v>
      </c>
      <c r="Q7681" t="s">
        <v>9379</v>
      </c>
      <c r="R7681">
        <v>1005</v>
      </c>
    </row>
    <row r="7682" spans="1:19" x14ac:dyDescent="0.35">
      <c r="A7682" t="s">
        <v>27</v>
      </c>
      <c r="B7682" t="s">
        <v>28</v>
      </c>
      <c r="C7682" t="s">
        <v>22</v>
      </c>
      <c r="D7682" t="s">
        <v>23</v>
      </c>
      <c r="E7682" t="s">
        <v>5</v>
      </c>
      <c r="G7682" t="s">
        <v>24</v>
      </c>
      <c r="H7682">
        <v>4278795</v>
      </c>
      <c r="I7682">
        <v>4279799</v>
      </c>
      <c r="J7682" t="s">
        <v>25</v>
      </c>
      <c r="K7682" t="s">
        <v>9380</v>
      </c>
      <c r="N7682" t="s">
        <v>718</v>
      </c>
      <c r="Q7682" t="s">
        <v>9379</v>
      </c>
      <c r="R7682">
        <v>1005</v>
      </c>
      <c r="S7682">
        <v>334</v>
      </c>
    </row>
    <row r="7683" spans="1:19" x14ac:dyDescent="0.35">
      <c r="A7683" t="s">
        <v>20</v>
      </c>
      <c r="B7683" t="s">
        <v>21</v>
      </c>
      <c r="C7683" t="s">
        <v>22</v>
      </c>
      <c r="D7683" t="s">
        <v>23</v>
      </c>
      <c r="E7683" t="s">
        <v>5</v>
      </c>
      <c r="G7683" t="s">
        <v>24</v>
      </c>
      <c r="H7683">
        <v>4279834</v>
      </c>
      <c r="I7683">
        <v>4281012</v>
      </c>
      <c r="J7683" t="s">
        <v>25</v>
      </c>
      <c r="Q7683" t="s">
        <v>9381</v>
      </c>
      <c r="R7683">
        <v>1179</v>
      </c>
    </row>
    <row r="7684" spans="1:19" x14ac:dyDescent="0.35">
      <c r="A7684" t="s">
        <v>27</v>
      </c>
      <c r="B7684" t="s">
        <v>28</v>
      </c>
      <c r="C7684" t="s">
        <v>22</v>
      </c>
      <c r="D7684" t="s">
        <v>23</v>
      </c>
      <c r="E7684" t="s">
        <v>5</v>
      </c>
      <c r="G7684" t="s">
        <v>24</v>
      </c>
      <c r="H7684">
        <v>4279834</v>
      </c>
      <c r="I7684">
        <v>4281012</v>
      </c>
      <c r="J7684" t="s">
        <v>25</v>
      </c>
      <c r="K7684" t="s">
        <v>9382</v>
      </c>
      <c r="N7684" t="s">
        <v>4533</v>
      </c>
      <c r="Q7684" t="s">
        <v>9381</v>
      </c>
      <c r="R7684">
        <v>1179</v>
      </c>
      <c r="S7684">
        <v>392</v>
      </c>
    </row>
    <row r="7685" spans="1:19" x14ac:dyDescent="0.35">
      <c r="A7685" t="s">
        <v>20</v>
      </c>
      <c r="B7685" t="s">
        <v>21</v>
      </c>
      <c r="C7685" t="s">
        <v>22</v>
      </c>
      <c r="D7685" t="s">
        <v>23</v>
      </c>
      <c r="E7685" t="s">
        <v>5</v>
      </c>
      <c r="G7685" t="s">
        <v>24</v>
      </c>
      <c r="H7685">
        <v>4281139</v>
      </c>
      <c r="I7685">
        <v>4281891</v>
      </c>
      <c r="J7685" t="s">
        <v>25</v>
      </c>
      <c r="Q7685" t="s">
        <v>9383</v>
      </c>
      <c r="R7685">
        <v>753</v>
      </c>
    </row>
    <row r="7686" spans="1:19" x14ac:dyDescent="0.35">
      <c r="A7686" t="s">
        <v>27</v>
      </c>
      <c r="B7686" t="s">
        <v>28</v>
      </c>
      <c r="C7686" t="s">
        <v>22</v>
      </c>
      <c r="D7686" t="s">
        <v>23</v>
      </c>
      <c r="E7686" t="s">
        <v>5</v>
      </c>
      <c r="G7686" t="s">
        <v>24</v>
      </c>
      <c r="H7686">
        <v>4281139</v>
      </c>
      <c r="I7686">
        <v>4281891</v>
      </c>
      <c r="J7686" t="s">
        <v>25</v>
      </c>
      <c r="K7686" t="s">
        <v>9384</v>
      </c>
      <c r="N7686" t="s">
        <v>5568</v>
      </c>
      <c r="Q7686" t="s">
        <v>9383</v>
      </c>
      <c r="R7686">
        <v>753</v>
      </c>
      <c r="S7686">
        <v>250</v>
      </c>
    </row>
    <row r="7687" spans="1:19" x14ac:dyDescent="0.35">
      <c r="A7687" t="s">
        <v>20</v>
      </c>
      <c r="B7687" t="s">
        <v>21</v>
      </c>
      <c r="C7687" t="s">
        <v>22</v>
      </c>
      <c r="D7687" t="s">
        <v>23</v>
      </c>
      <c r="E7687" t="s">
        <v>5</v>
      </c>
      <c r="G7687" t="s">
        <v>24</v>
      </c>
      <c r="H7687">
        <v>4281965</v>
      </c>
      <c r="I7687">
        <v>4282483</v>
      </c>
      <c r="J7687" t="s">
        <v>25</v>
      </c>
      <c r="Q7687" t="s">
        <v>9385</v>
      </c>
      <c r="R7687">
        <v>519</v>
      </c>
    </row>
    <row r="7688" spans="1:19" x14ac:dyDescent="0.35">
      <c r="A7688" t="s">
        <v>27</v>
      </c>
      <c r="B7688" t="s">
        <v>28</v>
      </c>
      <c r="C7688" t="s">
        <v>22</v>
      </c>
      <c r="D7688" t="s">
        <v>23</v>
      </c>
      <c r="E7688" t="s">
        <v>5</v>
      </c>
      <c r="G7688" t="s">
        <v>24</v>
      </c>
      <c r="H7688">
        <v>4281965</v>
      </c>
      <c r="I7688">
        <v>4282483</v>
      </c>
      <c r="J7688" t="s">
        <v>25</v>
      </c>
      <c r="K7688" t="s">
        <v>9386</v>
      </c>
      <c r="N7688" t="s">
        <v>9387</v>
      </c>
      <c r="Q7688" t="s">
        <v>9385</v>
      </c>
      <c r="R7688">
        <v>519</v>
      </c>
      <c r="S7688">
        <v>172</v>
      </c>
    </row>
    <row r="7689" spans="1:19" x14ac:dyDescent="0.35">
      <c r="A7689" t="s">
        <v>20</v>
      </c>
      <c r="B7689" t="s">
        <v>21</v>
      </c>
      <c r="C7689" t="s">
        <v>22</v>
      </c>
      <c r="D7689" t="s">
        <v>23</v>
      </c>
      <c r="E7689" t="s">
        <v>5</v>
      </c>
      <c r="G7689" t="s">
        <v>24</v>
      </c>
      <c r="H7689">
        <v>4282564</v>
      </c>
      <c r="I7689">
        <v>4283253</v>
      </c>
      <c r="J7689" t="s">
        <v>25</v>
      </c>
      <c r="Q7689" t="s">
        <v>9388</v>
      </c>
      <c r="R7689">
        <v>690</v>
      </c>
    </row>
    <row r="7690" spans="1:19" x14ac:dyDescent="0.35">
      <c r="A7690" t="s">
        <v>27</v>
      </c>
      <c r="B7690" t="s">
        <v>28</v>
      </c>
      <c r="C7690" t="s">
        <v>22</v>
      </c>
      <c r="D7690" t="s">
        <v>23</v>
      </c>
      <c r="E7690" t="s">
        <v>5</v>
      </c>
      <c r="G7690" t="s">
        <v>24</v>
      </c>
      <c r="H7690">
        <v>4282564</v>
      </c>
      <c r="I7690">
        <v>4283253</v>
      </c>
      <c r="J7690" t="s">
        <v>25</v>
      </c>
      <c r="K7690" t="s">
        <v>9389</v>
      </c>
      <c r="N7690" t="s">
        <v>3018</v>
      </c>
      <c r="Q7690" t="s">
        <v>9388</v>
      </c>
      <c r="R7690">
        <v>690</v>
      </c>
      <c r="S7690">
        <v>229</v>
      </c>
    </row>
    <row r="7691" spans="1:19" x14ac:dyDescent="0.35">
      <c r="A7691" t="s">
        <v>20</v>
      </c>
      <c r="B7691" t="s">
        <v>21</v>
      </c>
      <c r="C7691" t="s">
        <v>22</v>
      </c>
      <c r="D7691" t="s">
        <v>23</v>
      </c>
      <c r="E7691" t="s">
        <v>5</v>
      </c>
      <c r="G7691" t="s">
        <v>24</v>
      </c>
      <c r="H7691">
        <v>4283265</v>
      </c>
      <c r="I7691">
        <v>4283630</v>
      </c>
      <c r="J7691" t="s">
        <v>46</v>
      </c>
      <c r="Q7691" t="s">
        <v>9390</v>
      </c>
      <c r="R7691">
        <v>366</v>
      </c>
    </row>
    <row r="7692" spans="1:19" x14ac:dyDescent="0.35">
      <c r="A7692" t="s">
        <v>27</v>
      </c>
      <c r="B7692" t="s">
        <v>28</v>
      </c>
      <c r="C7692" t="s">
        <v>22</v>
      </c>
      <c r="D7692" t="s">
        <v>23</v>
      </c>
      <c r="E7692" t="s">
        <v>5</v>
      </c>
      <c r="G7692" t="s">
        <v>24</v>
      </c>
      <c r="H7692">
        <v>4283265</v>
      </c>
      <c r="I7692">
        <v>4283630</v>
      </c>
      <c r="J7692" t="s">
        <v>46</v>
      </c>
      <c r="K7692" t="s">
        <v>9391</v>
      </c>
      <c r="N7692" t="s">
        <v>52</v>
      </c>
      <c r="Q7692" t="s">
        <v>9390</v>
      </c>
      <c r="R7692">
        <v>366</v>
      </c>
      <c r="S7692">
        <v>121</v>
      </c>
    </row>
    <row r="7693" spans="1:19" x14ac:dyDescent="0.35">
      <c r="A7693" t="s">
        <v>20</v>
      </c>
      <c r="B7693" t="s">
        <v>21</v>
      </c>
      <c r="C7693" t="s">
        <v>22</v>
      </c>
      <c r="D7693" t="s">
        <v>23</v>
      </c>
      <c r="E7693" t="s">
        <v>5</v>
      </c>
      <c r="G7693" t="s">
        <v>24</v>
      </c>
      <c r="H7693">
        <v>4283765</v>
      </c>
      <c r="I7693">
        <v>4284328</v>
      </c>
      <c r="J7693" t="s">
        <v>46</v>
      </c>
      <c r="Q7693" t="s">
        <v>9392</v>
      </c>
      <c r="R7693">
        <v>564</v>
      </c>
    </row>
    <row r="7694" spans="1:19" x14ac:dyDescent="0.35">
      <c r="A7694" t="s">
        <v>27</v>
      </c>
      <c r="B7694" t="s">
        <v>28</v>
      </c>
      <c r="C7694" t="s">
        <v>22</v>
      </c>
      <c r="D7694" t="s">
        <v>23</v>
      </c>
      <c r="E7694" t="s">
        <v>5</v>
      </c>
      <c r="G7694" t="s">
        <v>24</v>
      </c>
      <c r="H7694">
        <v>4283765</v>
      </c>
      <c r="I7694">
        <v>4284328</v>
      </c>
      <c r="J7694" t="s">
        <v>46</v>
      </c>
      <c r="K7694" t="s">
        <v>9393</v>
      </c>
      <c r="N7694" t="s">
        <v>9394</v>
      </c>
      <c r="Q7694" t="s">
        <v>9392</v>
      </c>
      <c r="R7694">
        <v>564</v>
      </c>
      <c r="S7694">
        <v>187</v>
      </c>
    </row>
    <row r="7695" spans="1:19" x14ac:dyDescent="0.35">
      <c r="A7695" t="s">
        <v>20</v>
      </c>
      <c r="B7695" t="s">
        <v>21</v>
      </c>
      <c r="C7695" t="s">
        <v>22</v>
      </c>
      <c r="D7695" t="s">
        <v>23</v>
      </c>
      <c r="E7695" t="s">
        <v>5</v>
      </c>
      <c r="G7695" t="s">
        <v>24</v>
      </c>
      <c r="H7695">
        <v>4284486</v>
      </c>
      <c r="I7695">
        <v>4285367</v>
      </c>
      <c r="J7695" t="s">
        <v>25</v>
      </c>
      <c r="Q7695" t="s">
        <v>9395</v>
      </c>
      <c r="R7695">
        <v>882</v>
      </c>
    </row>
    <row r="7696" spans="1:19" x14ac:dyDescent="0.35">
      <c r="A7696" t="s">
        <v>27</v>
      </c>
      <c r="B7696" t="s">
        <v>28</v>
      </c>
      <c r="C7696" t="s">
        <v>22</v>
      </c>
      <c r="D7696" t="s">
        <v>23</v>
      </c>
      <c r="E7696" t="s">
        <v>5</v>
      </c>
      <c r="G7696" t="s">
        <v>24</v>
      </c>
      <c r="H7696">
        <v>4284486</v>
      </c>
      <c r="I7696">
        <v>4285367</v>
      </c>
      <c r="J7696" t="s">
        <v>25</v>
      </c>
      <c r="K7696" t="s">
        <v>9396</v>
      </c>
      <c r="N7696" t="s">
        <v>9397</v>
      </c>
      <c r="Q7696" t="s">
        <v>9395</v>
      </c>
      <c r="R7696">
        <v>882</v>
      </c>
      <c r="S7696">
        <v>293</v>
      </c>
    </row>
    <row r="7697" spans="1:19" x14ac:dyDescent="0.35">
      <c r="A7697" t="s">
        <v>20</v>
      </c>
      <c r="B7697" t="s">
        <v>21</v>
      </c>
      <c r="C7697" t="s">
        <v>22</v>
      </c>
      <c r="D7697" t="s">
        <v>23</v>
      </c>
      <c r="E7697" t="s">
        <v>5</v>
      </c>
      <c r="G7697" t="s">
        <v>24</v>
      </c>
      <c r="H7697">
        <v>4285412</v>
      </c>
      <c r="I7697">
        <v>4285876</v>
      </c>
      <c r="J7697" t="s">
        <v>25</v>
      </c>
      <c r="Q7697" t="s">
        <v>9398</v>
      </c>
      <c r="R7697">
        <v>465</v>
      </c>
    </row>
    <row r="7698" spans="1:19" x14ac:dyDescent="0.35">
      <c r="A7698" t="s">
        <v>27</v>
      </c>
      <c r="B7698" t="s">
        <v>28</v>
      </c>
      <c r="C7698" t="s">
        <v>22</v>
      </c>
      <c r="D7698" t="s">
        <v>23</v>
      </c>
      <c r="E7698" t="s">
        <v>5</v>
      </c>
      <c r="G7698" t="s">
        <v>24</v>
      </c>
      <c r="H7698">
        <v>4285412</v>
      </c>
      <c r="I7698">
        <v>4285876</v>
      </c>
      <c r="J7698" t="s">
        <v>25</v>
      </c>
      <c r="K7698" t="s">
        <v>9399</v>
      </c>
      <c r="N7698" t="s">
        <v>49</v>
      </c>
      <c r="Q7698" t="s">
        <v>9398</v>
      </c>
      <c r="R7698">
        <v>465</v>
      </c>
      <c r="S7698">
        <v>154</v>
      </c>
    </row>
    <row r="7699" spans="1:19" x14ac:dyDescent="0.35">
      <c r="A7699" t="s">
        <v>20</v>
      </c>
      <c r="B7699" t="s">
        <v>21</v>
      </c>
      <c r="C7699" t="s">
        <v>22</v>
      </c>
      <c r="D7699" t="s">
        <v>23</v>
      </c>
      <c r="E7699" t="s">
        <v>5</v>
      </c>
      <c r="G7699" t="s">
        <v>24</v>
      </c>
      <c r="H7699">
        <v>4285876</v>
      </c>
      <c r="I7699">
        <v>4286337</v>
      </c>
      <c r="J7699" t="s">
        <v>25</v>
      </c>
      <c r="Q7699" t="s">
        <v>9400</v>
      </c>
      <c r="R7699">
        <v>462</v>
      </c>
    </row>
    <row r="7700" spans="1:19" x14ac:dyDescent="0.35">
      <c r="A7700" t="s">
        <v>27</v>
      </c>
      <c r="B7700" t="s">
        <v>28</v>
      </c>
      <c r="C7700" t="s">
        <v>22</v>
      </c>
      <c r="D7700" t="s">
        <v>23</v>
      </c>
      <c r="E7700" t="s">
        <v>5</v>
      </c>
      <c r="G7700" t="s">
        <v>24</v>
      </c>
      <c r="H7700">
        <v>4285876</v>
      </c>
      <c r="I7700">
        <v>4286337</v>
      </c>
      <c r="J7700" t="s">
        <v>25</v>
      </c>
      <c r="K7700" t="s">
        <v>9401</v>
      </c>
      <c r="N7700" t="s">
        <v>49</v>
      </c>
      <c r="Q7700" t="s">
        <v>9400</v>
      </c>
      <c r="R7700">
        <v>462</v>
      </c>
      <c r="S7700">
        <v>153</v>
      </c>
    </row>
    <row r="7701" spans="1:19" x14ac:dyDescent="0.35">
      <c r="A7701" t="s">
        <v>20</v>
      </c>
      <c r="B7701" t="s">
        <v>21</v>
      </c>
      <c r="C7701" t="s">
        <v>22</v>
      </c>
      <c r="D7701" t="s">
        <v>23</v>
      </c>
      <c r="E7701" t="s">
        <v>5</v>
      </c>
      <c r="G7701" t="s">
        <v>24</v>
      </c>
      <c r="H7701">
        <v>4286428</v>
      </c>
      <c r="I7701">
        <v>4287762</v>
      </c>
      <c r="J7701" t="s">
        <v>25</v>
      </c>
      <c r="Q7701" t="s">
        <v>9402</v>
      </c>
      <c r="R7701">
        <v>1335</v>
      </c>
    </row>
    <row r="7702" spans="1:19" x14ac:dyDescent="0.35">
      <c r="A7702" t="s">
        <v>27</v>
      </c>
      <c r="B7702" t="s">
        <v>28</v>
      </c>
      <c r="C7702" t="s">
        <v>22</v>
      </c>
      <c r="D7702" t="s">
        <v>23</v>
      </c>
      <c r="E7702" t="s">
        <v>5</v>
      </c>
      <c r="G7702" t="s">
        <v>24</v>
      </c>
      <c r="H7702">
        <v>4286428</v>
      </c>
      <c r="I7702">
        <v>4287762</v>
      </c>
      <c r="J7702" t="s">
        <v>25</v>
      </c>
      <c r="K7702" t="s">
        <v>9403</v>
      </c>
      <c r="N7702" t="s">
        <v>9404</v>
      </c>
      <c r="Q7702" t="s">
        <v>9402</v>
      </c>
      <c r="R7702">
        <v>1335</v>
      </c>
      <c r="S7702">
        <v>444</v>
      </c>
    </row>
    <row r="7703" spans="1:19" x14ac:dyDescent="0.35">
      <c r="A7703" t="s">
        <v>20</v>
      </c>
      <c r="B7703" t="s">
        <v>21</v>
      </c>
      <c r="C7703" t="s">
        <v>22</v>
      </c>
      <c r="D7703" t="s">
        <v>23</v>
      </c>
      <c r="E7703" t="s">
        <v>5</v>
      </c>
      <c r="G7703" t="s">
        <v>24</v>
      </c>
      <c r="H7703">
        <v>4287772</v>
      </c>
      <c r="I7703">
        <v>4288758</v>
      </c>
      <c r="J7703" t="s">
        <v>46</v>
      </c>
      <c r="Q7703" t="s">
        <v>9405</v>
      </c>
      <c r="R7703">
        <v>987</v>
      </c>
    </row>
    <row r="7704" spans="1:19" x14ac:dyDescent="0.35">
      <c r="A7704" t="s">
        <v>27</v>
      </c>
      <c r="B7704" t="s">
        <v>28</v>
      </c>
      <c r="C7704" t="s">
        <v>22</v>
      </c>
      <c r="D7704" t="s">
        <v>23</v>
      </c>
      <c r="E7704" t="s">
        <v>5</v>
      </c>
      <c r="G7704" t="s">
        <v>24</v>
      </c>
      <c r="H7704">
        <v>4287772</v>
      </c>
      <c r="I7704">
        <v>4288758</v>
      </c>
      <c r="J7704" t="s">
        <v>46</v>
      </c>
      <c r="K7704" t="s">
        <v>9406</v>
      </c>
      <c r="N7704" t="s">
        <v>9407</v>
      </c>
      <c r="Q7704" t="s">
        <v>9405</v>
      </c>
      <c r="R7704">
        <v>987</v>
      </c>
      <c r="S7704">
        <v>328</v>
      </c>
    </row>
    <row r="7705" spans="1:19" x14ac:dyDescent="0.35">
      <c r="A7705" t="s">
        <v>20</v>
      </c>
      <c r="B7705" t="s">
        <v>21</v>
      </c>
      <c r="C7705" t="s">
        <v>22</v>
      </c>
      <c r="D7705" t="s">
        <v>23</v>
      </c>
      <c r="E7705" t="s">
        <v>5</v>
      </c>
      <c r="G7705" t="s">
        <v>24</v>
      </c>
      <c r="H7705">
        <v>4288755</v>
      </c>
      <c r="I7705">
        <v>4290449</v>
      </c>
      <c r="J7705" t="s">
        <v>46</v>
      </c>
      <c r="Q7705" t="s">
        <v>9408</v>
      </c>
      <c r="R7705">
        <v>1695</v>
      </c>
    </row>
    <row r="7706" spans="1:19" x14ac:dyDescent="0.35">
      <c r="A7706" t="s">
        <v>27</v>
      </c>
      <c r="B7706" t="s">
        <v>28</v>
      </c>
      <c r="C7706" t="s">
        <v>22</v>
      </c>
      <c r="D7706" t="s">
        <v>23</v>
      </c>
      <c r="E7706" t="s">
        <v>5</v>
      </c>
      <c r="G7706" t="s">
        <v>24</v>
      </c>
      <c r="H7706">
        <v>4288755</v>
      </c>
      <c r="I7706">
        <v>4290449</v>
      </c>
      <c r="J7706" t="s">
        <v>46</v>
      </c>
      <c r="K7706" t="s">
        <v>9409</v>
      </c>
      <c r="N7706" t="s">
        <v>52</v>
      </c>
      <c r="Q7706" t="s">
        <v>9408</v>
      </c>
      <c r="R7706">
        <v>1695</v>
      </c>
      <c r="S7706">
        <v>564</v>
      </c>
    </row>
    <row r="7707" spans="1:19" x14ac:dyDescent="0.35">
      <c r="A7707" t="s">
        <v>20</v>
      </c>
      <c r="B7707" t="s">
        <v>21</v>
      </c>
      <c r="C7707" t="s">
        <v>22</v>
      </c>
      <c r="D7707" t="s">
        <v>23</v>
      </c>
      <c r="E7707" t="s">
        <v>5</v>
      </c>
      <c r="G7707" t="s">
        <v>24</v>
      </c>
      <c r="H7707">
        <v>4290807</v>
      </c>
      <c r="I7707">
        <v>4291373</v>
      </c>
      <c r="J7707" t="s">
        <v>25</v>
      </c>
      <c r="Q7707" t="s">
        <v>9410</v>
      </c>
      <c r="R7707">
        <v>567</v>
      </c>
    </row>
    <row r="7708" spans="1:19" x14ac:dyDescent="0.35">
      <c r="A7708" t="s">
        <v>27</v>
      </c>
      <c r="B7708" t="s">
        <v>28</v>
      </c>
      <c r="C7708" t="s">
        <v>22</v>
      </c>
      <c r="D7708" t="s">
        <v>23</v>
      </c>
      <c r="E7708" t="s">
        <v>5</v>
      </c>
      <c r="G7708" t="s">
        <v>24</v>
      </c>
      <c r="H7708">
        <v>4290807</v>
      </c>
      <c r="I7708">
        <v>4291373</v>
      </c>
      <c r="J7708" t="s">
        <v>25</v>
      </c>
      <c r="K7708" t="s">
        <v>9411</v>
      </c>
      <c r="N7708" t="s">
        <v>9412</v>
      </c>
      <c r="Q7708" t="s">
        <v>9410</v>
      </c>
      <c r="R7708">
        <v>567</v>
      </c>
      <c r="S7708">
        <v>188</v>
      </c>
    </row>
    <row r="7709" spans="1:19" x14ac:dyDescent="0.35">
      <c r="A7709" t="s">
        <v>20</v>
      </c>
      <c r="B7709" t="s">
        <v>21</v>
      </c>
      <c r="C7709" t="s">
        <v>22</v>
      </c>
      <c r="D7709" t="s">
        <v>23</v>
      </c>
      <c r="E7709" t="s">
        <v>5</v>
      </c>
      <c r="G7709" t="s">
        <v>24</v>
      </c>
      <c r="H7709">
        <v>4291370</v>
      </c>
      <c r="I7709">
        <v>4292527</v>
      </c>
      <c r="J7709" t="s">
        <v>25</v>
      </c>
      <c r="Q7709" t="s">
        <v>9413</v>
      </c>
      <c r="R7709">
        <v>1158</v>
      </c>
    </row>
    <row r="7710" spans="1:19" x14ac:dyDescent="0.35">
      <c r="A7710" t="s">
        <v>27</v>
      </c>
      <c r="B7710" t="s">
        <v>28</v>
      </c>
      <c r="C7710" t="s">
        <v>22</v>
      </c>
      <c r="D7710" t="s">
        <v>23</v>
      </c>
      <c r="E7710" t="s">
        <v>5</v>
      </c>
      <c r="G7710" t="s">
        <v>24</v>
      </c>
      <c r="H7710">
        <v>4291370</v>
      </c>
      <c r="I7710">
        <v>4292527</v>
      </c>
      <c r="J7710" t="s">
        <v>25</v>
      </c>
      <c r="K7710" t="s">
        <v>9414</v>
      </c>
      <c r="N7710" t="s">
        <v>9415</v>
      </c>
      <c r="Q7710" t="s">
        <v>9413</v>
      </c>
      <c r="R7710">
        <v>1158</v>
      </c>
      <c r="S7710">
        <v>385</v>
      </c>
    </row>
    <row r="7711" spans="1:19" x14ac:dyDescent="0.35">
      <c r="A7711" t="s">
        <v>20</v>
      </c>
      <c r="B7711" t="s">
        <v>21</v>
      </c>
      <c r="C7711" t="s">
        <v>22</v>
      </c>
      <c r="D7711" t="s">
        <v>23</v>
      </c>
      <c r="E7711" t="s">
        <v>5</v>
      </c>
      <c r="G7711" t="s">
        <v>24</v>
      </c>
      <c r="H7711">
        <v>4292553</v>
      </c>
      <c r="I7711">
        <v>4293284</v>
      </c>
      <c r="J7711" t="s">
        <v>25</v>
      </c>
      <c r="Q7711" t="s">
        <v>9416</v>
      </c>
      <c r="R7711">
        <v>732</v>
      </c>
    </row>
    <row r="7712" spans="1:19" x14ac:dyDescent="0.35">
      <c r="A7712" t="s">
        <v>27</v>
      </c>
      <c r="B7712" t="s">
        <v>28</v>
      </c>
      <c r="C7712" t="s">
        <v>22</v>
      </c>
      <c r="D7712" t="s">
        <v>23</v>
      </c>
      <c r="E7712" t="s">
        <v>5</v>
      </c>
      <c r="G7712" t="s">
        <v>24</v>
      </c>
      <c r="H7712">
        <v>4292553</v>
      </c>
      <c r="I7712">
        <v>4293284</v>
      </c>
      <c r="J7712" t="s">
        <v>25</v>
      </c>
      <c r="K7712" t="s">
        <v>9417</v>
      </c>
      <c r="N7712" t="s">
        <v>9418</v>
      </c>
      <c r="Q7712" t="s">
        <v>9416</v>
      </c>
      <c r="R7712">
        <v>732</v>
      </c>
      <c r="S7712">
        <v>243</v>
      </c>
    </row>
    <row r="7713" spans="1:19" x14ac:dyDescent="0.35">
      <c r="A7713" t="s">
        <v>20</v>
      </c>
      <c r="B7713" t="s">
        <v>21</v>
      </c>
      <c r="C7713" t="s">
        <v>22</v>
      </c>
      <c r="D7713" t="s">
        <v>23</v>
      </c>
      <c r="E7713" t="s">
        <v>5</v>
      </c>
      <c r="G7713" t="s">
        <v>24</v>
      </c>
      <c r="H7713">
        <v>4293281</v>
      </c>
      <c r="I7713">
        <v>4293442</v>
      </c>
      <c r="J7713" t="s">
        <v>25</v>
      </c>
      <c r="Q7713" t="s">
        <v>9419</v>
      </c>
      <c r="R7713">
        <v>162</v>
      </c>
    </row>
    <row r="7714" spans="1:19" x14ac:dyDescent="0.35">
      <c r="A7714" t="s">
        <v>27</v>
      </c>
      <c r="B7714" t="s">
        <v>28</v>
      </c>
      <c r="C7714" t="s">
        <v>22</v>
      </c>
      <c r="D7714" t="s">
        <v>23</v>
      </c>
      <c r="E7714" t="s">
        <v>5</v>
      </c>
      <c r="G7714" t="s">
        <v>24</v>
      </c>
      <c r="H7714">
        <v>4293281</v>
      </c>
      <c r="I7714">
        <v>4293442</v>
      </c>
      <c r="J7714" t="s">
        <v>25</v>
      </c>
      <c r="K7714" t="s">
        <v>9420</v>
      </c>
      <c r="N7714" t="s">
        <v>49</v>
      </c>
      <c r="Q7714" t="s">
        <v>9419</v>
      </c>
      <c r="R7714">
        <v>162</v>
      </c>
      <c r="S7714">
        <v>53</v>
      </c>
    </row>
    <row r="7715" spans="1:19" x14ac:dyDescent="0.35">
      <c r="A7715" t="s">
        <v>20</v>
      </c>
      <c r="B7715" t="s">
        <v>21</v>
      </c>
      <c r="C7715" t="s">
        <v>22</v>
      </c>
      <c r="D7715" t="s">
        <v>23</v>
      </c>
      <c r="E7715" t="s">
        <v>5</v>
      </c>
      <c r="G7715" t="s">
        <v>24</v>
      </c>
      <c r="H7715">
        <v>4293572</v>
      </c>
      <c r="I7715">
        <v>4294018</v>
      </c>
      <c r="J7715" t="s">
        <v>25</v>
      </c>
      <c r="Q7715" t="s">
        <v>9421</v>
      </c>
      <c r="R7715">
        <v>447</v>
      </c>
    </row>
    <row r="7716" spans="1:19" x14ac:dyDescent="0.35">
      <c r="A7716" t="s">
        <v>27</v>
      </c>
      <c r="B7716" t="s">
        <v>28</v>
      </c>
      <c r="C7716" t="s">
        <v>22</v>
      </c>
      <c r="D7716" t="s">
        <v>23</v>
      </c>
      <c r="E7716" t="s">
        <v>5</v>
      </c>
      <c r="G7716" t="s">
        <v>24</v>
      </c>
      <c r="H7716">
        <v>4293572</v>
      </c>
      <c r="I7716">
        <v>4294018</v>
      </c>
      <c r="J7716" t="s">
        <v>25</v>
      </c>
      <c r="K7716" t="s">
        <v>9422</v>
      </c>
      <c r="N7716" t="s">
        <v>9423</v>
      </c>
      <c r="Q7716" t="s">
        <v>9421</v>
      </c>
      <c r="R7716">
        <v>447</v>
      </c>
      <c r="S7716">
        <v>148</v>
      </c>
    </row>
    <row r="7717" spans="1:19" x14ac:dyDescent="0.35">
      <c r="A7717" t="s">
        <v>20</v>
      </c>
      <c r="B7717" t="s">
        <v>21</v>
      </c>
      <c r="C7717" t="s">
        <v>22</v>
      </c>
      <c r="D7717" t="s">
        <v>23</v>
      </c>
      <c r="E7717" t="s">
        <v>5</v>
      </c>
      <c r="G7717" t="s">
        <v>24</v>
      </c>
      <c r="H7717">
        <v>4294099</v>
      </c>
      <c r="I7717">
        <v>4294671</v>
      </c>
      <c r="J7717" t="s">
        <v>25</v>
      </c>
      <c r="Q7717" t="s">
        <v>9424</v>
      </c>
      <c r="R7717">
        <v>573</v>
      </c>
    </row>
    <row r="7718" spans="1:19" x14ac:dyDescent="0.35">
      <c r="A7718" t="s">
        <v>27</v>
      </c>
      <c r="B7718" t="s">
        <v>28</v>
      </c>
      <c r="C7718" t="s">
        <v>22</v>
      </c>
      <c r="D7718" t="s">
        <v>23</v>
      </c>
      <c r="E7718" t="s">
        <v>5</v>
      </c>
      <c r="G7718" t="s">
        <v>24</v>
      </c>
      <c r="H7718">
        <v>4294099</v>
      </c>
      <c r="I7718">
        <v>4294671</v>
      </c>
      <c r="J7718" t="s">
        <v>25</v>
      </c>
      <c r="K7718" t="s">
        <v>9425</v>
      </c>
      <c r="N7718" t="s">
        <v>49</v>
      </c>
      <c r="Q7718" t="s">
        <v>9424</v>
      </c>
      <c r="R7718">
        <v>573</v>
      </c>
      <c r="S7718">
        <v>190</v>
      </c>
    </row>
    <row r="7719" spans="1:19" x14ac:dyDescent="0.35">
      <c r="A7719" t="s">
        <v>20</v>
      </c>
      <c r="B7719" t="s">
        <v>21</v>
      </c>
      <c r="C7719" t="s">
        <v>22</v>
      </c>
      <c r="D7719" t="s">
        <v>23</v>
      </c>
      <c r="E7719" t="s">
        <v>5</v>
      </c>
      <c r="G7719" t="s">
        <v>24</v>
      </c>
      <c r="H7719">
        <v>4294818</v>
      </c>
      <c r="I7719">
        <v>4295450</v>
      </c>
      <c r="J7719" t="s">
        <v>25</v>
      </c>
      <c r="Q7719" t="s">
        <v>9426</v>
      </c>
      <c r="R7719">
        <v>633</v>
      </c>
    </row>
    <row r="7720" spans="1:19" x14ac:dyDescent="0.35">
      <c r="A7720" t="s">
        <v>27</v>
      </c>
      <c r="B7720" t="s">
        <v>28</v>
      </c>
      <c r="C7720" t="s">
        <v>22</v>
      </c>
      <c r="D7720" t="s">
        <v>23</v>
      </c>
      <c r="E7720" t="s">
        <v>5</v>
      </c>
      <c r="G7720" t="s">
        <v>24</v>
      </c>
      <c r="H7720">
        <v>4294818</v>
      </c>
      <c r="I7720">
        <v>4295450</v>
      </c>
      <c r="J7720" t="s">
        <v>25</v>
      </c>
      <c r="K7720" t="s">
        <v>9427</v>
      </c>
      <c r="N7720" t="s">
        <v>9428</v>
      </c>
      <c r="Q7720" t="s">
        <v>9426</v>
      </c>
      <c r="R7720">
        <v>633</v>
      </c>
      <c r="S7720">
        <v>210</v>
      </c>
    </row>
    <row r="7721" spans="1:19" x14ac:dyDescent="0.35">
      <c r="A7721" t="s">
        <v>20</v>
      </c>
      <c r="B7721" t="s">
        <v>21</v>
      </c>
      <c r="C7721" t="s">
        <v>22</v>
      </c>
      <c r="D7721" t="s">
        <v>23</v>
      </c>
      <c r="E7721" t="s">
        <v>5</v>
      </c>
      <c r="G7721" t="s">
        <v>24</v>
      </c>
      <c r="H7721">
        <v>4295478</v>
      </c>
      <c r="I7721">
        <v>4296209</v>
      </c>
      <c r="J7721" t="s">
        <v>25</v>
      </c>
      <c r="Q7721" t="s">
        <v>9429</v>
      </c>
      <c r="R7721">
        <v>732</v>
      </c>
    </row>
    <row r="7722" spans="1:19" x14ac:dyDescent="0.35">
      <c r="A7722" t="s">
        <v>27</v>
      </c>
      <c r="B7722" t="s">
        <v>28</v>
      </c>
      <c r="C7722" t="s">
        <v>22</v>
      </c>
      <c r="D7722" t="s">
        <v>23</v>
      </c>
      <c r="E7722" t="s">
        <v>5</v>
      </c>
      <c r="G7722" t="s">
        <v>24</v>
      </c>
      <c r="H7722">
        <v>4295478</v>
      </c>
      <c r="I7722">
        <v>4296209</v>
      </c>
      <c r="J7722" t="s">
        <v>25</v>
      </c>
      <c r="K7722" t="s">
        <v>9430</v>
      </c>
      <c r="N7722" t="s">
        <v>9431</v>
      </c>
      <c r="Q7722" t="s">
        <v>9429</v>
      </c>
      <c r="R7722">
        <v>732</v>
      </c>
      <c r="S7722">
        <v>243</v>
      </c>
    </row>
    <row r="7723" spans="1:19" x14ac:dyDescent="0.35">
      <c r="A7723" t="s">
        <v>20</v>
      </c>
      <c r="B7723" t="s">
        <v>21</v>
      </c>
      <c r="C7723" t="s">
        <v>22</v>
      </c>
      <c r="D7723" t="s">
        <v>23</v>
      </c>
      <c r="E7723" t="s">
        <v>5</v>
      </c>
      <c r="G7723" t="s">
        <v>24</v>
      </c>
      <c r="H7723">
        <v>4296213</v>
      </c>
      <c r="I7723">
        <v>4297316</v>
      </c>
      <c r="J7723" t="s">
        <v>25</v>
      </c>
      <c r="Q7723" t="s">
        <v>9432</v>
      </c>
      <c r="R7723">
        <v>1104</v>
      </c>
    </row>
    <row r="7724" spans="1:19" x14ac:dyDescent="0.35">
      <c r="A7724" t="s">
        <v>27</v>
      </c>
      <c r="B7724" t="s">
        <v>28</v>
      </c>
      <c r="C7724" t="s">
        <v>22</v>
      </c>
      <c r="D7724" t="s">
        <v>23</v>
      </c>
      <c r="E7724" t="s">
        <v>5</v>
      </c>
      <c r="G7724" t="s">
        <v>24</v>
      </c>
      <c r="H7724">
        <v>4296213</v>
      </c>
      <c r="I7724">
        <v>4297316</v>
      </c>
      <c r="J7724" t="s">
        <v>25</v>
      </c>
      <c r="K7724" t="s">
        <v>9433</v>
      </c>
      <c r="N7724" t="s">
        <v>49</v>
      </c>
      <c r="Q7724" t="s">
        <v>9432</v>
      </c>
      <c r="R7724">
        <v>1104</v>
      </c>
      <c r="S7724">
        <v>367</v>
      </c>
    </row>
    <row r="7725" spans="1:19" x14ac:dyDescent="0.35">
      <c r="A7725" t="s">
        <v>20</v>
      </c>
      <c r="B7725" t="s">
        <v>21</v>
      </c>
      <c r="C7725" t="s">
        <v>22</v>
      </c>
      <c r="D7725" t="s">
        <v>23</v>
      </c>
      <c r="E7725" t="s">
        <v>5</v>
      </c>
      <c r="G7725" t="s">
        <v>24</v>
      </c>
      <c r="H7725">
        <v>4297400</v>
      </c>
      <c r="I7725">
        <v>4298584</v>
      </c>
      <c r="J7725" t="s">
        <v>25</v>
      </c>
      <c r="Q7725" t="s">
        <v>9434</v>
      </c>
      <c r="R7725">
        <v>1185</v>
      </c>
    </row>
    <row r="7726" spans="1:19" x14ac:dyDescent="0.35">
      <c r="A7726" t="s">
        <v>27</v>
      </c>
      <c r="B7726" t="s">
        <v>28</v>
      </c>
      <c r="C7726" t="s">
        <v>22</v>
      </c>
      <c r="D7726" t="s">
        <v>23</v>
      </c>
      <c r="E7726" t="s">
        <v>5</v>
      </c>
      <c r="G7726" t="s">
        <v>24</v>
      </c>
      <c r="H7726">
        <v>4297400</v>
      </c>
      <c r="I7726">
        <v>4298584</v>
      </c>
      <c r="J7726" t="s">
        <v>25</v>
      </c>
      <c r="K7726" t="s">
        <v>9435</v>
      </c>
      <c r="N7726" t="s">
        <v>49</v>
      </c>
      <c r="Q7726" t="s">
        <v>9434</v>
      </c>
      <c r="R7726">
        <v>1185</v>
      </c>
      <c r="S7726">
        <v>394</v>
      </c>
    </row>
    <row r="7727" spans="1:19" x14ac:dyDescent="0.35">
      <c r="A7727" t="s">
        <v>20</v>
      </c>
      <c r="B7727" t="s">
        <v>21</v>
      </c>
      <c r="C7727" t="s">
        <v>22</v>
      </c>
      <c r="D7727" t="s">
        <v>23</v>
      </c>
      <c r="E7727" t="s">
        <v>5</v>
      </c>
      <c r="G7727" t="s">
        <v>24</v>
      </c>
      <c r="H7727">
        <v>4298578</v>
      </c>
      <c r="I7727">
        <v>4299216</v>
      </c>
      <c r="J7727" t="s">
        <v>25</v>
      </c>
      <c r="Q7727" t="s">
        <v>9436</v>
      </c>
      <c r="R7727">
        <v>639</v>
      </c>
    </row>
    <row r="7728" spans="1:19" x14ac:dyDescent="0.35">
      <c r="A7728" t="s">
        <v>27</v>
      </c>
      <c r="B7728" t="s">
        <v>28</v>
      </c>
      <c r="C7728" t="s">
        <v>22</v>
      </c>
      <c r="D7728" t="s">
        <v>23</v>
      </c>
      <c r="E7728" t="s">
        <v>5</v>
      </c>
      <c r="G7728" t="s">
        <v>24</v>
      </c>
      <c r="H7728">
        <v>4298578</v>
      </c>
      <c r="I7728">
        <v>4299216</v>
      </c>
      <c r="J7728" t="s">
        <v>25</v>
      </c>
      <c r="K7728" t="s">
        <v>9437</v>
      </c>
      <c r="N7728" t="s">
        <v>49</v>
      </c>
      <c r="Q7728" t="s">
        <v>9436</v>
      </c>
      <c r="R7728">
        <v>639</v>
      </c>
      <c r="S7728">
        <v>212</v>
      </c>
    </row>
    <row r="7729" spans="1:19" x14ac:dyDescent="0.35">
      <c r="A7729" t="s">
        <v>20</v>
      </c>
      <c r="B7729" t="s">
        <v>21</v>
      </c>
      <c r="C7729" t="s">
        <v>22</v>
      </c>
      <c r="D7729" t="s">
        <v>23</v>
      </c>
      <c r="E7729" t="s">
        <v>5</v>
      </c>
      <c r="G7729" t="s">
        <v>24</v>
      </c>
      <c r="H7729">
        <v>4299276</v>
      </c>
      <c r="I7729">
        <v>4300535</v>
      </c>
      <c r="J7729" t="s">
        <v>25</v>
      </c>
      <c r="Q7729" t="s">
        <v>9438</v>
      </c>
      <c r="R7729">
        <v>1260</v>
      </c>
    </row>
    <row r="7730" spans="1:19" x14ac:dyDescent="0.35">
      <c r="A7730" t="s">
        <v>27</v>
      </c>
      <c r="B7730" t="s">
        <v>28</v>
      </c>
      <c r="C7730" t="s">
        <v>22</v>
      </c>
      <c r="D7730" t="s">
        <v>23</v>
      </c>
      <c r="E7730" t="s">
        <v>5</v>
      </c>
      <c r="G7730" t="s">
        <v>24</v>
      </c>
      <c r="H7730">
        <v>4299276</v>
      </c>
      <c r="I7730">
        <v>4300535</v>
      </c>
      <c r="J7730" t="s">
        <v>25</v>
      </c>
      <c r="K7730" t="s">
        <v>9439</v>
      </c>
      <c r="N7730" t="s">
        <v>9440</v>
      </c>
      <c r="Q7730" t="s">
        <v>9438</v>
      </c>
      <c r="R7730">
        <v>1260</v>
      </c>
      <c r="S7730">
        <v>419</v>
      </c>
    </row>
    <row r="7731" spans="1:19" x14ac:dyDescent="0.35">
      <c r="A7731" t="s">
        <v>20</v>
      </c>
      <c r="B7731" t="s">
        <v>21</v>
      </c>
      <c r="C7731" t="s">
        <v>22</v>
      </c>
      <c r="D7731" t="s">
        <v>23</v>
      </c>
      <c r="E7731" t="s">
        <v>5</v>
      </c>
      <c r="G7731" t="s">
        <v>24</v>
      </c>
      <c r="H7731">
        <v>4300668</v>
      </c>
      <c r="I7731">
        <v>4301099</v>
      </c>
      <c r="J7731" t="s">
        <v>25</v>
      </c>
      <c r="Q7731" t="s">
        <v>9441</v>
      </c>
      <c r="R7731">
        <v>432</v>
      </c>
    </row>
    <row r="7732" spans="1:19" x14ac:dyDescent="0.35">
      <c r="A7732" t="s">
        <v>27</v>
      </c>
      <c r="B7732" t="s">
        <v>28</v>
      </c>
      <c r="C7732" t="s">
        <v>22</v>
      </c>
      <c r="D7732" t="s">
        <v>23</v>
      </c>
      <c r="E7732" t="s">
        <v>5</v>
      </c>
      <c r="G7732" t="s">
        <v>24</v>
      </c>
      <c r="H7732">
        <v>4300668</v>
      </c>
      <c r="I7732">
        <v>4301099</v>
      </c>
      <c r="J7732" t="s">
        <v>25</v>
      </c>
      <c r="K7732" t="s">
        <v>9442</v>
      </c>
      <c r="N7732" t="s">
        <v>9443</v>
      </c>
      <c r="Q7732" t="s">
        <v>9441</v>
      </c>
      <c r="R7732">
        <v>432</v>
      </c>
      <c r="S7732">
        <v>143</v>
      </c>
    </row>
    <row r="7733" spans="1:19" x14ac:dyDescent="0.35">
      <c r="A7733" t="s">
        <v>20</v>
      </c>
      <c r="B7733" t="s">
        <v>21</v>
      </c>
      <c r="C7733" t="s">
        <v>22</v>
      </c>
      <c r="D7733" t="s">
        <v>23</v>
      </c>
      <c r="E7733" t="s">
        <v>5</v>
      </c>
      <c r="G7733" t="s">
        <v>24</v>
      </c>
      <c r="H7733">
        <v>4301226</v>
      </c>
      <c r="I7733">
        <v>4305737</v>
      </c>
      <c r="J7733" t="s">
        <v>46</v>
      </c>
      <c r="Q7733" t="s">
        <v>9444</v>
      </c>
      <c r="R7733">
        <v>4512</v>
      </c>
    </row>
    <row r="7734" spans="1:19" x14ac:dyDescent="0.35">
      <c r="A7734" t="s">
        <v>27</v>
      </c>
      <c r="B7734" t="s">
        <v>28</v>
      </c>
      <c r="C7734" t="s">
        <v>22</v>
      </c>
      <c r="D7734" t="s">
        <v>23</v>
      </c>
      <c r="E7734" t="s">
        <v>5</v>
      </c>
      <c r="G7734" t="s">
        <v>24</v>
      </c>
      <c r="H7734">
        <v>4301226</v>
      </c>
      <c r="I7734">
        <v>4305737</v>
      </c>
      <c r="J7734" t="s">
        <v>46</v>
      </c>
      <c r="K7734" t="s">
        <v>9445</v>
      </c>
      <c r="N7734" t="s">
        <v>52</v>
      </c>
      <c r="Q7734" t="s">
        <v>9444</v>
      </c>
      <c r="R7734">
        <v>4512</v>
      </c>
      <c r="S7734">
        <v>1503</v>
      </c>
    </row>
    <row r="7735" spans="1:19" x14ac:dyDescent="0.35">
      <c r="A7735" t="s">
        <v>20</v>
      </c>
      <c r="B7735" t="s">
        <v>21</v>
      </c>
      <c r="C7735" t="s">
        <v>22</v>
      </c>
      <c r="D7735" t="s">
        <v>23</v>
      </c>
      <c r="E7735" t="s">
        <v>5</v>
      </c>
      <c r="G7735" t="s">
        <v>24</v>
      </c>
      <c r="H7735">
        <v>4305961</v>
      </c>
      <c r="I7735">
        <v>4306215</v>
      </c>
      <c r="J7735" t="s">
        <v>46</v>
      </c>
      <c r="Q7735" t="s">
        <v>9446</v>
      </c>
      <c r="R7735">
        <v>255</v>
      </c>
    </row>
    <row r="7736" spans="1:19" x14ac:dyDescent="0.35">
      <c r="A7736" t="s">
        <v>27</v>
      </c>
      <c r="B7736" t="s">
        <v>28</v>
      </c>
      <c r="C7736" t="s">
        <v>22</v>
      </c>
      <c r="D7736" t="s">
        <v>23</v>
      </c>
      <c r="E7736" t="s">
        <v>5</v>
      </c>
      <c r="G7736" t="s">
        <v>24</v>
      </c>
      <c r="H7736">
        <v>4305961</v>
      </c>
      <c r="I7736">
        <v>4306215</v>
      </c>
      <c r="J7736" t="s">
        <v>46</v>
      </c>
      <c r="K7736" t="s">
        <v>9447</v>
      </c>
      <c r="N7736" t="s">
        <v>52</v>
      </c>
      <c r="Q7736" t="s">
        <v>9446</v>
      </c>
      <c r="R7736">
        <v>255</v>
      </c>
      <c r="S7736">
        <v>84</v>
      </c>
    </row>
    <row r="7737" spans="1:19" x14ac:dyDescent="0.35">
      <c r="A7737" t="s">
        <v>20</v>
      </c>
      <c r="B7737" t="s">
        <v>21</v>
      </c>
      <c r="C7737" t="s">
        <v>22</v>
      </c>
      <c r="D7737" t="s">
        <v>23</v>
      </c>
      <c r="E7737" t="s">
        <v>5</v>
      </c>
      <c r="G7737" t="s">
        <v>24</v>
      </c>
      <c r="H7737">
        <v>4306357</v>
      </c>
      <c r="I7737">
        <v>4306905</v>
      </c>
      <c r="J7737" t="s">
        <v>46</v>
      </c>
      <c r="Q7737" t="s">
        <v>9448</v>
      </c>
      <c r="R7737">
        <v>549</v>
      </c>
    </row>
    <row r="7738" spans="1:19" x14ac:dyDescent="0.35">
      <c r="A7738" t="s">
        <v>27</v>
      </c>
      <c r="B7738" t="s">
        <v>28</v>
      </c>
      <c r="C7738" t="s">
        <v>22</v>
      </c>
      <c r="D7738" t="s">
        <v>23</v>
      </c>
      <c r="E7738" t="s">
        <v>5</v>
      </c>
      <c r="G7738" t="s">
        <v>24</v>
      </c>
      <c r="H7738">
        <v>4306357</v>
      </c>
      <c r="I7738">
        <v>4306905</v>
      </c>
      <c r="J7738" t="s">
        <v>46</v>
      </c>
      <c r="K7738" t="s">
        <v>9449</v>
      </c>
      <c r="N7738" t="s">
        <v>2827</v>
      </c>
      <c r="Q7738" t="s">
        <v>9448</v>
      </c>
      <c r="R7738">
        <v>549</v>
      </c>
      <c r="S7738">
        <v>182</v>
      </c>
    </row>
    <row r="7739" spans="1:19" x14ac:dyDescent="0.35">
      <c r="A7739" t="s">
        <v>20</v>
      </c>
      <c r="B7739" t="s">
        <v>21</v>
      </c>
      <c r="C7739" t="s">
        <v>22</v>
      </c>
      <c r="D7739" t="s">
        <v>23</v>
      </c>
      <c r="E7739" t="s">
        <v>5</v>
      </c>
      <c r="G7739" t="s">
        <v>24</v>
      </c>
      <c r="H7739">
        <v>4307116</v>
      </c>
      <c r="I7739">
        <v>4309134</v>
      </c>
      <c r="J7739" t="s">
        <v>25</v>
      </c>
      <c r="Q7739" t="s">
        <v>9450</v>
      </c>
      <c r="R7739">
        <v>2019</v>
      </c>
    </row>
    <row r="7740" spans="1:19" x14ac:dyDescent="0.35">
      <c r="A7740" t="s">
        <v>27</v>
      </c>
      <c r="B7740" t="s">
        <v>28</v>
      </c>
      <c r="C7740" t="s">
        <v>22</v>
      </c>
      <c r="D7740" t="s">
        <v>23</v>
      </c>
      <c r="E7740" t="s">
        <v>5</v>
      </c>
      <c r="G7740" t="s">
        <v>24</v>
      </c>
      <c r="H7740">
        <v>4307116</v>
      </c>
      <c r="I7740">
        <v>4309134</v>
      </c>
      <c r="J7740" t="s">
        <v>25</v>
      </c>
      <c r="K7740" t="s">
        <v>9451</v>
      </c>
      <c r="N7740" t="s">
        <v>5265</v>
      </c>
      <c r="Q7740" t="s">
        <v>9450</v>
      </c>
      <c r="R7740">
        <v>2019</v>
      </c>
      <c r="S7740">
        <v>672</v>
      </c>
    </row>
    <row r="7741" spans="1:19" x14ac:dyDescent="0.35">
      <c r="A7741" t="s">
        <v>20</v>
      </c>
      <c r="B7741" t="s">
        <v>21</v>
      </c>
      <c r="C7741" t="s">
        <v>22</v>
      </c>
      <c r="D7741" t="s">
        <v>23</v>
      </c>
      <c r="E7741" t="s">
        <v>5</v>
      </c>
      <c r="G7741" t="s">
        <v>24</v>
      </c>
      <c r="H7741">
        <v>4309293</v>
      </c>
      <c r="I7741">
        <v>4309469</v>
      </c>
      <c r="J7741" t="s">
        <v>25</v>
      </c>
      <c r="Q7741" t="s">
        <v>9452</v>
      </c>
      <c r="R7741">
        <v>177</v>
      </c>
    </row>
    <row r="7742" spans="1:19" x14ac:dyDescent="0.35">
      <c r="A7742" t="s">
        <v>27</v>
      </c>
      <c r="B7742" t="s">
        <v>28</v>
      </c>
      <c r="C7742" t="s">
        <v>22</v>
      </c>
      <c r="D7742" t="s">
        <v>23</v>
      </c>
      <c r="E7742" t="s">
        <v>5</v>
      </c>
      <c r="G7742" t="s">
        <v>24</v>
      </c>
      <c r="H7742">
        <v>4309293</v>
      </c>
      <c r="I7742">
        <v>4309469</v>
      </c>
      <c r="J7742" t="s">
        <v>25</v>
      </c>
      <c r="K7742" t="s">
        <v>9453</v>
      </c>
      <c r="N7742" t="s">
        <v>9454</v>
      </c>
      <c r="Q7742" t="s">
        <v>9452</v>
      </c>
      <c r="R7742">
        <v>177</v>
      </c>
      <c r="S7742">
        <v>58</v>
      </c>
    </row>
    <row r="7743" spans="1:19" x14ac:dyDescent="0.35">
      <c r="A7743" t="s">
        <v>20</v>
      </c>
      <c r="B7743" t="s">
        <v>21</v>
      </c>
      <c r="C7743" t="s">
        <v>22</v>
      </c>
      <c r="D7743" t="s">
        <v>23</v>
      </c>
      <c r="E7743" t="s">
        <v>5</v>
      </c>
      <c r="G7743" t="s">
        <v>24</v>
      </c>
      <c r="H7743">
        <v>4309491</v>
      </c>
      <c r="I7743">
        <v>4309595</v>
      </c>
      <c r="J7743" t="s">
        <v>46</v>
      </c>
      <c r="Q7743" t="s">
        <v>9455</v>
      </c>
      <c r="R7743">
        <v>105</v>
      </c>
    </row>
    <row r="7744" spans="1:19" x14ac:dyDescent="0.35">
      <c r="A7744" t="s">
        <v>27</v>
      </c>
      <c r="B7744" t="s">
        <v>28</v>
      </c>
      <c r="C7744" t="s">
        <v>22</v>
      </c>
      <c r="D7744" t="s">
        <v>23</v>
      </c>
      <c r="E7744" t="s">
        <v>5</v>
      </c>
      <c r="G7744" t="s">
        <v>24</v>
      </c>
      <c r="H7744">
        <v>4309491</v>
      </c>
      <c r="I7744">
        <v>4309595</v>
      </c>
      <c r="J7744" t="s">
        <v>46</v>
      </c>
      <c r="K7744" t="s">
        <v>9456</v>
      </c>
      <c r="N7744" t="s">
        <v>52</v>
      </c>
      <c r="Q7744" t="s">
        <v>9455</v>
      </c>
      <c r="R7744">
        <v>105</v>
      </c>
      <c r="S7744">
        <v>34</v>
      </c>
    </row>
    <row r="7745" spans="1:19" x14ac:dyDescent="0.35">
      <c r="A7745" t="s">
        <v>20</v>
      </c>
      <c r="B7745" t="s">
        <v>21</v>
      </c>
      <c r="C7745" t="s">
        <v>22</v>
      </c>
      <c r="D7745" t="s">
        <v>23</v>
      </c>
      <c r="E7745" t="s">
        <v>5</v>
      </c>
      <c r="G7745" t="s">
        <v>24</v>
      </c>
      <c r="H7745">
        <v>4309608</v>
      </c>
      <c r="I7745">
        <v>4310132</v>
      </c>
      <c r="J7745" t="s">
        <v>46</v>
      </c>
      <c r="Q7745" t="s">
        <v>9457</v>
      </c>
      <c r="R7745">
        <v>525</v>
      </c>
    </row>
    <row r="7746" spans="1:19" x14ac:dyDescent="0.35">
      <c r="A7746" t="s">
        <v>27</v>
      </c>
      <c r="B7746" t="s">
        <v>28</v>
      </c>
      <c r="C7746" t="s">
        <v>22</v>
      </c>
      <c r="D7746" t="s">
        <v>23</v>
      </c>
      <c r="E7746" t="s">
        <v>5</v>
      </c>
      <c r="G7746" t="s">
        <v>24</v>
      </c>
      <c r="H7746">
        <v>4309608</v>
      </c>
      <c r="I7746">
        <v>4310132</v>
      </c>
      <c r="J7746" t="s">
        <v>46</v>
      </c>
      <c r="K7746" t="s">
        <v>9458</v>
      </c>
      <c r="N7746" t="s">
        <v>4816</v>
      </c>
      <c r="Q7746" t="s">
        <v>9457</v>
      </c>
      <c r="R7746">
        <v>525</v>
      </c>
      <c r="S7746">
        <v>174</v>
      </c>
    </row>
    <row r="7747" spans="1:19" x14ac:dyDescent="0.35">
      <c r="A7747" t="s">
        <v>20</v>
      </c>
      <c r="B7747" t="s">
        <v>21</v>
      </c>
      <c r="C7747" t="s">
        <v>22</v>
      </c>
      <c r="D7747" t="s">
        <v>23</v>
      </c>
      <c r="E7747" t="s">
        <v>5</v>
      </c>
      <c r="G7747" t="s">
        <v>24</v>
      </c>
      <c r="H7747">
        <v>4310337</v>
      </c>
      <c r="I7747">
        <v>4311725</v>
      </c>
      <c r="J7747" t="s">
        <v>25</v>
      </c>
      <c r="Q7747" t="s">
        <v>9459</v>
      </c>
      <c r="R7747">
        <v>1389</v>
      </c>
    </row>
    <row r="7748" spans="1:19" x14ac:dyDescent="0.35">
      <c r="A7748" t="s">
        <v>27</v>
      </c>
      <c r="B7748" t="s">
        <v>28</v>
      </c>
      <c r="C7748" t="s">
        <v>22</v>
      </c>
      <c r="D7748" t="s">
        <v>23</v>
      </c>
      <c r="E7748" t="s">
        <v>5</v>
      </c>
      <c r="G7748" t="s">
        <v>24</v>
      </c>
      <c r="H7748">
        <v>4310337</v>
      </c>
      <c r="I7748">
        <v>4311725</v>
      </c>
      <c r="J7748" t="s">
        <v>25</v>
      </c>
      <c r="K7748" t="s">
        <v>9460</v>
      </c>
      <c r="N7748" t="s">
        <v>3018</v>
      </c>
      <c r="Q7748" t="s">
        <v>9459</v>
      </c>
      <c r="R7748">
        <v>1389</v>
      </c>
      <c r="S7748">
        <v>462</v>
      </c>
    </row>
    <row r="7749" spans="1:19" x14ac:dyDescent="0.35">
      <c r="A7749" t="s">
        <v>20</v>
      </c>
      <c r="B7749" t="s">
        <v>21</v>
      </c>
      <c r="C7749" t="s">
        <v>22</v>
      </c>
      <c r="D7749" t="s">
        <v>23</v>
      </c>
      <c r="E7749" t="s">
        <v>5</v>
      </c>
      <c r="G7749" t="s">
        <v>24</v>
      </c>
      <c r="H7749">
        <v>4311862</v>
      </c>
      <c r="I7749">
        <v>4313154</v>
      </c>
      <c r="J7749" t="s">
        <v>25</v>
      </c>
      <c r="Q7749" t="s">
        <v>9461</v>
      </c>
      <c r="R7749">
        <v>1293</v>
      </c>
    </row>
    <row r="7750" spans="1:19" x14ac:dyDescent="0.35">
      <c r="A7750" t="s">
        <v>27</v>
      </c>
      <c r="B7750" t="s">
        <v>28</v>
      </c>
      <c r="C7750" t="s">
        <v>22</v>
      </c>
      <c r="D7750" t="s">
        <v>23</v>
      </c>
      <c r="E7750" t="s">
        <v>5</v>
      </c>
      <c r="G7750" t="s">
        <v>24</v>
      </c>
      <c r="H7750">
        <v>4311862</v>
      </c>
      <c r="I7750">
        <v>4313154</v>
      </c>
      <c r="J7750" t="s">
        <v>25</v>
      </c>
      <c r="K7750" t="s">
        <v>9462</v>
      </c>
      <c r="N7750" t="s">
        <v>49</v>
      </c>
      <c r="Q7750" t="s">
        <v>9461</v>
      </c>
      <c r="R7750">
        <v>1293</v>
      </c>
      <c r="S7750">
        <v>430</v>
      </c>
    </row>
    <row r="7751" spans="1:19" x14ac:dyDescent="0.35">
      <c r="A7751" t="s">
        <v>20</v>
      </c>
      <c r="B7751" t="s">
        <v>21</v>
      </c>
      <c r="C7751" t="s">
        <v>22</v>
      </c>
      <c r="D7751" t="s">
        <v>23</v>
      </c>
      <c r="E7751" t="s">
        <v>5</v>
      </c>
      <c r="G7751" t="s">
        <v>24</v>
      </c>
      <c r="H7751">
        <v>4313290</v>
      </c>
      <c r="I7751">
        <v>4313862</v>
      </c>
      <c r="J7751" t="s">
        <v>25</v>
      </c>
      <c r="Q7751" t="s">
        <v>9463</v>
      </c>
      <c r="R7751">
        <v>573</v>
      </c>
    </row>
    <row r="7752" spans="1:19" x14ac:dyDescent="0.35">
      <c r="A7752" t="s">
        <v>27</v>
      </c>
      <c r="B7752" t="s">
        <v>28</v>
      </c>
      <c r="C7752" t="s">
        <v>22</v>
      </c>
      <c r="D7752" t="s">
        <v>23</v>
      </c>
      <c r="E7752" t="s">
        <v>5</v>
      </c>
      <c r="G7752" t="s">
        <v>24</v>
      </c>
      <c r="H7752">
        <v>4313290</v>
      </c>
      <c r="I7752">
        <v>4313862</v>
      </c>
      <c r="J7752" t="s">
        <v>25</v>
      </c>
      <c r="K7752" t="s">
        <v>9464</v>
      </c>
      <c r="N7752" t="s">
        <v>9465</v>
      </c>
      <c r="Q7752" t="s">
        <v>9463</v>
      </c>
      <c r="R7752">
        <v>573</v>
      </c>
      <c r="S7752">
        <v>190</v>
      </c>
    </row>
    <row r="7753" spans="1:19" x14ac:dyDescent="0.35">
      <c r="A7753" t="s">
        <v>20</v>
      </c>
      <c r="B7753" t="s">
        <v>21</v>
      </c>
      <c r="C7753" t="s">
        <v>22</v>
      </c>
      <c r="D7753" t="s">
        <v>23</v>
      </c>
      <c r="E7753" t="s">
        <v>5</v>
      </c>
      <c r="G7753" t="s">
        <v>24</v>
      </c>
      <c r="H7753">
        <v>4313859</v>
      </c>
      <c r="I7753">
        <v>4314557</v>
      </c>
      <c r="J7753" t="s">
        <v>25</v>
      </c>
      <c r="Q7753" t="s">
        <v>9466</v>
      </c>
      <c r="R7753">
        <v>699</v>
      </c>
    </row>
    <row r="7754" spans="1:19" x14ac:dyDescent="0.35">
      <c r="A7754" t="s">
        <v>27</v>
      </c>
      <c r="B7754" t="s">
        <v>28</v>
      </c>
      <c r="C7754" t="s">
        <v>22</v>
      </c>
      <c r="D7754" t="s">
        <v>23</v>
      </c>
      <c r="E7754" t="s">
        <v>5</v>
      </c>
      <c r="G7754" t="s">
        <v>24</v>
      </c>
      <c r="H7754">
        <v>4313859</v>
      </c>
      <c r="I7754">
        <v>4314557</v>
      </c>
      <c r="J7754" t="s">
        <v>25</v>
      </c>
      <c r="K7754" t="s">
        <v>9467</v>
      </c>
      <c r="N7754" t="s">
        <v>9468</v>
      </c>
      <c r="Q7754" t="s">
        <v>9466</v>
      </c>
      <c r="R7754">
        <v>699</v>
      </c>
      <c r="S7754">
        <v>232</v>
      </c>
    </row>
    <row r="7755" spans="1:19" x14ac:dyDescent="0.35">
      <c r="A7755" t="s">
        <v>20</v>
      </c>
      <c r="B7755" t="s">
        <v>21</v>
      </c>
      <c r="C7755" t="s">
        <v>22</v>
      </c>
      <c r="D7755" t="s">
        <v>23</v>
      </c>
      <c r="E7755" t="s">
        <v>5</v>
      </c>
      <c r="G7755" t="s">
        <v>24</v>
      </c>
      <c r="H7755">
        <v>4314554</v>
      </c>
      <c r="I7755">
        <v>4315063</v>
      </c>
      <c r="J7755" t="s">
        <v>25</v>
      </c>
      <c r="Q7755" t="s">
        <v>9469</v>
      </c>
      <c r="R7755">
        <v>510</v>
      </c>
    </row>
    <row r="7756" spans="1:19" x14ac:dyDescent="0.35">
      <c r="A7756" t="s">
        <v>27</v>
      </c>
      <c r="B7756" t="s">
        <v>28</v>
      </c>
      <c r="C7756" t="s">
        <v>22</v>
      </c>
      <c r="D7756" t="s">
        <v>23</v>
      </c>
      <c r="E7756" t="s">
        <v>5</v>
      </c>
      <c r="G7756" t="s">
        <v>24</v>
      </c>
      <c r="H7756">
        <v>4314554</v>
      </c>
      <c r="I7756">
        <v>4315063</v>
      </c>
      <c r="J7756" t="s">
        <v>25</v>
      </c>
      <c r="K7756" t="s">
        <v>9470</v>
      </c>
      <c r="N7756" t="s">
        <v>427</v>
      </c>
      <c r="Q7756" t="s">
        <v>9469</v>
      </c>
      <c r="R7756">
        <v>510</v>
      </c>
      <c r="S7756">
        <v>169</v>
      </c>
    </row>
    <row r="7757" spans="1:19" x14ac:dyDescent="0.35">
      <c r="A7757" t="s">
        <v>20</v>
      </c>
      <c r="B7757" t="s">
        <v>21</v>
      </c>
      <c r="C7757" t="s">
        <v>22</v>
      </c>
      <c r="D7757" t="s">
        <v>23</v>
      </c>
      <c r="E7757" t="s">
        <v>5</v>
      </c>
      <c r="G7757" t="s">
        <v>24</v>
      </c>
      <c r="H7757">
        <v>4315087</v>
      </c>
      <c r="I7757">
        <v>4315344</v>
      </c>
      <c r="J7757" t="s">
        <v>46</v>
      </c>
      <c r="Q7757" t="s">
        <v>9471</v>
      </c>
      <c r="R7757">
        <v>258</v>
      </c>
    </row>
    <row r="7758" spans="1:19" x14ac:dyDescent="0.35">
      <c r="A7758" t="s">
        <v>27</v>
      </c>
      <c r="B7758" t="s">
        <v>28</v>
      </c>
      <c r="C7758" t="s">
        <v>22</v>
      </c>
      <c r="D7758" t="s">
        <v>23</v>
      </c>
      <c r="E7758" t="s">
        <v>5</v>
      </c>
      <c r="G7758" t="s">
        <v>24</v>
      </c>
      <c r="H7758">
        <v>4315087</v>
      </c>
      <c r="I7758">
        <v>4315344</v>
      </c>
      <c r="J7758" t="s">
        <v>46</v>
      </c>
      <c r="K7758" t="s">
        <v>9472</v>
      </c>
      <c r="N7758" t="s">
        <v>52</v>
      </c>
      <c r="Q7758" t="s">
        <v>9471</v>
      </c>
      <c r="R7758">
        <v>258</v>
      </c>
      <c r="S7758">
        <v>85</v>
      </c>
    </row>
    <row r="7759" spans="1:19" x14ac:dyDescent="0.35">
      <c r="A7759" t="s">
        <v>20</v>
      </c>
      <c r="B7759" t="s">
        <v>21</v>
      </c>
      <c r="C7759" t="s">
        <v>22</v>
      </c>
      <c r="D7759" t="s">
        <v>23</v>
      </c>
      <c r="E7759" t="s">
        <v>5</v>
      </c>
      <c r="G7759" t="s">
        <v>24</v>
      </c>
      <c r="H7759">
        <v>4315439</v>
      </c>
      <c r="I7759">
        <v>4315861</v>
      </c>
      <c r="J7759" t="s">
        <v>25</v>
      </c>
      <c r="Q7759" t="s">
        <v>9473</v>
      </c>
      <c r="R7759">
        <v>423</v>
      </c>
    </row>
    <row r="7760" spans="1:19" x14ac:dyDescent="0.35">
      <c r="A7760" t="s">
        <v>27</v>
      </c>
      <c r="B7760" t="s">
        <v>28</v>
      </c>
      <c r="C7760" t="s">
        <v>22</v>
      </c>
      <c r="D7760" t="s">
        <v>23</v>
      </c>
      <c r="E7760" t="s">
        <v>5</v>
      </c>
      <c r="G7760" t="s">
        <v>24</v>
      </c>
      <c r="H7760">
        <v>4315439</v>
      </c>
      <c r="I7760">
        <v>4315861</v>
      </c>
      <c r="J7760" t="s">
        <v>25</v>
      </c>
      <c r="K7760" t="s">
        <v>9474</v>
      </c>
      <c r="N7760" t="s">
        <v>4747</v>
      </c>
      <c r="Q7760" t="s">
        <v>9473</v>
      </c>
      <c r="R7760">
        <v>423</v>
      </c>
      <c r="S7760">
        <v>140</v>
      </c>
    </row>
    <row r="7761" spans="1:19" x14ac:dyDescent="0.35">
      <c r="A7761" t="s">
        <v>20</v>
      </c>
      <c r="B7761" t="s">
        <v>21</v>
      </c>
      <c r="C7761" t="s">
        <v>22</v>
      </c>
      <c r="D7761" t="s">
        <v>23</v>
      </c>
      <c r="E7761" t="s">
        <v>5</v>
      </c>
      <c r="G7761" t="s">
        <v>24</v>
      </c>
      <c r="H7761">
        <v>4315983</v>
      </c>
      <c r="I7761">
        <v>4316405</v>
      </c>
      <c r="J7761" t="s">
        <v>25</v>
      </c>
      <c r="Q7761" t="s">
        <v>9475</v>
      </c>
      <c r="R7761">
        <v>423</v>
      </c>
    </row>
    <row r="7762" spans="1:19" x14ac:dyDescent="0.35">
      <c r="A7762" t="s">
        <v>27</v>
      </c>
      <c r="B7762" t="s">
        <v>28</v>
      </c>
      <c r="C7762" t="s">
        <v>22</v>
      </c>
      <c r="D7762" t="s">
        <v>23</v>
      </c>
      <c r="E7762" t="s">
        <v>5</v>
      </c>
      <c r="G7762" t="s">
        <v>24</v>
      </c>
      <c r="H7762">
        <v>4315983</v>
      </c>
      <c r="I7762">
        <v>4316405</v>
      </c>
      <c r="J7762" t="s">
        <v>25</v>
      </c>
      <c r="K7762" t="s">
        <v>9476</v>
      </c>
      <c r="N7762" t="s">
        <v>4961</v>
      </c>
      <c r="Q7762" t="s">
        <v>9475</v>
      </c>
      <c r="R7762">
        <v>423</v>
      </c>
      <c r="S7762">
        <v>140</v>
      </c>
    </row>
    <row r="7763" spans="1:19" x14ac:dyDescent="0.35">
      <c r="A7763" t="s">
        <v>20</v>
      </c>
      <c r="B7763" t="s">
        <v>21</v>
      </c>
      <c r="C7763" t="s">
        <v>22</v>
      </c>
      <c r="D7763" t="s">
        <v>23</v>
      </c>
      <c r="E7763" t="s">
        <v>5</v>
      </c>
      <c r="G7763" t="s">
        <v>24</v>
      </c>
      <c r="H7763">
        <v>4316467</v>
      </c>
      <c r="I7763">
        <v>4317267</v>
      </c>
      <c r="J7763" t="s">
        <v>25</v>
      </c>
      <c r="Q7763" t="s">
        <v>9477</v>
      </c>
      <c r="R7763">
        <v>801</v>
      </c>
    </row>
    <row r="7764" spans="1:19" x14ac:dyDescent="0.35">
      <c r="A7764" t="s">
        <v>27</v>
      </c>
      <c r="B7764" t="s">
        <v>28</v>
      </c>
      <c r="C7764" t="s">
        <v>22</v>
      </c>
      <c r="D7764" t="s">
        <v>23</v>
      </c>
      <c r="E7764" t="s">
        <v>5</v>
      </c>
      <c r="G7764" t="s">
        <v>24</v>
      </c>
      <c r="H7764">
        <v>4316467</v>
      </c>
      <c r="I7764">
        <v>4317267</v>
      </c>
      <c r="J7764" t="s">
        <v>25</v>
      </c>
      <c r="K7764" t="s">
        <v>9478</v>
      </c>
      <c r="N7764" t="s">
        <v>9479</v>
      </c>
      <c r="Q7764" t="s">
        <v>9477</v>
      </c>
      <c r="R7764">
        <v>801</v>
      </c>
      <c r="S7764">
        <v>266</v>
      </c>
    </row>
    <row r="7765" spans="1:19" x14ac:dyDescent="0.35">
      <c r="A7765" t="s">
        <v>20</v>
      </c>
      <c r="B7765" t="s">
        <v>21</v>
      </c>
      <c r="C7765" t="s">
        <v>22</v>
      </c>
      <c r="D7765" t="s">
        <v>23</v>
      </c>
      <c r="E7765" t="s">
        <v>5</v>
      </c>
      <c r="G7765" t="s">
        <v>24</v>
      </c>
      <c r="H7765">
        <v>4317264</v>
      </c>
      <c r="I7765">
        <v>4318223</v>
      </c>
      <c r="J7765" t="s">
        <v>25</v>
      </c>
      <c r="Q7765" t="s">
        <v>9480</v>
      </c>
      <c r="R7765">
        <v>960</v>
      </c>
    </row>
    <row r="7766" spans="1:19" x14ac:dyDescent="0.35">
      <c r="A7766" t="s">
        <v>27</v>
      </c>
      <c r="B7766" t="s">
        <v>28</v>
      </c>
      <c r="C7766" t="s">
        <v>22</v>
      </c>
      <c r="D7766" t="s">
        <v>23</v>
      </c>
      <c r="E7766" t="s">
        <v>5</v>
      </c>
      <c r="G7766" t="s">
        <v>24</v>
      </c>
      <c r="H7766">
        <v>4317264</v>
      </c>
      <c r="I7766">
        <v>4318223</v>
      </c>
      <c r="J7766" t="s">
        <v>25</v>
      </c>
      <c r="K7766" t="s">
        <v>9481</v>
      </c>
      <c r="N7766" t="s">
        <v>9482</v>
      </c>
      <c r="Q7766" t="s">
        <v>9480</v>
      </c>
      <c r="R7766">
        <v>960</v>
      </c>
      <c r="S7766">
        <v>319</v>
      </c>
    </row>
    <row r="7767" spans="1:19" x14ac:dyDescent="0.35">
      <c r="A7767" t="s">
        <v>20</v>
      </c>
      <c r="B7767" t="s">
        <v>21</v>
      </c>
      <c r="C7767" t="s">
        <v>22</v>
      </c>
      <c r="D7767" t="s">
        <v>23</v>
      </c>
      <c r="E7767" t="s">
        <v>5</v>
      </c>
      <c r="G7767" t="s">
        <v>24</v>
      </c>
      <c r="H7767">
        <v>4318290</v>
      </c>
      <c r="I7767">
        <v>4319693</v>
      </c>
      <c r="J7767" t="s">
        <v>25</v>
      </c>
      <c r="Q7767" t="s">
        <v>9483</v>
      </c>
      <c r="R7767">
        <v>1404</v>
      </c>
    </row>
    <row r="7768" spans="1:19" x14ac:dyDescent="0.35">
      <c r="A7768" t="s">
        <v>27</v>
      </c>
      <c r="B7768" t="s">
        <v>28</v>
      </c>
      <c r="C7768" t="s">
        <v>22</v>
      </c>
      <c r="D7768" t="s">
        <v>23</v>
      </c>
      <c r="E7768" t="s">
        <v>5</v>
      </c>
      <c r="G7768" t="s">
        <v>24</v>
      </c>
      <c r="H7768">
        <v>4318290</v>
      </c>
      <c r="I7768">
        <v>4319693</v>
      </c>
      <c r="J7768" t="s">
        <v>25</v>
      </c>
      <c r="K7768" t="s">
        <v>9484</v>
      </c>
      <c r="N7768" t="s">
        <v>9485</v>
      </c>
      <c r="Q7768" t="s">
        <v>9483</v>
      </c>
      <c r="R7768">
        <v>1404</v>
      </c>
      <c r="S7768">
        <v>467</v>
      </c>
    </row>
    <row r="7769" spans="1:19" x14ac:dyDescent="0.35">
      <c r="A7769" t="s">
        <v>20</v>
      </c>
      <c r="B7769" t="s">
        <v>21</v>
      </c>
      <c r="C7769" t="s">
        <v>22</v>
      </c>
      <c r="D7769" t="s">
        <v>23</v>
      </c>
      <c r="E7769" t="s">
        <v>5</v>
      </c>
      <c r="G7769" t="s">
        <v>24</v>
      </c>
      <c r="H7769">
        <v>4319690</v>
      </c>
      <c r="I7769">
        <v>4320658</v>
      </c>
      <c r="J7769" t="s">
        <v>25</v>
      </c>
      <c r="Q7769" t="s">
        <v>9486</v>
      </c>
      <c r="R7769">
        <v>969</v>
      </c>
    </row>
    <row r="7770" spans="1:19" x14ac:dyDescent="0.35">
      <c r="A7770" t="s">
        <v>27</v>
      </c>
      <c r="B7770" t="s">
        <v>28</v>
      </c>
      <c r="C7770" t="s">
        <v>22</v>
      </c>
      <c r="D7770" t="s">
        <v>23</v>
      </c>
      <c r="E7770" t="s">
        <v>5</v>
      </c>
      <c r="G7770" t="s">
        <v>24</v>
      </c>
      <c r="H7770">
        <v>4319690</v>
      </c>
      <c r="I7770">
        <v>4320658</v>
      </c>
      <c r="J7770" t="s">
        <v>25</v>
      </c>
      <c r="K7770" t="s">
        <v>9487</v>
      </c>
      <c r="N7770" t="s">
        <v>4173</v>
      </c>
      <c r="Q7770" t="s">
        <v>9486</v>
      </c>
      <c r="R7770">
        <v>969</v>
      </c>
      <c r="S7770">
        <v>322</v>
      </c>
    </row>
    <row r="7771" spans="1:19" x14ac:dyDescent="0.35">
      <c r="A7771" t="s">
        <v>20</v>
      </c>
      <c r="B7771" t="s">
        <v>21</v>
      </c>
      <c r="C7771" t="s">
        <v>22</v>
      </c>
      <c r="D7771" t="s">
        <v>23</v>
      </c>
      <c r="E7771" t="s">
        <v>5</v>
      </c>
      <c r="G7771" t="s">
        <v>24</v>
      </c>
      <c r="H7771">
        <v>4320648</v>
      </c>
      <c r="I7771">
        <v>4321250</v>
      </c>
      <c r="J7771" t="s">
        <v>25</v>
      </c>
      <c r="Q7771" t="s">
        <v>9488</v>
      </c>
      <c r="R7771">
        <v>603</v>
      </c>
    </row>
    <row r="7772" spans="1:19" x14ac:dyDescent="0.35">
      <c r="A7772" t="s">
        <v>27</v>
      </c>
      <c r="B7772" t="s">
        <v>28</v>
      </c>
      <c r="C7772" t="s">
        <v>22</v>
      </c>
      <c r="D7772" t="s">
        <v>23</v>
      </c>
      <c r="E7772" t="s">
        <v>5</v>
      </c>
      <c r="G7772" t="s">
        <v>24</v>
      </c>
      <c r="H7772">
        <v>4320648</v>
      </c>
      <c r="I7772">
        <v>4321250</v>
      </c>
      <c r="J7772" t="s">
        <v>25</v>
      </c>
      <c r="K7772" t="s">
        <v>9489</v>
      </c>
      <c r="N7772" t="s">
        <v>9490</v>
      </c>
      <c r="Q7772" t="s">
        <v>9488</v>
      </c>
      <c r="R7772">
        <v>603</v>
      </c>
      <c r="S7772">
        <v>200</v>
      </c>
    </row>
    <row r="7773" spans="1:19" x14ac:dyDescent="0.35">
      <c r="A7773" t="s">
        <v>20</v>
      </c>
      <c r="B7773" t="s">
        <v>21</v>
      </c>
      <c r="C7773" t="s">
        <v>22</v>
      </c>
      <c r="D7773" t="s">
        <v>23</v>
      </c>
      <c r="E7773" t="s">
        <v>5</v>
      </c>
      <c r="G7773" t="s">
        <v>24</v>
      </c>
      <c r="H7773">
        <v>4321247</v>
      </c>
      <c r="I7773">
        <v>4322203</v>
      </c>
      <c r="J7773" t="s">
        <v>25</v>
      </c>
      <c r="Q7773" t="s">
        <v>9491</v>
      </c>
      <c r="R7773">
        <v>957</v>
      </c>
    </row>
    <row r="7774" spans="1:19" x14ac:dyDescent="0.35">
      <c r="A7774" t="s">
        <v>27</v>
      </c>
      <c r="B7774" t="s">
        <v>28</v>
      </c>
      <c r="C7774" t="s">
        <v>22</v>
      </c>
      <c r="D7774" t="s">
        <v>23</v>
      </c>
      <c r="E7774" t="s">
        <v>5</v>
      </c>
      <c r="G7774" t="s">
        <v>24</v>
      </c>
      <c r="H7774">
        <v>4321247</v>
      </c>
      <c r="I7774">
        <v>4322203</v>
      </c>
      <c r="J7774" t="s">
        <v>25</v>
      </c>
      <c r="K7774" t="s">
        <v>9492</v>
      </c>
      <c r="N7774" t="s">
        <v>9493</v>
      </c>
      <c r="Q7774" t="s">
        <v>9491</v>
      </c>
      <c r="R7774">
        <v>957</v>
      </c>
      <c r="S7774">
        <v>318</v>
      </c>
    </row>
    <row r="7775" spans="1:19" x14ac:dyDescent="0.35">
      <c r="A7775" t="s">
        <v>20</v>
      </c>
      <c r="B7775" t="s">
        <v>21</v>
      </c>
      <c r="C7775" t="s">
        <v>22</v>
      </c>
      <c r="D7775" t="s">
        <v>23</v>
      </c>
      <c r="E7775" t="s">
        <v>5</v>
      </c>
      <c r="G7775" t="s">
        <v>24</v>
      </c>
      <c r="H7775">
        <v>4322205</v>
      </c>
      <c r="I7775">
        <v>4323800</v>
      </c>
      <c r="J7775" t="s">
        <v>25</v>
      </c>
      <c r="Q7775" t="s">
        <v>9494</v>
      </c>
      <c r="R7775">
        <v>1596</v>
      </c>
    </row>
    <row r="7776" spans="1:19" x14ac:dyDescent="0.35">
      <c r="A7776" t="s">
        <v>27</v>
      </c>
      <c r="B7776" t="s">
        <v>28</v>
      </c>
      <c r="C7776" t="s">
        <v>22</v>
      </c>
      <c r="D7776" t="s">
        <v>23</v>
      </c>
      <c r="E7776" t="s">
        <v>5</v>
      </c>
      <c r="G7776" t="s">
        <v>24</v>
      </c>
      <c r="H7776">
        <v>4322205</v>
      </c>
      <c r="I7776">
        <v>4323800</v>
      </c>
      <c r="J7776" t="s">
        <v>25</v>
      </c>
      <c r="K7776" t="s">
        <v>9495</v>
      </c>
      <c r="N7776" t="s">
        <v>9496</v>
      </c>
      <c r="Q7776" t="s">
        <v>9494</v>
      </c>
      <c r="R7776">
        <v>1596</v>
      </c>
      <c r="S7776">
        <v>531</v>
      </c>
    </row>
    <row r="7777" spans="1:19" x14ac:dyDescent="0.35">
      <c r="A7777" t="s">
        <v>20</v>
      </c>
      <c r="B7777" t="s">
        <v>21</v>
      </c>
      <c r="C7777" t="s">
        <v>22</v>
      </c>
      <c r="D7777" t="s">
        <v>23</v>
      </c>
      <c r="E7777" t="s">
        <v>5</v>
      </c>
      <c r="G7777" t="s">
        <v>24</v>
      </c>
      <c r="H7777">
        <v>4323959</v>
      </c>
      <c r="I7777">
        <v>4324591</v>
      </c>
      <c r="J7777" t="s">
        <v>25</v>
      </c>
      <c r="Q7777" t="s">
        <v>9497</v>
      </c>
      <c r="R7777">
        <v>633</v>
      </c>
    </row>
    <row r="7778" spans="1:19" x14ac:dyDescent="0.35">
      <c r="A7778" t="s">
        <v>27</v>
      </c>
      <c r="B7778" t="s">
        <v>28</v>
      </c>
      <c r="C7778" t="s">
        <v>22</v>
      </c>
      <c r="D7778" t="s">
        <v>23</v>
      </c>
      <c r="E7778" t="s">
        <v>5</v>
      </c>
      <c r="G7778" t="s">
        <v>24</v>
      </c>
      <c r="H7778">
        <v>4323959</v>
      </c>
      <c r="I7778">
        <v>4324591</v>
      </c>
      <c r="J7778" t="s">
        <v>25</v>
      </c>
      <c r="K7778" t="s">
        <v>9498</v>
      </c>
      <c r="N7778" t="s">
        <v>481</v>
      </c>
      <c r="Q7778" t="s">
        <v>9497</v>
      </c>
      <c r="R7778">
        <v>633</v>
      </c>
      <c r="S7778">
        <v>210</v>
      </c>
    </row>
    <row r="7779" spans="1:19" x14ac:dyDescent="0.35">
      <c r="A7779" t="s">
        <v>20</v>
      </c>
      <c r="B7779" t="s">
        <v>21</v>
      </c>
      <c r="C7779" t="s">
        <v>22</v>
      </c>
      <c r="D7779" t="s">
        <v>23</v>
      </c>
      <c r="E7779" t="s">
        <v>5</v>
      </c>
      <c r="G7779" t="s">
        <v>24</v>
      </c>
      <c r="H7779">
        <v>4324739</v>
      </c>
      <c r="I7779">
        <v>4325908</v>
      </c>
      <c r="J7779" t="s">
        <v>25</v>
      </c>
      <c r="Q7779" t="s">
        <v>9499</v>
      </c>
      <c r="R7779">
        <v>1170</v>
      </c>
    </row>
    <row r="7780" spans="1:19" x14ac:dyDescent="0.35">
      <c r="A7780" t="s">
        <v>27</v>
      </c>
      <c r="B7780" t="s">
        <v>28</v>
      </c>
      <c r="C7780" t="s">
        <v>22</v>
      </c>
      <c r="D7780" t="s">
        <v>23</v>
      </c>
      <c r="E7780" t="s">
        <v>5</v>
      </c>
      <c r="G7780" t="s">
        <v>24</v>
      </c>
      <c r="H7780">
        <v>4324739</v>
      </c>
      <c r="I7780">
        <v>4325908</v>
      </c>
      <c r="J7780" t="s">
        <v>25</v>
      </c>
      <c r="K7780" t="s">
        <v>9500</v>
      </c>
      <c r="N7780" t="s">
        <v>2420</v>
      </c>
      <c r="Q7780" t="s">
        <v>9499</v>
      </c>
      <c r="R7780">
        <v>1170</v>
      </c>
      <c r="S7780">
        <v>389</v>
      </c>
    </row>
    <row r="7781" spans="1:19" x14ac:dyDescent="0.35">
      <c r="A7781" t="s">
        <v>20</v>
      </c>
      <c r="B7781" t="s">
        <v>21</v>
      </c>
      <c r="C7781" t="s">
        <v>22</v>
      </c>
      <c r="D7781" t="s">
        <v>23</v>
      </c>
      <c r="E7781" t="s">
        <v>5</v>
      </c>
      <c r="G7781" t="s">
        <v>24</v>
      </c>
      <c r="H7781">
        <v>4325901</v>
      </c>
      <c r="I7781">
        <v>4326668</v>
      </c>
      <c r="J7781" t="s">
        <v>25</v>
      </c>
      <c r="Q7781" t="s">
        <v>9501</v>
      </c>
      <c r="R7781">
        <v>768</v>
      </c>
    </row>
    <row r="7782" spans="1:19" x14ac:dyDescent="0.35">
      <c r="A7782" t="s">
        <v>27</v>
      </c>
      <c r="B7782" t="s">
        <v>28</v>
      </c>
      <c r="C7782" t="s">
        <v>22</v>
      </c>
      <c r="D7782" t="s">
        <v>23</v>
      </c>
      <c r="E7782" t="s">
        <v>5</v>
      </c>
      <c r="G7782" t="s">
        <v>24</v>
      </c>
      <c r="H7782">
        <v>4325901</v>
      </c>
      <c r="I7782">
        <v>4326668</v>
      </c>
      <c r="J7782" t="s">
        <v>25</v>
      </c>
      <c r="K7782" t="s">
        <v>9502</v>
      </c>
      <c r="N7782" t="s">
        <v>49</v>
      </c>
      <c r="Q7782" t="s">
        <v>9501</v>
      </c>
      <c r="R7782">
        <v>768</v>
      </c>
      <c r="S7782">
        <v>255</v>
      </c>
    </row>
    <row r="7783" spans="1:19" x14ac:dyDescent="0.35">
      <c r="A7783" t="s">
        <v>20</v>
      </c>
      <c r="B7783" t="s">
        <v>21</v>
      </c>
      <c r="C7783" t="s">
        <v>22</v>
      </c>
      <c r="D7783" t="s">
        <v>23</v>
      </c>
      <c r="E7783" t="s">
        <v>5</v>
      </c>
      <c r="G7783" t="s">
        <v>24</v>
      </c>
      <c r="H7783">
        <v>4326714</v>
      </c>
      <c r="I7783">
        <v>4327391</v>
      </c>
      <c r="J7783" t="s">
        <v>25</v>
      </c>
      <c r="Q7783" t="s">
        <v>9503</v>
      </c>
      <c r="R7783">
        <v>678</v>
      </c>
    </row>
    <row r="7784" spans="1:19" x14ac:dyDescent="0.35">
      <c r="A7784" t="s">
        <v>27</v>
      </c>
      <c r="B7784" t="s">
        <v>28</v>
      </c>
      <c r="C7784" t="s">
        <v>22</v>
      </c>
      <c r="D7784" t="s">
        <v>23</v>
      </c>
      <c r="E7784" t="s">
        <v>5</v>
      </c>
      <c r="G7784" t="s">
        <v>24</v>
      </c>
      <c r="H7784">
        <v>4326714</v>
      </c>
      <c r="I7784">
        <v>4327391</v>
      </c>
      <c r="J7784" t="s">
        <v>25</v>
      </c>
      <c r="K7784" t="s">
        <v>9504</v>
      </c>
      <c r="N7784" t="s">
        <v>9505</v>
      </c>
      <c r="Q7784" t="s">
        <v>9503</v>
      </c>
      <c r="R7784">
        <v>678</v>
      </c>
      <c r="S7784">
        <v>225</v>
      </c>
    </row>
    <row r="7785" spans="1:19" x14ac:dyDescent="0.35">
      <c r="A7785" t="s">
        <v>20</v>
      </c>
      <c r="B7785" t="s">
        <v>21</v>
      </c>
      <c r="C7785" t="s">
        <v>22</v>
      </c>
      <c r="D7785" t="s">
        <v>23</v>
      </c>
      <c r="E7785" t="s">
        <v>5</v>
      </c>
      <c r="G7785" t="s">
        <v>24</v>
      </c>
      <c r="H7785">
        <v>4327448</v>
      </c>
      <c r="I7785">
        <v>4328998</v>
      </c>
      <c r="J7785" t="s">
        <v>25</v>
      </c>
      <c r="Q7785" t="s">
        <v>9506</v>
      </c>
      <c r="R7785">
        <v>1551</v>
      </c>
    </row>
    <row r="7786" spans="1:19" x14ac:dyDescent="0.35">
      <c r="A7786" t="s">
        <v>27</v>
      </c>
      <c r="B7786" t="s">
        <v>28</v>
      </c>
      <c r="C7786" t="s">
        <v>22</v>
      </c>
      <c r="D7786" t="s">
        <v>23</v>
      </c>
      <c r="E7786" t="s">
        <v>5</v>
      </c>
      <c r="G7786" t="s">
        <v>24</v>
      </c>
      <c r="H7786">
        <v>4327448</v>
      </c>
      <c r="I7786">
        <v>4328998</v>
      </c>
      <c r="J7786" t="s">
        <v>25</v>
      </c>
      <c r="K7786" t="s">
        <v>9507</v>
      </c>
      <c r="N7786" t="s">
        <v>9508</v>
      </c>
      <c r="Q7786" t="s">
        <v>9506</v>
      </c>
      <c r="R7786">
        <v>1551</v>
      </c>
      <c r="S7786">
        <v>516</v>
      </c>
    </row>
    <row r="7787" spans="1:19" x14ac:dyDescent="0.35">
      <c r="A7787" t="s">
        <v>20</v>
      </c>
      <c r="B7787" t="s">
        <v>21</v>
      </c>
      <c r="C7787" t="s">
        <v>22</v>
      </c>
      <c r="D7787" t="s">
        <v>23</v>
      </c>
      <c r="E7787" t="s">
        <v>5</v>
      </c>
      <c r="G7787" t="s">
        <v>24</v>
      </c>
      <c r="H7787">
        <v>4328991</v>
      </c>
      <c r="I7787">
        <v>4329782</v>
      </c>
      <c r="J7787" t="s">
        <v>25</v>
      </c>
      <c r="Q7787" t="s">
        <v>9509</v>
      </c>
      <c r="R7787">
        <v>792</v>
      </c>
    </row>
    <row r="7788" spans="1:19" x14ac:dyDescent="0.35">
      <c r="A7788" t="s">
        <v>27</v>
      </c>
      <c r="B7788" t="s">
        <v>28</v>
      </c>
      <c r="C7788" t="s">
        <v>22</v>
      </c>
      <c r="D7788" t="s">
        <v>23</v>
      </c>
      <c r="E7788" t="s">
        <v>5</v>
      </c>
      <c r="G7788" t="s">
        <v>24</v>
      </c>
      <c r="H7788">
        <v>4328991</v>
      </c>
      <c r="I7788">
        <v>4329782</v>
      </c>
      <c r="J7788" t="s">
        <v>25</v>
      </c>
      <c r="K7788" t="s">
        <v>9510</v>
      </c>
      <c r="N7788" t="s">
        <v>9511</v>
      </c>
      <c r="Q7788" t="s">
        <v>9509</v>
      </c>
      <c r="R7788">
        <v>792</v>
      </c>
      <c r="S7788">
        <v>263</v>
      </c>
    </row>
    <row r="7789" spans="1:19" x14ac:dyDescent="0.35">
      <c r="A7789" t="s">
        <v>20</v>
      </c>
      <c r="B7789" t="s">
        <v>21</v>
      </c>
      <c r="C7789" t="s">
        <v>22</v>
      </c>
      <c r="D7789" t="s">
        <v>23</v>
      </c>
      <c r="E7789" t="s">
        <v>5</v>
      </c>
      <c r="G7789" t="s">
        <v>24</v>
      </c>
      <c r="H7789">
        <v>4329955</v>
      </c>
      <c r="I7789">
        <v>4332576</v>
      </c>
      <c r="J7789" t="s">
        <v>25</v>
      </c>
      <c r="Q7789" t="s">
        <v>9512</v>
      </c>
      <c r="R7789">
        <v>2622</v>
      </c>
    </row>
    <row r="7790" spans="1:19" x14ac:dyDescent="0.35">
      <c r="A7790" t="s">
        <v>27</v>
      </c>
      <c r="B7790" t="s">
        <v>28</v>
      </c>
      <c r="C7790" t="s">
        <v>22</v>
      </c>
      <c r="D7790" t="s">
        <v>23</v>
      </c>
      <c r="E7790" t="s">
        <v>5</v>
      </c>
      <c r="G7790" t="s">
        <v>24</v>
      </c>
      <c r="H7790">
        <v>4329955</v>
      </c>
      <c r="I7790">
        <v>4332576</v>
      </c>
      <c r="J7790" t="s">
        <v>25</v>
      </c>
      <c r="K7790" t="s">
        <v>9513</v>
      </c>
      <c r="N7790" t="s">
        <v>9514</v>
      </c>
      <c r="Q7790" t="s">
        <v>9512</v>
      </c>
      <c r="R7790">
        <v>2622</v>
      </c>
      <c r="S7790">
        <v>873</v>
      </c>
    </row>
    <row r="7791" spans="1:19" x14ac:dyDescent="0.35">
      <c r="A7791" t="s">
        <v>20</v>
      </c>
      <c r="B7791" t="s">
        <v>21</v>
      </c>
      <c r="C7791" t="s">
        <v>22</v>
      </c>
      <c r="D7791" t="s">
        <v>23</v>
      </c>
      <c r="E7791" t="s">
        <v>5</v>
      </c>
      <c r="G7791" t="s">
        <v>24</v>
      </c>
      <c r="H7791">
        <v>4332821</v>
      </c>
      <c r="I7791">
        <v>4333315</v>
      </c>
      <c r="J7791" t="s">
        <v>25</v>
      </c>
      <c r="Q7791" t="s">
        <v>9515</v>
      </c>
      <c r="R7791">
        <v>495</v>
      </c>
    </row>
    <row r="7792" spans="1:19" x14ac:dyDescent="0.35">
      <c r="A7792" t="s">
        <v>27</v>
      </c>
      <c r="B7792" t="s">
        <v>28</v>
      </c>
      <c r="C7792" t="s">
        <v>22</v>
      </c>
      <c r="D7792" t="s">
        <v>23</v>
      </c>
      <c r="E7792" t="s">
        <v>5</v>
      </c>
      <c r="G7792" t="s">
        <v>24</v>
      </c>
      <c r="H7792">
        <v>4332821</v>
      </c>
      <c r="I7792">
        <v>4333315</v>
      </c>
      <c r="J7792" t="s">
        <v>25</v>
      </c>
      <c r="K7792" t="s">
        <v>9516</v>
      </c>
      <c r="N7792" t="s">
        <v>9517</v>
      </c>
      <c r="Q7792" t="s">
        <v>9515</v>
      </c>
      <c r="R7792">
        <v>495</v>
      </c>
      <c r="S7792">
        <v>164</v>
      </c>
    </row>
    <row r="7793" spans="1:19" x14ac:dyDescent="0.35">
      <c r="A7793" t="s">
        <v>20</v>
      </c>
      <c r="B7793" t="s">
        <v>21</v>
      </c>
      <c r="C7793" t="s">
        <v>22</v>
      </c>
      <c r="D7793" t="s">
        <v>23</v>
      </c>
      <c r="E7793" t="s">
        <v>5</v>
      </c>
      <c r="G7793" t="s">
        <v>24</v>
      </c>
      <c r="H7793">
        <v>4333312</v>
      </c>
      <c r="I7793">
        <v>4334238</v>
      </c>
      <c r="J7793" t="s">
        <v>25</v>
      </c>
      <c r="Q7793" t="s">
        <v>9518</v>
      </c>
      <c r="R7793">
        <v>927</v>
      </c>
    </row>
    <row r="7794" spans="1:19" x14ac:dyDescent="0.35">
      <c r="A7794" t="s">
        <v>27</v>
      </c>
      <c r="B7794" t="s">
        <v>28</v>
      </c>
      <c r="C7794" t="s">
        <v>22</v>
      </c>
      <c r="D7794" t="s">
        <v>23</v>
      </c>
      <c r="E7794" t="s">
        <v>5</v>
      </c>
      <c r="G7794" t="s">
        <v>24</v>
      </c>
      <c r="H7794">
        <v>4333312</v>
      </c>
      <c r="I7794">
        <v>4334238</v>
      </c>
      <c r="J7794" t="s">
        <v>25</v>
      </c>
      <c r="K7794" t="s">
        <v>9519</v>
      </c>
      <c r="N7794" t="s">
        <v>9520</v>
      </c>
      <c r="Q7794" t="s">
        <v>9518</v>
      </c>
      <c r="R7794">
        <v>927</v>
      </c>
      <c r="S7794">
        <v>308</v>
      </c>
    </row>
    <row r="7795" spans="1:19" x14ac:dyDescent="0.35">
      <c r="A7795" t="s">
        <v>20</v>
      </c>
      <c r="B7795" t="s">
        <v>21</v>
      </c>
      <c r="C7795" t="s">
        <v>22</v>
      </c>
      <c r="D7795" t="s">
        <v>23</v>
      </c>
      <c r="E7795" t="s">
        <v>5</v>
      </c>
      <c r="G7795" t="s">
        <v>24</v>
      </c>
      <c r="H7795">
        <v>4334285</v>
      </c>
      <c r="I7795">
        <v>4334554</v>
      </c>
      <c r="J7795" t="s">
        <v>25</v>
      </c>
      <c r="Q7795" t="s">
        <v>9521</v>
      </c>
      <c r="R7795">
        <v>270</v>
      </c>
    </row>
    <row r="7796" spans="1:19" x14ac:dyDescent="0.35">
      <c r="A7796" t="s">
        <v>27</v>
      </c>
      <c r="B7796" t="s">
        <v>28</v>
      </c>
      <c r="C7796" t="s">
        <v>22</v>
      </c>
      <c r="D7796" t="s">
        <v>23</v>
      </c>
      <c r="E7796" t="s">
        <v>5</v>
      </c>
      <c r="G7796" t="s">
        <v>24</v>
      </c>
      <c r="H7796">
        <v>4334285</v>
      </c>
      <c r="I7796">
        <v>4334554</v>
      </c>
      <c r="J7796" t="s">
        <v>25</v>
      </c>
      <c r="K7796" t="s">
        <v>9522</v>
      </c>
      <c r="N7796" t="s">
        <v>9523</v>
      </c>
      <c r="Q7796" t="s">
        <v>9521</v>
      </c>
      <c r="R7796">
        <v>270</v>
      </c>
      <c r="S7796">
        <v>89</v>
      </c>
    </row>
    <row r="7797" spans="1:19" x14ac:dyDescent="0.35">
      <c r="A7797" t="s">
        <v>20</v>
      </c>
      <c r="B7797" t="s">
        <v>21</v>
      </c>
      <c r="C7797" t="s">
        <v>22</v>
      </c>
      <c r="D7797" t="s">
        <v>23</v>
      </c>
      <c r="E7797" t="s">
        <v>5</v>
      </c>
      <c r="G7797" t="s">
        <v>24</v>
      </c>
      <c r="H7797">
        <v>4334832</v>
      </c>
      <c r="I7797">
        <v>4336958</v>
      </c>
      <c r="J7797" t="s">
        <v>25</v>
      </c>
      <c r="Q7797" t="s">
        <v>9524</v>
      </c>
      <c r="R7797">
        <v>2127</v>
      </c>
    </row>
    <row r="7798" spans="1:19" x14ac:dyDescent="0.35">
      <c r="A7798" t="s">
        <v>27</v>
      </c>
      <c r="B7798" t="s">
        <v>28</v>
      </c>
      <c r="C7798" t="s">
        <v>22</v>
      </c>
      <c r="D7798" t="s">
        <v>23</v>
      </c>
      <c r="E7798" t="s">
        <v>5</v>
      </c>
      <c r="G7798" t="s">
        <v>24</v>
      </c>
      <c r="H7798">
        <v>4334832</v>
      </c>
      <c r="I7798">
        <v>4336958</v>
      </c>
      <c r="J7798" t="s">
        <v>25</v>
      </c>
      <c r="K7798" t="s">
        <v>9525</v>
      </c>
      <c r="N7798" t="s">
        <v>9526</v>
      </c>
      <c r="Q7798" t="s">
        <v>9524</v>
      </c>
      <c r="R7798">
        <v>2127</v>
      </c>
      <c r="S7798">
        <v>708</v>
      </c>
    </row>
    <row r="7799" spans="1:19" x14ac:dyDescent="0.35">
      <c r="A7799" t="s">
        <v>20</v>
      </c>
      <c r="B7799" t="s">
        <v>21</v>
      </c>
      <c r="C7799" t="s">
        <v>22</v>
      </c>
      <c r="D7799" t="s">
        <v>23</v>
      </c>
      <c r="E7799" t="s">
        <v>5</v>
      </c>
      <c r="G7799" t="s">
        <v>24</v>
      </c>
      <c r="H7799">
        <v>4337009</v>
      </c>
      <c r="I7799">
        <v>4337884</v>
      </c>
      <c r="J7799" t="s">
        <v>25</v>
      </c>
      <c r="Q7799" t="s">
        <v>9527</v>
      </c>
      <c r="R7799">
        <v>876</v>
      </c>
    </row>
    <row r="7800" spans="1:19" x14ac:dyDescent="0.35">
      <c r="A7800" t="s">
        <v>27</v>
      </c>
      <c r="B7800" t="s">
        <v>28</v>
      </c>
      <c r="C7800" t="s">
        <v>22</v>
      </c>
      <c r="D7800" t="s">
        <v>23</v>
      </c>
      <c r="E7800" t="s">
        <v>5</v>
      </c>
      <c r="G7800" t="s">
        <v>24</v>
      </c>
      <c r="H7800">
        <v>4337009</v>
      </c>
      <c r="I7800">
        <v>4337884</v>
      </c>
      <c r="J7800" t="s">
        <v>25</v>
      </c>
      <c r="K7800" t="s">
        <v>9528</v>
      </c>
      <c r="N7800" t="s">
        <v>9529</v>
      </c>
      <c r="Q7800" t="s">
        <v>9527</v>
      </c>
      <c r="R7800">
        <v>876</v>
      </c>
      <c r="S7800">
        <v>291</v>
      </c>
    </row>
    <row r="7801" spans="1:19" x14ac:dyDescent="0.35">
      <c r="A7801" t="s">
        <v>20</v>
      </c>
      <c r="B7801" t="s">
        <v>21</v>
      </c>
      <c r="C7801" t="s">
        <v>22</v>
      </c>
      <c r="D7801" t="s">
        <v>23</v>
      </c>
      <c r="E7801" t="s">
        <v>5</v>
      </c>
      <c r="G7801" t="s">
        <v>24</v>
      </c>
      <c r="H7801">
        <v>4337976</v>
      </c>
      <c r="I7801">
        <v>4339373</v>
      </c>
      <c r="J7801" t="s">
        <v>25</v>
      </c>
      <c r="Q7801" t="s">
        <v>9530</v>
      </c>
      <c r="R7801">
        <v>1398</v>
      </c>
    </row>
    <row r="7802" spans="1:19" x14ac:dyDescent="0.35">
      <c r="A7802" t="s">
        <v>27</v>
      </c>
      <c r="B7802" t="s">
        <v>28</v>
      </c>
      <c r="C7802" t="s">
        <v>22</v>
      </c>
      <c r="D7802" t="s">
        <v>23</v>
      </c>
      <c r="E7802" t="s">
        <v>5</v>
      </c>
      <c r="G7802" t="s">
        <v>24</v>
      </c>
      <c r="H7802">
        <v>4337976</v>
      </c>
      <c r="I7802">
        <v>4339373</v>
      </c>
      <c r="J7802" t="s">
        <v>25</v>
      </c>
      <c r="K7802" t="s">
        <v>9531</v>
      </c>
      <c r="N7802" t="s">
        <v>2005</v>
      </c>
      <c r="Q7802" t="s">
        <v>9530</v>
      </c>
      <c r="R7802">
        <v>1398</v>
      </c>
      <c r="S7802">
        <v>465</v>
      </c>
    </row>
    <row r="7803" spans="1:19" x14ac:dyDescent="0.35">
      <c r="A7803" t="s">
        <v>20</v>
      </c>
      <c r="B7803" t="s">
        <v>21</v>
      </c>
      <c r="C7803" t="s">
        <v>22</v>
      </c>
      <c r="D7803" t="s">
        <v>23</v>
      </c>
      <c r="E7803" t="s">
        <v>5</v>
      </c>
      <c r="G7803" t="s">
        <v>24</v>
      </c>
      <c r="H7803">
        <v>4339496</v>
      </c>
      <c r="I7803">
        <v>4339909</v>
      </c>
      <c r="J7803" t="s">
        <v>25</v>
      </c>
      <c r="Q7803" t="s">
        <v>9532</v>
      </c>
      <c r="R7803">
        <v>414</v>
      </c>
    </row>
    <row r="7804" spans="1:19" x14ac:dyDescent="0.35">
      <c r="A7804" t="s">
        <v>27</v>
      </c>
      <c r="B7804" t="s">
        <v>28</v>
      </c>
      <c r="C7804" t="s">
        <v>22</v>
      </c>
      <c r="D7804" t="s">
        <v>23</v>
      </c>
      <c r="E7804" t="s">
        <v>5</v>
      </c>
      <c r="G7804" t="s">
        <v>24</v>
      </c>
      <c r="H7804">
        <v>4339496</v>
      </c>
      <c r="I7804">
        <v>4339909</v>
      </c>
      <c r="J7804" t="s">
        <v>25</v>
      </c>
      <c r="K7804" t="s">
        <v>9533</v>
      </c>
      <c r="N7804" t="s">
        <v>4961</v>
      </c>
      <c r="Q7804" t="s">
        <v>9532</v>
      </c>
      <c r="R7804">
        <v>414</v>
      </c>
      <c r="S7804">
        <v>137</v>
      </c>
    </row>
    <row r="7805" spans="1:19" x14ac:dyDescent="0.35">
      <c r="A7805" t="s">
        <v>20</v>
      </c>
      <c r="B7805" t="s">
        <v>21</v>
      </c>
      <c r="C7805" t="s">
        <v>22</v>
      </c>
      <c r="D7805" t="s">
        <v>23</v>
      </c>
      <c r="E7805" t="s">
        <v>5</v>
      </c>
      <c r="G7805" t="s">
        <v>24</v>
      </c>
      <c r="H7805">
        <v>4340128</v>
      </c>
      <c r="I7805">
        <v>4340688</v>
      </c>
      <c r="J7805" t="s">
        <v>46</v>
      </c>
      <c r="Q7805" t="s">
        <v>9534</v>
      </c>
      <c r="R7805">
        <v>561</v>
      </c>
    </row>
    <row r="7806" spans="1:19" x14ac:dyDescent="0.35">
      <c r="A7806" t="s">
        <v>27</v>
      </c>
      <c r="B7806" t="s">
        <v>28</v>
      </c>
      <c r="C7806" t="s">
        <v>22</v>
      </c>
      <c r="D7806" t="s">
        <v>23</v>
      </c>
      <c r="E7806" t="s">
        <v>5</v>
      </c>
      <c r="G7806" t="s">
        <v>24</v>
      </c>
      <c r="H7806">
        <v>4340128</v>
      </c>
      <c r="I7806">
        <v>4340688</v>
      </c>
      <c r="J7806" t="s">
        <v>46</v>
      </c>
      <c r="K7806" t="s">
        <v>9535</v>
      </c>
      <c r="N7806" t="s">
        <v>9536</v>
      </c>
      <c r="Q7806" t="s">
        <v>9534</v>
      </c>
      <c r="R7806">
        <v>561</v>
      </c>
      <c r="S7806">
        <v>186</v>
      </c>
    </row>
    <row r="7807" spans="1:19" x14ac:dyDescent="0.35">
      <c r="A7807" t="s">
        <v>20</v>
      </c>
      <c r="B7807" t="s">
        <v>21</v>
      </c>
      <c r="C7807" t="s">
        <v>22</v>
      </c>
      <c r="D7807" t="s">
        <v>23</v>
      </c>
      <c r="E7807" t="s">
        <v>5</v>
      </c>
      <c r="G7807" t="s">
        <v>24</v>
      </c>
      <c r="H7807">
        <v>4340984</v>
      </c>
      <c r="I7807">
        <v>4341970</v>
      </c>
      <c r="J7807" t="s">
        <v>25</v>
      </c>
      <c r="Q7807" t="s">
        <v>9537</v>
      </c>
      <c r="R7807">
        <v>987</v>
      </c>
    </row>
    <row r="7808" spans="1:19" x14ac:dyDescent="0.35">
      <c r="A7808" t="s">
        <v>27</v>
      </c>
      <c r="B7808" t="s">
        <v>28</v>
      </c>
      <c r="C7808" t="s">
        <v>22</v>
      </c>
      <c r="D7808" t="s">
        <v>23</v>
      </c>
      <c r="E7808" t="s">
        <v>5</v>
      </c>
      <c r="G7808" t="s">
        <v>24</v>
      </c>
      <c r="H7808">
        <v>4340984</v>
      </c>
      <c r="I7808">
        <v>4341970</v>
      </c>
      <c r="J7808" t="s">
        <v>25</v>
      </c>
      <c r="K7808" t="s">
        <v>9538</v>
      </c>
      <c r="N7808" t="s">
        <v>4710</v>
      </c>
      <c r="Q7808" t="s">
        <v>9537</v>
      </c>
      <c r="R7808">
        <v>987</v>
      </c>
      <c r="S7808">
        <v>328</v>
      </c>
    </row>
    <row r="7809" spans="1:19" x14ac:dyDescent="0.35">
      <c r="A7809" t="s">
        <v>20</v>
      </c>
      <c r="B7809" t="s">
        <v>21</v>
      </c>
      <c r="C7809" t="s">
        <v>22</v>
      </c>
      <c r="D7809" t="s">
        <v>23</v>
      </c>
      <c r="E7809" t="s">
        <v>5</v>
      </c>
      <c r="G7809" t="s">
        <v>24</v>
      </c>
      <c r="H7809">
        <v>4342070</v>
      </c>
      <c r="I7809">
        <v>4342381</v>
      </c>
      <c r="J7809" t="s">
        <v>46</v>
      </c>
      <c r="Q7809" t="s">
        <v>9539</v>
      </c>
      <c r="R7809">
        <v>312</v>
      </c>
    </row>
    <row r="7810" spans="1:19" x14ac:dyDescent="0.35">
      <c r="A7810" t="s">
        <v>27</v>
      </c>
      <c r="B7810" t="s">
        <v>28</v>
      </c>
      <c r="C7810" t="s">
        <v>22</v>
      </c>
      <c r="D7810" t="s">
        <v>23</v>
      </c>
      <c r="E7810" t="s">
        <v>5</v>
      </c>
      <c r="G7810" t="s">
        <v>24</v>
      </c>
      <c r="H7810">
        <v>4342070</v>
      </c>
      <c r="I7810">
        <v>4342381</v>
      </c>
      <c r="J7810" t="s">
        <v>46</v>
      </c>
      <c r="K7810" t="s">
        <v>9540</v>
      </c>
      <c r="N7810" t="s">
        <v>52</v>
      </c>
      <c r="Q7810" t="s">
        <v>9539</v>
      </c>
      <c r="R7810">
        <v>312</v>
      </c>
      <c r="S7810">
        <v>103</v>
      </c>
    </row>
    <row r="7811" spans="1:19" x14ac:dyDescent="0.35">
      <c r="A7811" t="s">
        <v>20</v>
      </c>
      <c r="B7811" t="s">
        <v>21</v>
      </c>
      <c r="C7811" t="s">
        <v>22</v>
      </c>
      <c r="D7811" t="s">
        <v>23</v>
      </c>
      <c r="E7811" t="s">
        <v>5</v>
      </c>
      <c r="G7811" t="s">
        <v>24</v>
      </c>
      <c r="H7811">
        <v>4342551</v>
      </c>
      <c r="I7811">
        <v>4343039</v>
      </c>
      <c r="J7811" t="s">
        <v>46</v>
      </c>
      <c r="Q7811" t="s">
        <v>9541</v>
      </c>
      <c r="R7811">
        <v>489</v>
      </c>
    </row>
    <row r="7812" spans="1:19" x14ac:dyDescent="0.35">
      <c r="A7812" t="s">
        <v>27</v>
      </c>
      <c r="B7812" t="s">
        <v>28</v>
      </c>
      <c r="C7812" t="s">
        <v>22</v>
      </c>
      <c r="D7812" t="s">
        <v>23</v>
      </c>
      <c r="E7812" t="s">
        <v>5</v>
      </c>
      <c r="G7812" t="s">
        <v>24</v>
      </c>
      <c r="H7812">
        <v>4342551</v>
      </c>
      <c r="I7812">
        <v>4343039</v>
      </c>
      <c r="J7812" t="s">
        <v>46</v>
      </c>
      <c r="K7812" t="s">
        <v>9542</v>
      </c>
      <c r="N7812" t="s">
        <v>49</v>
      </c>
      <c r="Q7812" t="s">
        <v>9541</v>
      </c>
      <c r="R7812">
        <v>489</v>
      </c>
      <c r="S7812">
        <v>162</v>
      </c>
    </row>
    <row r="7813" spans="1:19" x14ac:dyDescent="0.35">
      <c r="A7813" t="s">
        <v>20</v>
      </c>
      <c r="B7813" t="s">
        <v>21</v>
      </c>
      <c r="C7813" t="s">
        <v>22</v>
      </c>
      <c r="D7813" t="s">
        <v>23</v>
      </c>
      <c r="E7813" t="s">
        <v>5</v>
      </c>
      <c r="G7813" t="s">
        <v>24</v>
      </c>
      <c r="H7813">
        <v>4343029</v>
      </c>
      <c r="I7813">
        <v>4343844</v>
      </c>
      <c r="J7813" t="s">
        <v>46</v>
      </c>
      <c r="Q7813" t="s">
        <v>9543</v>
      </c>
      <c r="R7813">
        <v>816</v>
      </c>
    </row>
    <row r="7814" spans="1:19" x14ac:dyDescent="0.35">
      <c r="A7814" t="s">
        <v>27</v>
      </c>
      <c r="B7814" t="s">
        <v>28</v>
      </c>
      <c r="C7814" t="s">
        <v>22</v>
      </c>
      <c r="D7814" t="s">
        <v>23</v>
      </c>
      <c r="E7814" t="s">
        <v>5</v>
      </c>
      <c r="G7814" t="s">
        <v>24</v>
      </c>
      <c r="H7814">
        <v>4343029</v>
      </c>
      <c r="I7814">
        <v>4343844</v>
      </c>
      <c r="J7814" t="s">
        <v>46</v>
      </c>
      <c r="K7814" t="s">
        <v>9544</v>
      </c>
      <c r="N7814" t="s">
        <v>9545</v>
      </c>
      <c r="Q7814" t="s">
        <v>9543</v>
      </c>
      <c r="R7814">
        <v>816</v>
      </c>
      <c r="S7814">
        <v>271</v>
      </c>
    </row>
    <row r="7815" spans="1:19" x14ac:dyDescent="0.35">
      <c r="A7815" t="s">
        <v>20</v>
      </c>
      <c r="B7815" t="s">
        <v>21</v>
      </c>
      <c r="C7815" t="s">
        <v>22</v>
      </c>
      <c r="D7815" t="s">
        <v>23</v>
      </c>
      <c r="E7815" t="s">
        <v>5</v>
      </c>
      <c r="G7815" t="s">
        <v>24</v>
      </c>
      <c r="H7815">
        <v>4344000</v>
      </c>
      <c r="I7815">
        <v>4345019</v>
      </c>
      <c r="J7815" t="s">
        <v>46</v>
      </c>
      <c r="Q7815" t="s">
        <v>9546</v>
      </c>
      <c r="R7815">
        <v>1020</v>
      </c>
    </row>
    <row r="7816" spans="1:19" x14ac:dyDescent="0.35">
      <c r="A7816" t="s">
        <v>27</v>
      </c>
      <c r="B7816" t="s">
        <v>28</v>
      </c>
      <c r="C7816" t="s">
        <v>22</v>
      </c>
      <c r="D7816" t="s">
        <v>23</v>
      </c>
      <c r="E7816" t="s">
        <v>5</v>
      </c>
      <c r="G7816" t="s">
        <v>24</v>
      </c>
      <c r="H7816">
        <v>4344000</v>
      </c>
      <c r="I7816">
        <v>4345019</v>
      </c>
      <c r="J7816" t="s">
        <v>46</v>
      </c>
      <c r="K7816" t="s">
        <v>9547</v>
      </c>
      <c r="N7816" t="s">
        <v>9548</v>
      </c>
      <c r="Q7816" t="s">
        <v>9546</v>
      </c>
      <c r="R7816">
        <v>1020</v>
      </c>
      <c r="S7816">
        <v>339</v>
      </c>
    </row>
    <row r="7817" spans="1:19" x14ac:dyDescent="0.35">
      <c r="A7817" t="s">
        <v>20</v>
      </c>
      <c r="B7817" t="s">
        <v>21</v>
      </c>
      <c r="C7817" t="s">
        <v>22</v>
      </c>
      <c r="D7817" t="s">
        <v>23</v>
      </c>
      <c r="E7817" t="s">
        <v>5</v>
      </c>
      <c r="G7817" t="s">
        <v>24</v>
      </c>
      <c r="H7817">
        <v>4345154</v>
      </c>
      <c r="I7817">
        <v>4345609</v>
      </c>
      <c r="J7817" t="s">
        <v>46</v>
      </c>
      <c r="Q7817" t="s">
        <v>9549</v>
      </c>
      <c r="R7817">
        <v>456</v>
      </c>
    </row>
    <row r="7818" spans="1:19" x14ac:dyDescent="0.35">
      <c r="A7818" t="s">
        <v>27</v>
      </c>
      <c r="B7818" t="s">
        <v>28</v>
      </c>
      <c r="C7818" t="s">
        <v>22</v>
      </c>
      <c r="D7818" t="s">
        <v>23</v>
      </c>
      <c r="E7818" t="s">
        <v>5</v>
      </c>
      <c r="G7818" t="s">
        <v>24</v>
      </c>
      <c r="H7818">
        <v>4345154</v>
      </c>
      <c r="I7818">
        <v>4345609</v>
      </c>
      <c r="J7818" t="s">
        <v>46</v>
      </c>
      <c r="K7818" t="s">
        <v>9550</v>
      </c>
      <c r="N7818" t="s">
        <v>3088</v>
      </c>
      <c r="Q7818" t="s">
        <v>9549</v>
      </c>
      <c r="R7818">
        <v>456</v>
      </c>
      <c r="S7818">
        <v>151</v>
      </c>
    </row>
    <row r="7819" spans="1:19" x14ac:dyDescent="0.35">
      <c r="A7819" t="s">
        <v>20</v>
      </c>
      <c r="B7819" t="s">
        <v>21</v>
      </c>
      <c r="C7819" t="s">
        <v>22</v>
      </c>
      <c r="D7819" t="s">
        <v>23</v>
      </c>
      <c r="E7819" t="s">
        <v>5</v>
      </c>
      <c r="G7819" t="s">
        <v>24</v>
      </c>
      <c r="H7819">
        <v>4345606</v>
      </c>
      <c r="I7819">
        <v>4346880</v>
      </c>
      <c r="J7819" t="s">
        <v>46</v>
      </c>
      <c r="Q7819" t="s">
        <v>9551</v>
      </c>
      <c r="R7819">
        <v>1275</v>
      </c>
    </row>
    <row r="7820" spans="1:19" x14ac:dyDescent="0.35">
      <c r="A7820" t="s">
        <v>27</v>
      </c>
      <c r="B7820" t="s">
        <v>28</v>
      </c>
      <c r="C7820" t="s">
        <v>22</v>
      </c>
      <c r="D7820" t="s">
        <v>23</v>
      </c>
      <c r="E7820" t="s">
        <v>5</v>
      </c>
      <c r="G7820" t="s">
        <v>24</v>
      </c>
      <c r="H7820">
        <v>4345606</v>
      </c>
      <c r="I7820">
        <v>4346880</v>
      </c>
      <c r="J7820" t="s">
        <v>46</v>
      </c>
      <c r="K7820" t="s">
        <v>9552</v>
      </c>
      <c r="N7820" t="s">
        <v>9553</v>
      </c>
      <c r="Q7820" t="s">
        <v>9551</v>
      </c>
      <c r="R7820">
        <v>1275</v>
      </c>
      <c r="S7820">
        <v>424</v>
      </c>
    </row>
    <row r="7821" spans="1:19" x14ac:dyDescent="0.35">
      <c r="A7821" t="s">
        <v>20</v>
      </c>
      <c r="B7821" t="s">
        <v>21</v>
      </c>
      <c r="C7821" t="s">
        <v>22</v>
      </c>
      <c r="D7821" t="s">
        <v>23</v>
      </c>
      <c r="E7821" t="s">
        <v>5</v>
      </c>
      <c r="G7821" t="s">
        <v>24</v>
      </c>
      <c r="H7821">
        <v>4347212</v>
      </c>
      <c r="I7821">
        <v>4348771</v>
      </c>
      <c r="J7821" t="s">
        <v>46</v>
      </c>
      <c r="Q7821" t="s">
        <v>9554</v>
      </c>
      <c r="R7821">
        <v>1560</v>
      </c>
    </row>
    <row r="7822" spans="1:19" x14ac:dyDescent="0.35">
      <c r="A7822" t="s">
        <v>27</v>
      </c>
      <c r="B7822" t="s">
        <v>28</v>
      </c>
      <c r="C7822" t="s">
        <v>22</v>
      </c>
      <c r="D7822" t="s">
        <v>23</v>
      </c>
      <c r="E7822" t="s">
        <v>5</v>
      </c>
      <c r="G7822" t="s">
        <v>24</v>
      </c>
      <c r="H7822">
        <v>4347212</v>
      </c>
      <c r="I7822">
        <v>4348771</v>
      </c>
      <c r="J7822" t="s">
        <v>46</v>
      </c>
      <c r="K7822" t="s">
        <v>9555</v>
      </c>
      <c r="N7822" t="s">
        <v>9556</v>
      </c>
      <c r="Q7822" t="s">
        <v>9554</v>
      </c>
      <c r="R7822">
        <v>1560</v>
      </c>
      <c r="S7822">
        <v>519</v>
      </c>
    </row>
    <row r="7823" spans="1:19" x14ac:dyDescent="0.35">
      <c r="A7823" t="s">
        <v>20</v>
      </c>
      <c r="B7823" t="s">
        <v>21</v>
      </c>
      <c r="C7823" t="s">
        <v>22</v>
      </c>
      <c r="D7823" t="s">
        <v>23</v>
      </c>
      <c r="E7823" t="s">
        <v>5</v>
      </c>
      <c r="G7823" t="s">
        <v>24</v>
      </c>
      <c r="H7823">
        <v>4348773</v>
      </c>
      <c r="I7823">
        <v>4349585</v>
      </c>
      <c r="J7823" t="s">
        <v>46</v>
      </c>
      <c r="Q7823" t="s">
        <v>9557</v>
      </c>
      <c r="R7823">
        <v>813</v>
      </c>
    </row>
    <row r="7824" spans="1:19" x14ac:dyDescent="0.35">
      <c r="A7824" t="s">
        <v>27</v>
      </c>
      <c r="B7824" t="s">
        <v>28</v>
      </c>
      <c r="C7824" t="s">
        <v>22</v>
      </c>
      <c r="D7824" t="s">
        <v>23</v>
      </c>
      <c r="E7824" t="s">
        <v>5</v>
      </c>
      <c r="G7824" t="s">
        <v>24</v>
      </c>
      <c r="H7824">
        <v>4348773</v>
      </c>
      <c r="I7824">
        <v>4349585</v>
      </c>
      <c r="J7824" t="s">
        <v>46</v>
      </c>
      <c r="K7824" t="s">
        <v>9558</v>
      </c>
      <c r="N7824" t="s">
        <v>9559</v>
      </c>
      <c r="Q7824" t="s">
        <v>9557</v>
      </c>
      <c r="R7824">
        <v>813</v>
      </c>
      <c r="S7824">
        <v>270</v>
      </c>
    </row>
    <row r="7825" spans="1:19" x14ac:dyDescent="0.35">
      <c r="A7825" t="s">
        <v>20</v>
      </c>
      <c r="B7825" t="s">
        <v>21</v>
      </c>
      <c r="C7825" t="s">
        <v>22</v>
      </c>
      <c r="D7825" t="s">
        <v>23</v>
      </c>
      <c r="E7825" t="s">
        <v>5</v>
      </c>
      <c r="G7825" t="s">
        <v>24</v>
      </c>
      <c r="H7825">
        <v>4349659</v>
      </c>
      <c r="I7825">
        <v>4350504</v>
      </c>
      <c r="J7825" t="s">
        <v>25</v>
      </c>
      <c r="Q7825" t="s">
        <v>9560</v>
      </c>
      <c r="R7825">
        <v>846</v>
      </c>
    </row>
    <row r="7826" spans="1:19" x14ac:dyDescent="0.35">
      <c r="A7826" t="s">
        <v>27</v>
      </c>
      <c r="B7826" t="s">
        <v>28</v>
      </c>
      <c r="C7826" t="s">
        <v>22</v>
      </c>
      <c r="D7826" t="s">
        <v>23</v>
      </c>
      <c r="E7826" t="s">
        <v>5</v>
      </c>
      <c r="G7826" t="s">
        <v>24</v>
      </c>
      <c r="H7826">
        <v>4349659</v>
      </c>
      <c r="I7826">
        <v>4350504</v>
      </c>
      <c r="J7826" t="s">
        <v>25</v>
      </c>
      <c r="K7826" t="s">
        <v>9561</v>
      </c>
      <c r="N7826" t="s">
        <v>9562</v>
      </c>
      <c r="Q7826" t="s">
        <v>9560</v>
      </c>
      <c r="R7826">
        <v>846</v>
      </c>
      <c r="S7826">
        <v>281</v>
      </c>
    </row>
    <row r="7827" spans="1:19" x14ac:dyDescent="0.35">
      <c r="A7827" t="s">
        <v>20</v>
      </c>
      <c r="B7827" t="s">
        <v>21</v>
      </c>
      <c r="C7827" t="s">
        <v>22</v>
      </c>
      <c r="D7827" t="s">
        <v>23</v>
      </c>
      <c r="E7827" t="s">
        <v>5</v>
      </c>
      <c r="G7827" t="s">
        <v>24</v>
      </c>
      <c r="H7827">
        <v>4350523</v>
      </c>
      <c r="I7827">
        <v>4350984</v>
      </c>
      <c r="J7827" t="s">
        <v>25</v>
      </c>
      <c r="Q7827" t="s">
        <v>9563</v>
      </c>
      <c r="R7827">
        <v>462</v>
      </c>
    </row>
    <row r="7828" spans="1:19" x14ac:dyDescent="0.35">
      <c r="A7828" t="s">
        <v>27</v>
      </c>
      <c r="B7828" t="s">
        <v>28</v>
      </c>
      <c r="C7828" t="s">
        <v>22</v>
      </c>
      <c r="D7828" t="s">
        <v>23</v>
      </c>
      <c r="E7828" t="s">
        <v>5</v>
      </c>
      <c r="G7828" t="s">
        <v>24</v>
      </c>
      <c r="H7828">
        <v>4350523</v>
      </c>
      <c r="I7828">
        <v>4350984</v>
      </c>
      <c r="J7828" t="s">
        <v>25</v>
      </c>
      <c r="K7828" t="s">
        <v>9564</v>
      </c>
      <c r="N7828" t="s">
        <v>52</v>
      </c>
      <c r="Q7828" t="s">
        <v>9563</v>
      </c>
      <c r="R7828">
        <v>462</v>
      </c>
      <c r="S7828">
        <v>153</v>
      </c>
    </row>
    <row r="7829" spans="1:19" x14ac:dyDescent="0.35">
      <c r="A7829" t="s">
        <v>20</v>
      </c>
      <c r="B7829" t="s">
        <v>21</v>
      </c>
      <c r="C7829" t="s">
        <v>22</v>
      </c>
      <c r="D7829" t="s">
        <v>23</v>
      </c>
      <c r="E7829" t="s">
        <v>5</v>
      </c>
      <c r="G7829" t="s">
        <v>24</v>
      </c>
      <c r="H7829">
        <v>4351096</v>
      </c>
      <c r="I7829">
        <v>4351872</v>
      </c>
      <c r="J7829" t="s">
        <v>25</v>
      </c>
      <c r="Q7829" t="s">
        <v>9565</v>
      </c>
      <c r="R7829">
        <v>777</v>
      </c>
    </row>
    <row r="7830" spans="1:19" x14ac:dyDescent="0.35">
      <c r="A7830" t="s">
        <v>27</v>
      </c>
      <c r="B7830" t="s">
        <v>28</v>
      </c>
      <c r="C7830" t="s">
        <v>22</v>
      </c>
      <c r="D7830" t="s">
        <v>23</v>
      </c>
      <c r="E7830" t="s">
        <v>5</v>
      </c>
      <c r="G7830" t="s">
        <v>24</v>
      </c>
      <c r="H7830">
        <v>4351096</v>
      </c>
      <c r="I7830">
        <v>4351872</v>
      </c>
      <c r="J7830" t="s">
        <v>25</v>
      </c>
      <c r="K7830" t="s">
        <v>9566</v>
      </c>
      <c r="N7830" t="s">
        <v>5560</v>
      </c>
      <c r="Q7830" t="s">
        <v>9565</v>
      </c>
      <c r="R7830">
        <v>777</v>
      </c>
      <c r="S7830">
        <v>258</v>
      </c>
    </row>
    <row r="7831" spans="1:19" x14ac:dyDescent="0.35">
      <c r="A7831" t="s">
        <v>20</v>
      </c>
      <c r="B7831" t="s">
        <v>21</v>
      </c>
      <c r="C7831" t="s">
        <v>22</v>
      </c>
      <c r="D7831" t="s">
        <v>23</v>
      </c>
      <c r="E7831" t="s">
        <v>5</v>
      </c>
      <c r="G7831" t="s">
        <v>24</v>
      </c>
      <c r="H7831">
        <v>4352015</v>
      </c>
      <c r="I7831">
        <v>4352281</v>
      </c>
      <c r="J7831" t="s">
        <v>25</v>
      </c>
      <c r="Q7831" t="s">
        <v>9567</v>
      </c>
      <c r="R7831">
        <v>267</v>
      </c>
    </row>
    <row r="7832" spans="1:19" x14ac:dyDescent="0.35">
      <c r="A7832" t="s">
        <v>27</v>
      </c>
      <c r="B7832" t="s">
        <v>28</v>
      </c>
      <c r="C7832" t="s">
        <v>22</v>
      </c>
      <c r="D7832" t="s">
        <v>23</v>
      </c>
      <c r="E7832" t="s">
        <v>5</v>
      </c>
      <c r="G7832" t="s">
        <v>24</v>
      </c>
      <c r="H7832">
        <v>4352015</v>
      </c>
      <c r="I7832">
        <v>4352281</v>
      </c>
      <c r="J7832" t="s">
        <v>25</v>
      </c>
      <c r="K7832" t="s">
        <v>9568</v>
      </c>
      <c r="N7832" t="s">
        <v>9569</v>
      </c>
      <c r="Q7832" t="s">
        <v>9567</v>
      </c>
      <c r="R7832">
        <v>267</v>
      </c>
      <c r="S7832">
        <v>88</v>
      </c>
    </row>
  </sheetData>
  <sortState ref="A2:T7833">
    <sortCondition ref="H2:H783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F4FAD-E332-49E5-B817-78A0B709B421}">
  <dimension ref="A1:U7832"/>
  <sheetViews>
    <sheetView workbookViewId="0">
      <selection activeCell="C11" sqref="C11"/>
    </sheetView>
  </sheetViews>
  <sheetFormatPr defaultRowHeight="14.5" x14ac:dyDescent="0.35"/>
  <cols>
    <col min="1" max="2" width="8.7265625" style="10"/>
    <col min="3" max="3" width="15.90625" style="10" customWidth="1"/>
    <col min="4" max="5" width="8.7265625" style="10"/>
    <col min="6" max="6" width="11.7265625" style="10" customWidth="1"/>
    <col min="7" max="7" width="11.453125" style="10" customWidth="1"/>
    <col min="8" max="11" width="8.7265625" style="10"/>
    <col min="12" max="12" width="12.1796875" style="10" customWidth="1"/>
    <col min="13" max="14" width="8.7265625" style="10"/>
    <col min="15" max="15" width="41.7265625" style="10" customWidth="1"/>
    <col min="16" max="16" width="11.1796875" style="10" customWidth="1"/>
    <col min="17" max="17" width="12.453125" style="10" customWidth="1"/>
    <col min="18" max="16384" width="8.7265625" style="10"/>
  </cols>
  <sheetData>
    <row r="1" spans="1:21" x14ac:dyDescent="0.35">
      <c r="A1" s="10" t="s">
        <v>0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</row>
    <row r="2" spans="1:21" x14ac:dyDescent="0.35">
      <c r="A2" s="10" t="s">
        <v>20</v>
      </c>
      <c r="B2" s="10" t="s">
        <v>20</v>
      </c>
      <c r="C2" s="10" t="s">
        <v>21</v>
      </c>
      <c r="D2" s="10" t="s">
        <v>22</v>
      </c>
      <c r="E2" s="10" t="s">
        <v>23</v>
      </c>
      <c r="F2" s="11" t="s">
        <v>5</v>
      </c>
      <c r="H2" s="10" t="s">
        <v>24</v>
      </c>
      <c r="I2" s="10">
        <v>228</v>
      </c>
      <c r="J2" s="10">
        <v>1757</v>
      </c>
      <c r="K2" s="10" t="s">
        <v>25</v>
      </c>
      <c r="R2" s="10" t="s">
        <v>26</v>
      </c>
      <c r="S2" s="10">
        <v>1530</v>
      </c>
    </row>
    <row r="3" spans="1:21" x14ac:dyDescent="0.35">
      <c r="A3" s="10" t="s">
        <v>27</v>
      </c>
      <c r="B3" s="10" t="s">
        <v>27</v>
      </c>
      <c r="C3" s="10" t="s">
        <v>28</v>
      </c>
      <c r="D3" s="10" t="s">
        <v>22</v>
      </c>
      <c r="E3" s="10" t="s">
        <v>23</v>
      </c>
      <c r="F3" s="10" t="s">
        <v>5</v>
      </c>
      <c r="H3" s="10" t="s">
        <v>24</v>
      </c>
      <c r="I3" s="10">
        <v>228</v>
      </c>
      <c r="J3" s="10">
        <v>1757</v>
      </c>
      <c r="K3" s="10" t="s">
        <v>25</v>
      </c>
      <c r="L3" s="10" t="s">
        <v>29</v>
      </c>
      <c r="O3" s="10" t="s">
        <v>30</v>
      </c>
      <c r="R3" s="10" t="s">
        <v>26</v>
      </c>
      <c r="S3" s="10">
        <v>1530</v>
      </c>
      <c r="T3" s="10">
        <v>509</v>
      </c>
    </row>
    <row r="4" spans="1:21" x14ac:dyDescent="0.35">
      <c r="A4" s="10" t="s">
        <v>20</v>
      </c>
      <c r="B4" s="10" t="s">
        <v>20</v>
      </c>
      <c r="C4" s="10" t="s">
        <v>21</v>
      </c>
      <c r="D4" s="10" t="s">
        <v>22</v>
      </c>
      <c r="E4" s="10" t="s">
        <v>23</v>
      </c>
      <c r="F4" s="10" t="s">
        <v>9570</v>
      </c>
      <c r="G4" s="10" t="s">
        <v>9571</v>
      </c>
      <c r="H4" s="10" t="s">
        <v>9572</v>
      </c>
      <c r="I4" s="10">
        <v>254</v>
      </c>
      <c r="J4" s="10">
        <v>904</v>
      </c>
      <c r="K4" s="10" t="s">
        <v>25</v>
      </c>
      <c r="R4" s="10" t="s">
        <v>9573</v>
      </c>
      <c r="S4" s="10">
        <v>651</v>
      </c>
    </row>
    <row r="5" spans="1:21" x14ac:dyDescent="0.35">
      <c r="A5" s="10" t="s">
        <v>27</v>
      </c>
      <c r="B5" s="10" t="s">
        <v>27</v>
      </c>
      <c r="C5" s="10" t="s">
        <v>28</v>
      </c>
      <c r="D5" s="10" t="s">
        <v>22</v>
      </c>
      <c r="E5" s="10" t="s">
        <v>23</v>
      </c>
      <c r="F5" s="10" t="s">
        <v>9570</v>
      </c>
      <c r="G5" s="10" t="s">
        <v>9571</v>
      </c>
      <c r="H5" s="10" t="s">
        <v>9572</v>
      </c>
      <c r="I5" s="10">
        <v>254</v>
      </c>
      <c r="J5" s="10">
        <v>904</v>
      </c>
      <c r="K5" s="10" t="s">
        <v>25</v>
      </c>
      <c r="L5" s="10" t="s">
        <v>9574</v>
      </c>
      <c r="O5" s="10" t="s">
        <v>9575</v>
      </c>
      <c r="R5" s="10" t="s">
        <v>9573</v>
      </c>
      <c r="S5" s="10">
        <v>651</v>
      </c>
      <c r="T5" s="10">
        <v>216</v>
      </c>
    </row>
    <row r="6" spans="1:21" x14ac:dyDescent="0.35">
      <c r="A6" s="10" t="s">
        <v>20</v>
      </c>
      <c r="B6" s="10" t="s">
        <v>20</v>
      </c>
      <c r="C6" s="10" t="s">
        <v>21</v>
      </c>
      <c r="D6" s="10" t="s">
        <v>22</v>
      </c>
      <c r="E6" s="10" t="s">
        <v>23</v>
      </c>
      <c r="F6" s="10" t="s">
        <v>9570</v>
      </c>
      <c r="G6" s="10" t="s">
        <v>9571</v>
      </c>
      <c r="H6" s="10" t="s">
        <v>9572</v>
      </c>
      <c r="I6" s="10">
        <v>976</v>
      </c>
      <c r="J6" s="10">
        <v>1224</v>
      </c>
      <c r="K6" s="10" t="s">
        <v>25</v>
      </c>
      <c r="R6" s="10" t="s">
        <v>9576</v>
      </c>
      <c r="S6" s="10">
        <v>249</v>
      </c>
    </row>
    <row r="7" spans="1:21" x14ac:dyDescent="0.35">
      <c r="A7" s="10" t="s">
        <v>27</v>
      </c>
      <c r="B7" s="10" t="s">
        <v>27</v>
      </c>
      <c r="C7" s="10" t="s">
        <v>28</v>
      </c>
      <c r="D7" s="10" t="s">
        <v>22</v>
      </c>
      <c r="E7" s="10" t="s">
        <v>23</v>
      </c>
      <c r="F7" s="10" t="s">
        <v>9570</v>
      </c>
      <c r="G7" s="10" t="s">
        <v>9571</v>
      </c>
      <c r="H7" s="10" t="s">
        <v>9572</v>
      </c>
      <c r="I7" s="10">
        <v>976</v>
      </c>
      <c r="J7" s="10">
        <v>1224</v>
      </c>
      <c r="K7" s="10" t="s">
        <v>25</v>
      </c>
      <c r="L7" s="10" t="s">
        <v>9577</v>
      </c>
      <c r="O7" s="10" t="s">
        <v>52</v>
      </c>
      <c r="R7" s="10" t="s">
        <v>9576</v>
      </c>
      <c r="S7" s="10">
        <v>249</v>
      </c>
      <c r="T7" s="10">
        <v>82</v>
      </c>
    </row>
    <row r="8" spans="1:21" x14ac:dyDescent="0.35">
      <c r="A8" s="10" t="s">
        <v>20</v>
      </c>
      <c r="B8" s="10" t="s">
        <v>20</v>
      </c>
      <c r="C8" s="10" t="s">
        <v>21</v>
      </c>
      <c r="D8" s="10" t="s">
        <v>22</v>
      </c>
      <c r="E8" s="10" t="s">
        <v>23</v>
      </c>
      <c r="F8" s="10" t="s">
        <v>9570</v>
      </c>
      <c r="G8" s="10" t="s">
        <v>9571</v>
      </c>
      <c r="H8" s="10" t="s">
        <v>9572</v>
      </c>
      <c r="I8" s="10">
        <v>1305</v>
      </c>
      <c r="J8" s="10">
        <v>2369</v>
      </c>
      <c r="K8" s="10" t="s">
        <v>25</v>
      </c>
      <c r="R8" s="10" t="s">
        <v>9578</v>
      </c>
      <c r="S8" s="10">
        <v>1065</v>
      </c>
    </row>
    <row r="9" spans="1:21" x14ac:dyDescent="0.35">
      <c r="A9" s="10" t="s">
        <v>27</v>
      </c>
      <c r="B9" s="10" t="s">
        <v>27</v>
      </c>
      <c r="C9" s="10" t="s">
        <v>28</v>
      </c>
      <c r="D9" s="10" t="s">
        <v>22</v>
      </c>
      <c r="E9" s="10" t="s">
        <v>23</v>
      </c>
      <c r="F9" s="10" t="s">
        <v>9570</v>
      </c>
      <c r="G9" s="10" t="s">
        <v>9571</v>
      </c>
      <c r="H9" s="10" t="s">
        <v>9572</v>
      </c>
      <c r="I9" s="10">
        <v>1305</v>
      </c>
      <c r="J9" s="10">
        <v>2369</v>
      </c>
      <c r="K9" s="10" t="s">
        <v>25</v>
      </c>
      <c r="L9" s="10" t="s">
        <v>9579</v>
      </c>
      <c r="O9" s="10" t="s">
        <v>399</v>
      </c>
      <c r="R9" s="10" t="s">
        <v>9578</v>
      </c>
      <c r="S9" s="10">
        <v>1065</v>
      </c>
      <c r="T9" s="10">
        <v>354</v>
      </c>
    </row>
    <row r="10" spans="1:21" x14ac:dyDescent="0.35">
      <c r="A10" s="10" t="s">
        <v>20</v>
      </c>
      <c r="B10" s="10" t="s">
        <v>20</v>
      </c>
      <c r="C10" s="10" t="s">
        <v>21</v>
      </c>
      <c r="D10" s="10" t="s">
        <v>22</v>
      </c>
      <c r="E10" s="10" t="s">
        <v>23</v>
      </c>
      <c r="F10" s="10" t="s">
        <v>5</v>
      </c>
      <c r="H10" s="10" t="s">
        <v>24</v>
      </c>
      <c r="I10" s="10">
        <v>1992</v>
      </c>
      <c r="J10" s="10">
        <v>3110</v>
      </c>
      <c r="K10" s="10" t="s">
        <v>25</v>
      </c>
      <c r="R10" s="10" t="s">
        <v>31</v>
      </c>
      <c r="S10" s="10">
        <v>1119</v>
      </c>
    </row>
    <row r="11" spans="1:21" x14ac:dyDescent="0.35">
      <c r="A11" s="10" t="s">
        <v>27</v>
      </c>
      <c r="B11" s="10" t="s">
        <v>27</v>
      </c>
      <c r="C11" s="10" t="s">
        <v>28</v>
      </c>
      <c r="D11" s="10" t="s">
        <v>22</v>
      </c>
      <c r="E11" s="10" t="s">
        <v>23</v>
      </c>
      <c r="F11" s="10" t="s">
        <v>5</v>
      </c>
      <c r="H11" s="10" t="s">
        <v>24</v>
      </c>
      <c r="I11" s="10">
        <v>1992</v>
      </c>
      <c r="J11" s="10">
        <v>3110</v>
      </c>
      <c r="K11" s="10" t="s">
        <v>25</v>
      </c>
      <c r="L11" s="10" t="s">
        <v>32</v>
      </c>
      <c r="O11" s="10" t="s">
        <v>33</v>
      </c>
      <c r="R11" s="10" t="s">
        <v>31</v>
      </c>
      <c r="S11" s="10">
        <v>1119</v>
      </c>
      <c r="T11" s="10">
        <v>372</v>
      </c>
    </row>
    <row r="12" spans="1:21" x14ac:dyDescent="0.35">
      <c r="A12" s="10" t="s">
        <v>20</v>
      </c>
      <c r="B12" s="10" t="s">
        <v>20</v>
      </c>
      <c r="C12" s="10" t="s">
        <v>21</v>
      </c>
      <c r="D12" s="10" t="s">
        <v>22</v>
      </c>
      <c r="E12" s="10" t="s">
        <v>23</v>
      </c>
      <c r="F12" s="10" t="s">
        <v>9570</v>
      </c>
      <c r="G12" s="10" t="s">
        <v>9571</v>
      </c>
      <c r="H12" s="10" t="s">
        <v>9572</v>
      </c>
      <c r="I12" s="10">
        <v>2379</v>
      </c>
      <c r="J12" s="10">
        <v>3008</v>
      </c>
      <c r="K12" s="10" t="s">
        <v>46</v>
      </c>
      <c r="R12" s="10" t="s">
        <v>9580</v>
      </c>
      <c r="S12" s="10">
        <v>630</v>
      </c>
    </row>
    <row r="13" spans="1:21" x14ac:dyDescent="0.35">
      <c r="A13" s="10" t="s">
        <v>27</v>
      </c>
      <c r="B13" s="10" t="s">
        <v>27</v>
      </c>
      <c r="C13" s="10" t="s">
        <v>28</v>
      </c>
      <c r="D13" s="10" t="s">
        <v>22</v>
      </c>
      <c r="E13" s="10" t="s">
        <v>23</v>
      </c>
      <c r="F13" s="10" t="s">
        <v>9570</v>
      </c>
      <c r="G13" s="10" t="s">
        <v>9571</v>
      </c>
      <c r="H13" s="10" t="s">
        <v>9572</v>
      </c>
      <c r="I13" s="10">
        <v>2379</v>
      </c>
      <c r="J13" s="10">
        <v>3008</v>
      </c>
      <c r="K13" s="10" t="s">
        <v>46</v>
      </c>
      <c r="L13" s="10" t="s">
        <v>9581</v>
      </c>
      <c r="O13" s="10" t="s">
        <v>52</v>
      </c>
      <c r="R13" s="10" t="s">
        <v>9580</v>
      </c>
      <c r="S13" s="10">
        <v>630</v>
      </c>
      <c r="T13" s="10">
        <v>209</v>
      </c>
    </row>
    <row r="14" spans="1:21" x14ac:dyDescent="0.35">
      <c r="A14" s="10" t="s">
        <v>20</v>
      </c>
      <c r="B14" s="10" t="s">
        <v>20</v>
      </c>
      <c r="C14" s="10" t="s">
        <v>21</v>
      </c>
      <c r="D14" s="10" t="s">
        <v>22</v>
      </c>
      <c r="E14" s="10" t="s">
        <v>23</v>
      </c>
      <c r="F14" s="10" t="s">
        <v>9570</v>
      </c>
      <c r="G14" s="10" t="s">
        <v>9571</v>
      </c>
      <c r="H14" s="10" t="s">
        <v>9572</v>
      </c>
      <c r="I14" s="10">
        <v>3063</v>
      </c>
      <c r="J14" s="10">
        <v>5189</v>
      </c>
      <c r="K14" s="10" t="s">
        <v>46</v>
      </c>
      <c r="R14" s="10" t="s">
        <v>9582</v>
      </c>
      <c r="S14" s="10">
        <v>2127</v>
      </c>
    </row>
    <row r="15" spans="1:21" x14ac:dyDescent="0.35">
      <c r="A15" s="10" t="s">
        <v>27</v>
      </c>
      <c r="B15" s="10" t="s">
        <v>27</v>
      </c>
      <c r="C15" s="10" t="s">
        <v>28</v>
      </c>
      <c r="D15" s="10" t="s">
        <v>22</v>
      </c>
      <c r="E15" s="10" t="s">
        <v>23</v>
      </c>
      <c r="F15" s="10" t="s">
        <v>9570</v>
      </c>
      <c r="G15" s="10" t="s">
        <v>9571</v>
      </c>
      <c r="H15" s="10" t="s">
        <v>9572</v>
      </c>
      <c r="I15" s="10">
        <v>3063</v>
      </c>
      <c r="J15" s="10">
        <v>5189</v>
      </c>
      <c r="K15" s="10" t="s">
        <v>46</v>
      </c>
      <c r="L15" s="10" t="s">
        <v>9583</v>
      </c>
      <c r="O15" s="10" t="s">
        <v>6032</v>
      </c>
      <c r="R15" s="10" t="s">
        <v>9582</v>
      </c>
      <c r="S15" s="10">
        <v>2127</v>
      </c>
      <c r="T15" s="10">
        <v>708</v>
      </c>
    </row>
    <row r="16" spans="1:21" x14ac:dyDescent="0.35">
      <c r="A16" s="10" t="s">
        <v>20</v>
      </c>
      <c r="B16" s="10" t="s">
        <v>20</v>
      </c>
      <c r="C16" s="10" t="s">
        <v>21</v>
      </c>
      <c r="D16" s="10" t="s">
        <v>22</v>
      </c>
      <c r="E16" s="10" t="s">
        <v>23</v>
      </c>
      <c r="F16" s="10" t="s">
        <v>5</v>
      </c>
      <c r="H16" s="10" t="s">
        <v>24</v>
      </c>
      <c r="I16" s="10">
        <v>3170</v>
      </c>
      <c r="J16" s="10">
        <v>4297</v>
      </c>
      <c r="K16" s="10" t="s">
        <v>25</v>
      </c>
      <c r="R16" s="10" t="s">
        <v>34</v>
      </c>
      <c r="S16" s="10">
        <v>1128</v>
      </c>
    </row>
    <row r="17" spans="1:20" x14ac:dyDescent="0.35">
      <c r="A17" s="10" t="s">
        <v>27</v>
      </c>
      <c r="B17" s="10" t="s">
        <v>27</v>
      </c>
      <c r="C17" s="10" t="s">
        <v>28</v>
      </c>
      <c r="D17" s="10" t="s">
        <v>22</v>
      </c>
      <c r="E17" s="10" t="s">
        <v>23</v>
      </c>
      <c r="F17" s="10" t="s">
        <v>5</v>
      </c>
      <c r="H17" s="10" t="s">
        <v>24</v>
      </c>
      <c r="I17" s="10">
        <v>3170</v>
      </c>
      <c r="J17" s="10">
        <v>4297</v>
      </c>
      <c r="K17" s="10" t="s">
        <v>25</v>
      </c>
      <c r="L17" s="10" t="s">
        <v>35</v>
      </c>
      <c r="O17" s="10" t="s">
        <v>36</v>
      </c>
      <c r="R17" s="10" t="s">
        <v>34</v>
      </c>
      <c r="S17" s="10">
        <v>1128</v>
      </c>
      <c r="T17" s="10">
        <v>375</v>
      </c>
    </row>
    <row r="18" spans="1:20" x14ac:dyDescent="0.35">
      <c r="A18" s="10" t="s">
        <v>20</v>
      </c>
      <c r="B18" s="10" t="s">
        <v>20</v>
      </c>
      <c r="C18" s="10" t="s">
        <v>21</v>
      </c>
      <c r="D18" s="10" t="s">
        <v>22</v>
      </c>
      <c r="E18" s="10" t="s">
        <v>23</v>
      </c>
      <c r="F18" s="10" t="s">
        <v>5</v>
      </c>
      <c r="H18" s="10" t="s">
        <v>24</v>
      </c>
      <c r="I18" s="10">
        <v>4362</v>
      </c>
      <c r="J18" s="10">
        <v>6770</v>
      </c>
      <c r="K18" s="10" t="s">
        <v>25</v>
      </c>
      <c r="R18" s="10" t="s">
        <v>37</v>
      </c>
      <c r="S18" s="10">
        <v>2409</v>
      </c>
    </row>
    <row r="19" spans="1:20" x14ac:dyDescent="0.35">
      <c r="A19" s="10" t="s">
        <v>27</v>
      </c>
      <c r="B19" s="10" t="s">
        <v>27</v>
      </c>
      <c r="C19" s="10" t="s">
        <v>28</v>
      </c>
      <c r="D19" s="10" t="s">
        <v>22</v>
      </c>
      <c r="E19" s="10" t="s">
        <v>23</v>
      </c>
      <c r="F19" s="10" t="s">
        <v>5</v>
      </c>
      <c r="H19" s="10" t="s">
        <v>24</v>
      </c>
      <c r="I19" s="10">
        <v>4362</v>
      </c>
      <c r="J19" s="10">
        <v>6770</v>
      </c>
      <c r="K19" s="10" t="s">
        <v>25</v>
      </c>
      <c r="L19" s="10" t="s">
        <v>38</v>
      </c>
      <c r="O19" s="10" t="s">
        <v>39</v>
      </c>
      <c r="R19" s="10" t="s">
        <v>37</v>
      </c>
      <c r="S19" s="10">
        <v>2409</v>
      </c>
      <c r="T19" s="10">
        <v>802</v>
      </c>
    </row>
    <row r="20" spans="1:20" x14ac:dyDescent="0.35">
      <c r="A20" s="10" t="s">
        <v>20</v>
      </c>
      <c r="B20" s="10" t="s">
        <v>20</v>
      </c>
      <c r="C20" s="10" t="s">
        <v>21</v>
      </c>
      <c r="D20" s="10" t="s">
        <v>22</v>
      </c>
      <c r="E20" s="10" t="s">
        <v>23</v>
      </c>
      <c r="F20" s="10" t="s">
        <v>9570</v>
      </c>
      <c r="G20" s="10" t="s">
        <v>9571</v>
      </c>
      <c r="H20" s="10" t="s">
        <v>9572</v>
      </c>
      <c r="I20" s="10">
        <v>5259</v>
      </c>
      <c r="J20" s="10">
        <v>6218</v>
      </c>
      <c r="K20" s="10" t="s">
        <v>46</v>
      </c>
      <c r="R20" s="10" t="s">
        <v>9584</v>
      </c>
      <c r="S20" s="10">
        <v>960</v>
      </c>
    </row>
    <row r="21" spans="1:20" x14ac:dyDescent="0.35">
      <c r="A21" s="10" t="s">
        <v>27</v>
      </c>
      <c r="B21" s="10" t="s">
        <v>27</v>
      </c>
      <c r="C21" s="10" t="s">
        <v>28</v>
      </c>
      <c r="D21" s="10" t="s">
        <v>22</v>
      </c>
      <c r="E21" s="10" t="s">
        <v>23</v>
      </c>
      <c r="F21" s="10" t="s">
        <v>9570</v>
      </c>
      <c r="G21" s="10" t="s">
        <v>9571</v>
      </c>
      <c r="H21" s="10" t="s">
        <v>9572</v>
      </c>
      <c r="I21" s="10">
        <v>5259</v>
      </c>
      <c r="J21" s="10">
        <v>6218</v>
      </c>
      <c r="K21" s="10" t="s">
        <v>46</v>
      </c>
      <c r="L21" s="10" t="s">
        <v>9585</v>
      </c>
      <c r="O21" s="10" t="s">
        <v>733</v>
      </c>
      <c r="R21" s="10" t="s">
        <v>9584</v>
      </c>
      <c r="S21" s="10">
        <v>960</v>
      </c>
      <c r="T21" s="10">
        <v>319</v>
      </c>
    </row>
    <row r="22" spans="1:20" x14ac:dyDescent="0.35">
      <c r="A22" s="10" t="s">
        <v>20</v>
      </c>
      <c r="B22" s="10" t="s">
        <v>20</v>
      </c>
      <c r="C22" s="10" t="s">
        <v>21</v>
      </c>
      <c r="D22" s="10" t="s">
        <v>22</v>
      </c>
      <c r="E22" s="10" t="s">
        <v>23</v>
      </c>
      <c r="F22" s="10" t="s">
        <v>9570</v>
      </c>
      <c r="G22" s="10" t="s">
        <v>9571</v>
      </c>
      <c r="H22" s="10" t="s">
        <v>9572</v>
      </c>
      <c r="I22" s="10">
        <v>6225</v>
      </c>
      <c r="J22" s="10">
        <v>9935</v>
      </c>
      <c r="K22" s="10" t="s">
        <v>46</v>
      </c>
      <c r="R22" s="10" t="s">
        <v>9586</v>
      </c>
      <c r="S22" s="10">
        <v>3711</v>
      </c>
    </row>
    <row r="23" spans="1:20" x14ac:dyDescent="0.35">
      <c r="A23" s="10" t="s">
        <v>27</v>
      </c>
      <c r="B23" s="10" t="s">
        <v>27</v>
      </c>
      <c r="C23" s="10" t="s">
        <v>28</v>
      </c>
      <c r="D23" s="10" t="s">
        <v>22</v>
      </c>
      <c r="E23" s="10" t="s">
        <v>23</v>
      </c>
      <c r="F23" s="10" t="s">
        <v>9570</v>
      </c>
      <c r="G23" s="10" t="s">
        <v>9571</v>
      </c>
      <c r="H23" s="10" t="s">
        <v>9572</v>
      </c>
      <c r="I23" s="10">
        <v>6225</v>
      </c>
      <c r="J23" s="10">
        <v>9935</v>
      </c>
      <c r="K23" s="10" t="s">
        <v>46</v>
      </c>
      <c r="L23" s="10" t="s">
        <v>9587</v>
      </c>
      <c r="O23" s="10" t="s">
        <v>399</v>
      </c>
      <c r="R23" s="10" t="s">
        <v>9586</v>
      </c>
      <c r="S23" s="10">
        <v>3711</v>
      </c>
      <c r="T23" s="10">
        <v>1236</v>
      </c>
    </row>
    <row r="24" spans="1:20" x14ac:dyDescent="0.35">
      <c r="A24" s="10" t="s">
        <v>20</v>
      </c>
      <c r="B24" s="10" t="s">
        <v>20</v>
      </c>
      <c r="C24" s="10" t="s">
        <v>21</v>
      </c>
      <c r="D24" s="10" t="s">
        <v>22</v>
      </c>
      <c r="E24" s="10" t="s">
        <v>23</v>
      </c>
      <c r="F24" s="10" t="s">
        <v>5</v>
      </c>
      <c r="H24" s="10" t="s">
        <v>24</v>
      </c>
      <c r="I24" s="10">
        <v>7184</v>
      </c>
      <c r="J24" s="10">
        <v>7528</v>
      </c>
      <c r="K24" s="10" t="s">
        <v>25</v>
      </c>
      <c r="R24" s="10" t="s">
        <v>40</v>
      </c>
      <c r="S24" s="10">
        <v>345</v>
      </c>
    </row>
    <row r="25" spans="1:20" x14ac:dyDescent="0.35">
      <c r="A25" s="10" t="s">
        <v>27</v>
      </c>
      <c r="B25" s="10" t="s">
        <v>27</v>
      </c>
      <c r="C25" s="10" t="s">
        <v>28</v>
      </c>
      <c r="D25" s="10" t="s">
        <v>22</v>
      </c>
      <c r="E25" s="10" t="s">
        <v>23</v>
      </c>
      <c r="F25" s="10" t="s">
        <v>5</v>
      </c>
      <c r="H25" s="10" t="s">
        <v>24</v>
      </c>
      <c r="I25" s="10">
        <v>7184</v>
      </c>
      <c r="J25" s="10">
        <v>7528</v>
      </c>
      <c r="K25" s="10" t="s">
        <v>25</v>
      </c>
      <c r="L25" s="10" t="s">
        <v>41</v>
      </c>
      <c r="O25" s="10" t="s">
        <v>42</v>
      </c>
      <c r="R25" s="10" t="s">
        <v>40</v>
      </c>
      <c r="S25" s="10">
        <v>345</v>
      </c>
      <c r="T25" s="10">
        <v>114</v>
      </c>
    </row>
    <row r="26" spans="1:20" x14ac:dyDescent="0.35">
      <c r="A26" s="10" t="s">
        <v>20</v>
      </c>
      <c r="B26" s="10" t="s">
        <v>20</v>
      </c>
      <c r="C26" s="10" t="s">
        <v>21</v>
      </c>
      <c r="D26" s="10" t="s">
        <v>22</v>
      </c>
      <c r="E26" s="10" t="s">
        <v>23</v>
      </c>
      <c r="F26" s="10" t="s">
        <v>5</v>
      </c>
      <c r="H26" s="10" t="s">
        <v>24</v>
      </c>
      <c r="I26" s="10">
        <v>7515</v>
      </c>
      <c r="J26" s="10">
        <v>8657</v>
      </c>
      <c r="K26" s="10" t="s">
        <v>25</v>
      </c>
      <c r="R26" s="10" t="s">
        <v>43</v>
      </c>
      <c r="S26" s="10">
        <v>1143</v>
      </c>
    </row>
    <row r="27" spans="1:20" x14ac:dyDescent="0.35">
      <c r="A27" s="10" t="s">
        <v>27</v>
      </c>
      <c r="B27" s="10" t="s">
        <v>27</v>
      </c>
      <c r="C27" s="10" t="s">
        <v>28</v>
      </c>
      <c r="D27" s="10" t="s">
        <v>22</v>
      </c>
      <c r="E27" s="10" t="s">
        <v>23</v>
      </c>
      <c r="F27" s="10" t="s">
        <v>5</v>
      </c>
      <c r="H27" s="10" t="s">
        <v>24</v>
      </c>
      <c r="I27" s="10">
        <v>7515</v>
      </c>
      <c r="J27" s="10">
        <v>8657</v>
      </c>
      <c r="K27" s="10" t="s">
        <v>25</v>
      </c>
      <c r="L27" s="10" t="s">
        <v>44</v>
      </c>
      <c r="O27" s="10" t="s">
        <v>45</v>
      </c>
      <c r="R27" s="10" t="s">
        <v>43</v>
      </c>
      <c r="S27" s="10">
        <v>1143</v>
      </c>
      <c r="T27" s="10">
        <v>380</v>
      </c>
    </row>
    <row r="28" spans="1:20" x14ac:dyDescent="0.35">
      <c r="A28" s="10" t="s">
        <v>20</v>
      </c>
      <c r="B28" s="10" t="s">
        <v>20</v>
      </c>
      <c r="C28" s="10" t="s">
        <v>21</v>
      </c>
      <c r="D28" s="10" t="s">
        <v>22</v>
      </c>
      <c r="E28" s="10" t="s">
        <v>23</v>
      </c>
      <c r="F28" s="10" t="s">
        <v>5</v>
      </c>
      <c r="H28" s="10" t="s">
        <v>24</v>
      </c>
      <c r="I28" s="10">
        <v>8763</v>
      </c>
      <c r="J28" s="10">
        <v>9104</v>
      </c>
      <c r="K28" s="10" t="s">
        <v>46</v>
      </c>
      <c r="R28" s="10" t="s">
        <v>47</v>
      </c>
      <c r="S28" s="10">
        <v>342</v>
      </c>
    </row>
    <row r="29" spans="1:20" x14ac:dyDescent="0.35">
      <c r="A29" s="10" t="s">
        <v>27</v>
      </c>
      <c r="B29" s="10" t="s">
        <v>27</v>
      </c>
      <c r="C29" s="10" t="s">
        <v>28</v>
      </c>
      <c r="D29" s="10" t="s">
        <v>22</v>
      </c>
      <c r="E29" s="10" t="s">
        <v>23</v>
      </c>
      <c r="F29" s="10" t="s">
        <v>5</v>
      </c>
      <c r="H29" s="10" t="s">
        <v>24</v>
      </c>
      <c r="I29" s="10">
        <v>8763</v>
      </c>
      <c r="J29" s="10">
        <v>9104</v>
      </c>
      <c r="K29" s="10" t="s">
        <v>46</v>
      </c>
      <c r="L29" s="10" t="s">
        <v>48</v>
      </c>
      <c r="O29" s="10" t="s">
        <v>49</v>
      </c>
      <c r="R29" s="10" t="s">
        <v>47</v>
      </c>
      <c r="S29" s="10">
        <v>342</v>
      </c>
      <c r="T29" s="10">
        <v>113</v>
      </c>
    </row>
    <row r="30" spans="1:20" x14ac:dyDescent="0.35">
      <c r="A30" s="10" t="s">
        <v>20</v>
      </c>
      <c r="B30" s="10" t="s">
        <v>20</v>
      </c>
      <c r="C30" s="10" t="s">
        <v>21</v>
      </c>
      <c r="D30" s="10" t="s">
        <v>22</v>
      </c>
      <c r="E30" s="10" t="s">
        <v>23</v>
      </c>
      <c r="F30" s="10" t="s">
        <v>5</v>
      </c>
      <c r="H30" s="10" t="s">
        <v>24</v>
      </c>
      <c r="I30" s="10">
        <v>9208</v>
      </c>
      <c r="J30" s="10">
        <v>9414</v>
      </c>
      <c r="K30" s="10" t="s">
        <v>46</v>
      </c>
      <c r="R30" s="10" t="s">
        <v>50</v>
      </c>
      <c r="S30" s="10">
        <v>207</v>
      </c>
    </row>
    <row r="31" spans="1:20" x14ac:dyDescent="0.35">
      <c r="A31" s="10" t="s">
        <v>27</v>
      </c>
      <c r="B31" s="10" t="s">
        <v>27</v>
      </c>
      <c r="C31" s="10" t="s">
        <v>28</v>
      </c>
      <c r="D31" s="10" t="s">
        <v>22</v>
      </c>
      <c r="E31" s="10" t="s">
        <v>23</v>
      </c>
      <c r="F31" s="10" t="s">
        <v>5</v>
      </c>
      <c r="H31" s="10" t="s">
        <v>24</v>
      </c>
      <c r="I31" s="10">
        <v>9208</v>
      </c>
      <c r="J31" s="10">
        <v>9414</v>
      </c>
      <c r="K31" s="10" t="s">
        <v>46</v>
      </c>
      <c r="L31" s="10" t="s">
        <v>51</v>
      </c>
      <c r="O31" s="10" t="s">
        <v>52</v>
      </c>
      <c r="R31" s="10" t="s">
        <v>50</v>
      </c>
      <c r="S31" s="10">
        <v>207</v>
      </c>
      <c r="T31" s="10">
        <v>68</v>
      </c>
    </row>
    <row r="32" spans="1:20" x14ac:dyDescent="0.35">
      <c r="A32" s="10" t="s">
        <v>20</v>
      </c>
      <c r="B32" s="10" t="s">
        <v>20</v>
      </c>
      <c r="C32" s="10" t="s">
        <v>21</v>
      </c>
      <c r="D32" s="10" t="s">
        <v>22</v>
      </c>
      <c r="E32" s="10" t="s">
        <v>23</v>
      </c>
      <c r="F32" s="10" t="s">
        <v>5</v>
      </c>
      <c r="H32" s="10" t="s">
        <v>24</v>
      </c>
      <c r="I32" s="10">
        <v>9673</v>
      </c>
      <c r="J32" s="10">
        <v>10137</v>
      </c>
      <c r="K32" s="10" t="s">
        <v>46</v>
      </c>
      <c r="R32" s="10" t="s">
        <v>53</v>
      </c>
      <c r="S32" s="10">
        <v>465</v>
      </c>
    </row>
    <row r="33" spans="1:20" x14ac:dyDescent="0.35">
      <c r="A33" s="10" t="s">
        <v>27</v>
      </c>
      <c r="B33" s="10" t="s">
        <v>27</v>
      </c>
      <c r="C33" s="10" t="s">
        <v>28</v>
      </c>
      <c r="D33" s="10" t="s">
        <v>22</v>
      </c>
      <c r="E33" s="10" t="s">
        <v>23</v>
      </c>
      <c r="F33" s="10" t="s">
        <v>5</v>
      </c>
      <c r="H33" s="10" t="s">
        <v>24</v>
      </c>
      <c r="I33" s="10">
        <v>9673</v>
      </c>
      <c r="J33" s="10">
        <v>10137</v>
      </c>
      <c r="K33" s="10" t="s">
        <v>46</v>
      </c>
      <c r="L33" s="10" t="s">
        <v>54</v>
      </c>
      <c r="O33" s="10" t="s">
        <v>55</v>
      </c>
      <c r="R33" s="10" t="s">
        <v>53</v>
      </c>
      <c r="S33" s="10">
        <v>465</v>
      </c>
      <c r="T33" s="10">
        <v>154</v>
      </c>
    </row>
    <row r="34" spans="1:20" x14ac:dyDescent="0.35">
      <c r="A34" s="10" t="s">
        <v>20</v>
      </c>
      <c r="B34" s="10" t="s">
        <v>20</v>
      </c>
      <c r="C34" s="10" t="s">
        <v>21</v>
      </c>
      <c r="D34" s="10" t="s">
        <v>22</v>
      </c>
      <c r="E34" s="10" t="s">
        <v>23</v>
      </c>
      <c r="F34" s="10" t="s">
        <v>5</v>
      </c>
      <c r="H34" s="10" t="s">
        <v>24</v>
      </c>
      <c r="I34" s="10">
        <v>10527</v>
      </c>
      <c r="J34" s="10">
        <v>12029</v>
      </c>
      <c r="K34" s="10" t="s">
        <v>46</v>
      </c>
      <c r="R34" s="10" t="s">
        <v>56</v>
      </c>
      <c r="S34" s="10">
        <v>1503</v>
      </c>
    </row>
    <row r="35" spans="1:20" x14ac:dyDescent="0.35">
      <c r="A35" s="10" t="s">
        <v>27</v>
      </c>
      <c r="B35" s="10" t="s">
        <v>27</v>
      </c>
      <c r="C35" s="10" t="s">
        <v>28</v>
      </c>
      <c r="D35" s="10" t="s">
        <v>22</v>
      </c>
      <c r="E35" s="10" t="s">
        <v>23</v>
      </c>
      <c r="F35" s="10" t="s">
        <v>5</v>
      </c>
      <c r="H35" s="10" t="s">
        <v>24</v>
      </c>
      <c r="I35" s="10">
        <v>10527</v>
      </c>
      <c r="J35" s="10">
        <v>12029</v>
      </c>
      <c r="K35" s="10" t="s">
        <v>46</v>
      </c>
      <c r="L35" s="10" t="s">
        <v>57</v>
      </c>
      <c r="O35" s="10" t="s">
        <v>58</v>
      </c>
      <c r="R35" s="10" t="s">
        <v>56</v>
      </c>
      <c r="S35" s="10">
        <v>1503</v>
      </c>
      <c r="T35" s="10">
        <v>500</v>
      </c>
    </row>
    <row r="36" spans="1:20" x14ac:dyDescent="0.35">
      <c r="A36" s="10" t="s">
        <v>20</v>
      </c>
      <c r="B36" s="10" t="s">
        <v>20</v>
      </c>
      <c r="C36" s="10" t="s">
        <v>21</v>
      </c>
      <c r="D36" s="10" t="s">
        <v>22</v>
      </c>
      <c r="E36" s="10" t="s">
        <v>23</v>
      </c>
      <c r="F36" s="10" t="s">
        <v>9570</v>
      </c>
      <c r="G36" s="10" t="s">
        <v>9571</v>
      </c>
      <c r="H36" s="10" t="s">
        <v>9572</v>
      </c>
      <c r="I36" s="10">
        <v>10555</v>
      </c>
      <c r="J36" s="10">
        <v>10806</v>
      </c>
      <c r="K36" s="10" t="s">
        <v>25</v>
      </c>
      <c r="R36" s="10" t="s">
        <v>9588</v>
      </c>
      <c r="S36" s="10">
        <v>252</v>
      </c>
    </row>
    <row r="37" spans="1:20" x14ac:dyDescent="0.35">
      <c r="A37" s="10" t="s">
        <v>27</v>
      </c>
      <c r="B37" s="10" t="s">
        <v>27</v>
      </c>
      <c r="C37" s="10" t="s">
        <v>28</v>
      </c>
      <c r="D37" s="10" t="s">
        <v>22</v>
      </c>
      <c r="E37" s="10" t="s">
        <v>23</v>
      </c>
      <c r="F37" s="10" t="s">
        <v>9570</v>
      </c>
      <c r="G37" s="10" t="s">
        <v>9571</v>
      </c>
      <c r="H37" s="10" t="s">
        <v>9572</v>
      </c>
      <c r="I37" s="10">
        <v>10555</v>
      </c>
      <c r="J37" s="10">
        <v>10806</v>
      </c>
      <c r="K37" s="10" t="s">
        <v>25</v>
      </c>
      <c r="L37" s="10" t="s">
        <v>9589</v>
      </c>
      <c r="O37" s="10" t="s">
        <v>9590</v>
      </c>
      <c r="R37" s="10" t="s">
        <v>9588</v>
      </c>
      <c r="S37" s="10">
        <v>252</v>
      </c>
      <c r="T37" s="10">
        <v>83</v>
      </c>
    </row>
    <row r="38" spans="1:20" x14ac:dyDescent="0.35">
      <c r="A38" s="10" t="s">
        <v>20</v>
      </c>
      <c r="B38" s="10" t="s">
        <v>20</v>
      </c>
      <c r="C38" s="10" t="s">
        <v>21</v>
      </c>
      <c r="D38" s="10" t="s">
        <v>22</v>
      </c>
      <c r="E38" s="10" t="s">
        <v>23</v>
      </c>
      <c r="F38" s="10" t="s">
        <v>9570</v>
      </c>
      <c r="G38" s="10" t="s">
        <v>9571</v>
      </c>
      <c r="H38" s="10" t="s">
        <v>9572</v>
      </c>
      <c r="I38" s="10">
        <v>10834</v>
      </c>
      <c r="J38" s="10">
        <v>11760</v>
      </c>
      <c r="K38" s="10" t="s">
        <v>25</v>
      </c>
      <c r="R38" s="10" t="s">
        <v>9591</v>
      </c>
      <c r="S38" s="10">
        <v>927</v>
      </c>
    </row>
    <row r="39" spans="1:20" x14ac:dyDescent="0.35">
      <c r="A39" s="10" t="s">
        <v>27</v>
      </c>
      <c r="B39" s="10" t="s">
        <v>27</v>
      </c>
      <c r="C39" s="10" t="s">
        <v>28</v>
      </c>
      <c r="D39" s="10" t="s">
        <v>22</v>
      </c>
      <c r="E39" s="10" t="s">
        <v>23</v>
      </c>
      <c r="F39" s="10" t="s">
        <v>9570</v>
      </c>
      <c r="G39" s="10" t="s">
        <v>9571</v>
      </c>
      <c r="H39" s="10" t="s">
        <v>9572</v>
      </c>
      <c r="I39" s="10">
        <v>10834</v>
      </c>
      <c r="J39" s="10">
        <v>11760</v>
      </c>
      <c r="K39" s="10" t="s">
        <v>25</v>
      </c>
      <c r="L39" s="10" t="s">
        <v>9592</v>
      </c>
      <c r="O39" s="10" t="s">
        <v>2187</v>
      </c>
      <c r="R39" s="10" t="s">
        <v>9591</v>
      </c>
      <c r="S39" s="10">
        <v>927</v>
      </c>
      <c r="T39" s="10">
        <v>308</v>
      </c>
    </row>
    <row r="40" spans="1:20" x14ac:dyDescent="0.35">
      <c r="A40" s="10" t="s">
        <v>20</v>
      </c>
      <c r="B40" s="10" t="s">
        <v>20</v>
      </c>
      <c r="C40" s="10" t="s">
        <v>21</v>
      </c>
      <c r="D40" s="10" t="s">
        <v>22</v>
      </c>
      <c r="E40" s="10" t="s">
        <v>23</v>
      </c>
      <c r="F40" s="10" t="s">
        <v>5</v>
      </c>
      <c r="H40" s="10" t="s">
        <v>24</v>
      </c>
      <c r="I40" s="10">
        <v>12047</v>
      </c>
      <c r="J40" s="10">
        <v>12913</v>
      </c>
      <c r="K40" s="10" t="s">
        <v>46</v>
      </c>
      <c r="R40" s="10" t="s">
        <v>59</v>
      </c>
      <c r="S40" s="10">
        <v>867</v>
      </c>
    </row>
    <row r="41" spans="1:20" x14ac:dyDescent="0.35">
      <c r="A41" s="10" t="s">
        <v>27</v>
      </c>
      <c r="B41" s="10" t="s">
        <v>27</v>
      </c>
      <c r="C41" s="10" t="s">
        <v>28</v>
      </c>
      <c r="D41" s="10" t="s">
        <v>22</v>
      </c>
      <c r="E41" s="10" t="s">
        <v>23</v>
      </c>
      <c r="F41" s="10" t="s">
        <v>5</v>
      </c>
      <c r="H41" s="10" t="s">
        <v>24</v>
      </c>
      <c r="I41" s="10">
        <v>12047</v>
      </c>
      <c r="J41" s="10">
        <v>12913</v>
      </c>
      <c r="K41" s="10" t="s">
        <v>46</v>
      </c>
      <c r="L41" s="10" t="s">
        <v>60</v>
      </c>
      <c r="O41" s="10" t="s">
        <v>61</v>
      </c>
      <c r="R41" s="10" t="s">
        <v>59</v>
      </c>
      <c r="S41" s="10">
        <v>867</v>
      </c>
      <c r="T41" s="10">
        <v>288</v>
      </c>
    </row>
    <row r="42" spans="1:20" x14ac:dyDescent="0.35">
      <c r="A42" s="10" t="s">
        <v>20</v>
      </c>
      <c r="B42" s="10" t="s">
        <v>20</v>
      </c>
      <c r="C42" s="10" t="s">
        <v>21</v>
      </c>
      <c r="D42" s="10" t="s">
        <v>22</v>
      </c>
      <c r="E42" s="10" t="s">
        <v>23</v>
      </c>
      <c r="F42" s="10" t="s">
        <v>9570</v>
      </c>
      <c r="G42" s="10" t="s">
        <v>9571</v>
      </c>
      <c r="H42" s="10" t="s">
        <v>9572</v>
      </c>
      <c r="I42" s="10">
        <v>12479</v>
      </c>
      <c r="J42" s="10">
        <v>13036</v>
      </c>
      <c r="K42" s="10" t="s">
        <v>46</v>
      </c>
      <c r="R42" s="10" t="s">
        <v>9593</v>
      </c>
      <c r="S42" s="10">
        <v>558</v>
      </c>
    </row>
    <row r="43" spans="1:20" x14ac:dyDescent="0.35">
      <c r="A43" s="10" t="s">
        <v>27</v>
      </c>
      <c r="B43" s="10" t="s">
        <v>27</v>
      </c>
      <c r="C43" s="10" t="s">
        <v>28</v>
      </c>
      <c r="D43" s="10" t="s">
        <v>22</v>
      </c>
      <c r="E43" s="10" t="s">
        <v>23</v>
      </c>
      <c r="F43" s="10" t="s">
        <v>9570</v>
      </c>
      <c r="G43" s="10" t="s">
        <v>9571</v>
      </c>
      <c r="H43" s="10" t="s">
        <v>9572</v>
      </c>
      <c r="I43" s="10">
        <v>12479</v>
      </c>
      <c r="J43" s="10">
        <v>13036</v>
      </c>
      <c r="K43" s="10" t="s">
        <v>46</v>
      </c>
      <c r="L43" s="10" t="s">
        <v>9594</v>
      </c>
      <c r="O43" s="10" t="s">
        <v>9595</v>
      </c>
      <c r="R43" s="10" t="s">
        <v>9593</v>
      </c>
      <c r="S43" s="10">
        <v>558</v>
      </c>
      <c r="T43" s="10">
        <v>185</v>
      </c>
    </row>
    <row r="44" spans="1:20" x14ac:dyDescent="0.35">
      <c r="A44" s="10" t="s">
        <v>20</v>
      </c>
      <c r="B44" s="10" t="s">
        <v>20</v>
      </c>
      <c r="C44" s="10" t="s">
        <v>21</v>
      </c>
      <c r="D44" s="10" t="s">
        <v>22</v>
      </c>
      <c r="E44" s="10" t="s">
        <v>23</v>
      </c>
      <c r="F44" s="10" t="s">
        <v>5</v>
      </c>
      <c r="H44" s="10" t="s">
        <v>24</v>
      </c>
      <c r="I44" s="10">
        <v>12910</v>
      </c>
      <c r="J44" s="10">
        <v>13881</v>
      </c>
      <c r="K44" s="10" t="s">
        <v>46</v>
      </c>
      <c r="R44" s="10" t="s">
        <v>62</v>
      </c>
      <c r="S44" s="10">
        <v>972</v>
      </c>
    </row>
    <row r="45" spans="1:20" x14ac:dyDescent="0.35">
      <c r="A45" s="10" t="s">
        <v>27</v>
      </c>
      <c r="B45" s="10" t="s">
        <v>27</v>
      </c>
      <c r="C45" s="10" t="s">
        <v>28</v>
      </c>
      <c r="D45" s="10" t="s">
        <v>22</v>
      </c>
      <c r="E45" s="10" t="s">
        <v>23</v>
      </c>
      <c r="F45" s="10" t="s">
        <v>5</v>
      </c>
      <c r="H45" s="10" t="s">
        <v>24</v>
      </c>
      <c r="I45" s="10">
        <v>12910</v>
      </c>
      <c r="J45" s="10">
        <v>13881</v>
      </c>
      <c r="K45" s="10" t="s">
        <v>46</v>
      </c>
      <c r="L45" s="10" t="s">
        <v>63</v>
      </c>
      <c r="O45" s="10" t="s">
        <v>52</v>
      </c>
      <c r="R45" s="10" t="s">
        <v>62</v>
      </c>
      <c r="S45" s="10">
        <v>972</v>
      </c>
      <c r="T45" s="10">
        <v>323</v>
      </c>
    </row>
    <row r="46" spans="1:20" x14ac:dyDescent="0.35">
      <c r="A46" s="10" t="s">
        <v>20</v>
      </c>
      <c r="B46" s="10" t="s">
        <v>20</v>
      </c>
      <c r="C46" s="10" t="s">
        <v>21</v>
      </c>
      <c r="D46" s="10" t="s">
        <v>22</v>
      </c>
      <c r="E46" s="10" t="s">
        <v>23</v>
      </c>
      <c r="F46" s="10" t="s">
        <v>9570</v>
      </c>
      <c r="G46" s="10" t="s">
        <v>9571</v>
      </c>
      <c r="H46" s="10" t="s">
        <v>9572</v>
      </c>
      <c r="I46" s="10">
        <v>13049</v>
      </c>
      <c r="J46" s="10">
        <v>13348</v>
      </c>
      <c r="K46" s="10" t="s">
        <v>46</v>
      </c>
      <c r="R46" s="10" t="s">
        <v>9596</v>
      </c>
      <c r="S46" s="10">
        <v>300</v>
      </c>
    </row>
    <row r="47" spans="1:20" x14ac:dyDescent="0.35">
      <c r="A47" s="10" t="s">
        <v>27</v>
      </c>
      <c r="B47" s="10" t="s">
        <v>27</v>
      </c>
      <c r="C47" s="10" t="s">
        <v>28</v>
      </c>
      <c r="D47" s="10" t="s">
        <v>22</v>
      </c>
      <c r="E47" s="10" t="s">
        <v>23</v>
      </c>
      <c r="F47" s="10" t="s">
        <v>9570</v>
      </c>
      <c r="G47" s="10" t="s">
        <v>9571</v>
      </c>
      <c r="H47" s="10" t="s">
        <v>9572</v>
      </c>
      <c r="I47" s="10">
        <v>13049</v>
      </c>
      <c r="J47" s="10">
        <v>13348</v>
      </c>
      <c r="K47" s="10" t="s">
        <v>46</v>
      </c>
      <c r="L47" s="10" t="s">
        <v>9597</v>
      </c>
      <c r="O47" s="10" t="s">
        <v>5893</v>
      </c>
      <c r="R47" s="10" t="s">
        <v>9596</v>
      </c>
      <c r="S47" s="10">
        <v>300</v>
      </c>
      <c r="T47" s="10">
        <v>99</v>
      </c>
    </row>
    <row r="48" spans="1:20" x14ac:dyDescent="0.35">
      <c r="A48" s="10" t="s">
        <v>20</v>
      </c>
      <c r="B48" s="10" t="s">
        <v>20</v>
      </c>
      <c r="C48" s="10" t="s">
        <v>21</v>
      </c>
      <c r="D48" s="10" t="s">
        <v>22</v>
      </c>
      <c r="E48" s="10" t="s">
        <v>23</v>
      </c>
      <c r="F48" s="10" t="s">
        <v>9570</v>
      </c>
      <c r="G48" s="10" t="s">
        <v>9571</v>
      </c>
      <c r="H48" s="10" t="s">
        <v>9572</v>
      </c>
      <c r="I48" s="10">
        <v>13409</v>
      </c>
      <c r="J48" s="10">
        <v>13675</v>
      </c>
      <c r="K48" s="10" t="s">
        <v>46</v>
      </c>
      <c r="R48" s="10" t="s">
        <v>9598</v>
      </c>
      <c r="S48" s="10">
        <v>267</v>
      </c>
    </row>
    <row r="49" spans="1:20" x14ac:dyDescent="0.35">
      <c r="A49" s="10" t="s">
        <v>27</v>
      </c>
      <c r="B49" s="10" t="s">
        <v>27</v>
      </c>
      <c r="C49" s="10" t="s">
        <v>28</v>
      </c>
      <c r="D49" s="10" t="s">
        <v>22</v>
      </c>
      <c r="E49" s="10" t="s">
        <v>23</v>
      </c>
      <c r="F49" s="10" t="s">
        <v>9570</v>
      </c>
      <c r="G49" s="10" t="s">
        <v>9571</v>
      </c>
      <c r="H49" s="10" t="s">
        <v>9572</v>
      </c>
      <c r="I49" s="10">
        <v>13409</v>
      </c>
      <c r="J49" s="10">
        <v>13675</v>
      </c>
      <c r="K49" s="10" t="s">
        <v>46</v>
      </c>
      <c r="L49" s="10" t="s">
        <v>9599</v>
      </c>
      <c r="O49" s="10" t="s">
        <v>5896</v>
      </c>
      <c r="R49" s="10" t="s">
        <v>9598</v>
      </c>
      <c r="S49" s="10">
        <v>267</v>
      </c>
      <c r="T49" s="10">
        <v>88</v>
      </c>
    </row>
    <row r="50" spans="1:20" x14ac:dyDescent="0.35">
      <c r="A50" s="10" t="s">
        <v>20</v>
      </c>
      <c r="B50" s="10" t="s">
        <v>20</v>
      </c>
      <c r="C50" s="10" t="s">
        <v>21</v>
      </c>
      <c r="D50" s="10" t="s">
        <v>22</v>
      </c>
      <c r="E50" s="10" t="s">
        <v>23</v>
      </c>
      <c r="F50" s="10" t="s">
        <v>9570</v>
      </c>
      <c r="G50" s="10" t="s">
        <v>9571</v>
      </c>
      <c r="H50" s="10" t="s">
        <v>9572</v>
      </c>
      <c r="I50" s="10">
        <v>13859</v>
      </c>
      <c r="J50" s="10">
        <v>14095</v>
      </c>
      <c r="K50" s="10" t="s">
        <v>25</v>
      </c>
      <c r="R50" s="10" t="s">
        <v>9600</v>
      </c>
      <c r="S50" s="10">
        <v>237</v>
      </c>
    </row>
    <row r="51" spans="1:20" x14ac:dyDescent="0.35">
      <c r="A51" s="10" t="s">
        <v>27</v>
      </c>
      <c r="B51" s="10" t="s">
        <v>27</v>
      </c>
      <c r="C51" s="10" t="s">
        <v>28</v>
      </c>
      <c r="D51" s="10" t="s">
        <v>22</v>
      </c>
      <c r="E51" s="10" t="s">
        <v>23</v>
      </c>
      <c r="F51" s="10" t="s">
        <v>9570</v>
      </c>
      <c r="G51" s="10" t="s">
        <v>9571</v>
      </c>
      <c r="H51" s="10" t="s">
        <v>9572</v>
      </c>
      <c r="I51" s="10">
        <v>13859</v>
      </c>
      <c r="J51" s="10">
        <v>14095</v>
      </c>
      <c r="K51" s="10" t="s">
        <v>25</v>
      </c>
      <c r="L51" s="10" t="s">
        <v>9601</v>
      </c>
      <c r="O51" s="10" t="s">
        <v>52</v>
      </c>
      <c r="R51" s="10" t="s">
        <v>9600</v>
      </c>
      <c r="S51" s="10">
        <v>237</v>
      </c>
      <c r="T51" s="10">
        <v>78</v>
      </c>
    </row>
    <row r="52" spans="1:20" x14ac:dyDescent="0.35">
      <c r="A52" s="10" t="s">
        <v>20</v>
      </c>
      <c r="B52" s="10" t="s">
        <v>20</v>
      </c>
      <c r="C52" s="10" t="s">
        <v>21</v>
      </c>
      <c r="D52" s="10" t="s">
        <v>22</v>
      </c>
      <c r="E52" s="10" t="s">
        <v>23</v>
      </c>
      <c r="F52" s="10" t="s">
        <v>5</v>
      </c>
      <c r="H52" s="10" t="s">
        <v>24</v>
      </c>
      <c r="I52" s="10">
        <v>13878</v>
      </c>
      <c r="J52" s="10">
        <v>14702</v>
      </c>
      <c r="K52" s="10" t="s">
        <v>46</v>
      </c>
      <c r="R52" s="10" t="s">
        <v>64</v>
      </c>
      <c r="S52" s="10">
        <v>825</v>
      </c>
    </row>
    <row r="53" spans="1:20" x14ac:dyDescent="0.35">
      <c r="A53" s="10" t="s">
        <v>27</v>
      </c>
      <c r="B53" s="10" t="s">
        <v>27</v>
      </c>
      <c r="C53" s="10" t="s">
        <v>28</v>
      </c>
      <c r="D53" s="10" t="s">
        <v>22</v>
      </c>
      <c r="E53" s="10" t="s">
        <v>23</v>
      </c>
      <c r="F53" s="10" t="s">
        <v>5</v>
      </c>
      <c r="H53" s="10" t="s">
        <v>24</v>
      </c>
      <c r="I53" s="10">
        <v>13878</v>
      </c>
      <c r="J53" s="10">
        <v>14702</v>
      </c>
      <c r="K53" s="10" t="s">
        <v>46</v>
      </c>
      <c r="L53" s="10" t="s">
        <v>65</v>
      </c>
      <c r="O53" s="10" t="s">
        <v>49</v>
      </c>
      <c r="R53" s="10" t="s">
        <v>64</v>
      </c>
      <c r="S53" s="10">
        <v>825</v>
      </c>
      <c r="T53" s="10">
        <v>274</v>
      </c>
    </row>
    <row r="54" spans="1:20" x14ac:dyDescent="0.35">
      <c r="A54" s="10" t="s">
        <v>20</v>
      </c>
      <c r="B54" s="10" t="s">
        <v>20</v>
      </c>
      <c r="C54" s="10" t="s">
        <v>21</v>
      </c>
      <c r="D54" s="10" t="s">
        <v>22</v>
      </c>
      <c r="E54" s="10" t="s">
        <v>23</v>
      </c>
      <c r="F54" s="10" t="s">
        <v>9570</v>
      </c>
      <c r="G54" s="10" t="s">
        <v>9571</v>
      </c>
      <c r="H54" s="10" t="s">
        <v>9572</v>
      </c>
      <c r="I54" s="10">
        <v>14096</v>
      </c>
      <c r="J54" s="10">
        <v>15022</v>
      </c>
      <c r="K54" s="10" t="s">
        <v>46</v>
      </c>
      <c r="R54" s="10" t="s">
        <v>9602</v>
      </c>
      <c r="S54" s="10">
        <v>927</v>
      </c>
    </row>
    <row r="55" spans="1:20" x14ac:dyDescent="0.35">
      <c r="A55" s="10" t="s">
        <v>27</v>
      </c>
      <c r="B55" s="10" t="s">
        <v>27</v>
      </c>
      <c r="C55" s="10" t="s">
        <v>28</v>
      </c>
      <c r="D55" s="10" t="s">
        <v>22</v>
      </c>
      <c r="E55" s="10" t="s">
        <v>23</v>
      </c>
      <c r="F55" s="10" t="s">
        <v>9570</v>
      </c>
      <c r="G55" s="10" t="s">
        <v>9571</v>
      </c>
      <c r="H55" s="10" t="s">
        <v>9572</v>
      </c>
      <c r="I55" s="10">
        <v>14096</v>
      </c>
      <c r="J55" s="10">
        <v>15022</v>
      </c>
      <c r="K55" s="10" t="s">
        <v>46</v>
      </c>
      <c r="L55" s="10" t="s">
        <v>9603</v>
      </c>
      <c r="O55" s="10" t="s">
        <v>2187</v>
      </c>
      <c r="R55" s="10" t="s">
        <v>9602</v>
      </c>
      <c r="S55" s="10">
        <v>927</v>
      </c>
      <c r="T55" s="10">
        <v>308</v>
      </c>
    </row>
    <row r="56" spans="1:20" x14ac:dyDescent="0.35">
      <c r="A56" s="10" t="s">
        <v>20</v>
      </c>
      <c r="B56" s="10" t="s">
        <v>20</v>
      </c>
      <c r="C56" s="10" t="s">
        <v>21</v>
      </c>
      <c r="D56" s="10" t="s">
        <v>22</v>
      </c>
      <c r="E56" s="10" t="s">
        <v>23</v>
      </c>
      <c r="F56" s="10" t="s">
        <v>5</v>
      </c>
      <c r="H56" s="10" t="s">
        <v>24</v>
      </c>
      <c r="I56" s="10">
        <v>14699</v>
      </c>
      <c r="J56" s="10">
        <v>15799</v>
      </c>
      <c r="K56" s="10" t="s">
        <v>46</v>
      </c>
      <c r="R56" s="10" t="s">
        <v>66</v>
      </c>
      <c r="S56" s="10">
        <v>1101</v>
      </c>
    </row>
    <row r="57" spans="1:20" x14ac:dyDescent="0.35">
      <c r="A57" s="10" t="s">
        <v>27</v>
      </c>
      <c r="B57" s="10" t="s">
        <v>27</v>
      </c>
      <c r="C57" s="10" t="s">
        <v>28</v>
      </c>
      <c r="D57" s="10" t="s">
        <v>22</v>
      </c>
      <c r="E57" s="10" t="s">
        <v>23</v>
      </c>
      <c r="F57" s="10" t="s">
        <v>5</v>
      </c>
      <c r="H57" s="10" t="s">
        <v>24</v>
      </c>
      <c r="I57" s="10">
        <v>14699</v>
      </c>
      <c r="J57" s="10">
        <v>15799</v>
      </c>
      <c r="K57" s="10" t="s">
        <v>46</v>
      </c>
      <c r="L57" s="10" t="s">
        <v>67</v>
      </c>
      <c r="O57" s="10" t="s">
        <v>68</v>
      </c>
      <c r="R57" s="10" t="s">
        <v>66</v>
      </c>
      <c r="S57" s="10">
        <v>1101</v>
      </c>
      <c r="T57" s="10">
        <v>366</v>
      </c>
    </row>
    <row r="58" spans="1:20" x14ac:dyDescent="0.35">
      <c r="A58" s="10" t="s">
        <v>20</v>
      </c>
      <c r="B58" s="10" t="s">
        <v>20</v>
      </c>
      <c r="C58" s="10" t="s">
        <v>21</v>
      </c>
      <c r="D58" s="10" t="s">
        <v>22</v>
      </c>
      <c r="E58" s="10" t="s">
        <v>23</v>
      </c>
      <c r="F58" s="10" t="s">
        <v>9570</v>
      </c>
      <c r="G58" s="10" t="s">
        <v>9571</v>
      </c>
      <c r="H58" s="10" t="s">
        <v>9572</v>
      </c>
      <c r="I58" s="10">
        <v>15050</v>
      </c>
      <c r="J58" s="10">
        <v>15301</v>
      </c>
      <c r="K58" s="10" t="s">
        <v>46</v>
      </c>
      <c r="R58" s="10" t="s">
        <v>9604</v>
      </c>
      <c r="S58" s="10">
        <v>252</v>
      </c>
    </row>
    <row r="59" spans="1:20" x14ac:dyDescent="0.35">
      <c r="A59" s="10" t="s">
        <v>27</v>
      </c>
      <c r="B59" s="10" t="s">
        <v>27</v>
      </c>
      <c r="C59" s="10" t="s">
        <v>28</v>
      </c>
      <c r="D59" s="10" t="s">
        <v>22</v>
      </c>
      <c r="E59" s="10" t="s">
        <v>23</v>
      </c>
      <c r="F59" s="10" t="s">
        <v>9570</v>
      </c>
      <c r="G59" s="10" t="s">
        <v>9571</v>
      </c>
      <c r="H59" s="10" t="s">
        <v>9572</v>
      </c>
      <c r="I59" s="10">
        <v>15050</v>
      </c>
      <c r="J59" s="10">
        <v>15301</v>
      </c>
      <c r="K59" s="10" t="s">
        <v>46</v>
      </c>
      <c r="L59" s="10" t="s">
        <v>9605</v>
      </c>
      <c r="O59" s="10" t="s">
        <v>9590</v>
      </c>
      <c r="R59" s="10" t="s">
        <v>9604</v>
      </c>
      <c r="S59" s="10">
        <v>252</v>
      </c>
      <c r="T59" s="10">
        <v>83</v>
      </c>
    </row>
    <row r="60" spans="1:20" x14ac:dyDescent="0.35">
      <c r="A60" s="10" t="s">
        <v>20</v>
      </c>
      <c r="B60" s="10" t="s">
        <v>20</v>
      </c>
      <c r="C60" s="10" t="s">
        <v>21</v>
      </c>
      <c r="D60" s="10" t="s">
        <v>22</v>
      </c>
      <c r="E60" s="10" t="s">
        <v>23</v>
      </c>
      <c r="F60" s="10" t="s">
        <v>9570</v>
      </c>
      <c r="G60" s="10" t="s">
        <v>9571</v>
      </c>
      <c r="H60" s="10" t="s">
        <v>9572</v>
      </c>
      <c r="I60" s="10">
        <v>15468</v>
      </c>
      <c r="J60" s="10">
        <v>16091</v>
      </c>
      <c r="K60" s="10" t="s">
        <v>25</v>
      </c>
      <c r="R60" s="10" t="s">
        <v>9606</v>
      </c>
      <c r="S60" s="10">
        <v>624</v>
      </c>
    </row>
    <row r="61" spans="1:20" x14ac:dyDescent="0.35">
      <c r="A61" s="10" t="s">
        <v>27</v>
      </c>
      <c r="B61" s="10" t="s">
        <v>27</v>
      </c>
      <c r="C61" s="10" t="s">
        <v>28</v>
      </c>
      <c r="D61" s="10" t="s">
        <v>22</v>
      </c>
      <c r="E61" s="10" t="s">
        <v>23</v>
      </c>
      <c r="F61" s="10" t="s">
        <v>9570</v>
      </c>
      <c r="G61" s="10" t="s">
        <v>9571</v>
      </c>
      <c r="H61" s="10" t="s">
        <v>9572</v>
      </c>
      <c r="I61" s="10">
        <v>15468</v>
      </c>
      <c r="J61" s="10">
        <v>16091</v>
      </c>
      <c r="K61" s="10" t="s">
        <v>25</v>
      </c>
      <c r="L61" s="10" t="s">
        <v>9607</v>
      </c>
      <c r="O61" s="10" t="s">
        <v>995</v>
      </c>
      <c r="R61" s="10" t="s">
        <v>9606</v>
      </c>
      <c r="S61" s="10">
        <v>624</v>
      </c>
      <c r="T61" s="10">
        <v>207</v>
      </c>
    </row>
    <row r="62" spans="1:20" x14ac:dyDescent="0.35">
      <c r="A62" s="10" t="s">
        <v>20</v>
      </c>
      <c r="B62" s="10" t="s">
        <v>20</v>
      </c>
      <c r="C62" s="10" t="s">
        <v>21</v>
      </c>
      <c r="D62" s="10" t="s">
        <v>22</v>
      </c>
      <c r="E62" s="10" t="s">
        <v>23</v>
      </c>
      <c r="F62" s="10" t="s">
        <v>5</v>
      </c>
      <c r="H62" s="10" t="s">
        <v>24</v>
      </c>
      <c r="I62" s="10">
        <v>16232</v>
      </c>
      <c r="J62" s="10">
        <v>16852</v>
      </c>
      <c r="K62" s="10" t="s">
        <v>46</v>
      </c>
      <c r="R62" s="10" t="s">
        <v>69</v>
      </c>
      <c r="S62" s="10">
        <v>621</v>
      </c>
    </row>
    <row r="63" spans="1:20" x14ac:dyDescent="0.35">
      <c r="A63" s="10" t="s">
        <v>27</v>
      </c>
      <c r="B63" s="10" t="s">
        <v>27</v>
      </c>
      <c r="C63" s="10" t="s">
        <v>28</v>
      </c>
      <c r="D63" s="10" t="s">
        <v>22</v>
      </c>
      <c r="E63" s="10" t="s">
        <v>23</v>
      </c>
      <c r="F63" s="10" t="s">
        <v>5</v>
      </c>
      <c r="H63" s="10" t="s">
        <v>24</v>
      </c>
      <c r="I63" s="10">
        <v>16232</v>
      </c>
      <c r="J63" s="10">
        <v>16852</v>
      </c>
      <c r="K63" s="10" t="s">
        <v>46</v>
      </c>
      <c r="L63" s="10" t="s">
        <v>70</v>
      </c>
      <c r="O63" s="10" t="s">
        <v>71</v>
      </c>
      <c r="R63" s="10" t="s">
        <v>69</v>
      </c>
      <c r="S63" s="10">
        <v>621</v>
      </c>
      <c r="T63" s="10">
        <v>206</v>
      </c>
    </row>
    <row r="64" spans="1:20" x14ac:dyDescent="0.35">
      <c r="A64" s="10" t="s">
        <v>20</v>
      </c>
      <c r="B64" s="10" t="s">
        <v>20</v>
      </c>
      <c r="C64" s="10" t="s">
        <v>21</v>
      </c>
      <c r="D64" s="10" t="s">
        <v>22</v>
      </c>
      <c r="E64" s="10" t="s">
        <v>23</v>
      </c>
      <c r="F64" s="10" t="s">
        <v>9570</v>
      </c>
      <c r="G64" s="10" t="s">
        <v>9571</v>
      </c>
      <c r="H64" s="10" t="s">
        <v>9572</v>
      </c>
      <c r="I64" s="10">
        <v>16441</v>
      </c>
      <c r="J64" s="10">
        <v>17346</v>
      </c>
      <c r="K64" s="10" t="s">
        <v>25</v>
      </c>
      <c r="R64" s="10" t="s">
        <v>9608</v>
      </c>
      <c r="S64" s="10">
        <v>906</v>
      </c>
    </row>
    <row r="65" spans="1:20" x14ac:dyDescent="0.35">
      <c r="A65" s="10" t="s">
        <v>27</v>
      </c>
      <c r="B65" s="10" t="s">
        <v>27</v>
      </c>
      <c r="C65" s="10" t="s">
        <v>28</v>
      </c>
      <c r="D65" s="10" t="s">
        <v>22</v>
      </c>
      <c r="E65" s="10" t="s">
        <v>23</v>
      </c>
      <c r="F65" s="10" t="s">
        <v>9570</v>
      </c>
      <c r="G65" s="10" t="s">
        <v>9571</v>
      </c>
      <c r="H65" s="10" t="s">
        <v>9572</v>
      </c>
      <c r="I65" s="10">
        <v>16441</v>
      </c>
      <c r="J65" s="10">
        <v>17346</v>
      </c>
      <c r="K65" s="10" t="s">
        <v>25</v>
      </c>
      <c r="L65" s="10" t="s">
        <v>9609</v>
      </c>
      <c r="O65" s="10" t="s">
        <v>9610</v>
      </c>
      <c r="R65" s="10" t="s">
        <v>9608</v>
      </c>
      <c r="S65" s="10">
        <v>906</v>
      </c>
      <c r="T65" s="10">
        <v>301</v>
      </c>
    </row>
    <row r="66" spans="1:20" x14ac:dyDescent="0.35">
      <c r="A66" s="10" t="s">
        <v>20</v>
      </c>
      <c r="B66" s="10" t="s">
        <v>20</v>
      </c>
      <c r="C66" s="10" t="s">
        <v>72</v>
      </c>
      <c r="D66" s="10" t="s">
        <v>22</v>
      </c>
      <c r="E66" s="10" t="s">
        <v>23</v>
      </c>
      <c r="F66" s="10" t="s">
        <v>5</v>
      </c>
      <c r="H66" s="10" t="s">
        <v>24</v>
      </c>
      <c r="I66" s="10">
        <v>17016</v>
      </c>
      <c r="J66" s="10">
        <v>17102</v>
      </c>
      <c r="K66" s="10" t="s">
        <v>46</v>
      </c>
      <c r="R66" s="10" t="s">
        <v>73</v>
      </c>
      <c r="S66" s="10">
        <v>87</v>
      </c>
    </row>
    <row r="67" spans="1:20" x14ac:dyDescent="0.35">
      <c r="A67" s="10" t="s">
        <v>72</v>
      </c>
      <c r="B67" s="10" t="s">
        <v>72</v>
      </c>
      <c r="D67" s="10" t="s">
        <v>22</v>
      </c>
      <c r="E67" s="10" t="s">
        <v>23</v>
      </c>
      <c r="F67" s="10" t="s">
        <v>5</v>
      </c>
      <c r="H67" s="10" t="s">
        <v>24</v>
      </c>
      <c r="I67" s="10">
        <v>17016</v>
      </c>
      <c r="J67" s="10">
        <v>17102</v>
      </c>
      <c r="K67" s="10" t="s">
        <v>46</v>
      </c>
      <c r="O67" s="10" t="s">
        <v>74</v>
      </c>
      <c r="R67" s="10" t="s">
        <v>73</v>
      </c>
      <c r="S67" s="10">
        <v>87</v>
      </c>
    </row>
    <row r="68" spans="1:20" x14ac:dyDescent="0.35">
      <c r="A68" s="10" t="s">
        <v>20</v>
      </c>
      <c r="B68" s="10" t="s">
        <v>20</v>
      </c>
      <c r="C68" s="10" t="s">
        <v>21</v>
      </c>
      <c r="D68" s="10" t="s">
        <v>22</v>
      </c>
      <c r="E68" s="10" t="s">
        <v>23</v>
      </c>
      <c r="F68" s="10" t="s">
        <v>5</v>
      </c>
      <c r="H68" s="10" t="s">
        <v>24</v>
      </c>
      <c r="I68" s="10">
        <v>17356</v>
      </c>
      <c r="J68" s="10">
        <v>18378</v>
      </c>
      <c r="K68" s="10" t="s">
        <v>25</v>
      </c>
      <c r="R68" s="10" t="s">
        <v>75</v>
      </c>
      <c r="S68" s="10">
        <v>1023</v>
      </c>
    </row>
    <row r="69" spans="1:20" x14ac:dyDescent="0.35">
      <c r="A69" s="10" t="s">
        <v>27</v>
      </c>
      <c r="B69" s="10" t="s">
        <v>27</v>
      </c>
      <c r="C69" s="10" t="s">
        <v>28</v>
      </c>
      <c r="D69" s="10" t="s">
        <v>22</v>
      </c>
      <c r="E69" s="10" t="s">
        <v>23</v>
      </c>
      <c r="F69" s="10" t="s">
        <v>5</v>
      </c>
      <c r="H69" s="10" t="s">
        <v>24</v>
      </c>
      <c r="I69" s="10">
        <v>17356</v>
      </c>
      <c r="J69" s="10">
        <v>18378</v>
      </c>
      <c r="K69" s="10" t="s">
        <v>25</v>
      </c>
      <c r="L69" s="10" t="s">
        <v>76</v>
      </c>
      <c r="O69" s="10" t="s">
        <v>77</v>
      </c>
      <c r="R69" s="10" t="s">
        <v>75</v>
      </c>
      <c r="S69" s="10">
        <v>1023</v>
      </c>
      <c r="T69" s="10">
        <v>340</v>
      </c>
    </row>
    <row r="70" spans="1:20" x14ac:dyDescent="0.35">
      <c r="A70" s="10" t="s">
        <v>20</v>
      </c>
      <c r="B70" s="10" t="s">
        <v>20</v>
      </c>
      <c r="C70" s="10" t="s">
        <v>21</v>
      </c>
      <c r="D70" s="10" t="s">
        <v>22</v>
      </c>
      <c r="E70" s="10" t="s">
        <v>23</v>
      </c>
      <c r="F70" s="10" t="s">
        <v>9570</v>
      </c>
      <c r="G70" s="10" t="s">
        <v>9571</v>
      </c>
      <c r="H70" s="10" t="s">
        <v>9572</v>
      </c>
      <c r="I70" s="10">
        <v>17434</v>
      </c>
      <c r="J70" s="10">
        <v>18111</v>
      </c>
      <c r="K70" s="10" t="s">
        <v>25</v>
      </c>
      <c r="R70" s="10" t="s">
        <v>9611</v>
      </c>
      <c r="S70" s="10">
        <v>678</v>
      </c>
    </row>
    <row r="71" spans="1:20" x14ac:dyDescent="0.35">
      <c r="A71" s="10" t="s">
        <v>27</v>
      </c>
      <c r="B71" s="10" t="s">
        <v>27</v>
      </c>
      <c r="C71" s="10" t="s">
        <v>28</v>
      </c>
      <c r="D71" s="10" t="s">
        <v>22</v>
      </c>
      <c r="E71" s="10" t="s">
        <v>23</v>
      </c>
      <c r="F71" s="10" t="s">
        <v>9570</v>
      </c>
      <c r="G71" s="10" t="s">
        <v>9571</v>
      </c>
      <c r="H71" s="10" t="s">
        <v>9572</v>
      </c>
      <c r="I71" s="10">
        <v>17434</v>
      </c>
      <c r="J71" s="10">
        <v>18111</v>
      </c>
      <c r="K71" s="10" t="s">
        <v>25</v>
      </c>
      <c r="L71" s="10" t="s">
        <v>9612</v>
      </c>
      <c r="O71" s="10" t="s">
        <v>9613</v>
      </c>
      <c r="R71" s="10" t="s">
        <v>9611</v>
      </c>
      <c r="S71" s="10">
        <v>678</v>
      </c>
      <c r="T71" s="10">
        <v>225</v>
      </c>
    </row>
    <row r="72" spans="1:20" x14ac:dyDescent="0.35">
      <c r="A72" s="10" t="s">
        <v>20</v>
      </c>
      <c r="B72" s="10" t="s">
        <v>20</v>
      </c>
      <c r="C72" s="10" t="s">
        <v>21</v>
      </c>
      <c r="D72" s="10" t="s">
        <v>22</v>
      </c>
      <c r="E72" s="10" t="s">
        <v>23</v>
      </c>
      <c r="F72" s="10" t="s">
        <v>9570</v>
      </c>
      <c r="G72" s="10" t="s">
        <v>9571</v>
      </c>
      <c r="H72" s="10" t="s">
        <v>9572</v>
      </c>
      <c r="I72" s="10">
        <v>18229</v>
      </c>
      <c r="J72" s="10">
        <v>18918</v>
      </c>
      <c r="K72" s="10" t="s">
        <v>25</v>
      </c>
      <c r="R72" s="10" t="s">
        <v>9614</v>
      </c>
      <c r="S72" s="10">
        <v>690</v>
      </c>
    </row>
    <row r="73" spans="1:20" x14ac:dyDescent="0.35">
      <c r="A73" s="10" t="s">
        <v>27</v>
      </c>
      <c r="B73" s="10" t="s">
        <v>27</v>
      </c>
      <c r="C73" s="10" t="s">
        <v>28</v>
      </c>
      <c r="D73" s="10" t="s">
        <v>22</v>
      </c>
      <c r="E73" s="10" t="s">
        <v>23</v>
      </c>
      <c r="F73" s="10" t="s">
        <v>9570</v>
      </c>
      <c r="G73" s="10" t="s">
        <v>9571</v>
      </c>
      <c r="H73" s="10" t="s">
        <v>9572</v>
      </c>
      <c r="I73" s="10">
        <v>18229</v>
      </c>
      <c r="J73" s="10">
        <v>18918</v>
      </c>
      <c r="K73" s="10" t="s">
        <v>25</v>
      </c>
      <c r="L73" s="10" t="s">
        <v>9615</v>
      </c>
      <c r="O73" s="10" t="s">
        <v>5086</v>
      </c>
      <c r="R73" s="10" t="s">
        <v>9614</v>
      </c>
      <c r="S73" s="10">
        <v>690</v>
      </c>
      <c r="T73" s="10">
        <v>229</v>
      </c>
    </row>
    <row r="74" spans="1:20" x14ac:dyDescent="0.35">
      <c r="A74" s="10" t="s">
        <v>20</v>
      </c>
      <c r="B74" s="10" t="s">
        <v>20</v>
      </c>
      <c r="C74" s="10" t="s">
        <v>21</v>
      </c>
      <c r="D74" s="10" t="s">
        <v>22</v>
      </c>
      <c r="E74" s="10" t="s">
        <v>23</v>
      </c>
      <c r="F74" s="10" t="s">
        <v>5</v>
      </c>
      <c r="H74" s="10" t="s">
        <v>24</v>
      </c>
      <c r="I74" s="10">
        <v>18493</v>
      </c>
      <c r="J74" s="10">
        <v>19341</v>
      </c>
      <c r="K74" s="10" t="s">
        <v>46</v>
      </c>
      <c r="R74" s="10" t="s">
        <v>78</v>
      </c>
      <c r="S74" s="10">
        <v>849</v>
      </c>
    </row>
    <row r="75" spans="1:20" x14ac:dyDescent="0.35">
      <c r="A75" s="10" t="s">
        <v>27</v>
      </c>
      <c r="B75" s="10" t="s">
        <v>27</v>
      </c>
      <c r="C75" s="10" t="s">
        <v>28</v>
      </c>
      <c r="D75" s="10" t="s">
        <v>22</v>
      </c>
      <c r="E75" s="10" t="s">
        <v>23</v>
      </c>
      <c r="F75" s="10" t="s">
        <v>5</v>
      </c>
      <c r="H75" s="10" t="s">
        <v>24</v>
      </c>
      <c r="I75" s="10">
        <v>18493</v>
      </c>
      <c r="J75" s="10">
        <v>19341</v>
      </c>
      <c r="K75" s="10" t="s">
        <v>46</v>
      </c>
      <c r="L75" s="10" t="s">
        <v>79</v>
      </c>
      <c r="O75" s="10" t="s">
        <v>80</v>
      </c>
      <c r="R75" s="10" t="s">
        <v>78</v>
      </c>
      <c r="S75" s="10">
        <v>849</v>
      </c>
      <c r="T75" s="10">
        <v>282</v>
      </c>
    </row>
    <row r="76" spans="1:20" x14ac:dyDescent="0.35">
      <c r="A76" s="10" t="s">
        <v>20</v>
      </c>
      <c r="B76" s="10" t="s">
        <v>20</v>
      </c>
      <c r="C76" s="10" t="s">
        <v>21</v>
      </c>
      <c r="D76" s="10" t="s">
        <v>22</v>
      </c>
      <c r="E76" s="10" t="s">
        <v>23</v>
      </c>
      <c r="F76" s="10" t="s">
        <v>9570</v>
      </c>
      <c r="G76" s="10" t="s">
        <v>9571</v>
      </c>
      <c r="H76" s="10" t="s">
        <v>9572</v>
      </c>
      <c r="I76" s="10">
        <v>18918</v>
      </c>
      <c r="J76" s="10">
        <v>20465</v>
      </c>
      <c r="K76" s="10" t="s">
        <v>25</v>
      </c>
      <c r="R76" s="10" t="s">
        <v>9616</v>
      </c>
      <c r="S76" s="10">
        <v>1548</v>
      </c>
    </row>
    <row r="77" spans="1:20" x14ac:dyDescent="0.35">
      <c r="A77" s="10" t="s">
        <v>27</v>
      </c>
      <c r="B77" s="10" t="s">
        <v>27</v>
      </c>
      <c r="C77" s="10" t="s">
        <v>28</v>
      </c>
      <c r="D77" s="10" t="s">
        <v>22</v>
      </c>
      <c r="E77" s="10" t="s">
        <v>23</v>
      </c>
      <c r="F77" s="10" t="s">
        <v>9570</v>
      </c>
      <c r="G77" s="10" t="s">
        <v>9571</v>
      </c>
      <c r="H77" s="10" t="s">
        <v>9572</v>
      </c>
      <c r="I77" s="10">
        <v>18918</v>
      </c>
      <c r="J77" s="10">
        <v>20465</v>
      </c>
      <c r="K77" s="10" t="s">
        <v>25</v>
      </c>
      <c r="L77" s="10" t="s">
        <v>9617</v>
      </c>
      <c r="O77" s="10" t="s">
        <v>439</v>
      </c>
      <c r="R77" s="10" t="s">
        <v>9616</v>
      </c>
      <c r="S77" s="10">
        <v>1548</v>
      </c>
      <c r="T77" s="10">
        <v>515</v>
      </c>
    </row>
    <row r="78" spans="1:20" x14ac:dyDescent="0.35">
      <c r="A78" s="10" t="s">
        <v>20</v>
      </c>
      <c r="B78" s="10" t="s">
        <v>20</v>
      </c>
      <c r="C78" s="10" t="s">
        <v>21</v>
      </c>
      <c r="D78" s="10" t="s">
        <v>22</v>
      </c>
      <c r="E78" s="10" t="s">
        <v>23</v>
      </c>
      <c r="F78" s="10" t="s">
        <v>5</v>
      </c>
      <c r="H78" s="10" t="s">
        <v>24</v>
      </c>
      <c r="I78" s="10">
        <v>19695</v>
      </c>
      <c r="J78" s="10">
        <v>21152</v>
      </c>
      <c r="K78" s="10" t="s">
        <v>25</v>
      </c>
      <c r="R78" s="10" t="s">
        <v>81</v>
      </c>
      <c r="S78" s="10">
        <v>1458</v>
      </c>
    </row>
    <row r="79" spans="1:20" x14ac:dyDescent="0.35">
      <c r="A79" s="10" t="s">
        <v>27</v>
      </c>
      <c r="B79" s="10" t="s">
        <v>27</v>
      </c>
      <c r="C79" s="10" t="s">
        <v>28</v>
      </c>
      <c r="D79" s="10" t="s">
        <v>22</v>
      </c>
      <c r="E79" s="10" t="s">
        <v>23</v>
      </c>
      <c r="F79" s="10" t="s">
        <v>5</v>
      </c>
      <c r="H79" s="10" t="s">
        <v>24</v>
      </c>
      <c r="I79" s="10">
        <v>19695</v>
      </c>
      <c r="J79" s="10">
        <v>21152</v>
      </c>
      <c r="K79" s="10" t="s">
        <v>25</v>
      </c>
      <c r="L79" s="10" t="s">
        <v>82</v>
      </c>
      <c r="O79" s="10" t="s">
        <v>83</v>
      </c>
      <c r="R79" s="10" t="s">
        <v>81</v>
      </c>
      <c r="S79" s="10">
        <v>1458</v>
      </c>
      <c r="T79" s="10">
        <v>485</v>
      </c>
    </row>
    <row r="80" spans="1:20" x14ac:dyDescent="0.35">
      <c r="A80" s="10" t="s">
        <v>20</v>
      </c>
      <c r="B80" s="10" t="s">
        <v>20</v>
      </c>
      <c r="C80" s="10" t="s">
        <v>21</v>
      </c>
      <c r="D80" s="10" t="s">
        <v>22</v>
      </c>
      <c r="E80" s="10" t="s">
        <v>23</v>
      </c>
      <c r="F80" s="10" t="s">
        <v>9570</v>
      </c>
      <c r="G80" s="10" t="s">
        <v>9571</v>
      </c>
      <c r="H80" s="10" t="s">
        <v>9572</v>
      </c>
      <c r="I80" s="10">
        <v>21078</v>
      </c>
      <c r="J80" s="10">
        <v>21272</v>
      </c>
      <c r="K80" s="10" t="s">
        <v>46</v>
      </c>
      <c r="R80" s="10" t="s">
        <v>9618</v>
      </c>
      <c r="S80" s="10">
        <v>195</v>
      </c>
    </row>
    <row r="81" spans="1:20" x14ac:dyDescent="0.35">
      <c r="A81" s="10" t="s">
        <v>27</v>
      </c>
      <c r="B81" s="10" t="s">
        <v>27</v>
      </c>
      <c r="C81" s="10" t="s">
        <v>28</v>
      </c>
      <c r="D81" s="10" t="s">
        <v>22</v>
      </c>
      <c r="E81" s="10" t="s">
        <v>23</v>
      </c>
      <c r="F81" s="10" t="s">
        <v>9570</v>
      </c>
      <c r="G81" s="10" t="s">
        <v>9571</v>
      </c>
      <c r="H81" s="10" t="s">
        <v>9572</v>
      </c>
      <c r="I81" s="10">
        <v>21078</v>
      </c>
      <c r="J81" s="10">
        <v>21272</v>
      </c>
      <c r="K81" s="10" t="s">
        <v>46</v>
      </c>
      <c r="L81" s="10" t="s">
        <v>9619</v>
      </c>
      <c r="O81" s="10" t="s">
        <v>9620</v>
      </c>
      <c r="R81" s="10" t="s">
        <v>9618</v>
      </c>
      <c r="S81" s="10">
        <v>195</v>
      </c>
      <c r="T81" s="10">
        <v>64</v>
      </c>
    </row>
    <row r="82" spans="1:20" x14ac:dyDescent="0.35">
      <c r="A82" s="10" t="s">
        <v>20</v>
      </c>
      <c r="B82" s="10" t="s">
        <v>20</v>
      </c>
      <c r="C82" s="10" t="s">
        <v>21</v>
      </c>
      <c r="D82" s="10" t="s">
        <v>22</v>
      </c>
      <c r="E82" s="10" t="s">
        <v>23</v>
      </c>
      <c r="F82" s="10" t="s">
        <v>5</v>
      </c>
      <c r="H82" s="10" t="s">
        <v>24</v>
      </c>
      <c r="I82" s="10">
        <v>21176</v>
      </c>
      <c r="J82" s="10">
        <v>25750</v>
      </c>
      <c r="K82" s="10" t="s">
        <v>25</v>
      </c>
      <c r="R82" s="10" t="s">
        <v>84</v>
      </c>
      <c r="S82" s="10">
        <v>4575</v>
      </c>
    </row>
    <row r="83" spans="1:20" x14ac:dyDescent="0.35">
      <c r="A83" s="10" t="s">
        <v>27</v>
      </c>
      <c r="B83" s="10" t="s">
        <v>27</v>
      </c>
      <c r="C83" s="10" t="s">
        <v>28</v>
      </c>
      <c r="D83" s="10" t="s">
        <v>22</v>
      </c>
      <c r="E83" s="10" t="s">
        <v>23</v>
      </c>
      <c r="F83" s="10" t="s">
        <v>5</v>
      </c>
      <c r="H83" s="10" t="s">
        <v>24</v>
      </c>
      <c r="I83" s="10">
        <v>21176</v>
      </c>
      <c r="J83" s="10">
        <v>25750</v>
      </c>
      <c r="K83" s="10" t="s">
        <v>25</v>
      </c>
      <c r="L83" s="10" t="s">
        <v>85</v>
      </c>
      <c r="O83" s="10" t="s">
        <v>86</v>
      </c>
      <c r="R83" s="10" t="s">
        <v>84</v>
      </c>
      <c r="S83" s="10">
        <v>4575</v>
      </c>
      <c r="T83" s="10">
        <v>1524</v>
      </c>
    </row>
    <row r="84" spans="1:20" x14ac:dyDescent="0.35">
      <c r="A84" s="10" t="s">
        <v>20</v>
      </c>
      <c r="B84" s="10" t="s">
        <v>20</v>
      </c>
      <c r="C84" s="10" t="s">
        <v>21</v>
      </c>
      <c r="D84" s="10" t="s">
        <v>22</v>
      </c>
      <c r="E84" s="10" t="s">
        <v>23</v>
      </c>
      <c r="F84" s="10" t="s">
        <v>9570</v>
      </c>
      <c r="G84" s="10" t="s">
        <v>9571</v>
      </c>
      <c r="H84" s="10" t="s">
        <v>9572</v>
      </c>
      <c r="I84" s="10">
        <v>21316</v>
      </c>
      <c r="J84" s="10">
        <v>21717</v>
      </c>
      <c r="K84" s="10" t="s">
        <v>46</v>
      </c>
      <c r="R84" s="10" t="s">
        <v>9621</v>
      </c>
      <c r="S84" s="10">
        <v>402</v>
      </c>
    </row>
    <row r="85" spans="1:20" x14ac:dyDescent="0.35">
      <c r="A85" s="10" t="s">
        <v>27</v>
      </c>
      <c r="B85" s="10" t="s">
        <v>27</v>
      </c>
      <c r="C85" s="10" t="s">
        <v>28</v>
      </c>
      <c r="D85" s="10" t="s">
        <v>22</v>
      </c>
      <c r="E85" s="10" t="s">
        <v>23</v>
      </c>
      <c r="F85" s="10" t="s">
        <v>9570</v>
      </c>
      <c r="G85" s="10" t="s">
        <v>9571</v>
      </c>
      <c r="H85" s="10" t="s">
        <v>9572</v>
      </c>
      <c r="I85" s="10">
        <v>21316</v>
      </c>
      <c r="J85" s="10">
        <v>21717</v>
      </c>
      <c r="K85" s="10" t="s">
        <v>46</v>
      </c>
      <c r="L85" s="10" t="s">
        <v>9622</v>
      </c>
      <c r="O85" s="10" t="s">
        <v>8359</v>
      </c>
      <c r="R85" s="10" t="s">
        <v>9621</v>
      </c>
      <c r="S85" s="10">
        <v>402</v>
      </c>
      <c r="T85" s="10">
        <v>133</v>
      </c>
    </row>
    <row r="86" spans="1:20" x14ac:dyDescent="0.35">
      <c r="A86" s="10" t="s">
        <v>20</v>
      </c>
      <c r="B86" s="10" t="s">
        <v>20</v>
      </c>
      <c r="C86" s="10" t="s">
        <v>21</v>
      </c>
      <c r="D86" s="10" t="s">
        <v>22</v>
      </c>
      <c r="E86" s="10" t="s">
        <v>23</v>
      </c>
      <c r="F86" s="10" t="s">
        <v>9570</v>
      </c>
      <c r="G86" s="10" t="s">
        <v>9571</v>
      </c>
      <c r="H86" s="10" t="s">
        <v>9572</v>
      </c>
      <c r="I86" s="10">
        <v>21900</v>
      </c>
      <c r="J86" s="10">
        <v>22385</v>
      </c>
      <c r="K86" s="10" t="s">
        <v>25</v>
      </c>
      <c r="R86" s="10" t="s">
        <v>9623</v>
      </c>
      <c r="S86" s="10">
        <v>486</v>
      </c>
    </row>
    <row r="87" spans="1:20" x14ac:dyDescent="0.35">
      <c r="A87" s="10" t="s">
        <v>27</v>
      </c>
      <c r="B87" s="10" t="s">
        <v>27</v>
      </c>
      <c r="C87" s="10" t="s">
        <v>28</v>
      </c>
      <c r="D87" s="10" t="s">
        <v>22</v>
      </c>
      <c r="E87" s="10" t="s">
        <v>23</v>
      </c>
      <c r="F87" s="10" t="s">
        <v>9570</v>
      </c>
      <c r="G87" s="10" t="s">
        <v>9571</v>
      </c>
      <c r="H87" s="10" t="s">
        <v>9572</v>
      </c>
      <c r="I87" s="10">
        <v>21900</v>
      </c>
      <c r="J87" s="10">
        <v>22385</v>
      </c>
      <c r="K87" s="10" t="s">
        <v>25</v>
      </c>
      <c r="L87" s="10" t="s">
        <v>9624</v>
      </c>
      <c r="O87" s="10" t="s">
        <v>52</v>
      </c>
      <c r="R87" s="10" t="s">
        <v>9623</v>
      </c>
      <c r="S87" s="10">
        <v>486</v>
      </c>
      <c r="T87" s="10">
        <v>161</v>
      </c>
    </row>
    <row r="88" spans="1:20" x14ac:dyDescent="0.35">
      <c r="A88" s="10" t="s">
        <v>20</v>
      </c>
      <c r="B88" s="10" t="s">
        <v>20</v>
      </c>
      <c r="C88" s="10" t="s">
        <v>21</v>
      </c>
      <c r="D88" s="10" t="s">
        <v>22</v>
      </c>
      <c r="E88" s="10" t="s">
        <v>23</v>
      </c>
      <c r="F88" s="10" t="s">
        <v>9570</v>
      </c>
      <c r="G88" s="10" t="s">
        <v>9571</v>
      </c>
      <c r="H88" s="10" t="s">
        <v>9572</v>
      </c>
      <c r="I88" s="10">
        <v>22802</v>
      </c>
      <c r="J88" s="10">
        <v>23734</v>
      </c>
      <c r="K88" s="10" t="s">
        <v>46</v>
      </c>
      <c r="R88" s="10" t="s">
        <v>9625</v>
      </c>
      <c r="S88" s="10">
        <v>933</v>
      </c>
    </row>
    <row r="89" spans="1:20" x14ac:dyDescent="0.35">
      <c r="A89" s="10" t="s">
        <v>27</v>
      </c>
      <c r="B89" s="10" t="s">
        <v>27</v>
      </c>
      <c r="C89" s="10" t="s">
        <v>28</v>
      </c>
      <c r="D89" s="10" t="s">
        <v>22</v>
      </c>
      <c r="E89" s="10" t="s">
        <v>23</v>
      </c>
      <c r="F89" s="10" t="s">
        <v>9570</v>
      </c>
      <c r="G89" s="10" t="s">
        <v>9571</v>
      </c>
      <c r="H89" s="10" t="s">
        <v>9572</v>
      </c>
      <c r="I89" s="10">
        <v>22802</v>
      </c>
      <c r="J89" s="10">
        <v>23734</v>
      </c>
      <c r="K89" s="10" t="s">
        <v>46</v>
      </c>
      <c r="L89" s="10" t="s">
        <v>9626</v>
      </c>
      <c r="O89" s="10" t="s">
        <v>9627</v>
      </c>
      <c r="R89" s="10" t="s">
        <v>9625</v>
      </c>
      <c r="S89" s="10">
        <v>933</v>
      </c>
      <c r="T89" s="10">
        <v>310</v>
      </c>
    </row>
    <row r="90" spans="1:20" x14ac:dyDescent="0.35">
      <c r="A90" s="10" t="s">
        <v>20</v>
      </c>
      <c r="B90" s="10" t="s">
        <v>20</v>
      </c>
      <c r="C90" s="10" t="s">
        <v>21</v>
      </c>
      <c r="D90" s="10" t="s">
        <v>22</v>
      </c>
      <c r="E90" s="10" t="s">
        <v>23</v>
      </c>
      <c r="F90" s="10" t="s">
        <v>9570</v>
      </c>
      <c r="G90" s="10" t="s">
        <v>9571</v>
      </c>
      <c r="H90" s="10" t="s">
        <v>9572</v>
      </c>
      <c r="I90" s="10">
        <v>23871</v>
      </c>
      <c r="J90" s="10">
        <v>24122</v>
      </c>
      <c r="K90" s="10" t="s">
        <v>46</v>
      </c>
      <c r="R90" s="10" t="s">
        <v>9628</v>
      </c>
      <c r="S90" s="10">
        <v>252</v>
      </c>
    </row>
    <row r="91" spans="1:20" x14ac:dyDescent="0.35">
      <c r="A91" s="10" t="s">
        <v>27</v>
      </c>
      <c r="B91" s="10" t="s">
        <v>27</v>
      </c>
      <c r="C91" s="10" t="s">
        <v>28</v>
      </c>
      <c r="D91" s="10" t="s">
        <v>22</v>
      </c>
      <c r="E91" s="10" t="s">
        <v>23</v>
      </c>
      <c r="F91" s="10" t="s">
        <v>9570</v>
      </c>
      <c r="G91" s="10" t="s">
        <v>9571</v>
      </c>
      <c r="H91" s="10" t="s">
        <v>9572</v>
      </c>
      <c r="I91" s="10">
        <v>23871</v>
      </c>
      <c r="J91" s="10">
        <v>24122</v>
      </c>
      <c r="K91" s="10" t="s">
        <v>46</v>
      </c>
      <c r="L91" s="10" t="s">
        <v>9629</v>
      </c>
      <c r="O91" s="10" t="s">
        <v>52</v>
      </c>
      <c r="R91" s="10" t="s">
        <v>9628</v>
      </c>
      <c r="S91" s="10">
        <v>252</v>
      </c>
      <c r="T91" s="10">
        <v>83</v>
      </c>
    </row>
    <row r="92" spans="1:20" x14ac:dyDescent="0.35">
      <c r="A92" s="10" t="s">
        <v>20</v>
      </c>
      <c r="B92" s="10" t="s">
        <v>20</v>
      </c>
      <c r="C92" s="10" t="s">
        <v>21</v>
      </c>
      <c r="D92" s="10" t="s">
        <v>22</v>
      </c>
      <c r="E92" s="10" t="s">
        <v>23</v>
      </c>
      <c r="F92" s="10" t="s">
        <v>9570</v>
      </c>
      <c r="G92" s="10" t="s">
        <v>9571</v>
      </c>
      <c r="H92" s="10" t="s">
        <v>9572</v>
      </c>
      <c r="I92" s="10">
        <v>24461</v>
      </c>
      <c r="J92" s="10">
        <v>25255</v>
      </c>
      <c r="K92" s="10" t="s">
        <v>25</v>
      </c>
      <c r="R92" s="10" t="s">
        <v>9630</v>
      </c>
      <c r="S92" s="10">
        <v>795</v>
      </c>
    </row>
    <row r="93" spans="1:20" x14ac:dyDescent="0.35">
      <c r="A93" s="10" t="s">
        <v>27</v>
      </c>
      <c r="B93" s="10" t="s">
        <v>27</v>
      </c>
      <c r="C93" s="10" t="s">
        <v>28</v>
      </c>
      <c r="D93" s="10" t="s">
        <v>22</v>
      </c>
      <c r="E93" s="10" t="s">
        <v>23</v>
      </c>
      <c r="F93" s="10" t="s">
        <v>9570</v>
      </c>
      <c r="G93" s="10" t="s">
        <v>9571</v>
      </c>
      <c r="H93" s="10" t="s">
        <v>9572</v>
      </c>
      <c r="I93" s="10">
        <v>24461</v>
      </c>
      <c r="J93" s="10">
        <v>25255</v>
      </c>
      <c r="K93" s="10" t="s">
        <v>25</v>
      </c>
      <c r="L93" s="10" t="s">
        <v>9631</v>
      </c>
      <c r="O93" s="10" t="s">
        <v>9632</v>
      </c>
      <c r="R93" s="10" t="s">
        <v>9630</v>
      </c>
      <c r="S93" s="10">
        <v>795</v>
      </c>
      <c r="T93" s="10">
        <v>264</v>
      </c>
    </row>
    <row r="94" spans="1:20" x14ac:dyDescent="0.35">
      <c r="A94" s="10" t="s">
        <v>20</v>
      </c>
      <c r="B94" s="10" t="s">
        <v>20</v>
      </c>
      <c r="C94" s="10" t="s">
        <v>21</v>
      </c>
      <c r="D94" s="10" t="s">
        <v>22</v>
      </c>
      <c r="E94" s="10" t="s">
        <v>23</v>
      </c>
      <c r="F94" s="10" t="s">
        <v>9570</v>
      </c>
      <c r="G94" s="10" t="s">
        <v>9571</v>
      </c>
      <c r="H94" s="10" t="s">
        <v>9572</v>
      </c>
      <c r="I94" s="10">
        <v>25539</v>
      </c>
      <c r="J94" s="10">
        <v>26258</v>
      </c>
      <c r="K94" s="10" t="s">
        <v>25</v>
      </c>
      <c r="R94" s="10" t="s">
        <v>9633</v>
      </c>
      <c r="S94" s="10">
        <v>720</v>
      </c>
    </row>
    <row r="95" spans="1:20" x14ac:dyDescent="0.35">
      <c r="A95" s="10" t="s">
        <v>27</v>
      </c>
      <c r="B95" s="10" t="s">
        <v>27</v>
      </c>
      <c r="C95" s="10" t="s">
        <v>28</v>
      </c>
      <c r="D95" s="10" t="s">
        <v>22</v>
      </c>
      <c r="E95" s="10" t="s">
        <v>23</v>
      </c>
      <c r="F95" s="10" t="s">
        <v>9570</v>
      </c>
      <c r="G95" s="10" t="s">
        <v>9571</v>
      </c>
      <c r="H95" s="10" t="s">
        <v>9572</v>
      </c>
      <c r="I95" s="10">
        <v>25539</v>
      </c>
      <c r="J95" s="10">
        <v>26258</v>
      </c>
      <c r="K95" s="10" t="s">
        <v>25</v>
      </c>
      <c r="L95" s="10" t="s">
        <v>9634</v>
      </c>
      <c r="O95" s="10" t="s">
        <v>9635</v>
      </c>
      <c r="R95" s="10" t="s">
        <v>9633</v>
      </c>
      <c r="S95" s="10">
        <v>720</v>
      </c>
      <c r="T95" s="10">
        <v>239</v>
      </c>
    </row>
    <row r="96" spans="1:20" x14ac:dyDescent="0.35">
      <c r="A96" s="10" t="s">
        <v>20</v>
      </c>
      <c r="B96" s="10" t="s">
        <v>20</v>
      </c>
      <c r="C96" s="10" t="s">
        <v>21</v>
      </c>
      <c r="D96" s="10" t="s">
        <v>22</v>
      </c>
      <c r="E96" s="10" t="s">
        <v>23</v>
      </c>
      <c r="F96" s="10" t="s">
        <v>5</v>
      </c>
      <c r="H96" s="10" t="s">
        <v>24</v>
      </c>
      <c r="I96" s="10">
        <v>25849</v>
      </c>
      <c r="J96" s="10">
        <v>26355</v>
      </c>
      <c r="K96" s="10" t="s">
        <v>46</v>
      </c>
      <c r="R96" s="10" t="s">
        <v>87</v>
      </c>
      <c r="S96" s="10">
        <v>507</v>
      </c>
    </row>
    <row r="97" spans="1:20" x14ac:dyDescent="0.35">
      <c r="A97" s="10" t="s">
        <v>27</v>
      </c>
      <c r="B97" s="10" t="s">
        <v>27</v>
      </c>
      <c r="C97" s="10" t="s">
        <v>28</v>
      </c>
      <c r="D97" s="10" t="s">
        <v>22</v>
      </c>
      <c r="E97" s="10" t="s">
        <v>23</v>
      </c>
      <c r="F97" s="10" t="s">
        <v>5</v>
      </c>
      <c r="H97" s="10" t="s">
        <v>24</v>
      </c>
      <c r="I97" s="10">
        <v>25849</v>
      </c>
      <c r="J97" s="10">
        <v>26355</v>
      </c>
      <c r="K97" s="10" t="s">
        <v>46</v>
      </c>
      <c r="L97" s="10" t="s">
        <v>88</v>
      </c>
      <c r="O97" s="10" t="s">
        <v>89</v>
      </c>
      <c r="R97" s="10" t="s">
        <v>87</v>
      </c>
      <c r="S97" s="10">
        <v>507</v>
      </c>
      <c r="T97" s="10">
        <v>168</v>
      </c>
    </row>
    <row r="98" spans="1:20" x14ac:dyDescent="0.35">
      <c r="A98" s="10" t="s">
        <v>20</v>
      </c>
      <c r="B98" s="10" t="s">
        <v>20</v>
      </c>
      <c r="C98" s="10" t="s">
        <v>21</v>
      </c>
      <c r="D98" s="10" t="s">
        <v>22</v>
      </c>
      <c r="E98" s="10" t="s">
        <v>23</v>
      </c>
      <c r="F98" s="10" t="s">
        <v>9570</v>
      </c>
      <c r="G98" s="10" t="s">
        <v>9571</v>
      </c>
      <c r="H98" s="10" t="s">
        <v>9572</v>
      </c>
      <c r="I98" s="10">
        <v>26248</v>
      </c>
      <c r="J98" s="10">
        <v>27666</v>
      </c>
      <c r="K98" s="10" t="s">
        <v>25</v>
      </c>
      <c r="R98" s="10" t="s">
        <v>9636</v>
      </c>
      <c r="S98" s="10">
        <v>1419</v>
      </c>
    </row>
    <row r="99" spans="1:20" x14ac:dyDescent="0.35">
      <c r="A99" s="10" t="s">
        <v>27</v>
      </c>
      <c r="B99" s="10" t="s">
        <v>27</v>
      </c>
      <c r="C99" s="10" t="s">
        <v>28</v>
      </c>
      <c r="D99" s="10" t="s">
        <v>22</v>
      </c>
      <c r="E99" s="10" t="s">
        <v>23</v>
      </c>
      <c r="F99" s="10" t="s">
        <v>9570</v>
      </c>
      <c r="G99" s="10" t="s">
        <v>9571</v>
      </c>
      <c r="H99" s="10" t="s">
        <v>9572</v>
      </c>
      <c r="I99" s="10">
        <v>26248</v>
      </c>
      <c r="J99" s="10">
        <v>27666</v>
      </c>
      <c r="K99" s="10" t="s">
        <v>25</v>
      </c>
      <c r="L99" s="10" t="s">
        <v>9637</v>
      </c>
      <c r="O99" s="10" t="s">
        <v>9638</v>
      </c>
      <c r="R99" s="10" t="s">
        <v>9636</v>
      </c>
      <c r="S99" s="10">
        <v>1419</v>
      </c>
      <c r="T99" s="10">
        <v>472</v>
      </c>
    </row>
    <row r="100" spans="1:20" x14ac:dyDescent="0.35">
      <c r="A100" s="10" t="s">
        <v>20</v>
      </c>
      <c r="B100" s="10" t="s">
        <v>20</v>
      </c>
      <c r="C100" s="10" t="s">
        <v>21</v>
      </c>
      <c r="D100" s="10" t="s">
        <v>22</v>
      </c>
      <c r="E100" s="10" t="s">
        <v>23</v>
      </c>
      <c r="F100" s="10" t="s">
        <v>5</v>
      </c>
      <c r="H100" s="10" t="s">
        <v>24</v>
      </c>
      <c r="I100" s="10">
        <v>26352</v>
      </c>
      <c r="J100" s="10">
        <v>26888</v>
      </c>
      <c r="K100" s="10" t="s">
        <v>46</v>
      </c>
      <c r="R100" s="10" t="s">
        <v>90</v>
      </c>
      <c r="S100" s="10">
        <v>537</v>
      </c>
    </row>
    <row r="101" spans="1:20" x14ac:dyDescent="0.35">
      <c r="A101" s="10" t="s">
        <v>27</v>
      </c>
      <c r="B101" s="10" t="s">
        <v>27</v>
      </c>
      <c r="C101" s="10" t="s">
        <v>28</v>
      </c>
      <c r="D101" s="10" t="s">
        <v>22</v>
      </c>
      <c r="E101" s="10" t="s">
        <v>23</v>
      </c>
      <c r="F101" s="10" t="s">
        <v>5</v>
      </c>
      <c r="H101" s="10" t="s">
        <v>24</v>
      </c>
      <c r="I101" s="10">
        <v>26352</v>
      </c>
      <c r="J101" s="10">
        <v>26888</v>
      </c>
      <c r="K101" s="10" t="s">
        <v>46</v>
      </c>
      <c r="L101" s="10" t="s">
        <v>91</v>
      </c>
      <c r="O101" s="10" t="s">
        <v>92</v>
      </c>
      <c r="R101" s="10" t="s">
        <v>90</v>
      </c>
      <c r="S101" s="10">
        <v>537</v>
      </c>
      <c r="T101" s="10">
        <v>178</v>
      </c>
    </row>
    <row r="102" spans="1:20" x14ac:dyDescent="0.35">
      <c r="A102" s="10" t="s">
        <v>20</v>
      </c>
      <c r="B102" s="10" t="s">
        <v>20</v>
      </c>
      <c r="C102" s="10" t="s">
        <v>21</v>
      </c>
      <c r="D102" s="10" t="s">
        <v>22</v>
      </c>
      <c r="E102" s="10" t="s">
        <v>23</v>
      </c>
      <c r="F102" s="10" t="s">
        <v>5</v>
      </c>
      <c r="H102" s="10" t="s">
        <v>24</v>
      </c>
      <c r="I102" s="10">
        <v>27098</v>
      </c>
      <c r="J102" s="10">
        <v>27766</v>
      </c>
      <c r="K102" s="10" t="s">
        <v>25</v>
      </c>
      <c r="R102" s="10" t="s">
        <v>93</v>
      </c>
      <c r="S102" s="10">
        <v>669</v>
      </c>
    </row>
    <row r="103" spans="1:20" x14ac:dyDescent="0.35">
      <c r="A103" s="10" t="s">
        <v>27</v>
      </c>
      <c r="B103" s="10" t="s">
        <v>27</v>
      </c>
      <c r="C103" s="10" t="s">
        <v>28</v>
      </c>
      <c r="D103" s="10" t="s">
        <v>22</v>
      </c>
      <c r="E103" s="10" t="s">
        <v>23</v>
      </c>
      <c r="F103" s="10" t="s">
        <v>5</v>
      </c>
      <c r="H103" s="10" t="s">
        <v>24</v>
      </c>
      <c r="I103" s="10">
        <v>27098</v>
      </c>
      <c r="J103" s="10">
        <v>27766</v>
      </c>
      <c r="K103" s="10" t="s">
        <v>25</v>
      </c>
      <c r="L103" s="10" t="s">
        <v>94</v>
      </c>
      <c r="O103" s="10" t="s">
        <v>95</v>
      </c>
      <c r="R103" s="10" t="s">
        <v>93</v>
      </c>
      <c r="S103" s="10">
        <v>669</v>
      </c>
      <c r="T103" s="10">
        <v>222</v>
      </c>
    </row>
    <row r="104" spans="1:20" x14ac:dyDescent="0.35">
      <c r="A104" s="10" t="s">
        <v>20</v>
      </c>
      <c r="B104" s="10" t="s">
        <v>20</v>
      </c>
      <c r="C104" s="10" t="s">
        <v>21</v>
      </c>
      <c r="D104" s="10" t="s">
        <v>22</v>
      </c>
      <c r="E104" s="10" t="s">
        <v>23</v>
      </c>
      <c r="F104" s="10" t="s">
        <v>9570</v>
      </c>
      <c r="G104" s="10" t="s">
        <v>9571</v>
      </c>
      <c r="H104" s="10" t="s">
        <v>9572</v>
      </c>
      <c r="I104" s="10">
        <v>27680</v>
      </c>
      <c r="J104" s="10">
        <v>28666</v>
      </c>
      <c r="K104" s="10" t="s">
        <v>46</v>
      </c>
      <c r="R104" s="10" t="s">
        <v>9639</v>
      </c>
      <c r="S104" s="10">
        <v>987</v>
      </c>
    </row>
    <row r="105" spans="1:20" x14ac:dyDescent="0.35">
      <c r="A105" s="10" t="s">
        <v>27</v>
      </c>
      <c r="B105" s="10" t="s">
        <v>27</v>
      </c>
      <c r="C105" s="10" t="s">
        <v>28</v>
      </c>
      <c r="D105" s="10" t="s">
        <v>22</v>
      </c>
      <c r="E105" s="10" t="s">
        <v>23</v>
      </c>
      <c r="F105" s="10" t="s">
        <v>9570</v>
      </c>
      <c r="G105" s="10" t="s">
        <v>9571</v>
      </c>
      <c r="H105" s="10" t="s">
        <v>9572</v>
      </c>
      <c r="I105" s="10">
        <v>27680</v>
      </c>
      <c r="J105" s="10">
        <v>28666</v>
      </c>
      <c r="K105" s="10" t="s">
        <v>46</v>
      </c>
      <c r="L105" s="10" t="s">
        <v>9640</v>
      </c>
      <c r="O105" s="10" t="s">
        <v>9641</v>
      </c>
      <c r="R105" s="10" t="s">
        <v>9639</v>
      </c>
      <c r="S105" s="10">
        <v>987</v>
      </c>
      <c r="T105" s="10">
        <v>328</v>
      </c>
    </row>
    <row r="106" spans="1:20" x14ac:dyDescent="0.35">
      <c r="A106" s="10" t="s">
        <v>20</v>
      </c>
      <c r="B106" s="10" t="s">
        <v>20</v>
      </c>
      <c r="C106" s="10" t="s">
        <v>21</v>
      </c>
      <c r="D106" s="10" t="s">
        <v>22</v>
      </c>
      <c r="E106" s="10" t="s">
        <v>23</v>
      </c>
      <c r="F106" s="10" t="s">
        <v>5</v>
      </c>
      <c r="H106" s="10" t="s">
        <v>24</v>
      </c>
      <c r="I106" s="10">
        <v>27937</v>
      </c>
      <c r="J106" s="10">
        <v>28329</v>
      </c>
      <c r="K106" s="10" t="s">
        <v>25</v>
      </c>
      <c r="R106" s="10" t="s">
        <v>96</v>
      </c>
      <c r="S106" s="10">
        <v>393</v>
      </c>
    </row>
    <row r="107" spans="1:20" x14ac:dyDescent="0.35">
      <c r="A107" s="10" t="s">
        <v>27</v>
      </c>
      <c r="B107" s="10" t="s">
        <v>27</v>
      </c>
      <c r="C107" s="10" t="s">
        <v>28</v>
      </c>
      <c r="D107" s="10" t="s">
        <v>22</v>
      </c>
      <c r="E107" s="10" t="s">
        <v>23</v>
      </c>
      <c r="F107" s="10" t="s">
        <v>5</v>
      </c>
      <c r="H107" s="10" t="s">
        <v>24</v>
      </c>
      <c r="I107" s="10">
        <v>27937</v>
      </c>
      <c r="J107" s="10">
        <v>28329</v>
      </c>
      <c r="K107" s="10" t="s">
        <v>25</v>
      </c>
      <c r="L107" s="10" t="s">
        <v>97</v>
      </c>
      <c r="O107" s="10" t="s">
        <v>52</v>
      </c>
      <c r="R107" s="10" t="s">
        <v>96</v>
      </c>
      <c r="S107" s="10">
        <v>393</v>
      </c>
      <c r="T107" s="10">
        <v>130</v>
      </c>
    </row>
    <row r="108" spans="1:20" x14ac:dyDescent="0.35">
      <c r="A108" s="10" t="s">
        <v>20</v>
      </c>
      <c r="B108" s="10" t="s">
        <v>20</v>
      </c>
      <c r="C108" s="10" t="s">
        <v>21</v>
      </c>
      <c r="D108" s="10" t="s">
        <v>22</v>
      </c>
      <c r="E108" s="10" t="s">
        <v>23</v>
      </c>
      <c r="F108" s="10" t="s">
        <v>5</v>
      </c>
      <c r="H108" s="10" t="s">
        <v>24</v>
      </c>
      <c r="I108" s="10">
        <v>28454</v>
      </c>
      <c r="J108" s="10">
        <v>29599</v>
      </c>
      <c r="K108" s="10" t="s">
        <v>25</v>
      </c>
      <c r="R108" s="10" t="s">
        <v>98</v>
      </c>
      <c r="S108" s="10">
        <v>1146</v>
      </c>
    </row>
    <row r="109" spans="1:20" x14ac:dyDescent="0.35">
      <c r="A109" s="10" t="s">
        <v>27</v>
      </c>
      <c r="B109" s="10" t="s">
        <v>27</v>
      </c>
      <c r="C109" s="10" t="s">
        <v>28</v>
      </c>
      <c r="D109" s="10" t="s">
        <v>22</v>
      </c>
      <c r="E109" s="10" t="s">
        <v>23</v>
      </c>
      <c r="F109" s="10" t="s">
        <v>5</v>
      </c>
      <c r="H109" s="10" t="s">
        <v>24</v>
      </c>
      <c r="I109" s="10">
        <v>28454</v>
      </c>
      <c r="J109" s="10">
        <v>29599</v>
      </c>
      <c r="K109" s="10" t="s">
        <v>25</v>
      </c>
      <c r="L109" s="10" t="s">
        <v>99</v>
      </c>
      <c r="O109" s="10" t="s">
        <v>100</v>
      </c>
      <c r="R109" s="10" t="s">
        <v>98</v>
      </c>
      <c r="S109" s="10">
        <v>1146</v>
      </c>
      <c r="T109" s="10">
        <v>381</v>
      </c>
    </row>
    <row r="110" spans="1:20" x14ac:dyDescent="0.35">
      <c r="A110" s="10" t="s">
        <v>20</v>
      </c>
      <c r="B110" s="10" t="s">
        <v>20</v>
      </c>
      <c r="C110" s="10" t="s">
        <v>21</v>
      </c>
      <c r="D110" s="10" t="s">
        <v>22</v>
      </c>
      <c r="E110" s="10" t="s">
        <v>23</v>
      </c>
      <c r="F110" s="10" t="s">
        <v>9570</v>
      </c>
      <c r="G110" s="10" t="s">
        <v>9571</v>
      </c>
      <c r="H110" s="10" t="s">
        <v>9572</v>
      </c>
      <c r="I110" s="10">
        <v>28989</v>
      </c>
      <c r="J110" s="10">
        <v>30377</v>
      </c>
      <c r="K110" s="10" t="s">
        <v>46</v>
      </c>
      <c r="R110" s="10" t="s">
        <v>9642</v>
      </c>
      <c r="S110" s="10">
        <v>1389</v>
      </c>
    </row>
    <row r="111" spans="1:20" x14ac:dyDescent="0.35">
      <c r="A111" s="10" t="s">
        <v>27</v>
      </c>
      <c r="B111" s="10" t="s">
        <v>27</v>
      </c>
      <c r="C111" s="10" t="s">
        <v>28</v>
      </c>
      <c r="D111" s="10" t="s">
        <v>22</v>
      </c>
      <c r="E111" s="10" t="s">
        <v>23</v>
      </c>
      <c r="F111" s="10" t="s">
        <v>9570</v>
      </c>
      <c r="G111" s="10" t="s">
        <v>9571</v>
      </c>
      <c r="H111" s="10" t="s">
        <v>9572</v>
      </c>
      <c r="I111" s="10">
        <v>28989</v>
      </c>
      <c r="J111" s="10">
        <v>30377</v>
      </c>
      <c r="K111" s="10" t="s">
        <v>46</v>
      </c>
      <c r="L111" s="10" t="s">
        <v>9643</v>
      </c>
      <c r="O111" s="10" t="s">
        <v>9644</v>
      </c>
      <c r="R111" s="10" t="s">
        <v>9642</v>
      </c>
      <c r="S111" s="10">
        <v>1389</v>
      </c>
      <c r="T111" s="10">
        <v>462</v>
      </c>
    </row>
    <row r="112" spans="1:20" x14ac:dyDescent="0.35">
      <c r="A112" s="10" t="s">
        <v>20</v>
      </c>
      <c r="B112" s="10" t="s">
        <v>20</v>
      </c>
      <c r="C112" s="10" t="s">
        <v>21</v>
      </c>
      <c r="D112" s="10" t="s">
        <v>22</v>
      </c>
      <c r="E112" s="10" t="s">
        <v>23</v>
      </c>
      <c r="F112" s="10" t="s">
        <v>5</v>
      </c>
      <c r="H112" s="10" t="s">
        <v>24</v>
      </c>
      <c r="I112" s="10">
        <v>29722</v>
      </c>
      <c r="J112" s="10">
        <v>30261</v>
      </c>
      <c r="K112" s="10" t="s">
        <v>25</v>
      </c>
      <c r="R112" s="10" t="s">
        <v>101</v>
      </c>
      <c r="S112" s="10">
        <v>540</v>
      </c>
    </row>
    <row r="113" spans="1:20" x14ac:dyDescent="0.35">
      <c r="A113" s="10" t="s">
        <v>27</v>
      </c>
      <c r="B113" s="10" t="s">
        <v>27</v>
      </c>
      <c r="C113" s="10" t="s">
        <v>28</v>
      </c>
      <c r="D113" s="10" t="s">
        <v>22</v>
      </c>
      <c r="E113" s="10" t="s">
        <v>23</v>
      </c>
      <c r="F113" s="10" t="s">
        <v>5</v>
      </c>
      <c r="H113" s="10" t="s">
        <v>24</v>
      </c>
      <c r="I113" s="10">
        <v>29722</v>
      </c>
      <c r="J113" s="10">
        <v>30261</v>
      </c>
      <c r="K113" s="10" t="s">
        <v>25</v>
      </c>
      <c r="L113" s="10" t="s">
        <v>102</v>
      </c>
      <c r="O113" s="10" t="s">
        <v>52</v>
      </c>
      <c r="R113" s="10" t="s">
        <v>101</v>
      </c>
      <c r="S113" s="10">
        <v>540</v>
      </c>
      <c r="T113" s="10">
        <v>179</v>
      </c>
    </row>
    <row r="114" spans="1:20" x14ac:dyDescent="0.35">
      <c r="A114" s="10" t="s">
        <v>20</v>
      </c>
      <c r="B114" s="10" t="s">
        <v>20</v>
      </c>
      <c r="C114" s="10" t="s">
        <v>21</v>
      </c>
      <c r="D114" s="10" t="s">
        <v>22</v>
      </c>
      <c r="E114" s="10" t="s">
        <v>23</v>
      </c>
      <c r="F114" s="10" t="s">
        <v>5</v>
      </c>
      <c r="H114" s="10" t="s">
        <v>24</v>
      </c>
      <c r="I114" s="10">
        <v>30276</v>
      </c>
      <c r="J114" s="10">
        <v>31619</v>
      </c>
      <c r="K114" s="10" t="s">
        <v>25</v>
      </c>
      <c r="R114" s="10" t="s">
        <v>103</v>
      </c>
      <c r="S114" s="10">
        <v>1344</v>
      </c>
    </row>
    <row r="115" spans="1:20" x14ac:dyDescent="0.35">
      <c r="A115" s="10" t="s">
        <v>27</v>
      </c>
      <c r="B115" s="10" t="s">
        <v>27</v>
      </c>
      <c r="C115" s="10" t="s">
        <v>28</v>
      </c>
      <c r="D115" s="10" t="s">
        <v>22</v>
      </c>
      <c r="E115" s="10" t="s">
        <v>23</v>
      </c>
      <c r="F115" s="10" t="s">
        <v>5</v>
      </c>
      <c r="H115" s="10" t="s">
        <v>24</v>
      </c>
      <c r="I115" s="10">
        <v>30276</v>
      </c>
      <c r="J115" s="10">
        <v>31619</v>
      </c>
      <c r="K115" s="10" t="s">
        <v>25</v>
      </c>
      <c r="L115" s="10" t="s">
        <v>104</v>
      </c>
      <c r="O115" s="10" t="s">
        <v>52</v>
      </c>
      <c r="R115" s="10" t="s">
        <v>103</v>
      </c>
      <c r="S115" s="10">
        <v>1344</v>
      </c>
      <c r="T115" s="10">
        <v>447</v>
      </c>
    </row>
    <row r="116" spans="1:20" x14ac:dyDescent="0.35">
      <c r="A116" s="10" t="s">
        <v>20</v>
      </c>
      <c r="B116" s="10" t="s">
        <v>20</v>
      </c>
      <c r="C116" s="10" t="s">
        <v>21</v>
      </c>
      <c r="D116" s="10" t="s">
        <v>22</v>
      </c>
      <c r="E116" s="10" t="s">
        <v>23</v>
      </c>
      <c r="F116" s="10" t="s">
        <v>9570</v>
      </c>
      <c r="G116" s="10" t="s">
        <v>9571</v>
      </c>
      <c r="H116" s="10" t="s">
        <v>9572</v>
      </c>
      <c r="I116" s="10">
        <v>30461</v>
      </c>
      <c r="J116" s="10">
        <v>31993</v>
      </c>
      <c r="K116" s="10" t="s">
        <v>46</v>
      </c>
      <c r="R116" s="10" t="s">
        <v>9645</v>
      </c>
      <c r="S116" s="10">
        <v>1533</v>
      </c>
    </row>
    <row r="117" spans="1:20" x14ac:dyDescent="0.35">
      <c r="A117" s="10" t="s">
        <v>27</v>
      </c>
      <c r="B117" s="10" t="s">
        <v>27</v>
      </c>
      <c r="C117" s="10" t="s">
        <v>28</v>
      </c>
      <c r="D117" s="10" t="s">
        <v>22</v>
      </c>
      <c r="E117" s="10" t="s">
        <v>23</v>
      </c>
      <c r="F117" s="10" t="s">
        <v>9570</v>
      </c>
      <c r="G117" s="10" t="s">
        <v>9571</v>
      </c>
      <c r="H117" s="10" t="s">
        <v>9572</v>
      </c>
      <c r="I117" s="10">
        <v>30461</v>
      </c>
      <c r="J117" s="10">
        <v>31993</v>
      </c>
      <c r="K117" s="10" t="s">
        <v>46</v>
      </c>
      <c r="L117" s="10" t="s">
        <v>9646</v>
      </c>
      <c r="O117" s="10" t="s">
        <v>49</v>
      </c>
      <c r="R117" s="10" t="s">
        <v>9645</v>
      </c>
      <c r="S117" s="10">
        <v>1533</v>
      </c>
      <c r="T117" s="10">
        <v>510</v>
      </c>
    </row>
    <row r="118" spans="1:20" x14ac:dyDescent="0.35">
      <c r="A118" s="10" t="s">
        <v>20</v>
      </c>
      <c r="B118" s="10" t="s">
        <v>20</v>
      </c>
      <c r="C118" s="10" t="s">
        <v>21</v>
      </c>
      <c r="D118" s="10" t="s">
        <v>22</v>
      </c>
      <c r="E118" s="10" t="s">
        <v>23</v>
      </c>
      <c r="F118" s="10" t="s">
        <v>5</v>
      </c>
      <c r="H118" s="10" t="s">
        <v>24</v>
      </c>
      <c r="I118" s="10">
        <v>31626</v>
      </c>
      <c r="J118" s="10">
        <v>32333</v>
      </c>
      <c r="K118" s="10" t="s">
        <v>25</v>
      </c>
      <c r="R118" s="10" t="s">
        <v>105</v>
      </c>
      <c r="S118" s="10">
        <v>708</v>
      </c>
    </row>
    <row r="119" spans="1:20" x14ac:dyDescent="0.35">
      <c r="A119" s="10" t="s">
        <v>27</v>
      </c>
      <c r="B119" s="10" t="s">
        <v>27</v>
      </c>
      <c r="C119" s="10" t="s">
        <v>28</v>
      </c>
      <c r="D119" s="10" t="s">
        <v>22</v>
      </c>
      <c r="E119" s="10" t="s">
        <v>23</v>
      </c>
      <c r="F119" s="10" t="s">
        <v>5</v>
      </c>
      <c r="H119" s="10" t="s">
        <v>24</v>
      </c>
      <c r="I119" s="10">
        <v>31626</v>
      </c>
      <c r="J119" s="10">
        <v>32333</v>
      </c>
      <c r="K119" s="10" t="s">
        <v>25</v>
      </c>
      <c r="L119" s="10" t="s">
        <v>106</v>
      </c>
      <c r="O119" s="10" t="s">
        <v>107</v>
      </c>
      <c r="R119" s="10" t="s">
        <v>105</v>
      </c>
      <c r="S119" s="10">
        <v>708</v>
      </c>
      <c r="T119" s="10">
        <v>235</v>
      </c>
    </row>
    <row r="120" spans="1:20" x14ac:dyDescent="0.35">
      <c r="A120" s="10" t="s">
        <v>20</v>
      </c>
      <c r="B120" s="10" t="s">
        <v>20</v>
      </c>
      <c r="C120" s="10" t="s">
        <v>21</v>
      </c>
      <c r="D120" s="10" t="s">
        <v>22</v>
      </c>
      <c r="E120" s="10" t="s">
        <v>23</v>
      </c>
      <c r="F120" s="10" t="s">
        <v>9570</v>
      </c>
      <c r="G120" s="10" t="s">
        <v>9571</v>
      </c>
      <c r="H120" s="10" t="s">
        <v>9572</v>
      </c>
      <c r="I120" s="10">
        <v>32076</v>
      </c>
      <c r="J120" s="10">
        <v>32378</v>
      </c>
      <c r="K120" s="10" t="s">
        <v>46</v>
      </c>
      <c r="R120" s="10" t="s">
        <v>9647</v>
      </c>
      <c r="S120" s="10">
        <v>303</v>
      </c>
    </row>
    <row r="121" spans="1:20" x14ac:dyDescent="0.35">
      <c r="A121" s="10" t="s">
        <v>27</v>
      </c>
      <c r="B121" s="10" t="s">
        <v>27</v>
      </c>
      <c r="C121" s="10" t="s">
        <v>28</v>
      </c>
      <c r="D121" s="10" t="s">
        <v>22</v>
      </c>
      <c r="E121" s="10" t="s">
        <v>23</v>
      </c>
      <c r="F121" s="10" t="s">
        <v>9570</v>
      </c>
      <c r="G121" s="10" t="s">
        <v>9571</v>
      </c>
      <c r="H121" s="10" t="s">
        <v>9572</v>
      </c>
      <c r="I121" s="10">
        <v>32076</v>
      </c>
      <c r="J121" s="10">
        <v>32378</v>
      </c>
      <c r="K121" s="10" t="s">
        <v>46</v>
      </c>
      <c r="L121" s="10" t="s">
        <v>9648</v>
      </c>
      <c r="O121" s="10" t="s">
        <v>52</v>
      </c>
      <c r="R121" s="10" t="s">
        <v>9647</v>
      </c>
      <c r="S121" s="10">
        <v>303</v>
      </c>
      <c r="T121" s="10">
        <v>100</v>
      </c>
    </row>
    <row r="122" spans="1:20" x14ac:dyDescent="0.35">
      <c r="A122" s="10" t="s">
        <v>20</v>
      </c>
      <c r="B122" s="10" t="s">
        <v>20</v>
      </c>
      <c r="C122" s="10" t="s">
        <v>21</v>
      </c>
      <c r="D122" s="10" t="s">
        <v>22</v>
      </c>
      <c r="E122" s="10" t="s">
        <v>23</v>
      </c>
      <c r="F122" s="10" t="s">
        <v>9570</v>
      </c>
      <c r="G122" s="10" t="s">
        <v>9571</v>
      </c>
      <c r="H122" s="10" t="s">
        <v>9572</v>
      </c>
      <c r="I122" s="10">
        <v>32481</v>
      </c>
      <c r="J122" s="10">
        <v>33188</v>
      </c>
      <c r="K122" s="10" t="s">
        <v>46</v>
      </c>
      <c r="R122" s="10" t="s">
        <v>9649</v>
      </c>
      <c r="S122" s="10">
        <v>708</v>
      </c>
    </row>
    <row r="123" spans="1:20" x14ac:dyDescent="0.35">
      <c r="A123" s="10" t="s">
        <v>27</v>
      </c>
      <c r="B123" s="10" t="s">
        <v>27</v>
      </c>
      <c r="C123" s="10" t="s">
        <v>28</v>
      </c>
      <c r="D123" s="10" t="s">
        <v>22</v>
      </c>
      <c r="E123" s="10" t="s">
        <v>23</v>
      </c>
      <c r="F123" s="10" t="s">
        <v>9570</v>
      </c>
      <c r="G123" s="10" t="s">
        <v>9571</v>
      </c>
      <c r="H123" s="10" t="s">
        <v>9572</v>
      </c>
      <c r="I123" s="10">
        <v>32481</v>
      </c>
      <c r="J123" s="10">
        <v>33188</v>
      </c>
      <c r="K123" s="10" t="s">
        <v>46</v>
      </c>
      <c r="L123" s="10" t="s">
        <v>9650</v>
      </c>
      <c r="O123" s="10" t="s">
        <v>49</v>
      </c>
      <c r="R123" s="10" t="s">
        <v>9649</v>
      </c>
      <c r="S123" s="10">
        <v>708</v>
      </c>
      <c r="T123" s="10">
        <v>235</v>
      </c>
    </row>
    <row r="124" spans="1:20" x14ac:dyDescent="0.35">
      <c r="A124" s="10" t="s">
        <v>20</v>
      </c>
      <c r="B124" s="10" t="s">
        <v>20</v>
      </c>
      <c r="C124" s="10" t="s">
        <v>21</v>
      </c>
      <c r="D124" s="10" t="s">
        <v>22</v>
      </c>
      <c r="E124" s="10" t="s">
        <v>23</v>
      </c>
      <c r="F124" s="10" t="s">
        <v>5</v>
      </c>
      <c r="H124" s="10" t="s">
        <v>24</v>
      </c>
      <c r="I124" s="10">
        <v>32913</v>
      </c>
      <c r="J124" s="10">
        <v>33752</v>
      </c>
      <c r="K124" s="10" t="s">
        <v>46</v>
      </c>
      <c r="R124" s="10" t="s">
        <v>108</v>
      </c>
      <c r="S124" s="10">
        <v>840</v>
      </c>
    </row>
    <row r="125" spans="1:20" x14ac:dyDescent="0.35">
      <c r="A125" s="10" t="s">
        <v>27</v>
      </c>
      <c r="B125" s="10" t="s">
        <v>27</v>
      </c>
      <c r="C125" s="10" t="s">
        <v>28</v>
      </c>
      <c r="D125" s="10" t="s">
        <v>22</v>
      </c>
      <c r="E125" s="10" t="s">
        <v>23</v>
      </c>
      <c r="F125" s="10" t="s">
        <v>5</v>
      </c>
      <c r="H125" s="10" t="s">
        <v>24</v>
      </c>
      <c r="I125" s="10">
        <v>32913</v>
      </c>
      <c r="J125" s="10">
        <v>33752</v>
      </c>
      <c r="K125" s="10" t="s">
        <v>46</v>
      </c>
      <c r="L125" s="10" t="s">
        <v>109</v>
      </c>
      <c r="O125" s="10" t="s">
        <v>110</v>
      </c>
      <c r="R125" s="10" t="s">
        <v>108</v>
      </c>
      <c r="S125" s="10">
        <v>840</v>
      </c>
      <c r="T125" s="10">
        <v>279</v>
      </c>
    </row>
    <row r="126" spans="1:20" x14ac:dyDescent="0.35">
      <c r="A126" s="10" t="s">
        <v>20</v>
      </c>
      <c r="B126" s="10" t="s">
        <v>20</v>
      </c>
      <c r="C126" s="10" t="s">
        <v>21</v>
      </c>
      <c r="D126" s="10" t="s">
        <v>22</v>
      </c>
      <c r="E126" s="10" t="s">
        <v>23</v>
      </c>
      <c r="F126" s="10" t="s">
        <v>9570</v>
      </c>
      <c r="G126" s="10" t="s">
        <v>9571</v>
      </c>
      <c r="H126" s="10" t="s">
        <v>9572</v>
      </c>
      <c r="I126" s="10">
        <v>33307</v>
      </c>
      <c r="J126" s="10">
        <v>33534</v>
      </c>
      <c r="K126" s="10" t="s">
        <v>25</v>
      </c>
      <c r="R126" s="10" t="s">
        <v>9651</v>
      </c>
      <c r="S126" s="10">
        <v>228</v>
      </c>
    </row>
    <row r="127" spans="1:20" x14ac:dyDescent="0.35">
      <c r="A127" s="10" t="s">
        <v>27</v>
      </c>
      <c r="B127" s="10" t="s">
        <v>27</v>
      </c>
      <c r="C127" s="10" t="s">
        <v>28</v>
      </c>
      <c r="D127" s="10" t="s">
        <v>22</v>
      </c>
      <c r="E127" s="10" t="s">
        <v>23</v>
      </c>
      <c r="F127" s="10" t="s">
        <v>9570</v>
      </c>
      <c r="G127" s="10" t="s">
        <v>9571</v>
      </c>
      <c r="H127" s="10" t="s">
        <v>9572</v>
      </c>
      <c r="I127" s="10">
        <v>33307</v>
      </c>
      <c r="J127" s="10">
        <v>33534</v>
      </c>
      <c r="K127" s="10" t="s">
        <v>25</v>
      </c>
      <c r="L127" s="10" t="s">
        <v>9652</v>
      </c>
      <c r="O127" s="10" t="s">
        <v>49</v>
      </c>
      <c r="R127" s="10" t="s">
        <v>9651</v>
      </c>
      <c r="S127" s="10">
        <v>228</v>
      </c>
      <c r="T127" s="10">
        <v>75</v>
      </c>
    </row>
    <row r="128" spans="1:20" x14ac:dyDescent="0.35">
      <c r="A128" s="10" t="s">
        <v>20</v>
      </c>
      <c r="B128" s="10" t="s">
        <v>20</v>
      </c>
      <c r="C128" s="10" t="s">
        <v>21</v>
      </c>
      <c r="D128" s="10" t="s">
        <v>22</v>
      </c>
      <c r="E128" s="10" t="s">
        <v>23</v>
      </c>
      <c r="F128" s="10" t="s">
        <v>9570</v>
      </c>
      <c r="G128" s="10" t="s">
        <v>9571</v>
      </c>
      <c r="H128" s="10" t="s">
        <v>9572</v>
      </c>
      <c r="I128" s="10">
        <v>33531</v>
      </c>
      <c r="J128" s="10">
        <v>33917</v>
      </c>
      <c r="K128" s="10" t="s">
        <v>25</v>
      </c>
      <c r="R128" s="10" t="s">
        <v>9653</v>
      </c>
      <c r="S128" s="10">
        <v>387</v>
      </c>
    </row>
    <row r="129" spans="1:20" x14ac:dyDescent="0.35">
      <c r="A129" s="10" t="s">
        <v>27</v>
      </c>
      <c r="B129" s="10" t="s">
        <v>27</v>
      </c>
      <c r="C129" s="10" t="s">
        <v>28</v>
      </c>
      <c r="D129" s="10" t="s">
        <v>22</v>
      </c>
      <c r="E129" s="10" t="s">
        <v>23</v>
      </c>
      <c r="F129" s="10" t="s">
        <v>9570</v>
      </c>
      <c r="G129" s="10" t="s">
        <v>9571</v>
      </c>
      <c r="H129" s="10" t="s">
        <v>9572</v>
      </c>
      <c r="I129" s="10">
        <v>33531</v>
      </c>
      <c r="J129" s="10">
        <v>33917</v>
      </c>
      <c r="K129" s="10" t="s">
        <v>25</v>
      </c>
      <c r="L129" s="10" t="s">
        <v>9654</v>
      </c>
      <c r="O129" s="10" t="s">
        <v>9655</v>
      </c>
      <c r="R129" s="10" t="s">
        <v>9653</v>
      </c>
      <c r="S129" s="10">
        <v>387</v>
      </c>
      <c r="T129" s="10">
        <v>128</v>
      </c>
    </row>
    <row r="130" spans="1:20" x14ac:dyDescent="0.35">
      <c r="A130" s="10" t="s">
        <v>20</v>
      </c>
      <c r="B130" s="10" t="s">
        <v>20</v>
      </c>
      <c r="C130" s="10" t="s">
        <v>21</v>
      </c>
      <c r="D130" s="10" t="s">
        <v>22</v>
      </c>
      <c r="E130" s="10" t="s">
        <v>23</v>
      </c>
      <c r="F130" s="10" t="s">
        <v>5</v>
      </c>
      <c r="H130" s="10" t="s">
        <v>24</v>
      </c>
      <c r="I130" s="10">
        <v>33773</v>
      </c>
      <c r="J130" s="10">
        <v>34099</v>
      </c>
      <c r="K130" s="10" t="s">
        <v>46</v>
      </c>
      <c r="R130" s="10" t="s">
        <v>111</v>
      </c>
      <c r="S130" s="10">
        <v>327</v>
      </c>
    </row>
    <row r="131" spans="1:20" x14ac:dyDescent="0.35">
      <c r="A131" s="10" t="s">
        <v>27</v>
      </c>
      <c r="B131" s="10" t="s">
        <v>27</v>
      </c>
      <c r="C131" s="10" t="s">
        <v>28</v>
      </c>
      <c r="D131" s="10" t="s">
        <v>22</v>
      </c>
      <c r="E131" s="10" t="s">
        <v>23</v>
      </c>
      <c r="F131" s="10" t="s">
        <v>5</v>
      </c>
      <c r="H131" s="10" t="s">
        <v>24</v>
      </c>
      <c r="I131" s="10">
        <v>33773</v>
      </c>
      <c r="J131" s="10">
        <v>34099</v>
      </c>
      <c r="K131" s="10" t="s">
        <v>46</v>
      </c>
      <c r="L131" s="10" t="s">
        <v>112</v>
      </c>
      <c r="O131" s="10" t="s">
        <v>49</v>
      </c>
      <c r="R131" s="10" t="s">
        <v>111</v>
      </c>
      <c r="S131" s="10">
        <v>327</v>
      </c>
      <c r="T131" s="10">
        <v>108</v>
      </c>
    </row>
    <row r="132" spans="1:20" x14ac:dyDescent="0.35">
      <c r="A132" s="10" t="s">
        <v>20</v>
      </c>
      <c r="B132" s="10" t="s">
        <v>20</v>
      </c>
      <c r="C132" s="10" t="s">
        <v>21</v>
      </c>
      <c r="D132" s="10" t="s">
        <v>22</v>
      </c>
      <c r="E132" s="10" t="s">
        <v>23</v>
      </c>
      <c r="F132" s="10" t="s">
        <v>9570</v>
      </c>
      <c r="G132" s="10" t="s">
        <v>9571</v>
      </c>
      <c r="H132" s="10" t="s">
        <v>9572</v>
      </c>
      <c r="I132" s="10">
        <v>33946</v>
      </c>
      <c r="J132" s="10">
        <v>35112</v>
      </c>
      <c r="K132" s="10" t="s">
        <v>46</v>
      </c>
      <c r="R132" s="10" t="s">
        <v>9656</v>
      </c>
      <c r="S132" s="10">
        <v>1167</v>
      </c>
    </row>
    <row r="133" spans="1:20" x14ac:dyDescent="0.35">
      <c r="A133" s="10" t="s">
        <v>27</v>
      </c>
      <c r="B133" s="10" t="s">
        <v>27</v>
      </c>
      <c r="C133" s="10" t="s">
        <v>28</v>
      </c>
      <c r="D133" s="10" t="s">
        <v>22</v>
      </c>
      <c r="E133" s="10" t="s">
        <v>23</v>
      </c>
      <c r="F133" s="10" t="s">
        <v>9570</v>
      </c>
      <c r="G133" s="10" t="s">
        <v>9571</v>
      </c>
      <c r="H133" s="10" t="s">
        <v>9572</v>
      </c>
      <c r="I133" s="10">
        <v>33946</v>
      </c>
      <c r="J133" s="10">
        <v>35112</v>
      </c>
      <c r="K133" s="10" t="s">
        <v>46</v>
      </c>
      <c r="L133" s="10" t="s">
        <v>9657</v>
      </c>
      <c r="O133" s="10" t="s">
        <v>52</v>
      </c>
      <c r="R133" s="10" t="s">
        <v>9656</v>
      </c>
      <c r="S133" s="10">
        <v>1167</v>
      </c>
      <c r="T133" s="10">
        <v>388</v>
      </c>
    </row>
    <row r="134" spans="1:20" x14ac:dyDescent="0.35">
      <c r="A134" s="10" t="s">
        <v>20</v>
      </c>
      <c r="B134" s="10" t="s">
        <v>20</v>
      </c>
      <c r="C134" s="10" t="s">
        <v>21</v>
      </c>
      <c r="D134" s="10" t="s">
        <v>22</v>
      </c>
      <c r="E134" s="10" t="s">
        <v>23</v>
      </c>
      <c r="F134" s="10" t="s">
        <v>5</v>
      </c>
      <c r="H134" s="10" t="s">
        <v>24</v>
      </c>
      <c r="I134" s="10">
        <v>34106</v>
      </c>
      <c r="J134" s="10">
        <v>34651</v>
      </c>
      <c r="K134" s="10" t="s">
        <v>46</v>
      </c>
      <c r="R134" s="10" t="s">
        <v>113</v>
      </c>
      <c r="S134" s="10">
        <v>546</v>
      </c>
    </row>
    <row r="135" spans="1:20" x14ac:dyDescent="0.35">
      <c r="A135" s="10" t="s">
        <v>27</v>
      </c>
      <c r="B135" s="10" t="s">
        <v>27</v>
      </c>
      <c r="C135" s="10" t="s">
        <v>28</v>
      </c>
      <c r="D135" s="10" t="s">
        <v>22</v>
      </c>
      <c r="E135" s="10" t="s">
        <v>23</v>
      </c>
      <c r="F135" s="10" t="s">
        <v>5</v>
      </c>
      <c r="H135" s="10" t="s">
        <v>24</v>
      </c>
      <c r="I135" s="10">
        <v>34106</v>
      </c>
      <c r="J135" s="10">
        <v>34651</v>
      </c>
      <c r="K135" s="10" t="s">
        <v>46</v>
      </c>
      <c r="L135" s="10" t="s">
        <v>114</v>
      </c>
      <c r="O135" s="10" t="s">
        <v>49</v>
      </c>
      <c r="R135" s="10" t="s">
        <v>113</v>
      </c>
      <c r="S135" s="10">
        <v>546</v>
      </c>
      <c r="T135" s="10">
        <v>181</v>
      </c>
    </row>
    <row r="136" spans="1:20" x14ac:dyDescent="0.35">
      <c r="A136" s="10" t="s">
        <v>20</v>
      </c>
      <c r="B136" s="10" t="s">
        <v>20</v>
      </c>
      <c r="C136" s="10" t="s">
        <v>21</v>
      </c>
      <c r="D136" s="10" t="s">
        <v>22</v>
      </c>
      <c r="E136" s="10" t="s">
        <v>23</v>
      </c>
      <c r="F136" s="10" t="s">
        <v>5</v>
      </c>
      <c r="H136" s="10" t="s">
        <v>24</v>
      </c>
      <c r="I136" s="10">
        <v>34821</v>
      </c>
      <c r="J136" s="10">
        <v>35720</v>
      </c>
      <c r="K136" s="10" t="s">
        <v>25</v>
      </c>
      <c r="R136" s="10" t="s">
        <v>115</v>
      </c>
      <c r="S136" s="10">
        <v>900</v>
      </c>
    </row>
    <row r="137" spans="1:20" x14ac:dyDescent="0.35">
      <c r="A137" s="10" t="s">
        <v>27</v>
      </c>
      <c r="B137" s="10" t="s">
        <v>27</v>
      </c>
      <c r="C137" s="10" t="s">
        <v>28</v>
      </c>
      <c r="D137" s="10" t="s">
        <v>22</v>
      </c>
      <c r="E137" s="10" t="s">
        <v>23</v>
      </c>
      <c r="F137" s="10" t="s">
        <v>5</v>
      </c>
      <c r="H137" s="10" t="s">
        <v>24</v>
      </c>
      <c r="I137" s="10">
        <v>34821</v>
      </c>
      <c r="J137" s="10">
        <v>35720</v>
      </c>
      <c r="K137" s="10" t="s">
        <v>25</v>
      </c>
      <c r="L137" s="10" t="s">
        <v>116</v>
      </c>
      <c r="O137" s="10" t="s">
        <v>117</v>
      </c>
      <c r="R137" s="10" t="s">
        <v>115</v>
      </c>
      <c r="S137" s="10">
        <v>900</v>
      </c>
      <c r="T137" s="10">
        <v>299</v>
      </c>
    </row>
    <row r="138" spans="1:20" x14ac:dyDescent="0.35">
      <c r="A138" s="10" t="s">
        <v>20</v>
      </c>
      <c r="B138" s="10" t="s">
        <v>20</v>
      </c>
      <c r="C138" s="10" t="s">
        <v>21</v>
      </c>
      <c r="D138" s="10" t="s">
        <v>22</v>
      </c>
      <c r="E138" s="10" t="s">
        <v>23</v>
      </c>
      <c r="F138" s="10" t="s">
        <v>9570</v>
      </c>
      <c r="G138" s="10" t="s">
        <v>9571</v>
      </c>
      <c r="H138" s="10" t="s">
        <v>9572</v>
      </c>
      <c r="I138" s="10">
        <v>35373</v>
      </c>
      <c r="J138" s="10">
        <v>37865</v>
      </c>
      <c r="K138" s="10" t="s">
        <v>46</v>
      </c>
      <c r="R138" s="10" t="s">
        <v>9658</v>
      </c>
      <c r="S138" s="10">
        <v>2493</v>
      </c>
    </row>
    <row r="139" spans="1:20" x14ac:dyDescent="0.35">
      <c r="A139" s="10" t="s">
        <v>27</v>
      </c>
      <c r="B139" s="10" t="s">
        <v>27</v>
      </c>
      <c r="C139" s="10" t="s">
        <v>28</v>
      </c>
      <c r="D139" s="10" t="s">
        <v>22</v>
      </c>
      <c r="E139" s="10" t="s">
        <v>23</v>
      </c>
      <c r="F139" s="10" t="s">
        <v>9570</v>
      </c>
      <c r="G139" s="10" t="s">
        <v>9571</v>
      </c>
      <c r="H139" s="10" t="s">
        <v>9572</v>
      </c>
      <c r="I139" s="10">
        <v>35373</v>
      </c>
      <c r="J139" s="10">
        <v>37865</v>
      </c>
      <c r="K139" s="10" t="s">
        <v>46</v>
      </c>
      <c r="L139" s="10" t="s">
        <v>9659</v>
      </c>
      <c r="O139" s="10" t="s">
        <v>9644</v>
      </c>
      <c r="R139" s="10" t="s">
        <v>9658</v>
      </c>
      <c r="S139" s="10">
        <v>2493</v>
      </c>
      <c r="T139" s="10">
        <v>830</v>
      </c>
    </row>
    <row r="140" spans="1:20" x14ac:dyDescent="0.35">
      <c r="A140" s="10" t="s">
        <v>20</v>
      </c>
      <c r="B140" s="10" t="s">
        <v>20</v>
      </c>
      <c r="C140" s="10" t="s">
        <v>21</v>
      </c>
      <c r="D140" s="10" t="s">
        <v>22</v>
      </c>
      <c r="E140" s="10" t="s">
        <v>23</v>
      </c>
      <c r="F140" s="10" t="s">
        <v>5</v>
      </c>
      <c r="H140" s="10" t="s">
        <v>24</v>
      </c>
      <c r="I140" s="10">
        <v>35787</v>
      </c>
      <c r="J140" s="10">
        <v>37271</v>
      </c>
      <c r="K140" s="10" t="s">
        <v>46</v>
      </c>
      <c r="R140" s="10" t="s">
        <v>118</v>
      </c>
      <c r="S140" s="10">
        <v>1485</v>
      </c>
    </row>
    <row r="141" spans="1:20" x14ac:dyDescent="0.35">
      <c r="A141" s="10" t="s">
        <v>27</v>
      </c>
      <c r="B141" s="10" t="s">
        <v>27</v>
      </c>
      <c r="C141" s="10" t="s">
        <v>28</v>
      </c>
      <c r="D141" s="10" t="s">
        <v>22</v>
      </c>
      <c r="E141" s="10" t="s">
        <v>23</v>
      </c>
      <c r="F141" s="10" t="s">
        <v>5</v>
      </c>
      <c r="H141" s="10" t="s">
        <v>24</v>
      </c>
      <c r="I141" s="10">
        <v>35787</v>
      </c>
      <c r="J141" s="10">
        <v>37271</v>
      </c>
      <c r="K141" s="10" t="s">
        <v>46</v>
      </c>
      <c r="L141" s="10" t="s">
        <v>119</v>
      </c>
      <c r="O141" s="10" t="s">
        <v>120</v>
      </c>
      <c r="R141" s="10" t="s">
        <v>118</v>
      </c>
      <c r="S141" s="10">
        <v>1485</v>
      </c>
      <c r="T141" s="10">
        <v>494</v>
      </c>
    </row>
    <row r="142" spans="1:20" x14ac:dyDescent="0.35">
      <c r="A142" s="10" t="s">
        <v>20</v>
      </c>
      <c r="B142" s="10" t="s">
        <v>20</v>
      </c>
      <c r="C142" s="10" t="s">
        <v>21</v>
      </c>
      <c r="D142" s="10" t="s">
        <v>22</v>
      </c>
      <c r="E142" s="10" t="s">
        <v>23</v>
      </c>
      <c r="F142" s="10" t="s">
        <v>5</v>
      </c>
      <c r="H142" s="10" t="s">
        <v>24</v>
      </c>
      <c r="I142" s="10">
        <v>37268</v>
      </c>
      <c r="J142" s="10">
        <v>37780</v>
      </c>
      <c r="K142" s="10" t="s">
        <v>46</v>
      </c>
      <c r="R142" s="10" t="s">
        <v>121</v>
      </c>
      <c r="S142" s="10">
        <v>513</v>
      </c>
    </row>
    <row r="143" spans="1:20" x14ac:dyDescent="0.35">
      <c r="A143" s="10" t="s">
        <v>27</v>
      </c>
      <c r="B143" s="10" t="s">
        <v>27</v>
      </c>
      <c r="C143" s="10" t="s">
        <v>28</v>
      </c>
      <c r="D143" s="10" t="s">
        <v>22</v>
      </c>
      <c r="E143" s="10" t="s">
        <v>23</v>
      </c>
      <c r="F143" s="10" t="s">
        <v>5</v>
      </c>
      <c r="H143" s="10" t="s">
        <v>24</v>
      </c>
      <c r="I143" s="10">
        <v>37268</v>
      </c>
      <c r="J143" s="10">
        <v>37780</v>
      </c>
      <c r="K143" s="10" t="s">
        <v>46</v>
      </c>
      <c r="L143" s="10" t="s">
        <v>122</v>
      </c>
      <c r="O143" s="10" t="s">
        <v>123</v>
      </c>
      <c r="R143" s="10" t="s">
        <v>121</v>
      </c>
      <c r="S143" s="10">
        <v>513</v>
      </c>
      <c r="T143" s="10">
        <v>170</v>
      </c>
    </row>
    <row r="144" spans="1:20" x14ac:dyDescent="0.35">
      <c r="A144" s="10" t="s">
        <v>20</v>
      </c>
      <c r="B144" s="10" t="s">
        <v>20</v>
      </c>
      <c r="C144" s="10" t="s">
        <v>21</v>
      </c>
      <c r="D144" s="10" t="s">
        <v>22</v>
      </c>
      <c r="E144" s="10" t="s">
        <v>23</v>
      </c>
      <c r="F144" s="10" t="s">
        <v>5</v>
      </c>
      <c r="H144" s="10" t="s">
        <v>24</v>
      </c>
      <c r="I144" s="10">
        <v>37777</v>
      </c>
      <c r="J144" s="10">
        <v>38364</v>
      </c>
      <c r="K144" s="10" t="s">
        <v>46</v>
      </c>
      <c r="R144" s="10" t="s">
        <v>124</v>
      </c>
      <c r="S144" s="10">
        <v>588</v>
      </c>
    </row>
    <row r="145" spans="1:20" x14ac:dyDescent="0.35">
      <c r="A145" s="10" t="s">
        <v>27</v>
      </c>
      <c r="B145" s="10" t="s">
        <v>27</v>
      </c>
      <c r="C145" s="10" t="s">
        <v>28</v>
      </c>
      <c r="D145" s="10" t="s">
        <v>22</v>
      </c>
      <c r="E145" s="10" t="s">
        <v>23</v>
      </c>
      <c r="F145" s="10" t="s">
        <v>5</v>
      </c>
      <c r="H145" s="10" t="s">
        <v>24</v>
      </c>
      <c r="I145" s="10">
        <v>37777</v>
      </c>
      <c r="J145" s="10">
        <v>38364</v>
      </c>
      <c r="K145" s="10" t="s">
        <v>46</v>
      </c>
      <c r="L145" s="10" t="s">
        <v>125</v>
      </c>
      <c r="O145" s="10" t="s">
        <v>126</v>
      </c>
      <c r="R145" s="10" t="s">
        <v>124</v>
      </c>
      <c r="S145" s="10">
        <v>588</v>
      </c>
      <c r="T145" s="10">
        <v>195</v>
      </c>
    </row>
    <row r="146" spans="1:20" x14ac:dyDescent="0.35">
      <c r="A146" s="10" t="s">
        <v>20</v>
      </c>
      <c r="B146" s="10" t="s">
        <v>20</v>
      </c>
      <c r="C146" s="10" t="s">
        <v>21</v>
      </c>
      <c r="D146" s="10" t="s">
        <v>22</v>
      </c>
      <c r="E146" s="10" t="s">
        <v>23</v>
      </c>
      <c r="F146" s="10" t="s">
        <v>9570</v>
      </c>
      <c r="G146" s="10" t="s">
        <v>9571</v>
      </c>
      <c r="H146" s="10" t="s">
        <v>9572</v>
      </c>
      <c r="I146" s="10">
        <v>38320</v>
      </c>
      <c r="J146" s="10">
        <v>38886</v>
      </c>
      <c r="K146" s="10" t="s">
        <v>25</v>
      </c>
      <c r="R146" s="10" t="s">
        <v>9660</v>
      </c>
      <c r="S146" s="10">
        <v>567</v>
      </c>
    </row>
    <row r="147" spans="1:20" x14ac:dyDescent="0.35">
      <c r="A147" s="10" t="s">
        <v>27</v>
      </c>
      <c r="B147" s="10" t="s">
        <v>27</v>
      </c>
      <c r="C147" s="10" t="s">
        <v>28</v>
      </c>
      <c r="D147" s="10" t="s">
        <v>22</v>
      </c>
      <c r="E147" s="10" t="s">
        <v>23</v>
      </c>
      <c r="F147" s="10" t="s">
        <v>9570</v>
      </c>
      <c r="G147" s="10" t="s">
        <v>9571</v>
      </c>
      <c r="H147" s="10" t="s">
        <v>9572</v>
      </c>
      <c r="I147" s="10">
        <v>38320</v>
      </c>
      <c r="J147" s="10">
        <v>38886</v>
      </c>
      <c r="K147" s="10" t="s">
        <v>25</v>
      </c>
      <c r="L147" s="10" t="s">
        <v>9661</v>
      </c>
      <c r="O147" s="10" t="s">
        <v>9662</v>
      </c>
      <c r="R147" s="10" t="s">
        <v>9660</v>
      </c>
      <c r="S147" s="10">
        <v>567</v>
      </c>
      <c r="T147" s="10">
        <v>188</v>
      </c>
    </row>
    <row r="148" spans="1:20" x14ac:dyDescent="0.35">
      <c r="A148" s="10" t="s">
        <v>20</v>
      </c>
      <c r="B148" s="10" t="s">
        <v>20</v>
      </c>
      <c r="C148" s="10" t="s">
        <v>21</v>
      </c>
      <c r="D148" s="10" t="s">
        <v>22</v>
      </c>
      <c r="E148" s="10" t="s">
        <v>23</v>
      </c>
      <c r="F148" s="10" t="s">
        <v>5</v>
      </c>
      <c r="H148" s="10" t="s">
        <v>24</v>
      </c>
      <c r="I148" s="10">
        <v>38390</v>
      </c>
      <c r="J148" s="10">
        <v>40405</v>
      </c>
      <c r="K148" s="10" t="s">
        <v>46</v>
      </c>
      <c r="R148" s="10" t="s">
        <v>127</v>
      </c>
      <c r="S148" s="10">
        <v>2016</v>
      </c>
    </row>
    <row r="149" spans="1:20" x14ac:dyDescent="0.35">
      <c r="A149" s="10" t="s">
        <v>27</v>
      </c>
      <c r="B149" s="10" t="s">
        <v>27</v>
      </c>
      <c r="C149" s="10" t="s">
        <v>28</v>
      </c>
      <c r="D149" s="10" t="s">
        <v>22</v>
      </c>
      <c r="E149" s="10" t="s">
        <v>23</v>
      </c>
      <c r="F149" s="10" t="s">
        <v>5</v>
      </c>
      <c r="H149" s="10" t="s">
        <v>24</v>
      </c>
      <c r="I149" s="10">
        <v>38390</v>
      </c>
      <c r="J149" s="10">
        <v>40405</v>
      </c>
      <c r="K149" s="10" t="s">
        <v>46</v>
      </c>
      <c r="L149" s="10" t="s">
        <v>128</v>
      </c>
      <c r="O149" s="10" t="s">
        <v>129</v>
      </c>
      <c r="R149" s="10" t="s">
        <v>127</v>
      </c>
      <c r="S149" s="10">
        <v>2016</v>
      </c>
      <c r="T149" s="10">
        <v>671</v>
      </c>
    </row>
    <row r="150" spans="1:20" x14ac:dyDescent="0.35">
      <c r="A150" s="10" t="s">
        <v>20</v>
      </c>
      <c r="B150" s="10" t="s">
        <v>20</v>
      </c>
      <c r="C150" s="10" t="s">
        <v>21</v>
      </c>
      <c r="D150" s="10" t="s">
        <v>22</v>
      </c>
      <c r="E150" s="10" t="s">
        <v>23</v>
      </c>
      <c r="F150" s="10" t="s">
        <v>9570</v>
      </c>
      <c r="G150" s="10" t="s">
        <v>9571</v>
      </c>
      <c r="H150" s="10" t="s">
        <v>9572</v>
      </c>
      <c r="I150" s="10">
        <v>39009</v>
      </c>
      <c r="J150" s="10">
        <v>40766</v>
      </c>
      <c r="K150" s="10" t="s">
        <v>25</v>
      </c>
      <c r="R150" s="10" t="s">
        <v>9663</v>
      </c>
      <c r="S150" s="10">
        <v>1758</v>
      </c>
    </row>
    <row r="151" spans="1:20" x14ac:dyDescent="0.35">
      <c r="A151" s="10" t="s">
        <v>27</v>
      </c>
      <c r="B151" s="10" t="s">
        <v>27</v>
      </c>
      <c r="C151" s="10" t="s">
        <v>28</v>
      </c>
      <c r="D151" s="10" t="s">
        <v>22</v>
      </c>
      <c r="E151" s="10" t="s">
        <v>23</v>
      </c>
      <c r="F151" s="10" t="s">
        <v>9570</v>
      </c>
      <c r="G151" s="10" t="s">
        <v>9571</v>
      </c>
      <c r="H151" s="10" t="s">
        <v>9572</v>
      </c>
      <c r="I151" s="10">
        <v>39009</v>
      </c>
      <c r="J151" s="10">
        <v>40766</v>
      </c>
      <c r="K151" s="10" t="s">
        <v>25</v>
      </c>
      <c r="L151" s="10" t="s">
        <v>9664</v>
      </c>
      <c r="O151" s="10" t="s">
        <v>9665</v>
      </c>
      <c r="R151" s="10" t="s">
        <v>9663</v>
      </c>
      <c r="S151" s="10">
        <v>1758</v>
      </c>
      <c r="T151" s="10">
        <v>585</v>
      </c>
    </row>
    <row r="152" spans="1:20" x14ac:dyDescent="0.35">
      <c r="A152" s="10" t="s">
        <v>20</v>
      </c>
      <c r="B152" s="10" t="s">
        <v>20</v>
      </c>
      <c r="C152" s="10" t="s">
        <v>21</v>
      </c>
      <c r="D152" s="10" t="s">
        <v>22</v>
      </c>
      <c r="E152" s="10" t="s">
        <v>23</v>
      </c>
      <c r="F152" s="10" t="s">
        <v>5</v>
      </c>
      <c r="H152" s="10" t="s">
        <v>24</v>
      </c>
      <c r="I152" s="10">
        <v>40491</v>
      </c>
      <c r="J152" s="10">
        <v>40952</v>
      </c>
      <c r="K152" s="10" t="s">
        <v>46</v>
      </c>
      <c r="R152" s="10" t="s">
        <v>130</v>
      </c>
      <c r="S152" s="10">
        <v>462</v>
      </c>
    </row>
    <row r="153" spans="1:20" x14ac:dyDescent="0.35">
      <c r="A153" s="10" t="s">
        <v>27</v>
      </c>
      <c r="B153" s="10" t="s">
        <v>27</v>
      </c>
      <c r="C153" s="10" t="s">
        <v>28</v>
      </c>
      <c r="D153" s="10" t="s">
        <v>22</v>
      </c>
      <c r="E153" s="10" t="s">
        <v>23</v>
      </c>
      <c r="F153" s="10" t="s">
        <v>5</v>
      </c>
      <c r="H153" s="10" t="s">
        <v>24</v>
      </c>
      <c r="I153" s="10">
        <v>40491</v>
      </c>
      <c r="J153" s="10">
        <v>40952</v>
      </c>
      <c r="K153" s="10" t="s">
        <v>46</v>
      </c>
      <c r="L153" s="10" t="s">
        <v>131</v>
      </c>
      <c r="O153" s="10" t="s">
        <v>132</v>
      </c>
      <c r="R153" s="10" t="s">
        <v>130</v>
      </c>
      <c r="S153" s="10">
        <v>462</v>
      </c>
      <c r="T153" s="10">
        <v>153</v>
      </c>
    </row>
    <row r="154" spans="1:20" x14ac:dyDescent="0.35">
      <c r="A154" s="10" t="s">
        <v>20</v>
      </c>
      <c r="B154" s="10" t="s">
        <v>20</v>
      </c>
      <c r="C154" s="10" t="s">
        <v>21</v>
      </c>
      <c r="D154" s="10" t="s">
        <v>22</v>
      </c>
      <c r="E154" s="10" t="s">
        <v>23</v>
      </c>
      <c r="F154" s="10" t="s">
        <v>9570</v>
      </c>
      <c r="G154" s="10" t="s">
        <v>9571</v>
      </c>
      <c r="H154" s="10" t="s">
        <v>9572</v>
      </c>
      <c r="I154" s="10">
        <v>40773</v>
      </c>
      <c r="J154" s="10">
        <v>42251</v>
      </c>
      <c r="K154" s="10" t="s">
        <v>25</v>
      </c>
      <c r="R154" s="10" t="s">
        <v>9666</v>
      </c>
      <c r="S154" s="10">
        <v>1479</v>
      </c>
    </row>
    <row r="155" spans="1:20" x14ac:dyDescent="0.35">
      <c r="A155" s="10" t="s">
        <v>27</v>
      </c>
      <c r="B155" s="10" t="s">
        <v>27</v>
      </c>
      <c r="C155" s="10" t="s">
        <v>28</v>
      </c>
      <c r="D155" s="10" t="s">
        <v>22</v>
      </c>
      <c r="E155" s="10" t="s">
        <v>23</v>
      </c>
      <c r="F155" s="10" t="s">
        <v>9570</v>
      </c>
      <c r="G155" s="10" t="s">
        <v>9571</v>
      </c>
      <c r="H155" s="10" t="s">
        <v>9572</v>
      </c>
      <c r="I155" s="10">
        <v>40773</v>
      </c>
      <c r="J155" s="10">
        <v>42251</v>
      </c>
      <c r="K155" s="10" t="s">
        <v>25</v>
      </c>
      <c r="L155" s="10" t="s">
        <v>9667</v>
      </c>
      <c r="O155" s="10" t="s">
        <v>9668</v>
      </c>
      <c r="R155" s="10" t="s">
        <v>9666</v>
      </c>
      <c r="S155" s="10">
        <v>1479</v>
      </c>
      <c r="T155" s="10">
        <v>492</v>
      </c>
    </row>
    <row r="156" spans="1:20" x14ac:dyDescent="0.35">
      <c r="A156" s="10" t="s">
        <v>20</v>
      </c>
      <c r="B156" s="10" t="s">
        <v>20</v>
      </c>
      <c r="C156" s="10" t="s">
        <v>21</v>
      </c>
      <c r="D156" s="10" t="s">
        <v>22</v>
      </c>
      <c r="E156" s="10" t="s">
        <v>23</v>
      </c>
      <c r="F156" s="10" t="s">
        <v>5</v>
      </c>
      <c r="H156" s="10" t="s">
        <v>24</v>
      </c>
      <c r="I156" s="10">
        <v>41073</v>
      </c>
      <c r="J156" s="10">
        <v>41228</v>
      </c>
      <c r="K156" s="10" t="s">
        <v>46</v>
      </c>
      <c r="R156" s="10" t="s">
        <v>133</v>
      </c>
      <c r="S156" s="10">
        <v>156</v>
      </c>
    </row>
    <row r="157" spans="1:20" x14ac:dyDescent="0.35">
      <c r="A157" s="10" t="s">
        <v>27</v>
      </c>
      <c r="B157" s="10" t="s">
        <v>27</v>
      </c>
      <c r="C157" s="10" t="s">
        <v>28</v>
      </c>
      <c r="D157" s="10" t="s">
        <v>22</v>
      </c>
      <c r="E157" s="10" t="s">
        <v>23</v>
      </c>
      <c r="F157" s="10" t="s">
        <v>5</v>
      </c>
      <c r="H157" s="10" t="s">
        <v>24</v>
      </c>
      <c r="I157" s="10">
        <v>41073</v>
      </c>
      <c r="J157" s="10">
        <v>41228</v>
      </c>
      <c r="K157" s="10" t="s">
        <v>46</v>
      </c>
      <c r="L157" s="10" t="s">
        <v>134</v>
      </c>
      <c r="O157" s="10" t="s">
        <v>135</v>
      </c>
      <c r="R157" s="10" t="s">
        <v>133</v>
      </c>
      <c r="S157" s="10">
        <v>156</v>
      </c>
      <c r="T157" s="10">
        <v>51</v>
      </c>
    </row>
    <row r="158" spans="1:20" x14ac:dyDescent="0.35">
      <c r="A158" s="10" t="s">
        <v>20</v>
      </c>
      <c r="B158" s="10" t="s">
        <v>20</v>
      </c>
      <c r="C158" s="10" t="s">
        <v>21</v>
      </c>
      <c r="D158" s="10" t="s">
        <v>22</v>
      </c>
      <c r="E158" s="10" t="s">
        <v>23</v>
      </c>
      <c r="F158" s="10" t="s">
        <v>5</v>
      </c>
      <c r="H158" s="10" t="s">
        <v>24</v>
      </c>
      <c r="I158" s="10">
        <v>41257</v>
      </c>
      <c r="J158" s="10">
        <v>41976</v>
      </c>
      <c r="K158" s="10" t="s">
        <v>46</v>
      </c>
      <c r="R158" s="10" t="s">
        <v>136</v>
      </c>
      <c r="S158" s="10">
        <v>720</v>
      </c>
    </row>
    <row r="159" spans="1:20" x14ac:dyDescent="0.35">
      <c r="A159" s="10" t="s">
        <v>27</v>
      </c>
      <c r="B159" s="10" t="s">
        <v>27</v>
      </c>
      <c r="C159" s="10" t="s">
        <v>28</v>
      </c>
      <c r="D159" s="10" t="s">
        <v>22</v>
      </c>
      <c r="E159" s="10" t="s">
        <v>23</v>
      </c>
      <c r="F159" s="10" t="s">
        <v>5</v>
      </c>
      <c r="H159" s="10" t="s">
        <v>24</v>
      </c>
      <c r="I159" s="10">
        <v>41257</v>
      </c>
      <c r="J159" s="10">
        <v>41976</v>
      </c>
      <c r="K159" s="10" t="s">
        <v>46</v>
      </c>
      <c r="L159" s="10" t="s">
        <v>137</v>
      </c>
      <c r="O159" s="10" t="s">
        <v>138</v>
      </c>
      <c r="R159" s="10" t="s">
        <v>136</v>
      </c>
      <c r="S159" s="10">
        <v>720</v>
      </c>
      <c r="T159" s="10">
        <v>239</v>
      </c>
    </row>
    <row r="160" spans="1:20" x14ac:dyDescent="0.35">
      <c r="A160" s="10" t="s">
        <v>20</v>
      </c>
      <c r="B160" s="10" t="s">
        <v>20</v>
      </c>
      <c r="C160" s="10" t="s">
        <v>21</v>
      </c>
      <c r="D160" s="10" t="s">
        <v>22</v>
      </c>
      <c r="E160" s="10" t="s">
        <v>23</v>
      </c>
      <c r="F160" s="10" t="s">
        <v>5</v>
      </c>
      <c r="H160" s="10" t="s">
        <v>24</v>
      </c>
      <c r="I160" s="10">
        <v>42142</v>
      </c>
      <c r="J160" s="10">
        <v>42810</v>
      </c>
      <c r="K160" s="10" t="s">
        <v>46</v>
      </c>
      <c r="R160" s="10" t="s">
        <v>139</v>
      </c>
      <c r="S160" s="10">
        <v>669</v>
      </c>
    </row>
    <row r="161" spans="1:20" x14ac:dyDescent="0.35">
      <c r="A161" s="10" t="s">
        <v>27</v>
      </c>
      <c r="B161" s="10" t="s">
        <v>27</v>
      </c>
      <c r="C161" s="10" t="s">
        <v>28</v>
      </c>
      <c r="D161" s="10" t="s">
        <v>22</v>
      </c>
      <c r="E161" s="10" t="s">
        <v>23</v>
      </c>
      <c r="F161" s="10" t="s">
        <v>5</v>
      </c>
      <c r="H161" s="10" t="s">
        <v>24</v>
      </c>
      <c r="I161" s="10">
        <v>42142</v>
      </c>
      <c r="J161" s="10">
        <v>42810</v>
      </c>
      <c r="K161" s="10" t="s">
        <v>46</v>
      </c>
      <c r="L161" s="10" t="s">
        <v>140</v>
      </c>
      <c r="O161" s="10" t="s">
        <v>141</v>
      </c>
      <c r="R161" s="10" t="s">
        <v>139</v>
      </c>
      <c r="S161" s="10">
        <v>669</v>
      </c>
      <c r="T161" s="10">
        <v>222</v>
      </c>
    </row>
    <row r="162" spans="1:20" x14ac:dyDescent="0.35">
      <c r="A162" s="10" t="s">
        <v>20</v>
      </c>
      <c r="B162" s="10" t="s">
        <v>20</v>
      </c>
      <c r="C162" s="10" t="s">
        <v>21</v>
      </c>
      <c r="D162" s="10" t="s">
        <v>22</v>
      </c>
      <c r="E162" s="10" t="s">
        <v>23</v>
      </c>
      <c r="F162" s="10" t="s">
        <v>9570</v>
      </c>
      <c r="G162" s="10" t="s">
        <v>9571</v>
      </c>
      <c r="H162" s="10" t="s">
        <v>9572</v>
      </c>
      <c r="I162" s="10">
        <v>42399</v>
      </c>
      <c r="J162" s="10">
        <v>42710</v>
      </c>
      <c r="K162" s="10" t="s">
        <v>25</v>
      </c>
      <c r="R162" s="10" t="s">
        <v>9669</v>
      </c>
      <c r="S162" s="10">
        <v>312</v>
      </c>
    </row>
    <row r="163" spans="1:20" x14ac:dyDescent="0.35">
      <c r="A163" s="10" t="s">
        <v>27</v>
      </c>
      <c r="B163" s="10" t="s">
        <v>27</v>
      </c>
      <c r="C163" s="10" t="s">
        <v>28</v>
      </c>
      <c r="D163" s="10" t="s">
        <v>22</v>
      </c>
      <c r="E163" s="10" t="s">
        <v>23</v>
      </c>
      <c r="F163" s="10" t="s">
        <v>9570</v>
      </c>
      <c r="G163" s="10" t="s">
        <v>9571</v>
      </c>
      <c r="H163" s="10" t="s">
        <v>9572</v>
      </c>
      <c r="I163" s="10">
        <v>42399</v>
      </c>
      <c r="J163" s="10">
        <v>42710</v>
      </c>
      <c r="K163" s="10" t="s">
        <v>25</v>
      </c>
      <c r="L163" s="10" t="s">
        <v>9670</v>
      </c>
      <c r="O163" s="10" t="s">
        <v>481</v>
      </c>
      <c r="R163" s="10" t="s">
        <v>9669</v>
      </c>
      <c r="S163" s="10">
        <v>312</v>
      </c>
      <c r="T163" s="10">
        <v>103</v>
      </c>
    </row>
    <row r="164" spans="1:20" x14ac:dyDescent="0.35">
      <c r="A164" s="10" t="s">
        <v>20</v>
      </c>
      <c r="B164" s="10" t="s">
        <v>20</v>
      </c>
      <c r="C164" s="10" t="s">
        <v>21</v>
      </c>
      <c r="D164" s="10" t="s">
        <v>22</v>
      </c>
      <c r="E164" s="10" t="s">
        <v>23</v>
      </c>
      <c r="F164" s="10" t="s">
        <v>9570</v>
      </c>
      <c r="G164" s="10" t="s">
        <v>9571</v>
      </c>
      <c r="H164" s="10" t="s">
        <v>9572</v>
      </c>
      <c r="I164" s="10">
        <v>42745</v>
      </c>
      <c r="J164" s="10">
        <v>43599</v>
      </c>
      <c r="K164" s="10" t="s">
        <v>25</v>
      </c>
      <c r="R164" s="10" t="s">
        <v>9671</v>
      </c>
      <c r="S164" s="10">
        <v>855</v>
      </c>
    </row>
    <row r="165" spans="1:20" x14ac:dyDescent="0.35">
      <c r="A165" s="10" t="s">
        <v>27</v>
      </c>
      <c r="B165" s="10" t="s">
        <v>27</v>
      </c>
      <c r="C165" s="10" t="s">
        <v>28</v>
      </c>
      <c r="D165" s="10" t="s">
        <v>22</v>
      </c>
      <c r="E165" s="10" t="s">
        <v>23</v>
      </c>
      <c r="F165" s="10" t="s">
        <v>9570</v>
      </c>
      <c r="G165" s="10" t="s">
        <v>9571</v>
      </c>
      <c r="H165" s="10" t="s">
        <v>9572</v>
      </c>
      <c r="I165" s="10">
        <v>42745</v>
      </c>
      <c r="J165" s="10">
        <v>43599</v>
      </c>
      <c r="K165" s="10" t="s">
        <v>25</v>
      </c>
      <c r="L165" s="10" t="s">
        <v>9672</v>
      </c>
      <c r="O165" s="10" t="s">
        <v>52</v>
      </c>
      <c r="R165" s="10" t="s">
        <v>9671</v>
      </c>
      <c r="S165" s="10">
        <v>855</v>
      </c>
      <c r="T165" s="10">
        <v>284</v>
      </c>
    </row>
    <row r="166" spans="1:20" x14ac:dyDescent="0.35">
      <c r="A166" s="10" t="s">
        <v>20</v>
      </c>
      <c r="B166" s="10" t="s">
        <v>20</v>
      </c>
      <c r="C166" s="10" t="s">
        <v>21</v>
      </c>
      <c r="D166" s="10" t="s">
        <v>22</v>
      </c>
      <c r="E166" s="10" t="s">
        <v>23</v>
      </c>
      <c r="F166" s="10" t="s">
        <v>5</v>
      </c>
      <c r="H166" s="10" t="s">
        <v>24</v>
      </c>
      <c r="I166" s="10">
        <v>42807</v>
      </c>
      <c r="J166" s="10">
        <v>43508</v>
      </c>
      <c r="K166" s="10" t="s">
        <v>46</v>
      </c>
      <c r="R166" s="10" t="s">
        <v>142</v>
      </c>
      <c r="S166" s="10">
        <v>702</v>
      </c>
    </row>
    <row r="167" spans="1:20" x14ac:dyDescent="0.35">
      <c r="A167" s="10" t="s">
        <v>27</v>
      </c>
      <c r="B167" s="10" t="s">
        <v>27</v>
      </c>
      <c r="C167" s="10" t="s">
        <v>28</v>
      </c>
      <c r="D167" s="10" t="s">
        <v>22</v>
      </c>
      <c r="E167" s="10" t="s">
        <v>23</v>
      </c>
      <c r="F167" s="10" t="s">
        <v>5</v>
      </c>
      <c r="H167" s="10" t="s">
        <v>24</v>
      </c>
      <c r="I167" s="10">
        <v>42807</v>
      </c>
      <c r="J167" s="10">
        <v>43508</v>
      </c>
      <c r="K167" s="10" t="s">
        <v>46</v>
      </c>
      <c r="L167" s="10" t="s">
        <v>143</v>
      </c>
      <c r="O167" s="10" t="s">
        <v>144</v>
      </c>
      <c r="R167" s="10" t="s">
        <v>142</v>
      </c>
      <c r="S167" s="10">
        <v>702</v>
      </c>
      <c r="T167" s="10">
        <v>233</v>
      </c>
    </row>
    <row r="168" spans="1:20" x14ac:dyDescent="0.35">
      <c r="A168" s="10" t="s">
        <v>20</v>
      </c>
      <c r="B168" s="10" t="s">
        <v>20</v>
      </c>
      <c r="C168" s="10" t="s">
        <v>21</v>
      </c>
      <c r="D168" s="10" t="s">
        <v>22</v>
      </c>
      <c r="E168" s="10" t="s">
        <v>23</v>
      </c>
      <c r="F168" s="10" t="s">
        <v>9570</v>
      </c>
      <c r="G168" s="10" t="s">
        <v>9571</v>
      </c>
      <c r="H168" s="10" t="s">
        <v>9572</v>
      </c>
      <c r="I168" s="10">
        <v>43703</v>
      </c>
      <c r="J168" s="10">
        <v>44356</v>
      </c>
      <c r="K168" s="10" t="s">
        <v>25</v>
      </c>
      <c r="R168" s="10" t="s">
        <v>9673</v>
      </c>
      <c r="S168" s="10">
        <v>654</v>
      </c>
    </row>
    <row r="169" spans="1:20" x14ac:dyDescent="0.35">
      <c r="A169" s="10" t="s">
        <v>27</v>
      </c>
      <c r="B169" s="10" t="s">
        <v>27</v>
      </c>
      <c r="C169" s="10" t="s">
        <v>28</v>
      </c>
      <c r="D169" s="10" t="s">
        <v>22</v>
      </c>
      <c r="E169" s="10" t="s">
        <v>23</v>
      </c>
      <c r="F169" s="10" t="s">
        <v>9570</v>
      </c>
      <c r="G169" s="10" t="s">
        <v>9571</v>
      </c>
      <c r="H169" s="10" t="s">
        <v>9572</v>
      </c>
      <c r="I169" s="10">
        <v>43703</v>
      </c>
      <c r="J169" s="10">
        <v>44356</v>
      </c>
      <c r="K169" s="10" t="s">
        <v>25</v>
      </c>
      <c r="L169" s="10" t="s">
        <v>9674</v>
      </c>
      <c r="O169" s="10" t="s">
        <v>52</v>
      </c>
      <c r="R169" s="10" t="s">
        <v>9673</v>
      </c>
      <c r="S169" s="10">
        <v>654</v>
      </c>
      <c r="T169" s="10">
        <v>217</v>
      </c>
    </row>
    <row r="170" spans="1:20" x14ac:dyDescent="0.35">
      <c r="A170" s="10" t="s">
        <v>20</v>
      </c>
      <c r="B170" s="10" t="s">
        <v>20</v>
      </c>
      <c r="C170" s="10" t="s">
        <v>21</v>
      </c>
      <c r="D170" s="10" t="s">
        <v>22</v>
      </c>
      <c r="E170" s="10" t="s">
        <v>23</v>
      </c>
      <c r="F170" s="10" t="s">
        <v>5</v>
      </c>
      <c r="H170" s="10" t="s">
        <v>24</v>
      </c>
      <c r="I170" s="10">
        <v>43838</v>
      </c>
      <c r="J170" s="10">
        <v>44293</v>
      </c>
      <c r="K170" s="10" t="s">
        <v>46</v>
      </c>
      <c r="R170" s="10" t="s">
        <v>145</v>
      </c>
      <c r="S170" s="10">
        <v>456</v>
      </c>
    </row>
    <row r="171" spans="1:20" x14ac:dyDescent="0.35">
      <c r="A171" s="10" t="s">
        <v>27</v>
      </c>
      <c r="B171" s="10" t="s">
        <v>27</v>
      </c>
      <c r="C171" s="10" t="s">
        <v>28</v>
      </c>
      <c r="D171" s="10" t="s">
        <v>22</v>
      </c>
      <c r="E171" s="10" t="s">
        <v>23</v>
      </c>
      <c r="F171" s="10" t="s">
        <v>5</v>
      </c>
      <c r="H171" s="10" t="s">
        <v>24</v>
      </c>
      <c r="I171" s="10">
        <v>43838</v>
      </c>
      <c r="J171" s="10">
        <v>44293</v>
      </c>
      <c r="K171" s="10" t="s">
        <v>46</v>
      </c>
      <c r="L171" s="10" t="s">
        <v>146</v>
      </c>
      <c r="O171" s="10" t="s">
        <v>147</v>
      </c>
      <c r="R171" s="10" t="s">
        <v>145</v>
      </c>
      <c r="S171" s="10">
        <v>456</v>
      </c>
      <c r="T171" s="10">
        <v>151</v>
      </c>
    </row>
    <row r="172" spans="1:20" x14ac:dyDescent="0.35">
      <c r="A172" s="10" t="s">
        <v>20</v>
      </c>
      <c r="B172" s="10" t="s">
        <v>20</v>
      </c>
      <c r="C172" s="10" t="s">
        <v>21</v>
      </c>
      <c r="D172" s="10" t="s">
        <v>22</v>
      </c>
      <c r="E172" s="10" t="s">
        <v>23</v>
      </c>
      <c r="F172" s="10" t="s">
        <v>9570</v>
      </c>
      <c r="G172" s="10" t="s">
        <v>9571</v>
      </c>
      <c r="H172" s="10" t="s">
        <v>9572</v>
      </c>
      <c r="I172" s="10">
        <v>44416</v>
      </c>
      <c r="J172" s="10">
        <v>46656</v>
      </c>
      <c r="K172" s="10" t="s">
        <v>25</v>
      </c>
      <c r="R172" s="10" t="s">
        <v>9675</v>
      </c>
      <c r="S172" s="10">
        <v>2241</v>
      </c>
    </row>
    <row r="173" spans="1:20" x14ac:dyDescent="0.35">
      <c r="A173" s="10" t="s">
        <v>27</v>
      </c>
      <c r="B173" s="10" t="s">
        <v>27</v>
      </c>
      <c r="C173" s="10" t="s">
        <v>28</v>
      </c>
      <c r="D173" s="10" t="s">
        <v>22</v>
      </c>
      <c r="E173" s="10" t="s">
        <v>23</v>
      </c>
      <c r="F173" s="10" t="s">
        <v>9570</v>
      </c>
      <c r="G173" s="10" t="s">
        <v>9571</v>
      </c>
      <c r="H173" s="10" t="s">
        <v>9572</v>
      </c>
      <c r="I173" s="10">
        <v>44416</v>
      </c>
      <c r="J173" s="10">
        <v>46656</v>
      </c>
      <c r="K173" s="10" t="s">
        <v>25</v>
      </c>
      <c r="L173" s="10" t="s">
        <v>9676</v>
      </c>
      <c r="O173" s="10" t="s">
        <v>2476</v>
      </c>
      <c r="R173" s="10" t="s">
        <v>9675</v>
      </c>
      <c r="S173" s="10">
        <v>2241</v>
      </c>
      <c r="T173" s="10">
        <v>746</v>
      </c>
    </row>
    <row r="174" spans="1:20" x14ac:dyDescent="0.35">
      <c r="A174" s="10" t="s">
        <v>20</v>
      </c>
      <c r="B174" s="10" t="s">
        <v>20</v>
      </c>
      <c r="C174" s="10" t="s">
        <v>21</v>
      </c>
      <c r="D174" s="10" t="s">
        <v>22</v>
      </c>
      <c r="E174" s="10" t="s">
        <v>23</v>
      </c>
      <c r="F174" s="10" t="s">
        <v>5</v>
      </c>
      <c r="H174" s="10" t="s">
        <v>24</v>
      </c>
      <c r="I174" s="10">
        <v>44634</v>
      </c>
      <c r="J174" s="10">
        <v>45131</v>
      </c>
      <c r="K174" s="10" t="s">
        <v>25</v>
      </c>
      <c r="R174" s="10" t="s">
        <v>148</v>
      </c>
      <c r="S174" s="10">
        <v>498</v>
      </c>
    </row>
    <row r="175" spans="1:20" x14ac:dyDescent="0.35">
      <c r="A175" s="10" t="s">
        <v>27</v>
      </c>
      <c r="B175" s="10" t="s">
        <v>27</v>
      </c>
      <c r="C175" s="10" t="s">
        <v>28</v>
      </c>
      <c r="D175" s="10" t="s">
        <v>22</v>
      </c>
      <c r="E175" s="10" t="s">
        <v>23</v>
      </c>
      <c r="F175" s="10" t="s">
        <v>5</v>
      </c>
      <c r="H175" s="10" t="s">
        <v>24</v>
      </c>
      <c r="I175" s="10">
        <v>44634</v>
      </c>
      <c r="J175" s="10">
        <v>45131</v>
      </c>
      <c r="K175" s="10" t="s">
        <v>25</v>
      </c>
      <c r="L175" s="10" t="s">
        <v>149</v>
      </c>
      <c r="O175" s="10" t="s">
        <v>52</v>
      </c>
      <c r="R175" s="10" t="s">
        <v>148</v>
      </c>
      <c r="S175" s="10">
        <v>498</v>
      </c>
      <c r="T175" s="10">
        <v>165</v>
      </c>
    </row>
    <row r="176" spans="1:20" x14ac:dyDescent="0.35">
      <c r="A176" s="10" t="s">
        <v>20</v>
      </c>
      <c r="B176" s="10" t="s">
        <v>20</v>
      </c>
      <c r="C176" s="10" t="s">
        <v>21</v>
      </c>
      <c r="D176" s="10" t="s">
        <v>22</v>
      </c>
      <c r="E176" s="10" t="s">
        <v>23</v>
      </c>
      <c r="F176" s="10" t="s">
        <v>5</v>
      </c>
      <c r="H176" s="10" t="s">
        <v>24</v>
      </c>
      <c r="I176" s="10">
        <v>45342</v>
      </c>
      <c r="J176" s="10">
        <v>46511</v>
      </c>
      <c r="K176" s="10" t="s">
        <v>25</v>
      </c>
      <c r="R176" s="10" t="s">
        <v>150</v>
      </c>
      <c r="S176" s="10">
        <v>1170</v>
      </c>
    </row>
    <row r="177" spans="1:20" x14ac:dyDescent="0.35">
      <c r="A177" s="10" t="s">
        <v>27</v>
      </c>
      <c r="B177" s="10" t="s">
        <v>27</v>
      </c>
      <c r="C177" s="10" t="s">
        <v>28</v>
      </c>
      <c r="D177" s="10" t="s">
        <v>22</v>
      </c>
      <c r="E177" s="10" t="s">
        <v>23</v>
      </c>
      <c r="F177" s="10" t="s">
        <v>5</v>
      </c>
      <c r="H177" s="10" t="s">
        <v>24</v>
      </c>
      <c r="I177" s="10">
        <v>45342</v>
      </c>
      <c r="J177" s="10">
        <v>46511</v>
      </c>
      <c r="K177" s="10" t="s">
        <v>25</v>
      </c>
      <c r="L177" s="10" t="s">
        <v>151</v>
      </c>
      <c r="O177" s="10" t="s">
        <v>152</v>
      </c>
      <c r="R177" s="10" t="s">
        <v>150</v>
      </c>
      <c r="S177" s="10">
        <v>1170</v>
      </c>
      <c r="T177" s="10">
        <v>389</v>
      </c>
    </row>
    <row r="178" spans="1:20" x14ac:dyDescent="0.35">
      <c r="A178" s="10" t="s">
        <v>20</v>
      </c>
      <c r="B178" s="10" t="s">
        <v>20</v>
      </c>
      <c r="C178" s="10" t="s">
        <v>21</v>
      </c>
      <c r="D178" s="10" t="s">
        <v>22</v>
      </c>
      <c r="E178" s="10" t="s">
        <v>23</v>
      </c>
      <c r="F178" s="10" t="s">
        <v>5</v>
      </c>
      <c r="H178" s="10" t="s">
        <v>24</v>
      </c>
      <c r="I178" s="10">
        <v>46548</v>
      </c>
      <c r="J178" s="10">
        <v>46799</v>
      </c>
      <c r="K178" s="10" t="s">
        <v>25</v>
      </c>
      <c r="R178" s="10" t="s">
        <v>153</v>
      </c>
      <c r="S178" s="10">
        <v>252</v>
      </c>
    </row>
    <row r="179" spans="1:20" x14ac:dyDescent="0.35">
      <c r="A179" s="10" t="s">
        <v>27</v>
      </c>
      <c r="B179" s="10" t="s">
        <v>27</v>
      </c>
      <c r="C179" s="10" t="s">
        <v>28</v>
      </c>
      <c r="D179" s="10" t="s">
        <v>22</v>
      </c>
      <c r="E179" s="10" t="s">
        <v>23</v>
      </c>
      <c r="F179" s="10" t="s">
        <v>5</v>
      </c>
      <c r="H179" s="10" t="s">
        <v>24</v>
      </c>
      <c r="I179" s="10">
        <v>46548</v>
      </c>
      <c r="J179" s="10">
        <v>46799</v>
      </c>
      <c r="K179" s="10" t="s">
        <v>25</v>
      </c>
      <c r="L179" s="10" t="s">
        <v>154</v>
      </c>
      <c r="O179" s="10" t="s">
        <v>155</v>
      </c>
      <c r="R179" s="10" t="s">
        <v>153</v>
      </c>
      <c r="S179" s="10">
        <v>252</v>
      </c>
      <c r="T179" s="10">
        <v>83</v>
      </c>
    </row>
    <row r="180" spans="1:20" x14ac:dyDescent="0.35">
      <c r="A180" s="10" t="s">
        <v>20</v>
      </c>
      <c r="B180" s="10" t="s">
        <v>20</v>
      </c>
      <c r="C180" s="10" t="s">
        <v>21</v>
      </c>
      <c r="D180" s="10" t="s">
        <v>22</v>
      </c>
      <c r="E180" s="10" t="s">
        <v>23</v>
      </c>
      <c r="F180" s="10" t="s">
        <v>9570</v>
      </c>
      <c r="G180" s="10" t="s">
        <v>9571</v>
      </c>
      <c r="H180" s="10" t="s">
        <v>9572</v>
      </c>
      <c r="I180" s="10">
        <v>46714</v>
      </c>
      <c r="J180" s="10">
        <v>48117</v>
      </c>
      <c r="K180" s="10" t="s">
        <v>25</v>
      </c>
      <c r="R180" s="10" t="s">
        <v>9677</v>
      </c>
      <c r="S180" s="10">
        <v>1404</v>
      </c>
    </row>
    <row r="181" spans="1:20" x14ac:dyDescent="0.35">
      <c r="A181" s="10" t="s">
        <v>27</v>
      </c>
      <c r="B181" s="10" t="s">
        <v>27</v>
      </c>
      <c r="C181" s="10" t="s">
        <v>28</v>
      </c>
      <c r="D181" s="10" t="s">
        <v>22</v>
      </c>
      <c r="E181" s="10" t="s">
        <v>23</v>
      </c>
      <c r="F181" s="10" t="s">
        <v>9570</v>
      </c>
      <c r="G181" s="10" t="s">
        <v>9571</v>
      </c>
      <c r="H181" s="10" t="s">
        <v>9572</v>
      </c>
      <c r="I181" s="10">
        <v>46714</v>
      </c>
      <c r="J181" s="10">
        <v>48117</v>
      </c>
      <c r="K181" s="10" t="s">
        <v>25</v>
      </c>
      <c r="L181" s="10" t="s">
        <v>9678</v>
      </c>
      <c r="O181" s="10" t="s">
        <v>9679</v>
      </c>
      <c r="R181" s="10" t="s">
        <v>9677</v>
      </c>
      <c r="S181" s="10">
        <v>1404</v>
      </c>
      <c r="T181" s="10">
        <v>467</v>
      </c>
    </row>
    <row r="182" spans="1:20" x14ac:dyDescent="0.35">
      <c r="A182" s="10" t="s">
        <v>20</v>
      </c>
      <c r="B182" s="10" t="s">
        <v>20</v>
      </c>
      <c r="C182" s="10" t="s">
        <v>21</v>
      </c>
      <c r="D182" s="10" t="s">
        <v>22</v>
      </c>
      <c r="E182" s="10" t="s">
        <v>23</v>
      </c>
      <c r="F182" s="10" t="s">
        <v>5</v>
      </c>
      <c r="H182" s="10" t="s">
        <v>24</v>
      </c>
      <c r="I182" s="10">
        <v>46946</v>
      </c>
      <c r="J182" s="10">
        <v>48160</v>
      </c>
      <c r="K182" s="10" t="s">
        <v>25</v>
      </c>
      <c r="R182" s="10" t="s">
        <v>156</v>
      </c>
      <c r="S182" s="10">
        <v>1215</v>
      </c>
    </row>
    <row r="183" spans="1:20" x14ac:dyDescent="0.35">
      <c r="A183" s="10" t="s">
        <v>27</v>
      </c>
      <c r="B183" s="10" t="s">
        <v>27</v>
      </c>
      <c r="C183" s="10" t="s">
        <v>28</v>
      </c>
      <c r="D183" s="10" t="s">
        <v>22</v>
      </c>
      <c r="E183" s="10" t="s">
        <v>23</v>
      </c>
      <c r="F183" s="10" t="s">
        <v>5</v>
      </c>
      <c r="H183" s="10" t="s">
        <v>24</v>
      </c>
      <c r="I183" s="10">
        <v>46946</v>
      </c>
      <c r="J183" s="10">
        <v>48160</v>
      </c>
      <c r="K183" s="10" t="s">
        <v>25</v>
      </c>
      <c r="L183" s="10" t="s">
        <v>157</v>
      </c>
      <c r="O183" s="10" t="s">
        <v>158</v>
      </c>
      <c r="R183" s="10" t="s">
        <v>156</v>
      </c>
      <c r="S183" s="10">
        <v>1215</v>
      </c>
      <c r="T183" s="10">
        <v>404</v>
      </c>
    </row>
    <row r="184" spans="1:20" x14ac:dyDescent="0.35">
      <c r="A184" s="10" t="s">
        <v>20</v>
      </c>
      <c r="B184" s="10" t="s">
        <v>20</v>
      </c>
      <c r="C184" s="10" t="s">
        <v>21</v>
      </c>
      <c r="D184" s="10" t="s">
        <v>22</v>
      </c>
      <c r="E184" s="10" t="s">
        <v>23</v>
      </c>
      <c r="F184" s="10" t="s">
        <v>9570</v>
      </c>
      <c r="G184" s="10" t="s">
        <v>9571</v>
      </c>
      <c r="H184" s="10" t="s">
        <v>9572</v>
      </c>
      <c r="I184" s="10">
        <v>48155</v>
      </c>
      <c r="J184" s="10">
        <v>49639</v>
      </c>
      <c r="K184" s="10" t="s">
        <v>25</v>
      </c>
      <c r="R184" s="10" t="s">
        <v>9680</v>
      </c>
      <c r="S184" s="10">
        <v>1485</v>
      </c>
    </row>
    <row r="185" spans="1:20" x14ac:dyDescent="0.35">
      <c r="A185" s="10" t="s">
        <v>27</v>
      </c>
      <c r="B185" s="10" t="s">
        <v>27</v>
      </c>
      <c r="C185" s="10" t="s">
        <v>28</v>
      </c>
      <c r="D185" s="10" t="s">
        <v>22</v>
      </c>
      <c r="E185" s="10" t="s">
        <v>23</v>
      </c>
      <c r="F185" s="10" t="s">
        <v>9570</v>
      </c>
      <c r="G185" s="10" t="s">
        <v>9571</v>
      </c>
      <c r="H185" s="10" t="s">
        <v>9572</v>
      </c>
      <c r="I185" s="10">
        <v>48155</v>
      </c>
      <c r="J185" s="10">
        <v>49639</v>
      </c>
      <c r="K185" s="10" t="s">
        <v>25</v>
      </c>
      <c r="L185" s="10" t="s">
        <v>9681</v>
      </c>
      <c r="O185" s="10" t="s">
        <v>9682</v>
      </c>
      <c r="R185" s="10" t="s">
        <v>9680</v>
      </c>
      <c r="S185" s="10">
        <v>1485</v>
      </c>
      <c r="T185" s="10">
        <v>494</v>
      </c>
    </row>
    <row r="186" spans="1:20" x14ac:dyDescent="0.35">
      <c r="A186" s="10" t="s">
        <v>20</v>
      </c>
      <c r="B186" s="10" t="s">
        <v>20</v>
      </c>
      <c r="C186" s="10" t="s">
        <v>21</v>
      </c>
      <c r="D186" s="10" t="s">
        <v>22</v>
      </c>
      <c r="E186" s="10" t="s">
        <v>23</v>
      </c>
      <c r="F186" s="10" t="s">
        <v>5</v>
      </c>
      <c r="H186" s="10" t="s">
        <v>24</v>
      </c>
      <c r="I186" s="10">
        <v>48174</v>
      </c>
      <c r="J186" s="10">
        <v>48683</v>
      </c>
      <c r="K186" s="10" t="s">
        <v>25</v>
      </c>
      <c r="R186" s="10" t="s">
        <v>159</v>
      </c>
      <c r="S186" s="10">
        <v>510</v>
      </c>
    </row>
    <row r="187" spans="1:20" x14ac:dyDescent="0.35">
      <c r="A187" s="10" t="s">
        <v>27</v>
      </c>
      <c r="B187" s="10" t="s">
        <v>27</v>
      </c>
      <c r="C187" s="10" t="s">
        <v>28</v>
      </c>
      <c r="D187" s="10" t="s">
        <v>22</v>
      </c>
      <c r="E187" s="10" t="s">
        <v>23</v>
      </c>
      <c r="F187" s="10" t="s">
        <v>5</v>
      </c>
      <c r="H187" s="10" t="s">
        <v>24</v>
      </c>
      <c r="I187" s="10">
        <v>48174</v>
      </c>
      <c r="J187" s="10">
        <v>48683</v>
      </c>
      <c r="K187" s="10" t="s">
        <v>25</v>
      </c>
      <c r="L187" s="10" t="s">
        <v>160</v>
      </c>
      <c r="O187" s="10" t="s">
        <v>161</v>
      </c>
      <c r="R187" s="10" t="s">
        <v>159</v>
      </c>
      <c r="S187" s="10">
        <v>510</v>
      </c>
      <c r="T187" s="10">
        <v>169</v>
      </c>
    </row>
    <row r="188" spans="1:20" x14ac:dyDescent="0.35">
      <c r="A188" s="10" t="s">
        <v>20</v>
      </c>
      <c r="B188" s="10" t="s">
        <v>20</v>
      </c>
      <c r="C188" s="10" t="s">
        <v>21</v>
      </c>
      <c r="D188" s="10" t="s">
        <v>22</v>
      </c>
      <c r="E188" s="10" t="s">
        <v>23</v>
      </c>
      <c r="F188" s="10" t="s">
        <v>5</v>
      </c>
      <c r="H188" s="10" t="s">
        <v>24</v>
      </c>
      <c r="I188" s="10">
        <v>48770</v>
      </c>
      <c r="J188" s="10">
        <v>50377</v>
      </c>
      <c r="K188" s="10" t="s">
        <v>46</v>
      </c>
      <c r="R188" s="10" t="s">
        <v>162</v>
      </c>
      <c r="S188" s="10">
        <v>1608</v>
      </c>
    </row>
    <row r="189" spans="1:20" x14ac:dyDescent="0.35">
      <c r="A189" s="10" t="s">
        <v>27</v>
      </c>
      <c r="B189" s="10" t="s">
        <v>27</v>
      </c>
      <c r="C189" s="10" t="s">
        <v>28</v>
      </c>
      <c r="D189" s="10" t="s">
        <v>22</v>
      </c>
      <c r="E189" s="10" t="s">
        <v>23</v>
      </c>
      <c r="F189" s="10" t="s">
        <v>5</v>
      </c>
      <c r="H189" s="10" t="s">
        <v>24</v>
      </c>
      <c r="I189" s="10">
        <v>48770</v>
      </c>
      <c r="J189" s="10">
        <v>50377</v>
      </c>
      <c r="K189" s="10" t="s">
        <v>46</v>
      </c>
      <c r="L189" s="10" t="s">
        <v>163</v>
      </c>
      <c r="O189" s="10" t="s">
        <v>61</v>
      </c>
      <c r="R189" s="10" t="s">
        <v>162</v>
      </c>
      <c r="S189" s="10">
        <v>1608</v>
      </c>
      <c r="T189" s="10">
        <v>535</v>
      </c>
    </row>
    <row r="190" spans="1:20" x14ac:dyDescent="0.35">
      <c r="A190" s="10" t="s">
        <v>20</v>
      </c>
      <c r="B190" s="10" t="s">
        <v>20</v>
      </c>
      <c r="C190" s="10" t="s">
        <v>21</v>
      </c>
      <c r="D190" s="10" t="s">
        <v>22</v>
      </c>
      <c r="E190" s="10" t="s">
        <v>23</v>
      </c>
      <c r="F190" s="10" t="s">
        <v>9570</v>
      </c>
      <c r="G190" s="10" t="s">
        <v>9571</v>
      </c>
      <c r="H190" s="10" t="s">
        <v>9572</v>
      </c>
      <c r="I190" s="10">
        <v>49682</v>
      </c>
      <c r="J190" s="10">
        <v>50716</v>
      </c>
      <c r="K190" s="10" t="s">
        <v>25</v>
      </c>
      <c r="R190" s="10" t="s">
        <v>9683</v>
      </c>
      <c r="S190" s="10">
        <v>1035</v>
      </c>
    </row>
    <row r="191" spans="1:20" x14ac:dyDescent="0.35">
      <c r="A191" s="10" t="s">
        <v>27</v>
      </c>
      <c r="B191" s="10" t="s">
        <v>27</v>
      </c>
      <c r="C191" s="10" t="s">
        <v>28</v>
      </c>
      <c r="D191" s="10" t="s">
        <v>22</v>
      </c>
      <c r="E191" s="10" t="s">
        <v>23</v>
      </c>
      <c r="F191" s="10" t="s">
        <v>9570</v>
      </c>
      <c r="G191" s="10" t="s">
        <v>9571</v>
      </c>
      <c r="H191" s="10" t="s">
        <v>9572</v>
      </c>
      <c r="I191" s="10">
        <v>49682</v>
      </c>
      <c r="J191" s="10">
        <v>50716</v>
      </c>
      <c r="K191" s="10" t="s">
        <v>25</v>
      </c>
      <c r="L191" s="10" t="s">
        <v>9684</v>
      </c>
      <c r="O191" s="10" t="s">
        <v>733</v>
      </c>
      <c r="R191" s="10" t="s">
        <v>9683</v>
      </c>
      <c r="S191" s="10">
        <v>1035</v>
      </c>
      <c r="T191" s="10">
        <v>344</v>
      </c>
    </row>
    <row r="192" spans="1:20" x14ac:dyDescent="0.35">
      <c r="A192" s="10" t="s">
        <v>20</v>
      </c>
      <c r="B192" s="10" t="s">
        <v>20</v>
      </c>
      <c r="C192" s="10" t="s">
        <v>21</v>
      </c>
      <c r="D192" s="10" t="s">
        <v>22</v>
      </c>
      <c r="E192" s="10" t="s">
        <v>23</v>
      </c>
      <c r="F192" s="10" t="s">
        <v>5</v>
      </c>
      <c r="H192" s="10" t="s">
        <v>24</v>
      </c>
      <c r="I192" s="10">
        <v>50520</v>
      </c>
      <c r="J192" s="10">
        <v>51146</v>
      </c>
      <c r="K192" s="10" t="s">
        <v>46</v>
      </c>
      <c r="R192" s="10" t="s">
        <v>164</v>
      </c>
      <c r="S192" s="10">
        <v>627</v>
      </c>
    </row>
    <row r="193" spans="1:20" x14ac:dyDescent="0.35">
      <c r="A193" s="10" t="s">
        <v>27</v>
      </c>
      <c r="B193" s="10" t="s">
        <v>27</v>
      </c>
      <c r="C193" s="10" t="s">
        <v>28</v>
      </c>
      <c r="D193" s="10" t="s">
        <v>22</v>
      </c>
      <c r="E193" s="10" t="s">
        <v>23</v>
      </c>
      <c r="F193" s="10" t="s">
        <v>5</v>
      </c>
      <c r="H193" s="10" t="s">
        <v>24</v>
      </c>
      <c r="I193" s="10">
        <v>50520</v>
      </c>
      <c r="J193" s="10">
        <v>51146</v>
      </c>
      <c r="K193" s="10" t="s">
        <v>46</v>
      </c>
      <c r="L193" s="10" t="s">
        <v>165</v>
      </c>
      <c r="O193" s="10" t="s">
        <v>166</v>
      </c>
      <c r="R193" s="10" t="s">
        <v>164</v>
      </c>
      <c r="S193" s="10">
        <v>627</v>
      </c>
      <c r="T193" s="10">
        <v>208</v>
      </c>
    </row>
    <row r="194" spans="1:20" x14ac:dyDescent="0.35">
      <c r="A194" s="10" t="s">
        <v>20</v>
      </c>
      <c r="B194" s="10" t="s">
        <v>20</v>
      </c>
      <c r="C194" s="10" t="s">
        <v>21</v>
      </c>
      <c r="D194" s="10" t="s">
        <v>22</v>
      </c>
      <c r="E194" s="10" t="s">
        <v>23</v>
      </c>
      <c r="F194" s="10" t="s">
        <v>9570</v>
      </c>
      <c r="G194" s="10" t="s">
        <v>9571</v>
      </c>
      <c r="H194" s="10" t="s">
        <v>9572</v>
      </c>
      <c r="I194" s="10">
        <v>50713</v>
      </c>
      <c r="J194" s="10">
        <v>51597</v>
      </c>
      <c r="K194" s="10" t="s">
        <v>46</v>
      </c>
      <c r="R194" s="10" t="s">
        <v>9685</v>
      </c>
      <c r="S194" s="10">
        <v>885</v>
      </c>
    </row>
    <row r="195" spans="1:20" x14ac:dyDescent="0.35">
      <c r="A195" s="10" t="s">
        <v>27</v>
      </c>
      <c r="B195" s="10" t="s">
        <v>27</v>
      </c>
      <c r="C195" s="10" t="s">
        <v>28</v>
      </c>
      <c r="D195" s="10" t="s">
        <v>22</v>
      </c>
      <c r="E195" s="10" t="s">
        <v>23</v>
      </c>
      <c r="F195" s="10" t="s">
        <v>9570</v>
      </c>
      <c r="G195" s="10" t="s">
        <v>9571</v>
      </c>
      <c r="H195" s="10" t="s">
        <v>9572</v>
      </c>
      <c r="I195" s="10">
        <v>50713</v>
      </c>
      <c r="J195" s="10">
        <v>51597</v>
      </c>
      <c r="K195" s="10" t="s">
        <v>46</v>
      </c>
      <c r="L195" s="10" t="s">
        <v>9686</v>
      </c>
      <c r="O195" s="10" t="s">
        <v>9687</v>
      </c>
      <c r="R195" s="10" t="s">
        <v>9685</v>
      </c>
      <c r="S195" s="10">
        <v>885</v>
      </c>
      <c r="T195" s="10">
        <v>294</v>
      </c>
    </row>
    <row r="196" spans="1:20" x14ac:dyDescent="0.35">
      <c r="A196" s="10" t="s">
        <v>20</v>
      </c>
      <c r="B196" s="10" t="s">
        <v>20</v>
      </c>
      <c r="C196" s="10" t="s">
        <v>21</v>
      </c>
      <c r="D196" s="10" t="s">
        <v>22</v>
      </c>
      <c r="E196" s="10" t="s">
        <v>23</v>
      </c>
      <c r="F196" s="10" t="s">
        <v>5</v>
      </c>
      <c r="H196" s="10" t="s">
        <v>24</v>
      </c>
      <c r="I196" s="10">
        <v>51225</v>
      </c>
      <c r="J196" s="10">
        <v>51629</v>
      </c>
      <c r="K196" s="10" t="s">
        <v>46</v>
      </c>
      <c r="R196" s="10" t="s">
        <v>167</v>
      </c>
      <c r="S196" s="10">
        <v>405</v>
      </c>
    </row>
    <row r="197" spans="1:20" x14ac:dyDescent="0.35">
      <c r="A197" s="10" t="s">
        <v>27</v>
      </c>
      <c r="B197" s="10" t="s">
        <v>27</v>
      </c>
      <c r="C197" s="10" t="s">
        <v>28</v>
      </c>
      <c r="D197" s="10" t="s">
        <v>22</v>
      </c>
      <c r="E197" s="10" t="s">
        <v>23</v>
      </c>
      <c r="F197" s="10" t="s">
        <v>5</v>
      </c>
      <c r="H197" s="10" t="s">
        <v>24</v>
      </c>
      <c r="I197" s="10">
        <v>51225</v>
      </c>
      <c r="J197" s="10">
        <v>51629</v>
      </c>
      <c r="K197" s="10" t="s">
        <v>46</v>
      </c>
      <c r="L197" s="10" t="s">
        <v>168</v>
      </c>
      <c r="O197" s="10" t="s">
        <v>169</v>
      </c>
      <c r="R197" s="10" t="s">
        <v>167</v>
      </c>
      <c r="S197" s="10">
        <v>405</v>
      </c>
      <c r="T197" s="10">
        <v>134</v>
      </c>
    </row>
    <row r="198" spans="1:20" x14ac:dyDescent="0.35">
      <c r="A198" s="10" t="s">
        <v>20</v>
      </c>
      <c r="B198" s="10" t="s">
        <v>20</v>
      </c>
      <c r="C198" s="10" t="s">
        <v>21</v>
      </c>
      <c r="D198" s="10" t="s">
        <v>22</v>
      </c>
      <c r="E198" s="10" t="s">
        <v>23</v>
      </c>
      <c r="F198" s="10" t="s">
        <v>9570</v>
      </c>
      <c r="G198" s="10" t="s">
        <v>9571</v>
      </c>
      <c r="H198" s="10" t="s">
        <v>9572</v>
      </c>
      <c r="I198" s="10">
        <v>51594</v>
      </c>
      <c r="J198" s="10">
        <v>52526</v>
      </c>
      <c r="K198" s="10" t="s">
        <v>46</v>
      </c>
      <c r="R198" s="10" t="s">
        <v>9688</v>
      </c>
      <c r="S198" s="10">
        <v>933</v>
      </c>
    </row>
    <row r="199" spans="1:20" x14ac:dyDescent="0.35">
      <c r="A199" s="10" t="s">
        <v>27</v>
      </c>
      <c r="B199" s="10" t="s">
        <v>27</v>
      </c>
      <c r="C199" s="10" t="s">
        <v>28</v>
      </c>
      <c r="D199" s="10" t="s">
        <v>22</v>
      </c>
      <c r="E199" s="10" t="s">
        <v>23</v>
      </c>
      <c r="F199" s="10" t="s">
        <v>9570</v>
      </c>
      <c r="G199" s="10" t="s">
        <v>9571</v>
      </c>
      <c r="H199" s="10" t="s">
        <v>9572</v>
      </c>
      <c r="I199" s="10">
        <v>51594</v>
      </c>
      <c r="J199" s="10">
        <v>52526</v>
      </c>
      <c r="K199" s="10" t="s">
        <v>46</v>
      </c>
      <c r="L199" s="10" t="s">
        <v>9689</v>
      </c>
      <c r="O199" s="10" t="s">
        <v>6982</v>
      </c>
      <c r="R199" s="10" t="s">
        <v>9688</v>
      </c>
      <c r="S199" s="10">
        <v>933</v>
      </c>
      <c r="T199" s="10">
        <v>310</v>
      </c>
    </row>
    <row r="200" spans="1:20" x14ac:dyDescent="0.35">
      <c r="A200" s="10" t="s">
        <v>20</v>
      </c>
      <c r="B200" s="10" t="s">
        <v>20</v>
      </c>
      <c r="C200" s="10" t="s">
        <v>21</v>
      </c>
      <c r="D200" s="10" t="s">
        <v>22</v>
      </c>
      <c r="E200" s="10" t="s">
        <v>23</v>
      </c>
      <c r="F200" s="10" t="s">
        <v>5</v>
      </c>
      <c r="H200" s="10" t="s">
        <v>24</v>
      </c>
      <c r="I200" s="10">
        <v>51626</v>
      </c>
      <c r="J200" s="10">
        <v>52033</v>
      </c>
      <c r="K200" s="10" t="s">
        <v>46</v>
      </c>
      <c r="R200" s="10" t="s">
        <v>170</v>
      </c>
      <c r="S200" s="10">
        <v>408</v>
      </c>
    </row>
    <row r="201" spans="1:20" x14ac:dyDescent="0.35">
      <c r="A201" s="10" t="s">
        <v>27</v>
      </c>
      <c r="B201" s="10" t="s">
        <v>27</v>
      </c>
      <c r="C201" s="10" t="s">
        <v>28</v>
      </c>
      <c r="D201" s="10" t="s">
        <v>22</v>
      </c>
      <c r="E201" s="10" t="s">
        <v>23</v>
      </c>
      <c r="F201" s="10" t="s">
        <v>5</v>
      </c>
      <c r="H201" s="10" t="s">
        <v>24</v>
      </c>
      <c r="I201" s="10">
        <v>51626</v>
      </c>
      <c r="J201" s="10">
        <v>52033</v>
      </c>
      <c r="K201" s="10" t="s">
        <v>46</v>
      </c>
      <c r="L201" s="10" t="s">
        <v>171</v>
      </c>
      <c r="O201" s="10" t="s">
        <v>52</v>
      </c>
      <c r="R201" s="10" t="s">
        <v>170</v>
      </c>
      <c r="S201" s="10">
        <v>408</v>
      </c>
      <c r="T201" s="10">
        <v>135</v>
      </c>
    </row>
    <row r="202" spans="1:20" x14ac:dyDescent="0.35">
      <c r="A202" s="10" t="s">
        <v>20</v>
      </c>
      <c r="B202" s="10" t="s">
        <v>20</v>
      </c>
      <c r="C202" s="10" t="s">
        <v>21</v>
      </c>
      <c r="D202" s="10" t="s">
        <v>22</v>
      </c>
      <c r="E202" s="10" t="s">
        <v>23</v>
      </c>
      <c r="F202" s="10" t="s">
        <v>5</v>
      </c>
      <c r="H202" s="10" t="s">
        <v>24</v>
      </c>
      <c r="I202" s="10">
        <v>52046</v>
      </c>
      <c r="J202" s="10">
        <v>53599</v>
      </c>
      <c r="K202" s="10" t="s">
        <v>46</v>
      </c>
      <c r="R202" s="10" t="s">
        <v>172</v>
      </c>
      <c r="S202" s="10">
        <v>1554</v>
      </c>
    </row>
    <row r="203" spans="1:20" x14ac:dyDescent="0.35">
      <c r="A203" s="10" t="s">
        <v>27</v>
      </c>
      <c r="B203" s="10" t="s">
        <v>27</v>
      </c>
      <c r="C203" s="10" t="s">
        <v>28</v>
      </c>
      <c r="D203" s="10" t="s">
        <v>22</v>
      </c>
      <c r="E203" s="10" t="s">
        <v>23</v>
      </c>
      <c r="F203" s="10" t="s">
        <v>5</v>
      </c>
      <c r="H203" s="10" t="s">
        <v>24</v>
      </c>
      <c r="I203" s="10">
        <v>52046</v>
      </c>
      <c r="J203" s="10">
        <v>53599</v>
      </c>
      <c r="K203" s="10" t="s">
        <v>46</v>
      </c>
      <c r="L203" s="10" t="s">
        <v>173</v>
      </c>
      <c r="O203" s="10" t="s">
        <v>174</v>
      </c>
      <c r="R203" s="10" t="s">
        <v>172</v>
      </c>
      <c r="S203" s="10">
        <v>1554</v>
      </c>
      <c r="T203" s="10">
        <v>517</v>
      </c>
    </row>
    <row r="204" spans="1:20" x14ac:dyDescent="0.35">
      <c r="A204" s="10" t="s">
        <v>20</v>
      </c>
      <c r="B204" s="10" t="s">
        <v>20</v>
      </c>
      <c r="C204" s="10" t="s">
        <v>21</v>
      </c>
      <c r="D204" s="10" t="s">
        <v>22</v>
      </c>
      <c r="E204" s="10" t="s">
        <v>23</v>
      </c>
      <c r="F204" s="10" t="s">
        <v>9570</v>
      </c>
      <c r="G204" s="10" t="s">
        <v>9571</v>
      </c>
      <c r="H204" s="10" t="s">
        <v>9572</v>
      </c>
      <c r="I204" s="10">
        <v>52529</v>
      </c>
      <c r="J204" s="10">
        <v>53584</v>
      </c>
      <c r="K204" s="10" t="s">
        <v>46</v>
      </c>
      <c r="R204" s="10" t="s">
        <v>9690</v>
      </c>
      <c r="S204" s="10">
        <v>1056</v>
      </c>
    </row>
    <row r="205" spans="1:20" x14ac:dyDescent="0.35">
      <c r="A205" s="10" t="s">
        <v>27</v>
      </c>
      <c r="B205" s="10" t="s">
        <v>27</v>
      </c>
      <c r="C205" s="10" t="s">
        <v>28</v>
      </c>
      <c r="D205" s="10" t="s">
        <v>22</v>
      </c>
      <c r="E205" s="10" t="s">
        <v>23</v>
      </c>
      <c r="F205" s="10" t="s">
        <v>9570</v>
      </c>
      <c r="G205" s="10" t="s">
        <v>9571</v>
      </c>
      <c r="H205" s="10" t="s">
        <v>9572</v>
      </c>
      <c r="I205" s="10">
        <v>52529</v>
      </c>
      <c r="J205" s="10">
        <v>53584</v>
      </c>
      <c r="K205" s="10" t="s">
        <v>46</v>
      </c>
      <c r="L205" s="10" t="s">
        <v>9691</v>
      </c>
      <c r="O205" s="10" t="s">
        <v>8211</v>
      </c>
      <c r="R205" s="10" t="s">
        <v>9690</v>
      </c>
      <c r="S205" s="10">
        <v>1056</v>
      </c>
      <c r="T205" s="10">
        <v>351</v>
      </c>
    </row>
    <row r="206" spans="1:20" x14ac:dyDescent="0.35">
      <c r="A206" s="10" t="s">
        <v>20</v>
      </c>
      <c r="B206" s="10" t="s">
        <v>20</v>
      </c>
      <c r="C206" s="10" t="s">
        <v>21</v>
      </c>
      <c r="D206" s="10" t="s">
        <v>22</v>
      </c>
      <c r="E206" s="10" t="s">
        <v>23</v>
      </c>
      <c r="F206" s="10" t="s">
        <v>5</v>
      </c>
      <c r="H206" s="10" t="s">
        <v>24</v>
      </c>
      <c r="I206" s="10">
        <v>53905</v>
      </c>
      <c r="J206" s="10">
        <v>55893</v>
      </c>
      <c r="K206" s="10" t="s">
        <v>46</v>
      </c>
      <c r="R206" s="10" t="s">
        <v>175</v>
      </c>
      <c r="S206" s="10">
        <v>1989</v>
      </c>
    </row>
    <row r="207" spans="1:20" x14ac:dyDescent="0.35">
      <c r="A207" s="10" t="s">
        <v>27</v>
      </c>
      <c r="B207" s="10" t="s">
        <v>27</v>
      </c>
      <c r="C207" s="10" t="s">
        <v>28</v>
      </c>
      <c r="D207" s="10" t="s">
        <v>22</v>
      </c>
      <c r="E207" s="10" t="s">
        <v>23</v>
      </c>
      <c r="F207" s="10" t="s">
        <v>5</v>
      </c>
      <c r="H207" s="10" t="s">
        <v>24</v>
      </c>
      <c r="I207" s="10">
        <v>53905</v>
      </c>
      <c r="J207" s="10">
        <v>55893</v>
      </c>
      <c r="K207" s="10" t="s">
        <v>46</v>
      </c>
      <c r="L207" s="10" t="s">
        <v>176</v>
      </c>
      <c r="O207" s="10" t="s">
        <v>177</v>
      </c>
      <c r="R207" s="10" t="s">
        <v>175</v>
      </c>
      <c r="S207" s="10">
        <v>1989</v>
      </c>
      <c r="T207" s="10">
        <v>662</v>
      </c>
    </row>
    <row r="208" spans="1:20" x14ac:dyDescent="0.35">
      <c r="A208" s="10" t="s">
        <v>20</v>
      </c>
      <c r="B208" s="10" t="s">
        <v>20</v>
      </c>
      <c r="C208" s="10" t="s">
        <v>21</v>
      </c>
      <c r="D208" s="10" t="s">
        <v>22</v>
      </c>
      <c r="E208" s="10" t="s">
        <v>23</v>
      </c>
      <c r="F208" s="10" t="s">
        <v>5</v>
      </c>
      <c r="H208" s="10" t="s">
        <v>24</v>
      </c>
      <c r="I208" s="10">
        <v>55947</v>
      </c>
      <c r="J208" s="10">
        <v>57479</v>
      </c>
      <c r="K208" s="10" t="s">
        <v>46</v>
      </c>
      <c r="R208" s="10" t="s">
        <v>178</v>
      </c>
      <c r="S208" s="10">
        <v>1533</v>
      </c>
    </row>
    <row r="209" spans="1:20" x14ac:dyDescent="0.35">
      <c r="A209" s="10" t="s">
        <v>27</v>
      </c>
      <c r="B209" s="10" t="s">
        <v>27</v>
      </c>
      <c r="C209" s="10" t="s">
        <v>28</v>
      </c>
      <c r="D209" s="10" t="s">
        <v>22</v>
      </c>
      <c r="E209" s="10" t="s">
        <v>23</v>
      </c>
      <c r="F209" s="10" t="s">
        <v>5</v>
      </c>
      <c r="H209" s="10" t="s">
        <v>24</v>
      </c>
      <c r="I209" s="10">
        <v>55947</v>
      </c>
      <c r="J209" s="10">
        <v>57479</v>
      </c>
      <c r="K209" s="10" t="s">
        <v>46</v>
      </c>
      <c r="L209" s="10" t="s">
        <v>179</v>
      </c>
      <c r="O209" s="10" t="s">
        <v>174</v>
      </c>
      <c r="R209" s="10" t="s">
        <v>178</v>
      </c>
      <c r="S209" s="10">
        <v>1533</v>
      </c>
      <c r="T209" s="10">
        <v>510</v>
      </c>
    </row>
    <row r="210" spans="1:20" x14ac:dyDescent="0.35">
      <c r="A210" s="10" t="s">
        <v>20</v>
      </c>
      <c r="B210" s="10" t="s">
        <v>20</v>
      </c>
      <c r="C210" s="10" t="s">
        <v>21</v>
      </c>
      <c r="D210" s="10" t="s">
        <v>22</v>
      </c>
      <c r="E210" s="10" t="s">
        <v>23</v>
      </c>
      <c r="F210" s="10" t="s">
        <v>5</v>
      </c>
      <c r="H210" s="10" t="s">
        <v>24</v>
      </c>
      <c r="I210" s="10">
        <v>58117</v>
      </c>
      <c r="J210" s="10">
        <v>60054</v>
      </c>
      <c r="K210" s="10" t="s">
        <v>25</v>
      </c>
      <c r="R210" s="10" t="s">
        <v>180</v>
      </c>
      <c r="S210" s="10">
        <v>1938</v>
      </c>
    </row>
    <row r="211" spans="1:20" x14ac:dyDescent="0.35">
      <c r="A211" s="10" t="s">
        <v>27</v>
      </c>
      <c r="B211" s="10" t="s">
        <v>27</v>
      </c>
      <c r="C211" s="10" t="s">
        <v>28</v>
      </c>
      <c r="D211" s="10" t="s">
        <v>22</v>
      </c>
      <c r="E211" s="10" t="s">
        <v>23</v>
      </c>
      <c r="F211" s="10" t="s">
        <v>5</v>
      </c>
      <c r="H211" s="10" t="s">
        <v>24</v>
      </c>
      <c r="I211" s="10">
        <v>58117</v>
      </c>
      <c r="J211" s="10">
        <v>60054</v>
      </c>
      <c r="K211" s="10" t="s">
        <v>25</v>
      </c>
      <c r="L211" s="10" t="s">
        <v>181</v>
      </c>
      <c r="O211" s="10" t="s">
        <v>182</v>
      </c>
      <c r="R211" s="10" t="s">
        <v>180</v>
      </c>
      <c r="S211" s="10">
        <v>1938</v>
      </c>
      <c r="T211" s="10">
        <v>645</v>
      </c>
    </row>
    <row r="212" spans="1:20" x14ac:dyDescent="0.35">
      <c r="A212" s="10" t="s">
        <v>20</v>
      </c>
      <c r="B212" s="10" t="s">
        <v>20</v>
      </c>
      <c r="C212" s="10" t="s">
        <v>21</v>
      </c>
      <c r="D212" s="10" t="s">
        <v>22</v>
      </c>
      <c r="E212" s="10" t="s">
        <v>23</v>
      </c>
      <c r="F212" s="10" t="s">
        <v>5</v>
      </c>
      <c r="H212" s="10" t="s">
        <v>24</v>
      </c>
      <c r="I212" s="10">
        <v>60139</v>
      </c>
      <c r="J212" s="10">
        <v>61011</v>
      </c>
      <c r="K212" s="10" t="s">
        <v>46</v>
      </c>
      <c r="R212" s="10" t="s">
        <v>183</v>
      </c>
      <c r="S212" s="10">
        <v>873</v>
      </c>
    </row>
    <row r="213" spans="1:20" x14ac:dyDescent="0.35">
      <c r="A213" s="10" t="s">
        <v>27</v>
      </c>
      <c r="B213" s="10" t="s">
        <v>27</v>
      </c>
      <c r="C213" s="10" t="s">
        <v>28</v>
      </c>
      <c r="D213" s="10" t="s">
        <v>22</v>
      </c>
      <c r="E213" s="10" t="s">
        <v>23</v>
      </c>
      <c r="F213" s="10" t="s">
        <v>5</v>
      </c>
      <c r="H213" s="10" t="s">
        <v>24</v>
      </c>
      <c r="I213" s="10">
        <v>60139</v>
      </c>
      <c r="J213" s="10">
        <v>61011</v>
      </c>
      <c r="K213" s="10" t="s">
        <v>46</v>
      </c>
      <c r="L213" s="10" t="s">
        <v>184</v>
      </c>
      <c r="O213" s="10" t="s">
        <v>185</v>
      </c>
      <c r="R213" s="10" t="s">
        <v>183</v>
      </c>
      <c r="S213" s="10">
        <v>873</v>
      </c>
      <c r="T213" s="10">
        <v>290</v>
      </c>
    </row>
    <row r="214" spans="1:20" x14ac:dyDescent="0.35">
      <c r="A214" s="10" t="s">
        <v>20</v>
      </c>
      <c r="B214" s="10" t="s">
        <v>20</v>
      </c>
      <c r="C214" s="10" t="s">
        <v>21</v>
      </c>
      <c r="D214" s="10" t="s">
        <v>22</v>
      </c>
      <c r="E214" s="10" t="s">
        <v>23</v>
      </c>
      <c r="F214" s="10" t="s">
        <v>5</v>
      </c>
      <c r="H214" s="10" t="s">
        <v>24</v>
      </c>
      <c r="I214" s="10">
        <v>61427</v>
      </c>
      <c r="J214" s="10">
        <v>62065</v>
      </c>
      <c r="K214" s="10" t="s">
        <v>25</v>
      </c>
      <c r="R214" s="10" t="s">
        <v>186</v>
      </c>
      <c r="S214" s="10">
        <v>639</v>
      </c>
    </row>
    <row r="215" spans="1:20" x14ac:dyDescent="0.35">
      <c r="A215" s="10" t="s">
        <v>27</v>
      </c>
      <c r="B215" s="10" t="s">
        <v>27</v>
      </c>
      <c r="C215" s="10" t="s">
        <v>28</v>
      </c>
      <c r="D215" s="10" t="s">
        <v>22</v>
      </c>
      <c r="E215" s="10" t="s">
        <v>23</v>
      </c>
      <c r="F215" s="10" t="s">
        <v>5</v>
      </c>
      <c r="H215" s="10" t="s">
        <v>24</v>
      </c>
      <c r="I215" s="10">
        <v>61427</v>
      </c>
      <c r="J215" s="10">
        <v>62065</v>
      </c>
      <c r="K215" s="10" t="s">
        <v>25</v>
      </c>
      <c r="L215" s="10" t="s">
        <v>187</v>
      </c>
      <c r="O215" s="10" t="s">
        <v>188</v>
      </c>
      <c r="R215" s="10" t="s">
        <v>186</v>
      </c>
      <c r="S215" s="10">
        <v>639</v>
      </c>
      <c r="T215" s="10">
        <v>212</v>
      </c>
    </row>
    <row r="216" spans="1:20" x14ac:dyDescent="0.35">
      <c r="A216" s="10" t="s">
        <v>20</v>
      </c>
      <c r="B216" s="10" t="s">
        <v>20</v>
      </c>
      <c r="C216" s="10" t="s">
        <v>21</v>
      </c>
      <c r="D216" s="10" t="s">
        <v>22</v>
      </c>
      <c r="E216" s="10" t="s">
        <v>23</v>
      </c>
      <c r="F216" s="10" t="s">
        <v>5</v>
      </c>
      <c r="H216" s="10" t="s">
        <v>24</v>
      </c>
      <c r="I216" s="10">
        <v>62231</v>
      </c>
      <c r="J216" s="10">
        <v>64900</v>
      </c>
      <c r="K216" s="10" t="s">
        <v>46</v>
      </c>
      <c r="R216" s="10" t="s">
        <v>189</v>
      </c>
      <c r="S216" s="10">
        <v>2670</v>
      </c>
    </row>
    <row r="217" spans="1:20" x14ac:dyDescent="0.35">
      <c r="A217" s="10" t="s">
        <v>27</v>
      </c>
      <c r="B217" s="10" t="s">
        <v>27</v>
      </c>
      <c r="C217" s="10" t="s">
        <v>28</v>
      </c>
      <c r="D217" s="10" t="s">
        <v>22</v>
      </c>
      <c r="E217" s="10" t="s">
        <v>23</v>
      </c>
      <c r="F217" s="10" t="s">
        <v>5</v>
      </c>
      <c r="H217" s="10" t="s">
        <v>24</v>
      </c>
      <c r="I217" s="10">
        <v>62231</v>
      </c>
      <c r="J217" s="10">
        <v>64900</v>
      </c>
      <c r="K217" s="10" t="s">
        <v>46</v>
      </c>
      <c r="L217" s="10" t="s">
        <v>190</v>
      </c>
      <c r="O217" s="10" t="s">
        <v>49</v>
      </c>
      <c r="R217" s="10" t="s">
        <v>189</v>
      </c>
      <c r="S217" s="10">
        <v>2670</v>
      </c>
      <c r="T217" s="10">
        <v>889</v>
      </c>
    </row>
    <row r="218" spans="1:20" x14ac:dyDescent="0.35">
      <c r="A218" s="10" t="s">
        <v>20</v>
      </c>
      <c r="B218" s="10" t="s">
        <v>20</v>
      </c>
      <c r="C218" s="10" t="s">
        <v>21</v>
      </c>
      <c r="D218" s="10" t="s">
        <v>22</v>
      </c>
      <c r="E218" s="10" t="s">
        <v>23</v>
      </c>
      <c r="F218" s="10" t="s">
        <v>5</v>
      </c>
      <c r="H218" s="10" t="s">
        <v>24</v>
      </c>
      <c r="I218" s="10">
        <v>64954</v>
      </c>
      <c r="J218" s="10">
        <v>65955</v>
      </c>
      <c r="K218" s="10" t="s">
        <v>46</v>
      </c>
      <c r="R218" s="10" t="s">
        <v>191</v>
      </c>
      <c r="S218" s="10">
        <v>1002</v>
      </c>
    </row>
    <row r="219" spans="1:20" x14ac:dyDescent="0.35">
      <c r="A219" s="10" t="s">
        <v>27</v>
      </c>
      <c r="B219" s="10" t="s">
        <v>27</v>
      </c>
      <c r="C219" s="10" t="s">
        <v>28</v>
      </c>
      <c r="D219" s="10" t="s">
        <v>22</v>
      </c>
      <c r="E219" s="10" t="s">
        <v>23</v>
      </c>
      <c r="F219" s="10" t="s">
        <v>5</v>
      </c>
      <c r="H219" s="10" t="s">
        <v>24</v>
      </c>
      <c r="I219" s="10">
        <v>64954</v>
      </c>
      <c r="J219" s="10">
        <v>65955</v>
      </c>
      <c r="K219" s="10" t="s">
        <v>46</v>
      </c>
      <c r="L219" s="10" t="s">
        <v>192</v>
      </c>
      <c r="O219" s="10" t="s">
        <v>193</v>
      </c>
      <c r="R219" s="10" t="s">
        <v>191</v>
      </c>
      <c r="S219" s="10">
        <v>1002</v>
      </c>
      <c r="T219" s="10">
        <v>333</v>
      </c>
    </row>
    <row r="220" spans="1:20" x14ac:dyDescent="0.35">
      <c r="A220" s="10" t="s">
        <v>20</v>
      </c>
      <c r="B220" s="10" t="s">
        <v>20</v>
      </c>
      <c r="C220" s="10" t="s">
        <v>21</v>
      </c>
      <c r="D220" s="10" t="s">
        <v>22</v>
      </c>
      <c r="E220" s="10" t="s">
        <v>23</v>
      </c>
      <c r="F220" s="10" t="s">
        <v>5</v>
      </c>
      <c r="H220" s="10" t="s">
        <v>24</v>
      </c>
      <c r="I220" s="10">
        <v>66362</v>
      </c>
      <c r="J220" s="10">
        <v>67372</v>
      </c>
      <c r="K220" s="10" t="s">
        <v>25</v>
      </c>
      <c r="R220" s="10" t="s">
        <v>194</v>
      </c>
      <c r="S220" s="10">
        <v>1011</v>
      </c>
    </row>
    <row r="221" spans="1:20" x14ac:dyDescent="0.35">
      <c r="A221" s="10" t="s">
        <v>27</v>
      </c>
      <c r="B221" s="10" t="s">
        <v>27</v>
      </c>
      <c r="C221" s="10" t="s">
        <v>28</v>
      </c>
      <c r="D221" s="10" t="s">
        <v>22</v>
      </c>
      <c r="E221" s="10" t="s">
        <v>23</v>
      </c>
      <c r="F221" s="10" t="s">
        <v>5</v>
      </c>
      <c r="H221" s="10" t="s">
        <v>24</v>
      </c>
      <c r="I221" s="10">
        <v>66362</v>
      </c>
      <c r="J221" s="10">
        <v>67372</v>
      </c>
      <c r="K221" s="10" t="s">
        <v>25</v>
      </c>
      <c r="L221" s="10" t="s">
        <v>195</v>
      </c>
      <c r="O221" s="10" t="s">
        <v>196</v>
      </c>
      <c r="R221" s="10" t="s">
        <v>194</v>
      </c>
      <c r="S221" s="10">
        <v>1011</v>
      </c>
      <c r="T221" s="10">
        <v>336</v>
      </c>
    </row>
    <row r="222" spans="1:20" x14ac:dyDescent="0.35">
      <c r="A222" s="10" t="s">
        <v>20</v>
      </c>
      <c r="B222" s="10" t="s">
        <v>20</v>
      </c>
      <c r="C222" s="10" t="s">
        <v>21</v>
      </c>
      <c r="D222" s="10" t="s">
        <v>22</v>
      </c>
      <c r="E222" s="10" t="s">
        <v>23</v>
      </c>
      <c r="F222" s="10" t="s">
        <v>5</v>
      </c>
      <c r="H222" s="10" t="s">
        <v>24</v>
      </c>
      <c r="I222" s="10">
        <v>67641</v>
      </c>
      <c r="J222" s="10">
        <v>68804</v>
      </c>
      <c r="K222" s="10" t="s">
        <v>25</v>
      </c>
      <c r="R222" s="10" t="s">
        <v>197</v>
      </c>
      <c r="S222" s="10">
        <v>1164</v>
      </c>
    </row>
    <row r="223" spans="1:20" x14ac:dyDescent="0.35">
      <c r="A223" s="10" t="s">
        <v>27</v>
      </c>
      <c r="B223" s="10" t="s">
        <v>27</v>
      </c>
      <c r="C223" s="10" t="s">
        <v>28</v>
      </c>
      <c r="D223" s="10" t="s">
        <v>22</v>
      </c>
      <c r="E223" s="10" t="s">
        <v>23</v>
      </c>
      <c r="F223" s="10" t="s">
        <v>5</v>
      </c>
      <c r="H223" s="10" t="s">
        <v>24</v>
      </c>
      <c r="I223" s="10">
        <v>67641</v>
      </c>
      <c r="J223" s="10">
        <v>68804</v>
      </c>
      <c r="K223" s="10" t="s">
        <v>25</v>
      </c>
      <c r="L223" s="10" t="s">
        <v>198</v>
      </c>
      <c r="O223" s="10" t="s">
        <v>199</v>
      </c>
      <c r="R223" s="10" t="s">
        <v>197</v>
      </c>
      <c r="S223" s="10">
        <v>1164</v>
      </c>
      <c r="T223" s="10">
        <v>387</v>
      </c>
    </row>
    <row r="224" spans="1:20" x14ac:dyDescent="0.35">
      <c r="A224" s="10" t="s">
        <v>20</v>
      </c>
      <c r="B224" s="10" t="s">
        <v>20</v>
      </c>
      <c r="C224" s="10" t="s">
        <v>21</v>
      </c>
      <c r="D224" s="10" t="s">
        <v>22</v>
      </c>
      <c r="E224" s="10" t="s">
        <v>23</v>
      </c>
      <c r="F224" s="10" t="s">
        <v>5</v>
      </c>
      <c r="H224" s="10" t="s">
        <v>24</v>
      </c>
      <c r="I224" s="10">
        <v>68790</v>
      </c>
      <c r="J224" s="10">
        <v>69518</v>
      </c>
      <c r="K224" s="10" t="s">
        <v>46</v>
      </c>
      <c r="R224" s="10" t="s">
        <v>200</v>
      </c>
      <c r="S224" s="10">
        <v>729</v>
      </c>
    </row>
    <row r="225" spans="1:20" x14ac:dyDescent="0.35">
      <c r="A225" s="10" t="s">
        <v>27</v>
      </c>
      <c r="B225" s="10" t="s">
        <v>27</v>
      </c>
      <c r="C225" s="10" t="s">
        <v>28</v>
      </c>
      <c r="D225" s="10" t="s">
        <v>22</v>
      </c>
      <c r="E225" s="10" t="s">
        <v>23</v>
      </c>
      <c r="F225" s="10" t="s">
        <v>5</v>
      </c>
      <c r="H225" s="10" t="s">
        <v>24</v>
      </c>
      <c r="I225" s="10">
        <v>68790</v>
      </c>
      <c r="J225" s="10">
        <v>69518</v>
      </c>
      <c r="K225" s="10" t="s">
        <v>46</v>
      </c>
      <c r="L225" s="10" t="s">
        <v>201</v>
      </c>
      <c r="O225" s="10" t="s">
        <v>202</v>
      </c>
      <c r="R225" s="10" t="s">
        <v>200</v>
      </c>
      <c r="S225" s="10">
        <v>729</v>
      </c>
      <c r="T225" s="10">
        <v>242</v>
      </c>
    </row>
    <row r="226" spans="1:20" x14ac:dyDescent="0.35">
      <c r="A226" s="10" t="s">
        <v>20</v>
      </c>
      <c r="B226" s="10" t="s">
        <v>20</v>
      </c>
      <c r="C226" s="10" t="s">
        <v>21</v>
      </c>
      <c r="D226" s="10" t="s">
        <v>22</v>
      </c>
      <c r="E226" s="10" t="s">
        <v>23</v>
      </c>
      <c r="F226" s="10" t="s">
        <v>5</v>
      </c>
      <c r="H226" s="10" t="s">
        <v>24</v>
      </c>
      <c r="I226" s="10">
        <v>69560</v>
      </c>
      <c r="J226" s="10">
        <v>71530</v>
      </c>
      <c r="K226" s="10" t="s">
        <v>46</v>
      </c>
      <c r="R226" s="10" t="s">
        <v>203</v>
      </c>
      <c r="S226" s="10">
        <v>1971</v>
      </c>
    </row>
    <row r="227" spans="1:20" x14ac:dyDescent="0.35">
      <c r="A227" s="10" t="s">
        <v>27</v>
      </c>
      <c r="B227" s="10" t="s">
        <v>27</v>
      </c>
      <c r="C227" s="10" t="s">
        <v>28</v>
      </c>
      <c r="D227" s="10" t="s">
        <v>22</v>
      </c>
      <c r="E227" s="10" t="s">
        <v>23</v>
      </c>
      <c r="F227" s="10" t="s">
        <v>5</v>
      </c>
      <c r="H227" s="10" t="s">
        <v>24</v>
      </c>
      <c r="I227" s="10">
        <v>69560</v>
      </c>
      <c r="J227" s="10">
        <v>71530</v>
      </c>
      <c r="K227" s="10" t="s">
        <v>46</v>
      </c>
      <c r="L227" s="10" t="s">
        <v>204</v>
      </c>
      <c r="O227" s="10" t="s">
        <v>205</v>
      </c>
      <c r="R227" s="10" t="s">
        <v>203</v>
      </c>
      <c r="S227" s="10">
        <v>1971</v>
      </c>
      <c r="T227" s="10">
        <v>656</v>
      </c>
    </row>
    <row r="228" spans="1:20" x14ac:dyDescent="0.35">
      <c r="A228" s="10" t="s">
        <v>20</v>
      </c>
      <c r="B228" s="10" t="s">
        <v>20</v>
      </c>
      <c r="C228" s="10" t="s">
        <v>21</v>
      </c>
      <c r="D228" s="10" t="s">
        <v>22</v>
      </c>
      <c r="E228" s="10" t="s">
        <v>23</v>
      </c>
      <c r="F228" s="10" t="s">
        <v>5</v>
      </c>
      <c r="H228" s="10" t="s">
        <v>24</v>
      </c>
      <c r="I228" s="10">
        <v>71633</v>
      </c>
      <c r="J228" s="10">
        <v>72931</v>
      </c>
      <c r="K228" s="10" t="s">
        <v>46</v>
      </c>
      <c r="R228" s="10" t="s">
        <v>206</v>
      </c>
      <c r="S228" s="10">
        <v>1299</v>
      </c>
    </row>
    <row r="229" spans="1:20" x14ac:dyDescent="0.35">
      <c r="A229" s="10" t="s">
        <v>27</v>
      </c>
      <c r="B229" s="10" t="s">
        <v>27</v>
      </c>
      <c r="C229" s="10" t="s">
        <v>28</v>
      </c>
      <c r="D229" s="10" t="s">
        <v>22</v>
      </c>
      <c r="E229" s="10" t="s">
        <v>23</v>
      </c>
      <c r="F229" s="10" t="s">
        <v>5</v>
      </c>
      <c r="H229" s="10" t="s">
        <v>24</v>
      </c>
      <c r="I229" s="10">
        <v>71633</v>
      </c>
      <c r="J229" s="10">
        <v>72931</v>
      </c>
      <c r="K229" s="10" t="s">
        <v>46</v>
      </c>
      <c r="L229" s="10" t="s">
        <v>207</v>
      </c>
      <c r="O229" s="10" t="s">
        <v>208</v>
      </c>
      <c r="R229" s="10" t="s">
        <v>206</v>
      </c>
      <c r="S229" s="10">
        <v>1299</v>
      </c>
      <c r="T229" s="10">
        <v>432</v>
      </c>
    </row>
    <row r="230" spans="1:20" x14ac:dyDescent="0.35">
      <c r="A230" s="10" t="s">
        <v>20</v>
      </c>
      <c r="B230" s="10" t="s">
        <v>20</v>
      </c>
      <c r="C230" s="10" t="s">
        <v>21</v>
      </c>
      <c r="D230" s="10" t="s">
        <v>22</v>
      </c>
      <c r="E230" s="10" t="s">
        <v>23</v>
      </c>
      <c r="F230" s="10" t="s">
        <v>5</v>
      </c>
      <c r="H230" s="10" t="s">
        <v>24</v>
      </c>
      <c r="I230" s="10">
        <v>72940</v>
      </c>
      <c r="J230" s="10">
        <v>75003</v>
      </c>
      <c r="K230" s="10" t="s">
        <v>46</v>
      </c>
      <c r="R230" s="10" t="s">
        <v>209</v>
      </c>
      <c r="S230" s="10">
        <v>2064</v>
      </c>
    </row>
    <row r="231" spans="1:20" x14ac:dyDescent="0.35">
      <c r="A231" s="10" t="s">
        <v>27</v>
      </c>
      <c r="B231" s="10" t="s">
        <v>27</v>
      </c>
      <c r="C231" s="10" t="s">
        <v>28</v>
      </c>
      <c r="D231" s="10" t="s">
        <v>22</v>
      </c>
      <c r="E231" s="10" t="s">
        <v>23</v>
      </c>
      <c r="F231" s="10" t="s">
        <v>5</v>
      </c>
      <c r="H231" s="10" t="s">
        <v>24</v>
      </c>
      <c r="I231" s="10">
        <v>72940</v>
      </c>
      <c r="J231" s="10">
        <v>75003</v>
      </c>
      <c r="K231" s="10" t="s">
        <v>46</v>
      </c>
      <c r="L231" s="10" t="s">
        <v>210</v>
      </c>
      <c r="O231" s="10" t="s">
        <v>211</v>
      </c>
      <c r="R231" s="10" t="s">
        <v>209</v>
      </c>
      <c r="S231" s="10">
        <v>2064</v>
      </c>
      <c r="T231" s="10">
        <v>687</v>
      </c>
    </row>
    <row r="232" spans="1:20" x14ac:dyDescent="0.35">
      <c r="A232" s="10" t="s">
        <v>20</v>
      </c>
      <c r="B232" s="10" t="s">
        <v>20</v>
      </c>
      <c r="C232" s="10" t="s">
        <v>21</v>
      </c>
      <c r="D232" s="10" t="s">
        <v>22</v>
      </c>
      <c r="E232" s="10" t="s">
        <v>23</v>
      </c>
      <c r="F232" s="10" t="s">
        <v>5</v>
      </c>
      <c r="H232" s="10" t="s">
        <v>24</v>
      </c>
      <c r="I232" s="10">
        <v>75000</v>
      </c>
      <c r="J232" s="10">
        <v>75893</v>
      </c>
      <c r="K232" s="10" t="s">
        <v>46</v>
      </c>
      <c r="R232" s="10" t="s">
        <v>212</v>
      </c>
      <c r="S232" s="10">
        <v>894</v>
      </c>
    </row>
    <row r="233" spans="1:20" x14ac:dyDescent="0.35">
      <c r="A233" s="10" t="s">
        <v>27</v>
      </c>
      <c r="B233" s="10" t="s">
        <v>27</v>
      </c>
      <c r="C233" s="10" t="s">
        <v>28</v>
      </c>
      <c r="D233" s="10" t="s">
        <v>22</v>
      </c>
      <c r="E233" s="10" t="s">
        <v>23</v>
      </c>
      <c r="F233" s="10" t="s">
        <v>5</v>
      </c>
      <c r="H233" s="10" t="s">
        <v>24</v>
      </c>
      <c r="I233" s="10">
        <v>75000</v>
      </c>
      <c r="J233" s="10">
        <v>75893</v>
      </c>
      <c r="K233" s="10" t="s">
        <v>46</v>
      </c>
      <c r="L233" s="10" t="s">
        <v>213</v>
      </c>
      <c r="O233" s="10" t="s">
        <v>214</v>
      </c>
      <c r="R233" s="10" t="s">
        <v>212</v>
      </c>
      <c r="S233" s="10">
        <v>894</v>
      </c>
      <c r="T233" s="10">
        <v>297</v>
      </c>
    </row>
    <row r="234" spans="1:20" x14ac:dyDescent="0.35">
      <c r="A234" s="10" t="s">
        <v>20</v>
      </c>
      <c r="B234" s="10" t="s">
        <v>20</v>
      </c>
      <c r="C234" s="10" t="s">
        <v>21</v>
      </c>
      <c r="D234" s="10" t="s">
        <v>22</v>
      </c>
      <c r="E234" s="10" t="s">
        <v>23</v>
      </c>
      <c r="F234" s="10" t="s">
        <v>5</v>
      </c>
      <c r="H234" s="10" t="s">
        <v>24</v>
      </c>
      <c r="I234" s="10">
        <v>76073</v>
      </c>
      <c r="J234" s="10">
        <v>78394</v>
      </c>
      <c r="K234" s="10" t="s">
        <v>25</v>
      </c>
      <c r="R234" s="10" t="s">
        <v>215</v>
      </c>
      <c r="S234" s="10">
        <v>2322</v>
      </c>
    </row>
    <row r="235" spans="1:20" x14ac:dyDescent="0.35">
      <c r="A235" s="10" t="s">
        <v>27</v>
      </c>
      <c r="B235" s="10" t="s">
        <v>27</v>
      </c>
      <c r="C235" s="10" t="s">
        <v>28</v>
      </c>
      <c r="D235" s="10" t="s">
        <v>22</v>
      </c>
      <c r="E235" s="10" t="s">
        <v>23</v>
      </c>
      <c r="F235" s="10" t="s">
        <v>5</v>
      </c>
      <c r="H235" s="10" t="s">
        <v>24</v>
      </c>
      <c r="I235" s="10">
        <v>76073</v>
      </c>
      <c r="J235" s="10">
        <v>78394</v>
      </c>
      <c r="K235" s="10" t="s">
        <v>25</v>
      </c>
      <c r="L235" s="10" t="s">
        <v>216</v>
      </c>
      <c r="O235" s="10" t="s">
        <v>217</v>
      </c>
      <c r="R235" s="10" t="s">
        <v>215</v>
      </c>
      <c r="S235" s="10">
        <v>2322</v>
      </c>
      <c r="T235" s="10">
        <v>773</v>
      </c>
    </row>
    <row r="236" spans="1:20" x14ac:dyDescent="0.35">
      <c r="A236" s="10" t="s">
        <v>20</v>
      </c>
      <c r="B236" s="10" t="s">
        <v>20</v>
      </c>
      <c r="C236" s="10" t="s">
        <v>21</v>
      </c>
      <c r="D236" s="10" t="s">
        <v>22</v>
      </c>
      <c r="E236" s="10" t="s">
        <v>23</v>
      </c>
      <c r="F236" s="10" t="s">
        <v>5</v>
      </c>
      <c r="H236" s="10" t="s">
        <v>24</v>
      </c>
      <c r="I236" s="10">
        <v>78397</v>
      </c>
      <c r="J236" s="10">
        <v>78834</v>
      </c>
      <c r="K236" s="10" t="s">
        <v>25</v>
      </c>
      <c r="R236" s="10" t="s">
        <v>218</v>
      </c>
      <c r="S236" s="10">
        <v>438</v>
      </c>
    </row>
    <row r="237" spans="1:20" x14ac:dyDescent="0.35">
      <c r="A237" s="10" t="s">
        <v>27</v>
      </c>
      <c r="B237" s="10" t="s">
        <v>27</v>
      </c>
      <c r="C237" s="10" t="s">
        <v>28</v>
      </c>
      <c r="D237" s="10" t="s">
        <v>22</v>
      </c>
      <c r="E237" s="10" t="s">
        <v>23</v>
      </c>
      <c r="F237" s="10" t="s">
        <v>5</v>
      </c>
      <c r="H237" s="10" t="s">
        <v>24</v>
      </c>
      <c r="I237" s="10">
        <v>78397</v>
      </c>
      <c r="J237" s="10">
        <v>78834</v>
      </c>
      <c r="K237" s="10" t="s">
        <v>25</v>
      </c>
      <c r="L237" s="10" t="s">
        <v>219</v>
      </c>
      <c r="O237" s="10" t="s">
        <v>220</v>
      </c>
      <c r="R237" s="10" t="s">
        <v>218</v>
      </c>
      <c r="S237" s="10">
        <v>438</v>
      </c>
      <c r="T237" s="10">
        <v>145</v>
      </c>
    </row>
    <row r="238" spans="1:20" x14ac:dyDescent="0.35">
      <c r="A238" s="10" t="s">
        <v>20</v>
      </c>
      <c r="B238" s="10" t="s">
        <v>20</v>
      </c>
      <c r="C238" s="10" t="s">
        <v>21</v>
      </c>
      <c r="D238" s="10" t="s">
        <v>22</v>
      </c>
      <c r="E238" s="10" t="s">
        <v>23</v>
      </c>
      <c r="F238" s="10" t="s">
        <v>5</v>
      </c>
      <c r="H238" s="10" t="s">
        <v>24</v>
      </c>
      <c r="I238" s="10">
        <v>78818</v>
      </c>
      <c r="J238" s="10">
        <v>79945</v>
      </c>
      <c r="K238" s="10" t="s">
        <v>46</v>
      </c>
      <c r="R238" s="10" t="s">
        <v>221</v>
      </c>
      <c r="S238" s="10">
        <v>1128</v>
      </c>
    </row>
    <row r="239" spans="1:20" x14ac:dyDescent="0.35">
      <c r="A239" s="10" t="s">
        <v>27</v>
      </c>
      <c r="B239" s="10" t="s">
        <v>27</v>
      </c>
      <c r="C239" s="10" t="s">
        <v>28</v>
      </c>
      <c r="D239" s="10" t="s">
        <v>22</v>
      </c>
      <c r="E239" s="10" t="s">
        <v>23</v>
      </c>
      <c r="F239" s="10" t="s">
        <v>5</v>
      </c>
      <c r="H239" s="10" t="s">
        <v>24</v>
      </c>
      <c r="I239" s="10">
        <v>78818</v>
      </c>
      <c r="J239" s="10">
        <v>79945</v>
      </c>
      <c r="K239" s="10" t="s">
        <v>46</v>
      </c>
      <c r="L239" s="10" t="s">
        <v>222</v>
      </c>
      <c r="O239" s="10" t="s">
        <v>223</v>
      </c>
      <c r="R239" s="10" t="s">
        <v>221</v>
      </c>
      <c r="S239" s="10">
        <v>1128</v>
      </c>
      <c r="T239" s="10">
        <v>375</v>
      </c>
    </row>
    <row r="240" spans="1:20" x14ac:dyDescent="0.35">
      <c r="A240" s="10" t="s">
        <v>20</v>
      </c>
      <c r="B240" s="10" t="s">
        <v>20</v>
      </c>
      <c r="C240" s="10" t="s">
        <v>21</v>
      </c>
      <c r="D240" s="10" t="s">
        <v>22</v>
      </c>
      <c r="E240" s="10" t="s">
        <v>23</v>
      </c>
      <c r="F240" s="10" t="s">
        <v>5</v>
      </c>
      <c r="H240" s="10" t="s">
        <v>24</v>
      </c>
      <c r="I240" s="10">
        <v>79942</v>
      </c>
      <c r="J240" s="10">
        <v>80952</v>
      </c>
      <c r="K240" s="10" t="s">
        <v>46</v>
      </c>
      <c r="R240" s="10" t="s">
        <v>224</v>
      </c>
      <c r="S240" s="10">
        <v>1011</v>
      </c>
    </row>
    <row r="241" spans="1:20" x14ac:dyDescent="0.35">
      <c r="A241" s="10" t="s">
        <v>27</v>
      </c>
      <c r="B241" s="10" t="s">
        <v>27</v>
      </c>
      <c r="C241" s="10" t="s">
        <v>28</v>
      </c>
      <c r="D241" s="10" t="s">
        <v>22</v>
      </c>
      <c r="E241" s="10" t="s">
        <v>23</v>
      </c>
      <c r="F241" s="10" t="s">
        <v>5</v>
      </c>
      <c r="H241" s="10" t="s">
        <v>24</v>
      </c>
      <c r="I241" s="10">
        <v>79942</v>
      </c>
      <c r="J241" s="10">
        <v>80952</v>
      </c>
      <c r="K241" s="10" t="s">
        <v>46</v>
      </c>
      <c r="L241" s="10" t="s">
        <v>225</v>
      </c>
      <c r="O241" s="10" t="s">
        <v>61</v>
      </c>
      <c r="R241" s="10" t="s">
        <v>224</v>
      </c>
      <c r="S241" s="10">
        <v>1011</v>
      </c>
      <c r="T241" s="10">
        <v>336</v>
      </c>
    </row>
    <row r="242" spans="1:20" x14ac:dyDescent="0.35">
      <c r="A242" s="10" t="s">
        <v>20</v>
      </c>
      <c r="B242" s="10" t="s">
        <v>20</v>
      </c>
      <c r="C242" s="10" t="s">
        <v>21</v>
      </c>
      <c r="D242" s="10" t="s">
        <v>22</v>
      </c>
      <c r="E242" s="10" t="s">
        <v>23</v>
      </c>
      <c r="F242" s="10" t="s">
        <v>5</v>
      </c>
      <c r="H242" s="10" t="s">
        <v>24</v>
      </c>
      <c r="I242" s="10">
        <v>81316</v>
      </c>
      <c r="J242" s="10">
        <v>82311</v>
      </c>
      <c r="K242" s="10" t="s">
        <v>46</v>
      </c>
      <c r="R242" s="10" t="s">
        <v>226</v>
      </c>
      <c r="S242" s="10">
        <v>996</v>
      </c>
    </row>
    <row r="243" spans="1:20" x14ac:dyDescent="0.35">
      <c r="A243" s="10" t="s">
        <v>27</v>
      </c>
      <c r="B243" s="10" t="s">
        <v>27</v>
      </c>
      <c r="C243" s="10" t="s">
        <v>28</v>
      </c>
      <c r="D243" s="10" t="s">
        <v>22</v>
      </c>
      <c r="E243" s="10" t="s">
        <v>23</v>
      </c>
      <c r="F243" s="10" t="s">
        <v>5</v>
      </c>
      <c r="H243" s="10" t="s">
        <v>24</v>
      </c>
      <c r="I243" s="10">
        <v>81316</v>
      </c>
      <c r="J243" s="10">
        <v>82311</v>
      </c>
      <c r="K243" s="10" t="s">
        <v>46</v>
      </c>
      <c r="L243" s="10" t="s">
        <v>227</v>
      </c>
      <c r="O243" s="10" t="s">
        <v>228</v>
      </c>
      <c r="R243" s="10" t="s">
        <v>226</v>
      </c>
      <c r="S243" s="10">
        <v>996</v>
      </c>
      <c r="T243" s="10">
        <v>331</v>
      </c>
    </row>
    <row r="244" spans="1:20" x14ac:dyDescent="0.35">
      <c r="A244" s="10" t="s">
        <v>20</v>
      </c>
      <c r="B244" s="10" t="s">
        <v>20</v>
      </c>
      <c r="C244" s="10" t="s">
        <v>21</v>
      </c>
      <c r="D244" s="10" t="s">
        <v>22</v>
      </c>
      <c r="E244" s="10" t="s">
        <v>23</v>
      </c>
      <c r="F244" s="10" t="s">
        <v>5</v>
      </c>
      <c r="H244" s="10" t="s">
        <v>24</v>
      </c>
      <c r="I244" s="10">
        <v>82639</v>
      </c>
      <c r="J244" s="10">
        <v>82902</v>
      </c>
      <c r="K244" s="10" t="s">
        <v>25</v>
      </c>
      <c r="R244" s="10" t="s">
        <v>229</v>
      </c>
      <c r="S244" s="10">
        <v>264</v>
      </c>
    </row>
    <row r="245" spans="1:20" x14ac:dyDescent="0.35">
      <c r="A245" s="10" t="s">
        <v>27</v>
      </c>
      <c r="B245" s="10" t="s">
        <v>27</v>
      </c>
      <c r="C245" s="10" t="s">
        <v>28</v>
      </c>
      <c r="D245" s="10" t="s">
        <v>22</v>
      </c>
      <c r="E245" s="10" t="s">
        <v>23</v>
      </c>
      <c r="F245" s="10" t="s">
        <v>5</v>
      </c>
      <c r="H245" s="10" t="s">
        <v>24</v>
      </c>
      <c r="I245" s="10">
        <v>82639</v>
      </c>
      <c r="J245" s="10">
        <v>82902</v>
      </c>
      <c r="K245" s="10" t="s">
        <v>25</v>
      </c>
      <c r="L245" s="10" t="s">
        <v>230</v>
      </c>
      <c r="O245" s="10" t="s">
        <v>52</v>
      </c>
      <c r="R245" s="10" t="s">
        <v>229</v>
      </c>
      <c r="S245" s="10">
        <v>264</v>
      </c>
      <c r="T245" s="10">
        <v>87</v>
      </c>
    </row>
    <row r="246" spans="1:20" x14ac:dyDescent="0.35">
      <c r="A246" s="10" t="s">
        <v>20</v>
      </c>
      <c r="B246" s="10" t="s">
        <v>20</v>
      </c>
      <c r="C246" s="10" t="s">
        <v>21</v>
      </c>
      <c r="D246" s="10" t="s">
        <v>22</v>
      </c>
      <c r="E246" s="10" t="s">
        <v>23</v>
      </c>
      <c r="F246" s="10" t="s">
        <v>5</v>
      </c>
      <c r="H246" s="10" t="s">
        <v>24</v>
      </c>
      <c r="I246" s="10">
        <v>83004</v>
      </c>
      <c r="J246" s="10">
        <v>84884</v>
      </c>
      <c r="K246" s="10" t="s">
        <v>46</v>
      </c>
      <c r="R246" s="10" t="s">
        <v>231</v>
      </c>
      <c r="S246" s="10">
        <v>1881</v>
      </c>
    </row>
    <row r="247" spans="1:20" x14ac:dyDescent="0.35">
      <c r="A247" s="10" t="s">
        <v>27</v>
      </c>
      <c r="B247" s="10" t="s">
        <v>27</v>
      </c>
      <c r="C247" s="10" t="s">
        <v>28</v>
      </c>
      <c r="D247" s="10" t="s">
        <v>22</v>
      </c>
      <c r="E247" s="10" t="s">
        <v>23</v>
      </c>
      <c r="F247" s="10" t="s">
        <v>5</v>
      </c>
      <c r="H247" s="10" t="s">
        <v>24</v>
      </c>
      <c r="I247" s="10">
        <v>83004</v>
      </c>
      <c r="J247" s="10">
        <v>84884</v>
      </c>
      <c r="K247" s="10" t="s">
        <v>46</v>
      </c>
      <c r="L247" s="10" t="s">
        <v>232</v>
      </c>
      <c r="O247" s="10" t="s">
        <v>233</v>
      </c>
      <c r="R247" s="10" t="s">
        <v>231</v>
      </c>
      <c r="S247" s="10">
        <v>1881</v>
      </c>
      <c r="T247" s="10">
        <v>626</v>
      </c>
    </row>
    <row r="248" spans="1:20" x14ac:dyDescent="0.35">
      <c r="A248" s="10" t="s">
        <v>20</v>
      </c>
      <c r="B248" s="10" t="s">
        <v>20</v>
      </c>
      <c r="C248" s="10" t="s">
        <v>21</v>
      </c>
      <c r="D248" s="10" t="s">
        <v>22</v>
      </c>
      <c r="E248" s="10" t="s">
        <v>23</v>
      </c>
      <c r="F248" s="10" t="s">
        <v>5</v>
      </c>
      <c r="H248" s="10" t="s">
        <v>24</v>
      </c>
      <c r="I248" s="10">
        <v>85297</v>
      </c>
      <c r="J248" s="10">
        <v>85677</v>
      </c>
      <c r="K248" s="10" t="s">
        <v>25</v>
      </c>
      <c r="R248" s="10" t="s">
        <v>234</v>
      </c>
      <c r="S248" s="10">
        <v>381</v>
      </c>
    </row>
    <row r="249" spans="1:20" x14ac:dyDescent="0.35">
      <c r="A249" s="10" t="s">
        <v>27</v>
      </c>
      <c r="B249" s="10" t="s">
        <v>27</v>
      </c>
      <c r="C249" s="10" t="s">
        <v>28</v>
      </c>
      <c r="D249" s="10" t="s">
        <v>22</v>
      </c>
      <c r="E249" s="10" t="s">
        <v>23</v>
      </c>
      <c r="F249" s="10" t="s">
        <v>5</v>
      </c>
      <c r="H249" s="10" t="s">
        <v>24</v>
      </c>
      <c r="I249" s="10">
        <v>85297</v>
      </c>
      <c r="J249" s="10">
        <v>85677</v>
      </c>
      <c r="K249" s="10" t="s">
        <v>25</v>
      </c>
      <c r="L249" s="10" t="s">
        <v>235</v>
      </c>
      <c r="O249" s="10" t="s">
        <v>236</v>
      </c>
      <c r="R249" s="10" t="s">
        <v>234</v>
      </c>
      <c r="S249" s="10">
        <v>381</v>
      </c>
      <c r="T249" s="10">
        <v>126</v>
      </c>
    </row>
    <row r="250" spans="1:20" x14ac:dyDescent="0.35">
      <c r="A250" s="10" t="s">
        <v>20</v>
      </c>
      <c r="B250" s="10" t="s">
        <v>20</v>
      </c>
      <c r="C250" s="10" t="s">
        <v>21</v>
      </c>
      <c r="D250" s="10" t="s">
        <v>22</v>
      </c>
      <c r="E250" s="10" t="s">
        <v>23</v>
      </c>
      <c r="F250" s="10" t="s">
        <v>5</v>
      </c>
      <c r="H250" s="10" t="s">
        <v>24</v>
      </c>
      <c r="I250" s="10">
        <v>85794</v>
      </c>
      <c r="J250" s="10">
        <v>88994</v>
      </c>
      <c r="K250" s="10" t="s">
        <v>25</v>
      </c>
      <c r="R250" s="10" t="s">
        <v>237</v>
      </c>
      <c r="S250" s="10">
        <v>3201</v>
      </c>
    </row>
    <row r="251" spans="1:20" x14ac:dyDescent="0.35">
      <c r="A251" s="10" t="s">
        <v>27</v>
      </c>
      <c r="B251" s="10" t="s">
        <v>27</v>
      </c>
      <c r="C251" s="10" t="s">
        <v>28</v>
      </c>
      <c r="D251" s="10" t="s">
        <v>22</v>
      </c>
      <c r="E251" s="10" t="s">
        <v>23</v>
      </c>
      <c r="F251" s="10" t="s">
        <v>5</v>
      </c>
      <c r="H251" s="10" t="s">
        <v>24</v>
      </c>
      <c r="I251" s="10">
        <v>85794</v>
      </c>
      <c r="J251" s="10">
        <v>88994</v>
      </c>
      <c r="K251" s="10" t="s">
        <v>25</v>
      </c>
      <c r="L251" s="10" t="s">
        <v>238</v>
      </c>
      <c r="O251" s="10" t="s">
        <v>239</v>
      </c>
      <c r="R251" s="10" t="s">
        <v>237</v>
      </c>
      <c r="S251" s="10">
        <v>3201</v>
      </c>
      <c r="T251" s="10">
        <v>1066</v>
      </c>
    </row>
    <row r="252" spans="1:20" x14ac:dyDescent="0.35">
      <c r="A252" s="10" t="s">
        <v>20</v>
      </c>
      <c r="B252" s="10" t="s">
        <v>20</v>
      </c>
      <c r="C252" s="10" t="s">
        <v>21</v>
      </c>
      <c r="D252" s="10" t="s">
        <v>22</v>
      </c>
      <c r="E252" s="10" t="s">
        <v>23</v>
      </c>
      <c r="F252" s="10" t="s">
        <v>5</v>
      </c>
      <c r="H252" s="10" t="s">
        <v>24</v>
      </c>
      <c r="I252" s="10">
        <v>88991</v>
      </c>
      <c r="J252" s="10">
        <v>89425</v>
      </c>
      <c r="K252" s="10" t="s">
        <v>25</v>
      </c>
      <c r="R252" s="10" t="s">
        <v>240</v>
      </c>
      <c r="S252" s="10">
        <v>435</v>
      </c>
    </row>
    <row r="253" spans="1:20" x14ac:dyDescent="0.35">
      <c r="A253" s="10" t="s">
        <v>27</v>
      </c>
      <c r="B253" s="10" t="s">
        <v>27</v>
      </c>
      <c r="C253" s="10" t="s">
        <v>28</v>
      </c>
      <c r="D253" s="10" t="s">
        <v>22</v>
      </c>
      <c r="E253" s="10" t="s">
        <v>23</v>
      </c>
      <c r="F253" s="10" t="s">
        <v>5</v>
      </c>
      <c r="H253" s="10" t="s">
        <v>24</v>
      </c>
      <c r="I253" s="10">
        <v>88991</v>
      </c>
      <c r="J253" s="10">
        <v>89425</v>
      </c>
      <c r="K253" s="10" t="s">
        <v>25</v>
      </c>
      <c r="L253" s="10" t="s">
        <v>241</v>
      </c>
      <c r="O253" s="10" t="s">
        <v>242</v>
      </c>
      <c r="R253" s="10" t="s">
        <v>240</v>
      </c>
      <c r="S253" s="10">
        <v>435</v>
      </c>
      <c r="T253" s="10">
        <v>144</v>
      </c>
    </row>
    <row r="254" spans="1:20" x14ac:dyDescent="0.35">
      <c r="A254" s="10" t="s">
        <v>20</v>
      </c>
      <c r="B254" s="10" t="s">
        <v>20</v>
      </c>
      <c r="C254" s="10" t="s">
        <v>21</v>
      </c>
      <c r="D254" s="10" t="s">
        <v>22</v>
      </c>
      <c r="E254" s="10" t="s">
        <v>23</v>
      </c>
      <c r="F254" s="10" t="s">
        <v>5</v>
      </c>
      <c r="H254" s="10" t="s">
        <v>24</v>
      </c>
      <c r="I254" s="10">
        <v>89581</v>
      </c>
      <c r="J254" s="10">
        <v>90036</v>
      </c>
      <c r="K254" s="10" t="s">
        <v>25</v>
      </c>
      <c r="R254" s="10" t="s">
        <v>243</v>
      </c>
      <c r="S254" s="10">
        <v>456</v>
      </c>
    </row>
    <row r="255" spans="1:20" x14ac:dyDescent="0.35">
      <c r="A255" s="10" t="s">
        <v>27</v>
      </c>
      <c r="B255" s="10" t="s">
        <v>27</v>
      </c>
      <c r="C255" s="10" t="s">
        <v>28</v>
      </c>
      <c r="D255" s="10" t="s">
        <v>22</v>
      </c>
      <c r="E255" s="10" t="s">
        <v>23</v>
      </c>
      <c r="F255" s="10" t="s">
        <v>5</v>
      </c>
      <c r="H255" s="10" t="s">
        <v>24</v>
      </c>
      <c r="I255" s="10">
        <v>89581</v>
      </c>
      <c r="J255" s="10">
        <v>90036</v>
      </c>
      <c r="K255" s="10" t="s">
        <v>25</v>
      </c>
      <c r="L255" s="10" t="s">
        <v>244</v>
      </c>
      <c r="O255" s="10" t="s">
        <v>245</v>
      </c>
      <c r="R255" s="10" t="s">
        <v>243</v>
      </c>
      <c r="S255" s="10">
        <v>456</v>
      </c>
      <c r="T255" s="10">
        <v>151</v>
      </c>
    </row>
    <row r="256" spans="1:20" x14ac:dyDescent="0.35">
      <c r="A256" s="10" t="s">
        <v>20</v>
      </c>
      <c r="B256" s="10" t="s">
        <v>20</v>
      </c>
      <c r="C256" s="10" t="s">
        <v>21</v>
      </c>
      <c r="D256" s="10" t="s">
        <v>22</v>
      </c>
      <c r="E256" s="10" t="s">
        <v>23</v>
      </c>
      <c r="F256" s="10" t="s">
        <v>5</v>
      </c>
      <c r="H256" s="10" t="s">
        <v>24</v>
      </c>
      <c r="I256" s="10">
        <v>90214</v>
      </c>
      <c r="J256" s="10">
        <v>90552</v>
      </c>
      <c r="K256" s="10" t="s">
        <v>25</v>
      </c>
      <c r="R256" s="10" t="s">
        <v>246</v>
      </c>
      <c r="S256" s="10">
        <v>339</v>
      </c>
    </row>
    <row r="257" spans="1:20" x14ac:dyDescent="0.35">
      <c r="A257" s="10" t="s">
        <v>27</v>
      </c>
      <c r="B257" s="10" t="s">
        <v>27</v>
      </c>
      <c r="C257" s="10" t="s">
        <v>28</v>
      </c>
      <c r="D257" s="10" t="s">
        <v>22</v>
      </c>
      <c r="E257" s="10" t="s">
        <v>23</v>
      </c>
      <c r="F257" s="10" t="s">
        <v>5</v>
      </c>
      <c r="H257" s="10" t="s">
        <v>24</v>
      </c>
      <c r="I257" s="10">
        <v>90214</v>
      </c>
      <c r="J257" s="10">
        <v>90552</v>
      </c>
      <c r="K257" s="10" t="s">
        <v>25</v>
      </c>
      <c r="L257" s="10" t="s">
        <v>247</v>
      </c>
      <c r="O257" s="10" t="s">
        <v>248</v>
      </c>
      <c r="R257" s="10" t="s">
        <v>246</v>
      </c>
      <c r="S257" s="10">
        <v>339</v>
      </c>
      <c r="T257" s="10">
        <v>112</v>
      </c>
    </row>
    <row r="258" spans="1:20" x14ac:dyDescent="0.35">
      <c r="A258" s="10" t="s">
        <v>20</v>
      </c>
      <c r="B258" s="10" t="s">
        <v>20</v>
      </c>
      <c r="C258" s="10" t="s">
        <v>21</v>
      </c>
      <c r="D258" s="10" t="s">
        <v>22</v>
      </c>
      <c r="E258" s="10" t="s">
        <v>23</v>
      </c>
      <c r="F258" s="10" t="s">
        <v>5</v>
      </c>
      <c r="H258" s="10" t="s">
        <v>24</v>
      </c>
      <c r="I258" s="10">
        <v>90639</v>
      </c>
      <c r="J258" s="10">
        <v>90914</v>
      </c>
      <c r="K258" s="10" t="s">
        <v>25</v>
      </c>
      <c r="R258" s="10" t="s">
        <v>249</v>
      </c>
      <c r="S258" s="10">
        <v>276</v>
      </c>
    </row>
    <row r="259" spans="1:20" x14ac:dyDescent="0.35">
      <c r="A259" s="10" t="s">
        <v>27</v>
      </c>
      <c r="B259" s="10" t="s">
        <v>27</v>
      </c>
      <c r="C259" s="10" t="s">
        <v>28</v>
      </c>
      <c r="D259" s="10" t="s">
        <v>22</v>
      </c>
      <c r="E259" s="10" t="s">
        <v>23</v>
      </c>
      <c r="F259" s="10" t="s">
        <v>5</v>
      </c>
      <c r="H259" s="10" t="s">
        <v>24</v>
      </c>
      <c r="I259" s="10">
        <v>90639</v>
      </c>
      <c r="J259" s="10">
        <v>90914</v>
      </c>
      <c r="K259" s="10" t="s">
        <v>25</v>
      </c>
      <c r="L259" s="10" t="s">
        <v>250</v>
      </c>
      <c r="O259" s="10" t="s">
        <v>52</v>
      </c>
      <c r="R259" s="10" t="s">
        <v>249</v>
      </c>
      <c r="S259" s="10">
        <v>276</v>
      </c>
      <c r="T259" s="10">
        <v>91</v>
      </c>
    </row>
    <row r="260" spans="1:20" x14ac:dyDescent="0.35">
      <c r="A260" s="10" t="s">
        <v>20</v>
      </c>
      <c r="B260" s="10" t="s">
        <v>20</v>
      </c>
      <c r="C260" s="10" t="s">
        <v>21</v>
      </c>
      <c r="D260" s="10" t="s">
        <v>22</v>
      </c>
      <c r="E260" s="10" t="s">
        <v>23</v>
      </c>
      <c r="F260" s="10" t="s">
        <v>5</v>
      </c>
      <c r="H260" s="10" t="s">
        <v>24</v>
      </c>
      <c r="I260" s="10">
        <v>91210</v>
      </c>
      <c r="J260" s="10">
        <v>91707</v>
      </c>
      <c r="K260" s="10" t="s">
        <v>25</v>
      </c>
      <c r="R260" s="10" t="s">
        <v>251</v>
      </c>
      <c r="S260" s="10">
        <v>498</v>
      </c>
    </row>
    <row r="261" spans="1:20" x14ac:dyDescent="0.35">
      <c r="A261" s="10" t="s">
        <v>27</v>
      </c>
      <c r="B261" s="10" t="s">
        <v>27</v>
      </c>
      <c r="C261" s="10" t="s">
        <v>28</v>
      </c>
      <c r="D261" s="10" t="s">
        <v>22</v>
      </c>
      <c r="E261" s="10" t="s">
        <v>23</v>
      </c>
      <c r="F261" s="10" t="s">
        <v>5</v>
      </c>
      <c r="H261" s="10" t="s">
        <v>24</v>
      </c>
      <c r="I261" s="10">
        <v>91210</v>
      </c>
      <c r="J261" s="10">
        <v>91707</v>
      </c>
      <c r="K261" s="10" t="s">
        <v>25</v>
      </c>
      <c r="L261" s="10" t="s">
        <v>252</v>
      </c>
      <c r="O261" s="10" t="s">
        <v>253</v>
      </c>
      <c r="R261" s="10" t="s">
        <v>251</v>
      </c>
      <c r="S261" s="10">
        <v>498</v>
      </c>
      <c r="T261" s="10">
        <v>165</v>
      </c>
    </row>
    <row r="262" spans="1:20" x14ac:dyDescent="0.35">
      <c r="A262" s="10" t="s">
        <v>20</v>
      </c>
      <c r="B262" s="10" t="s">
        <v>20</v>
      </c>
      <c r="C262" s="10" t="s">
        <v>21</v>
      </c>
      <c r="D262" s="10" t="s">
        <v>22</v>
      </c>
      <c r="E262" s="10" t="s">
        <v>23</v>
      </c>
      <c r="F262" s="10" t="s">
        <v>5</v>
      </c>
      <c r="H262" s="10" t="s">
        <v>24</v>
      </c>
      <c r="I262" s="10">
        <v>91792</v>
      </c>
      <c r="J262" s="10">
        <v>92880</v>
      </c>
      <c r="K262" s="10" t="s">
        <v>46</v>
      </c>
      <c r="R262" s="10" t="s">
        <v>254</v>
      </c>
      <c r="S262" s="10">
        <v>1089</v>
      </c>
    </row>
    <row r="263" spans="1:20" x14ac:dyDescent="0.35">
      <c r="A263" s="10" t="s">
        <v>27</v>
      </c>
      <c r="B263" s="10" t="s">
        <v>27</v>
      </c>
      <c r="C263" s="10" t="s">
        <v>28</v>
      </c>
      <c r="D263" s="10" t="s">
        <v>22</v>
      </c>
      <c r="E263" s="10" t="s">
        <v>23</v>
      </c>
      <c r="F263" s="10" t="s">
        <v>5</v>
      </c>
      <c r="H263" s="10" t="s">
        <v>24</v>
      </c>
      <c r="I263" s="10">
        <v>91792</v>
      </c>
      <c r="J263" s="10">
        <v>92880</v>
      </c>
      <c r="K263" s="10" t="s">
        <v>46</v>
      </c>
      <c r="L263" s="10" t="s">
        <v>255</v>
      </c>
      <c r="O263" s="10" t="s">
        <v>256</v>
      </c>
      <c r="R263" s="10" t="s">
        <v>254</v>
      </c>
      <c r="S263" s="10">
        <v>1089</v>
      </c>
      <c r="T263" s="10">
        <v>362</v>
      </c>
    </row>
    <row r="264" spans="1:20" x14ac:dyDescent="0.35">
      <c r="A264" s="10" t="s">
        <v>20</v>
      </c>
      <c r="B264" s="10" t="s">
        <v>20</v>
      </c>
      <c r="C264" s="10" t="s">
        <v>21</v>
      </c>
      <c r="D264" s="10" t="s">
        <v>22</v>
      </c>
      <c r="E264" s="10" t="s">
        <v>23</v>
      </c>
      <c r="F264" s="10" t="s">
        <v>5</v>
      </c>
      <c r="H264" s="10" t="s">
        <v>24</v>
      </c>
      <c r="I264" s="10">
        <v>93164</v>
      </c>
      <c r="J264" s="10">
        <v>94252</v>
      </c>
      <c r="K264" s="10" t="s">
        <v>46</v>
      </c>
      <c r="R264" s="10" t="s">
        <v>257</v>
      </c>
      <c r="S264" s="10">
        <v>1089</v>
      </c>
    </row>
    <row r="265" spans="1:20" x14ac:dyDescent="0.35">
      <c r="A265" s="10" t="s">
        <v>27</v>
      </c>
      <c r="B265" s="10" t="s">
        <v>27</v>
      </c>
      <c r="C265" s="10" t="s">
        <v>28</v>
      </c>
      <c r="D265" s="10" t="s">
        <v>22</v>
      </c>
      <c r="E265" s="10" t="s">
        <v>23</v>
      </c>
      <c r="F265" s="10" t="s">
        <v>5</v>
      </c>
      <c r="H265" s="10" t="s">
        <v>24</v>
      </c>
      <c r="I265" s="10">
        <v>93164</v>
      </c>
      <c r="J265" s="10">
        <v>94252</v>
      </c>
      <c r="K265" s="10" t="s">
        <v>46</v>
      </c>
      <c r="L265" s="10" t="s">
        <v>258</v>
      </c>
      <c r="O265" s="10" t="s">
        <v>256</v>
      </c>
      <c r="R265" s="10" t="s">
        <v>257</v>
      </c>
      <c r="S265" s="10">
        <v>1089</v>
      </c>
      <c r="T265" s="10">
        <v>362</v>
      </c>
    </row>
    <row r="266" spans="1:20" x14ac:dyDescent="0.35">
      <c r="A266" s="10" t="s">
        <v>20</v>
      </c>
      <c r="B266" s="10" t="s">
        <v>20</v>
      </c>
      <c r="C266" s="10" t="s">
        <v>21</v>
      </c>
      <c r="D266" s="10" t="s">
        <v>22</v>
      </c>
      <c r="E266" s="10" t="s">
        <v>23</v>
      </c>
      <c r="F266" s="10" t="s">
        <v>5</v>
      </c>
      <c r="H266" s="10" t="s">
        <v>24</v>
      </c>
      <c r="I266" s="10">
        <v>95041</v>
      </c>
      <c r="J266" s="10">
        <v>96120</v>
      </c>
      <c r="K266" s="10" t="s">
        <v>46</v>
      </c>
      <c r="R266" s="10" t="s">
        <v>259</v>
      </c>
      <c r="S266" s="10">
        <v>1080</v>
      </c>
    </row>
    <row r="267" spans="1:20" x14ac:dyDescent="0.35">
      <c r="A267" s="10" t="s">
        <v>27</v>
      </c>
      <c r="B267" s="10" t="s">
        <v>27</v>
      </c>
      <c r="C267" s="10" t="s">
        <v>28</v>
      </c>
      <c r="D267" s="10" t="s">
        <v>22</v>
      </c>
      <c r="E267" s="10" t="s">
        <v>23</v>
      </c>
      <c r="F267" s="10" t="s">
        <v>5</v>
      </c>
      <c r="H267" s="10" t="s">
        <v>24</v>
      </c>
      <c r="I267" s="10">
        <v>95041</v>
      </c>
      <c r="J267" s="10">
        <v>96120</v>
      </c>
      <c r="K267" s="10" t="s">
        <v>46</v>
      </c>
      <c r="L267" s="10" t="s">
        <v>260</v>
      </c>
      <c r="O267" s="10" t="s">
        <v>256</v>
      </c>
      <c r="R267" s="10" t="s">
        <v>259</v>
      </c>
      <c r="S267" s="10">
        <v>1080</v>
      </c>
      <c r="T267" s="10">
        <v>359</v>
      </c>
    </row>
    <row r="268" spans="1:20" x14ac:dyDescent="0.35">
      <c r="A268" s="10" t="s">
        <v>20</v>
      </c>
      <c r="B268" s="10" t="s">
        <v>20</v>
      </c>
      <c r="C268" s="10" t="s">
        <v>21</v>
      </c>
      <c r="D268" s="10" t="s">
        <v>22</v>
      </c>
      <c r="E268" s="10" t="s">
        <v>23</v>
      </c>
      <c r="F268" s="10" t="s">
        <v>5</v>
      </c>
      <c r="H268" s="10" t="s">
        <v>24</v>
      </c>
      <c r="I268" s="10">
        <v>96304</v>
      </c>
      <c r="J268" s="10">
        <v>97128</v>
      </c>
      <c r="K268" s="10" t="s">
        <v>25</v>
      </c>
      <c r="R268" s="10" t="s">
        <v>261</v>
      </c>
      <c r="S268" s="10">
        <v>825</v>
      </c>
    </row>
    <row r="269" spans="1:20" x14ac:dyDescent="0.35">
      <c r="A269" s="10" t="s">
        <v>27</v>
      </c>
      <c r="B269" s="10" t="s">
        <v>27</v>
      </c>
      <c r="C269" s="10" t="s">
        <v>28</v>
      </c>
      <c r="D269" s="10" t="s">
        <v>22</v>
      </c>
      <c r="E269" s="10" t="s">
        <v>23</v>
      </c>
      <c r="F269" s="10" t="s">
        <v>5</v>
      </c>
      <c r="H269" s="10" t="s">
        <v>24</v>
      </c>
      <c r="I269" s="10">
        <v>96304</v>
      </c>
      <c r="J269" s="10">
        <v>97128</v>
      </c>
      <c r="K269" s="10" t="s">
        <v>25</v>
      </c>
      <c r="L269" s="10" t="s">
        <v>262</v>
      </c>
      <c r="O269" s="10" t="s">
        <v>263</v>
      </c>
      <c r="R269" s="10" t="s">
        <v>261</v>
      </c>
      <c r="S269" s="10">
        <v>825</v>
      </c>
      <c r="T269" s="10">
        <v>274</v>
      </c>
    </row>
    <row r="270" spans="1:20" x14ac:dyDescent="0.35">
      <c r="A270" s="10" t="s">
        <v>20</v>
      </c>
      <c r="B270" s="10" t="s">
        <v>20</v>
      </c>
      <c r="C270" s="10" t="s">
        <v>21</v>
      </c>
      <c r="D270" s="10" t="s">
        <v>22</v>
      </c>
      <c r="E270" s="10" t="s">
        <v>23</v>
      </c>
      <c r="F270" s="10" t="s">
        <v>5</v>
      </c>
      <c r="H270" s="10" t="s">
        <v>24</v>
      </c>
      <c r="I270" s="10">
        <v>97229</v>
      </c>
      <c r="J270" s="10">
        <v>98185</v>
      </c>
      <c r="K270" s="10" t="s">
        <v>25</v>
      </c>
      <c r="R270" s="10" t="s">
        <v>264</v>
      </c>
      <c r="S270" s="10">
        <v>957</v>
      </c>
    </row>
    <row r="271" spans="1:20" x14ac:dyDescent="0.35">
      <c r="A271" s="10" t="s">
        <v>27</v>
      </c>
      <c r="B271" s="10" t="s">
        <v>27</v>
      </c>
      <c r="C271" s="10" t="s">
        <v>28</v>
      </c>
      <c r="D271" s="10" t="s">
        <v>22</v>
      </c>
      <c r="E271" s="10" t="s">
        <v>23</v>
      </c>
      <c r="F271" s="10" t="s">
        <v>5</v>
      </c>
      <c r="H271" s="10" t="s">
        <v>24</v>
      </c>
      <c r="I271" s="10">
        <v>97229</v>
      </c>
      <c r="J271" s="10">
        <v>98185</v>
      </c>
      <c r="K271" s="10" t="s">
        <v>25</v>
      </c>
      <c r="L271" s="10" t="s">
        <v>265</v>
      </c>
      <c r="O271" s="10" t="s">
        <v>266</v>
      </c>
      <c r="R271" s="10" t="s">
        <v>264</v>
      </c>
      <c r="S271" s="10">
        <v>957</v>
      </c>
      <c r="T271" s="10">
        <v>318</v>
      </c>
    </row>
    <row r="272" spans="1:20" x14ac:dyDescent="0.35">
      <c r="A272" s="10" t="s">
        <v>20</v>
      </c>
      <c r="B272" s="10" t="s">
        <v>20</v>
      </c>
      <c r="C272" s="10" t="s">
        <v>21</v>
      </c>
      <c r="D272" s="10" t="s">
        <v>22</v>
      </c>
      <c r="E272" s="10" t="s">
        <v>23</v>
      </c>
      <c r="F272" s="10" t="s">
        <v>5</v>
      </c>
      <c r="H272" s="10" t="s">
        <v>24</v>
      </c>
      <c r="I272" s="10">
        <v>98274</v>
      </c>
      <c r="J272" s="10">
        <v>99635</v>
      </c>
      <c r="K272" s="10" t="s">
        <v>25</v>
      </c>
      <c r="R272" s="10" t="s">
        <v>267</v>
      </c>
      <c r="S272" s="10">
        <v>1362</v>
      </c>
    </row>
    <row r="273" spans="1:20" x14ac:dyDescent="0.35">
      <c r="A273" s="10" t="s">
        <v>27</v>
      </c>
      <c r="B273" s="10" t="s">
        <v>27</v>
      </c>
      <c r="C273" s="10" t="s">
        <v>28</v>
      </c>
      <c r="D273" s="10" t="s">
        <v>22</v>
      </c>
      <c r="E273" s="10" t="s">
        <v>23</v>
      </c>
      <c r="F273" s="10" t="s">
        <v>5</v>
      </c>
      <c r="H273" s="10" t="s">
        <v>24</v>
      </c>
      <c r="I273" s="10">
        <v>98274</v>
      </c>
      <c r="J273" s="10">
        <v>99635</v>
      </c>
      <c r="K273" s="10" t="s">
        <v>25</v>
      </c>
      <c r="L273" s="10" t="s">
        <v>268</v>
      </c>
      <c r="O273" s="10" t="s">
        <v>269</v>
      </c>
      <c r="R273" s="10" t="s">
        <v>267</v>
      </c>
      <c r="S273" s="10">
        <v>1362</v>
      </c>
      <c r="T273" s="10">
        <v>453</v>
      </c>
    </row>
    <row r="274" spans="1:20" x14ac:dyDescent="0.35">
      <c r="A274" s="10" t="s">
        <v>20</v>
      </c>
      <c r="B274" s="10" t="s">
        <v>20</v>
      </c>
      <c r="C274" s="10" t="s">
        <v>21</v>
      </c>
      <c r="D274" s="10" t="s">
        <v>22</v>
      </c>
      <c r="E274" s="10" t="s">
        <v>23</v>
      </c>
      <c r="F274" s="10" t="s">
        <v>5</v>
      </c>
      <c r="H274" s="10" t="s">
        <v>24</v>
      </c>
      <c r="I274" s="10">
        <v>99635</v>
      </c>
      <c r="J274" s="10">
        <v>100087</v>
      </c>
      <c r="K274" s="10" t="s">
        <v>25</v>
      </c>
      <c r="R274" s="10" t="s">
        <v>270</v>
      </c>
      <c r="S274" s="10">
        <v>453</v>
      </c>
    </row>
    <row r="275" spans="1:20" x14ac:dyDescent="0.35">
      <c r="A275" s="10" t="s">
        <v>27</v>
      </c>
      <c r="B275" s="10" t="s">
        <v>27</v>
      </c>
      <c r="C275" s="10" t="s">
        <v>28</v>
      </c>
      <c r="D275" s="10" t="s">
        <v>22</v>
      </c>
      <c r="E275" s="10" t="s">
        <v>23</v>
      </c>
      <c r="F275" s="10" t="s">
        <v>5</v>
      </c>
      <c r="H275" s="10" t="s">
        <v>24</v>
      </c>
      <c r="I275" s="10">
        <v>99635</v>
      </c>
      <c r="J275" s="10">
        <v>100087</v>
      </c>
      <c r="K275" s="10" t="s">
        <v>25</v>
      </c>
      <c r="L275" s="10" t="s">
        <v>271</v>
      </c>
      <c r="O275" s="10" t="s">
        <v>272</v>
      </c>
      <c r="R275" s="10" t="s">
        <v>270</v>
      </c>
      <c r="S275" s="10">
        <v>453</v>
      </c>
      <c r="T275" s="10">
        <v>150</v>
      </c>
    </row>
    <row r="276" spans="1:20" x14ac:dyDescent="0.35">
      <c r="A276" s="10" t="s">
        <v>20</v>
      </c>
      <c r="B276" s="10" t="s">
        <v>20</v>
      </c>
      <c r="C276" s="10" t="s">
        <v>21</v>
      </c>
      <c r="D276" s="10" t="s">
        <v>22</v>
      </c>
      <c r="E276" s="10" t="s">
        <v>23</v>
      </c>
      <c r="F276" s="10" t="s">
        <v>5</v>
      </c>
      <c r="H276" s="10" t="s">
        <v>24</v>
      </c>
      <c r="I276" s="10">
        <v>100089</v>
      </c>
      <c r="J276" s="10">
        <v>101330</v>
      </c>
      <c r="K276" s="10" t="s">
        <v>25</v>
      </c>
      <c r="R276" s="10" t="s">
        <v>273</v>
      </c>
      <c r="S276" s="10">
        <v>1242</v>
      </c>
    </row>
    <row r="277" spans="1:20" x14ac:dyDescent="0.35">
      <c r="A277" s="10" t="s">
        <v>27</v>
      </c>
      <c r="B277" s="10" t="s">
        <v>27</v>
      </c>
      <c r="C277" s="10" t="s">
        <v>28</v>
      </c>
      <c r="D277" s="10" t="s">
        <v>22</v>
      </c>
      <c r="E277" s="10" t="s">
        <v>23</v>
      </c>
      <c r="F277" s="10" t="s">
        <v>5</v>
      </c>
      <c r="H277" s="10" t="s">
        <v>24</v>
      </c>
      <c r="I277" s="10">
        <v>100089</v>
      </c>
      <c r="J277" s="10">
        <v>101330</v>
      </c>
      <c r="K277" s="10" t="s">
        <v>25</v>
      </c>
      <c r="L277" s="10" t="s">
        <v>274</v>
      </c>
      <c r="O277" s="10" t="s">
        <v>275</v>
      </c>
      <c r="R277" s="10" t="s">
        <v>273</v>
      </c>
      <c r="S277" s="10">
        <v>1242</v>
      </c>
      <c r="T277" s="10">
        <v>413</v>
      </c>
    </row>
    <row r="278" spans="1:20" x14ac:dyDescent="0.35">
      <c r="A278" s="10" t="s">
        <v>20</v>
      </c>
      <c r="B278" s="10" t="s">
        <v>20</v>
      </c>
      <c r="C278" s="10" t="s">
        <v>21</v>
      </c>
      <c r="D278" s="10" t="s">
        <v>22</v>
      </c>
      <c r="E278" s="10" t="s">
        <v>23</v>
      </c>
      <c r="F278" s="10" t="s">
        <v>5</v>
      </c>
      <c r="H278" s="10" t="s">
        <v>24</v>
      </c>
      <c r="I278" s="10">
        <v>101509</v>
      </c>
      <c r="J278" s="10">
        <v>102531</v>
      </c>
      <c r="K278" s="10" t="s">
        <v>25</v>
      </c>
      <c r="R278" s="10" t="s">
        <v>276</v>
      </c>
      <c r="S278" s="10">
        <v>1023</v>
      </c>
    </row>
    <row r="279" spans="1:20" x14ac:dyDescent="0.35">
      <c r="A279" s="10" t="s">
        <v>27</v>
      </c>
      <c r="B279" s="10" t="s">
        <v>27</v>
      </c>
      <c r="C279" s="10" t="s">
        <v>28</v>
      </c>
      <c r="D279" s="10" t="s">
        <v>22</v>
      </c>
      <c r="E279" s="10" t="s">
        <v>23</v>
      </c>
      <c r="F279" s="10" t="s">
        <v>5</v>
      </c>
      <c r="H279" s="10" t="s">
        <v>24</v>
      </c>
      <c r="I279" s="10">
        <v>101509</v>
      </c>
      <c r="J279" s="10">
        <v>102531</v>
      </c>
      <c r="K279" s="10" t="s">
        <v>25</v>
      </c>
      <c r="L279" s="10" t="s">
        <v>277</v>
      </c>
      <c r="O279" s="10" t="s">
        <v>278</v>
      </c>
      <c r="R279" s="10" t="s">
        <v>276</v>
      </c>
      <c r="S279" s="10">
        <v>1023</v>
      </c>
      <c r="T279" s="10">
        <v>340</v>
      </c>
    </row>
    <row r="280" spans="1:20" x14ac:dyDescent="0.35">
      <c r="A280" s="10" t="s">
        <v>20</v>
      </c>
      <c r="B280" s="10" t="s">
        <v>20</v>
      </c>
      <c r="C280" s="10" t="s">
        <v>21</v>
      </c>
      <c r="D280" s="10" t="s">
        <v>22</v>
      </c>
      <c r="E280" s="10" t="s">
        <v>23</v>
      </c>
      <c r="F280" s="10" t="s">
        <v>5</v>
      </c>
      <c r="H280" s="10" t="s">
        <v>24</v>
      </c>
      <c r="I280" s="10">
        <v>102652</v>
      </c>
      <c r="J280" s="10">
        <v>104541</v>
      </c>
      <c r="K280" s="10" t="s">
        <v>25</v>
      </c>
      <c r="R280" s="10" t="s">
        <v>279</v>
      </c>
      <c r="S280" s="10">
        <v>1890</v>
      </c>
    </row>
    <row r="281" spans="1:20" x14ac:dyDescent="0.35">
      <c r="A281" s="10" t="s">
        <v>27</v>
      </c>
      <c r="B281" s="10" t="s">
        <v>27</v>
      </c>
      <c r="C281" s="10" t="s">
        <v>28</v>
      </c>
      <c r="D281" s="10" t="s">
        <v>22</v>
      </c>
      <c r="E281" s="10" t="s">
        <v>23</v>
      </c>
      <c r="F281" s="10" t="s">
        <v>5</v>
      </c>
      <c r="H281" s="10" t="s">
        <v>24</v>
      </c>
      <c r="I281" s="10">
        <v>102652</v>
      </c>
      <c r="J281" s="10">
        <v>104541</v>
      </c>
      <c r="K281" s="10" t="s">
        <v>25</v>
      </c>
      <c r="L281" s="10" t="s">
        <v>280</v>
      </c>
      <c r="O281" s="10" t="s">
        <v>281</v>
      </c>
      <c r="R281" s="10" t="s">
        <v>279</v>
      </c>
      <c r="S281" s="10">
        <v>1890</v>
      </c>
      <c r="T281" s="10">
        <v>629</v>
      </c>
    </row>
    <row r="282" spans="1:20" x14ac:dyDescent="0.35">
      <c r="A282" s="10" t="s">
        <v>20</v>
      </c>
      <c r="B282" s="10" t="s">
        <v>20</v>
      </c>
      <c r="C282" s="10" t="s">
        <v>21</v>
      </c>
      <c r="D282" s="10" t="s">
        <v>22</v>
      </c>
      <c r="E282" s="10" t="s">
        <v>23</v>
      </c>
      <c r="F282" s="10" t="s">
        <v>5</v>
      </c>
      <c r="H282" s="10" t="s">
        <v>24</v>
      </c>
      <c r="I282" s="10">
        <v>104817</v>
      </c>
      <c r="J282" s="10">
        <v>105059</v>
      </c>
      <c r="K282" s="10" t="s">
        <v>25</v>
      </c>
      <c r="R282" s="10" t="s">
        <v>282</v>
      </c>
      <c r="S282" s="10">
        <v>243</v>
      </c>
    </row>
    <row r="283" spans="1:20" x14ac:dyDescent="0.35">
      <c r="A283" s="10" t="s">
        <v>27</v>
      </c>
      <c r="B283" s="10" t="s">
        <v>27</v>
      </c>
      <c r="C283" s="10" t="s">
        <v>28</v>
      </c>
      <c r="D283" s="10" t="s">
        <v>22</v>
      </c>
      <c r="E283" s="10" t="s">
        <v>23</v>
      </c>
      <c r="F283" s="10" t="s">
        <v>5</v>
      </c>
      <c r="H283" s="10" t="s">
        <v>24</v>
      </c>
      <c r="I283" s="10">
        <v>104817</v>
      </c>
      <c r="J283" s="10">
        <v>105059</v>
      </c>
      <c r="K283" s="10" t="s">
        <v>25</v>
      </c>
      <c r="L283" s="10" t="s">
        <v>283</v>
      </c>
      <c r="O283" s="10" t="s">
        <v>284</v>
      </c>
      <c r="R283" s="10" t="s">
        <v>282</v>
      </c>
      <c r="S283" s="10">
        <v>243</v>
      </c>
      <c r="T283" s="10">
        <v>80</v>
      </c>
    </row>
    <row r="284" spans="1:20" x14ac:dyDescent="0.35">
      <c r="A284" s="10" t="s">
        <v>20</v>
      </c>
      <c r="B284" s="10" t="s">
        <v>20</v>
      </c>
      <c r="C284" s="10" t="s">
        <v>21</v>
      </c>
      <c r="D284" s="10" t="s">
        <v>22</v>
      </c>
      <c r="E284" s="10" t="s">
        <v>23</v>
      </c>
      <c r="F284" s="10" t="s">
        <v>5</v>
      </c>
      <c r="H284" s="10" t="s">
        <v>24</v>
      </c>
      <c r="I284" s="10">
        <v>105063</v>
      </c>
      <c r="J284" s="10">
        <v>105497</v>
      </c>
      <c r="K284" s="10" t="s">
        <v>25</v>
      </c>
      <c r="R284" s="10" t="s">
        <v>285</v>
      </c>
      <c r="S284" s="10">
        <v>435</v>
      </c>
    </row>
    <row r="285" spans="1:20" x14ac:dyDescent="0.35">
      <c r="A285" s="10" t="s">
        <v>27</v>
      </c>
      <c r="B285" s="10" t="s">
        <v>27</v>
      </c>
      <c r="C285" s="10" t="s">
        <v>28</v>
      </c>
      <c r="D285" s="10" t="s">
        <v>22</v>
      </c>
      <c r="E285" s="10" t="s">
        <v>23</v>
      </c>
      <c r="F285" s="10" t="s">
        <v>5</v>
      </c>
      <c r="H285" s="10" t="s">
        <v>24</v>
      </c>
      <c r="I285" s="10">
        <v>105063</v>
      </c>
      <c r="J285" s="10">
        <v>105497</v>
      </c>
      <c r="K285" s="10" t="s">
        <v>25</v>
      </c>
      <c r="L285" s="10" t="s">
        <v>286</v>
      </c>
      <c r="O285" s="10" t="s">
        <v>287</v>
      </c>
      <c r="R285" s="10" t="s">
        <v>285</v>
      </c>
      <c r="S285" s="10">
        <v>435</v>
      </c>
      <c r="T285" s="10">
        <v>144</v>
      </c>
    </row>
    <row r="286" spans="1:20" x14ac:dyDescent="0.35">
      <c r="A286" s="10" t="s">
        <v>20</v>
      </c>
      <c r="B286" s="10" t="s">
        <v>20</v>
      </c>
      <c r="C286" s="10" t="s">
        <v>21</v>
      </c>
      <c r="D286" s="10" t="s">
        <v>22</v>
      </c>
      <c r="E286" s="10" t="s">
        <v>23</v>
      </c>
      <c r="F286" s="10" t="s">
        <v>5</v>
      </c>
      <c r="H286" s="10" t="s">
        <v>24</v>
      </c>
      <c r="I286" s="10">
        <v>105873</v>
      </c>
      <c r="J286" s="10">
        <v>107150</v>
      </c>
      <c r="K286" s="10" t="s">
        <v>25</v>
      </c>
      <c r="R286" s="10" t="s">
        <v>288</v>
      </c>
      <c r="S286" s="10">
        <v>1278</v>
      </c>
    </row>
    <row r="287" spans="1:20" x14ac:dyDescent="0.35">
      <c r="A287" s="10" t="s">
        <v>27</v>
      </c>
      <c r="B287" s="10" t="s">
        <v>27</v>
      </c>
      <c r="C287" s="10" t="s">
        <v>28</v>
      </c>
      <c r="D287" s="10" t="s">
        <v>22</v>
      </c>
      <c r="E287" s="10" t="s">
        <v>23</v>
      </c>
      <c r="F287" s="10" t="s">
        <v>5</v>
      </c>
      <c r="H287" s="10" t="s">
        <v>24</v>
      </c>
      <c r="I287" s="10">
        <v>105873</v>
      </c>
      <c r="J287" s="10">
        <v>107150</v>
      </c>
      <c r="K287" s="10" t="s">
        <v>25</v>
      </c>
      <c r="L287" s="10" t="s">
        <v>289</v>
      </c>
      <c r="O287" s="10" t="s">
        <v>290</v>
      </c>
      <c r="R287" s="10" t="s">
        <v>288</v>
      </c>
      <c r="S287" s="10">
        <v>1278</v>
      </c>
      <c r="T287" s="10">
        <v>425</v>
      </c>
    </row>
    <row r="288" spans="1:20" x14ac:dyDescent="0.35">
      <c r="A288" s="10" t="s">
        <v>20</v>
      </c>
      <c r="B288" s="10" t="s">
        <v>20</v>
      </c>
      <c r="C288" s="10" t="s">
        <v>21</v>
      </c>
      <c r="D288" s="10" t="s">
        <v>22</v>
      </c>
      <c r="E288" s="10" t="s">
        <v>23</v>
      </c>
      <c r="F288" s="10" t="s">
        <v>5</v>
      </c>
      <c r="H288" s="10" t="s">
        <v>24</v>
      </c>
      <c r="I288" s="10">
        <v>107196</v>
      </c>
      <c r="J288" s="10">
        <v>108065</v>
      </c>
      <c r="K288" s="10" t="s">
        <v>25</v>
      </c>
      <c r="R288" s="10" t="s">
        <v>291</v>
      </c>
      <c r="S288" s="10">
        <v>870</v>
      </c>
    </row>
    <row r="289" spans="1:20" x14ac:dyDescent="0.35">
      <c r="A289" s="10" t="s">
        <v>27</v>
      </c>
      <c r="B289" s="10" t="s">
        <v>27</v>
      </c>
      <c r="C289" s="10" t="s">
        <v>28</v>
      </c>
      <c r="D289" s="10" t="s">
        <v>22</v>
      </c>
      <c r="E289" s="10" t="s">
        <v>23</v>
      </c>
      <c r="F289" s="10" t="s">
        <v>5</v>
      </c>
      <c r="H289" s="10" t="s">
        <v>24</v>
      </c>
      <c r="I289" s="10">
        <v>107196</v>
      </c>
      <c r="J289" s="10">
        <v>108065</v>
      </c>
      <c r="K289" s="10" t="s">
        <v>25</v>
      </c>
      <c r="L289" s="10" t="s">
        <v>292</v>
      </c>
      <c r="O289" s="10" t="s">
        <v>293</v>
      </c>
      <c r="R289" s="10" t="s">
        <v>291</v>
      </c>
      <c r="S289" s="10">
        <v>870</v>
      </c>
      <c r="T289" s="10">
        <v>289</v>
      </c>
    </row>
    <row r="290" spans="1:20" x14ac:dyDescent="0.35">
      <c r="A290" s="10" t="s">
        <v>20</v>
      </c>
      <c r="B290" s="10" t="s">
        <v>20</v>
      </c>
      <c r="C290" s="10" t="s">
        <v>21</v>
      </c>
      <c r="D290" s="10" t="s">
        <v>22</v>
      </c>
      <c r="E290" s="10" t="s">
        <v>23</v>
      </c>
      <c r="F290" s="10" t="s">
        <v>5</v>
      </c>
      <c r="H290" s="10" t="s">
        <v>24</v>
      </c>
      <c r="I290" s="10">
        <v>108062</v>
      </c>
      <c r="J290" s="10">
        <v>109000</v>
      </c>
      <c r="K290" s="10" t="s">
        <v>25</v>
      </c>
      <c r="R290" s="10" t="s">
        <v>294</v>
      </c>
      <c r="S290" s="10">
        <v>939</v>
      </c>
    </row>
    <row r="291" spans="1:20" x14ac:dyDescent="0.35">
      <c r="A291" s="10" t="s">
        <v>27</v>
      </c>
      <c r="B291" s="10" t="s">
        <v>27</v>
      </c>
      <c r="C291" s="10" t="s">
        <v>28</v>
      </c>
      <c r="D291" s="10" t="s">
        <v>22</v>
      </c>
      <c r="E291" s="10" t="s">
        <v>23</v>
      </c>
      <c r="F291" s="10" t="s">
        <v>5</v>
      </c>
      <c r="H291" s="10" t="s">
        <v>24</v>
      </c>
      <c r="I291" s="10">
        <v>108062</v>
      </c>
      <c r="J291" s="10">
        <v>109000</v>
      </c>
      <c r="K291" s="10" t="s">
        <v>25</v>
      </c>
      <c r="L291" s="10" t="s">
        <v>295</v>
      </c>
      <c r="O291" s="10" t="s">
        <v>293</v>
      </c>
      <c r="R291" s="10" t="s">
        <v>294</v>
      </c>
      <c r="S291" s="10">
        <v>939</v>
      </c>
      <c r="T291" s="10">
        <v>312</v>
      </c>
    </row>
    <row r="292" spans="1:20" x14ac:dyDescent="0.35">
      <c r="A292" s="10" t="s">
        <v>20</v>
      </c>
      <c r="B292" s="10" t="s">
        <v>20</v>
      </c>
      <c r="C292" s="10" t="s">
        <v>21</v>
      </c>
      <c r="D292" s="10" t="s">
        <v>22</v>
      </c>
      <c r="E292" s="10" t="s">
        <v>23</v>
      </c>
      <c r="F292" s="10" t="s">
        <v>5</v>
      </c>
      <c r="H292" s="10" t="s">
        <v>24</v>
      </c>
      <c r="I292" s="10">
        <v>109007</v>
      </c>
      <c r="J292" s="10">
        <v>110125</v>
      </c>
      <c r="K292" s="10" t="s">
        <v>25</v>
      </c>
      <c r="R292" s="10" t="s">
        <v>296</v>
      </c>
      <c r="S292" s="10">
        <v>1119</v>
      </c>
    </row>
    <row r="293" spans="1:20" x14ac:dyDescent="0.35">
      <c r="A293" s="10" t="s">
        <v>27</v>
      </c>
      <c r="B293" s="10" t="s">
        <v>27</v>
      </c>
      <c r="C293" s="10" t="s">
        <v>28</v>
      </c>
      <c r="D293" s="10" t="s">
        <v>22</v>
      </c>
      <c r="E293" s="10" t="s">
        <v>23</v>
      </c>
      <c r="F293" s="10" t="s">
        <v>5</v>
      </c>
      <c r="H293" s="10" t="s">
        <v>24</v>
      </c>
      <c r="I293" s="10">
        <v>109007</v>
      </c>
      <c r="J293" s="10">
        <v>110125</v>
      </c>
      <c r="K293" s="10" t="s">
        <v>25</v>
      </c>
      <c r="L293" s="10" t="s">
        <v>297</v>
      </c>
      <c r="O293" s="10" t="s">
        <v>61</v>
      </c>
      <c r="R293" s="10" t="s">
        <v>296</v>
      </c>
      <c r="S293" s="10">
        <v>1119</v>
      </c>
      <c r="T293" s="10">
        <v>372</v>
      </c>
    </row>
    <row r="294" spans="1:20" x14ac:dyDescent="0.35">
      <c r="A294" s="10" t="s">
        <v>20</v>
      </c>
      <c r="B294" s="10" t="s">
        <v>20</v>
      </c>
      <c r="C294" s="10" t="s">
        <v>21</v>
      </c>
      <c r="D294" s="10" t="s">
        <v>22</v>
      </c>
      <c r="E294" s="10" t="s">
        <v>23</v>
      </c>
      <c r="F294" s="10" t="s">
        <v>5</v>
      </c>
      <c r="H294" s="10" t="s">
        <v>24</v>
      </c>
      <c r="I294" s="10">
        <v>110136</v>
      </c>
      <c r="J294" s="10">
        <v>111101</v>
      </c>
      <c r="K294" s="10" t="s">
        <v>46</v>
      </c>
      <c r="R294" s="10" t="s">
        <v>298</v>
      </c>
      <c r="S294" s="10">
        <v>966</v>
      </c>
    </row>
    <row r="295" spans="1:20" x14ac:dyDescent="0.35">
      <c r="A295" s="10" t="s">
        <v>27</v>
      </c>
      <c r="B295" s="10" t="s">
        <v>27</v>
      </c>
      <c r="C295" s="10" t="s">
        <v>28</v>
      </c>
      <c r="D295" s="10" t="s">
        <v>22</v>
      </c>
      <c r="E295" s="10" t="s">
        <v>23</v>
      </c>
      <c r="F295" s="10" t="s">
        <v>5</v>
      </c>
      <c r="H295" s="10" t="s">
        <v>24</v>
      </c>
      <c r="I295" s="10">
        <v>110136</v>
      </c>
      <c r="J295" s="10">
        <v>111101</v>
      </c>
      <c r="K295" s="10" t="s">
        <v>46</v>
      </c>
      <c r="L295" s="10" t="s">
        <v>299</v>
      </c>
      <c r="O295" s="10" t="s">
        <v>300</v>
      </c>
      <c r="R295" s="10" t="s">
        <v>298</v>
      </c>
      <c r="S295" s="10">
        <v>966</v>
      </c>
      <c r="T295" s="10">
        <v>321</v>
      </c>
    </row>
    <row r="296" spans="1:20" x14ac:dyDescent="0.35">
      <c r="A296" s="10" t="s">
        <v>20</v>
      </c>
      <c r="B296" s="10" t="s">
        <v>20</v>
      </c>
      <c r="C296" s="10" t="s">
        <v>21</v>
      </c>
      <c r="D296" s="10" t="s">
        <v>22</v>
      </c>
      <c r="E296" s="10" t="s">
        <v>23</v>
      </c>
      <c r="F296" s="10" t="s">
        <v>5</v>
      </c>
      <c r="H296" s="10" t="s">
        <v>24</v>
      </c>
      <c r="I296" s="10">
        <v>111258</v>
      </c>
      <c r="J296" s="10">
        <v>111680</v>
      </c>
      <c r="K296" s="10" t="s">
        <v>46</v>
      </c>
      <c r="R296" s="10" t="s">
        <v>301</v>
      </c>
      <c r="S296" s="10">
        <v>423</v>
      </c>
    </row>
    <row r="297" spans="1:20" x14ac:dyDescent="0.35">
      <c r="A297" s="10" t="s">
        <v>27</v>
      </c>
      <c r="B297" s="10" t="s">
        <v>27</v>
      </c>
      <c r="C297" s="10" t="s">
        <v>28</v>
      </c>
      <c r="D297" s="10" t="s">
        <v>22</v>
      </c>
      <c r="E297" s="10" t="s">
        <v>23</v>
      </c>
      <c r="F297" s="10" t="s">
        <v>5</v>
      </c>
      <c r="H297" s="10" t="s">
        <v>24</v>
      </c>
      <c r="I297" s="10">
        <v>111258</v>
      </c>
      <c r="J297" s="10">
        <v>111680</v>
      </c>
      <c r="K297" s="10" t="s">
        <v>46</v>
      </c>
      <c r="L297" s="10" t="s">
        <v>302</v>
      </c>
      <c r="O297" s="10" t="s">
        <v>303</v>
      </c>
      <c r="R297" s="10" t="s">
        <v>301</v>
      </c>
      <c r="S297" s="10">
        <v>423</v>
      </c>
      <c r="T297" s="10">
        <v>140</v>
      </c>
    </row>
    <row r="298" spans="1:20" x14ac:dyDescent="0.35">
      <c r="A298" s="10" t="s">
        <v>20</v>
      </c>
      <c r="B298" s="10" t="s">
        <v>20</v>
      </c>
      <c r="C298" s="10" t="s">
        <v>21</v>
      </c>
      <c r="D298" s="10" t="s">
        <v>22</v>
      </c>
      <c r="E298" s="10" t="s">
        <v>23</v>
      </c>
      <c r="F298" s="10" t="s">
        <v>5</v>
      </c>
      <c r="H298" s="10" t="s">
        <v>24</v>
      </c>
      <c r="I298" s="10">
        <v>111737</v>
      </c>
      <c r="J298" s="10">
        <v>112948</v>
      </c>
      <c r="K298" s="10" t="s">
        <v>46</v>
      </c>
      <c r="R298" s="10" t="s">
        <v>304</v>
      </c>
      <c r="S298" s="10">
        <v>1212</v>
      </c>
    </row>
    <row r="299" spans="1:20" x14ac:dyDescent="0.35">
      <c r="A299" s="10" t="s">
        <v>27</v>
      </c>
      <c r="B299" s="10" t="s">
        <v>27</v>
      </c>
      <c r="C299" s="10" t="s">
        <v>28</v>
      </c>
      <c r="D299" s="10" t="s">
        <v>22</v>
      </c>
      <c r="E299" s="10" t="s">
        <v>23</v>
      </c>
      <c r="F299" s="10" t="s">
        <v>5</v>
      </c>
      <c r="H299" s="10" t="s">
        <v>24</v>
      </c>
      <c r="I299" s="10">
        <v>111737</v>
      </c>
      <c r="J299" s="10">
        <v>112948</v>
      </c>
      <c r="K299" s="10" t="s">
        <v>46</v>
      </c>
      <c r="L299" s="10" t="s">
        <v>305</v>
      </c>
      <c r="O299" s="10" t="s">
        <v>306</v>
      </c>
      <c r="R299" s="10" t="s">
        <v>304</v>
      </c>
      <c r="S299" s="10">
        <v>1212</v>
      </c>
      <c r="T299" s="10">
        <v>403</v>
      </c>
    </row>
    <row r="300" spans="1:20" x14ac:dyDescent="0.35">
      <c r="A300" s="10" t="s">
        <v>20</v>
      </c>
      <c r="B300" s="10" t="s">
        <v>20</v>
      </c>
      <c r="C300" s="10" t="s">
        <v>21</v>
      </c>
      <c r="D300" s="10" t="s">
        <v>22</v>
      </c>
      <c r="E300" s="10" t="s">
        <v>23</v>
      </c>
      <c r="F300" s="10" t="s">
        <v>5</v>
      </c>
      <c r="H300" s="10" t="s">
        <v>24</v>
      </c>
      <c r="I300" s="10">
        <v>113029</v>
      </c>
      <c r="J300" s="10">
        <v>115020</v>
      </c>
      <c r="K300" s="10" t="s">
        <v>46</v>
      </c>
      <c r="R300" s="10" t="s">
        <v>307</v>
      </c>
      <c r="S300" s="10">
        <v>1992</v>
      </c>
    </row>
    <row r="301" spans="1:20" x14ac:dyDescent="0.35">
      <c r="A301" s="10" t="s">
        <v>27</v>
      </c>
      <c r="B301" s="10" t="s">
        <v>27</v>
      </c>
      <c r="C301" s="10" t="s">
        <v>28</v>
      </c>
      <c r="D301" s="10" t="s">
        <v>22</v>
      </c>
      <c r="E301" s="10" t="s">
        <v>23</v>
      </c>
      <c r="F301" s="10" t="s">
        <v>5</v>
      </c>
      <c r="H301" s="10" t="s">
        <v>24</v>
      </c>
      <c r="I301" s="10">
        <v>113029</v>
      </c>
      <c r="J301" s="10">
        <v>115020</v>
      </c>
      <c r="K301" s="10" t="s">
        <v>46</v>
      </c>
      <c r="L301" s="10" t="s">
        <v>308</v>
      </c>
      <c r="O301" s="10" t="s">
        <v>309</v>
      </c>
      <c r="R301" s="10" t="s">
        <v>307</v>
      </c>
      <c r="S301" s="10">
        <v>1992</v>
      </c>
      <c r="T301" s="10">
        <v>663</v>
      </c>
    </row>
    <row r="302" spans="1:20" x14ac:dyDescent="0.35">
      <c r="A302" s="10" t="s">
        <v>20</v>
      </c>
      <c r="B302" s="10" t="s">
        <v>20</v>
      </c>
      <c r="C302" s="10" t="s">
        <v>21</v>
      </c>
      <c r="D302" s="10" t="s">
        <v>22</v>
      </c>
      <c r="E302" s="10" t="s">
        <v>23</v>
      </c>
      <c r="F302" s="10" t="s">
        <v>5</v>
      </c>
      <c r="H302" s="10" t="s">
        <v>24</v>
      </c>
      <c r="I302" s="10">
        <v>115035</v>
      </c>
      <c r="J302" s="10">
        <v>115379</v>
      </c>
      <c r="K302" s="10" t="s">
        <v>46</v>
      </c>
      <c r="R302" s="10" t="s">
        <v>310</v>
      </c>
      <c r="S302" s="10">
        <v>345</v>
      </c>
    </row>
    <row r="303" spans="1:20" x14ac:dyDescent="0.35">
      <c r="A303" s="10" t="s">
        <v>27</v>
      </c>
      <c r="B303" s="10" t="s">
        <v>27</v>
      </c>
      <c r="C303" s="10" t="s">
        <v>28</v>
      </c>
      <c r="D303" s="10" t="s">
        <v>22</v>
      </c>
      <c r="E303" s="10" t="s">
        <v>23</v>
      </c>
      <c r="F303" s="10" t="s">
        <v>5</v>
      </c>
      <c r="H303" s="10" t="s">
        <v>24</v>
      </c>
      <c r="I303" s="10">
        <v>115035</v>
      </c>
      <c r="J303" s="10">
        <v>115379</v>
      </c>
      <c r="K303" s="10" t="s">
        <v>46</v>
      </c>
      <c r="L303" s="10" t="s">
        <v>311</v>
      </c>
      <c r="O303" s="10" t="s">
        <v>49</v>
      </c>
      <c r="R303" s="10" t="s">
        <v>310</v>
      </c>
      <c r="S303" s="10">
        <v>345</v>
      </c>
      <c r="T303" s="10">
        <v>114</v>
      </c>
    </row>
    <row r="304" spans="1:20" x14ac:dyDescent="0.35">
      <c r="A304" s="10" t="s">
        <v>20</v>
      </c>
      <c r="B304" s="10" t="s">
        <v>20</v>
      </c>
      <c r="C304" s="10" t="s">
        <v>21</v>
      </c>
      <c r="D304" s="10" t="s">
        <v>22</v>
      </c>
      <c r="E304" s="10" t="s">
        <v>23</v>
      </c>
      <c r="F304" s="10" t="s">
        <v>5</v>
      </c>
      <c r="H304" s="10" t="s">
        <v>24</v>
      </c>
      <c r="I304" s="10">
        <v>115438</v>
      </c>
      <c r="J304" s="10">
        <v>116010</v>
      </c>
      <c r="K304" s="10" t="s">
        <v>46</v>
      </c>
      <c r="R304" s="10" t="s">
        <v>312</v>
      </c>
      <c r="S304" s="10">
        <v>573</v>
      </c>
    </row>
    <row r="305" spans="1:20" x14ac:dyDescent="0.35">
      <c r="A305" s="10" t="s">
        <v>27</v>
      </c>
      <c r="B305" s="10" t="s">
        <v>27</v>
      </c>
      <c r="C305" s="10" t="s">
        <v>28</v>
      </c>
      <c r="D305" s="10" t="s">
        <v>22</v>
      </c>
      <c r="E305" s="10" t="s">
        <v>23</v>
      </c>
      <c r="F305" s="10" t="s">
        <v>5</v>
      </c>
      <c r="H305" s="10" t="s">
        <v>24</v>
      </c>
      <c r="I305" s="10">
        <v>115438</v>
      </c>
      <c r="J305" s="10">
        <v>116010</v>
      </c>
      <c r="K305" s="10" t="s">
        <v>46</v>
      </c>
      <c r="L305" s="10" t="s">
        <v>313</v>
      </c>
      <c r="O305" s="10" t="s">
        <v>49</v>
      </c>
      <c r="R305" s="10" t="s">
        <v>312</v>
      </c>
      <c r="S305" s="10">
        <v>573</v>
      </c>
      <c r="T305" s="10">
        <v>190</v>
      </c>
    </row>
    <row r="306" spans="1:20" x14ac:dyDescent="0.35">
      <c r="A306" s="10" t="s">
        <v>20</v>
      </c>
      <c r="B306" s="10" t="s">
        <v>20</v>
      </c>
      <c r="C306" s="10" t="s">
        <v>21</v>
      </c>
      <c r="D306" s="10" t="s">
        <v>22</v>
      </c>
      <c r="E306" s="10" t="s">
        <v>23</v>
      </c>
      <c r="F306" s="10" t="s">
        <v>5</v>
      </c>
      <c r="H306" s="10" t="s">
        <v>24</v>
      </c>
      <c r="I306" s="10">
        <v>116071</v>
      </c>
      <c r="J306" s="10">
        <v>116907</v>
      </c>
      <c r="K306" s="10" t="s">
        <v>46</v>
      </c>
      <c r="R306" s="10" t="s">
        <v>314</v>
      </c>
      <c r="S306" s="10">
        <v>837</v>
      </c>
    </row>
    <row r="307" spans="1:20" x14ac:dyDescent="0.35">
      <c r="A307" s="10" t="s">
        <v>27</v>
      </c>
      <c r="B307" s="10" t="s">
        <v>27</v>
      </c>
      <c r="C307" s="10" t="s">
        <v>28</v>
      </c>
      <c r="D307" s="10" t="s">
        <v>22</v>
      </c>
      <c r="E307" s="10" t="s">
        <v>23</v>
      </c>
      <c r="F307" s="10" t="s">
        <v>5</v>
      </c>
      <c r="H307" s="10" t="s">
        <v>24</v>
      </c>
      <c r="I307" s="10">
        <v>116071</v>
      </c>
      <c r="J307" s="10">
        <v>116907</v>
      </c>
      <c r="K307" s="10" t="s">
        <v>46</v>
      </c>
      <c r="L307" s="10" t="s">
        <v>315</v>
      </c>
      <c r="O307" s="10" t="s">
        <v>316</v>
      </c>
      <c r="R307" s="10" t="s">
        <v>314</v>
      </c>
      <c r="S307" s="10">
        <v>837</v>
      </c>
      <c r="T307" s="10">
        <v>278</v>
      </c>
    </row>
    <row r="308" spans="1:20" x14ac:dyDescent="0.35">
      <c r="A308" s="10" t="s">
        <v>20</v>
      </c>
      <c r="B308" s="10" t="s">
        <v>20</v>
      </c>
      <c r="C308" s="10" t="s">
        <v>21</v>
      </c>
      <c r="D308" s="10" t="s">
        <v>22</v>
      </c>
      <c r="E308" s="10" t="s">
        <v>23</v>
      </c>
      <c r="F308" s="10" t="s">
        <v>5</v>
      </c>
      <c r="H308" s="10" t="s">
        <v>24</v>
      </c>
      <c r="I308" s="10">
        <v>117072</v>
      </c>
      <c r="J308" s="10">
        <v>117287</v>
      </c>
      <c r="K308" s="10" t="s">
        <v>25</v>
      </c>
      <c r="R308" s="10" t="s">
        <v>317</v>
      </c>
      <c r="S308" s="10">
        <v>216</v>
      </c>
    </row>
    <row r="309" spans="1:20" x14ac:dyDescent="0.35">
      <c r="A309" s="10" t="s">
        <v>27</v>
      </c>
      <c r="B309" s="10" t="s">
        <v>27</v>
      </c>
      <c r="C309" s="10" t="s">
        <v>28</v>
      </c>
      <c r="D309" s="10" t="s">
        <v>22</v>
      </c>
      <c r="E309" s="10" t="s">
        <v>23</v>
      </c>
      <c r="F309" s="10" t="s">
        <v>5</v>
      </c>
      <c r="H309" s="10" t="s">
        <v>24</v>
      </c>
      <c r="I309" s="10">
        <v>117072</v>
      </c>
      <c r="J309" s="10">
        <v>117287</v>
      </c>
      <c r="K309" s="10" t="s">
        <v>25</v>
      </c>
      <c r="L309" s="10" t="s">
        <v>318</v>
      </c>
      <c r="O309" s="10" t="s">
        <v>319</v>
      </c>
      <c r="R309" s="10" t="s">
        <v>317</v>
      </c>
      <c r="S309" s="10">
        <v>216</v>
      </c>
      <c r="T309" s="10">
        <v>71</v>
      </c>
    </row>
    <row r="310" spans="1:20" x14ac:dyDescent="0.35">
      <c r="A310" s="10" t="s">
        <v>20</v>
      </c>
      <c r="B310" s="10" t="s">
        <v>20</v>
      </c>
      <c r="C310" s="10" t="s">
        <v>72</v>
      </c>
      <c r="D310" s="10" t="s">
        <v>22</v>
      </c>
      <c r="E310" s="10" t="s">
        <v>23</v>
      </c>
      <c r="F310" s="10" t="s">
        <v>5</v>
      </c>
      <c r="H310" s="10" t="s">
        <v>24</v>
      </c>
      <c r="I310" s="10">
        <v>117325</v>
      </c>
      <c r="J310" s="10">
        <v>117401</v>
      </c>
      <c r="K310" s="10" t="s">
        <v>46</v>
      </c>
      <c r="R310" s="10" t="s">
        <v>320</v>
      </c>
      <c r="S310" s="10">
        <v>77</v>
      </c>
    </row>
    <row r="311" spans="1:20" x14ac:dyDescent="0.35">
      <c r="A311" s="10" t="s">
        <v>72</v>
      </c>
      <c r="B311" s="10" t="s">
        <v>72</v>
      </c>
      <c r="D311" s="10" t="s">
        <v>22</v>
      </c>
      <c r="E311" s="10" t="s">
        <v>23</v>
      </c>
      <c r="F311" s="10" t="s">
        <v>5</v>
      </c>
      <c r="H311" s="10" t="s">
        <v>24</v>
      </c>
      <c r="I311" s="10">
        <v>117325</v>
      </c>
      <c r="J311" s="10">
        <v>117401</v>
      </c>
      <c r="K311" s="10" t="s">
        <v>46</v>
      </c>
      <c r="O311" s="10" t="s">
        <v>321</v>
      </c>
      <c r="R311" s="10" t="s">
        <v>320</v>
      </c>
      <c r="S311" s="10">
        <v>77</v>
      </c>
    </row>
    <row r="312" spans="1:20" x14ac:dyDescent="0.35">
      <c r="A312" s="10" t="s">
        <v>20</v>
      </c>
      <c r="B312" s="10" t="s">
        <v>20</v>
      </c>
      <c r="C312" s="10" t="s">
        <v>21</v>
      </c>
      <c r="D312" s="10" t="s">
        <v>22</v>
      </c>
      <c r="E312" s="10" t="s">
        <v>23</v>
      </c>
      <c r="F312" s="10" t="s">
        <v>5</v>
      </c>
      <c r="H312" s="10" t="s">
        <v>24</v>
      </c>
      <c r="I312" s="10">
        <v>117743</v>
      </c>
      <c r="J312" s="10">
        <v>123022</v>
      </c>
      <c r="K312" s="10" t="s">
        <v>25</v>
      </c>
      <c r="R312" s="10" t="s">
        <v>322</v>
      </c>
      <c r="S312" s="10">
        <v>5280</v>
      </c>
    </row>
    <row r="313" spans="1:20" x14ac:dyDescent="0.35">
      <c r="A313" s="10" t="s">
        <v>27</v>
      </c>
      <c r="B313" s="10" t="s">
        <v>27</v>
      </c>
      <c r="C313" s="10" t="s">
        <v>28</v>
      </c>
      <c r="D313" s="10" t="s">
        <v>22</v>
      </c>
      <c r="E313" s="10" t="s">
        <v>23</v>
      </c>
      <c r="F313" s="10" t="s">
        <v>5</v>
      </c>
      <c r="H313" s="10" t="s">
        <v>24</v>
      </c>
      <c r="I313" s="10">
        <v>117743</v>
      </c>
      <c r="J313" s="10">
        <v>123022</v>
      </c>
      <c r="K313" s="10" t="s">
        <v>25</v>
      </c>
      <c r="L313" s="10" t="s">
        <v>323</v>
      </c>
      <c r="O313" s="10" t="s">
        <v>324</v>
      </c>
      <c r="R313" s="10" t="s">
        <v>322</v>
      </c>
      <c r="S313" s="10">
        <v>5280</v>
      </c>
      <c r="T313" s="10">
        <v>1759</v>
      </c>
    </row>
    <row r="314" spans="1:20" x14ac:dyDescent="0.35">
      <c r="A314" s="10" t="s">
        <v>20</v>
      </c>
      <c r="B314" s="10" t="s">
        <v>20</v>
      </c>
      <c r="C314" s="10" t="s">
        <v>21</v>
      </c>
      <c r="D314" s="10" t="s">
        <v>22</v>
      </c>
      <c r="E314" s="10" t="s">
        <v>23</v>
      </c>
      <c r="F314" s="10" t="s">
        <v>5</v>
      </c>
      <c r="H314" s="10" t="s">
        <v>24</v>
      </c>
      <c r="I314" s="10">
        <v>123031</v>
      </c>
      <c r="J314" s="10">
        <v>125151</v>
      </c>
      <c r="K314" s="10" t="s">
        <v>25</v>
      </c>
      <c r="R314" s="10" t="s">
        <v>325</v>
      </c>
      <c r="S314" s="10">
        <v>2121</v>
      </c>
    </row>
    <row r="315" spans="1:20" x14ac:dyDescent="0.35">
      <c r="A315" s="10" t="s">
        <v>27</v>
      </c>
      <c r="B315" s="10" t="s">
        <v>27</v>
      </c>
      <c r="C315" s="10" t="s">
        <v>28</v>
      </c>
      <c r="D315" s="10" t="s">
        <v>22</v>
      </c>
      <c r="E315" s="10" t="s">
        <v>23</v>
      </c>
      <c r="F315" s="10" t="s">
        <v>5</v>
      </c>
      <c r="H315" s="10" t="s">
        <v>24</v>
      </c>
      <c r="I315" s="10">
        <v>123031</v>
      </c>
      <c r="J315" s="10">
        <v>125151</v>
      </c>
      <c r="K315" s="10" t="s">
        <v>25</v>
      </c>
      <c r="L315" s="10" t="s">
        <v>326</v>
      </c>
      <c r="O315" s="10" t="s">
        <v>327</v>
      </c>
      <c r="R315" s="10" t="s">
        <v>325</v>
      </c>
      <c r="S315" s="10">
        <v>2121</v>
      </c>
      <c r="T315" s="10">
        <v>706</v>
      </c>
    </row>
    <row r="316" spans="1:20" x14ac:dyDescent="0.35">
      <c r="A316" s="10" t="s">
        <v>20</v>
      </c>
      <c r="B316" s="10" t="s">
        <v>20</v>
      </c>
      <c r="C316" s="10" t="s">
        <v>21</v>
      </c>
      <c r="D316" s="10" t="s">
        <v>22</v>
      </c>
      <c r="E316" s="10" t="s">
        <v>23</v>
      </c>
      <c r="F316" s="10" t="s">
        <v>5</v>
      </c>
      <c r="H316" s="10" t="s">
        <v>24</v>
      </c>
      <c r="I316" s="10">
        <v>125246</v>
      </c>
      <c r="J316" s="10">
        <v>126043</v>
      </c>
      <c r="K316" s="10" t="s">
        <v>25</v>
      </c>
      <c r="R316" s="10" t="s">
        <v>328</v>
      </c>
      <c r="S316" s="10">
        <v>798</v>
      </c>
    </row>
    <row r="317" spans="1:20" x14ac:dyDescent="0.35">
      <c r="A317" s="10" t="s">
        <v>27</v>
      </c>
      <c r="B317" s="10" t="s">
        <v>27</v>
      </c>
      <c r="C317" s="10" t="s">
        <v>28</v>
      </c>
      <c r="D317" s="10" t="s">
        <v>22</v>
      </c>
      <c r="E317" s="10" t="s">
        <v>23</v>
      </c>
      <c r="F317" s="10" t="s">
        <v>5</v>
      </c>
      <c r="H317" s="10" t="s">
        <v>24</v>
      </c>
      <c r="I317" s="10">
        <v>125246</v>
      </c>
      <c r="J317" s="10">
        <v>126043</v>
      </c>
      <c r="K317" s="10" t="s">
        <v>25</v>
      </c>
      <c r="L317" s="10" t="s">
        <v>329</v>
      </c>
      <c r="O317" s="10" t="s">
        <v>330</v>
      </c>
      <c r="R317" s="10" t="s">
        <v>328</v>
      </c>
      <c r="S317" s="10">
        <v>798</v>
      </c>
      <c r="T317" s="10">
        <v>265</v>
      </c>
    </row>
    <row r="318" spans="1:20" x14ac:dyDescent="0.35">
      <c r="A318" s="10" t="s">
        <v>20</v>
      </c>
      <c r="B318" s="10" t="s">
        <v>20</v>
      </c>
      <c r="C318" s="10" t="s">
        <v>21</v>
      </c>
      <c r="D318" s="10" t="s">
        <v>22</v>
      </c>
      <c r="E318" s="10" t="s">
        <v>23</v>
      </c>
      <c r="F318" s="10" t="s">
        <v>5</v>
      </c>
      <c r="H318" s="10" t="s">
        <v>24</v>
      </c>
      <c r="I318" s="10">
        <v>126040</v>
      </c>
      <c r="J318" s="10">
        <v>126951</v>
      </c>
      <c r="K318" s="10" t="s">
        <v>25</v>
      </c>
      <c r="R318" s="10" t="s">
        <v>331</v>
      </c>
      <c r="S318" s="10">
        <v>912</v>
      </c>
    </row>
    <row r="319" spans="1:20" x14ac:dyDescent="0.35">
      <c r="A319" s="10" t="s">
        <v>27</v>
      </c>
      <c r="B319" s="10" t="s">
        <v>27</v>
      </c>
      <c r="C319" s="10" t="s">
        <v>28</v>
      </c>
      <c r="D319" s="10" t="s">
        <v>22</v>
      </c>
      <c r="E319" s="10" t="s">
        <v>23</v>
      </c>
      <c r="F319" s="10" t="s">
        <v>5</v>
      </c>
      <c r="H319" s="10" t="s">
        <v>24</v>
      </c>
      <c r="I319" s="10">
        <v>126040</v>
      </c>
      <c r="J319" s="10">
        <v>126951</v>
      </c>
      <c r="K319" s="10" t="s">
        <v>25</v>
      </c>
      <c r="L319" s="10" t="s">
        <v>332</v>
      </c>
      <c r="O319" s="10" t="s">
        <v>333</v>
      </c>
      <c r="R319" s="10" t="s">
        <v>331</v>
      </c>
      <c r="S319" s="10">
        <v>912</v>
      </c>
      <c r="T319" s="10">
        <v>303</v>
      </c>
    </row>
    <row r="320" spans="1:20" x14ac:dyDescent="0.35">
      <c r="A320" s="10" t="s">
        <v>20</v>
      </c>
      <c r="B320" s="10" t="s">
        <v>20</v>
      </c>
      <c r="C320" s="10" t="s">
        <v>21</v>
      </c>
      <c r="D320" s="10" t="s">
        <v>22</v>
      </c>
      <c r="E320" s="10" t="s">
        <v>23</v>
      </c>
      <c r="F320" s="10" t="s">
        <v>5</v>
      </c>
      <c r="H320" s="10" t="s">
        <v>24</v>
      </c>
      <c r="I320" s="10">
        <v>126966</v>
      </c>
      <c r="J320" s="10">
        <v>127592</v>
      </c>
      <c r="K320" s="10" t="s">
        <v>25</v>
      </c>
      <c r="R320" s="10" t="s">
        <v>334</v>
      </c>
      <c r="S320" s="10">
        <v>627</v>
      </c>
    </row>
    <row r="321" spans="1:20" x14ac:dyDescent="0.35">
      <c r="A321" s="10" t="s">
        <v>27</v>
      </c>
      <c r="B321" s="10" t="s">
        <v>27</v>
      </c>
      <c r="C321" s="10" t="s">
        <v>28</v>
      </c>
      <c r="D321" s="10" t="s">
        <v>22</v>
      </c>
      <c r="E321" s="10" t="s">
        <v>23</v>
      </c>
      <c r="F321" s="10" t="s">
        <v>5</v>
      </c>
      <c r="H321" s="10" t="s">
        <v>24</v>
      </c>
      <c r="I321" s="10">
        <v>126966</v>
      </c>
      <c r="J321" s="10">
        <v>127592</v>
      </c>
      <c r="K321" s="10" t="s">
        <v>25</v>
      </c>
      <c r="L321" s="10" t="s">
        <v>335</v>
      </c>
      <c r="O321" s="10" t="s">
        <v>336</v>
      </c>
      <c r="R321" s="10" t="s">
        <v>334</v>
      </c>
      <c r="S321" s="10">
        <v>627</v>
      </c>
      <c r="T321" s="10">
        <v>208</v>
      </c>
    </row>
    <row r="322" spans="1:20" x14ac:dyDescent="0.35">
      <c r="A322" s="10" t="s">
        <v>20</v>
      </c>
      <c r="B322" s="10" t="s">
        <v>20</v>
      </c>
      <c r="C322" s="10" t="s">
        <v>21</v>
      </c>
      <c r="D322" s="10" t="s">
        <v>22</v>
      </c>
      <c r="E322" s="10" t="s">
        <v>23</v>
      </c>
      <c r="F322" s="10" t="s">
        <v>5</v>
      </c>
      <c r="H322" s="10" t="s">
        <v>24</v>
      </c>
      <c r="I322" s="10">
        <v>127711</v>
      </c>
      <c r="J322" s="10">
        <v>129354</v>
      </c>
      <c r="K322" s="10" t="s">
        <v>25</v>
      </c>
      <c r="R322" s="10" t="s">
        <v>337</v>
      </c>
      <c r="S322" s="10">
        <v>1644</v>
      </c>
    </row>
    <row r="323" spans="1:20" x14ac:dyDescent="0.35">
      <c r="A323" s="10" t="s">
        <v>27</v>
      </c>
      <c r="B323" s="10" t="s">
        <v>27</v>
      </c>
      <c r="C323" s="10" t="s">
        <v>28</v>
      </c>
      <c r="D323" s="10" t="s">
        <v>22</v>
      </c>
      <c r="E323" s="10" t="s">
        <v>23</v>
      </c>
      <c r="F323" s="10" t="s">
        <v>5</v>
      </c>
      <c r="H323" s="10" t="s">
        <v>24</v>
      </c>
      <c r="I323" s="10">
        <v>127711</v>
      </c>
      <c r="J323" s="10">
        <v>129354</v>
      </c>
      <c r="K323" s="10" t="s">
        <v>25</v>
      </c>
      <c r="L323" s="10" t="s">
        <v>338</v>
      </c>
      <c r="O323" s="10" t="s">
        <v>339</v>
      </c>
      <c r="R323" s="10" t="s">
        <v>337</v>
      </c>
      <c r="S323" s="10">
        <v>1644</v>
      </c>
      <c r="T323" s="10">
        <v>547</v>
      </c>
    </row>
    <row r="324" spans="1:20" x14ac:dyDescent="0.35">
      <c r="A324" s="10" t="s">
        <v>20</v>
      </c>
      <c r="B324" s="10" t="s">
        <v>20</v>
      </c>
      <c r="C324" s="10" t="s">
        <v>21</v>
      </c>
      <c r="D324" s="10" t="s">
        <v>22</v>
      </c>
      <c r="E324" s="10" t="s">
        <v>23</v>
      </c>
      <c r="F324" s="10" t="s">
        <v>5</v>
      </c>
      <c r="H324" s="10" t="s">
        <v>24</v>
      </c>
      <c r="I324" s="10">
        <v>129366</v>
      </c>
      <c r="J324" s="10">
        <v>130115</v>
      </c>
      <c r="K324" s="10" t="s">
        <v>25</v>
      </c>
      <c r="R324" s="10" t="s">
        <v>340</v>
      </c>
      <c r="S324" s="10">
        <v>750</v>
      </c>
    </row>
    <row r="325" spans="1:20" x14ac:dyDescent="0.35">
      <c r="A325" s="10" t="s">
        <v>27</v>
      </c>
      <c r="B325" s="10" t="s">
        <v>27</v>
      </c>
      <c r="C325" s="10" t="s">
        <v>28</v>
      </c>
      <c r="D325" s="10" t="s">
        <v>22</v>
      </c>
      <c r="E325" s="10" t="s">
        <v>23</v>
      </c>
      <c r="F325" s="10" t="s">
        <v>5</v>
      </c>
      <c r="H325" s="10" t="s">
        <v>24</v>
      </c>
      <c r="I325" s="10">
        <v>129366</v>
      </c>
      <c r="J325" s="10">
        <v>130115</v>
      </c>
      <c r="K325" s="10" t="s">
        <v>25</v>
      </c>
      <c r="L325" s="10" t="s">
        <v>341</v>
      </c>
      <c r="O325" s="10" t="s">
        <v>52</v>
      </c>
      <c r="R325" s="10" t="s">
        <v>340</v>
      </c>
      <c r="S325" s="10">
        <v>750</v>
      </c>
      <c r="T325" s="10">
        <v>249</v>
      </c>
    </row>
    <row r="326" spans="1:20" x14ac:dyDescent="0.35">
      <c r="A326" s="10" t="s">
        <v>20</v>
      </c>
      <c r="B326" s="10" t="s">
        <v>20</v>
      </c>
      <c r="C326" s="10" t="s">
        <v>21</v>
      </c>
      <c r="D326" s="10" t="s">
        <v>22</v>
      </c>
      <c r="E326" s="10" t="s">
        <v>23</v>
      </c>
      <c r="F326" s="10" t="s">
        <v>5</v>
      </c>
      <c r="H326" s="10" t="s">
        <v>24</v>
      </c>
      <c r="I326" s="10">
        <v>130112</v>
      </c>
      <c r="J326" s="10">
        <v>130702</v>
      </c>
      <c r="K326" s="10" t="s">
        <v>25</v>
      </c>
      <c r="R326" s="10" t="s">
        <v>342</v>
      </c>
      <c r="S326" s="10">
        <v>591</v>
      </c>
    </row>
    <row r="327" spans="1:20" x14ac:dyDescent="0.35">
      <c r="A327" s="10" t="s">
        <v>27</v>
      </c>
      <c r="B327" s="10" t="s">
        <v>27</v>
      </c>
      <c r="C327" s="10" t="s">
        <v>28</v>
      </c>
      <c r="D327" s="10" t="s">
        <v>22</v>
      </c>
      <c r="E327" s="10" t="s">
        <v>23</v>
      </c>
      <c r="F327" s="10" t="s">
        <v>5</v>
      </c>
      <c r="H327" s="10" t="s">
        <v>24</v>
      </c>
      <c r="I327" s="10">
        <v>130112</v>
      </c>
      <c r="J327" s="10">
        <v>130702</v>
      </c>
      <c r="K327" s="10" t="s">
        <v>25</v>
      </c>
      <c r="L327" s="10" t="s">
        <v>343</v>
      </c>
      <c r="O327" s="10" t="s">
        <v>52</v>
      </c>
      <c r="R327" s="10" t="s">
        <v>342</v>
      </c>
      <c r="S327" s="10">
        <v>591</v>
      </c>
      <c r="T327" s="10">
        <v>196</v>
      </c>
    </row>
    <row r="328" spans="1:20" x14ac:dyDescent="0.35">
      <c r="A328" s="10" t="s">
        <v>20</v>
      </c>
      <c r="B328" s="10" t="s">
        <v>20</v>
      </c>
      <c r="C328" s="10" t="s">
        <v>21</v>
      </c>
      <c r="D328" s="10" t="s">
        <v>22</v>
      </c>
      <c r="E328" s="10" t="s">
        <v>23</v>
      </c>
      <c r="F328" s="10" t="s">
        <v>5</v>
      </c>
      <c r="H328" s="10" t="s">
        <v>24</v>
      </c>
      <c r="I328" s="10">
        <v>130699</v>
      </c>
      <c r="J328" s="10">
        <v>131421</v>
      </c>
      <c r="K328" s="10" t="s">
        <v>25</v>
      </c>
      <c r="R328" s="10" t="s">
        <v>344</v>
      </c>
      <c r="S328" s="10">
        <v>723</v>
      </c>
    </row>
    <row r="329" spans="1:20" x14ac:dyDescent="0.35">
      <c r="A329" s="10" t="s">
        <v>27</v>
      </c>
      <c r="B329" s="10" t="s">
        <v>27</v>
      </c>
      <c r="C329" s="10" t="s">
        <v>28</v>
      </c>
      <c r="D329" s="10" t="s">
        <v>22</v>
      </c>
      <c r="E329" s="10" t="s">
        <v>23</v>
      </c>
      <c r="F329" s="10" t="s">
        <v>5</v>
      </c>
      <c r="H329" s="10" t="s">
        <v>24</v>
      </c>
      <c r="I329" s="10">
        <v>130699</v>
      </c>
      <c r="J329" s="10">
        <v>131421</v>
      </c>
      <c r="K329" s="10" t="s">
        <v>25</v>
      </c>
      <c r="L329" s="10" t="s">
        <v>345</v>
      </c>
      <c r="O329" s="10" t="s">
        <v>49</v>
      </c>
      <c r="R329" s="10" t="s">
        <v>344</v>
      </c>
      <c r="S329" s="10">
        <v>723</v>
      </c>
      <c r="T329" s="10">
        <v>240</v>
      </c>
    </row>
    <row r="330" spans="1:20" x14ac:dyDescent="0.35">
      <c r="A330" s="10" t="s">
        <v>20</v>
      </c>
      <c r="B330" s="10" t="s">
        <v>20</v>
      </c>
      <c r="C330" s="10" t="s">
        <v>21</v>
      </c>
      <c r="D330" s="10" t="s">
        <v>22</v>
      </c>
      <c r="E330" s="10" t="s">
        <v>23</v>
      </c>
      <c r="F330" s="10" t="s">
        <v>5</v>
      </c>
      <c r="H330" s="10" t="s">
        <v>24</v>
      </c>
      <c r="I330" s="10">
        <v>131507</v>
      </c>
      <c r="J330" s="10">
        <v>133573</v>
      </c>
      <c r="K330" s="10" t="s">
        <v>25</v>
      </c>
      <c r="R330" s="10" t="s">
        <v>346</v>
      </c>
      <c r="S330" s="10">
        <v>2067</v>
      </c>
    </row>
    <row r="331" spans="1:20" x14ac:dyDescent="0.35">
      <c r="A331" s="10" t="s">
        <v>27</v>
      </c>
      <c r="B331" s="10" t="s">
        <v>27</v>
      </c>
      <c r="C331" s="10" t="s">
        <v>28</v>
      </c>
      <c r="D331" s="10" t="s">
        <v>22</v>
      </c>
      <c r="E331" s="10" t="s">
        <v>23</v>
      </c>
      <c r="F331" s="10" t="s">
        <v>5</v>
      </c>
      <c r="H331" s="10" t="s">
        <v>24</v>
      </c>
      <c r="I331" s="10">
        <v>131507</v>
      </c>
      <c r="J331" s="10">
        <v>133573</v>
      </c>
      <c r="K331" s="10" t="s">
        <v>25</v>
      </c>
      <c r="L331" s="10" t="s">
        <v>347</v>
      </c>
      <c r="O331" s="10" t="s">
        <v>348</v>
      </c>
      <c r="R331" s="10" t="s">
        <v>346</v>
      </c>
      <c r="S331" s="10">
        <v>2067</v>
      </c>
      <c r="T331" s="10">
        <v>688</v>
      </c>
    </row>
    <row r="332" spans="1:20" x14ac:dyDescent="0.35">
      <c r="A332" s="10" t="s">
        <v>20</v>
      </c>
      <c r="B332" s="10" t="s">
        <v>20</v>
      </c>
      <c r="C332" s="10" t="s">
        <v>21</v>
      </c>
      <c r="D332" s="10" t="s">
        <v>22</v>
      </c>
      <c r="E332" s="10" t="s">
        <v>23</v>
      </c>
      <c r="F332" s="10" t="s">
        <v>5</v>
      </c>
      <c r="H332" s="10" t="s">
        <v>24</v>
      </c>
      <c r="I332" s="10">
        <v>133573</v>
      </c>
      <c r="J332" s="10">
        <v>134808</v>
      </c>
      <c r="K332" s="10" t="s">
        <v>25</v>
      </c>
      <c r="R332" s="10" t="s">
        <v>349</v>
      </c>
      <c r="S332" s="10">
        <v>1236</v>
      </c>
    </row>
    <row r="333" spans="1:20" x14ac:dyDescent="0.35">
      <c r="A333" s="10" t="s">
        <v>27</v>
      </c>
      <c r="B333" s="10" t="s">
        <v>27</v>
      </c>
      <c r="C333" s="10" t="s">
        <v>28</v>
      </c>
      <c r="D333" s="10" t="s">
        <v>22</v>
      </c>
      <c r="E333" s="10" t="s">
        <v>23</v>
      </c>
      <c r="F333" s="10" t="s">
        <v>5</v>
      </c>
      <c r="H333" s="10" t="s">
        <v>24</v>
      </c>
      <c r="I333" s="10">
        <v>133573</v>
      </c>
      <c r="J333" s="10">
        <v>134808</v>
      </c>
      <c r="K333" s="10" t="s">
        <v>25</v>
      </c>
      <c r="L333" s="10" t="s">
        <v>350</v>
      </c>
      <c r="O333" s="10" t="s">
        <v>351</v>
      </c>
      <c r="R333" s="10" t="s">
        <v>349</v>
      </c>
      <c r="S333" s="10">
        <v>1236</v>
      </c>
      <c r="T333" s="10">
        <v>411</v>
      </c>
    </row>
    <row r="334" spans="1:20" x14ac:dyDescent="0.35">
      <c r="A334" s="10" t="s">
        <v>20</v>
      </c>
      <c r="B334" s="10" t="s">
        <v>20</v>
      </c>
      <c r="C334" s="10" t="s">
        <v>21</v>
      </c>
      <c r="D334" s="10" t="s">
        <v>22</v>
      </c>
      <c r="E334" s="10" t="s">
        <v>23</v>
      </c>
      <c r="F334" s="10" t="s">
        <v>5</v>
      </c>
      <c r="H334" s="10" t="s">
        <v>24</v>
      </c>
      <c r="I334" s="10">
        <v>134884</v>
      </c>
      <c r="J334" s="10">
        <v>136362</v>
      </c>
      <c r="K334" s="10" t="s">
        <v>25</v>
      </c>
      <c r="R334" s="10" t="s">
        <v>352</v>
      </c>
      <c r="S334" s="10">
        <v>1479</v>
      </c>
    </row>
    <row r="335" spans="1:20" x14ac:dyDescent="0.35">
      <c r="A335" s="10" t="s">
        <v>27</v>
      </c>
      <c r="B335" s="10" t="s">
        <v>27</v>
      </c>
      <c r="C335" s="10" t="s">
        <v>28</v>
      </c>
      <c r="D335" s="10" t="s">
        <v>22</v>
      </c>
      <c r="E335" s="10" t="s">
        <v>23</v>
      </c>
      <c r="F335" s="10" t="s">
        <v>5</v>
      </c>
      <c r="H335" s="10" t="s">
        <v>24</v>
      </c>
      <c r="I335" s="10">
        <v>134884</v>
      </c>
      <c r="J335" s="10">
        <v>136362</v>
      </c>
      <c r="K335" s="10" t="s">
        <v>25</v>
      </c>
      <c r="L335" s="10" t="s">
        <v>353</v>
      </c>
      <c r="O335" s="10" t="s">
        <v>52</v>
      </c>
      <c r="R335" s="10" t="s">
        <v>352</v>
      </c>
      <c r="S335" s="10">
        <v>1479</v>
      </c>
      <c r="T335" s="10">
        <v>492</v>
      </c>
    </row>
    <row r="336" spans="1:20" x14ac:dyDescent="0.35">
      <c r="A336" s="10" t="s">
        <v>20</v>
      </c>
      <c r="B336" s="10" t="s">
        <v>20</v>
      </c>
      <c r="C336" s="10" t="s">
        <v>21</v>
      </c>
      <c r="D336" s="10" t="s">
        <v>22</v>
      </c>
      <c r="E336" s="10" t="s">
        <v>23</v>
      </c>
      <c r="F336" s="10" t="s">
        <v>5</v>
      </c>
      <c r="H336" s="10" t="s">
        <v>24</v>
      </c>
      <c r="I336" s="10">
        <v>136359</v>
      </c>
      <c r="J336" s="10">
        <v>137330</v>
      </c>
      <c r="K336" s="10" t="s">
        <v>25</v>
      </c>
      <c r="R336" s="10" t="s">
        <v>354</v>
      </c>
      <c r="S336" s="10">
        <v>972</v>
      </c>
    </row>
    <row r="337" spans="1:20" x14ac:dyDescent="0.35">
      <c r="A337" s="10" t="s">
        <v>27</v>
      </c>
      <c r="B337" s="10" t="s">
        <v>27</v>
      </c>
      <c r="C337" s="10" t="s">
        <v>28</v>
      </c>
      <c r="D337" s="10" t="s">
        <v>22</v>
      </c>
      <c r="E337" s="10" t="s">
        <v>23</v>
      </c>
      <c r="F337" s="10" t="s">
        <v>5</v>
      </c>
      <c r="H337" s="10" t="s">
        <v>24</v>
      </c>
      <c r="I337" s="10">
        <v>136359</v>
      </c>
      <c r="J337" s="10">
        <v>137330</v>
      </c>
      <c r="K337" s="10" t="s">
        <v>25</v>
      </c>
      <c r="L337" s="10" t="s">
        <v>355</v>
      </c>
      <c r="O337" s="10" t="s">
        <v>52</v>
      </c>
      <c r="R337" s="10" t="s">
        <v>354</v>
      </c>
      <c r="S337" s="10">
        <v>972</v>
      </c>
      <c r="T337" s="10">
        <v>323</v>
      </c>
    </row>
    <row r="338" spans="1:20" x14ac:dyDescent="0.35">
      <c r="A338" s="10" t="s">
        <v>20</v>
      </c>
      <c r="B338" s="10" t="s">
        <v>20</v>
      </c>
      <c r="C338" s="10" t="s">
        <v>21</v>
      </c>
      <c r="D338" s="10" t="s">
        <v>22</v>
      </c>
      <c r="E338" s="10" t="s">
        <v>23</v>
      </c>
      <c r="F338" s="10" t="s">
        <v>5</v>
      </c>
      <c r="H338" s="10" t="s">
        <v>24</v>
      </c>
      <c r="I338" s="10">
        <v>137327</v>
      </c>
      <c r="J338" s="10">
        <v>138064</v>
      </c>
      <c r="K338" s="10" t="s">
        <v>25</v>
      </c>
      <c r="R338" s="10" t="s">
        <v>356</v>
      </c>
      <c r="S338" s="10">
        <v>738</v>
      </c>
    </row>
    <row r="339" spans="1:20" x14ac:dyDescent="0.35">
      <c r="A339" s="10" t="s">
        <v>27</v>
      </c>
      <c r="B339" s="10" t="s">
        <v>27</v>
      </c>
      <c r="C339" s="10" t="s">
        <v>28</v>
      </c>
      <c r="D339" s="10" t="s">
        <v>22</v>
      </c>
      <c r="E339" s="10" t="s">
        <v>23</v>
      </c>
      <c r="F339" s="10" t="s">
        <v>5</v>
      </c>
      <c r="H339" s="10" t="s">
        <v>24</v>
      </c>
      <c r="I339" s="10">
        <v>137327</v>
      </c>
      <c r="J339" s="10">
        <v>138064</v>
      </c>
      <c r="K339" s="10" t="s">
        <v>25</v>
      </c>
      <c r="L339" s="10" t="s">
        <v>357</v>
      </c>
      <c r="O339" s="10" t="s">
        <v>61</v>
      </c>
      <c r="R339" s="10" t="s">
        <v>356</v>
      </c>
      <c r="S339" s="10">
        <v>738</v>
      </c>
      <c r="T339" s="10">
        <v>245</v>
      </c>
    </row>
    <row r="340" spans="1:20" x14ac:dyDescent="0.35">
      <c r="A340" s="10" t="s">
        <v>20</v>
      </c>
      <c r="B340" s="10" t="s">
        <v>20</v>
      </c>
      <c r="C340" s="10" t="s">
        <v>21</v>
      </c>
      <c r="D340" s="10" t="s">
        <v>22</v>
      </c>
      <c r="E340" s="10" t="s">
        <v>23</v>
      </c>
      <c r="F340" s="10" t="s">
        <v>5</v>
      </c>
      <c r="H340" s="10" t="s">
        <v>24</v>
      </c>
      <c r="I340" s="10">
        <v>138055</v>
      </c>
      <c r="J340" s="10">
        <v>139101</v>
      </c>
      <c r="K340" s="10" t="s">
        <v>46</v>
      </c>
      <c r="R340" s="10" t="s">
        <v>358</v>
      </c>
      <c r="S340" s="10">
        <v>1047</v>
      </c>
    </row>
    <row r="341" spans="1:20" x14ac:dyDescent="0.35">
      <c r="A341" s="10" t="s">
        <v>27</v>
      </c>
      <c r="B341" s="10" t="s">
        <v>27</v>
      </c>
      <c r="C341" s="10" t="s">
        <v>28</v>
      </c>
      <c r="D341" s="10" t="s">
        <v>22</v>
      </c>
      <c r="E341" s="10" t="s">
        <v>23</v>
      </c>
      <c r="F341" s="10" t="s">
        <v>5</v>
      </c>
      <c r="H341" s="10" t="s">
        <v>24</v>
      </c>
      <c r="I341" s="10">
        <v>138055</v>
      </c>
      <c r="J341" s="10">
        <v>139101</v>
      </c>
      <c r="K341" s="10" t="s">
        <v>46</v>
      </c>
      <c r="L341" s="10" t="s">
        <v>359</v>
      </c>
      <c r="O341" s="10" t="s">
        <v>348</v>
      </c>
      <c r="R341" s="10" t="s">
        <v>358</v>
      </c>
      <c r="S341" s="10">
        <v>1047</v>
      </c>
      <c r="T341" s="10">
        <v>348</v>
      </c>
    </row>
    <row r="342" spans="1:20" x14ac:dyDescent="0.35">
      <c r="A342" s="10" t="s">
        <v>20</v>
      </c>
      <c r="B342" s="10" t="s">
        <v>20</v>
      </c>
      <c r="C342" s="10" t="s">
        <v>21</v>
      </c>
      <c r="D342" s="10" t="s">
        <v>22</v>
      </c>
      <c r="E342" s="10" t="s">
        <v>23</v>
      </c>
      <c r="F342" s="10" t="s">
        <v>5</v>
      </c>
      <c r="H342" s="10" t="s">
        <v>24</v>
      </c>
      <c r="I342" s="10">
        <v>139185</v>
      </c>
      <c r="J342" s="10">
        <v>139355</v>
      </c>
      <c r="K342" s="10" t="s">
        <v>46</v>
      </c>
      <c r="R342" s="10" t="s">
        <v>360</v>
      </c>
      <c r="S342" s="10">
        <v>171</v>
      </c>
    </row>
    <row r="343" spans="1:20" x14ac:dyDescent="0.35">
      <c r="A343" s="10" t="s">
        <v>27</v>
      </c>
      <c r="B343" s="10" t="s">
        <v>27</v>
      </c>
      <c r="C343" s="10" t="s">
        <v>28</v>
      </c>
      <c r="D343" s="10" t="s">
        <v>22</v>
      </c>
      <c r="E343" s="10" t="s">
        <v>23</v>
      </c>
      <c r="F343" s="10" t="s">
        <v>5</v>
      </c>
      <c r="H343" s="10" t="s">
        <v>24</v>
      </c>
      <c r="I343" s="10">
        <v>139185</v>
      </c>
      <c r="J343" s="10">
        <v>139355</v>
      </c>
      <c r="K343" s="10" t="s">
        <v>46</v>
      </c>
      <c r="L343" s="10" t="s">
        <v>361</v>
      </c>
      <c r="O343" s="10" t="s">
        <v>362</v>
      </c>
      <c r="R343" s="10" t="s">
        <v>360</v>
      </c>
      <c r="S343" s="10">
        <v>171</v>
      </c>
      <c r="T343" s="10">
        <v>56</v>
      </c>
    </row>
    <row r="344" spans="1:20" x14ac:dyDescent="0.35">
      <c r="A344" s="10" t="s">
        <v>20</v>
      </c>
      <c r="B344" s="10" t="s">
        <v>20</v>
      </c>
      <c r="C344" s="10" t="s">
        <v>21</v>
      </c>
      <c r="D344" s="10" t="s">
        <v>22</v>
      </c>
      <c r="E344" s="10" t="s">
        <v>23</v>
      </c>
      <c r="F344" s="10" t="s">
        <v>5</v>
      </c>
      <c r="H344" s="10" t="s">
        <v>24</v>
      </c>
      <c r="I344" s="10">
        <v>140025</v>
      </c>
      <c r="J344" s="10">
        <v>141362</v>
      </c>
      <c r="K344" s="10" t="s">
        <v>25</v>
      </c>
      <c r="R344" s="10" t="s">
        <v>363</v>
      </c>
      <c r="S344" s="10">
        <v>1338</v>
      </c>
    </row>
    <row r="345" spans="1:20" x14ac:dyDescent="0.35">
      <c r="A345" s="10" t="s">
        <v>27</v>
      </c>
      <c r="B345" s="10" t="s">
        <v>27</v>
      </c>
      <c r="C345" s="10" t="s">
        <v>28</v>
      </c>
      <c r="D345" s="10" t="s">
        <v>22</v>
      </c>
      <c r="E345" s="10" t="s">
        <v>23</v>
      </c>
      <c r="F345" s="10" t="s">
        <v>5</v>
      </c>
      <c r="H345" s="10" t="s">
        <v>24</v>
      </c>
      <c r="I345" s="10">
        <v>140025</v>
      </c>
      <c r="J345" s="10">
        <v>141362</v>
      </c>
      <c r="K345" s="10" t="s">
        <v>25</v>
      </c>
      <c r="L345" s="10" t="s">
        <v>364</v>
      </c>
      <c r="O345" s="10" t="s">
        <v>256</v>
      </c>
      <c r="R345" s="10" t="s">
        <v>363</v>
      </c>
      <c r="S345" s="10">
        <v>1338</v>
      </c>
      <c r="T345" s="10">
        <v>445</v>
      </c>
    </row>
    <row r="346" spans="1:20" x14ac:dyDescent="0.35">
      <c r="A346" s="10" t="s">
        <v>20</v>
      </c>
      <c r="B346" s="10" t="s">
        <v>20</v>
      </c>
      <c r="C346" s="10" t="s">
        <v>21</v>
      </c>
      <c r="D346" s="10" t="s">
        <v>22</v>
      </c>
      <c r="E346" s="10" t="s">
        <v>23</v>
      </c>
      <c r="F346" s="10" t="s">
        <v>5</v>
      </c>
      <c r="H346" s="10" t="s">
        <v>24</v>
      </c>
      <c r="I346" s="10">
        <v>141370</v>
      </c>
      <c r="J346" s="10">
        <v>142092</v>
      </c>
      <c r="K346" s="10" t="s">
        <v>46</v>
      </c>
      <c r="R346" s="10" t="s">
        <v>365</v>
      </c>
      <c r="S346" s="10">
        <v>723</v>
      </c>
    </row>
    <row r="347" spans="1:20" x14ac:dyDescent="0.35">
      <c r="A347" s="10" t="s">
        <v>27</v>
      </c>
      <c r="B347" s="10" t="s">
        <v>27</v>
      </c>
      <c r="C347" s="10" t="s">
        <v>28</v>
      </c>
      <c r="D347" s="10" t="s">
        <v>22</v>
      </c>
      <c r="E347" s="10" t="s">
        <v>23</v>
      </c>
      <c r="F347" s="10" t="s">
        <v>5</v>
      </c>
      <c r="H347" s="10" t="s">
        <v>24</v>
      </c>
      <c r="I347" s="10">
        <v>141370</v>
      </c>
      <c r="J347" s="10">
        <v>142092</v>
      </c>
      <c r="K347" s="10" t="s">
        <v>46</v>
      </c>
      <c r="L347" s="10" t="s">
        <v>366</v>
      </c>
      <c r="O347" s="10" t="s">
        <v>52</v>
      </c>
      <c r="R347" s="10" t="s">
        <v>365</v>
      </c>
      <c r="S347" s="10">
        <v>723</v>
      </c>
      <c r="T347" s="10">
        <v>240</v>
      </c>
    </row>
    <row r="348" spans="1:20" x14ac:dyDescent="0.35">
      <c r="A348" s="10" t="s">
        <v>20</v>
      </c>
      <c r="B348" s="10" t="s">
        <v>20</v>
      </c>
      <c r="C348" s="10" t="s">
        <v>21</v>
      </c>
      <c r="D348" s="10" t="s">
        <v>22</v>
      </c>
      <c r="E348" s="10" t="s">
        <v>23</v>
      </c>
      <c r="F348" s="10" t="s">
        <v>5</v>
      </c>
      <c r="H348" s="10" t="s">
        <v>24</v>
      </c>
      <c r="I348" s="10">
        <v>142110</v>
      </c>
      <c r="J348" s="10">
        <v>142472</v>
      </c>
      <c r="K348" s="10" t="s">
        <v>46</v>
      </c>
      <c r="R348" s="10" t="s">
        <v>367</v>
      </c>
      <c r="S348" s="10">
        <v>363</v>
      </c>
    </row>
    <row r="349" spans="1:20" x14ac:dyDescent="0.35">
      <c r="A349" s="10" t="s">
        <v>27</v>
      </c>
      <c r="B349" s="10" t="s">
        <v>27</v>
      </c>
      <c r="C349" s="10" t="s">
        <v>28</v>
      </c>
      <c r="D349" s="10" t="s">
        <v>22</v>
      </c>
      <c r="E349" s="10" t="s">
        <v>23</v>
      </c>
      <c r="F349" s="10" t="s">
        <v>5</v>
      </c>
      <c r="H349" s="10" t="s">
        <v>24</v>
      </c>
      <c r="I349" s="10">
        <v>142110</v>
      </c>
      <c r="J349" s="10">
        <v>142472</v>
      </c>
      <c r="K349" s="10" t="s">
        <v>46</v>
      </c>
      <c r="L349" s="10" t="s">
        <v>368</v>
      </c>
      <c r="O349" s="10" t="s">
        <v>52</v>
      </c>
      <c r="R349" s="10" t="s">
        <v>367</v>
      </c>
      <c r="S349" s="10">
        <v>363</v>
      </c>
      <c r="T349" s="10">
        <v>120</v>
      </c>
    </row>
    <row r="350" spans="1:20" x14ac:dyDescent="0.35">
      <c r="A350" s="10" t="s">
        <v>20</v>
      </c>
      <c r="B350" s="10" t="s">
        <v>20</v>
      </c>
      <c r="C350" s="10" t="s">
        <v>21</v>
      </c>
      <c r="D350" s="10" t="s">
        <v>22</v>
      </c>
      <c r="E350" s="10" t="s">
        <v>23</v>
      </c>
      <c r="F350" s="10" t="s">
        <v>5</v>
      </c>
      <c r="H350" s="10" t="s">
        <v>24</v>
      </c>
      <c r="I350" s="10">
        <v>142472</v>
      </c>
      <c r="J350" s="10">
        <v>143962</v>
      </c>
      <c r="K350" s="10" t="s">
        <v>46</v>
      </c>
      <c r="R350" s="10" t="s">
        <v>369</v>
      </c>
      <c r="S350" s="10">
        <v>1491</v>
      </c>
    </row>
    <row r="351" spans="1:20" x14ac:dyDescent="0.35">
      <c r="A351" s="10" t="s">
        <v>27</v>
      </c>
      <c r="B351" s="10" t="s">
        <v>27</v>
      </c>
      <c r="C351" s="10" t="s">
        <v>28</v>
      </c>
      <c r="D351" s="10" t="s">
        <v>22</v>
      </c>
      <c r="E351" s="10" t="s">
        <v>23</v>
      </c>
      <c r="F351" s="10" t="s">
        <v>5</v>
      </c>
      <c r="H351" s="10" t="s">
        <v>24</v>
      </c>
      <c r="I351" s="10">
        <v>142472</v>
      </c>
      <c r="J351" s="10">
        <v>143962</v>
      </c>
      <c r="K351" s="10" t="s">
        <v>46</v>
      </c>
      <c r="L351" s="10" t="s">
        <v>370</v>
      </c>
      <c r="O351" s="10" t="s">
        <v>371</v>
      </c>
      <c r="R351" s="10" t="s">
        <v>369</v>
      </c>
      <c r="S351" s="10">
        <v>1491</v>
      </c>
      <c r="T351" s="10">
        <v>496</v>
      </c>
    </row>
    <row r="352" spans="1:20" x14ac:dyDescent="0.35">
      <c r="A352" s="10" t="s">
        <v>20</v>
      </c>
      <c r="B352" s="10" t="s">
        <v>20</v>
      </c>
      <c r="C352" s="10" t="s">
        <v>21</v>
      </c>
      <c r="D352" s="10" t="s">
        <v>22</v>
      </c>
      <c r="E352" s="10" t="s">
        <v>23</v>
      </c>
      <c r="F352" s="10" t="s">
        <v>5</v>
      </c>
      <c r="H352" s="10" t="s">
        <v>24</v>
      </c>
      <c r="I352" s="10">
        <v>144259</v>
      </c>
      <c r="J352" s="10">
        <v>145608</v>
      </c>
      <c r="K352" s="10" t="s">
        <v>25</v>
      </c>
      <c r="R352" s="10" t="s">
        <v>372</v>
      </c>
      <c r="S352" s="10">
        <v>1350</v>
      </c>
    </row>
    <row r="353" spans="1:20" x14ac:dyDescent="0.35">
      <c r="A353" s="10" t="s">
        <v>27</v>
      </c>
      <c r="B353" s="10" t="s">
        <v>27</v>
      </c>
      <c r="C353" s="10" t="s">
        <v>28</v>
      </c>
      <c r="D353" s="10" t="s">
        <v>22</v>
      </c>
      <c r="E353" s="10" t="s">
        <v>23</v>
      </c>
      <c r="F353" s="10" t="s">
        <v>5</v>
      </c>
      <c r="H353" s="10" t="s">
        <v>24</v>
      </c>
      <c r="I353" s="10">
        <v>144259</v>
      </c>
      <c r="J353" s="10">
        <v>145608</v>
      </c>
      <c r="K353" s="10" t="s">
        <v>25</v>
      </c>
      <c r="L353" s="10" t="s">
        <v>373</v>
      </c>
      <c r="O353" s="10" t="s">
        <v>374</v>
      </c>
      <c r="R353" s="10" t="s">
        <v>372</v>
      </c>
      <c r="S353" s="10">
        <v>1350</v>
      </c>
      <c r="T353" s="10">
        <v>449</v>
      </c>
    </row>
    <row r="354" spans="1:20" x14ac:dyDescent="0.35">
      <c r="A354" s="10" t="s">
        <v>20</v>
      </c>
      <c r="B354" s="10" t="s">
        <v>20</v>
      </c>
      <c r="C354" s="10" t="s">
        <v>21</v>
      </c>
      <c r="D354" s="10" t="s">
        <v>22</v>
      </c>
      <c r="E354" s="10" t="s">
        <v>23</v>
      </c>
      <c r="F354" s="10" t="s">
        <v>5</v>
      </c>
      <c r="H354" s="10" t="s">
        <v>24</v>
      </c>
      <c r="I354" s="10">
        <v>145605</v>
      </c>
      <c r="J354" s="10">
        <v>146954</v>
      </c>
      <c r="K354" s="10" t="s">
        <v>25</v>
      </c>
      <c r="R354" s="10" t="s">
        <v>375</v>
      </c>
      <c r="S354" s="10">
        <v>1350</v>
      </c>
    </row>
    <row r="355" spans="1:20" x14ac:dyDescent="0.35">
      <c r="A355" s="10" t="s">
        <v>27</v>
      </c>
      <c r="B355" s="10" t="s">
        <v>27</v>
      </c>
      <c r="C355" s="10" t="s">
        <v>28</v>
      </c>
      <c r="D355" s="10" t="s">
        <v>22</v>
      </c>
      <c r="E355" s="10" t="s">
        <v>23</v>
      </c>
      <c r="F355" s="10" t="s">
        <v>5</v>
      </c>
      <c r="H355" s="10" t="s">
        <v>24</v>
      </c>
      <c r="I355" s="10">
        <v>145605</v>
      </c>
      <c r="J355" s="10">
        <v>146954</v>
      </c>
      <c r="K355" s="10" t="s">
        <v>25</v>
      </c>
      <c r="L355" s="10" t="s">
        <v>376</v>
      </c>
      <c r="O355" s="10" t="s">
        <v>377</v>
      </c>
      <c r="R355" s="10" t="s">
        <v>375</v>
      </c>
      <c r="S355" s="10">
        <v>1350</v>
      </c>
      <c r="T355" s="10">
        <v>449</v>
      </c>
    </row>
    <row r="356" spans="1:20" x14ac:dyDescent="0.35">
      <c r="A356" s="10" t="s">
        <v>20</v>
      </c>
      <c r="B356" s="10" t="s">
        <v>20</v>
      </c>
      <c r="C356" s="10" t="s">
        <v>21</v>
      </c>
      <c r="D356" s="10" t="s">
        <v>22</v>
      </c>
      <c r="E356" s="10" t="s">
        <v>23</v>
      </c>
      <c r="F356" s="10" t="s">
        <v>5</v>
      </c>
      <c r="H356" s="10" t="s">
        <v>24</v>
      </c>
      <c r="I356" s="10">
        <v>146951</v>
      </c>
      <c r="J356" s="10">
        <v>147766</v>
      </c>
      <c r="K356" s="10" t="s">
        <v>25</v>
      </c>
      <c r="R356" s="10" t="s">
        <v>378</v>
      </c>
      <c r="S356" s="10">
        <v>816</v>
      </c>
    </row>
    <row r="357" spans="1:20" x14ac:dyDescent="0.35">
      <c r="A357" s="10" t="s">
        <v>27</v>
      </c>
      <c r="B357" s="10" t="s">
        <v>27</v>
      </c>
      <c r="C357" s="10" t="s">
        <v>28</v>
      </c>
      <c r="D357" s="10" t="s">
        <v>22</v>
      </c>
      <c r="E357" s="10" t="s">
        <v>23</v>
      </c>
      <c r="F357" s="10" t="s">
        <v>5</v>
      </c>
      <c r="H357" s="10" t="s">
        <v>24</v>
      </c>
      <c r="I357" s="10">
        <v>146951</v>
      </c>
      <c r="J357" s="10">
        <v>147766</v>
      </c>
      <c r="K357" s="10" t="s">
        <v>25</v>
      </c>
      <c r="L357" s="10" t="s">
        <v>379</v>
      </c>
      <c r="O357" s="10" t="s">
        <v>61</v>
      </c>
      <c r="R357" s="10" t="s">
        <v>378</v>
      </c>
      <c r="S357" s="10">
        <v>816</v>
      </c>
      <c r="T357" s="10">
        <v>271</v>
      </c>
    </row>
    <row r="358" spans="1:20" x14ac:dyDescent="0.35">
      <c r="A358" s="10" t="s">
        <v>20</v>
      </c>
      <c r="B358" s="10" t="s">
        <v>20</v>
      </c>
      <c r="C358" s="10" t="s">
        <v>21</v>
      </c>
      <c r="D358" s="10" t="s">
        <v>22</v>
      </c>
      <c r="E358" s="10" t="s">
        <v>23</v>
      </c>
      <c r="F358" s="10" t="s">
        <v>5</v>
      </c>
      <c r="H358" s="10" t="s">
        <v>24</v>
      </c>
      <c r="I358" s="10">
        <v>147763</v>
      </c>
      <c r="J358" s="10">
        <v>148611</v>
      </c>
      <c r="K358" s="10" t="s">
        <v>25</v>
      </c>
      <c r="R358" s="10" t="s">
        <v>380</v>
      </c>
      <c r="S358" s="10">
        <v>849</v>
      </c>
    </row>
    <row r="359" spans="1:20" x14ac:dyDescent="0.35">
      <c r="A359" s="10" t="s">
        <v>27</v>
      </c>
      <c r="B359" s="10" t="s">
        <v>27</v>
      </c>
      <c r="C359" s="10" t="s">
        <v>28</v>
      </c>
      <c r="D359" s="10" t="s">
        <v>22</v>
      </c>
      <c r="E359" s="10" t="s">
        <v>23</v>
      </c>
      <c r="F359" s="10" t="s">
        <v>5</v>
      </c>
      <c r="H359" s="10" t="s">
        <v>24</v>
      </c>
      <c r="I359" s="10">
        <v>147763</v>
      </c>
      <c r="J359" s="10">
        <v>148611</v>
      </c>
      <c r="K359" s="10" t="s">
        <v>25</v>
      </c>
      <c r="L359" s="10" t="s">
        <v>381</v>
      </c>
      <c r="O359" s="10" t="s">
        <v>382</v>
      </c>
      <c r="R359" s="10" t="s">
        <v>380</v>
      </c>
      <c r="S359" s="10">
        <v>849</v>
      </c>
      <c r="T359" s="10">
        <v>282</v>
      </c>
    </row>
    <row r="360" spans="1:20" x14ac:dyDescent="0.35">
      <c r="A360" s="10" t="s">
        <v>20</v>
      </c>
      <c r="B360" s="10" t="s">
        <v>20</v>
      </c>
      <c r="C360" s="10" t="s">
        <v>21</v>
      </c>
      <c r="D360" s="10" t="s">
        <v>22</v>
      </c>
      <c r="E360" s="10" t="s">
        <v>23</v>
      </c>
      <c r="F360" s="10" t="s">
        <v>5</v>
      </c>
      <c r="H360" s="10" t="s">
        <v>24</v>
      </c>
      <c r="I360" s="10">
        <v>148621</v>
      </c>
      <c r="J360" s="10">
        <v>149820</v>
      </c>
      <c r="K360" s="10" t="s">
        <v>46</v>
      </c>
      <c r="R360" s="10" t="s">
        <v>383</v>
      </c>
      <c r="S360" s="10">
        <v>1200</v>
      </c>
    </row>
    <row r="361" spans="1:20" x14ac:dyDescent="0.35">
      <c r="A361" s="10" t="s">
        <v>27</v>
      </c>
      <c r="B361" s="10" t="s">
        <v>27</v>
      </c>
      <c r="C361" s="10" t="s">
        <v>28</v>
      </c>
      <c r="D361" s="10" t="s">
        <v>22</v>
      </c>
      <c r="E361" s="10" t="s">
        <v>23</v>
      </c>
      <c r="F361" s="10" t="s">
        <v>5</v>
      </c>
      <c r="H361" s="10" t="s">
        <v>24</v>
      </c>
      <c r="I361" s="10">
        <v>148621</v>
      </c>
      <c r="J361" s="10">
        <v>149820</v>
      </c>
      <c r="K361" s="10" t="s">
        <v>46</v>
      </c>
      <c r="L361" s="10" t="s">
        <v>384</v>
      </c>
      <c r="O361" s="10" t="s">
        <v>385</v>
      </c>
      <c r="R361" s="10" t="s">
        <v>383</v>
      </c>
      <c r="S361" s="10">
        <v>1200</v>
      </c>
      <c r="T361" s="10">
        <v>399</v>
      </c>
    </row>
    <row r="362" spans="1:20" x14ac:dyDescent="0.35">
      <c r="A362" s="10" t="s">
        <v>20</v>
      </c>
      <c r="B362" s="10" t="s">
        <v>20</v>
      </c>
      <c r="C362" s="10" t="s">
        <v>21</v>
      </c>
      <c r="D362" s="10" t="s">
        <v>22</v>
      </c>
      <c r="E362" s="10" t="s">
        <v>23</v>
      </c>
      <c r="F362" s="10" t="s">
        <v>5</v>
      </c>
      <c r="H362" s="10" t="s">
        <v>24</v>
      </c>
      <c r="I362" s="10">
        <v>149921</v>
      </c>
      <c r="J362" s="10">
        <v>151015</v>
      </c>
      <c r="K362" s="10" t="s">
        <v>46</v>
      </c>
      <c r="R362" s="10" t="s">
        <v>386</v>
      </c>
      <c r="S362" s="10">
        <v>1095</v>
      </c>
    </row>
    <row r="363" spans="1:20" x14ac:dyDescent="0.35">
      <c r="A363" s="10" t="s">
        <v>27</v>
      </c>
      <c r="B363" s="10" t="s">
        <v>27</v>
      </c>
      <c r="C363" s="10" t="s">
        <v>28</v>
      </c>
      <c r="D363" s="10" t="s">
        <v>22</v>
      </c>
      <c r="E363" s="10" t="s">
        <v>23</v>
      </c>
      <c r="F363" s="10" t="s">
        <v>5</v>
      </c>
      <c r="H363" s="10" t="s">
        <v>24</v>
      </c>
      <c r="I363" s="10">
        <v>149921</v>
      </c>
      <c r="J363" s="10">
        <v>151015</v>
      </c>
      <c r="K363" s="10" t="s">
        <v>46</v>
      </c>
      <c r="L363" s="10" t="s">
        <v>387</v>
      </c>
      <c r="O363" s="10" t="s">
        <v>52</v>
      </c>
      <c r="R363" s="10" t="s">
        <v>386</v>
      </c>
      <c r="S363" s="10">
        <v>1095</v>
      </c>
      <c r="T363" s="10">
        <v>364</v>
      </c>
    </row>
    <row r="364" spans="1:20" x14ac:dyDescent="0.35">
      <c r="A364" s="10" t="s">
        <v>20</v>
      </c>
      <c r="B364" s="10" t="s">
        <v>20</v>
      </c>
      <c r="C364" s="10" t="s">
        <v>72</v>
      </c>
      <c r="D364" s="10" t="s">
        <v>22</v>
      </c>
      <c r="E364" s="10" t="s">
        <v>23</v>
      </c>
      <c r="F364" s="10" t="s">
        <v>5</v>
      </c>
      <c r="H364" s="10" t="s">
        <v>24</v>
      </c>
      <c r="I364" s="10">
        <v>151241</v>
      </c>
      <c r="J364" s="10">
        <v>151317</v>
      </c>
      <c r="K364" s="10" t="s">
        <v>25</v>
      </c>
      <c r="R364" s="10" t="s">
        <v>388</v>
      </c>
      <c r="S364" s="10">
        <v>77</v>
      </c>
    </row>
    <row r="365" spans="1:20" x14ac:dyDescent="0.35">
      <c r="A365" s="10" t="s">
        <v>72</v>
      </c>
      <c r="B365" s="10" t="s">
        <v>72</v>
      </c>
      <c r="D365" s="10" t="s">
        <v>22</v>
      </c>
      <c r="E365" s="10" t="s">
        <v>23</v>
      </c>
      <c r="F365" s="10" t="s">
        <v>5</v>
      </c>
      <c r="H365" s="10" t="s">
        <v>24</v>
      </c>
      <c r="I365" s="10">
        <v>151241</v>
      </c>
      <c r="J365" s="10">
        <v>151317</v>
      </c>
      <c r="K365" s="10" t="s">
        <v>25</v>
      </c>
      <c r="O365" s="10" t="s">
        <v>321</v>
      </c>
      <c r="R365" s="10" t="s">
        <v>388</v>
      </c>
      <c r="S365" s="10">
        <v>77</v>
      </c>
    </row>
    <row r="366" spans="1:20" x14ac:dyDescent="0.35">
      <c r="A366" s="10" t="s">
        <v>20</v>
      </c>
      <c r="B366" s="10" t="s">
        <v>20</v>
      </c>
      <c r="C366" s="10" t="s">
        <v>21</v>
      </c>
      <c r="D366" s="10" t="s">
        <v>22</v>
      </c>
      <c r="E366" s="10" t="s">
        <v>23</v>
      </c>
      <c r="F366" s="10" t="s">
        <v>5</v>
      </c>
      <c r="H366" s="10" t="s">
        <v>24</v>
      </c>
      <c r="I366" s="10">
        <v>151454</v>
      </c>
      <c r="J366" s="10">
        <v>152929</v>
      </c>
      <c r="K366" s="10" t="s">
        <v>46</v>
      </c>
      <c r="R366" s="10" t="s">
        <v>389</v>
      </c>
      <c r="S366" s="10">
        <v>1476</v>
      </c>
    </row>
    <row r="367" spans="1:20" x14ac:dyDescent="0.35">
      <c r="A367" s="10" t="s">
        <v>27</v>
      </c>
      <c r="B367" s="10" t="s">
        <v>27</v>
      </c>
      <c r="C367" s="10" t="s">
        <v>28</v>
      </c>
      <c r="D367" s="10" t="s">
        <v>22</v>
      </c>
      <c r="E367" s="10" t="s">
        <v>23</v>
      </c>
      <c r="F367" s="10" t="s">
        <v>5</v>
      </c>
      <c r="H367" s="10" t="s">
        <v>24</v>
      </c>
      <c r="I367" s="10">
        <v>151454</v>
      </c>
      <c r="J367" s="10">
        <v>152929</v>
      </c>
      <c r="K367" s="10" t="s">
        <v>46</v>
      </c>
      <c r="L367" s="10" t="s">
        <v>390</v>
      </c>
      <c r="O367" s="10" t="s">
        <v>256</v>
      </c>
      <c r="R367" s="10" t="s">
        <v>389</v>
      </c>
      <c r="S367" s="10">
        <v>1476</v>
      </c>
      <c r="T367" s="10">
        <v>491</v>
      </c>
    </row>
    <row r="368" spans="1:20" x14ac:dyDescent="0.35">
      <c r="A368" s="10" t="s">
        <v>20</v>
      </c>
      <c r="B368" s="10" t="s">
        <v>20</v>
      </c>
      <c r="C368" s="10" t="s">
        <v>21</v>
      </c>
      <c r="D368" s="10" t="s">
        <v>22</v>
      </c>
      <c r="E368" s="10" t="s">
        <v>23</v>
      </c>
      <c r="F368" s="10" t="s">
        <v>5</v>
      </c>
      <c r="H368" s="10" t="s">
        <v>24</v>
      </c>
      <c r="I368" s="10">
        <v>153176</v>
      </c>
      <c r="J368" s="10">
        <v>154189</v>
      </c>
      <c r="K368" s="10" t="s">
        <v>25</v>
      </c>
      <c r="R368" s="10" t="s">
        <v>391</v>
      </c>
      <c r="S368" s="10">
        <v>1014</v>
      </c>
    </row>
    <row r="369" spans="1:20" x14ac:dyDescent="0.35">
      <c r="A369" s="10" t="s">
        <v>27</v>
      </c>
      <c r="B369" s="10" t="s">
        <v>27</v>
      </c>
      <c r="C369" s="10" t="s">
        <v>28</v>
      </c>
      <c r="D369" s="10" t="s">
        <v>22</v>
      </c>
      <c r="E369" s="10" t="s">
        <v>23</v>
      </c>
      <c r="F369" s="10" t="s">
        <v>5</v>
      </c>
      <c r="H369" s="10" t="s">
        <v>24</v>
      </c>
      <c r="I369" s="10">
        <v>153176</v>
      </c>
      <c r="J369" s="10">
        <v>154189</v>
      </c>
      <c r="K369" s="10" t="s">
        <v>25</v>
      </c>
      <c r="L369" s="10" t="s">
        <v>392</v>
      </c>
      <c r="O369" s="10" t="s">
        <v>393</v>
      </c>
      <c r="R369" s="10" t="s">
        <v>391</v>
      </c>
      <c r="S369" s="10">
        <v>1014</v>
      </c>
      <c r="T369" s="10">
        <v>337</v>
      </c>
    </row>
    <row r="370" spans="1:20" x14ac:dyDescent="0.35">
      <c r="A370" s="10" t="s">
        <v>20</v>
      </c>
      <c r="B370" s="10" t="s">
        <v>20</v>
      </c>
      <c r="C370" s="10" t="s">
        <v>21</v>
      </c>
      <c r="D370" s="10" t="s">
        <v>22</v>
      </c>
      <c r="E370" s="10" t="s">
        <v>23</v>
      </c>
      <c r="F370" s="10" t="s">
        <v>5</v>
      </c>
      <c r="H370" s="10" t="s">
        <v>24</v>
      </c>
      <c r="I370" s="10">
        <v>154209</v>
      </c>
      <c r="J370" s="10">
        <v>155795</v>
      </c>
      <c r="K370" s="10" t="s">
        <v>46</v>
      </c>
      <c r="R370" s="10" t="s">
        <v>394</v>
      </c>
      <c r="S370" s="10">
        <v>1587</v>
      </c>
    </row>
    <row r="371" spans="1:20" x14ac:dyDescent="0.35">
      <c r="A371" s="10" t="s">
        <v>27</v>
      </c>
      <c r="B371" s="10" t="s">
        <v>27</v>
      </c>
      <c r="C371" s="10" t="s">
        <v>28</v>
      </c>
      <c r="D371" s="10" t="s">
        <v>22</v>
      </c>
      <c r="E371" s="10" t="s">
        <v>23</v>
      </c>
      <c r="F371" s="10" t="s">
        <v>5</v>
      </c>
      <c r="H371" s="10" t="s">
        <v>24</v>
      </c>
      <c r="I371" s="10">
        <v>154209</v>
      </c>
      <c r="J371" s="10">
        <v>155795</v>
      </c>
      <c r="K371" s="10" t="s">
        <v>46</v>
      </c>
      <c r="L371" s="10" t="s">
        <v>395</v>
      </c>
      <c r="O371" s="10" t="s">
        <v>396</v>
      </c>
      <c r="R371" s="10" t="s">
        <v>394</v>
      </c>
      <c r="S371" s="10">
        <v>1587</v>
      </c>
      <c r="T371" s="10">
        <v>528</v>
      </c>
    </row>
    <row r="372" spans="1:20" x14ac:dyDescent="0.35">
      <c r="A372" s="10" t="s">
        <v>20</v>
      </c>
      <c r="B372" s="10" t="s">
        <v>20</v>
      </c>
      <c r="C372" s="10" t="s">
        <v>21</v>
      </c>
      <c r="D372" s="10" t="s">
        <v>22</v>
      </c>
      <c r="E372" s="10" t="s">
        <v>23</v>
      </c>
      <c r="F372" s="10" t="s">
        <v>5</v>
      </c>
      <c r="H372" s="10" t="s">
        <v>24</v>
      </c>
      <c r="I372" s="10">
        <v>156027</v>
      </c>
      <c r="J372" s="10">
        <v>157061</v>
      </c>
      <c r="K372" s="10" t="s">
        <v>25</v>
      </c>
      <c r="R372" s="10" t="s">
        <v>397</v>
      </c>
      <c r="S372" s="10">
        <v>1035</v>
      </c>
    </row>
    <row r="373" spans="1:20" x14ac:dyDescent="0.35">
      <c r="A373" s="10" t="s">
        <v>27</v>
      </c>
      <c r="B373" s="10" t="s">
        <v>27</v>
      </c>
      <c r="C373" s="10" t="s">
        <v>28</v>
      </c>
      <c r="D373" s="10" t="s">
        <v>22</v>
      </c>
      <c r="E373" s="10" t="s">
        <v>23</v>
      </c>
      <c r="F373" s="10" t="s">
        <v>5</v>
      </c>
      <c r="H373" s="10" t="s">
        <v>24</v>
      </c>
      <c r="I373" s="10">
        <v>156027</v>
      </c>
      <c r="J373" s="10">
        <v>157061</v>
      </c>
      <c r="K373" s="10" t="s">
        <v>25</v>
      </c>
      <c r="L373" s="10" t="s">
        <v>398</v>
      </c>
      <c r="O373" s="10" t="s">
        <v>399</v>
      </c>
      <c r="R373" s="10" t="s">
        <v>397</v>
      </c>
      <c r="S373" s="10">
        <v>1035</v>
      </c>
      <c r="T373" s="10">
        <v>344</v>
      </c>
    </row>
    <row r="374" spans="1:20" x14ac:dyDescent="0.35">
      <c r="A374" s="10" t="s">
        <v>20</v>
      </c>
      <c r="B374" s="10" t="s">
        <v>20</v>
      </c>
      <c r="C374" s="10" t="s">
        <v>21</v>
      </c>
      <c r="D374" s="10" t="s">
        <v>22</v>
      </c>
      <c r="E374" s="10" t="s">
        <v>23</v>
      </c>
      <c r="F374" s="10" t="s">
        <v>5</v>
      </c>
      <c r="H374" s="10" t="s">
        <v>24</v>
      </c>
      <c r="I374" s="10">
        <v>157179</v>
      </c>
      <c r="J374" s="10">
        <v>158666</v>
      </c>
      <c r="K374" s="10" t="s">
        <v>25</v>
      </c>
      <c r="R374" s="10" t="s">
        <v>400</v>
      </c>
      <c r="S374" s="10">
        <v>1488</v>
      </c>
    </row>
    <row r="375" spans="1:20" x14ac:dyDescent="0.35">
      <c r="A375" s="10" t="s">
        <v>27</v>
      </c>
      <c r="B375" s="10" t="s">
        <v>27</v>
      </c>
      <c r="C375" s="10" t="s">
        <v>28</v>
      </c>
      <c r="D375" s="10" t="s">
        <v>22</v>
      </c>
      <c r="E375" s="10" t="s">
        <v>23</v>
      </c>
      <c r="F375" s="10" t="s">
        <v>5</v>
      </c>
      <c r="H375" s="10" t="s">
        <v>24</v>
      </c>
      <c r="I375" s="10">
        <v>157179</v>
      </c>
      <c r="J375" s="10">
        <v>158666</v>
      </c>
      <c r="K375" s="10" t="s">
        <v>25</v>
      </c>
      <c r="L375" s="10" t="s">
        <v>401</v>
      </c>
      <c r="O375" s="10" t="s">
        <v>402</v>
      </c>
      <c r="R375" s="10" t="s">
        <v>400</v>
      </c>
      <c r="S375" s="10">
        <v>1488</v>
      </c>
      <c r="T375" s="10">
        <v>495</v>
      </c>
    </row>
    <row r="376" spans="1:20" x14ac:dyDescent="0.35">
      <c r="A376" s="10" t="s">
        <v>20</v>
      </c>
      <c r="B376" s="10" t="s">
        <v>20</v>
      </c>
      <c r="C376" s="10" t="s">
        <v>21</v>
      </c>
      <c r="D376" s="10" t="s">
        <v>22</v>
      </c>
      <c r="E376" s="10" t="s">
        <v>23</v>
      </c>
      <c r="F376" s="10" t="s">
        <v>5</v>
      </c>
      <c r="H376" s="10" t="s">
        <v>24</v>
      </c>
      <c r="I376" s="10">
        <v>158726</v>
      </c>
      <c r="J376" s="10">
        <v>159301</v>
      </c>
      <c r="K376" s="10" t="s">
        <v>25</v>
      </c>
      <c r="R376" s="10" t="s">
        <v>403</v>
      </c>
      <c r="S376" s="10">
        <v>576</v>
      </c>
    </row>
    <row r="377" spans="1:20" x14ac:dyDescent="0.35">
      <c r="A377" s="10" t="s">
        <v>27</v>
      </c>
      <c r="B377" s="10" t="s">
        <v>27</v>
      </c>
      <c r="C377" s="10" t="s">
        <v>28</v>
      </c>
      <c r="D377" s="10" t="s">
        <v>22</v>
      </c>
      <c r="E377" s="10" t="s">
        <v>23</v>
      </c>
      <c r="F377" s="10" t="s">
        <v>5</v>
      </c>
      <c r="H377" s="10" t="s">
        <v>24</v>
      </c>
      <c r="I377" s="10">
        <v>158726</v>
      </c>
      <c r="J377" s="10">
        <v>159301</v>
      </c>
      <c r="K377" s="10" t="s">
        <v>25</v>
      </c>
      <c r="L377" s="10" t="s">
        <v>404</v>
      </c>
      <c r="O377" s="10" t="s">
        <v>405</v>
      </c>
      <c r="R377" s="10" t="s">
        <v>403</v>
      </c>
      <c r="S377" s="10">
        <v>576</v>
      </c>
      <c r="T377" s="10">
        <v>191</v>
      </c>
    </row>
    <row r="378" spans="1:20" x14ac:dyDescent="0.35">
      <c r="A378" s="10" t="s">
        <v>20</v>
      </c>
      <c r="B378" s="10" t="s">
        <v>20</v>
      </c>
      <c r="C378" s="10" t="s">
        <v>21</v>
      </c>
      <c r="D378" s="10" t="s">
        <v>22</v>
      </c>
      <c r="E378" s="10" t="s">
        <v>23</v>
      </c>
      <c r="F378" s="10" t="s">
        <v>5</v>
      </c>
      <c r="H378" s="10" t="s">
        <v>24</v>
      </c>
      <c r="I378" s="10">
        <v>159420</v>
      </c>
      <c r="J378" s="10">
        <v>160346</v>
      </c>
      <c r="K378" s="10" t="s">
        <v>25</v>
      </c>
      <c r="R378" s="10" t="s">
        <v>406</v>
      </c>
      <c r="S378" s="10">
        <v>927</v>
      </c>
    </row>
    <row r="379" spans="1:20" x14ac:dyDescent="0.35">
      <c r="A379" s="10" t="s">
        <v>27</v>
      </c>
      <c r="B379" s="10" t="s">
        <v>27</v>
      </c>
      <c r="C379" s="10" t="s">
        <v>28</v>
      </c>
      <c r="D379" s="10" t="s">
        <v>22</v>
      </c>
      <c r="E379" s="10" t="s">
        <v>23</v>
      </c>
      <c r="F379" s="10" t="s">
        <v>5</v>
      </c>
      <c r="H379" s="10" t="s">
        <v>24</v>
      </c>
      <c r="I379" s="10">
        <v>159420</v>
      </c>
      <c r="J379" s="10">
        <v>160346</v>
      </c>
      <c r="K379" s="10" t="s">
        <v>25</v>
      </c>
      <c r="L379" s="10" t="s">
        <v>407</v>
      </c>
      <c r="O379" s="10" t="s">
        <v>228</v>
      </c>
      <c r="R379" s="10" t="s">
        <v>406</v>
      </c>
      <c r="S379" s="10">
        <v>927</v>
      </c>
      <c r="T379" s="10">
        <v>308</v>
      </c>
    </row>
    <row r="380" spans="1:20" x14ac:dyDescent="0.35">
      <c r="A380" s="10" t="s">
        <v>20</v>
      </c>
      <c r="B380" s="10" t="s">
        <v>20</v>
      </c>
      <c r="C380" s="10" t="s">
        <v>21</v>
      </c>
      <c r="D380" s="10" t="s">
        <v>22</v>
      </c>
      <c r="E380" s="10" t="s">
        <v>23</v>
      </c>
      <c r="F380" s="10" t="s">
        <v>5</v>
      </c>
      <c r="H380" s="10" t="s">
        <v>24</v>
      </c>
      <c r="I380" s="10">
        <v>160535</v>
      </c>
      <c r="J380" s="10">
        <v>161587</v>
      </c>
      <c r="K380" s="10" t="s">
        <v>25</v>
      </c>
      <c r="R380" s="10" t="s">
        <v>408</v>
      </c>
      <c r="S380" s="10">
        <v>1053</v>
      </c>
    </row>
    <row r="381" spans="1:20" x14ac:dyDescent="0.35">
      <c r="A381" s="10" t="s">
        <v>27</v>
      </c>
      <c r="B381" s="10" t="s">
        <v>27</v>
      </c>
      <c r="C381" s="10" t="s">
        <v>28</v>
      </c>
      <c r="D381" s="10" t="s">
        <v>22</v>
      </c>
      <c r="E381" s="10" t="s">
        <v>23</v>
      </c>
      <c r="F381" s="10" t="s">
        <v>5</v>
      </c>
      <c r="H381" s="10" t="s">
        <v>24</v>
      </c>
      <c r="I381" s="10">
        <v>160535</v>
      </c>
      <c r="J381" s="10">
        <v>161587</v>
      </c>
      <c r="K381" s="10" t="s">
        <v>25</v>
      </c>
      <c r="L381" s="10" t="s">
        <v>409</v>
      </c>
      <c r="O381" s="10" t="s">
        <v>410</v>
      </c>
      <c r="R381" s="10" t="s">
        <v>408</v>
      </c>
      <c r="S381" s="10">
        <v>1053</v>
      </c>
      <c r="T381" s="10">
        <v>350</v>
      </c>
    </row>
    <row r="382" spans="1:20" x14ac:dyDescent="0.35">
      <c r="A382" s="10" t="s">
        <v>20</v>
      </c>
      <c r="B382" s="10" t="s">
        <v>20</v>
      </c>
      <c r="C382" s="10" t="s">
        <v>21</v>
      </c>
      <c r="D382" s="10" t="s">
        <v>22</v>
      </c>
      <c r="E382" s="10" t="s">
        <v>23</v>
      </c>
      <c r="F382" s="10" t="s">
        <v>5</v>
      </c>
      <c r="H382" s="10" t="s">
        <v>24</v>
      </c>
      <c r="I382" s="10">
        <v>161613</v>
      </c>
      <c r="J382" s="10">
        <v>163004</v>
      </c>
      <c r="K382" s="10" t="s">
        <v>25</v>
      </c>
      <c r="R382" s="10" t="s">
        <v>411</v>
      </c>
      <c r="S382" s="10">
        <v>1392</v>
      </c>
    </row>
    <row r="383" spans="1:20" x14ac:dyDescent="0.35">
      <c r="A383" s="10" t="s">
        <v>27</v>
      </c>
      <c r="B383" s="10" t="s">
        <v>27</v>
      </c>
      <c r="C383" s="10" t="s">
        <v>28</v>
      </c>
      <c r="D383" s="10" t="s">
        <v>22</v>
      </c>
      <c r="E383" s="10" t="s">
        <v>23</v>
      </c>
      <c r="F383" s="10" t="s">
        <v>5</v>
      </c>
      <c r="H383" s="10" t="s">
        <v>24</v>
      </c>
      <c r="I383" s="10">
        <v>161613</v>
      </c>
      <c r="J383" s="10">
        <v>163004</v>
      </c>
      <c r="K383" s="10" t="s">
        <v>25</v>
      </c>
      <c r="L383" s="10" t="s">
        <v>412</v>
      </c>
      <c r="O383" s="10" t="s">
        <v>413</v>
      </c>
      <c r="R383" s="10" t="s">
        <v>411</v>
      </c>
      <c r="S383" s="10">
        <v>1392</v>
      </c>
      <c r="T383" s="10">
        <v>463</v>
      </c>
    </row>
    <row r="384" spans="1:20" x14ac:dyDescent="0.35">
      <c r="A384" s="10" t="s">
        <v>20</v>
      </c>
      <c r="B384" s="10" t="s">
        <v>20</v>
      </c>
      <c r="C384" s="10" t="s">
        <v>21</v>
      </c>
      <c r="D384" s="10" t="s">
        <v>22</v>
      </c>
      <c r="E384" s="10" t="s">
        <v>23</v>
      </c>
      <c r="F384" s="10" t="s">
        <v>5</v>
      </c>
      <c r="H384" s="10" t="s">
        <v>24</v>
      </c>
      <c r="I384" s="10">
        <v>163283</v>
      </c>
      <c r="J384" s="10">
        <v>163636</v>
      </c>
      <c r="K384" s="10" t="s">
        <v>25</v>
      </c>
      <c r="R384" s="10" t="s">
        <v>414</v>
      </c>
      <c r="S384" s="10">
        <v>354</v>
      </c>
    </row>
    <row r="385" spans="1:20" x14ac:dyDescent="0.35">
      <c r="A385" s="10" t="s">
        <v>27</v>
      </c>
      <c r="B385" s="10" t="s">
        <v>27</v>
      </c>
      <c r="C385" s="10" t="s">
        <v>28</v>
      </c>
      <c r="D385" s="10" t="s">
        <v>22</v>
      </c>
      <c r="E385" s="10" t="s">
        <v>23</v>
      </c>
      <c r="F385" s="10" t="s">
        <v>5</v>
      </c>
      <c r="H385" s="10" t="s">
        <v>24</v>
      </c>
      <c r="I385" s="10">
        <v>163283</v>
      </c>
      <c r="J385" s="10">
        <v>163636</v>
      </c>
      <c r="K385" s="10" t="s">
        <v>25</v>
      </c>
      <c r="L385" s="10" t="s">
        <v>415</v>
      </c>
      <c r="O385" s="10" t="s">
        <v>92</v>
      </c>
      <c r="R385" s="10" t="s">
        <v>414</v>
      </c>
      <c r="S385" s="10">
        <v>354</v>
      </c>
      <c r="T385" s="10">
        <v>117</v>
      </c>
    </row>
    <row r="386" spans="1:20" x14ac:dyDescent="0.35">
      <c r="A386" s="10" t="s">
        <v>20</v>
      </c>
      <c r="B386" s="10" t="s">
        <v>20</v>
      </c>
      <c r="C386" s="10" t="s">
        <v>21</v>
      </c>
      <c r="D386" s="10" t="s">
        <v>22</v>
      </c>
      <c r="E386" s="10" t="s">
        <v>23</v>
      </c>
      <c r="F386" s="10" t="s">
        <v>5</v>
      </c>
      <c r="H386" s="10" t="s">
        <v>24</v>
      </c>
      <c r="I386" s="10">
        <v>163709</v>
      </c>
      <c r="J386" s="10">
        <v>164479</v>
      </c>
      <c r="K386" s="10" t="s">
        <v>25</v>
      </c>
      <c r="R386" s="10" t="s">
        <v>416</v>
      </c>
      <c r="S386" s="10">
        <v>771</v>
      </c>
    </row>
    <row r="387" spans="1:20" x14ac:dyDescent="0.35">
      <c r="A387" s="10" t="s">
        <v>27</v>
      </c>
      <c r="B387" s="10" t="s">
        <v>27</v>
      </c>
      <c r="C387" s="10" t="s">
        <v>28</v>
      </c>
      <c r="D387" s="10" t="s">
        <v>22</v>
      </c>
      <c r="E387" s="10" t="s">
        <v>23</v>
      </c>
      <c r="F387" s="10" t="s">
        <v>5</v>
      </c>
      <c r="H387" s="10" t="s">
        <v>24</v>
      </c>
      <c r="I387" s="10">
        <v>163709</v>
      </c>
      <c r="J387" s="10">
        <v>164479</v>
      </c>
      <c r="K387" s="10" t="s">
        <v>25</v>
      </c>
      <c r="L387" s="10" t="s">
        <v>417</v>
      </c>
      <c r="O387" s="10" t="s">
        <v>418</v>
      </c>
      <c r="R387" s="10" t="s">
        <v>416</v>
      </c>
      <c r="S387" s="10">
        <v>771</v>
      </c>
      <c r="T387" s="10">
        <v>256</v>
      </c>
    </row>
    <row r="388" spans="1:20" x14ac:dyDescent="0.35">
      <c r="A388" s="10" t="s">
        <v>20</v>
      </c>
      <c r="B388" s="10" t="s">
        <v>20</v>
      </c>
      <c r="C388" s="10" t="s">
        <v>21</v>
      </c>
      <c r="D388" s="10" t="s">
        <v>22</v>
      </c>
      <c r="E388" s="10" t="s">
        <v>23</v>
      </c>
      <c r="F388" s="10" t="s">
        <v>5</v>
      </c>
      <c r="H388" s="10" t="s">
        <v>24</v>
      </c>
      <c r="I388" s="10">
        <v>164512</v>
      </c>
      <c r="J388" s="10">
        <v>165495</v>
      </c>
      <c r="K388" s="10" t="s">
        <v>46</v>
      </c>
      <c r="R388" s="10" t="s">
        <v>419</v>
      </c>
      <c r="S388" s="10">
        <v>984</v>
      </c>
    </row>
    <row r="389" spans="1:20" x14ac:dyDescent="0.35">
      <c r="A389" s="10" t="s">
        <v>27</v>
      </c>
      <c r="B389" s="10" t="s">
        <v>27</v>
      </c>
      <c r="C389" s="10" t="s">
        <v>28</v>
      </c>
      <c r="D389" s="10" t="s">
        <v>22</v>
      </c>
      <c r="E389" s="10" t="s">
        <v>23</v>
      </c>
      <c r="F389" s="10" t="s">
        <v>5</v>
      </c>
      <c r="H389" s="10" t="s">
        <v>24</v>
      </c>
      <c r="I389" s="10">
        <v>164512</v>
      </c>
      <c r="J389" s="10">
        <v>165495</v>
      </c>
      <c r="K389" s="10" t="s">
        <v>46</v>
      </c>
      <c r="L389" s="10" t="s">
        <v>420</v>
      </c>
      <c r="O389" s="10" t="s">
        <v>421</v>
      </c>
      <c r="R389" s="10" t="s">
        <v>419</v>
      </c>
      <c r="S389" s="10">
        <v>984</v>
      </c>
      <c r="T389" s="10">
        <v>327</v>
      </c>
    </row>
    <row r="390" spans="1:20" x14ac:dyDescent="0.35">
      <c r="A390" s="10" t="s">
        <v>20</v>
      </c>
      <c r="B390" s="10" t="s">
        <v>20</v>
      </c>
      <c r="C390" s="10" t="s">
        <v>21</v>
      </c>
      <c r="D390" s="10" t="s">
        <v>22</v>
      </c>
      <c r="E390" s="10" t="s">
        <v>23</v>
      </c>
      <c r="F390" s="10" t="s">
        <v>5</v>
      </c>
      <c r="H390" s="10" t="s">
        <v>24</v>
      </c>
      <c r="I390" s="10">
        <v>165819</v>
      </c>
      <c r="J390" s="10">
        <v>166781</v>
      </c>
      <c r="K390" s="10" t="s">
        <v>46</v>
      </c>
      <c r="R390" s="10" t="s">
        <v>422</v>
      </c>
      <c r="S390" s="10">
        <v>963</v>
      </c>
    </row>
    <row r="391" spans="1:20" x14ac:dyDescent="0.35">
      <c r="A391" s="10" t="s">
        <v>27</v>
      </c>
      <c r="B391" s="10" t="s">
        <v>27</v>
      </c>
      <c r="C391" s="10" t="s">
        <v>28</v>
      </c>
      <c r="D391" s="10" t="s">
        <v>22</v>
      </c>
      <c r="E391" s="10" t="s">
        <v>23</v>
      </c>
      <c r="F391" s="10" t="s">
        <v>5</v>
      </c>
      <c r="H391" s="10" t="s">
        <v>24</v>
      </c>
      <c r="I391" s="10">
        <v>165819</v>
      </c>
      <c r="J391" s="10">
        <v>166781</v>
      </c>
      <c r="K391" s="10" t="s">
        <v>46</v>
      </c>
      <c r="L391" s="10" t="s">
        <v>423</v>
      </c>
      <c r="O391" s="10" t="s">
        <v>424</v>
      </c>
      <c r="R391" s="10" t="s">
        <v>422</v>
      </c>
      <c r="S391" s="10">
        <v>963</v>
      </c>
      <c r="T391" s="10">
        <v>320</v>
      </c>
    </row>
    <row r="392" spans="1:20" x14ac:dyDescent="0.35">
      <c r="A392" s="10" t="s">
        <v>20</v>
      </c>
      <c r="B392" s="10" t="s">
        <v>20</v>
      </c>
      <c r="C392" s="10" t="s">
        <v>21</v>
      </c>
      <c r="D392" s="10" t="s">
        <v>22</v>
      </c>
      <c r="E392" s="10" t="s">
        <v>23</v>
      </c>
      <c r="F392" s="10" t="s">
        <v>5</v>
      </c>
      <c r="H392" s="10" t="s">
        <v>24</v>
      </c>
      <c r="I392" s="10">
        <v>166860</v>
      </c>
      <c r="J392" s="10">
        <v>167525</v>
      </c>
      <c r="K392" s="10" t="s">
        <v>25</v>
      </c>
      <c r="R392" s="10" t="s">
        <v>425</v>
      </c>
      <c r="S392" s="10">
        <v>666</v>
      </c>
    </row>
    <row r="393" spans="1:20" x14ac:dyDescent="0.35">
      <c r="A393" s="10" t="s">
        <v>27</v>
      </c>
      <c r="B393" s="10" t="s">
        <v>27</v>
      </c>
      <c r="C393" s="10" t="s">
        <v>28</v>
      </c>
      <c r="D393" s="10" t="s">
        <v>22</v>
      </c>
      <c r="E393" s="10" t="s">
        <v>23</v>
      </c>
      <c r="F393" s="10" t="s">
        <v>5</v>
      </c>
      <c r="H393" s="10" t="s">
        <v>24</v>
      </c>
      <c r="I393" s="10">
        <v>166860</v>
      </c>
      <c r="J393" s="10">
        <v>167525</v>
      </c>
      <c r="K393" s="10" t="s">
        <v>25</v>
      </c>
      <c r="L393" s="10" t="s">
        <v>426</v>
      </c>
      <c r="O393" s="10" t="s">
        <v>427</v>
      </c>
      <c r="R393" s="10" t="s">
        <v>425</v>
      </c>
      <c r="S393" s="10">
        <v>666</v>
      </c>
      <c r="T393" s="10">
        <v>221</v>
      </c>
    </row>
    <row r="394" spans="1:20" x14ac:dyDescent="0.35">
      <c r="A394" s="10" t="s">
        <v>20</v>
      </c>
      <c r="B394" s="10" t="s">
        <v>20</v>
      </c>
      <c r="C394" s="10" t="s">
        <v>21</v>
      </c>
      <c r="D394" s="10" t="s">
        <v>22</v>
      </c>
      <c r="E394" s="10" t="s">
        <v>23</v>
      </c>
      <c r="F394" s="10" t="s">
        <v>5</v>
      </c>
      <c r="H394" s="10" t="s">
        <v>24</v>
      </c>
      <c r="I394" s="10">
        <v>167512</v>
      </c>
      <c r="J394" s="10">
        <v>168615</v>
      </c>
      <c r="K394" s="10" t="s">
        <v>46</v>
      </c>
      <c r="R394" s="10" t="s">
        <v>428</v>
      </c>
      <c r="S394" s="10">
        <v>1104</v>
      </c>
    </row>
    <row r="395" spans="1:20" x14ac:dyDescent="0.35">
      <c r="A395" s="10" t="s">
        <v>27</v>
      </c>
      <c r="B395" s="10" t="s">
        <v>27</v>
      </c>
      <c r="C395" s="10" t="s">
        <v>28</v>
      </c>
      <c r="D395" s="10" t="s">
        <v>22</v>
      </c>
      <c r="E395" s="10" t="s">
        <v>23</v>
      </c>
      <c r="F395" s="10" t="s">
        <v>5</v>
      </c>
      <c r="H395" s="10" t="s">
        <v>24</v>
      </c>
      <c r="I395" s="10">
        <v>167512</v>
      </c>
      <c r="J395" s="10">
        <v>168615</v>
      </c>
      <c r="K395" s="10" t="s">
        <v>46</v>
      </c>
      <c r="L395" s="10" t="s">
        <v>429</v>
      </c>
      <c r="O395" s="10" t="s">
        <v>430</v>
      </c>
      <c r="R395" s="10" t="s">
        <v>428</v>
      </c>
      <c r="S395" s="10">
        <v>1104</v>
      </c>
      <c r="T395" s="10">
        <v>367</v>
      </c>
    </row>
    <row r="396" spans="1:20" x14ac:dyDescent="0.35">
      <c r="A396" s="10" t="s">
        <v>20</v>
      </c>
      <c r="B396" s="10" t="s">
        <v>20</v>
      </c>
      <c r="C396" s="10" t="s">
        <v>21</v>
      </c>
      <c r="D396" s="10" t="s">
        <v>22</v>
      </c>
      <c r="E396" s="10" t="s">
        <v>23</v>
      </c>
      <c r="F396" s="10" t="s">
        <v>5</v>
      </c>
      <c r="H396" s="10" t="s">
        <v>24</v>
      </c>
      <c r="I396" s="10">
        <v>168772</v>
      </c>
      <c r="J396" s="10">
        <v>169380</v>
      </c>
      <c r="K396" s="10" t="s">
        <v>46</v>
      </c>
      <c r="R396" s="10" t="s">
        <v>431</v>
      </c>
      <c r="S396" s="10">
        <v>609</v>
      </c>
    </row>
    <row r="397" spans="1:20" x14ac:dyDescent="0.35">
      <c r="A397" s="10" t="s">
        <v>27</v>
      </c>
      <c r="B397" s="10" t="s">
        <v>27</v>
      </c>
      <c r="C397" s="10" t="s">
        <v>28</v>
      </c>
      <c r="D397" s="10" t="s">
        <v>22</v>
      </c>
      <c r="E397" s="10" t="s">
        <v>23</v>
      </c>
      <c r="F397" s="10" t="s">
        <v>5</v>
      </c>
      <c r="H397" s="10" t="s">
        <v>24</v>
      </c>
      <c r="I397" s="10">
        <v>168772</v>
      </c>
      <c r="J397" s="10">
        <v>169380</v>
      </c>
      <c r="K397" s="10" t="s">
        <v>46</v>
      </c>
      <c r="L397" s="10" t="s">
        <v>432</v>
      </c>
      <c r="O397" s="10" t="s">
        <v>433</v>
      </c>
      <c r="R397" s="10" t="s">
        <v>431</v>
      </c>
      <c r="S397" s="10">
        <v>609</v>
      </c>
      <c r="T397" s="10">
        <v>202</v>
      </c>
    </row>
    <row r="398" spans="1:20" x14ac:dyDescent="0.35">
      <c r="A398" s="10" t="s">
        <v>20</v>
      </c>
      <c r="B398" s="10" t="s">
        <v>20</v>
      </c>
      <c r="C398" s="10" t="s">
        <v>21</v>
      </c>
      <c r="D398" s="10" t="s">
        <v>22</v>
      </c>
      <c r="E398" s="10" t="s">
        <v>23</v>
      </c>
      <c r="F398" s="10" t="s">
        <v>5</v>
      </c>
      <c r="H398" s="10" t="s">
        <v>24</v>
      </c>
      <c r="I398" s="10">
        <v>169490</v>
      </c>
      <c r="J398" s="10">
        <v>170029</v>
      </c>
      <c r="K398" s="10" t="s">
        <v>46</v>
      </c>
      <c r="R398" s="10" t="s">
        <v>434</v>
      </c>
      <c r="S398" s="10">
        <v>540</v>
      </c>
    </row>
    <row r="399" spans="1:20" x14ac:dyDescent="0.35">
      <c r="A399" s="10" t="s">
        <v>27</v>
      </c>
      <c r="B399" s="10" t="s">
        <v>27</v>
      </c>
      <c r="C399" s="10" t="s">
        <v>28</v>
      </c>
      <c r="D399" s="10" t="s">
        <v>22</v>
      </c>
      <c r="E399" s="10" t="s">
        <v>23</v>
      </c>
      <c r="F399" s="10" t="s">
        <v>5</v>
      </c>
      <c r="H399" s="10" t="s">
        <v>24</v>
      </c>
      <c r="I399" s="10">
        <v>169490</v>
      </c>
      <c r="J399" s="10">
        <v>170029</v>
      </c>
      <c r="K399" s="10" t="s">
        <v>46</v>
      </c>
      <c r="L399" s="10" t="s">
        <v>435</v>
      </c>
      <c r="O399" s="10" t="s">
        <v>436</v>
      </c>
      <c r="R399" s="10" t="s">
        <v>434</v>
      </c>
      <c r="S399" s="10">
        <v>540</v>
      </c>
      <c r="T399" s="10">
        <v>179</v>
      </c>
    </row>
    <row r="400" spans="1:20" x14ac:dyDescent="0.35">
      <c r="A400" s="10" t="s">
        <v>20</v>
      </c>
      <c r="B400" s="10" t="s">
        <v>20</v>
      </c>
      <c r="C400" s="10" t="s">
        <v>21</v>
      </c>
      <c r="D400" s="10" t="s">
        <v>22</v>
      </c>
      <c r="E400" s="10" t="s">
        <v>23</v>
      </c>
      <c r="F400" s="10" t="s">
        <v>5</v>
      </c>
      <c r="H400" s="10" t="s">
        <v>24</v>
      </c>
      <c r="I400" s="10">
        <v>170126</v>
      </c>
      <c r="J400" s="10">
        <v>171778</v>
      </c>
      <c r="K400" s="10" t="s">
        <v>46</v>
      </c>
      <c r="R400" s="10" t="s">
        <v>437</v>
      </c>
      <c r="S400" s="10">
        <v>1653</v>
      </c>
    </row>
    <row r="401" spans="1:20" x14ac:dyDescent="0.35">
      <c r="A401" s="10" t="s">
        <v>27</v>
      </c>
      <c r="B401" s="10" t="s">
        <v>27</v>
      </c>
      <c r="C401" s="10" t="s">
        <v>28</v>
      </c>
      <c r="D401" s="10" t="s">
        <v>22</v>
      </c>
      <c r="E401" s="10" t="s">
        <v>23</v>
      </c>
      <c r="F401" s="10" t="s">
        <v>5</v>
      </c>
      <c r="H401" s="10" t="s">
        <v>24</v>
      </c>
      <c r="I401" s="10">
        <v>170126</v>
      </c>
      <c r="J401" s="10">
        <v>171778</v>
      </c>
      <c r="K401" s="10" t="s">
        <v>46</v>
      </c>
      <c r="L401" s="10" t="s">
        <v>438</v>
      </c>
      <c r="O401" s="10" t="s">
        <v>439</v>
      </c>
      <c r="R401" s="10" t="s">
        <v>437</v>
      </c>
      <c r="S401" s="10">
        <v>1653</v>
      </c>
      <c r="T401" s="10">
        <v>550</v>
      </c>
    </row>
    <row r="402" spans="1:20" x14ac:dyDescent="0.35">
      <c r="A402" s="10" t="s">
        <v>20</v>
      </c>
      <c r="B402" s="10" t="s">
        <v>20</v>
      </c>
      <c r="C402" s="10" t="s">
        <v>21</v>
      </c>
      <c r="D402" s="10" t="s">
        <v>22</v>
      </c>
      <c r="E402" s="10" t="s">
        <v>23</v>
      </c>
      <c r="F402" s="10" t="s">
        <v>5</v>
      </c>
      <c r="H402" s="10" t="s">
        <v>24</v>
      </c>
      <c r="I402" s="10">
        <v>171839</v>
      </c>
      <c r="J402" s="10">
        <v>173680</v>
      </c>
      <c r="K402" s="10" t="s">
        <v>46</v>
      </c>
      <c r="R402" s="10" t="s">
        <v>440</v>
      </c>
      <c r="S402" s="10">
        <v>1842</v>
      </c>
    </row>
    <row r="403" spans="1:20" x14ac:dyDescent="0.35">
      <c r="A403" s="10" t="s">
        <v>27</v>
      </c>
      <c r="B403" s="10" t="s">
        <v>27</v>
      </c>
      <c r="C403" s="10" t="s">
        <v>28</v>
      </c>
      <c r="D403" s="10" t="s">
        <v>22</v>
      </c>
      <c r="E403" s="10" t="s">
        <v>23</v>
      </c>
      <c r="F403" s="10" t="s">
        <v>5</v>
      </c>
      <c r="H403" s="10" t="s">
        <v>24</v>
      </c>
      <c r="I403" s="10">
        <v>171839</v>
      </c>
      <c r="J403" s="10">
        <v>173680</v>
      </c>
      <c r="K403" s="10" t="s">
        <v>46</v>
      </c>
      <c r="L403" s="10" t="s">
        <v>441</v>
      </c>
      <c r="O403" s="10" t="s">
        <v>442</v>
      </c>
      <c r="R403" s="10" t="s">
        <v>440</v>
      </c>
      <c r="S403" s="10">
        <v>1842</v>
      </c>
      <c r="T403" s="10">
        <v>613</v>
      </c>
    </row>
    <row r="404" spans="1:20" x14ac:dyDescent="0.35">
      <c r="A404" s="10" t="s">
        <v>20</v>
      </c>
      <c r="B404" s="10" t="s">
        <v>20</v>
      </c>
      <c r="C404" s="10" t="s">
        <v>21</v>
      </c>
      <c r="D404" s="10" t="s">
        <v>22</v>
      </c>
      <c r="E404" s="10" t="s">
        <v>23</v>
      </c>
      <c r="F404" s="10" t="s">
        <v>5</v>
      </c>
      <c r="H404" s="10" t="s">
        <v>24</v>
      </c>
      <c r="I404" s="10">
        <v>173693</v>
      </c>
      <c r="J404" s="10">
        <v>174916</v>
      </c>
      <c r="K404" s="10" t="s">
        <v>46</v>
      </c>
      <c r="R404" s="10" t="s">
        <v>443</v>
      </c>
      <c r="S404" s="10">
        <v>1224</v>
      </c>
    </row>
    <row r="405" spans="1:20" x14ac:dyDescent="0.35">
      <c r="A405" s="10" t="s">
        <v>27</v>
      </c>
      <c r="B405" s="10" t="s">
        <v>27</v>
      </c>
      <c r="C405" s="10" t="s">
        <v>28</v>
      </c>
      <c r="D405" s="10" t="s">
        <v>22</v>
      </c>
      <c r="E405" s="10" t="s">
        <v>23</v>
      </c>
      <c r="F405" s="10" t="s">
        <v>5</v>
      </c>
      <c r="H405" s="10" t="s">
        <v>24</v>
      </c>
      <c r="I405" s="10">
        <v>173693</v>
      </c>
      <c r="J405" s="10">
        <v>174916</v>
      </c>
      <c r="K405" s="10" t="s">
        <v>46</v>
      </c>
      <c r="L405" s="10" t="s">
        <v>444</v>
      </c>
      <c r="O405" s="10" t="s">
        <v>445</v>
      </c>
      <c r="R405" s="10" t="s">
        <v>443</v>
      </c>
      <c r="S405" s="10">
        <v>1224</v>
      </c>
      <c r="T405" s="10">
        <v>407</v>
      </c>
    </row>
    <row r="406" spans="1:20" x14ac:dyDescent="0.35">
      <c r="A406" s="10" t="s">
        <v>20</v>
      </c>
      <c r="B406" s="10" t="s">
        <v>20</v>
      </c>
      <c r="C406" s="10" t="s">
        <v>21</v>
      </c>
      <c r="D406" s="10" t="s">
        <v>22</v>
      </c>
      <c r="E406" s="10" t="s">
        <v>23</v>
      </c>
      <c r="F406" s="10" t="s">
        <v>5</v>
      </c>
      <c r="H406" s="10" t="s">
        <v>24</v>
      </c>
      <c r="I406" s="10">
        <v>174994</v>
      </c>
      <c r="J406" s="10">
        <v>175677</v>
      </c>
      <c r="K406" s="10" t="s">
        <v>25</v>
      </c>
      <c r="R406" s="10" t="s">
        <v>446</v>
      </c>
      <c r="S406" s="10">
        <v>684</v>
      </c>
    </row>
    <row r="407" spans="1:20" x14ac:dyDescent="0.35">
      <c r="A407" s="10" t="s">
        <v>27</v>
      </c>
      <c r="B407" s="10" t="s">
        <v>27</v>
      </c>
      <c r="C407" s="10" t="s">
        <v>28</v>
      </c>
      <c r="D407" s="10" t="s">
        <v>22</v>
      </c>
      <c r="E407" s="10" t="s">
        <v>23</v>
      </c>
      <c r="F407" s="10" t="s">
        <v>5</v>
      </c>
      <c r="H407" s="10" t="s">
        <v>24</v>
      </c>
      <c r="I407" s="10">
        <v>174994</v>
      </c>
      <c r="J407" s="10">
        <v>175677</v>
      </c>
      <c r="K407" s="10" t="s">
        <v>25</v>
      </c>
      <c r="L407" s="10" t="s">
        <v>447</v>
      </c>
      <c r="O407" s="10" t="s">
        <v>49</v>
      </c>
      <c r="R407" s="10" t="s">
        <v>446</v>
      </c>
      <c r="S407" s="10">
        <v>684</v>
      </c>
      <c r="T407" s="10">
        <v>227</v>
      </c>
    </row>
    <row r="408" spans="1:20" x14ac:dyDescent="0.35">
      <c r="A408" s="10" t="s">
        <v>20</v>
      </c>
      <c r="B408" s="10" t="s">
        <v>20</v>
      </c>
      <c r="C408" s="10" t="s">
        <v>21</v>
      </c>
      <c r="D408" s="10" t="s">
        <v>22</v>
      </c>
      <c r="E408" s="10" t="s">
        <v>23</v>
      </c>
      <c r="F408" s="10" t="s">
        <v>5</v>
      </c>
      <c r="H408" s="10" t="s">
        <v>24</v>
      </c>
      <c r="I408" s="10">
        <v>175739</v>
      </c>
      <c r="J408" s="10">
        <v>176482</v>
      </c>
      <c r="K408" s="10" t="s">
        <v>25</v>
      </c>
      <c r="R408" s="10" t="s">
        <v>448</v>
      </c>
      <c r="S408" s="10">
        <v>744</v>
      </c>
    </row>
    <row r="409" spans="1:20" x14ac:dyDescent="0.35">
      <c r="A409" s="10" t="s">
        <v>27</v>
      </c>
      <c r="B409" s="10" t="s">
        <v>27</v>
      </c>
      <c r="C409" s="10" t="s">
        <v>28</v>
      </c>
      <c r="D409" s="10" t="s">
        <v>22</v>
      </c>
      <c r="E409" s="10" t="s">
        <v>23</v>
      </c>
      <c r="F409" s="10" t="s">
        <v>5</v>
      </c>
      <c r="H409" s="10" t="s">
        <v>24</v>
      </c>
      <c r="I409" s="10">
        <v>175739</v>
      </c>
      <c r="J409" s="10">
        <v>176482</v>
      </c>
      <c r="K409" s="10" t="s">
        <v>25</v>
      </c>
      <c r="L409" s="10" t="s">
        <v>449</v>
      </c>
      <c r="O409" s="10" t="s">
        <v>52</v>
      </c>
      <c r="R409" s="10" t="s">
        <v>448</v>
      </c>
      <c r="S409" s="10">
        <v>744</v>
      </c>
      <c r="T409" s="10">
        <v>247</v>
      </c>
    </row>
    <row r="410" spans="1:20" x14ac:dyDescent="0.35">
      <c r="A410" s="10" t="s">
        <v>20</v>
      </c>
      <c r="B410" s="10" t="s">
        <v>20</v>
      </c>
      <c r="C410" s="10" t="s">
        <v>21</v>
      </c>
      <c r="D410" s="10" t="s">
        <v>22</v>
      </c>
      <c r="E410" s="10" t="s">
        <v>23</v>
      </c>
      <c r="F410" s="10" t="s">
        <v>5</v>
      </c>
      <c r="H410" s="10" t="s">
        <v>24</v>
      </c>
      <c r="I410" s="10">
        <v>176479</v>
      </c>
      <c r="J410" s="10">
        <v>176895</v>
      </c>
      <c r="K410" s="10" t="s">
        <v>25</v>
      </c>
      <c r="R410" s="10" t="s">
        <v>450</v>
      </c>
      <c r="S410" s="10">
        <v>417</v>
      </c>
    </row>
    <row r="411" spans="1:20" x14ac:dyDescent="0.35">
      <c r="A411" s="10" t="s">
        <v>27</v>
      </c>
      <c r="B411" s="10" t="s">
        <v>27</v>
      </c>
      <c r="C411" s="10" t="s">
        <v>28</v>
      </c>
      <c r="D411" s="10" t="s">
        <v>22</v>
      </c>
      <c r="E411" s="10" t="s">
        <v>23</v>
      </c>
      <c r="F411" s="10" t="s">
        <v>5</v>
      </c>
      <c r="H411" s="10" t="s">
        <v>24</v>
      </c>
      <c r="I411" s="10">
        <v>176479</v>
      </c>
      <c r="J411" s="10">
        <v>176895</v>
      </c>
      <c r="K411" s="10" t="s">
        <v>25</v>
      </c>
      <c r="L411" s="10" t="s">
        <v>451</v>
      </c>
      <c r="O411" s="10" t="s">
        <v>52</v>
      </c>
      <c r="R411" s="10" t="s">
        <v>450</v>
      </c>
      <c r="S411" s="10">
        <v>417</v>
      </c>
      <c r="T411" s="10">
        <v>138</v>
      </c>
    </row>
    <row r="412" spans="1:20" x14ac:dyDescent="0.35">
      <c r="A412" s="10" t="s">
        <v>20</v>
      </c>
      <c r="B412" s="10" t="s">
        <v>20</v>
      </c>
      <c r="C412" s="10" t="s">
        <v>21</v>
      </c>
      <c r="D412" s="10" t="s">
        <v>22</v>
      </c>
      <c r="E412" s="10" t="s">
        <v>23</v>
      </c>
      <c r="F412" s="10" t="s">
        <v>5</v>
      </c>
      <c r="H412" s="10" t="s">
        <v>24</v>
      </c>
      <c r="I412" s="10">
        <v>177869</v>
      </c>
      <c r="J412" s="10">
        <v>178582</v>
      </c>
      <c r="K412" s="10" t="s">
        <v>46</v>
      </c>
      <c r="R412" s="10" t="s">
        <v>452</v>
      </c>
      <c r="S412" s="10">
        <v>714</v>
      </c>
    </row>
    <row r="413" spans="1:20" x14ac:dyDescent="0.35">
      <c r="A413" s="10" t="s">
        <v>27</v>
      </c>
      <c r="B413" s="10" t="s">
        <v>27</v>
      </c>
      <c r="C413" s="10" t="s">
        <v>28</v>
      </c>
      <c r="D413" s="10" t="s">
        <v>22</v>
      </c>
      <c r="E413" s="10" t="s">
        <v>23</v>
      </c>
      <c r="F413" s="10" t="s">
        <v>5</v>
      </c>
      <c r="H413" s="10" t="s">
        <v>24</v>
      </c>
      <c r="I413" s="10">
        <v>177869</v>
      </c>
      <c r="J413" s="10">
        <v>178582</v>
      </c>
      <c r="K413" s="10" t="s">
        <v>46</v>
      </c>
      <c r="L413" s="10" t="s">
        <v>453</v>
      </c>
      <c r="O413" s="10" t="s">
        <v>454</v>
      </c>
      <c r="R413" s="10" t="s">
        <v>452</v>
      </c>
      <c r="S413" s="10">
        <v>714</v>
      </c>
      <c r="T413" s="10">
        <v>237</v>
      </c>
    </row>
    <row r="414" spans="1:20" x14ac:dyDescent="0.35">
      <c r="A414" s="10" t="s">
        <v>20</v>
      </c>
      <c r="B414" s="10" t="s">
        <v>20</v>
      </c>
      <c r="C414" s="10" t="s">
        <v>21</v>
      </c>
      <c r="D414" s="10" t="s">
        <v>22</v>
      </c>
      <c r="E414" s="10" t="s">
        <v>23</v>
      </c>
      <c r="F414" s="10" t="s">
        <v>5</v>
      </c>
      <c r="H414" s="10" t="s">
        <v>24</v>
      </c>
      <c r="I414" s="10">
        <v>178588</v>
      </c>
      <c r="J414" s="10">
        <v>179385</v>
      </c>
      <c r="K414" s="10" t="s">
        <v>46</v>
      </c>
      <c r="R414" s="10" t="s">
        <v>455</v>
      </c>
      <c r="S414" s="10">
        <v>798</v>
      </c>
    </row>
    <row r="415" spans="1:20" x14ac:dyDescent="0.35">
      <c r="A415" s="10" t="s">
        <v>27</v>
      </c>
      <c r="B415" s="10" t="s">
        <v>27</v>
      </c>
      <c r="C415" s="10" t="s">
        <v>28</v>
      </c>
      <c r="D415" s="10" t="s">
        <v>22</v>
      </c>
      <c r="E415" s="10" t="s">
        <v>23</v>
      </c>
      <c r="F415" s="10" t="s">
        <v>5</v>
      </c>
      <c r="H415" s="10" t="s">
        <v>24</v>
      </c>
      <c r="I415" s="10">
        <v>178588</v>
      </c>
      <c r="J415" s="10">
        <v>179385</v>
      </c>
      <c r="K415" s="10" t="s">
        <v>46</v>
      </c>
      <c r="L415" s="10" t="s">
        <v>456</v>
      </c>
      <c r="O415" s="10" t="s">
        <v>457</v>
      </c>
      <c r="R415" s="10" t="s">
        <v>455</v>
      </c>
      <c r="S415" s="10">
        <v>798</v>
      </c>
      <c r="T415" s="10">
        <v>265</v>
      </c>
    </row>
    <row r="416" spans="1:20" x14ac:dyDescent="0.35">
      <c r="A416" s="10" t="s">
        <v>20</v>
      </c>
      <c r="B416" s="10" t="s">
        <v>20</v>
      </c>
      <c r="C416" s="10" t="s">
        <v>21</v>
      </c>
      <c r="D416" s="10" t="s">
        <v>22</v>
      </c>
      <c r="E416" s="10" t="s">
        <v>23</v>
      </c>
      <c r="F416" s="10" t="s">
        <v>5</v>
      </c>
      <c r="H416" s="10" t="s">
        <v>24</v>
      </c>
      <c r="I416" s="10">
        <v>179583</v>
      </c>
      <c r="J416" s="10">
        <v>180251</v>
      </c>
      <c r="K416" s="10" t="s">
        <v>46</v>
      </c>
      <c r="R416" s="10" t="s">
        <v>458</v>
      </c>
      <c r="S416" s="10">
        <v>669</v>
      </c>
    </row>
    <row r="417" spans="1:20" x14ac:dyDescent="0.35">
      <c r="A417" s="10" t="s">
        <v>27</v>
      </c>
      <c r="B417" s="10" t="s">
        <v>27</v>
      </c>
      <c r="C417" s="10" t="s">
        <v>28</v>
      </c>
      <c r="D417" s="10" t="s">
        <v>22</v>
      </c>
      <c r="E417" s="10" t="s">
        <v>23</v>
      </c>
      <c r="F417" s="10" t="s">
        <v>5</v>
      </c>
      <c r="H417" s="10" t="s">
        <v>24</v>
      </c>
      <c r="I417" s="10">
        <v>179583</v>
      </c>
      <c r="J417" s="10">
        <v>180251</v>
      </c>
      <c r="K417" s="10" t="s">
        <v>46</v>
      </c>
      <c r="L417" s="10" t="s">
        <v>459</v>
      </c>
      <c r="O417" s="10" t="s">
        <v>433</v>
      </c>
      <c r="R417" s="10" t="s">
        <v>458</v>
      </c>
      <c r="S417" s="10">
        <v>669</v>
      </c>
      <c r="T417" s="10">
        <v>222</v>
      </c>
    </row>
    <row r="418" spans="1:20" x14ac:dyDescent="0.35">
      <c r="A418" s="10" t="s">
        <v>20</v>
      </c>
      <c r="B418" s="10" t="s">
        <v>20</v>
      </c>
      <c r="C418" s="10" t="s">
        <v>21</v>
      </c>
      <c r="D418" s="10" t="s">
        <v>22</v>
      </c>
      <c r="E418" s="10" t="s">
        <v>23</v>
      </c>
      <c r="F418" s="10" t="s">
        <v>5</v>
      </c>
      <c r="H418" s="10" t="s">
        <v>24</v>
      </c>
      <c r="I418" s="10">
        <v>180433</v>
      </c>
      <c r="J418" s="10">
        <v>181605</v>
      </c>
      <c r="K418" s="10" t="s">
        <v>25</v>
      </c>
      <c r="R418" s="10" t="s">
        <v>460</v>
      </c>
      <c r="S418" s="10">
        <v>1173</v>
      </c>
    </row>
    <row r="419" spans="1:20" x14ac:dyDescent="0.35">
      <c r="A419" s="10" t="s">
        <v>27</v>
      </c>
      <c r="B419" s="10" t="s">
        <v>27</v>
      </c>
      <c r="C419" s="10" t="s">
        <v>28</v>
      </c>
      <c r="D419" s="10" t="s">
        <v>22</v>
      </c>
      <c r="E419" s="10" t="s">
        <v>23</v>
      </c>
      <c r="F419" s="10" t="s">
        <v>5</v>
      </c>
      <c r="H419" s="10" t="s">
        <v>24</v>
      </c>
      <c r="I419" s="10">
        <v>180433</v>
      </c>
      <c r="J419" s="10">
        <v>181605</v>
      </c>
      <c r="K419" s="10" t="s">
        <v>25</v>
      </c>
      <c r="L419" s="10" t="s">
        <v>461</v>
      </c>
      <c r="O419" s="10" t="s">
        <v>300</v>
      </c>
      <c r="R419" s="10" t="s">
        <v>460</v>
      </c>
      <c r="S419" s="10">
        <v>1173</v>
      </c>
      <c r="T419" s="10">
        <v>390</v>
      </c>
    </row>
    <row r="420" spans="1:20" x14ac:dyDescent="0.35">
      <c r="A420" s="10" t="s">
        <v>20</v>
      </c>
      <c r="B420" s="10" t="s">
        <v>20</v>
      </c>
      <c r="C420" s="10" t="s">
        <v>21</v>
      </c>
      <c r="D420" s="10" t="s">
        <v>22</v>
      </c>
      <c r="E420" s="10" t="s">
        <v>23</v>
      </c>
      <c r="F420" s="10" t="s">
        <v>5</v>
      </c>
      <c r="H420" s="10" t="s">
        <v>24</v>
      </c>
      <c r="I420" s="10">
        <v>181624</v>
      </c>
      <c r="J420" s="10">
        <v>183198</v>
      </c>
      <c r="K420" s="10" t="s">
        <v>25</v>
      </c>
      <c r="R420" s="10" t="s">
        <v>462</v>
      </c>
      <c r="S420" s="10">
        <v>1575</v>
      </c>
    </row>
    <row r="421" spans="1:20" x14ac:dyDescent="0.35">
      <c r="A421" s="10" t="s">
        <v>27</v>
      </c>
      <c r="B421" s="10" t="s">
        <v>27</v>
      </c>
      <c r="C421" s="10" t="s">
        <v>28</v>
      </c>
      <c r="D421" s="10" t="s">
        <v>22</v>
      </c>
      <c r="E421" s="10" t="s">
        <v>23</v>
      </c>
      <c r="F421" s="10" t="s">
        <v>5</v>
      </c>
      <c r="H421" s="10" t="s">
        <v>24</v>
      </c>
      <c r="I421" s="10">
        <v>181624</v>
      </c>
      <c r="J421" s="10">
        <v>183198</v>
      </c>
      <c r="K421" s="10" t="s">
        <v>25</v>
      </c>
      <c r="L421" s="10" t="s">
        <v>463</v>
      </c>
      <c r="O421" s="10" t="s">
        <v>464</v>
      </c>
      <c r="R421" s="10" t="s">
        <v>462</v>
      </c>
      <c r="S421" s="10">
        <v>1575</v>
      </c>
      <c r="T421" s="10">
        <v>524</v>
      </c>
    </row>
    <row r="422" spans="1:20" x14ac:dyDescent="0.35">
      <c r="A422" s="10" t="s">
        <v>20</v>
      </c>
      <c r="B422" s="10" t="s">
        <v>20</v>
      </c>
      <c r="C422" s="10" t="s">
        <v>21</v>
      </c>
      <c r="D422" s="10" t="s">
        <v>22</v>
      </c>
      <c r="E422" s="10" t="s">
        <v>23</v>
      </c>
      <c r="F422" s="10" t="s">
        <v>5</v>
      </c>
      <c r="H422" s="10" t="s">
        <v>24</v>
      </c>
      <c r="I422" s="10">
        <v>183311</v>
      </c>
      <c r="J422" s="10">
        <v>184996</v>
      </c>
      <c r="K422" s="10" t="s">
        <v>46</v>
      </c>
      <c r="R422" s="10" t="s">
        <v>465</v>
      </c>
      <c r="S422" s="10">
        <v>1686</v>
      </c>
    </row>
    <row r="423" spans="1:20" x14ac:dyDescent="0.35">
      <c r="A423" s="10" t="s">
        <v>27</v>
      </c>
      <c r="B423" s="10" t="s">
        <v>27</v>
      </c>
      <c r="C423" s="10" t="s">
        <v>28</v>
      </c>
      <c r="D423" s="10" t="s">
        <v>22</v>
      </c>
      <c r="E423" s="10" t="s">
        <v>23</v>
      </c>
      <c r="F423" s="10" t="s">
        <v>5</v>
      </c>
      <c r="H423" s="10" t="s">
        <v>24</v>
      </c>
      <c r="I423" s="10">
        <v>183311</v>
      </c>
      <c r="J423" s="10">
        <v>184996</v>
      </c>
      <c r="K423" s="10" t="s">
        <v>46</v>
      </c>
      <c r="L423" s="10" t="s">
        <v>466</v>
      </c>
      <c r="O423" s="10" t="s">
        <v>467</v>
      </c>
      <c r="R423" s="10" t="s">
        <v>465</v>
      </c>
      <c r="S423" s="10">
        <v>1686</v>
      </c>
      <c r="T423" s="10">
        <v>561</v>
      </c>
    </row>
    <row r="424" spans="1:20" x14ac:dyDescent="0.35">
      <c r="A424" s="10" t="s">
        <v>20</v>
      </c>
      <c r="B424" s="10" t="s">
        <v>20</v>
      </c>
      <c r="C424" s="10" t="s">
        <v>21</v>
      </c>
      <c r="D424" s="10" t="s">
        <v>22</v>
      </c>
      <c r="E424" s="10" t="s">
        <v>23</v>
      </c>
      <c r="F424" s="10" t="s">
        <v>5</v>
      </c>
      <c r="H424" s="10" t="s">
        <v>24</v>
      </c>
      <c r="I424" s="10">
        <v>185135</v>
      </c>
      <c r="J424" s="10">
        <v>186748</v>
      </c>
      <c r="K424" s="10" t="s">
        <v>46</v>
      </c>
      <c r="R424" s="10" t="s">
        <v>468</v>
      </c>
      <c r="S424" s="10">
        <v>1614</v>
      </c>
    </row>
    <row r="425" spans="1:20" x14ac:dyDescent="0.35">
      <c r="A425" s="10" t="s">
        <v>27</v>
      </c>
      <c r="B425" s="10" t="s">
        <v>27</v>
      </c>
      <c r="C425" s="10" t="s">
        <v>28</v>
      </c>
      <c r="D425" s="10" t="s">
        <v>22</v>
      </c>
      <c r="E425" s="10" t="s">
        <v>23</v>
      </c>
      <c r="F425" s="10" t="s">
        <v>5</v>
      </c>
      <c r="H425" s="10" t="s">
        <v>24</v>
      </c>
      <c r="I425" s="10">
        <v>185135</v>
      </c>
      <c r="J425" s="10">
        <v>186748</v>
      </c>
      <c r="K425" s="10" t="s">
        <v>46</v>
      </c>
      <c r="L425" s="10" t="s">
        <v>469</v>
      </c>
      <c r="O425" s="10" t="s">
        <v>470</v>
      </c>
      <c r="R425" s="10" t="s">
        <v>468</v>
      </c>
      <c r="S425" s="10">
        <v>1614</v>
      </c>
      <c r="T425" s="10">
        <v>537</v>
      </c>
    </row>
    <row r="426" spans="1:20" x14ac:dyDescent="0.35">
      <c r="A426" s="10" t="s">
        <v>20</v>
      </c>
      <c r="B426" s="10" t="s">
        <v>20</v>
      </c>
      <c r="C426" s="10" t="s">
        <v>21</v>
      </c>
      <c r="D426" s="10" t="s">
        <v>22</v>
      </c>
      <c r="E426" s="10" t="s">
        <v>23</v>
      </c>
      <c r="F426" s="10" t="s">
        <v>5</v>
      </c>
      <c r="H426" s="10" t="s">
        <v>24</v>
      </c>
      <c r="I426" s="10">
        <v>186872</v>
      </c>
      <c r="J426" s="10">
        <v>187168</v>
      </c>
      <c r="K426" s="10" t="s">
        <v>46</v>
      </c>
      <c r="R426" s="10" t="s">
        <v>471</v>
      </c>
      <c r="S426" s="10">
        <v>297</v>
      </c>
    </row>
    <row r="427" spans="1:20" x14ac:dyDescent="0.35">
      <c r="A427" s="10" t="s">
        <v>27</v>
      </c>
      <c r="B427" s="10" t="s">
        <v>27</v>
      </c>
      <c r="C427" s="10" t="s">
        <v>28</v>
      </c>
      <c r="D427" s="10" t="s">
        <v>22</v>
      </c>
      <c r="E427" s="10" t="s">
        <v>23</v>
      </c>
      <c r="F427" s="10" t="s">
        <v>5</v>
      </c>
      <c r="H427" s="10" t="s">
        <v>24</v>
      </c>
      <c r="I427" s="10">
        <v>186872</v>
      </c>
      <c r="J427" s="10">
        <v>187168</v>
      </c>
      <c r="K427" s="10" t="s">
        <v>46</v>
      </c>
      <c r="L427" s="10" t="s">
        <v>472</v>
      </c>
      <c r="O427" s="10" t="s">
        <v>49</v>
      </c>
      <c r="R427" s="10" t="s">
        <v>471</v>
      </c>
      <c r="S427" s="10">
        <v>297</v>
      </c>
      <c r="T427" s="10">
        <v>98</v>
      </c>
    </row>
    <row r="428" spans="1:20" x14ac:dyDescent="0.35">
      <c r="A428" s="10" t="s">
        <v>20</v>
      </c>
      <c r="B428" s="10" t="s">
        <v>20</v>
      </c>
      <c r="C428" s="10" t="s">
        <v>21</v>
      </c>
      <c r="D428" s="10" t="s">
        <v>22</v>
      </c>
      <c r="E428" s="10" t="s">
        <v>23</v>
      </c>
      <c r="F428" s="10" t="s">
        <v>5</v>
      </c>
      <c r="H428" s="10" t="s">
        <v>24</v>
      </c>
      <c r="I428" s="10">
        <v>187476</v>
      </c>
      <c r="J428" s="10">
        <v>187790</v>
      </c>
      <c r="K428" s="10" t="s">
        <v>25</v>
      </c>
      <c r="R428" s="10" t="s">
        <v>473</v>
      </c>
      <c r="S428" s="10">
        <v>315</v>
      </c>
    </row>
    <row r="429" spans="1:20" x14ac:dyDescent="0.35">
      <c r="A429" s="10" t="s">
        <v>27</v>
      </c>
      <c r="B429" s="10" t="s">
        <v>27</v>
      </c>
      <c r="C429" s="10" t="s">
        <v>28</v>
      </c>
      <c r="D429" s="10" t="s">
        <v>22</v>
      </c>
      <c r="E429" s="10" t="s">
        <v>23</v>
      </c>
      <c r="F429" s="10" t="s">
        <v>5</v>
      </c>
      <c r="H429" s="10" t="s">
        <v>24</v>
      </c>
      <c r="I429" s="10">
        <v>187476</v>
      </c>
      <c r="J429" s="10">
        <v>187790</v>
      </c>
      <c r="K429" s="10" t="s">
        <v>25</v>
      </c>
      <c r="L429" s="10" t="s">
        <v>474</v>
      </c>
      <c r="O429" s="10" t="s">
        <v>475</v>
      </c>
      <c r="R429" s="10" t="s">
        <v>473</v>
      </c>
      <c r="S429" s="10">
        <v>315</v>
      </c>
      <c r="T429" s="10">
        <v>104</v>
      </c>
    </row>
    <row r="430" spans="1:20" x14ac:dyDescent="0.35">
      <c r="A430" s="10" t="s">
        <v>20</v>
      </c>
      <c r="B430" s="10" t="s">
        <v>20</v>
      </c>
      <c r="C430" s="10" t="s">
        <v>21</v>
      </c>
      <c r="D430" s="10" t="s">
        <v>22</v>
      </c>
      <c r="E430" s="10" t="s">
        <v>23</v>
      </c>
      <c r="F430" s="10" t="s">
        <v>5</v>
      </c>
      <c r="H430" s="10" t="s">
        <v>24</v>
      </c>
      <c r="I430" s="10">
        <v>187808</v>
      </c>
      <c r="J430" s="10">
        <v>189439</v>
      </c>
      <c r="K430" s="10" t="s">
        <v>25</v>
      </c>
      <c r="R430" s="10" t="s">
        <v>476</v>
      </c>
      <c r="S430" s="10">
        <v>1632</v>
      </c>
    </row>
    <row r="431" spans="1:20" x14ac:dyDescent="0.35">
      <c r="A431" s="10" t="s">
        <v>27</v>
      </c>
      <c r="B431" s="10" t="s">
        <v>27</v>
      </c>
      <c r="C431" s="10" t="s">
        <v>28</v>
      </c>
      <c r="D431" s="10" t="s">
        <v>22</v>
      </c>
      <c r="E431" s="10" t="s">
        <v>23</v>
      </c>
      <c r="F431" s="10" t="s">
        <v>5</v>
      </c>
      <c r="H431" s="10" t="s">
        <v>24</v>
      </c>
      <c r="I431" s="10">
        <v>187808</v>
      </c>
      <c r="J431" s="10">
        <v>189439</v>
      </c>
      <c r="K431" s="10" t="s">
        <v>25</v>
      </c>
      <c r="L431" s="10" t="s">
        <v>477</v>
      </c>
      <c r="O431" s="10" t="s">
        <v>478</v>
      </c>
      <c r="R431" s="10" t="s">
        <v>476</v>
      </c>
      <c r="S431" s="10">
        <v>1632</v>
      </c>
      <c r="T431" s="10">
        <v>543</v>
      </c>
    </row>
    <row r="432" spans="1:20" x14ac:dyDescent="0.35">
      <c r="A432" s="10" t="s">
        <v>20</v>
      </c>
      <c r="B432" s="10" t="s">
        <v>20</v>
      </c>
      <c r="C432" s="10" t="s">
        <v>21</v>
      </c>
      <c r="D432" s="10" t="s">
        <v>22</v>
      </c>
      <c r="E432" s="10" t="s">
        <v>23</v>
      </c>
      <c r="F432" s="10" t="s">
        <v>5</v>
      </c>
      <c r="H432" s="10" t="s">
        <v>24</v>
      </c>
      <c r="I432" s="10">
        <v>189603</v>
      </c>
      <c r="J432" s="10">
        <v>189860</v>
      </c>
      <c r="K432" s="10" t="s">
        <v>25</v>
      </c>
      <c r="R432" s="10" t="s">
        <v>479</v>
      </c>
      <c r="S432" s="10">
        <v>258</v>
      </c>
    </row>
    <row r="433" spans="1:20" x14ac:dyDescent="0.35">
      <c r="A433" s="10" t="s">
        <v>27</v>
      </c>
      <c r="B433" s="10" t="s">
        <v>27</v>
      </c>
      <c r="C433" s="10" t="s">
        <v>28</v>
      </c>
      <c r="D433" s="10" t="s">
        <v>22</v>
      </c>
      <c r="E433" s="10" t="s">
        <v>23</v>
      </c>
      <c r="F433" s="10" t="s">
        <v>5</v>
      </c>
      <c r="H433" s="10" t="s">
        <v>24</v>
      </c>
      <c r="I433" s="10">
        <v>189603</v>
      </c>
      <c r="J433" s="10">
        <v>189860</v>
      </c>
      <c r="K433" s="10" t="s">
        <v>25</v>
      </c>
      <c r="L433" s="10" t="s">
        <v>480</v>
      </c>
      <c r="O433" s="10" t="s">
        <v>481</v>
      </c>
      <c r="R433" s="10" t="s">
        <v>479</v>
      </c>
      <c r="S433" s="10">
        <v>258</v>
      </c>
      <c r="T433" s="10">
        <v>85</v>
      </c>
    </row>
    <row r="434" spans="1:20" x14ac:dyDescent="0.35">
      <c r="A434" s="10" t="s">
        <v>20</v>
      </c>
      <c r="B434" s="10" t="s">
        <v>20</v>
      </c>
      <c r="C434" s="10" t="s">
        <v>21</v>
      </c>
      <c r="D434" s="10" t="s">
        <v>22</v>
      </c>
      <c r="E434" s="10" t="s">
        <v>23</v>
      </c>
      <c r="F434" s="10" t="s">
        <v>5</v>
      </c>
      <c r="H434" s="10" t="s">
        <v>24</v>
      </c>
      <c r="I434" s="10">
        <v>189941</v>
      </c>
      <c r="J434" s="10">
        <v>191668</v>
      </c>
      <c r="K434" s="10" t="s">
        <v>25</v>
      </c>
      <c r="R434" s="10" t="s">
        <v>482</v>
      </c>
      <c r="S434" s="10">
        <v>1728</v>
      </c>
    </row>
    <row r="435" spans="1:20" x14ac:dyDescent="0.35">
      <c r="A435" s="10" t="s">
        <v>27</v>
      </c>
      <c r="B435" s="10" t="s">
        <v>27</v>
      </c>
      <c r="C435" s="10" t="s">
        <v>28</v>
      </c>
      <c r="D435" s="10" t="s">
        <v>22</v>
      </c>
      <c r="E435" s="10" t="s">
        <v>23</v>
      </c>
      <c r="F435" s="10" t="s">
        <v>5</v>
      </c>
      <c r="H435" s="10" t="s">
        <v>24</v>
      </c>
      <c r="I435" s="10">
        <v>189941</v>
      </c>
      <c r="J435" s="10">
        <v>191668</v>
      </c>
      <c r="K435" s="10" t="s">
        <v>25</v>
      </c>
      <c r="L435" s="10" t="s">
        <v>483</v>
      </c>
      <c r="O435" s="10" t="s">
        <v>484</v>
      </c>
      <c r="R435" s="10" t="s">
        <v>482</v>
      </c>
      <c r="S435" s="10">
        <v>1728</v>
      </c>
      <c r="T435" s="10">
        <v>575</v>
      </c>
    </row>
    <row r="436" spans="1:20" x14ac:dyDescent="0.35">
      <c r="A436" s="10" t="s">
        <v>20</v>
      </c>
      <c r="B436" s="10" t="s">
        <v>20</v>
      </c>
      <c r="C436" s="10" t="s">
        <v>485</v>
      </c>
      <c r="D436" s="10" t="s">
        <v>22</v>
      </c>
      <c r="E436" s="10" t="s">
        <v>23</v>
      </c>
      <c r="F436" s="10" t="s">
        <v>5</v>
      </c>
      <c r="H436" s="10" t="s">
        <v>24</v>
      </c>
      <c r="I436" s="10">
        <v>192528</v>
      </c>
      <c r="J436" s="10">
        <v>194004</v>
      </c>
      <c r="K436" s="10" t="s">
        <v>25</v>
      </c>
      <c r="R436" s="10" t="s">
        <v>486</v>
      </c>
      <c r="S436" s="10">
        <v>1477</v>
      </c>
    </row>
    <row r="437" spans="1:20" x14ac:dyDescent="0.35">
      <c r="A437" s="10" t="s">
        <v>485</v>
      </c>
      <c r="B437" s="10" t="s">
        <v>485</v>
      </c>
      <c r="D437" s="10" t="s">
        <v>22</v>
      </c>
      <c r="E437" s="10" t="s">
        <v>23</v>
      </c>
      <c r="F437" s="10" t="s">
        <v>5</v>
      </c>
      <c r="H437" s="10" t="s">
        <v>24</v>
      </c>
      <c r="I437" s="10">
        <v>192528</v>
      </c>
      <c r="J437" s="10">
        <v>194004</v>
      </c>
      <c r="K437" s="10" t="s">
        <v>25</v>
      </c>
      <c r="O437" s="10" t="s">
        <v>487</v>
      </c>
      <c r="R437" s="10" t="s">
        <v>486</v>
      </c>
      <c r="S437" s="10">
        <v>1477</v>
      </c>
    </row>
    <row r="438" spans="1:20" x14ac:dyDescent="0.35">
      <c r="A438" s="10" t="s">
        <v>20</v>
      </c>
      <c r="B438" s="10" t="s">
        <v>20</v>
      </c>
      <c r="C438" s="10" t="s">
        <v>72</v>
      </c>
      <c r="D438" s="10" t="s">
        <v>22</v>
      </c>
      <c r="E438" s="10" t="s">
        <v>23</v>
      </c>
      <c r="F438" s="10" t="s">
        <v>5</v>
      </c>
      <c r="H438" s="10" t="s">
        <v>24</v>
      </c>
      <c r="I438" s="10">
        <v>194189</v>
      </c>
      <c r="J438" s="10">
        <v>194265</v>
      </c>
      <c r="K438" s="10" t="s">
        <v>25</v>
      </c>
      <c r="R438" s="10" t="s">
        <v>488</v>
      </c>
      <c r="S438" s="10">
        <v>77</v>
      </c>
    </row>
    <row r="439" spans="1:20" x14ac:dyDescent="0.35">
      <c r="A439" s="10" t="s">
        <v>72</v>
      </c>
      <c r="B439" s="10" t="s">
        <v>72</v>
      </c>
      <c r="D439" s="10" t="s">
        <v>22</v>
      </c>
      <c r="E439" s="10" t="s">
        <v>23</v>
      </c>
      <c r="F439" s="10" t="s">
        <v>5</v>
      </c>
      <c r="H439" s="10" t="s">
        <v>24</v>
      </c>
      <c r="I439" s="10">
        <v>194189</v>
      </c>
      <c r="J439" s="10">
        <v>194265</v>
      </c>
      <c r="K439" s="10" t="s">
        <v>25</v>
      </c>
      <c r="O439" s="10" t="s">
        <v>489</v>
      </c>
      <c r="R439" s="10" t="s">
        <v>488</v>
      </c>
      <c r="S439" s="10">
        <v>77</v>
      </c>
    </row>
    <row r="440" spans="1:20" x14ac:dyDescent="0.35">
      <c r="A440" s="10" t="s">
        <v>20</v>
      </c>
      <c r="B440" s="10" t="s">
        <v>20</v>
      </c>
      <c r="C440" s="10" t="s">
        <v>72</v>
      </c>
      <c r="D440" s="10" t="s">
        <v>22</v>
      </c>
      <c r="E440" s="10" t="s">
        <v>23</v>
      </c>
      <c r="F440" s="10" t="s">
        <v>5</v>
      </c>
      <c r="H440" s="10" t="s">
        <v>24</v>
      </c>
      <c r="I440" s="10">
        <v>194332</v>
      </c>
      <c r="J440" s="10">
        <v>194407</v>
      </c>
      <c r="K440" s="10" t="s">
        <v>25</v>
      </c>
      <c r="R440" s="10" t="s">
        <v>490</v>
      </c>
      <c r="S440" s="10">
        <v>76</v>
      </c>
    </row>
    <row r="441" spans="1:20" x14ac:dyDescent="0.35">
      <c r="A441" s="10" t="s">
        <v>72</v>
      </c>
      <c r="B441" s="10" t="s">
        <v>72</v>
      </c>
      <c r="D441" s="10" t="s">
        <v>22</v>
      </c>
      <c r="E441" s="10" t="s">
        <v>23</v>
      </c>
      <c r="F441" s="10" t="s">
        <v>5</v>
      </c>
      <c r="H441" s="10" t="s">
        <v>24</v>
      </c>
      <c r="I441" s="10">
        <v>194332</v>
      </c>
      <c r="J441" s="10">
        <v>194407</v>
      </c>
      <c r="K441" s="10" t="s">
        <v>25</v>
      </c>
      <c r="O441" s="10" t="s">
        <v>491</v>
      </c>
      <c r="R441" s="10" t="s">
        <v>490</v>
      </c>
      <c r="S441" s="10">
        <v>76</v>
      </c>
    </row>
    <row r="442" spans="1:20" x14ac:dyDescent="0.35">
      <c r="A442" s="10" t="s">
        <v>20</v>
      </c>
      <c r="B442" s="10" t="s">
        <v>20</v>
      </c>
      <c r="C442" s="10" t="s">
        <v>485</v>
      </c>
      <c r="D442" s="10" t="s">
        <v>22</v>
      </c>
      <c r="E442" s="10" t="s">
        <v>23</v>
      </c>
      <c r="F442" s="10" t="s">
        <v>5</v>
      </c>
      <c r="H442" s="10" t="s">
        <v>24</v>
      </c>
      <c r="I442" s="10">
        <v>194770</v>
      </c>
      <c r="J442" s="10">
        <v>197527</v>
      </c>
      <c r="K442" s="10" t="s">
        <v>25</v>
      </c>
      <c r="R442" s="10" t="s">
        <v>492</v>
      </c>
      <c r="S442" s="10">
        <v>2758</v>
      </c>
    </row>
    <row r="443" spans="1:20" x14ac:dyDescent="0.35">
      <c r="A443" s="10" t="s">
        <v>485</v>
      </c>
      <c r="B443" s="10" t="s">
        <v>485</v>
      </c>
      <c r="D443" s="10" t="s">
        <v>22</v>
      </c>
      <c r="E443" s="10" t="s">
        <v>23</v>
      </c>
      <c r="F443" s="10" t="s">
        <v>5</v>
      </c>
      <c r="H443" s="10" t="s">
        <v>24</v>
      </c>
      <c r="I443" s="10">
        <v>194770</v>
      </c>
      <c r="J443" s="10">
        <v>197527</v>
      </c>
      <c r="K443" s="10" t="s">
        <v>25</v>
      </c>
      <c r="O443" s="10" t="s">
        <v>493</v>
      </c>
      <c r="R443" s="10" t="s">
        <v>492</v>
      </c>
      <c r="S443" s="10">
        <v>2758</v>
      </c>
    </row>
    <row r="444" spans="1:20" x14ac:dyDescent="0.35">
      <c r="A444" s="10" t="s">
        <v>20</v>
      </c>
      <c r="B444" s="10" t="s">
        <v>20</v>
      </c>
      <c r="C444" s="10" t="s">
        <v>485</v>
      </c>
      <c r="D444" s="10" t="s">
        <v>22</v>
      </c>
      <c r="E444" s="10" t="s">
        <v>23</v>
      </c>
      <c r="F444" s="10" t="s">
        <v>5</v>
      </c>
      <c r="H444" s="10" t="s">
        <v>24</v>
      </c>
      <c r="I444" s="10">
        <v>197647</v>
      </c>
      <c r="J444" s="10">
        <v>197761</v>
      </c>
      <c r="K444" s="10" t="s">
        <v>25</v>
      </c>
      <c r="R444" s="10" t="s">
        <v>494</v>
      </c>
      <c r="S444" s="10">
        <v>115</v>
      </c>
    </row>
    <row r="445" spans="1:20" x14ac:dyDescent="0.35">
      <c r="A445" s="10" t="s">
        <v>485</v>
      </c>
      <c r="B445" s="10" t="s">
        <v>485</v>
      </c>
      <c r="D445" s="10" t="s">
        <v>22</v>
      </c>
      <c r="E445" s="10" t="s">
        <v>23</v>
      </c>
      <c r="F445" s="10" t="s">
        <v>5</v>
      </c>
      <c r="H445" s="10" t="s">
        <v>24</v>
      </c>
      <c r="I445" s="10">
        <v>197647</v>
      </c>
      <c r="J445" s="10">
        <v>197761</v>
      </c>
      <c r="K445" s="10" t="s">
        <v>25</v>
      </c>
      <c r="O445" s="10" t="s">
        <v>495</v>
      </c>
      <c r="R445" s="10" t="s">
        <v>494</v>
      </c>
      <c r="S445" s="10">
        <v>115</v>
      </c>
    </row>
    <row r="446" spans="1:20" x14ac:dyDescent="0.35">
      <c r="A446" s="10" t="s">
        <v>20</v>
      </c>
      <c r="B446" s="10" t="s">
        <v>20</v>
      </c>
      <c r="C446" s="10" t="s">
        <v>72</v>
      </c>
      <c r="D446" s="10" t="s">
        <v>22</v>
      </c>
      <c r="E446" s="10" t="s">
        <v>23</v>
      </c>
      <c r="F446" s="10" t="s">
        <v>5</v>
      </c>
      <c r="H446" s="10" t="s">
        <v>24</v>
      </c>
      <c r="I446" s="10">
        <v>197858</v>
      </c>
      <c r="J446" s="10">
        <v>197934</v>
      </c>
      <c r="K446" s="10" t="s">
        <v>25</v>
      </c>
      <c r="R446" s="10" t="s">
        <v>496</v>
      </c>
      <c r="S446" s="10">
        <v>77</v>
      </c>
    </row>
    <row r="447" spans="1:20" x14ac:dyDescent="0.35">
      <c r="A447" s="10" t="s">
        <v>72</v>
      </c>
      <c r="B447" s="10" t="s">
        <v>72</v>
      </c>
      <c r="D447" s="10" t="s">
        <v>22</v>
      </c>
      <c r="E447" s="10" t="s">
        <v>23</v>
      </c>
      <c r="F447" s="10" t="s">
        <v>5</v>
      </c>
      <c r="H447" s="10" t="s">
        <v>24</v>
      </c>
      <c r="I447" s="10">
        <v>197858</v>
      </c>
      <c r="J447" s="10">
        <v>197934</v>
      </c>
      <c r="K447" s="10" t="s">
        <v>25</v>
      </c>
      <c r="O447" s="10" t="s">
        <v>497</v>
      </c>
      <c r="R447" s="10" t="s">
        <v>496</v>
      </c>
      <c r="S447" s="10">
        <v>77</v>
      </c>
    </row>
    <row r="448" spans="1:20" x14ac:dyDescent="0.35">
      <c r="A448" s="10" t="s">
        <v>20</v>
      </c>
      <c r="B448" s="10" t="s">
        <v>20</v>
      </c>
      <c r="C448" s="10" t="s">
        <v>21</v>
      </c>
      <c r="D448" s="10" t="s">
        <v>22</v>
      </c>
      <c r="E448" s="10" t="s">
        <v>23</v>
      </c>
      <c r="F448" s="10" t="s">
        <v>5</v>
      </c>
      <c r="H448" s="10" t="s">
        <v>24</v>
      </c>
      <c r="I448" s="10">
        <v>198222</v>
      </c>
      <c r="J448" s="10">
        <v>198455</v>
      </c>
      <c r="K448" s="10" t="s">
        <v>46</v>
      </c>
      <c r="R448" s="10" t="s">
        <v>498</v>
      </c>
      <c r="S448" s="10">
        <v>234</v>
      </c>
    </row>
    <row r="449" spans="1:20" x14ac:dyDescent="0.35">
      <c r="A449" s="10" t="s">
        <v>27</v>
      </c>
      <c r="B449" s="10" t="s">
        <v>27</v>
      </c>
      <c r="C449" s="10" t="s">
        <v>28</v>
      </c>
      <c r="D449" s="10" t="s">
        <v>22</v>
      </c>
      <c r="E449" s="10" t="s">
        <v>23</v>
      </c>
      <c r="F449" s="10" t="s">
        <v>5</v>
      </c>
      <c r="H449" s="10" t="s">
        <v>24</v>
      </c>
      <c r="I449" s="10">
        <v>198222</v>
      </c>
      <c r="J449" s="10">
        <v>198455</v>
      </c>
      <c r="K449" s="10" t="s">
        <v>46</v>
      </c>
      <c r="L449" s="10" t="s">
        <v>499</v>
      </c>
      <c r="O449" s="10" t="s">
        <v>52</v>
      </c>
      <c r="R449" s="10" t="s">
        <v>498</v>
      </c>
      <c r="S449" s="10">
        <v>234</v>
      </c>
      <c r="T449" s="10">
        <v>77</v>
      </c>
    </row>
    <row r="450" spans="1:20" x14ac:dyDescent="0.35">
      <c r="A450" s="10" t="s">
        <v>20</v>
      </c>
      <c r="B450" s="10" t="s">
        <v>20</v>
      </c>
      <c r="C450" s="10" t="s">
        <v>21</v>
      </c>
      <c r="D450" s="10" t="s">
        <v>22</v>
      </c>
      <c r="E450" s="10" t="s">
        <v>23</v>
      </c>
      <c r="F450" s="10" t="s">
        <v>5</v>
      </c>
      <c r="H450" s="10" t="s">
        <v>24</v>
      </c>
      <c r="I450" s="10">
        <v>198628</v>
      </c>
      <c r="J450" s="10">
        <v>199149</v>
      </c>
      <c r="K450" s="10" t="s">
        <v>25</v>
      </c>
      <c r="R450" s="10" t="s">
        <v>500</v>
      </c>
      <c r="S450" s="10">
        <v>522</v>
      </c>
    </row>
    <row r="451" spans="1:20" x14ac:dyDescent="0.35">
      <c r="A451" s="10" t="s">
        <v>27</v>
      </c>
      <c r="B451" s="10" t="s">
        <v>27</v>
      </c>
      <c r="C451" s="10" t="s">
        <v>28</v>
      </c>
      <c r="D451" s="10" t="s">
        <v>22</v>
      </c>
      <c r="E451" s="10" t="s">
        <v>23</v>
      </c>
      <c r="F451" s="10" t="s">
        <v>5</v>
      </c>
      <c r="H451" s="10" t="s">
        <v>24</v>
      </c>
      <c r="I451" s="10">
        <v>198628</v>
      </c>
      <c r="J451" s="10">
        <v>199149</v>
      </c>
      <c r="K451" s="10" t="s">
        <v>25</v>
      </c>
      <c r="L451" s="10" t="s">
        <v>501</v>
      </c>
      <c r="O451" s="10" t="s">
        <v>49</v>
      </c>
      <c r="R451" s="10" t="s">
        <v>500</v>
      </c>
      <c r="S451" s="10">
        <v>522</v>
      </c>
      <c r="T451" s="10">
        <v>173</v>
      </c>
    </row>
    <row r="452" spans="1:20" x14ac:dyDescent="0.35">
      <c r="A452" s="10" t="s">
        <v>20</v>
      </c>
      <c r="B452" s="10" t="s">
        <v>20</v>
      </c>
      <c r="C452" s="10" t="s">
        <v>21</v>
      </c>
      <c r="D452" s="10" t="s">
        <v>22</v>
      </c>
      <c r="E452" s="10" t="s">
        <v>23</v>
      </c>
      <c r="F452" s="10" t="s">
        <v>5</v>
      </c>
      <c r="H452" s="10" t="s">
        <v>24</v>
      </c>
      <c r="I452" s="10">
        <v>199212</v>
      </c>
      <c r="J452" s="10">
        <v>199511</v>
      </c>
      <c r="K452" s="10" t="s">
        <v>25</v>
      </c>
      <c r="R452" s="10" t="s">
        <v>502</v>
      </c>
      <c r="S452" s="10">
        <v>300</v>
      </c>
    </row>
    <row r="453" spans="1:20" x14ac:dyDescent="0.35">
      <c r="A453" s="10" t="s">
        <v>27</v>
      </c>
      <c r="B453" s="10" t="s">
        <v>27</v>
      </c>
      <c r="C453" s="10" t="s">
        <v>28</v>
      </c>
      <c r="D453" s="10" t="s">
        <v>22</v>
      </c>
      <c r="E453" s="10" t="s">
        <v>23</v>
      </c>
      <c r="F453" s="10" t="s">
        <v>5</v>
      </c>
      <c r="H453" s="10" t="s">
        <v>24</v>
      </c>
      <c r="I453" s="10">
        <v>199212</v>
      </c>
      <c r="J453" s="10">
        <v>199511</v>
      </c>
      <c r="K453" s="10" t="s">
        <v>25</v>
      </c>
      <c r="L453" s="10" t="s">
        <v>503</v>
      </c>
      <c r="O453" s="10" t="s">
        <v>49</v>
      </c>
      <c r="R453" s="10" t="s">
        <v>502</v>
      </c>
      <c r="S453" s="10">
        <v>300</v>
      </c>
      <c r="T453" s="10">
        <v>99</v>
      </c>
    </row>
    <row r="454" spans="1:20" x14ac:dyDescent="0.35">
      <c r="A454" s="10" t="s">
        <v>20</v>
      </c>
      <c r="B454" s="10" t="s">
        <v>20</v>
      </c>
      <c r="C454" s="10" t="s">
        <v>21</v>
      </c>
      <c r="D454" s="10" t="s">
        <v>22</v>
      </c>
      <c r="E454" s="10" t="s">
        <v>23</v>
      </c>
      <c r="F454" s="10" t="s">
        <v>5</v>
      </c>
      <c r="H454" s="10" t="s">
        <v>24</v>
      </c>
      <c r="I454" s="10">
        <v>200012</v>
      </c>
      <c r="J454" s="10">
        <v>200293</v>
      </c>
      <c r="K454" s="10" t="s">
        <v>46</v>
      </c>
      <c r="R454" s="10" t="s">
        <v>504</v>
      </c>
      <c r="S454" s="10">
        <v>282</v>
      </c>
    </row>
    <row r="455" spans="1:20" x14ac:dyDescent="0.35">
      <c r="A455" s="10" t="s">
        <v>27</v>
      </c>
      <c r="B455" s="10" t="s">
        <v>27</v>
      </c>
      <c r="C455" s="10" t="s">
        <v>28</v>
      </c>
      <c r="D455" s="10" t="s">
        <v>22</v>
      </c>
      <c r="E455" s="10" t="s">
        <v>23</v>
      </c>
      <c r="F455" s="10" t="s">
        <v>5</v>
      </c>
      <c r="H455" s="10" t="s">
        <v>24</v>
      </c>
      <c r="I455" s="10">
        <v>200012</v>
      </c>
      <c r="J455" s="10">
        <v>200293</v>
      </c>
      <c r="K455" s="10" t="s">
        <v>46</v>
      </c>
      <c r="L455" s="10" t="s">
        <v>505</v>
      </c>
      <c r="O455" s="10" t="s">
        <v>506</v>
      </c>
      <c r="R455" s="10" t="s">
        <v>504</v>
      </c>
      <c r="S455" s="10">
        <v>282</v>
      </c>
      <c r="T455" s="10">
        <v>93</v>
      </c>
    </row>
    <row r="456" spans="1:20" x14ac:dyDescent="0.35">
      <c r="A456" s="10" t="s">
        <v>20</v>
      </c>
      <c r="B456" s="10" t="s">
        <v>20</v>
      </c>
      <c r="C456" s="10" t="s">
        <v>21</v>
      </c>
      <c r="D456" s="10" t="s">
        <v>22</v>
      </c>
      <c r="E456" s="10" t="s">
        <v>23</v>
      </c>
      <c r="F456" s="10" t="s">
        <v>5</v>
      </c>
      <c r="H456" s="10" t="s">
        <v>24</v>
      </c>
      <c r="I456" s="10">
        <v>200286</v>
      </c>
      <c r="J456" s="10">
        <v>201227</v>
      </c>
      <c r="K456" s="10" t="s">
        <v>46</v>
      </c>
      <c r="R456" s="10" t="s">
        <v>507</v>
      </c>
      <c r="S456" s="10">
        <v>942</v>
      </c>
    </row>
    <row r="457" spans="1:20" x14ac:dyDescent="0.35">
      <c r="A457" s="10" t="s">
        <v>27</v>
      </c>
      <c r="B457" s="10" t="s">
        <v>27</v>
      </c>
      <c r="C457" s="10" t="s">
        <v>28</v>
      </c>
      <c r="D457" s="10" t="s">
        <v>22</v>
      </c>
      <c r="E457" s="10" t="s">
        <v>23</v>
      </c>
      <c r="F457" s="10" t="s">
        <v>5</v>
      </c>
      <c r="H457" s="10" t="s">
        <v>24</v>
      </c>
      <c r="I457" s="10">
        <v>200286</v>
      </c>
      <c r="J457" s="10">
        <v>201227</v>
      </c>
      <c r="K457" s="10" t="s">
        <v>46</v>
      </c>
      <c r="L457" s="10" t="s">
        <v>508</v>
      </c>
      <c r="O457" s="10" t="s">
        <v>509</v>
      </c>
      <c r="R457" s="10" t="s">
        <v>507</v>
      </c>
      <c r="S457" s="10">
        <v>942</v>
      </c>
      <c r="T457" s="10">
        <v>313</v>
      </c>
    </row>
    <row r="458" spans="1:20" x14ac:dyDescent="0.35">
      <c r="A458" s="10" t="s">
        <v>20</v>
      </c>
      <c r="B458" s="10" t="s">
        <v>20</v>
      </c>
      <c r="C458" s="10" t="s">
        <v>21</v>
      </c>
      <c r="D458" s="10" t="s">
        <v>22</v>
      </c>
      <c r="E458" s="10" t="s">
        <v>23</v>
      </c>
      <c r="F458" s="10" t="s">
        <v>5</v>
      </c>
      <c r="H458" s="10" t="s">
        <v>24</v>
      </c>
      <c r="I458" s="10">
        <v>201233</v>
      </c>
      <c r="J458" s="10">
        <v>201895</v>
      </c>
      <c r="K458" s="10" t="s">
        <v>46</v>
      </c>
      <c r="R458" s="10" t="s">
        <v>510</v>
      </c>
      <c r="S458" s="10">
        <v>663</v>
      </c>
    </row>
    <row r="459" spans="1:20" x14ac:dyDescent="0.35">
      <c r="A459" s="10" t="s">
        <v>27</v>
      </c>
      <c r="B459" s="10" t="s">
        <v>27</v>
      </c>
      <c r="C459" s="10" t="s">
        <v>28</v>
      </c>
      <c r="D459" s="10" t="s">
        <v>22</v>
      </c>
      <c r="E459" s="10" t="s">
        <v>23</v>
      </c>
      <c r="F459" s="10" t="s">
        <v>5</v>
      </c>
      <c r="H459" s="10" t="s">
        <v>24</v>
      </c>
      <c r="I459" s="10">
        <v>201233</v>
      </c>
      <c r="J459" s="10">
        <v>201895</v>
      </c>
      <c r="K459" s="10" t="s">
        <v>46</v>
      </c>
      <c r="L459" s="10" t="s">
        <v>511</v>
      </c>
      <c r="O459" s="10" t="s">
        <v>512</v>
      </c>
      <c r="R459" s="10" t="s">
        <v>510</v>
      </c>
      <c r="S459" s="10">
        <v>663</v>
      </c>
      <c r="T459" s="10">
        <v>220</v>
      </c>
    </row>
    <row r="460" spans="1:20" x14ac:dyDescent="0.35">
      <c r="A460" s="10" t="s">
        <v>20</v>
      </c>
      <c r="B460" s="10" t="s">
        <v>20</v>
      </c>
      <c r="C460" s="10" t="s">
        <v>21</v>
      </c>
      <c r="D460" s="10" t="s">
        <v>22</v>
      </c>
      <c r="E460" s="10" t="s">
        <v>23</v>
      </c>
      <c r="F460" s="10" t="s">
        <v>5</v>
      </c>
      <c r="H460" s="10" t="s">
        <v>24</v>
      </c>
      <c r="I460" s="10">
        <v>201892</v>
      </c>
      <c r="J460" s="10">
        <v>202677</v>
      </c>
      <c r="K460" s="10" t="s">
        <v>46</v>
      </c>
      <c r="R460" s="10" t="s">
        <v>513</v>
      </c>
      <c r="S460" s="10">
        <v>786</v>
      </c>
    </row>
    <row r="461" spans="1:20" x14ac:dyDescent="0.35">
      <c r="A461" s="10" t="s">
        <v>27</v>
      </c>
      <c r="B461" s="10" t="s">
        <v>27</v>
      </c>
      <c r="C461" s="10" t="s">
        <v>28</v>
      </c>
      <c r="D461" s="10" t="s">
        <v>22</v>
      </c>
      <c r="E461" s="10" t="s">
        <v>23</v>
      </c>
      <c r="F461" s="10" t="s">
        <v>5</v>
      </c>
      <c r="H461" s="10" t="s">
        <v>24</v>
      </c>
      <c r="I461" s="10">
        <v>201892</v>
      </c>
      <c r="J461" s="10">
        <v>202677</v>
      </c>
      <c r="K461" s="10" t="s">
        <v>46</v>
      </c>
      <c r="L461" s="10" t="s">
        <v>514</v>
      </c>
      <c r="O461" s="10" t="s">
        <v>515</v>
      </c>
      <c r="R461" s="10" t="s">
        <v>513</v>
      </c>
      <c r="S461" s="10">
        <v>786</v>
      </c>
      <c r="T461" s="10">
        <v>261</v>
      </c>
    </row>
    <row r="462" spans="1:20" x14ac:dyDescent="0.35">
      <c r="A462" s="10" t="s">
        <v>20</v>
      </c>
      <c r="B462" s="10" t="s">
        <v>20</v>
      </c>
      <c r="C462" s="10" t="s">
        <v>21</v>
      </c>
      <c r="D462" s="10" t="s">
        <v>22</v>
      </c>
      <c r="E462" s="10" t="s">
        <v>23</v>
      </c>
      <c r="F462" s="10" t="s">
        <v>5</v>
      </c>
      <c r="H462" s="10" t="s">
        <v>24</v>
      </c>
      <c r="I462" s="10">
        <v>202682</v>
      </c>
      <c r="J462" s="10">
        <v>203761</v>
      </c>
      <c r="K462" s="10" t="s">
        <v>46</v>
      </c>
      <c r="R462" s="10" t="s">
        <v>516</v>
      </c>
      <c r="S462" s="10">
        <v>1080</v>
      </c>
    </row>
    <row r="463" spans="1:20" x14ac:dyDescent="0.35">
      <c r="A463" s="10" t="s">
        <v>27</v>
      </c>
      <c r="B463" s="10" t="s">
        <v>27</v>
      </c>
      <c r="C463" s="10" t="s">
        <v>28</v>
      </c>
      <c r="D463" s="10" t="s">
        <v>22</v>
      </c>
      <c r="E463" s="10" t="s">
        <v>23</v>
      </c>
      <c r="F463" s="10" t="s">
        <v>5</v>
      </c>
      <c r="H463" s="10" t="s">
        <v>24</v>
      </c>
      <c r="I463" s="10">
        <v>202682</v>
      </c>
      <c r="J463" s="10">
        <v>203761</v>
      </c>
      <c r="K463" s="10" t="s">
        <v>46</v>
      </c>
      <c r="L463" s="10" t="s">
        <v>517</v>
      </c>
      <c r="O463" s="10" t="s">
        <v>518</v>
      </c>
      <c r="R463" s="10" t="s">
        <v>516</v>
      </c>
      <c r="S463" s="10">
        <v>1080</v>
      </c>
      <c r="T463" s="10">
        <v>359</v>
      </c>
    </row>
    <row r="464" spans="1:20" x14ac:dyDescent="0.35">
      <c r="A464" s="10" t="s">
        <v>20</v>
      </c>
      <c r="B464" s="10" t="s">
        <v>20</v>
      </c>
      <c r="C464" s="10" t="s">
        <v>21</v>
      </c>
      <c r="D464" s="10" t="s">
        <v>22</v>
      </c>
      <c r="E464" s="10" t="s">
        <v>23</v>
      </c>
      <c r="F464" s="10" t="s">
        <v>5</v>
      </c>
      <c r="H464" s="10" t="s">
        <v>24</v>
      </c>
      <c r="I464" s="10">
        <v>203764</v>
      </c>
      <c r="J464" s="10">
        <v>204366</v>
      </c>
      <c r="K464" s="10" t="s">
        <v>46</v>
      </c>
      <c r="R464" s="10" t="s">
        <v>519</v>
      </c>
      <c r="S464" s="10">
        <v>603</v>
      </c>
    </row>
    <row r="465" spans="1:20" x14ac:dyDescent="0.35">
      <c r="A465" s="10" t="s">
        <v>27</v>
      </c>
      <c r="B465" s="10" t="s">
        <v>27</v>
      </c>
      <c r="C465" s="10" t="s">
        <v>28</v>
      </c>
      <c r="D465" s="10" t="s">
        <v>22</v>
      </c>
      <c r="E465" s="10" t="s">
        <v>23</v>
      </c>
      <c r="F465" s="10" t="s">
        <v>5</v>
      </c>
      <c r="H465" s="10" t="s">
        <v>24</v>
      </c>
      <c r="I465" s="10">
        <v>203764</v>
      </c>
      <c r="J465" s="10">
        <v>204366</v>
      </c>
      <c r="K465" s="10" t="s">
        <v>46</v>
      </c>
      <c r="L465" s="10" t="s">
        <v>520</v>
      </c>
      <c r="O465" s="10" t="s">
        <v>521</v>
      </c>
      <c r="R465" s="10" t="s">
        <v>519</v>
      </c>
      <c r="S465" s="10">
        <v>603</v>
      </c>
      <c r="T465" s="10">
        <v>200</v>
      </c>
    </row>
    <row r="466" spans="1:20" x14ac:dyDescent="0.35">
      <c r="A466" s="10" t="s">
        <v>20</v>
      </c>
      <c r="B466" s="10" t="s">
        <v>20</v>
      </c>
      <c r="C466" s="10" t="s">
        <v>21</v>
      </c>
      <c r="D466" s="10" t="s">
        <v>22</v>
      </c>
      <c r="E466" s="10" t="s">
        <v>23</v>
      </c>
      <c r="F466" s="10" t="s">
        <v>5</v>
      </c>
      <c r="H466" s="10" t="s">
        <v>24</v>
      </c>
      <c r="I466" s="10">
        <v>204363</v>
      </c>
      <c r="J466" s="10">
        <v>206030</v>
      </c>
      <c r="K466" s="10" t="s">
        <v>46</v>
      </c>
      <c r="R466" s="10" t="s">
        <v>522</v>
      </c>
      <c r="S466" s="10">
        <v>1668</v>
      </c>
    </row>
    <row r="467" spans="1:20" x14ac:dyDescent="0.35">
      <c r="A467" s="10" t="s">
        <v>27</v>
      </c>
      <c r="B467" s="10" t="s">
        <v>27</v>
      </c>
      <c r="C467" s="10" t="s">
        <v>28</v>
      </c>
      <c r="D467" s="10" t="s">
        <v>22</v>
      </c>
      <c r="E467" s="10" t="s">
        <v>23</v>
      </c>
      <c r="F467" s="10" t="s">
        <v>5</v>
      </c>
      <c r="H467" s="10" t="s">
        <v>24</v>
      </c>
      <c r="I467" s="10">
        <v>204363</v>
      </c>
      <c r="J467" s="10">
        <v>206030</v>
      </c>
      <c r="K467" s="10" t="s">
        <v>46</v>
      </c>
      <c r="L467" s="10" t="s">
        <v>523</v>
      </c>
      <c r="O467" s="10" t="s">
        <v>524</v>
      </c>
      <c r="R467" s="10" t="s">
        <v>522</v>
      </c>
      <c r="S467" s="10">
        <v>1668</v>
      </c>
      <c r="T467" s="10">
        <v>555</v>
      </c>
    </row>
    <row r="468" spans="1:20" x14ac:dyDescent="0.35">
      <c r="A468" s="10" t="s">
        <v>20</v>
      </c>
      <c r="B468" s="10" t="s">
        <v>20</v>
      </c>
      <c r="C468" s="10" t="s">
        <v>21</v>
      </c>
      <c r="D468" s="10" t="s">
        <v>22</v>
      </c>
      <c r="E468" s="10" t="s">
        <v>23</v>
      </c>
      <c r="F468" s="10" t="s">
        <v>5</v>
      </c>
      <c r="H468" s="10" t="s">
        <v>24</v>
      </c>
      <c r="I468" s="10">
        <v>206319</v>
      </c>
      <c r="J468" s="10">
        <v>209081</v>
      </c>
      <c r="K468" s="10" t="s">
        <v>46</v>
      </c>
      <c r="R468" s="10" t="s">
        <v>525</v>
      </c>
      <c r="S468" s="10">
        <v>2763</v>
      </c>
    </row>
    <row r="469" spans="1:20" x14ac:dyDescent="0.35">
      <c r="A469" s="10" t="s">
        <v>27</v>
      </c>
      <c r="B469" s="10" t="s">
        <v>27</v>
      </c>
      <c r="C469" s="10" t="s">
        <v>28</v>
      </c>
      <c r="D469" s="10" t="s">
        <v>22</v>
      </c>
      <c r="E469" s="10" t="s">
        <v>23</v>
      </c>
      <c r="F469" s="10" t="s">
        <v>5</v>
      </c>
      <c r="H469" s="10" t="s">
        <v>24</v>
      </c>
      <c r="I469" s="10">
        <v>206319</v>
      </c>
      <c r="J469" s="10">
        <v>209081</v>
      </c>
      <c r="K469" s="10" t="s">
        <v>46</v>
      </c>
      <c r="L469" s="10" t="s">
        <v>526</v>
      </c>
      <c r="O469" s="10" t="s">
        <v>527</v>
      </c>
      <c r="R469" s="10" t="s">
        <v>525</v>
      </c>
      <c r="S469" s="10">
        <v>2763</v>
      </c>
      <c r="T469" s="10">
        <v>920</v>
      </c>
    </row>
    <row r="470" spans="1:20" x14ac:dyDescent="0.35">
      <c r="A470" s="10" t="s">
        <v>20</v>
      </c>
      <c r="B470" s="10" t="s">
        <v>20</v>
      </c>
      <c r="C470" s="10" t="s">
        <v>21</v>
      </c>
      <c r="D470" s="10" t="s">
        <v>22</v>
      </c>
      <c r="E470" s="10" t="s">
        <v>23</v>
      </c>
      <c r="F470" s="10" t="s">
        <v>5</v>
      </c>
      <c r="H470" s="10" t="s">
        <v>24</v>
      </c>
      <c r="I470" s="10">
        <v>209161</v>
      </c>
      <c r="J470" s="10">
        <v>210102</v>
      </c>
      <c r="K470" s="10" t="s">
        <v>46</v>
      </c>
      <c r="R470" s="10" t="s">
        <v>528</v>
      </c>
      <c r="S470" s="10">
        <v>942</v>
      </c>
    </row>
    <row r="471" spans="1:20" x14ac:dyDescent="0.35">
      <c r="A471" s="10" t="s">
        <v>27</v>
      </c>
      <c r="B471" s="10" t="s">
        <v>27</v>
      </c>
      <c r="C471" s="10" t="s">
        <v>28</v>
      </c>
      <c r="D471" s="10" t="s">
        <v>22</v>
      </c>
      <c r="E471" s="10" t="s">
        <v>23</v>
      </c>
      <c r="F471" s="10" t="s">
        <v>5</v>
      </c>
      <c r="H471" s="10" t="s">
        <v>24</v>
      </c>
      <c r="I471" s="10">
        <v>209161</v>
      </c>
      <c r="J471" s="10">
        <v>210102</v>
      </c>
      <c r="K471" s="10" t="s">
        <v>46</v>
      </c>
      <c r="L471" s="10" t="s">
        <v>529</v>
      </c>
      <c r="O471" s="10" t="s">
        <v>530</v>
      </c>
      <c r="R471" s="10" t="s">
        <v>528</v>
      </c>
      <c r="S471" s="10">
        <v>942</v>
      </c>
      <c r="T471" s="10">
        <v>313</v>
      </c>
    </row>
    <row r="472" spans="1:20" x14ac:dyDescent="0.35">
      <c r="A472" s="10" t="s">
        <v>20</v>
      </c>
      <c r="B472" s="10" t="s">
        <v>20</v>
      </c>
      <c r="C472" s="10" t="s">
        <v>21</v>
      </c>
      <c r="D472" s="10" t="s">
        <v>22</v>
      </c>
      <c r="E472" s="10" t="s">
        <v>23</v>
      </c>
      <c r="F472" s="10" t="s">
        <v>5</v>
      </c>
      <c r="H472" s="10" t="s">
        <v>24</v>
      </c>
      <c r="I472" s="10">
        <v>210683</v>
      </c>
      <c r="J472" s="10">
        <v>211045</v>
      </c>
      <c r="K472" s="10" t="s">
        <v>46</v>
      </c>
      <c r="R472" s="10" t="s">
        <v>531</v>
      </c>
      <c r="S472" s="10">
        <v>363</v>
      </c>
    </row>
    <row r="473" spans="1:20" x14ac:dyDescent="0.35">
      <c r="A473" s="10" t="s">
        <v>27</v>
      </c>
      <c r="B473" s="10" t="s">
        <v>27</v>
      </c>
      <c r="C473" s="10" t="s">
        <v>28</v>
      </c>
      <c r="D473" s="10" t="s">
        <v>22</v>
      </c>
      <c r="E473" s="10" t="s">
        <v>23</v>
      </c>
      <c r="F473" s="10" t="s">
        <v>5</v>
      </c>
      <c r="H473" s="10" t="s">
        <v>24</v>
      </c>
      <c r="I473" s="10">
        <v>210683</v>
      </c>
      <c r="J473" s="10">
        <v>211045</v>
      </c>
      <c r="K473" s="10" t="s">
        <v>46</v>
      </c>
      <c r="L473" s="10" t="s">
        <v>532</v>
      </c>
      <c r="O473" s="10" t="s">
        <v>533</v>
      </c>
      <c r="R473" s="10" t="s">
        <v>531</v>
      </c>
      <c r="S473" s="10">
        <v>363</v>
      </c>
      <c r="T473" s="10">
        <v>120</v>
      </c>
    </row>
    <row r="474" spans="1:20" x14ac:dyDescent="0.35">
      <c r="A474" s="10" t="s">
        <v>20</v>
      </c>
      <c r="B474" s="10" t="s">
        <v>20</v>
      </c>
      <c r="C474" s="10" t="s">
        <v>21</v>
      </c>
      <c r="D474" s="10" t="s">
        <v>22</v>
      </c>
      <c r="E474" s="10" t="s">
        <v>23</v>
      </c>
      <c r="F474" s="10" t="s">
        <v>5</v>
      </c>
      <c r="H474" s="10" t="s">
        <v>24</v>
      </c>
      <c r="I474" s="10">
        <v>211268</v>
      </c>
      <c r="J474" s="10">
        <v>211576</v>
      </c>
      <c r="K474" s="10" t="s">
        <v>46</v>
      </c>
      <c r="R474" s="10" t="s">
        <v>534</v>
      </c>
      <c r="S474" s="10">
        <v>309</v>
      </c>
    </row>
    <row r="475" spans="1:20" x14ac:dyDescent="0.35">
      <c r="A475" s="10" t="s">
        <v>27</v>
      </c>
      <c r="B475" s="10" t="s">
        <v>27</v>
      </c>
      <c r="C475" s="10" t="s">
        <v>28</v>
      </c>
      <c r="D475" s="10" t="s">
        <v>22</v>
      </c>
      <c r="E475" s="10" t="s">
        <v>23</v>
      </c>
      <c r="F475" s="10" t="s">
        <v>5</v>
      </c>
      <c r="H475" s="10" t="s">
        <v>24</v>
      </c>
      <c r="I475" s="10">
        <v>211268</v>
      </c>
      <c r="J475" s="10">
        <v>211576</v>
      </c>
      <c r="K475" s="10" t="s">
        <v>46</v>
      </c>
      <c r="L475" s="10" t="s">
        <v>535</v>
      </c>
      <c r="O475" s="10" t="s">
        <v>506</v>
      </c>
      <c r="R475" s="10" t="s">
        <v>534</v>
      </c>
      <c r="S475" s="10">
        <v>309</v>
      </c>
      <c r="T475" s="10">
        <v>102</v>
      </c>
    </row>
    <row r="476" spans="1:20" x14ac:dyDescent="0.35">
      <c r="A476" s="10" t="s">
        <v>20</v>
      </c>
      <c r="B476" s="10" t="s">
        <v>20</v>
      </c>
      <c r="C476" s="10" t="s">
        <v>21</v>
      </c>
      <c r="D476" s="10" t="s">
        <v>22</v>
      </c>
      <c r="E476" s="10" t="s">
        <v>23</v>
      </c>
      <c r="F476" s="10" t="s">
        <v>5</v>
      </c>
      <c r="H476" s="10" t="s">
        <v>24</v>
      </c>
      <c r="I476" s="10">
        <v>211593</v>
      </c>
      <c r="J476" s="10">
        <v>213335</v>
      </c>
      <c r="K476" s="10" t="s">
        <v>46</v>
      </c>
      <c r="R476" s="10" t="s">
        <v>536</v>
      </c>
      <c r="S476" s="10">
        <v>1743</v>
      </c>
    </row>
    <row r="477" spans="1:20" x14ac:dyDescent="0.35">
      <c r="A477" s="10" t="s">
        <v>27</v>
      </c>
      <c r="B477" s="10" t="s">
        <v>27</v>
      </c>
      <c r="C477" s="10" t="s">
        <v>28</v>
      </c>
      <c r="D477" s="10" t="s">
        <v>22</v>
      </c>
      <c r="E477" s="10" t="s">
        <v>23</v>
      </c>
      <c r="F477" s="10" t="s">
        <v>5</v>
      </c>
      <c r="H477" s="10" t="s">
        <v>24</v>
      </c>
      <c r="I477" s="10">
        <v>211593</v>
      </c>
      <c r="J477" s="10">
        <v>213335</v>
      </c>
      <c r="K477" s="10" t="s">
        <v>46</v>
      </c>
      <c r="L477" s="10" t="s">
        <v>537</v>
      </c>
      <c r="O477" s="10" t="s">
        <v>538</v>
      </c>
      <c r="R477" s="10" t="s">
        <v>536</v>
      </c>
      <c r="S477" s="10">
        <v>1743</v>
      </c>
      <c r="T477" s="10">
        <v>580</v>
      </c>
    </row>
    <row r="478" spans="1:20" x14ac:dyDescent="0.35">
      <c r="A478" s="10" t="s">
        <v>20</v>
      </c>
      <c r="B478" s="10" t="s">
        <v>20</v>
      </c>
      <c r="C478" s="10" t="s">
        <v>21</v>
      </c>
      <c r="D478" s="10" t="s">
        <v>22</v>
      </c>
      <c r="E478" s="10" t="s">
        <v>23</v>
      </c>
      <c r="F478" s="10" t="s">
        <v>5</v>
      </c>
      <c r="H478" s="10" t="s">
        <v>24</v>
      </c>
      <c r="I478" s="10">
        <v>214303</v>
      </c>
      <c r="J478" s="10">
        <v>215160</v>
      </c>
      <c r="K478" s="10" t="s">
        <v>46</v>
      </c>
      <c r="R478" s="10" t="s">
        <v>539</v>
      </c>
      <c r="S478" s="10">
        <v>858</v>
      </c>
    </row>
    <row r="479" spans="1:20" x14ac:dyDescent="0.35">
      <c r="A479" s="10" t="s">
        <v>27</v>
      </c>
      <c r="B479" s="10" t="s">
        <v>27</v>
      </c>
      <c r="C479" s="10" t="s">
        <v>28</v>
      </c>
      <c r="D479" s="10" t="s">
        <v>22</v>
      </c>
      <c r="E479" s="10" t="s">
        <v>23</v>
      </c>
      <c r="F479" s="10" t="s">
        <v>5</v>
      </c>
      <c r="H479" s="10" t="s">
        <v>24</v>
      </c>
      <c r="I479" s="10">
        <v>214303</v>
      </c>
      <c r="J479" s="10">
        <v>215160</v>
      </c>
      <c r="K479" s="10" t="s">
        <v>46</v>
      </c>
      <c r="L479" s="10" t="s">
        <v>540</v>
      </c>
      <c r="O479" s="10" t="s">
        <v>52</v>
      </c>
      <c r="R479" s="10" t="s">
        <v>539</v>
      </c>
      <c r="S479" s="10">
        <v>858</v>
      </c>
      <c r="T479" s="10">
        <v>285</v>
      </c>
    </row>
    <row r="480" spans="1:20" x14ac:dyDescent="0.35">
      <c r="A480" s="10" t="s">
        <v>20</v>
      </c>
      <c r="B480" s="10" t="s">
        <v>20</v>
      </c>
      <c r="C480" s="10" t="s">
        <v>21</v>
      </c>
      <c r="D480" s="10" t="s">
        <v>22</v>
      </c>
      <c r="E480" s="10" t="s">
        <v>23</v>
      </c>
      <c r="F480" s="10" t="s">
        <v>5</v>
      </c>
      <c r="H480" s="10" t="s">
        <v>24</v>
      </c>
      <c r="I480" s="10">
        <v>215189</v>
      </c>
      <c r="J480" s="10">
        <v>215983</v>
      </c>
      <c r="K480" s="10" t="s">
        <v>46</v>
      </c>
      <c r="R480" s="10" t="s">
        <v>541</v>
      </c>
      <c r="S480" s="10">
        <v>795</v>
      </c>
    </row>
    <row r="481" spans="1:20" x14ac:dyDescent="0.35">
      <c r="A481" s="10" t="s">
        <v>27</v>
      </c>
      <c r="B481" s="10" t="s">
        <v>27</v>
      </c>
      <c r="C481" s="10" t="s">
        <v>28</v>
      </c>
      <c r="D481" s="10" t="s">
        <v>22</v>
      </c>
      <c r="E481" s="10" t="s">
        <v>23</v>
      </c>
      <c r="F481" s="10" t="s">
        <v>5</v>
      </c>
      <c r="H481" s="10" t="s">
        <v>24</v>
      </c>
      <c r="I481" s="10">
        <v>215189</v>
      </c>
      <c r="J481" s="10">
        <v>215983</v>
      </c>
      <c r="K481" s="10" t="s">
        <v>46</v>
      </c>
      <c r="L481" s="10" t="s">
        <v>542</v>
      </c>
      <c r="O481" s="10" t="s">
        <v>52</v>
      </c>
      <c r="R481" s="10" t="s">
        <v>541</v>
      </c>
      <c r="S481" s="10">
        <v>795</v>
      </c>
      <c r="T481" s="10">
        <v>264</v>
      </c>
    </row>
    <row r="482" spans="1:20" x14ac:dyDescent="0.35">
      <c r="A482" s="10" t="s">
        <v>20</v>
      </c>
      <c r="B482" s="10" t="s">
        <v>20</v>
      </c>
      <c r="C482" s="10" t="s">
        <v>21</v>
      </c>
      <c r="D482" s="10" t="s">
        <v>22</v>
      </c>
      <c r="E482" s="10" t="s">
        <v>23</v>
      </c>
      <c r="F482" s="10" t="s">
        <v>5</v>
      </c>
      <c r="H482" s="10" t="s">
        <v>24</v>
      </c>
      <c r="I482" s="10">
        <v>215980</v>
      </c>
      <c r="J482" s="10">
        <v>217629</v>
      </c>
      <c r="K482" s="10" t="s">
        <v>46</v>
      </c>
      <c r="R482" s="10" t="s">
        <v>543</v>
      </c>
      <c r="S482" s="10">
        <v>1650</v>
      </c>
    </row>
    <row r="483" spans="1:20" x14ac:dyDescent="0.35">
      <c r="A483" s="10" t="s">
        <v>27</v>
      </c>
      <c r="B483" s="10" t="s">
        <v>27</v>
      </c>
      <c r="C483" s="10" t="s">
        <v>28</v>
      </c>
      <c r="D483" s="10" t="s">
        <v>22</v>
      </c>
      <c r="E483" s="10" t="s">
        <v>23</v>
      </c>
      <c r="F483" s="10" t="s">
        <v>5</v>
      </c>
      <c r="H483" s="10" t="s">
        <v>24</v>
      </c>
      <c r="I483" s="10">
        <v>215980</v>
      </c>
      <c r="J483" s="10">
        <v>217629</v>
      </c>
      <c r="K483" s="10" t="s">
        <v>46</v>
      </c>
      <c r="L483" s="10" t="s">
        <v>544</v>
      </c>
      <c r="O483" s="10" t="s">
        <v>52</v>
      </c>
      <c r="R483" s="10" t="s">
        <v>543</v>
      </c>
      <c r="S483" s="10">
        <v>1650</v>
      </c>
      <c r="T483" s="10">
        <v>549</v>
      </c>
    </row>
    <row r="484" spans="1:20" x14ac:dyDescent="0.35">
      <c r="A484" s="10" t="s">
        <v>20</v>
      </c>
      <c r="B484" s="10" t="s">
        <v>20</v>
      </c>
      <c r="C484" s="10" t="s">
        <v>21</v>
      </c>
      <c r="D484" s="10" t="s">
        <v>22</v>
      </c>
      <c r="E484" s="10" t="s">
        <v>23</v>
      </c>
      <c r="F484" s="10" t="s">
        <v>5</v>
      </c>
      <c r="H484" s="10" t="s">
        <v>24</v>
      </c>
      <c r="I484" s="10">
        <v>217785</v>
      </c>
      <c r="J484" s="10">
        <v>220433</v>
      </c>
      <c r="K484" s="10" t="s">
        <v>46</v>
      </c>
      <c r="R484" s="10" t="s">
        <v>545</v>
      </c>
      <c r="S484" s="10">
        <v>2649</v>
      </c>
    </row>
    <row r="485" spans="1:20" x14ac:dyDescent="0.35">
      <c r="A485" s="10" t="s">
        <v>27</v>
      </c>
      <c r="B485" s="10" t="s">
        <v>27</v>
      </c>
      <c r="C485" s="10" t="s">
        <v>28</v>
      </c>
      <c r="D485" s="10" t="s">
        <v>22</v>
      </c>
      <c r="E485" s="10" t="s">
        <v>23</v>
      </c>
      <c r="F485" s="10" t="s">
        <v>5</v>
      </c>
      <c r="H485" s="10" t="s">
        <v>24</v>
      </c>
      <c r="I485" s="10">
        <v>217785</v>
      </c>
      <c r="J485" s="10">
        <v>220433</v>
      </c>
      <c r="K485" s="10" t="s">
        <v>46</v>
      </c>
      <c r="L485" s="10" t="s">
        <v>546</v>
      </c>
      <c r="O485" s="10" t="s">
        <v>547</v>
      </c>
      <c r="R485" s="10" t="s">
        <v>545</v>
      </c>
      <c r="S485" s="10">
        <v>2649</v>
      </c>
      <c r="T485" s="10">
        <v>882</v>
      </c>
    </row>
    <row r="486" spans="1:20" x14ac:dyDescent="0.35">
      <c r="A486" s="10" t="s">
        <v>20</v>
      </c>
      <c r="B486" s="10" t="s">
        <v>20</v>
      </c>
      <c r="C486" s="10" t="s">
        <v>21</v>
      </c>
      <c r="D486" s="10" t="s">
        <v>22</v>
      </c>
      <c r="E486" s="10" t="s">
        <v>23</v>
      </c>
      <c r="F486" s="10" t="s">
        <v>5</v>
      </c>
      <c r="H486" s="10" t="s">
        <v>24</v>
      </c>
      <c r="I486" s="10">
        <v>220433</v>
      </c>
      <c r="J486" s="10">
        <v>222079</v>
      </c>
      <c r="K486" s="10" t="s">
        <v>46</v>
      </c>
      <c r="R486" s="10" t="s">
        <v>548</v>
      </c>
      <c r="S486" s="10">
        <v>1647</v>
      </c>
    </row>
    <row r="487" spans="1:20" x14ac:dyDescent="0.35">
      <c r="A487" s="10" t="s">
        <v>27</v>
      </c>
      <c r="B487" s="10" t="s">
        <v>27</v>
      </c>
      <c r="C487" s="10" t="s">
        <v>28</v>
      </c>
      <c r="D487" s="10" t="s">
        <v>22</v>
      </c>
      <c r="E487" s="10" t="s">
        <v>23</v>
      </c>
      <c r="F487" s="10" t="s">
        <v>5</v>
      </c>
      <c r="H487" s="10" t="s">
        <v>24</v>
      </c>
      <c r="I487" s="10">
        <v>220433</v>
      </c>
      <c r="J487" s="10">
        <v>222079</v>
      </c>
      <c r="K487" s="10" t="s">
        <v>46</v>
      </c>
      <c r="L487" s="10" t="s">
        <v>549</v>
      </c>
      <c r="O487" s="10" t="s">
        <v>550</v>
      </c>
      <c r="R487" s="10" t="s">
        <v>548</v>
      </c>
      <c r="S487" s="10">
        <v>1647</v>
      </c>
      <c r="T487" s="10">
        <v>548</v>
      </c>
    </row>
    <row r="488" spans="1:20" x14ac:dyDescent="0.35">
      <c r="A488" s="10" t="s">
        <v>20</v>
      </c>
      <c r="B488" s="10" t="s">
        <v>20</v>
      </c>
      <c r="C488" s="10" t="s">
        <v>21</v>
      </c>
      <c r="D488" s="10" t="s">
        <v>22</v>
      </c>
      <c r="E488" s="10" t="s">
        <v>23</v>
      </c>
      <c r="F488" s="10" t="s">
        <v>5</v>
      </c>
      <c r="H488" s="10" t="s">
        <v>24</v>
      </c>
      <c r="I488" s="10">
        <v>222076</v>
      </c>
      <c r="J488" s="10">
        <v>224034</v>
      </c>
      <c r="K488" s="10" t="s">
        <v>46</v>
      </c>
      <c r="R488" s="10" t="s">
        <v>551</v>
      </c>
      <c r="S488" s="10">
        <v>1959</v>
      </c>
    </row>
    <row r="489" spans="1:20" x14ac:dyDescent="0.35">
      <c r="A489" s="10" t="s">
        <v>27</v>
      </c>
      <c r="B489" s="10" t="s">
        <v>27</v>
      </c>
      <c r="C489" s="10" t="s">
        <v>28</v>
      </c>
      <c r="D489" s="10" t="s">
        <v>22</v>
      </c>
      <c r="E489" s="10" t="s">
        <v>23</v>
      </c>
      <c r="F489" s="10" t="s">
        <v>5</v>
      </c>
      <c r="H489" s="10" t="s">
        <v>24</v>
      </c>
      <c r="I489" s="10">
        <v>222076</v>
      </c>
      <c r="J489" s="10">
        <v>224034</v>
      </c>
      <c r="K489" s="10" t="s">
        <v>46</v>
      </c>
      <c r="L489" s="10" t="s">
        <v>552</v>
      </c>
      <c r="O489" s="10" t="s">
        <v>52</v>
      </c>
      <c r="R489" s="10" t="s">
        <v>551</v>
      </c>
      <c r="S489" s="10">
        <v>1959</v>
      </c>
      <c r="T489" s="10">
        <v>652</v>
      </c>
    </row>
    <row r="490" spans="1:20" x14ac:dyDescent="0.35">
      <c r="A490" s="10" t="s">
        <v>20</v>
      </c>
      <c r="B490" s="10" t="s">
        <v>20</v>
      </c>
      <c r="C490" s="10" t="s">
        <v>21</v>
      </c>
      <c r="D490" s="10" t="s">
        <v>22</v>
      </c>
      <c r="E490" s="10" t="s">
        <v>23</v>
      </c>
      <c r="F490" s="10" t="s">
        <v>5</v>
      </c>
      <c r="H490" s="10" t="s">
        <v>24</v>
      </c>
      <c r="I490" s="10">
        <v>224031</v>
      </c>
      <c r="J490" s="10">
        <v>225704</v>
      </c>
      <c r="K490" s="10" t="s">
        <v>46</v>
      </c>
      <c r="R490" s="10" t="s">
        <v>553</v>
      </c>
      <c r="S490" s="10">
        <v>1674</v>
      </c>
    </row>
    <row r="491" spans="1:20" x14ac:dyDescent="0.35">
      <c r="A491" s="10" t="s">
        <v>27</v>
      </c>
      <c r="B491" s="10" t="s">
        <v>27</v>
      </c>
      <c r="C491" s="10" t="s">
        <v>28</v>
      </c>
      <c r="D491" s="10" t="s">
        <v>22</v>
      </c>
      <c r="E491" s="10" t="s">
        <v>23</v>
      </c>
      <c r="F491" s="10" t="s">
        <v>5</v>
      </c>
      <c r="H491" s="10" t="s">
        <v>24</v>
      </c>
      <c r="I491" s="10">
        <v>224031</v>
      </c>
      <c r="J491" s="10">
        <v>225704</v>
      </c>
      <c r="K491" s="10" t="s">
        <v>46</v>
      </c>
      <c r="L491" s="10" t="s">
        <v>554</v>
      </c>
      <c r="O491" s="10" t="s">
        <v>52</v>
      </c>
      <c r="R491" s="10" t="s">
        <v>553</v>
      </c>
      <c r="S491" s="10">
        <v>1674</v>
      </c>
      <c r="T491" s="10">
        <v>557</v>
      </c>
    </row>
    <row r="492" spans="1:20" x14ac:dyDescent="0.35">
      <c r="A492" s="10" t="s">
        <v>20</v>
      </c>
      <c r="B492" s="10" t="s">
        <v>20</v>
      </c>
      <c r="C492" s="10" t="s">
        <v>21</v>
      </c>
      <c r="D492" s="10" t="s">
        <v>22</v>
      </c>
      <c r="E492" s="10" t="s">
        <v>23</v>
      </c>
      <c r="F492" s="10" t="s">
        <v>5</v>
      </c>
      <c r="H492" s="10" t="s">
        <v>24</v>
      </c>
      <c r="I492" s="10">
        <v>226301</v>
      </c>
      <c r="J492" s="10">
        <v>226591</v>
      </c>
      <c r="K492" s="10" t="s">
        <v>25</v>
      </c>
      <c r="R492" s="10" t="s">
        <v>555</v>
      </c>
      <c r="S492" s="10">
        <v>291</v>
      </c>
    </row>
    <row r="493" spans="1:20" x14ac:dyDescent="0.35">
      <c r="A493" s="10" t="s">
        <v>27</v>
      </c>
      <c r="B493" s="10" t="s">
        <v>27</v>
      </c>
      <c r="C493" s="10" t="s">
        <v>28</v>
      </c>
      <c r="D493" s="10" t="s">
        <v>22</v>
      </c>
      <c r="E493" s="10" t="s">
        <v>23</v>
      </c>
      <c r="F493" s="10" t="s">
        <v>5</v>
      </c>
      <c r="H493" s="10" t="s">
        <v>24</v>
      </c>
      <c r="I493" s="10">
        <v>226301</v>
      </c>
      <c r="J493" s="10">
        <v>226591</v>
      </c>
      <c r="K493" s="10" t="s">
        <v>25</v>
      </c>
      <c r="L493" s="10" t="s">
        <v>556</v>
      </c>
      <c r="O493" s="10" t="s">
        <v>52</v>
      </c>
      <c r="R493" s="10" t="s">
        <v>555</v>
      </c>
      <c r="S493" s="10">
        <v>291</v>
      </c>
      <c r="T493" s="10">
        <v>96</v>
      </c>
    </row>
    <row r="494" spans="1:20" x14ac:dyDescent="0.35">
      <c r="A494" s="10" t="s">
        <v>20</v>
      </c>
      <c r="B494" s="10" t="s">
        <v>20</v>
      </c>
      <c r="C494" s="10" t="s">
        <v>21</v>
      </c>
      <c r="D494" s="10" t="s">
        <v>22</v>
      </c>
      <c r="E494" s="10" t="s">
        <v>23</v>
      </c>
      <c r="F494" s="10" t="s">
        <v>5</v>
      </c>
      <c r="H494" s="10" t="s">
        <v>24</v>
      </c>
      <c r="I494" s="10">
        <v>227085</v>
      </c>
      <c r="J494" s="10">
        <v>228815</v>
      </c>
      <c r="K494" s="10" t="s">
        <v>46</v>
      </c>
      <c r="R494" s="10" t="s">
        <v>557</v>
      </c>
      <c r="S494" s="10">
        <v>1731</v>
      </c>
    </row>
    <row r="495" spans="1:20" x14ac:dyDescent="0.35">
      <c r="A495" s="10" t="s">
        <v>27</v>
      </c>
      <c r="B495" s="10" t="s">
        <v>27</v>
      </c>
      <c r="C495" s="10" t="s">
        <v>28</v>
      </c>
      <c r="D495" s="10" t="s">
        <v>22</v>
      </c>
      <c r="E495" s="10" t="s">
        <v>23</v>
      </c>
      <c r="F495" s="10" t="s">
        <v>5</v>
      </c>
      <c r="H495" s="10" t="s">
        <v>24</v>
      </c>
      <c r="I495" s="10">
        <v>227085</v>
      </c>
      <c r="J495" s="10">
        <v>228815</v>
      </c>
      <c r="K495" s="10" t="s">
        <v>46</v>
      </c>
      <c r="L495" s="10" t="s">
        <v>558</v>
      </c>
      <c r="O495" s="10" t="s">
        <v>559</v>
      </c>
      <c r="R495" s="10" t="s">
        <v>557</v>
      </c>
      <c r="S495" s="10">
        <v>1731</v>
      </c>
      <c r="T495" s="10">
        <v>576</v>
      </c>
    </row>
    <row r="496" spans="1:20" x14ac:dyDescent="0.35">
      <c r="A496" s="10" t="s">
        <v>20</v>
      </c>
      <c r="B496" s="10" t="s">
        <v>20</v>
      </c>
      <c r="C496" s="10" t="s">
        <v>21</v>
      </c>
      <c r="D496" s="10" t="s">
        <v>22</v>
      </c>
      <c r="E496" s="10" t="s">
        <v>23</v>
      </c>
      <c r="F496" s="10" t="s">
        <v>5</v>
      </c>
      <c r="H496" s="10" t="s">
        <v>24</v>
      </c>
      <c r="I496" s="10">
        <v>228812</v>
      </c>
      <c r="J496" s="10">
        <v>230593</v>
      </c>
      <c r="K496" s="10" t="s">
        <v>46</v>
      </c>
      <c r="R496" s="10" t="s">
        <v>560</v>
      </c>
      <c r="S496" s="10">
        <v>1782</v>
      </c>
    </row>
    <row r="497" spans="1:20" x14ac:dyDescent="0.35">
      <c r="A497" s="10" t="s">
        <v>27</v>
      </c>
      <c r="B497" s="10" t="s">
        <v>27</v>
      </c>
      <c r="C497" s="10" t="s">
        <v>28</v>
      </c>
      <c r="D497" s="10" t="s">
        <v>22</v>
      </c>
      <c r="E497" s="10" t="s">
        <v>23</v>
      </c>
      <c r="F497" s="10" t="s">
        <v>5</v>
      </c>
      <c r="H497" s="10" t="s">
        <v>24</v>
      </c>
      <c r="I497" s="10">
        <v>228812</v>
      </c>
      <c r="J497" s="10">
        <v>230593</v>
      </c>
      <c r="K497" s="10" t="s">
        <v>46</v>
      </c>
      <c r="L497" s="10" t="s">
        <v>561</v>
      </c>
      <c r="O497" s="10" t="s">
        <v>559</v>
      </c>
      <c r="R497" s="10" t="s">
        <v>560</v>
      </c>
      <c r="S497" s="10">
        <v>1782</v>
      </c>
      <c r="T497" s="10">
        <v>593</v>
      </c>
    </row>
    <row r="498" spans="1:20" x14ac:dyDescent="0.35">
      <c r="A498" s="10" t="s">
        <v>20</v>
      </c>
      <c r="B498" s="10" t="s">
        <v>20</v>
      </c>
      <c r="C498" s="10" t="s">
        <v>21</v>
      </c>
      <c r="D498" s="10" t="s">
        <v>22</v>
      </c>
      <c r="E498" s="10" t="s">
        <v>23</v>
      </c>
      <c r="F498" s="10" t="s">
        <v>5</v>
      </c>
      <c r="H498" s="10" t="s">
        <v>24</v>
      </c>
      <c r="I498" s="10">
        <v>230821</v>
      </c>
      <c r="J498" s="10">
        <v>232953</v>
      </c>
      <c r="K498" s="10" t="s">
        <v>46</v>
      </c>
      <c r="R498" s="10" t="s">
        <v>562</v>
      </c>
      <c r="S498" s="10">
        <v>2133</v>
      </c>
    </row>
    <row r="499" spans="1:20" x14ac:dyDescent="0.35">
      <c r="A499" s="10" t="s">
        <v>27</v>
      </c>
      <c r="B499" s="10" t="s">
        <v>27</v>
      </c>
      <c r="C499" s="10" t="s">
        <v>28</v>
      </c>
      <c r="D499" s="10" t="s">
        <v>22</v>
      </c>
      <c r="E499" s="10" t="s">
        <v>23</v>
      </c>
      <c r="F499" s="10" t="s">
        <v>5</v>
      </c>
      <c r="H499" s="10" t="s">
        <v>24</v>
      </c>
      <c r="I499" s="10">
        <v>230821</v>
      </c>
      <c r="J499" s="10">
        <v>232953</v>
      </c>
      <c r="K499" s="10" t="s">
        <v>46</v>
      </c>
      <c r="L499" s="10" t="s">
        <v>563</v>
      </c>
      <c r="O499" s="10" t="s">
        <v>564</v>
      </c>
      <c r="R499" s="10" t="s">
        <v>562</v>
      </c>
      <c r="S499" s="10">
        <v>2133</v>
      </c>
      <c r="T499" s="10">
        <v>710</v>
      </c>
    </row>
    <row r="500" spans="1:20" x14ac:dyDescent="0.35">
      <c r="A500" s="10" t="s">
        <v>20</v>
      </c>
      <c r="B500" s="10" t="s">
        <v>20</v>
      </c>
      <c r="C500" s="10" t="s">
        <v>21</v>
      </c>
      <c r="D500" s="10" t="s">
        <v>22</v>
      </c>
      <c r="E500" s="10" t="s">
        <v>23</v>
      </c>
      <c r="F500" s="10" t="s">
        <v>5</v>
      </c>
      <c r="H500" s="10" t="s">
        <v>24</v>
      </c>
      <c r="I500" s="10">
        <v>233321</v>
      </c>
      <c r="J500" s="10">
        <v>233728</v>
      </c>
      <c r="K500" s="10" t="s">
        <v>46</v>
      </c>
      <c r="R500" s="10" t="s">
        <v>565</v>
      </c>
      <c r="S500" s="10">
        <v>408</v>
      </c>
    </row>
    <row r="501" spans="1:20" x14ac:dyDescent="0.35">
      <c r="A501" s="10" t="s">
        <v>27</v>
      </c>
      <c r="B501" s="10" t="s">
        <v>27</v>
      </c>
      <c r="C501" s="10" t="s">
        <v>28</v>
      </c>
      <c r="D501" s="10" t="s">
        <v>22</v>
      </c>
      <c r="E501" s="10" t="s">
        <v>23</v>
      </c>
      <c r="F501" s="10" t="s">
        <v>5</v>
      </c>
      <c r="H501" s="10" t="s">
        <v>24</v>
      </c>
      <c r="I501" s="10">
        <v>233321</v>
      </c>
      <c r="J501" s="10">
        <v>233728</v>
      </c>
      <c r="K501" s="10" t="s">
        <v>46</v>
      </c>
      <c r="L501" s="10" t="s">
        <v>566</v>
      </c>
      <c r="O501" s="10" t="s">
        <v>567</v>
      </c>
      <c r="R501" s="10" t="s">
        <v>565</v>
      </c>
      <c r="S501" s="10">
        <v>408</v>
      </c>
      <c r="T501" s="10">
        <v>135</v>
      </c>
    </row>
    <row r="502" spans="1:20" x14ac:dyDescent="0.35">
      <c r="A502" s="10" t="s">
        <v>20</v>
      </c>
      <c r="B502" s="10" t="s">
        <v>20</v>
      </c>
      <c r="C502" s="10" t="s">
        <v>21</v>
      </c>
      <c r="D502" s="10" t="s">
        <v>22</v>
      </c>
      <c r="E502" s="10" t="s">
        <v>23</v>
      </c>
      <c r="F502" s="10" t="s">
        <v>5</v>
      </c>
      <c r="H502" s="10" t="s">
        <v>24</v>
      </c>
      <c r="I502" s="10">
        <v>233826</v>
      </c>
      <c r="J502" s="10">
        <v>235253</v>
      </c>
      <c r="K502" s="10" t="s">
        <v>25</v>
      </c>
      <c r="R502" s="10" t="s">
        <v>568</v>
      </c>
      <c r="S502" s="10">
        <v>1428</v>
      </c>
    </row>
    <row r="503" spans="1:20" x14ac:dyDescent="0.35">
      <c r="A503" s="10" t="s">
        <v>27</v>
      </c>
      <c r="B503" s="10" t="s">
        <v>27</v>
      </c>
      <c r="C503" s="10" t="s">
        <v>28</v>
      </c>
      <c r="D503" s="10" t="s">
        <v>22</v>
      </c>
      <c r="E503" s="10" t="s">
        <v>23</v>
      </c>
      <c r="F503" s="10" t="s">
        <v>5</v>
      </c>
      <c r="H503" s="10" t="s">
        <v>24</v>
      </c>
      <c r="I503" s="10">
        <v>233826</v>
      </c>
      <c r="J503" s="10">
        <v>235253</v>
      </c>
      <c r="K503" s="10" t="s">
        <v>25</v>
      </c>
      <c r="L503" s="10" t="s">
        <v>569</v>
      </c>
      <c r="O503" s="10" t="s">
        <v>570</v>
      </c>
      <c r="R503" s="10" t="s">
        <v>568</v>
      </c>
      <c r="S503" s="10">
        <v>1428</v>
      </c>
      <c r="T503" s="10">
        <v>475</v>
      </c>
    </row>
    <row r="504" spans="1:20" x14ac:dyDescent="0.35">
      <c r="A504" s="10" t="s">
        <v>20</v>
      </c>
      <c r="B504" s="10" t="s">
        <v>20</v>
      </c>
      <c r="C504" s="10" t="s">
        <v>21</v>
      </c>
      <c r="D504" s="10" t="s">
        <v>22</v>
      </c>
      <c r="E504" s="10" t="s">
        <v>23</v>
      </c>
      <c r="F504" s="10" t="s">
        <v>5</v>
      </c>
      <c r="H504" s="10" t="s">
        <v>24</v>
      </c>
      <c r="I504" s="10">
        <v>235912</v>
      </c>
      <c r="J504" s="10">
        <v>237135</v>
      </c>
      <c r="K504" s="10" t="s">
        <v>46</v>
      </c>
      <c r="R504" s="10" t="s">
        <v>571</v>
      </c>
      <c r="S504" s="10">
        <v>1224</v>
      </c>
    </row>
    <row r="505" spans="1:20" x14ac:dyDescent="0.35">
      <c r="A505" s="10" t="s">
        <v>27</v>
      </c>
      <c r="B505" s="10" t="s">
        <v>27</v>
      </c>
      <c r="C505" s="10" t="s">
        <v>28</v>
      </c>
      <c r="D505" s="10" t="s">
        <v>22</v>
      </c>
      <c r="E505" s="10" t="s">
        <v>23</v>
      </c>
      <c r="F505" s="10" t="s">
        <v>5</v>
      </c>
      <c r="H505" s="10" t="s">
        <v>24</v>
      </c>
      <c r="I505" s="10">
        <v>235912</v>
      </c>
      <c r="J505" s="10">
        <v>237135</v>
      </c>
      <c r="K505" s="10" t="s">
        <v>46</v>
      </c>
      <c r="L505" s="10" t="s">
        <v>572</v>
      </c>
      <c r="O505" s="10" t="s">
        <v>573</v>
      </c>
      <c r="R505" s="10" t="s">
        <v>571</v>
      </c>
      <c r="S505" s="10">
        <v>1224</v>
      </c>
      <c r="T505" s="10">
        <v>407</v>
      </c>
    </row>
    <row r="506" spans="1:20" x14ac:dyDescent="0.35">
      <c r="A506" s="10" t="s">
        <v>20</v>
      </c>
      <c r="B506" s="10" t="s">
        <v>20</v>
      </c>
      <c r="C506" s="10" t="s">
        <v>21</v>
      </c>
      <c r="D506" s="10" t="s">
        <v>22</v>
      </c>
      <c r="E506" s="10" t="s">
        <v>23</v>
      </c>
      <c r="F506" s="10" t="s">
        <v>5</v>
      </c>
      <c r="H506" s="10" t="s">
        <v>24</v>
      </c>
      <c r="I506" s="10">
        <v>237356</v>
      </c>
      <c r="J506" s="10">
        <v>237643</v>
      </c>
      <c r="K506" s="10" t="s">
        <v>25</v>
      </c>
      <c r="R506" s="10" t="s">
        <v>574</v>
      </c>
      <c r="S506" s="10">
        <v>288</v>
      </c>
    </row>
    <row r="507" spans="1:20" x14ac:dyDescent="0.35">
      <c r="A507" s="10" t="s">
        <v>27</v>
      </c>
      <c r="B507" s="10" t="s">
        <v>27</v>
      </c>
      <c r="C507" s="10" t="s">
        <v>28</v>
      </c>
      <c r="D507" s="10" t="s">
        <v>22</v>
      </c>
      <c r="E507" s="10" t="s">
        <v>23</v>
      </c>
      <c r="F507" s="10" t="s">
        <v>5</v>
      </c>
      <c r="H507" s="10" t="s">
        <v>24</v>
      </c>
      <c r="I507" s="10">
        <v>237356</v>
      </c>
      <c r="J507" s="10">
        <v>237643</v>
      </c>
      <c r="K507" s="10" t="s">
        <v>25</v>
      </c>
      <c r="L507" s="10" t="s">
        <v>575</v>
      </c>
      <c r="O507" s="10" t="s">
        <v>52</v>
      </c>
      <c r="R507" s="10" t="s">
        <v>574</v>
      </c>
      <c r="S507" s="10">
        <v>288</v>
      </c>
      <c r="T507" s="10">
        <v>95</v>
      </c>
    </row>
    <row r="508" spans="1:20" x14ac:dyDescent="0.35">
      <c r="A508" s="10" t="s">
        <v>20</v>
      </c>
      <c r="B508" s="10" t="s">
        <v>20</v>
      </c>
      <c r="C508" s="10" t="s">
        <v>21</v>
      </c>
      <c r="D508" s="10" t="s">
        <v>22</v>
      </c>
      <c r="E508" s="10" t="s">
        <v>23</v>
      </c>
      <c r="F508" s="10" t="s">
        <v>5</v>
      </c>
      <c r="H508" s="10" t="s">
        <v>24</v>
      </c>
      <c r="I508" s="10">
        <v>237870</v>
      </c>
      <c r="J508" s="10">
        <v>243644</v>
      </c>
      <c r="K508" s="10" t="s">
        <v>25</v>
      </c>
      <c r="R508" s="10" t="s">
        <v>576</v>
      </c>
      <c r="S508" s="10">
        <v>5775</v>
      </c>
    </row>
    <row r="509" spans="1:20" x14ac:dyDescent="0.35">
      <c r="A509" s="10" t="s">
        <v>27</v>
      </c>
      <c r="B509" s="10" t="s">
        <v>27</v>
      </c>
      <c r="C509" s="10" t="s">
        <v>28</v>
      </c>
      <c r="D509" s="10" t="s">
        <v>22</v>
      </c>
      <c r="E509" s="10" t="s">
        <v>23</v>
      </c>
      <c r="F509" s="10" t="s">
        <v>5</v>
      </c>
      <c r="H509" s="10" t="s">
        <v>24</v>
      </c>
      <c r="I509" s="10">
        <v>237870</v>
      </c>
      <c r="J509" s="10">
        <v>243644</v>
      </c>
      <c r="K509" s="10" t="s">
        <v>25</v>
      </c>
      <c r="L509" s="10" t="s">
        <v>577</v>
      </c>
      <c r="O509" s="10" t="s">
        <v>52</v>
      </c>
      <c r="R509" s="10" t="s">
        <v>576</v>
      </c>
      <c r="S509" s="10">
        <v>5775</v>
      </c>
      <c r="T509" s="10">
        <v>1924</v>
      </c>
    </row>
    <row r="510" spans="1:20" x14ac:dyDescent="0.35">
      <c r="A510" s="10" t="s">
        <v>20</v>
      </c>
      <c r="B510" s="10" t="s">
        <v>20</v>
      </c>
      <c r="C510" s="10" t="s">
        <v>21</v>
      </c>
      <c r="D510" s="10" t="s">
        <v>22</v>
      </c>
      <c r="E510" s="10" t="s">
        <v>23</v>
      </c>
      <c r="F510" s="10" t="s">
        <v>5</v>
      </c>
      <c r="H510" s="10" t="s">
        <v>24</v>
      </c>
      <c r="I510" s="10">
        <v>243725</v>
      </c>
      <c r="J510" s="10">
        <v>244675</v>
      </c>
      <c r="K510" s="10" t="s">
        <v>25</v>
      </c>
      <c r="R510" s="10" t="s">
        <v>578</v>
      </c>
      <c r="S510" s="10">
        <v>951</v>
      </c>
    </row>
    <row r="511" spans="1:20" x14ac:dyDescent="0.35">
      <c r="A511" s="10" t="s">
        <v>27</v>
      </c>
      <c r="B511" s="10" t="s">
        <v>27</v>
      </c>
      <c r="C511" s="10" t="s">
        <v>28</v>
      </c>
      <c r="D511" s="10" t="s">
        <v>22</v>
      </c>
      <c r="E511" s="10" t="s">
        <v>23</v>
      </c>
      <c r="F511" s="10" t="s">
        <v>5</v>
      </c>
      <c r="H511" s="10" t="s">
        <v>24</v>
      </c>
      <c r="I511" s="10">
        <v>243725</v>
      </c>
      <c r="J511" s="10">
        <v>244675</v>
      </c>
      <c r="K511" s="10" t="s">
        <v>25</v>
      </c>
      <c r="L511" s="10" t="s">
        <v>579</v>
      </c>
      <c r="O511" s="10" t="s">
        <v>52</v>
      </c>
      <c r="R511" s="10" t="s">
        <v>578</v>
      </c>
      <c r="S511" s="10">
        <v>951</v>
      </c>
      <c r="T511" s="10">
        <v>316</v>
      </c>
    </row>
    <row r="512" spans="1:20" x14ac:dyDescent="0.35">
      <c r="A512" s="10" t="s">
        <v>20</v>
      </c>
      <c r="B512" s="10" t="s">
        <v>20</v>
      </c>
      <c r="C512" s="10" t="s">
        <v>21</v>
      </c>
      <c r="D512" s="10" t="s">
        <v>22</v>
      </c>
      <c r="E512" s="10" t="s">
        <v>23</v>
      </c>
      <c r="F512" s="10" t="s">
        <v>5</v>
      </c>
      <c r="H512" s="10" t="s">
        <v>24</v>
      </c>
      <c r="I512" s="10">
        <v>244729</v>
      </c>
      <c r="J512" s="10">
        <v>246138</v>
      </c>
      <c r="K512" s="10" t="s">
        <v>25</v>
      </c>
      <c r="R512" s="10" t="s">
        <v>580</v>
      </c>
      <c r="S512" s="10">
        <v>1410</v>
      </c>
    </row>
    <row r="513" spans="1:20" x14ac:dyDescent="0.35">
      <c r="A513" s="10" t="s">
        <v>27</v>
      </c>
      <c r="B513" s="10" t="s">
        <v>27</v>
      </c>
      <c r="C513" s="10" t="s">
        <v>28</v>
      </c>
      <c r="D513" s="10" t="s">
        <v>22</v>
      </c>
      <c r="E513" s="10" t="s">
        <v>23</v>
      </c>
      <c r="F513" s="10" t="s">
        <v>5</v>
      </c>
      <c r="H513" s="10" t="s">
        <v>24</v>
      </c>
      <c r="I513" s="10">
        <v>244729</v>
      </c>
      <c r="J513" s="10">
        <v>246138</v>
      </c>
      <c r="K513" s="10" t="s">
        <v>25</v>
      </c>
      <c r="L513" s="10" t="s">
        <v>581</v>
      </c>
      <c r="O513" s="10" t="s">
        <v>52</v>
      </c>
      <c r="R513" s="10" t="s">
        <v>580</v>
      </c>
      <c r="S513" s="10">
        <v>1410</v>
      </c>
      <c r="T513" s="10">
        <v>469</v>
      </c>
    </row>
    <row r="514" spans="1:20" x14ac:dyDescent="0.35">
      <c r="A514" s="10" t="s">
        <v>20</v>
      </c>
      <c r="B514" s="10" t="s">
        <v>20</v>
      </c>
      <c r="C514" s="10" t="s">
        <v>21</v>
      </c>
      <c r="D514" s="10" t="s">
        <v>22</v>
      </c>
      <c r="E514" s="10" t="s">
        <v>23</v>
      </c>
      <c r="F514" s="10" t="s">
        <v>5</v>
      </c>
      <c r="H514" s="10" t="s">
        <v>24</v>
      </c>
      <c r="I514" s="10">
        <v>246145</v>
      </c>
      <c r="J514" s="10">
        <v>248130</v>
      </c>
      <c r="K514" s="10" t="s">
        <v>25</v>
      </c>
      <c r="R514" s="10" t="s">
        <v>582</v>
      </c>
      <c r="S514" s="10">
        <v>1986</v>
      </c>
    </row>
    <row r="515" spans="1:20" x14ac:dyDescent="0.35">
      <c r="A515" s="10" t="s">
        <v>27</v>
      </c>
      <c r="B515" s="10" t="s">
        <v>27</v>
      </c>
      <c r="C515" s="10" t="s">
        <v>28</v>
      </c>
      <c r="D515" s="10" t="s">
        <v>22</v>
      </c>
      <c r="E515" s="10" t="s">
        <v>23</v>
      </c>
      <c r="F515" s="10" t="s">
        <v>5</v>
      </c>
      <c r="H515" s="10" t="s">
        <v>24</v>
      </c>
      <c r="I515" s="10">
        <v>246145</v>
      </c>
      <c r="J515" s="10">
        <v>248130</v>
      </c>
      <c r="K515" s="10" t="s">
        <v>25</v>
      </c>
      <c r="L515" s="10" t="s">
        <v>583</v>
      </c>
      <c r="O515" s="10" t="s">
        <v>52</v>
      </c>
      <c r="R515" s="10" t="s">
        <v>582</v>
      </c>
      <c r="S515" s="10">
        <v>1986</v>
      </c>
      <c r="T515" s="10">
        <v>661</v>
      </c>
    </row>
    <row r="516" spans="1:20" x14ac:dyDescent="0.35">
      <c r="A516" s="10" t="s">
        <v>20</v>
      </c>
      <c r="B516" s="10" t="s">
        <v>20</v>
      </c>
      <c r="C516" s="10" t="s">
        <v>21</v>
      </c>
      <c r="D516" s="10" t="s">
        <v>22</v>
      </c>
      <c r="E516" s="10" t="s">
        <v>23</v>
      </c>
      <c r="F516" s="10" t="s">
        <v>5</v>
      </c>
      <c r="H516" s="10" t="s">
        <v>24</v>
      </c>
      <c r="I516" s="10">
        <v>248104</v>
      </c>
      <c r="J516" s="10">
        <v>248298</v>
      </c>
      <c r="K516" s="10" t="s">
        <v>46</v>
      </c>
      <c r="R516" s="10" t="s">
        <v>584</v>
      </c>
      <c r="S516" s="10">
        <v>195</v>
      </c>
    </row>
    <row r="517" spans="1:20" x14ac:dyDescent="0.35">
      <c r="A517" s="10" t="s">
        <v>27</v>
      </c>
      <c r="B517" s="10" t="s">
        <v>27</v>
      </c>
      <c r="C517" s="10" t="s">
        <v>28</v>
      </c>
      <c r="D517" s="10" t="s">
        <v>22</v>
      </c>
      <c r="E517" s="10" t="s">
        <v>23</v>
      </c>
      <c r="F517" s="10" t="s">
        <v>5</v>
      </c>
      <c r="H517" s="10" t="s">
        <v>24</v>
      </c>
      <c r="I517" s="10">
        <v>248104</v>
      </c>
      <c r="J517" s="10">
        <v>248298</v>
      </c>
      <c r="K517" s="10" t="s">
        <v>46</v>
      </c>
      <c r="L517" s="10" t="s">
        <v>585</v>
      </c>
      <c r="O517" s="10" t="s">
        <v>52</v>
      </c>
      <c r="R517" s="10" t="s">
        <v>584</v>
      </c>
      <c r="S517" s="10">
        <v>195</v>
      </c>
      <c r="T517" s="10">
        <v>64</v>
      </c>
    </row>
    <row r="518" spans="1:20" x14ac:dyDescent="0.35">
      <c r="A518" s="10" t="s">
        <v>20</v>
      </c>
      <c r="B518" s="10" t="s">
        <v>20</v>
      </c>
      <c r="C518" s="10" t="s">
        <v>21</v>
      </c>
      <c r="D518" s="10" t="s">
        <v>22</v>
      </c>
      <c r="E518" s="10" t="s">
        <v>23</v>
      </c>
      <c r="F518" s="10" t="s">
        <v>5</v>
      </c>
      <c r="H518" s="10" t="s">
        <v>24</v>
      </c>
      <c r="I518" s="10">
        <v>248466</v>
      </c>
      <c r="J518" s="10">
        <v>249677</v>
      </c>
      <c r="K518" s="10" t="s">
        <v>25</v>
      </c>
      <c r="R518" s="10" t="s">
        <v>586</v>
      </c>
      <c r="S518" s="10">
        <v>1212</v>
      </c>
    </row>
    <row r="519" spans="1:20" x14ac:dyDescent="0.35">
      <c r="A519" s="10" t="s">
        <v>27</v>
      </c>
      <c r="B519" s="10" t="s">
        <v>27</v>
      </c>
      <c r="C519" s="10" t="s">
        <v>28</v>
      </c>
      <c r="D519" s="10" t="s">
        <v>22</v>
      </c>
      <c r="E519" s="10" t="s">
        <v>23</v>
      </c>
      <c r="F519" s="10" t="s">
        <v>5</v>
      </c>
      <c r="H519" s="10" t="s">
        <v>24</v>
      </c>
      <c r="I519" s="10">
        <v>248466</v>
      </c>
      <c r="J519" s="10">
        <v>249677</v>
      </c>
      <c r="K519" s="10" t="s">
        <v>25</v>
      </c>
      <c r="L519" s="10" t="s">
        <v>587</v>
      </c>
      <c r="O519" s="10" t="s">
        <v>588</v>
      </c>
      <c r="R519" s="10" t="s">
        <v>586</v>
      </c>
      <c r="S519" s="10">
        <v>1212</v>
      </c>
      <c r="T519" s="10">
        <v>403</v>
      </c>
    </row>
    <row r="520" spans="1:20" x14ac:dyDescent="0.35">
      <c r="A520" s="10" t="s">
        <v>20</v>
      </c>
      <c r="B520" s="10" t="s">
        <v>20</v>
      </c>
      <c r="C520" s="10" t="s">
        <v>21</v>
      </c>
      <c r="D520" s="10" t="s">
        <v>22</v>
      </c>
      <c r="E520" s="10" t="s">
        <v>23</v>
      </c>
      <c r="F520" s="10" t="s">
        <v>5</v>
      </c>
      <c r="H520" s="10" t="s">
        <v>24</v>
      </c>
      <c r="I520" s="10">
        <v>249857</v>
      </c>
      <c r="J520" s="10">
        <v>250651</v>
      </c>
      <c r="K520" s="10" t="s">
        <v>46</v>
      </c>
      <c r="R520" s="10" t="s">
        <v>589</v>
      </c>
      <c r="S520" s="10">
        <v>795</v>
      </c>
    </row>
    <row r="521" spans="1:20" x14ac:dyDescent="0.35">
      <c r="A521" s="10" t="s">
        <v>27</v>
      </c>
      <c r="B521" s="10" t="s">
        <v>27</v>
      </c>
      <c r="C521" s="10" t="s">
        <v>28</v>
      </c>
      <c r="D521" s="10" t="s">
        <v>22</v>
      </c>
      <c r="E521" s="10" t="s">
        <v>23</v>
      </c>
      <c r="F521" s="10" t="s">
        <v>5</v>
      </c>
      <c r="H521" s="10" t="s">
        <v>24</v>
      </c>
      <c r="I521" s="10">
        <v>249857</v>
      </c>
      <c r="J521" s="10">
        <v>250651</v>
      </c>
      <c r="K521" s="10" t="s">
        <v>46</v>
      </c>
      <c r="L521" s="10" t="s">
        <v>590</v>
      </c>
      <c r="O521" s="10" t="s">
        <v>591</v>
      </c>
      <c r="R521" s="10" t="s">
        <v>589</v>
      </c>
      <c r="S521" s="10">
        <v>795</v>
      </c>
      <c r="T521" s="10">
        <v>264</v>
      </c>
    </row>
    <row r="522" spans="1:20" x14ac:dyDescent="0.35">
      <c r="A522" s="10" t="s">
        <v>20</v>
      </c>
      <c r="B522" s="10" t="s">
        <v>20</v>
      </c>
      <c r="C522" s="10" t="s">
        <v>21</v>
      </c>
      <c r="D522" s="10" t="s">
        <v>22</v>
      </c>
      <c r="E522" s="10" t="s">
        <v>23</v>
      </c>
      <c r="F522" s="10" t="s">
        <v>5</v>
      </c>
      <c r="H522" s="10" t="s">
        <v>24</v>
      </c>
      <c r="I522" s="10">
        <v>250648</v>
      </c>
      <c r="J522" s="10">
        <v>253059</v>
      </c>
      <c r="K522" s="10" t="s">
        <v>46</v>
      </c>
      <c r="R522" s="10" t="s">
        <v>592</v>
      </c>
      <c r="S522" s="10">
        <v>2412</v>
      </c>
    </row>
    <row r="523" spans="1:20" x14ac:dyDescent="0.35">
      <c r="A523" s="10" t="s">
        <v>27</v>
      </c>
      <c r="B523" s="10" t="s">
        <v>27</v>
      </c>
      <c r="C523" s="10" t="s">
        <v>28</v>
      </c>
      <c r="D523" s="10" t="s">
        <v>22</v>
      </c>
      <c r="E523" s="10" t="s">
        <v>23</v>
      </c>
      <c r="F523" s="10" t="s">
        <v>5</v>
      </c>
      <c r="H523" s="10" t="s">
        <v>24</v>
      </c>
      <c r="I523" s="10">
        <v>250648</v>
      </c>
      <c r="J523" s="10">
        <v>253059</v>
      </c>
      <c r="K523" s="10" t="s">
        <v>46</v>
      </c>
      <c r="L523" s="10" t="s">
        <v>593</v>
      </c>
      <c r="O523" s="10" t="s">
        <v>594</v>
      </c>
      <c r="R523" s="10" t="s">
        <v>592</v>
      </c>
      <c r="S523" s="10">
        <v>2412</v>
      </c>
      <c r="T523" s="10">
        <v>803</v>
      </c>
    </row>
    <row r="524" spans="1:20" x14ac:dyDescent="0.35">
      <c r="A524" s="10" t="s">
        <v>20</v>
      </c>
      <c r="B524" s="10" t="s">
        <v>20</v>
      </c>
      <c r="C524" s="10" t="s">
        <v>21</v>
      </c>
      <c r="D524" s="10" t="s">
        <v>22</v>
      </c>
      <c r="E524" s="10" t="s">
        <v>23</v>
      </c>
      <c r="F524" s="10" t="s">
        <v>5</v>
      </c>
      <c r="H524" s="10" t="s">
        <v>24</v>
      </c>
      <c r="I524" s="10">
        <v>253299</v>
      </c>
      <c r="J524" s="10">
        <v>253607</v>
      </c>
      <c r="K524" s="10" t="s">
        <v>46</v>
      </c>
      <c r="R524" s="10" t="s">
        <v>595</v>
      </c>
      <c r="S524" s="10">
        <v>309</v>
      </c>
    </row>
    <row r="525" spans="1:20" x14ac:dyDescent="0.35">
      <c r="A525" s="10" t="s">
        <v>27</v>
      </c>
      <c r="B525" s="10" t="s">
        <v>27</v>
      </c>
      <c r="C525" s="10" t="s">
        <v>28</v>
      </c>
      <c r="D525" s="10" t="s">
        <v>22</v>
      </c>
      <c r="E525" s="10" t="s">
        <v>23</v>
      </c>
      <c r="F525" s="10" t="s">
        <v>5</v>
      </c>
      <c r="H525" s="10" t="s">
        <v>24</v>
      </c>
      <c r="I525" s="10">
        <v>253299</v>
      </c>
      <c r="J525" s="10">
        <v>253607</v>
      </c>
      <c r="K525" s="10" t="s">
        <v>46</v>
      </c>
      <c r="L525" s="10" t="s">
        <v>596</v>
      </c>
      <c r="O525" s="10" t="s">
        <v>52</v>
      </c>
      <c r="R525" s="10" t="s">
        <v>595</v>
      </c>
      <c r="S525" s="10">
        <v>309</v>
      </c>
      <c r="T525" s="10">
        <v>102</v>
      </c>
    </row>
    <row r="526" spans="1:20" x14ac:dyDescent="0.35">
      <c r="A526" s="10" t="s">
        <v>20</v>
      </c>
      <c r="B526" s="10" t="s">
        <v>20</v>
      </c>
      <c r="C526" s="10" t="s">
        <v>21</v>
      </c>
      <c r="D526" s="10" t="s">
        <v>22</v>
      </c>
      <c r="E526" s="10" t="s">
        <v>23</v>
      </c>
      <c r="F526" s="10" t="s">
        <v>5</v>
      </c>
      <c r="H526" s="10" t="s">
        <v>24</v>
      </c>
      <c r="I526" s="10">
        <v>253857</v>
      </c>
      <c r="J526" s="10">
        <v>254201</v>
      </c>
      <c r="K526" s="10" t="s">
        <v>46</v>
      </c>
      <c r="R526" s="10" t="s">
        <v>597</v>
      </c>
      <c r="S526" s="10">
        <v>345</v>
      </c>
    </row>
    <row r="527" spans="1:20" x14ac:dyDescent="0.35">
      <c r="A527" s="10" t="s">
        <v>27</v>
      </c>
      <c r="B527" s="10" t="s">
        <v>27</v>
      </c>
      <c r="C527" s="10" t="s">
        <v>28</v>
      </c>
      <c r="D527" s="10" t="s">
        <v>22</v>
      </c>
      <c r="E527" s="10" t="s">
        <v>23</v>
      </c>
      <c r="F527" s="10" t="s">
        <v>5</v>
      </c>
      <c r="H527" s="10" t="s">
        <v>24</v>
      </c>
      <c r="I527" s="10">
        <v>253857</v>
      </c>
      <c r="J527" s="10">
        <v>254201</v>
      </c>
      <c r="K527" s="10" t="s">
        <v>46</v>
      </c>
      <c r="L527" s="10" t="s">
        <v>598</v>
      </c>
      <c r="O527" s="10" t="s">
        <v>599</v>
      </c>
      <c r="R527" s="10" t="s">
        <v>597</v>
      </c>
      <c r="S527" s="10">
        <v>345</v>
      </c>
      <c r="T527" s="10">
        <v>114</v>
      </c>
    </row>
    <row r="528" spans="1:20" x14ac:dyDescent="0.35">
      <c r="A528" s="10" t="s">
        <v>20</v>
      </c>
      <c r="B528" s="10" t="s">
        <v>20</v>
      </c>
      <c r="C528" s="10" t="s">
        <v>21</v>
      </c>
      <c r="D528" s="10" t="s">
        <v>22</v>
      </c>
      <c r="E528" s="10" t="s">
        <v>23</v>
      </c>
      <c r="F528" s="10" t="s">
        <v>5</v>
      </c>
      <c r="H528" s="10" t="s">
        <v>24</v>
      </c>
      <c r="I528" s="10">
        <v>254390</v>
      </c>
      <c r="J528" s="10">
        <v>255001</v>
      </c>
      <c r="K528" s="10" t="s">
        <v>25</v>
      </c>
      <c r="R528" s="10" t="s">
        <v>600</v>
      </c>
      <c r="S528" s="10">
        <v>612</v>
      </c>
    </row>
    <row r="529" spans="1:20" x14ac:dyDescent="0.35">
      <c r="A529" s="10" t="s">
        <v>27</v>
      </c>
      <c r="B529" s="10" t="s">
        <v>27</v>
      </c>
      <c r="C529" s="10" t="s">
        <v>28</v>
      </c>
      <c r="D529" s="10" t="s">
        <v>22</v>
      </c>
      <c r="E529" s="10" t="s">
        <v>23</v>
      </c>
      <c r="F529" s="10" t="s">
        <v>5</v>
      </c>
      <c r="H529" s="10" t="s">
        <v>24</v>
      </c>
      <c r="I529" s="10">
        <v>254390</v>
      </c>
      <c r="J529" s="10">
        <v>255001</v>
      </c>
      <c r="K529" s="10" t="s">
        <v>25</v>
      </c>
      <c r="L529" s="10" t="s">
        <v>601</v>
      </c>
      <c r="O529" s="10" t="s">
        <v>602</v>
      </c>
      <c r="R529" s="10" t="s">
        <v>600</v>
      </c>
      <c r="S529" s="10">
        <v>612</v>
      </c>
      <c r="T529" s="10">
        <v>203</v>
      </c>
    </row>
    <row r="530" spans="1:20" x14ac:dyDescent="0.35">
      <c r="A530" s="10" t="s">
        <v>20</v>
      </c>
      <c r="B530" s="10" t="s">
        <v>20</v>
      </c>
      <c r="C530" s="10" t="s">
        <v>21</v>
      </c>
      <c r="D530" s="10" t="s">
        <v>22</v>
      </c>
      <c r="E530" s="10" t="s">
        <v>23</v>
      </c>
      <c r="F530" s="10" t="s">
        <v>5</v>
      </c>
      <c r="H530" s="10" t="s">
        <v>24</v>
      </c>
      <c r="I530" s="10">
        <v>255074</v>
      </c>
      <c r="J530" s="10">
        <v>256063</v>
      </c>
      <c r="K530" s="10" t="s">
        <v>25</v>
      </c>
      <c r="R530" s="10" t="s">
        <v>603</v>
      </c>
      <c r="S530" s="10">
        <v>990</v>
      </c>
    </row>
    <row r="531" spans="1:20" x14ac:dyDescent="0.35">
      <c r="A531" s="10" t="s">
        <v>27</v>
      </c>
      <c r="B531" s="10" t="s">
        <v>27</v>
      </c>
      <c r="C531" s="10" t="s">
        <v>28</v>
      </c>
      <c r="D531" s="10" t="s">
        <v>22</v>
      </c>
      <c r="E531" s="10" t="s">
        <v>23</v>
      </c>
      <c r="F531" s="10" t="s">
        <v>5</v>
      </c>
      <c r="H531" s="10" t="s">
        <v>24</v>
      </c>
      <c r="I531" s="10">
        <v>255074</v>
      </c>
      <c r="J531" s="10">
        <v>256063</v>
      </c>
      <c r="K531" s="10" t="s">
        <v>25</v>
      </c>
      <c r="L531" s="10" t="s">
        <v>604</v>
      </c>
      <c r="O531" s="10" t="s">
        <v>605</v>
      </c>
      <c r="R531" s="10" t="s">
        <v>603</v>
      </c>
      <c r="S531" s="10">
        <v>990</v>
      </c>
      <c r="T531" s="10">
        <v>329</v>
      </c>
    </row>
    <row r="532" spans="1:20" x14ac:dyDescent="0.35">
      <c r="A532" s="10" t="s">
        <v>20</v>
      </c>
      <c r="B532" s="10" t="s">
        <v>20</v>
      </c>
      <c r="C532" s="10" t="s">
        <v>21</v>
      </c>
      <c r="D532" s="10" t="s">
        <v>22</v>
      </c>
      <c r="E532" s="10" t="s">
        <v>23</v>
      </c>
      <c r="F532" s="10" t="s">
        <v>5</v>
      </c>
      <c r="H532" s="10" t="s">
        <v>24</v>
      </c>
      <c r="I532" s="10">
        <v>256107</v>
      </c>
      <c r="J532" s="10">
        <v>258008</v>
      </c>
      <c r="K532" s="10" t="s">
        <v>25</v>
      </c>
      <c r="R532" s="10" t="s">
        <v>606</v>
      </c>
      <c r="S532" s="10">
        <v>1902</v>
      </c>
    </row>
    <row r="533" spans="1:20" x14ac:dyDescent="0.35">
      <c r="A533" s="10" t="s">
        <v>27</v>
      </c>
      <c r="B533" s="10" t="s">
        <v>27</v>
      </c>
      <c r="C533" s="10" t="s">
        <v>28</v>
      </c>
      <c r="D533" s="10" t="s">
        <v>22</v>
      </c>
      <c r="E533" s="10" t="s">
        <v>23</v>
      </c>
      <c r="F533" s="10" t="s">
        <v>5</v>
      </c>
      <c r="H533" s="10" t="s">
        <v>24</v>
      </c>
      <c r="I533" s="10">
        <v>256107</v>
      </c>
      <c r="J533" s="10">
        <v>258008</v>
      </c>
      <c r="K533" s="10" t="s">
        <v>25</v>
      </c>
      <c r="L533" s="10" t="s">
        <v>607</v>
      </c>
      <c r="O533" s="10" t="s">
        <v>608</v>
      </c>
      <c r="R533" s="10" t="s">
        <v>606</v>
      </c>
      <c r="S533" s="10">
        <v>1902</v>
      </c>
      <c r="T533" s="10">
        <v>633</v>
      </c>
    </row>
    <row r="534" spans="1:20" x14ac:dyDescent="0.35">
      <c r="A534" s="10" t="s">
        <v>20</v>
      </c>
      <c r="B534" s="10" t="s">
        <v>20</v>
      </c>
      <c r="C534" s="10" t="s">
        <v>21</v>
      </c>
      <c r="D534" s="10" t="s">
        <v>22</v>
      </c>
      <c r="E534" s="10" t="s">
        <v>23</v>
      </c>
      <c r="F534" s="10" t="s">
        <v>5</v>
      </c>
      <c r="H534" s="10" t="s">
        <v>24</v>
      </c>
      <c r="I534" s="10">
        <v>258034</v>
      </c>
      <c r="J534" s="10">
        <v>261663</v>
      </c>
      <c r="K534" s="10" t="s">
        <v>25</v>
      </c>
      <c r="R534" s="10" t="s">
        <v>609</v>
      </c>
      <c r="S534" s="10">
        <v>3630</v>
      </c>
    </row>
    <row r="535" spans="1:20" x14ac:dyDescent="0.35">
      <c r="A535" s="10" t="s">
        <v>27</v>
      </c>
      <c r="B535" s="10" t="s">
        <v>27</v>
      </c>
      <c r="C535" s="10" t="s">
        <v>28</v>
      </c>
      <c r="D535" s="10" t="s">
        <v>22</v>
      </c>
      <c r="E535" s="10" t="s">
        <v>23</v>
      </c>
      <c r="F535" s="10" t="s">
        <v>5</v>
      </c>
      <c r="H535" s="10" t="s">
        <v>24</v>
      </c>
      <c r="I535" s="10">
        <v>258034</v>
      </c>
      <c r="J535" s="10">
        <v>261663</v>
      </c>
      <c r="K535" s="10" t="s">
        <v>25</v>
      </c>
      <c r="L535" s="10" t="s">
        <v>610</v>
      </c>
      <c r="O535" s="10" t="s">
        <v>611</v>
      </c>
      <c r="R535" s="10" t="s">
        <v>609</v>
      </c>
      <c r="S535" s="10">
        <v>3630</v>
      </c>
      <c r="T535" s="10">
        <v>1209</v>
      </c>
    </row>
    <row r="536" spans="1:20" x14ac:dyDescent="0.35">
      <c r="A536" s="10" t="s">
        <v>20</v>
      </c>
      <c r="B536" s="10" t="s">
        <v>20</v>
      </c>
      <c r="C536" s="10" t="s">
        <v>21</v>
      </c>
      <c r="D536" s="10" t="s">
        <v>22</v>
      </c>
      <c r="E536" s="10" t="s">
        <v>23</v>
      </c>
      <c r="F536" s="10" t="s">
        <v>5</v>
      </c>
      <c r="H536" s="10" t="s">
        <v>24</v>
      </c>
      <c r="I536" s="10">
        <v>261647</v>
      </c>
      <c r="J536" s="10">
        <v>262486</v>
      </c>
      <c r="K536" s="10" t="s">
        <v>46</v>
      </c>
      <c r="R536" s="10" t="s">
        <v>612</v>
      </c>
      <c r="S536" s="10">
        <v>840</v>
      </c>
    </row>
    <row r="537" spans="1:20" x14ac:dyDescent="0.35">
      <c r="A537" s="10" t="s">
        <v>27</v>
      </c>
      <c r="B537" s="10" t="s">
        <v>27</v>
      </c>
      <c r="C537" s="10" t="s">
        <v>28</v>
      </c>
      <c r="D537" s="10" t="s">
        <v>22</v>
      </c>
      <c r="E537" s="10" t="s">
        <v>23</v>
      </c>
      <c r="F537" s="10" t="s">
        <v>5</v>
      </c>
      <c r="H537" s="10" t="s">
        <v>24</v>
      </c>
      <c r="I537" s="10">
        <v>261647</v>
      </c>
      <c r="J537" s="10">
        <v>262486</v>
      </c>
      <c r="K537" s="10" t="s">
        <v>46</v>
      </c>
      <c r="L537" s="10" t="s">
        <v>613</v>
      </c>
      <c r="O537" s="10" t="s">
        <v>614</v>
      </c>
      <c r="R537" s="10" t="s">
        <v>612</v>
      </c>
      <c r="S537" s="10">
        <v>840</v>
      </c>
      <c r="T537" s="10">
        <v>279</v>
      </c>
    </row>
    <row r="538" spans="1:20" x14ac:dyDescent="0.35">
      <c r="A538" s="10" t="s">
        <v>20</v>
      </c>
      <c r="B538" s="10" t="s">
        <v>20</v>
      </c>
      <c r="C538" s="10" t="s">
        <v>21</v>
      </c>
      <c r="D538" s="10" t="s">
        <v>22</v>
      </c>
      <c r="E538" s="10" t="s">
        <v>23</v>
      </c>
      <c r="F538" s="10" t="s">
        <v>5</v>
      </c>
      <c r="H538" s="10" t="s">
        <v>24</v>
      </c>
      <c r="I538" s="10">
        <v>262704</v>
      </c>
      <c r="J538" s="10">
        <v>263003</v>
      </c>
      <c r="K538" s="10" t="s">
        <v>46</v>
      </c>
      <c r="R538" s="10" t="s">
        <v>615</v>
      </c>
      <c r="S538" s="10">
        <v>300</v>
      </c>
    </row>
    <row r="539" spans="1:20" x14ac:dyDescent="0.35">
      <c r="A539" s="10" t="s">
        <v>27</v>
      </c>
      <c r="B539" s="10" t="s">
        <v>27</v>
      </c>
      <c r="C539" s="10" t="s">
        <v>28</v>
      </c>
      <c r="D539" s="10" t="s">
        <v>22</v>
      </c>
      <c r="E539" s="10" t="s">
        <v>23</v>
      </c>
      <c r="F539" s="10" t="s">
        <v>5</v>
      </c>
      <c r="H539" s="10" t="s">
        <v>24</v>
      </c>
      <c r="I539" s="10">
        <v>262704</v>
      </c>
      <c r="J539" s="10">
        <v>263003</v>
      </c>
      <c r="K539" s="10" t="s">
        <v>46</v>
      </c>
      <c r="L539" s="10" t="s">
        <v>616</v>
      </c>
      <c r="O539" s="10" t="s">
        <v>617</v>
      </c>
      <c r="R539" s="10" t="s">
        <v>615</v>
      </c>
      <c r="S539" s="10">
        <v>300</v>
      </c>
      <c r="T539" s="10">
        <v>99</v>
      </c>
    </row>
    <row r="540" spans="1:20" x14ac:dyDescent="0.35">
      <c r="A540" s="10" t="s">
        <v>20</v>
      </c>
      <c r="B540" s="10" t="s">
        <v>20</v>
      </c>
      <c r="C540" s="10" t="s">
        <v>21</v>
      </c>
      <c r="D540" s="10" t="s">
        <v>22</v>
      </c>
      <c r="E540" s="10" t="s">
        <v>23</v>
      </c>
      <c r="F540" s="10" t="s">
        <v>5</v>
      </c>
      <c r="H540" s="10" t="s">
        <v>24</v>
      </c>
      <c r="I540" s="10">
        <v>263151</v>
      </c>
      <c r="J540" s="10">
        <v>263912</v>
      </c>
      <c r="K540" s="10" t="s">
        <v>46</v>
      </c>
      <c r="R540" s="10" t="s">
        <v>618</v>
      </c>
      <c r="S540" s="10">
        <v>762</v>
      </c>
    </row>
    <row r="541" spans="1:20" x14ac:dyDescent="0.35">
      <c r="A541" s="10" t="s">
        <v>27</v>
      </c>
      <c r="B541" s="10" t="s">
        <v>27</v>
      </c>
      <c r="C541" s="10" t="s">
        <v>28</v>
      </c>
      <c r="D541" s="10" t="s">
        <v>22</v>
      </c>
      <c r="E541" s="10" t="s">
        <v>23</v>
      </c>
      <c r="F541" s="10" t="s">
        <v>5</v>
      </c>
      <c r="H541" s="10" t="s">
        <v>24</v>
      </c>
      <c r="I541" s="10">
        <v>263151</v>
      </c>
      <c r="J541" s="10">
        <v>263912</v>
      </c>
      <c r="K541" s="10" t="s">
        <v>46</v>
      </c>
      <c r="L541" s="10" t="s">
        <v>619</v>
      </c>
      <c r="O541" s="10" t="s">
        <v>52</v>
      </c>
      <c r="R541" s="10" t="s">
        <v>618</v>
      </c>
      <c r="S541" s="10">
        <v>762</v>
      </c>
      <c r="T541" s="10">
        <v>253</v>
      </c>
    </row>
    <row r="542" spans="1:20" x14ac:dyDescent="0.35">
      <c r="A542" s="10" t="s">
        <v>20</v>
      </c>
      <c r="B542" s="10" t="s">
        <v>20</v>
      </c>
      <c r="C542" s="10" t="s">
        <v>21</v>
      </c>
      <c r="D542" s="10" t="s">
        <v>22</v>
      </c>
      <c r="E542" s="10" t="s">
        <v>23</v>
      </c>
      <c r="F542" s="10" t="s">
        <v>5</v>
      </c>
      <c r="H542" s="10" t="s">
        <v>24</v>
      </c>
      <c r="I542" s="10">
        <v>264006</v>
      </c>
      <c r="J542" s="10">
        <v>264392</v>
      </c>
      <c r="K542" s="10" t="s">
        <v>46</v>
      </c>
      <c r="R542" s="10" t="s">
        <v>620</v>
      </c>
      <c r="S542" s="10">
        <v>387</v>
      </c>
    </row>
    <row r="543" spans="1:20" x14ac:dyDescent="0.35">
      <c r="A543" s="10" t="s">
        <v>27</v>
      </c>
      <c r="B543" s="10" t="s">
        <v>27</v>
      </c>
      <c r="C543" s="10" t="s">
        <v>28</v>
      </c>
      <c r="D543" s="10" t="s">
        <v>22</v>
      </c>
      <c r="E543" s="10" t="s">
        <v>23</v>
      </c>
      <c r="F543" s="10" t="s">
        <v>5</v>
      </c>
      <c r="H543" s="10" t="s">
        <v>24</v>
      </c>
      <c r="I543" s="10">
        <v>264006</v>
      </c>
      <c r="J543" s="10">
        <v>264392</v>
      </c>
      <c r="K543" s="10" t="s">
        <v>46</v>
      </c>
      <c r="L543" s="10" t="s">
        <v>621</v>
      </c>
      <c r="O543" s="10" t="s">
        <v>52</v>
      </c>
      <c r="R543" s="10" t="s">
        <v>620</v>
      </c>
      <c r="S543" s="10">
        <v>387</v>
      </c>
      <c r="T543" s="10">
        <v>128</v>
      </c>
    </row>
    <row r="544" spans="1:20" x14ac:dyDescent="0.35">
      <c r="A544" s="10" t="s">
        <v>20</v>
      </c>
      <c r="B544" s="10" t="s">
        <v>20</v>
      </c>
      <c r="C544" s="10" t="s">
        <v>21</v>
      </c>
      <c r="D544" s="10" t="s">
        <v>22</v>
      </c>
      <c r="E544" s="10" t="s">
        <v>23</v>
      </c>
      <c r="F544" s="10" t="s">
        <v>5</v>
      </c>
      <c r="H544" s="10" t="s">
        <v>24</v>
      </c>
      <c r="I544" s="10">
        <v>264396</v>
      </c>
      <c r="J544" s="10">
        <v>265736</v>
      </c>
      <c r="K544" s="10" t="s">
        <v>46</v>
      </c>
      <c r="R544" s="10" t="s">
        <v>622</v>
      </c>
      <c r="S544" s="10">
        <v>1341</v>
      </c>
    </row>
    <row r="545" spans="1:20" x14ac:dyDescent="0.35">
      <c r="A545" s="10" t="s">
        <v>27</v>
      </c>
      <c r="B545" s="10" t="s">
        <v>27</v>
      </c>
      <c r="C545" s="10" t="s">
        <v>28</v>
      </c>
      <c r="D545" s="10" t="s">
        <v>22</v>
      </c>
      <c r="E545" s="10" t="s">
        <v>23</v>
      </c>
      <c r="F545" s="10" t="s">
        <v>5</v>
      </c>
      <c r="H545" s="10" t="s">
        <v>24</v>
      </c>
      <c r="I545" s="10">
        <v>264396</v>
      </c>
      <c r="J545" s="10">
        <v>265736</v>
      </c>
      <c r="K545" s="10" t="s">
        <v>46</v>
      </c>
      <c r="L545" s="10" t="s">
        <v>623</v>
      </c>
      <c r="O545" s="10" t="s">
        <v>52</v>
      </c>
      <c r="R545" s="10" t="s">
        <v>622</v>
      </c>
      <c r="S545" s="10">
        <v>1341</v>
      </c>
      <c r="T545" s="10">
        <v>446</v>
      </c>
    </row>
    <row r="546" spans="1:20" x14ac:dyDescent="0.35">
      <c r="A546" s="10" t="s">
        <v>20</v>
      </c>
      <c r="B546" s="10" t="s">
        <v>20</v>
      </c>
      <c r="C546" s="10" t="s">
        <v>21</v>
      </c>
      <c r="D546" s="10" t="s">
        <v>22</v>
      </c>
      <c r="E546" s="10" t="s">
        <v>23</v>
      </c>
      <c r="F546" s="10" t="s">
        <v>5</v>
      </c>
      <c r="H546" s="10" t="s">
        <v>24</v>
      </c>
      <c r="I546" s="10">
        <v>266139</v>
      </c>
      <c r="J546" s="10">
        <v>267017</v>
      </c>
      <c r="K546" s="10" t="s">
        <v>25</v>
      </c>
      <c r="R546" s="10" t="s">
        <v>624</v>
      </c>
      <c r="S546" s="10">
        <v>879</v>
      </c>
    </row>
    <row r="547" spans="1:20" x14ac:dyDescent="0.35">
      <c r="A547" s="10" t="s">
        <v>27</v>
      </c>
      <c r="B547" s="10" t="s">
        <v>27</v>
      </c>
      <c r="C547" s="10" t="s">
        <v>28</v>
      </c>
      <c r="D547" s="10" t="s">
        <v>22</v>
      </c>
      <c r="E547" s="10" t="s">
        <v>23</v>
      </c>
      <c r="F547" s="10" t="s">
        <v>5</v>
      </c>
      <c r="H547" s="10" t="s">
        <v>24</v>
      </c>
      <c r="I547" s="10">
        <v>266139</v>
      </c>
      <c r="J547" s="10">
        <v>267017</v>
      </c>
      <c r="K547" s="10" t="s">
        <v>25</v>
      </c>
      <c r="L547" s="10" t="s">
        <v>625</v>
      </c>
      <c r="O547" s="10" t="s">
        <v>626</v>
      </c>
      <c r="R547" s="10" t="s">
        <v>624</v>
      </c>
      <c r="S547" s="10">
        <v>879</v>
      </c>
      <c r="T547" s="10">
        <v>292</v>
      </c>
    </row>
    <row r="548" spans="1:20" x14ac:dyDescent="0.35">
      <c r="A548" s="10" t="s">
        <v>20</v>
      </c>
      <c r="B548" s="10" t="s">
        <v>20</v>
      </c>
      <c r="C548" s="10" t="s">
        <v>21</v>
      </c>
      <c r="D548" s="10" t="s">
        <v>22</v>
      </c>
      <c r="E548" s="10" t="s">
        <v>23</v>
      </c>
      <c r="F548" s="10" t="s">
        <v>5</v>
      </c>
      <c r="H548" s="10" t="s">
        <v>24</v>
      </c>
      <c r="I548" s="10">
        <v>267048</v>
      </c>
      <c r="J548" s="10">
        <v>268052</v>
      </c>
      <c r="K548" s="10" t="s">
        <v>46</v>
      </c>
      <c r="R548" s="10" t="s">
        <v>627</v>
      </c>
      <c r="S548" s="10">
        <v>1005</v>
      </c>
    </row>
    <row r="549" spans="1:20" x14ac:dyDescent="0.35">
      <c r="A549" s="10" t="s">
        <v>27</v>
      </c>
      <c r="B549" s="10" t="s">
        <v>27</v>
      </c>
      <c r="C549" s="10" t="s">
        <v>28</v>
      </c>
      <c r="D549" s="10" t="s">
        <v>22</v>
      </c>
      <c r="E549" s="10" t="s">
        <v>23</v>
      </c>
      <c r="F549" s="10" t="s">
        <v>5</v>
      </c>
      <c r="H549" s="10" t="s">
        <v>24</v>
      </c>
      <c r="I549" s="10">
        <v>267048</v>
      </c>
      <c r="J549" s="10">
        <v>268052</v>
      </c>
      <c r="K549" s="10" t="s">
        <v>46</v>
      </c>
      <c r="L549" s="10" t="s">
        <v>628</v>
      </c>
      <c r="O549" s="10" t="s">
        <v>228</v>
      </c>
      <c r="R549" s="10" t="s">
        <v>627</v>
      </c>
      <c r="S549" s="10">
        <v>1005</v>
      </c>
      <c r="T549" s="10">
        <v>334</v>
      </c>
    </row>
    <row r="550" spans="1:20" x14ac:dyDescent="0.35">
      <c r="A550" s="10" t="s">
        <v>20</v>
      </c>
      <c r="B550" s="10" t="s">
        <v>20</v>
      </c>
      <c r="C550" s="10" t="s">
        <v>21</v>
      </c>
      <c r="D550" s="10" t="s">
        <v>22</v>
      </c>
      <c r="E550" s="10" t="s">
        <v>23</v>
      </c>
      <c r="F550" s="10" t="s">
        <v>5</v>
      </c>
      <c r="H550" s="10" t="s">
        <v>24</v>
      </c>
      <c r="I550" s="10">
        <v>268189</v>
      </c>
      <c r="J550" s="10">
        <v>268683</v>
      </c>
      <c r="K550" s="10" t="s">
        <v>25</v>
      </c>
      <c r="R550" s="10" t="s">
        <v>629</v>
      </c>
      <c r="S550" s="10">
        <v>495</v>
      </c>
    </row>
    <row r="551" spans="1:20" x14ac:dyDescent="0.35">
      <c r="A551" s="10" t="s">
        <v>27</v>
      </c>
      <c r="B551" s="10" t="s">
        <v>27</v>
      </c>
      <c r="C551" s="10" t="s">
        <v>28</v>
      </c>
      <c r="D551" s="10" t="s">
        <v>22</v>
      </c>
      <c r="E551" s="10" t="s">
        <v>23</v>
      </c>
      <c r="F551" s="10" t="s">
        <v>5</v>
      </c>
      <c r="H551" s="10" t="s">
        <v>24</v>
      </c>
      <c r="I551" s="10">
        <v>268189</v>
      </c>
      <c r="J551" s="10">
        <v>268683</v>
      </c>
      <c r="K551" s="10" t="s">
        <v>25</v>
      </c>
      <c r="L551" s="10" t="s">
        <v>630</v>
      </c>
      <c r="O551" s="10" t="s">
        <v>631</v>
      </c>
      <c r="R551" s="10" t="s">
        <v>629</v>
      </c>
      <c r="S551" s="10">
        <v>495</v>
      </c>
      <c r="T551" s="10">
        <v>164</v>
      </c>
    </row>
    <row r="552" spans="1:20" x14ac:dyDescent="0.35">
      <c r="A552" s="10" t="s">
        <v>20</v>
      </c>
      <c r="B552" s="10" t="s">
        <v>20</v>
      </c>
      <c r="C552" s="10" t="s">
        <v>21</v>
      </c>
      <c r="D552" s="10" t="s">
        <v>22</v>
      </c>
      <c r="E552" s="10" t="s">
        <v>23</v>
      </c>
      <c r="F552" s="10" t="s">
        <v>5</v>
      </c>
      <c r="H552" s="10" t="s">
        <v>24</v>
      </c>
      <c r="I552" s="10">
        <v>268873</v>
      </c>
      <c r="J552" s="10">
        <v>269850</v>
      </c>
      <c r="K552" s="10" t="s">
        <v>25</v>
      </c>
      <c r="R552" s="10" t="s">
        <v>632</v>
      </c>
      <c r="S552" s="10">
        <v>978</v>
      </c>
    </row>
    <row r="553" spans="1:20" x14ac:dyDescent="0.35">
      <c r="A553" s="10" t="s">
        <v>27</v>
      </c>
      <c r="B553" s="10" t="s">
        <v>27</v>
      </c>
      <c r="C553" s="10" t="s">
        <v>28</v>
      </c>
      <c r="D553" s="10" t="s">
        <v>22</v>
      </c>
      <c r="E553" s="10" t="s">
        <v>23</v>
      </c>
      <c r="F553" s="10" t="s">
        <v>5</v>
      </c>
      <c r="H553" s="10" t="s">
        <v>24</v>
      </c>
      <c r="I553" s="10">
        <v>268873</v>
      </c>
      <c r="J553" s="10">
        <v>269850</v>
      </c>
      <c r="K553" s="10" t="s">
        <v>25</v>
      </c>
      <c r="L553" s="10" t="s">
        <v>633</v>
      </c>
      <c r="O553" s="10" t="s">
        <v>634</v>
      </c>
      <c r="R553" s="10" t="s">
        <v>632</v>
      </c>
      <c r="S553" s="10">
        <v>978</v>
      </c>
      <c r="T553" s="10">
        <v>325</v>
      </c>
    </row>
    <row r="554" spans="1:20" x14ac:dyDescent="0.35">
      <c r="A554" s="10" t="s">
        <v>20</v>
      </c>
      <c r="B554" s="10" t="s">
        <v>20</v>
      </c>
      <c r="C554" s="10" t="s">
        <v>21</v>
      </c>
      <c r="D554" s="10" t="s">
        <v>22</v>
      </c>
      <c r="E554" s="10" t="s">
        <v>23</v>
      </c>
      <c r="F554" s="10" t="s">
        <v>5</v>
      </c>
      <c r="H554" s="10" t="s">
        <v>24</v>
      </c>
      <c r="I554" s="10">
        <v>270069</v>
      </c>
      <c r="J554" s="10">
        <v>271034</v>
      </c>
      <c r="K554" s="10" t="s">
        <v>25</v>
      </c>
      <c r="R554" s="10" t="s">
        <v>635</v>
      </c>
      <c r="S554" s="10">
        <v>966</v>
      </c>
    </row>
    <row r="555" spans="1:20" x14ac:dyDescent="0.35">
      <c r="A555" s="10" t="s">
        <v>27</v>
      </c>
      <c r="B555" s="10" t="s">
        <v>27</v>
      </c>
      <c r="C555" s="10" t="s">
        <v>28</v>
      </c>
      <c r="D555" s="10" t="s">
        <v>22</v>
      </c>
      <c r="E555" s="10" t="s">
        <v>23</v>
      </c>
      <c r="F555" s="10" t="s">
        <v>5</v>
      </c>
      <c r="H555" s="10" t="s">
        <v>24</v>
      </c>
      <c r="I555" s="10">
        <v>270069</v>
      </c>
      <c r="J555" s="10">
        <v>271034</v>
      </c>
      <c r="K555" s="10" t="s">
        <v>25</v>
      </c>
      <c r="L555" s="10" t="s">
        <v>636</v>
      </c>
      <c r="O555" s="10" t="s">
        <v>637</v>
      </c>
      <c r="R555" s="10" t="s">
        <v>635</v>
      </c>
      <c r="S555" s="10">
        <v>966</v>
      </c>
      <c r="T555" s="10">
        <v>321</v>
      </c>
    </row>
    <row r="556" spans="1:20" x14ac:dyDescent="0.35">
      <c r="A556" s="10" t="s">
        <v>20</v>
      </c>
      <c r="B556" s="10" t="s">
        <v>20</v>
      </c>
      <c r="C556" s="10" t="s">
        <v>21</v>
      </c>
      <c r="D556" s="10" t="s">
        <v>22</v>
      </c>
      <c r="E556" s="10" t="s">
        <v>23</v>
      </c>
      <c r="F556" s="10" t="s">
        <v>5</v>
      </c>
      <c r="H556" s="10" t="s">
        <v>24</v>
      </c>
      <c r="I556" s="10">
        <v>271269</v>
      </c>
      <c r="J556" s="10">
        <v>271517</v>
      </c>
      <c r="K556" s="10" t="s">
        <v>25</v>
      </c>
      <c r="R556" s="10" t="s">
        <v>638</v>
      </c>
      <c r="S556" s="10">
        <v>249</v>
      </c>
    </row>
    <row r="557" spans="1:20" x14ac:dyDescent="0.35">
      <c r="A557" s="10" t="s">
        <v>27</v>
      </c>
      <c r="B557" s="10" t="s">
        <v>27</v>
      </c>
      <c r="C557" s="10" t="s">
        <v>28</v>
      </c>
      <c r="D557" s="10" t="s">
        <v>22</v>
      </c>
      <c r="E557" s="10" t="s">
        <v>23</v>
      </c>
      <c r="F557" s="10" t="s">
        <v>5</v>
      </c>
      <c r="H557" s="10" t="s">
        <v>24</v>
      </c>
      <c r="I557" s="10">
        <v>271269</v>
      </c>
      <c r="J557" s="10">
        <v>271517</v>
      </c>
      <c r="K557" s="10" t="s">
        <v>25</v>
      </c>
      <c r="L557" s="10" t="s">
        <v>639</v>
      </c>
      <c r="O557" s="10" t="s">
        <v>52</v>
      </c>
      <c r="R557" s="10" t="s">
        <v>638</v>
      </c>
      <c r="S557" s="10">
        <v>249</v>
      </c>
      <c r="T557" s="10">
        <v>82</v>
      </c>
    </row>
    <row r="558" spans="1:20" x14ac:dyDescent="0.35">
      <c r="A558" s="10" t="s">
        <v>20</v>
      </c>
      <c r="B558" s="10" t="s">
        <v>20</v>
      </c>
      <c r="C558" s="10" t="s">
        <v>21</v>
      </c>
      <c r="D558" s="10" t="s">
        <v>22</v>
      </c>
      <c r="E558" s="10" t="s">
        <v>23</v>
      </c>
      <c r="F558" s="10" t="s">
        <v>5</v>
      </c>
      <c r="H558" s="10" t="s">
        <v>24</v>
      </c>
      <c r="I558" s="10">
        <v>271583</v>
      </c>
      <c r="J558" s="10">
        <v>272059</v>
      </c>
      <c r="K558" s="10" t="s">
        <v>46</v>
      </c>
      <c r="R558" s="10" t="s">
        <v>640</v>
      </c>
      <c r="S558" s="10">
        <v>477</v>
      </c>
    </row>
    <row r="559" spans="1:20" x14ac:dyDescent="0.35">
      <c r="A559" s="10" t="s">
        <v>27</v>
      </c>
      <c r="B559" s="10" t="s">
        <v>27</v>
      </c>
      <c r="C559" s="10" t="s">
        <v>28</v>
      </c>
      <c r="D559" s="10" t="s">
        <v>22</v>
      </c>
      <c r="E559" s="10" t="s">
        <v>23</v>
      </c>
      <c r="F559" s="10" t="s">
        <v>5</v>
      </c>
      <c r="H559" s="10" t="s">
        <v>24</v>
      </c>
      <c r="I559" s="10">
        <v>271583</v>
      </c>
      <c r="J559" s="10">
        <v>272059</v>
      </c>
      <c r="K559" s="10" t="s">
        <v>46</v>
      </c>
      <c r="L559" s="10" t="s">
        <v>641</v>
      </c>
      <c r="O559" s="10" t="s">
        <v>49</v>
      </c>
      <c r="R559" s="10" t="s">
        <v>640</v>
      </c>
      <c r="S559" s="10">
        <v>477</v>
      </c>
      <c r="T559" s="10">
        <v>158</v>
      </c>
    </row>
    <row r="560" spans="1:20" x14ac:dyDescent="0.35">
      <c r="A560" s="10" t="s">
        <v>20</v>
      </c>
      <c r="B560" s="10" t="s">
        <v>20</v>
      </c>
      <c r="C560" s="10" t="s">
        <v>21</v>
      </c>
      <c r="D560" s="10" t="s">
        <v>22</v>
      </c>
      <c r="E560" s="10" t="s">
        <v>23</v>
      </c>
      <c r="F560" s="10" t="s">
        <v>5</v>
      </c>
      <c r="H560" s="10" t="s">
        <v>24</v>
      </c>
      <c r="I560" s="10">
        <v>272257</v>
      </c>
      <c r="J560" s="10">
        <v>273450</v>
      </c>
      <c r="K560" s="10" t="s">
        <v>46</v>
      </c>
      <c r="R560" s="10" t="s">
        <v>642</v>
      </c>
      <c r="S560" s="10">
        <v>1194</v>
      </c>
    </row>
    <row r="561" spans="1:20" x14ac:dyDescent="0.35">
      <c r="A561" s="10" t="s">
        <v>27</v>
      </c>
      <c r="B561" s="10" t="s">
        <v>27</v>
      </c>
      <c r="C561" s="10" t="s">
        <v>28</v>
      </c>
      <c r="D561" s="10" t="s">
        <v>22</v>
      </c>
      <c r="E561" s="10" t="s">
        <v>23</v>
      </c>
      <c r="F561" s="10" t="s">
        <v>5</v>
      </c>
      <c r="H561" s="10" t="s">
        <v>24</v>
      </c>
      <c r="I561" s="10">
        <v>272257</v>
      </c>
      <c r="J561" s="10">
        <v>273450</v>
      </c>
      <c r="K561" s="10" t="s">
        <v>46</v>
      </c>
      <c r="L561" s="10" t="s">
        <v>643</v>
      </c>
      <c r="O561" s="10" t="s">
        <v>644</v>
      </c>
      <c r="R561" s="10" t="s">
        <v>642</v>
      </c>
      <c r="S561" s="10">
        <v>1194</v>
      </c>
      <c r="T561" s="10">
        <v>397</v>
      </c>
    </row>
    <row r="562" spans="1:20" x14ac:dyDescent="0.35">
      <c r="A562" s="10" t="s">
        <v>20</v>
      </c>
      <c r="B562" s="10" t="s">
        <v>20</v>
      </c>
      <c r="C562" s="10" t="s">
        <v>21</v>
      </c>
      <c r="D562" s="10" t="s">
        <v>22</v>
      </c>
      <c r="E562" s="10" t="s">
        <v>23</v>
      </c>
      <c r="F562" s="10" t="s">
        <v>5</v>
      </c>
      <c r="H562" s="10" t="s">
        <v>24</v>
      </c>
      <c r="I562" s="10">
        <v>273545</v>
      </c>
      <c r="J562" s="10">
        <v>274552</v>
      </c>
      <c r="K562" s="10" t="s">
        <v>46</v>
      </c>
      <c r="R562" s="10" t="s">
        <v>645</v>
      </c>
      <c r="S562" s="10">
        <v>1008</v>
      </c>
    </row>
    <row r="563" spans="1:20" x14ac:dyDescent="0.35">
      <c r="A563" s="10" t="s">
        <v>27</v>
      </c>
      <c r="B563" s="10" t="s">
        <v>27</v>
      </c>
      <c r="C563" s="10" t="s">
        <v>28</v>
      </c>
      <c r="D563" s="10" t="s">
        <v>22</v>
      </c>
      <c r="E563" s="10" t="s">
        <v>23</v>
      </c>
      <c r="F563" s="10" t="s">
        <v>5</v>
      </c>
      <c r="H563" s="10" t="s">
        <v>24</v>
      </c>
      <c r="I563" s="10">
        <v>273545</v>
      </c>
      <c r="J563" s="10">
        <v>274552</v>
      </c>
      <c r="K563" s="10" t="s">
        <v>46</v>
      </c>
      <c r="L563" s="10" t="s">
        <v>646</v>
      </c>
      <c r="O563" s="10" t="s">
        <v>647</v>
      </c>
      <c r="R563" s="10" t="s">
        <v>645</v>
      </c>
      <c r="S563" s="10">
        <v>1008</v>
      </c>
      <c r="T563" s="10">
        <v>335</v>
      </c>
    </row>
    <row r="564" spans="1:20" x14ac:dyDescent="0.35">
      <c r="A564" s="10" t="s">
        <v>20</v>
      </c>
      <c r="B564" s="10" t="s">
        <v>20</v>
      </c>
      <c r="C564" s="10" t="s">
        <v>21</v>
      </c>
      <c r="D564" s="10" t="s">
        <v>22</v>
      </c>
      <c r="E564" s="10" t="s">
        <v>23</v>
      </c>
      <c r="F564" s="10" t="s">
        <v>5</v>
      </c>
      <c r="H564" s="10" t="s">
        <v>24</v>
      </c>
      <c r="I564" s="10">
        <v>274999</v>
      </c>
      <c r="J564" s="10">
        <v>276603</v>
      </c>
      <c r="K564" s="10" t="s">
        <v>25</v>
      </c>
      <c r="R564" s="10" t="s">
        <v>648</v>
      </c>
      <c r="S564" s="10">
        <v>1605</v>
      </c>
    </row>
    <row r="565" spans="1:20" x14ac:dyDescent="0.35">
      <c r="A565" s="10" t="s">
        <v>27</v>
      </c>
      <c r="B565" s="10" t="s">
        <v>27</v>
      </c>
      <c r="C565" s="10" t="s">
        <v>28</v>
      </c>
      <c r="D565" s="10" t="s">
        <v>22</v>
      </c>
      <c r="E565" s="10" t="s">
        <v>23</v>
      </c>
      <c r="F565" s="10" t="s">
        <v>5</v>
      </c>
      <c r="H565" s="10" t="s">
        <v>24</v>
      </c>
      <c r="I565" s="10">
        <v>274999</v>
      </c>
      <c r="J565" s="10">
        <v>276603</v>
      </c>
      <c r="K565" s="10" t="s">
        <v>25</v>
      </c>
      <c r="L565" s="10" t="s">
        <v>649</v>
      </c>
      <c r="O565" s="10" t="s">
        <v>650</v>
      </c>
      <c r="R565" s="10" t="s">
        <v>648</v>
      </c>
      <c r="S565" s="10">
        <v>1605</v>
      </c>
      <c r="T565" s="10">
        <v>534</v>
      </c>
    </row>
    <row r="566" spans="1:20" x14ac:dyDescent="0.35">
      <c r="A566" s="10" t="s">
        <v>20</v>
      </c>
      <c r="B566" s="10" t="s">
        <v>20</v>
      </c>
      <c r="C566" s="10" t="s">
        <v>21</v>
      </c>
      <c r="D566" s="10" t="s">
        <v>22</v>
      </c>
      <c r="E566" s="10" t="s">
        <v>23</v>
      </c>
      <c r="F566" s="10" t="s">
        <v>5</v>
      </c>
      <c r="H566" s="10" t="s">
        <v>24</v>
      </c>
      <c r="I566" s="10">
        <v>276621</v>
      </c>
      <c r="J566" s="10">
        <v>277595</v>
      </c>
      <c r="K566" s="10" t="s">
        <v>46</v>
      </c>
      <c r="R566" s="10" t="s">
        <v>651</v>
      </c>
      <c r="S566" s="10">
        <v>975</v>
      </c>
    </row>
    <row r="567" spans="1:20" x14ac:dyDescent="0.35">
      <c r="A567" s="10" t="s">
        <v>27</v>
      </c>
      <c r="B567" s="10" t="s">
        <v>27</v>
      </c>
      <c r="C567" s="10" t="s">
        <v>28</v>
      </c>
      <c r="D567" s="10" t="s">
        <v>22</v>
      </c>
      <c r="E567" s="10" t="s">
        <v>23</v>
      </c>
      <c r="F567" s="10" t="s">
        <v>5</v>
      </c>
      <c r="H567" s="10" t="s">
        <v>24</v>
      </c>
      <c r="I567" s="10">
        <v>276621</v>
      </c>
      <c r="J567" s="10">
        <v>277595</v>
      </c>
      <c r="K567" s="10" t="s">
        <v>46</v>
      </c>
      <c r="L567" s="10" t="s">
        <v>652</v>
      </c>
      <c r="O567" s="10" t="s">
        <v>653</v>
      </c>
      <c r="R567" s="10" t="s">
        <v>651</v>
      </c>
      <c r="S567" s="10">
        <v>975</v>
      </c>
      <c r="T567" s="10">
        <v>324</v>
      </c>
    </row>
    <row r="568" spans="1:20" x14ac:dyDescent="0.35">
      <c r="A568" s="10" t="s">
        <v>20</v>
      </c>
      <c r="B568" s="10" t="s">
        <v>20</v>
      </c>
      <c r="C568" s="10" t="s">
        <v>21</v>
      </c>
      <c r="D568" s="10" t="s">
        <v>22</v>
      </c>
      <c r="E568" s="10" t="s">
        <v>23</v>
      </c>
      <c r="F568" s="10" t="s">
        <v>5</v>
      </c>
      <c r="H568" s="10" t="s">
        <v>24</v>
      </c>
      <c r="I568" s="10">
        <v>277592</v>
      </c>
      <c r="J568" s="10">
        <v>278266</v>
      </c>
      <c r="K568" s="10" t="s">
        <v>46</v>
      </c>
      <c r="R568" s="10" t="s">
        <v>654</v>
      </c>
      <c r="S568" s="10">
        <v>675</v>
      </c>
    </row>
    <row r="569" spans="1:20" x14ac:dyDescent="0.35">
      <c r="A569" s="10" t="s">
        <v>27</v>
      </c>
      <c r="B569" s="10" t="s">
        <v>27</v>
      </c>
      <c r="C569" s="10" t="s">
        <v>28</v>
      </c>
      <c r="D569" s="10" t="s">
        <v>22</v>
      </c>
      <c r="E569" s="10" t="s">
        <v>23</v>
      </c>
      <c r="F569" s="10" t="s">
        <v>5</v>
      </c>
      <c r="H569" s="10" t="s">
        <v>24</v>
      </c>
      <c r="I569" s="10">
        <v>277592</v>
      </c>
      <c r="J569" s="10">
        <v>278266</v>
      </c>
      <c r="K569" s="10" t="s">
        <v>46</v>
      </c>
      <c r="L569" s="10" t="s">
        <v>655</v>
      </c>
      <c r="O569" s="10" t="s">
        <v>656</v>
      </c>
      <c r="R569" s="10" t="s">
        <v>654</v>
      </c>
      <c r="S569" s="10">
        <v>675</v>
      </c>
      <c r="T569" s="10">
        <v>224</v>
      </c>
    </row>
    <row r="570" spans="1:20" x14ac:dyDescent="0.35">
      <c r="A570" s="10" t="s">
        <v>20</v>
      </c>
      <c r="B570" s="10" t="s">
        <v>20</v>
      </c>
      <c r="C570" s="10" t="s">
        <v>21</v>
      </c>
      <c r="D570" s="10" t="s">
        <v>22</v>
      </c>
      <c r="E570" s="10" t="s">
        <v>23</v>
      </c>
      <c r="F570" s="10" t="s">
        <v>5</v>
      </c>
      <c r="H570" s="10" t="s">
        <v>24</v>
      </c>
      <c r="I570" s="10">
        <v>278290</v>
      </c>
      <c r="J570" s="10">
        <v>279630</v>
      </c>
      <c r="K570" s="10" t="s">
        <v>46</v>
      </c>
      <c r="R570" s="10" t="s">
        <v>657</v>
      </c>
      <c r="S570" s="10">
        <v>1341</v>
      </c>
    </row>
    <row r="571" spans="1:20" x14ac:dyDescent="0.35">
      <c r="A571" s="10" t="s">
        <v>27</v>
      </c>
      <c r="B571" s="10" t="s">
        <v>27</v>
      </c>
      <c r="C571" s="10" t="s">
        <v>28</v>
      </c>
      <c r="D571" s="10" t="s">
        <v>22</v>
      </c>
      <c r="E571" s="10" t="s">
        <v>23</v>
      </c>
      <c r="F571" s="10" t="s">
        <v>5</v>
      </c>
      <c r="H571" s="10" t="s">
        <v>24</v>
      </c>
      <c r="I571" s="10">
        <v>278290</v>
      </c>
      <c r="J571" s="10">
        <v>279630</v>
      </c>
      <c r="K571" s="10" t="s">
        <v>46</v>
      </c>
      <c r="L571" s="10" t="s">
        <v>658</v>
      </c>
      <c r="O571" s="10" t="s">
        <v>439</v>
      </c>
      <c r="R571" s="10" t="s">
        <v>657</v>
      </c>
      <c r="S571" s="10">
        <v>1341</v>
      </c>
      <c r="T571" s="10">
        <v>446</v>
      </c>
    </row>
    <row r="572" spans="1:20" x14ac:dyDescent="0.35">
      <c r="A572" s="10" t="s">
        <v>20</v>
      </c>
      <c r="B572" s="10" t="s">
        <v>20</v>
      </c>
      <c r="C572" s="10" t="s">
        <v>21</v>
      </c>
      <c r="D572" s="10" t="s">
        <v>22</v>
      </c>
      <c r="E572" s="10" t="s">
        <v>23</v>
      </c>
      <c r="F572" s="10" t="s">
        <v>5</v>
      </c>
      <c r="H572" s="10" t="s">
        <v>24</v>
      </c>
      <c r="I572" s="10">
        <v>279747</v>
      </c>
      <c r="J572" s="10">
        <v>280085</v>
      </c>
      <c r="K572" s="10" t="s">
        <v>46</v>
      </c>
      <c r="R572" s="10" t="s">
        <v>659</v>
      </c>
      <c r="S572" s="10">
        <v>339</v>
      </c>
    </row>
    <row r="573" spans="1:20" x14ac:dyDescent="0.35">
      <c r="A573" s="10" t="s">
        <v>27</v>
      </c>
      <c r="B573" s="10" t="s">
        <v>27</v>
      </c>
      <c r="C573" s="10" t="s">
        <v>28</v>
      </c>
      <c r="D573" s="10" t="s">
        <v>22</v>
      </c>
      <c r="E573" s="10" t="s">
        <v>23</v>
      </c>
      <c r="F573" s="10" t="s">
        <v>5</v>
      </c>
      <c r="H573" s="10" t="s">
        <v>24</v>
      </c>
      <c r="I573" s="10">
        <v>279747</v>
      </c>
      <c r="J573" s="10">
        <v>280085</v>
      </c>
      <c r="K573" s="10" t="s">
        <v>46</v>
      </c>
      <c r="L573" s="10" t="s">
        <v>660</v>
      </c>
      <c r="O573" s="10" t="s">
        <v>49</v>
      </c>
      <c r="R573" s="10" t="s">
        <v>659</v>
      </c>
      <c r="S573" s="10">
        <v>339</v>
      </c>
      <c r="T573" s="10">
        <v>112</v>
      </c>
    </row>
    <row r="574" spans="1:20" x14ac:dyDescent="0.35">
      <c r="A574" s="10" t="s">
        <v>20</v>
      </c>
      <c r="B574" s="10" t="s">
        <v>20</v>
      </c>
      <c r="C574" s="10" t="s">
        <v>21</v>
      </c>
      <c r="D574" s="10" t="s">
        <v>22</v>
      </c>
      <c r="E574" s="10" t="s">
        <v>23</v>
      </c>
      <c r="F574" s="10" t="s">
        <v>5</v>
      </c>
      <c r="H574" s="10" t="s">
        <v>24</v>
      </c>
      <c r="I574" s="10">
        <v>280082</v>
      </c>
      <c r="J574" s="10">
        <v>280984</v>
      </c>
      <c r="K574" s="10" t="s">
        <v>46</v>
      </c>
      <c r="R574" s="10" t="s">
        <v>661</v>
      </c>
      <c r="S574" s="10">
        <v>903</v>
      </c>
    </row>
    <row r="575" spans="1:20" x14ac:dyDescent="0.35">
      <c r="A575" s="10" t="s">
        <v>27</v>
      </c>
      <c r="B575" s="10" t="s">
        <v>27</v>
      </c>
      <c r="C575" s="10" t="s">
        <v>28</v>
      </c>
      <c r="D575" s="10" t="s">
        <v>22</v>
      </c>
      <c r="E575" s="10" t="s">
        <v>23</v>
      </c>
      <c r="F575" s="10" t="s">
        <v>5</v>
      </c>
      <c r="H575" s="10" t="s">
        <v>24</v>
      </c>
      <c r="I575" s="10">
        <v>280082</v>
      </c>
      <c r="J575" s="10">
        <v>280984</v>
      </c>
      <c r="K575" s="10" t="s">
        <v>46</v>
      </c>
      <c r="L575" s="10" t="s">
        <v>662</v>
      </c>
      <c r="O575" s="10" t="s">
        <v>663</v>
      </c>
      <c r="R575" s="10" t="s">
        <v>661</v>
      </c>
      <c r="S575" s="10">
        <v>903</v>
      </c>
      <c r="T575" s="10">
        <v>300</v>
      </c>
    </row>
    <row r="576" spans="1:20" x14ac:dyDescent="0.35">
      <c r="A576" s="10" t="s">
        <v>20</v>
      </c>
      <c r="B576" s="10" t="s">
        <v>20</v>
      </c>
      <c r="C576" s="10" t="s">
        <v>21</v>
      </c>
      <c r="D576" s="10" t="s">
        <v>22</v>
      </c>
      <c r="E576" s="10" t="s">
        <v>23</v>
      </c>
      <c r="F576" s="10" t="s">
        <v>5</v>
      </c>
      <c r="H576" s="10" t="s">
        <v>24</v>
      </c>
      <c r="I576" s="10">
        <v>281044</v>
      </c>
      <c r="J576" s="10">
        <v>282474</v>
      </c>
      <c r="K576" s="10" t="s">
        <v>46</v>
      </c>
      <c r="R576" s="10" t="s">
        <v>664</v>
      </c>
      <c r="S576" s="10">
        <v>1431</v>
      </c>
    </row>
    <row r="577" spans="1:20" x14ac:dyDescent="0.35">
      <c r="A577" s="10" t="s">
        <v>27</v>
      </c>
      <c r="B577" s="10" t="s">
        <v>27</v>
      </c>
      <c r="C577" s="10" t="s">
        <v>28</v>
      </c>
      <c r="D577" s="10" t="s">
        <v>22</v>
      </c>
      <c r="E577" s="10" t="s">
        <v>23</v>
      </c>
      <c r="F577" s="10" t="s">
        <v>5</v>
      </c>
      <c r="H577" s="10" t="s">
        <v>24</v>
      </c>
      <c r="I577" s="10">
        <v>281044</v>
      </c>
      <c r="J577" s="10">
        <v>282474</v>
      </c>
      <c r="K577" s="10" t="s">
        <v>46</v>
      </c>
      <c r="L577" s="10" t="s">
        <v>665</v>
      </c>
      <c r="O577" s="10" t="s">
        <v>399</v>
      </c>
      <c r="R577" s="10" t="s">
        <v>664</v>
      </c>
      <c r="S577" s="10">
        <v>1431</v>
      </c>
      <c r="T577" s="10">
        <v>476</v>
      </c>
    </row>
    <row r="578" spans="1:20" x14ac:dyDescent="0.35">
      <c r="A578" s="10" t="s">
        <v>20</v>
      </c>
      <c r="B578" s="10" t="s">
        <v>20</v>
      </c>
      <c r="C578" s="10" t="s">
        <v>21</v>
      </c>
      <c r="D578" s="10" t="s">
        <v>22</v>
      </c>
      <c r="E578" s="10" t="s">
        <v>23</v>
      </c>
      <c r="F578" s="10" t="s">
        <v>5</v>
      </c>
      <c r="H578" s="10" t="s">
        <v>24</v>
      </c>
      <c r="I578" s="10">
        <v>282580</v>
      </c>
      <c r="J578" s="10">
        <v>284556</v>
      </c>
      <c r="K578" s="10" t="s">
        <v>25</v>
      </c>
      <c r="R578" s="10" t="s">
        <v>666</v>
      </c>
      <c r="S578" s="10">
        <v>1977</v>
      </c>
    </row>
    <row r="579" spans="1:20" x14ac:dyDescent="0.35">
      <c r="A579" s="10" t="s">
        <v>27</v>
      </c>
      <c r="B579" s="10" t="s">
        <v>27</v>
      </c>
      <c r="C579" s="10" t="s">
        <v>28</v>
      </c>
      <c r="D579" s="10" t="s">
        <v>22</v>
      </c>
      <c r="E579" s="10" t="s">
        <v>23</v>
      </c>
      <c r="F579" s="10" t="s">
        <v>5</v>
      </c>
      <c r="H579" s="10" t="s">
        <v>24</v>
      </c>
      <c r="I579" s="10">
        <v>282580</v>
      </c>
      <c r="J579" s="10">
        <v>284556</v>
      </c>
      <c r="K579" s="10" t="s">
        <v>25</v>
      </c>
      <c r="L579" s="10" t="s">
        <v>667</v>
      </c>
      <c r="O579" s="10" t="s">
        <v>668</v>
      </c>
      <c r="R579" s="10" t="s">
        <v>666</v>
      </c>
      <c r="S579" s="10">
        <v>1977</v>
      </c>
      <c r="T579" s="10">
        <v>658</v>
      </c>
    </row>
    <row r="580" spans="1:20" x14ac:dyDescent="0.35">
      <c r="A580" s="10" t="s">
        <v>20</v>
      </c>
      <c r="B580" s="10" t="s">
        <v>20</v>
      </c>
      <c r="C580" s="10" t="s">
        <v>21</v>
      </c>
      <c r="D580" s="10" t="s">
        <v>22</v>
      </c>
      <c r="E580" s="10" t="s">
        <v>23</v>
      </c>
      <c r="F580" s="10" t="s">
        <v>5</v>
      </c>
      <c r="H580" s="10" t="s">
        <v>24</v>
      </c>
      <c r="I580" s="10">
        <v>284572</v>
      </c>
      <c r="J580" s="10">
        <v>285180</v>
      </c>
      <c r="K580" s="10" t="s">
        <v>46</v>
      </c>
      <c r="R580" s="10" t="s">
        <v>669</v>
      </c>
      <c r="S580" s="10">
        <v>609</v>
      </c>
    </row>
    <row r="581" spans="1:20" x14ac:dyDescent="0.35">
      <c r="A581" s="10" t="s">
        <v>27</v>
      </c>
      <c r="B581" s="10" t="s">
        <v>27</v>
      </c>
      <c r="C581" s="10" t="s">
        <v>28</v>
      </c>
      <c r="D581" s="10" t="s">
        <v>22</v>
      </c>
      <c r="E581" s="10" t="s">
        <v>23</v>
      </c>
      <c r="F581" s="10" t="s">
        <v>5</v>
      </c>
      <c r="H581" s="10" t="s">
        <v>24</v>
      </c>
      <c r="I581" s="10">
        <v>284572</v>
      </c>
      <c r="J581" s="10">
        <v>285180</v>
      </c>
      <c r="K581" s="10" t="s">
        <v>46</v>
      </c>
      <c r="L581" s="10" t="s">
        <v>670</v>
      </c>
      <c r="O581" s="10" t="s">
        <v>52</v>
      </c>
      <c r="R581" s="10" t="s">
        <v>669</v>
      </c>
      <c r="S581" s="10">
        <v>609</v>
      </c>
      <c r="T581" s="10">
        <v>202</v>
      </c>
    </row>
    <row r="582" spans="1:20" x14ac:dyDescent="0.35">
      <c r="A582" s="10" t="s">
        <v>20</v>
      </c>
      <c r="B582" s="10" t="s">
        <v>20</v>
      </c>
      <c r="C582" s="10" t="s">
        <v>21</v>
      </c>
      <c r="D582" s="10" t="s">
        <v>22</v>
      </c>
      <c r="E582" s="10" t="s">
        <v>23</v>
      </c>
      <c r="F582" s="10" t="s">
        <v>5</v>
      </c>
      <c r="H582" s="10" t="s">
        <v>24</v>
      </c>
      <c r="I582" s="10">
        <v>285307</v>
      </c>
      <c r="J582" s="10">
        <v>288021</v>
      </c>
      <c r="K582" s="10" t="s">
        <v>46</v>
      </c>
      <c r="R582" s="10" t="s">
        <v>671</v>
      </c>
      <c r="S582" s="10">
        <v>2715</v>
      </c>
    </row>
    <row r="583" spans="1:20" x14ac:dyDescent="0.35">
      <c r="A583" s="10" t="s">
        <v>27</v>
      </c>
      <c r="B583" s="10" t="s">
        <v>27</v>
      </c>
      <c r="C583" s="10" t="s">
        <v>28</v>
      </c>
      <c r="D583" s="10" t="s">
        <v>22</v>
      </c>
      <c r="E583" s="10" t="s">
        <v>23</v>
      </c>
      <c r="F583" s="10" t="s">
        <v>5</v>
      </c>
      <c r="H583" s="10" t="s">
        <v>24</v>
      </c>
      <c r="I583" s="10">
        <v>285307</v>
      </c>
      <c r="J583" s="10">
        <v>288021</v>
      </c>
      <c r="K583" s="10" t="s">
        <v>46</v>
      </c>
      <c r="L583" s="10" t="s">
        <v>672</v>
      </c>
      <c r="O583" s="10" t="s">
        <v>52</v>
      </c>
      <c r="R583" s="10" t="s">
        <v>671</v>
      </c>
      <c r="S583" s="10">
        <v>2715</v>
      </c>
      <c r="T583" s="10">
        <v>904</v>
      </c>
    </row>
    <row r="584" spans="1:20" x14ac:dyDescent="0.35">
      <c r="A584" s="10" t="s">
        <v>20</v>
      </c>
      <c r="B584" s="10" t="s">
        <v>20</v>
      </c>
      <c r="C584" s="10" t="s">
        <v>21</v>
      </c>
      <c r="D584" s="10" t="s">
        <v>22</v>
      </c>
      <c r="E584" s="10" t="s">
        <v>23</v>
      </c>
      <c r="F584" s="10" t="s">
        <v>5</v>
      </c>
      <c r="H584" s="10" t="s">
        <v>24</v>
      </c>
      <c r="I584" s="10">
        <v>288166</v>
      </c>
      <c r="J584" s="10">
        <v>289485</v>
      </c>
      <c r="K584" s="10" t="s">
        <v>46</v>
      </c>
      <c r="R584" s="10" t="s">
        <v>673</v>
      </c>
      <c r="S584" s="10">
        <v>1320</v>
      </c>
    </row>
    <row r="585" spans="1:20" x14ac:dyDescent="0.35">
      <c r="A585" s="10" t="s">
        <v>27</v>
      </c>
      <c r="B585" s="10" t="s">
        <v>27</v>
      </c>
      <c r="C585" s="10" t="s">
        <v>28</v>
      </c>
      <c r="D585" s="10" t="s">
        <v>22</v>
      </c>
      <c r="E585" s="10" t="s">
        <v>23</v>
      </c>
      <c r="F585" s="10" t="s">
        <v>5</v>
      </c>
      <c r="H585" s="10" t="s">
        <v>24</v>
      </c>
      <c r="I585" s="10">
        <v>288166</v>
      </c>
      <c r="J585" s="10">
        <v>289485</v>
      </c>
      <c r="K585" s="10" t="s">
        <v>46</v>
      </c>
      <c r="L585" s="10" t="s">
        <v>674</v>
      </c>
      <c r="O585" s="10" t="s">
        <v>52</v>
      </c>
      <c r="R585" s="10" t="s">
        <v>673</v>
      </c>
      <c r="S585" s="10">
        <v>1320</v>
      </c>
      <c r="T585" s="10">
        <v>439</v>
      </c>
    </row>
    <row r="586" spans="1:20" x14ac:dyDescent="0.35">
      <c r="A586" s="10" t="s">
        <v>20</v>
      </c>
      <c r="B586" s="10" t="s">
        <v>20</v>
      </c>
      <c r="C586" s="10" t="s">
        <v>21</v>
      </c>
      <c r="D586" s="10" t="s">
        <v>22</v>
      </c>
      <c r="E586" s="10" t="s">
        <v>23</v>
      </c>
      <c r="F586" s="10" t="s">
        <v>5</v>
      </c>
      <c r="H586" s="10" t="s">
        <v>24</v>
      </c>
      <c r="I586" s="10">
        <v>289482</v>
      </c>
      <c r="J586" s="10">
        <v>290006</v>
      </c>
      <c r="K586" s="10" t="s">
        <v>46</v>
      </c>
      <c r="R586" s="10" t="s">
        <v>675</v>
      </c>
      <c r="S586" s="10">
        <v>525</v>
      </c>
    </row>
    <row r="587" spans="1:20" x14ac:dyDescent="0.35">
      <c r="A587" s="10" t="s">
        <v>27</v>
      </c>
      <c r="B587" s="10" t="s">
        <v>27</v>
      </c>
      <c r="C587" s="10" t="s">
        <v>28</v>
      </c>
      <c r="D587" s="10" t="s">
        <v>22</v>
      </c>
      <c r="E587" s="10" t="s">
        <v>23</v>
      </c>
      <c r="F587" s="10" t="s">
        <v>5</v>
      </c>
      <c r="H587" s="10" t="s">
        <v>24</v>
      </c>
      <c r="I587" s="10">
        <v>289482</v>
      </c>
      <c r="J587" s="10">
        <v>290006</v>
      </c>
      <c r="K587" s="10" t="s">
        <v>46</v>
      </c>
      <c r="L587" s="10" t="s">
        <v>676</v>
      </c>
      <c r="O587" s="10" t="s">
        <v>52</v>
      </c>
      <c r="R587" s="10" t="s">
        <v>675</v>
      </c>
      <c r="S587" s="10">
        <v>525</v>
      </c>
      <c r="T587" s="10">
        <v>174</v>
      </c>
    </row>
    <row r="588" spans="1:20" x14ac:dyDescent="0.35">
      <c r="A588" s="10" t="s">
        <v>20</v>
      </c>
      <c r="B588" s="10" t="s">
        <v>20</v>
      </c>
      <c r="C588" s="10" t="s">
        <v>21</v>
      </c>
      <c r="D588" s="10" t="s">
        <v>22</v>
      </c>
      <c r="E588" s="10" t="s">
        <v>23</v>
      </c>
      <c r="F588" s="10" t="s">
        <v>5</v>
      </c>
      <c r="H588" s="10" t="s">
        <v>24</v>
      </c>
      <c r="I588" s="10">
        <v>290156</v>
      </c>
      <c r="J588" s="10">
        <v>292951</v>
      </c>
      <c r="K588" s="10" t="s">
        <v>25</v>
      </c>
      <c r="R588" s="10" t="s">
        <v>677</v>
      </c>
      <c r="S588" s="10">
        <v>2796</v>
      </c>
    </row>
    <row r="589" spans="1:20" x14ac:dyDescent="0.35">
      <c r="A589" s="10" t="s">
        <v>27</v>
      </c>
      <c r="B589" s="10" t="s">
        <v>27</v>
      </c>
      <c r="C589" s="10" t="s">
        <v>28</v>
      </c>
      <c r="D589" s="10" t="s">
        <v>22</v>
      </c>
      <c r="E589" s="10" t="s">
        <v>23</v>
      </c>
      <c r="F589" s="10" t="s">
        <v>5</v>
      </c>
      <c r="H589" s="10" t="s">
        <v>24</v>
      </c>
      <c r="I589" s="10">
        <v>290156</v>
      </c>
      <c r="J589" s="10">
        <v>292951</v>
      </c>
      <c r="K589" s="10" t="s">
        <v>25</v>
      </c>
      <c r="L589" s="10" t="s">
        <v>678</v>
      </c>
      <c r="O589" s="10" t="s">
        <v>679</v>
      </c>
      <c r="R589" s="10" t="s">
        <v>677</v>
      </c>
      <c r="S589" s="10">
        <v>2796</v>
      </c>
      <c r="T589" s="10">
        <v>931</v>
      </c>
    </row>
    <row r="590" spans="1:20" x14ac:dyDescent="0.35">
      <c r="A590" s="10" t="s">
        <v>20</v>
      </c>
      <c r="B590" s="10" t="s">
        <v>20</v>
      </c>
      <c r="C590" s="10" t="s">
        <v>21</v>
      </c>
      <c r="D590" s="10" t="s">
        <v>22</v>
      </c>
      <c r="E590" s="10" t="s">
        <v>23</v>
      </c>
      <c r="F590" s="10" t="s">
        <v>5</v>
      </c>
      <c r="H590" s="10" t="s">
        <v>24</v>
      </c>
      <c r="I590" s="10">
        <v>293245</v>
      </c>
      <c r="J590" s="10">
        <v>293634</v>
      </c>
      <c r="K590" s="10" t="s">
        <v>25</v>
      </c>
      <c r="R590" s="10" t="s">
        <v>680</v>
      </c>
      <c r="S590" s="10">
        <v>390</v>
      </c>
    </row>
    <row r="591" spans="1:20" x14ac:dyDescent="0.35">
      <c r="A591" s="10" t="s">
        <v>27</v>
      </c>
      <c r="B591" s="10" t="s">
        <v>27</v>
      </c>
      <c r="C591" s="10" t="s">
        <v>28</v>
      </c>
      <c r="D591" s="10" t="s">
        <v>22</v>
      </c>
      <c r="E591" s="10" t="s">
        <v>23</v>
      </c>
      <c r="F591" s="10" t="s">
        <v>5</v>
      </c>
      <c r="H591" s="10" t="s">
        <v>24</v>
      </c>
      <c r="I591" s="10">
        <v>293245</v>
      </c>
      <c r="J591" s="10">
        <v>293634</v>
      </c>
      <c r="K591" s="10" t="s">
        <v>25</v>
      </c>
      <c r="L591" s="10" t="s">
        <v>681</v>
      </c>
      <c r="O591" s="10" t="s">
        <v>682</v>
      </c>
      <c r="R591" s="10" t="s">
        <v>680</v>
      </c>
      <c r="S591" s="10">
        <v>390</v>
      </c>
      <c r="T591" s="10">
        <v>129</v>
      </c>
    </row>
    <row r="592" spans="1:20" x14ac:dyDescent="0.35">
      <c r="A592" s="10" t="s">
        <v>20</v>
      </c>
      <c r="B592" s="10" t="s">
        <v>20</v>
      </c>
      <c r="C592" s="10" t="s">
        <v>21</v>
      </c>
      <c r="D592" s="10" t="s">
        <v>22</v>
      </c>
      <c r="E592" s="10" t="s">
        <v>23</v>
      </c>
      <c r="F592" s="10" t="s">
        <v>5</v>
      </c>
      <c r="H592" s="10" t="s">
        <v>24</v>
      </c>
      <c r="I592" s="10">
        <v>293636</v>
      </c>
      <c r="J592" s="10">
        <v>293992</v>
      </c>
      <c r="K592" s="10" t="s">
        <v>25</v>
      </c>
      <c r="R592" s="10" t="s">
        <v>683</v>
      </c>
      <c r="S592" s="10">
        <v>357</v>
      </c>
    </row>
    <row r="593" spans="1:20" x14ac:dyDescent="0.35">
      <c r="A593" s="10" t="s">
        <v>27</v>
      </c>
      <c r="B593" s="10" t="s">
        <v>27</v>
      </c>
      <c r="C593" s="10" t="s">
        <v>28</v>
      </c>
      <c r="D593" s="10" t="s">
        <v>22</v>
      </c>
      <c r="E593" s="10" t="s">
        <v>23</v>
      </c>
      <c r="F593" s="10" t="s">
        <v>5</v>
      </c>
      <c r="H593" s="10" t="s">
        <v>24</v>
      </c>
      <c r="I593" s="10">
        <v>293636</v>
      </c>
      <c r="J593" s="10">
        <v>293992</v>
      </c>
      <c r="K593" s="10" t="s">
        <v>25</v>
      </c>
      <c r="L593" s="10" t="s">
        <v>684</v>
      </c>
      <c r="O593" s="10" t="s">
        <v>685</v>
      </c>
      <c r="R593" s="10" t="s">
        <v>683</v>
      </c>
      <c r="S593" s="10">
        <v>357</v>
      </c>
      <c r="T593" s="10">
        <v>118</v>
      </c>
    </row>
    <row r="594" spans="1:20" x14ac:dyDescent="0.35">
      <c r="A594" s="10" t="s">
        <v>20</v>
      </c>
      <c r="B594" s="10" t="s">
        <v>20</v>
      </c>
      <c r="C594" s="10" t="s">
        <v>21</v>
      </c>
      <c r="D594" s="10" t="s">
        <v>22</v>
      </c>
      <c r="E594" s="10" t="s">
        <v>23</v>
      </c>
      <c r="F594" s="10" t="s">
        <v>5</v>
      </c>
      <c r="H594" s="10" t="s">
        <v>24</v>
      </c>
      <c r="I594" s="10">
        <v>294092</v>
      </c>
      <c r="J594" s="10">
        <v>294277</v>
      </c>
      <c r="K594" s="10" t="s">
        <v>25</v>
      </c>
      <c r="R594" s="10" t="s">
        <v>686</v>
      </c>
      <c r="S594" s="10">
        <v>186</v>
      </c>
    </row>
    <row r="595" spans="1:20" x14ac:dyDescent="0.35">
      <c r="A595" s="10" t="s">
        <v>27</v>
      </c>
      <c r="B595" s="10" t="s">
        <v>27</v>
      </c>
      <c r="C595" s="10" t="s">
        <v>28</v>
      </c>
      <c r="D595" s="10" t="s">
        <v>22</v>
      </c>
      <c r="E595" s="10" t="s">
        <v>23</v>
      </c>
      <c r="F595" s="10" t="s">
        <v>5</v>
      </c>
      <c r="H595" s="10" t="s">
        <v>24</v>
      </c>
      <c r="I595" s="10">
        <v>294092</v>
      </c>
      <c r="J595" s="10">
        <v>294277</v>
      </c>
      <c r="K595" s="10" t="s">
        <v>25</v>
      </c>
      <c r="L595" s="10" t="s">
        <v>687</v>
      </c>
      <c r="O595" s="10" t="s">
        <v>52</v>
      </c>
      <c r="R595" s="10" t="s">
        <v>686</v>
      </c>
      <c r="S595" s="10">
        <v>186</v>
      </c>
      <c r="T595" s="10">
        <v>61</v>
      </c>
    </row>
    <row r="596" spans="1:20" x14ac:dyDescent="0.35">
      <c r="A596" s="10" t="s">
        <v>20</v>
      </c>
      <c r="B596" s="10" t="s">
        <v>20</v>
      </c>
      <c r="C596" s="10" t="s">
        <v>21</v>
      </c>
      <c r="D596" s="10" t="s">
        <v>22</v>
      </c>
      <c r="E596" s="10" t="s">
        <v>23</v>
      </c>
      <c r="F596" s="10" t="s">
        <v>5</v>
      </c>
      <c r="H596" s="10" t="s">
        <v>24</v>
      </c>
      <c r="I596" s="10">
        <v>294339</v>
      </c>
      <c r="J596" s="10">
        <v>294563</v>
      </c>
      <c r="K596" s="10" t="s">
        <v>25</v>
      </c>
      <c r="R596" s="10" t="s">
        <v>688</v>
      </c>
      <c r="S596" s="10">
        <v>225</v>
      </c>
    </row>
    <row r="597" spans="1:20" x14ac:dyDescent="0.35">
      <c r="A597" s="10" t="s">
        <v>27</v>
      </c>
      <c r="B597" s="10" t="s">
        <v>27</v>
      </c>
      <c r="C597" s="10" t="s">
        <v>28</v>
      </c>
      <c r="D597" s="10" t="s">
        <v>22</v>
      </c>
      <c r="E597" s="10" t="s">
        <v>23</v>
      </c>
      <c r="F597" s="10" t="s">
        <v>5</v>
      </c>
      <c r="H597" s="10" t="s">
        <v>24</v>
      </c>
      <c r="I597" s="10">
        <v>294339</v>
      </c>
      <c r="J597" s="10">
        <v>294563</v>
      </c>
      <c r="K597" s="10" t="s">
        <v>25</v>
      </c>
      <c r="L597" s="10" t="s">
        <v>689</v>
      </c>
      <c r="O597" s="10" t="s">
        <v>52</v>
      </c>
      <c r="R597" s="10" t="s">
        <v>688</v>
      </c>
      <c r="S597" s="10">
        <v>225</v>
      </c>
      <c r="T597" s="10">
        <v>74</v>
      </c>
    </row>
    <row r="598" spans="1:20" x14ac:dyDescent="0.35">
      <c r="A598" s="10" t="s">
        <v>20</v>
      </c>
      <c r="B598" s="10" t="s">
        <v>20</v>
      </c>
      <c r="C598" s="10" t="s">
        <v>21</v>
      </c>
      <c r="D598" s="10" t="s">
        <v>22</v>
      </c>
      <c r="E598" s="10" t="s">
        <v>23</v>
      </c>
      <c r="F598" s="10" t="s">
        <v>5</v>
      </c>
      <c r="H598" s="10" t="s">
        <v>24</v>
      </c>
      <c r="I598" s="10">
        <v>294576</v>
      </c>
      <c r="J598" s="10">
        <v>295127</v>
      </c>
      <c r="K598" s="10" t="s">
        <v>25</v>
      </c>
      <c r="R598" s="10" t="s">
        <v>690</v>
      </c>
      <c r="S598" s="10">
        <v>552</v>
      </c>
    </row>
    <row r="599" spans="1:20" x14ac:dyDescent="0.35">
      <c r="A599" s="10" t="s">
        <v>27</v>
      </c>
      <c r="B599" s="10" t="s">
        <v>27</v>
      </c>
      <c r="C599" s="10" t="s">
        <v>28</v>
      </c>
      <c r="D599" s="10" t="s">
        <v>22</v>
      </c>
      <c r="E599" s="10" t="s">
        <v>23</v>
      </c>
      <c r="F599" s="10" t="s">
        <v>5</v>
      </c>
      <c r="H599" s="10" t="s">
        <v>24</v>
      </c>
      <c r="I599" s="10">
        <v>294576</v>
      </c>
      <c r="J599" s="10">
        <v>295127</v>
      </c>
      <c r="K599" s="10" t="s">
        <v>25</v>
      </c>
      <c r="L599" s="10" t="s">
        <v>691</v>
      </c>
      <c r="O599" s="10" t="s">
        <v>692</v>
      </c>
      <c r="R599" s="10" t="s">
        <v>690</v>
      </c>
      <c r="S599" s="10">
        <v>552</v>
      </c>
      <c r="T599" s="10">
        <v>183</v>
      </c>
    </row>
    <row r="600" spans="1:20" x14ac:dyDescent="0.35">
      <c r="A600" s="10" t="s">
        <v>20</v>
      </c>
      <c r="B600" s="10" t="s">
        <v>20</v>
      </c>
      <c r="C600" s="10" t="s">
        <v>21</v>
      </c>
      <c r="D600" s="10" t="s">
        <v>22</v>
      </c>
      <c r="E600" s="10" t="s">
        <v>23</v>
      </c>
      <c r="F600" s="10" t="s">
        <v>5</v>
      </c>
      <c r="H600" s="10" t="s">
        <v>24</v>
      </c>
      <c r="I600" s="10">
        <v>295221</v>
      </c>
      <c r="J600" s="10">
        <v>298040</v>
      </c>
      <c r="K600" s="10" t="s">
        <v>46</v>
      </c>
      <c r="R600" s="10" t="s">
        <v>693</v>
      </c>
      <c r="S600" s="10">
        <v>2820</v>
      </c>
    </row>
    <row r="601" spans="1:20" x14ac:dyDescent="0.35">
      <c r="A601" s="10" t="s">
        <v>27</v>
      </c>
      <c r="B601" s="10" t="s">
        <v>27</v>
      </c>
      <c r="C601" s="10" t="s">
        <v>28</v>
      </c>
      <c r="D601" s="10" t="s">
        <v>22</v>
      </c>
      <c r="E601" s="10" t="s">
        <v>23</v>
      </c>
      <c r="F601" s="10" t="s">
        <v>5</v>
      </c>
      <c r="H601" s="10" t="s">
        <v>24</v>
      </c>
      <c r="I601" s="10">
        <v>295221</v>
      </c>
      <c r="J601" s="10">
        <v>298040</v>
      </c>
      <c r="K601" s="10" t="s">
        <v>46</v>
      </c>
      <c r="L601" s="10" t="s">
        <v>694</v>
      </c>
      <c r="O601" s="10" t="s">
        <v>695</v>
      </c>
      <c r="R601" s="10" t="s">
        <v>693</v>
      </c>
      <c r="S601" s="10">
        <v>2820</v>
      </c>
      <c r="T601" s="10">
        <v>939</v>
      </c>
    </row>
    <row r="602" spans="1:20" x14ac:dyDescent="0.35">
      <c r="A602" s="10" t="s">
        <v>20</v>
      </c>
      <c r="B602" s="10" t="s">
        <v>20</v>
      </c>
      <c r="C602" s="10" t="s">
        <v>21</v>
      </c>
      <c r="D602" s="10" t="s">
        <v>22</v>
      </c>
      <c r="E602" s="10" t="s">
        <v>23</v>
      </c>
      <c r="F602" s="10" t="s">
        <v>5</v>
      </c>
      <c r="H602" s="10" t="s">
        <v>24</v>
      </c>
      <c r="I602" s="10">
        <v>298055</v>
      </c>
      <c r="J602" s="10">
        <v>301099</v>
      </c>
      <c r="K602" s="10" t="s">
        <v>46</v>
      </c>
      <c r="R602" s="10" t="s">
        <v>696</v>
      </c>
      <c r="S602" s="10">
        <v>3045</v>
      </c>
    </row>
    <row r="603" spans="1:20" x14ac:dyDescent="0.35">
      <c r="A603" s="10" t="s">
        <v>27</v>
      </c>
      <c r="B603" s="10" t="s">
        <v>27</v>
      </c>
      <c r="C603" s="10" t="s">
        <v>28</v>
      </c>
      <c r="D603" s="10" t="s">
        <v>22</v>
      </c>
      <c r="E603" s="10" t="s">
        <v>23</v>
      </c>
      <c r="F603" s="10" t="s">
        <v>5</v>
      </c>
      <c r="H603" s="10" t="s">
        <v>24</v>
      </c>
      <c r="I603" s="10">
        <v>298055</v>
      </c>
      <c r="J603" s="10">
        <v>301099</v>
      </c>
      <c r="K603" s="10" t="s">
        <v>46</v>
      </c>
      <c r="L603" s="10" t="s">
        <v>697</v>
      </c>
      <c r="O603" s="10" t="s">
        <v>698</v>
      </c>
      <c r="R603" s="10" t="s">
        <v>696</v>
      </c>
      <c r="S603" s="10">
        <v>3045</v>
      </c>
      <c r="T603" s="10">
        <v>1014</v>
      </c>
    </row>
    <row r="604" spans="1:20" x14ac:dyDescent="0.35">
      <c r="A604" s="10" t="s">
        <v>20</v>
      </c>
      <c r="B604" s="10" t="s">
        <v>20</v>
      </c>
      <c r="C604" s="10" t="s">
        <v>21</v>
      </c>
      <c r="D604" s="10" t="s">
        <v>22</v>
      </c>
      <c r="E604" s="10" t="s">
        <v>23</v>
      </c>
      <c r="F604" s="10" t="s">
        <v>5</v>
      </c>
      <c r="H604" s="10" t="s">
        <v>24</v>
      </c>
      <c r="I604" s="10">
        <v>301475</v>
      </c>
      <c r="J604" s="10">
        <v>302839</v>
      </c>
      <c r="K604" s="10" t="s">
        <v>46</v>
      </c>
      <c r="R604" s="10" t="s">
        <v>699</v>
      </c>
      <c r="S604" s="10">
        <v>1365</v>
      </c>
    </row>
    <row r="605" spans="1:20" x14ac:dyDescent="0.35">
      <c r="A605" s="10" t="s">
        <v>27</v>
      </c>
      <c r="B605" s="10" t="s">
        <v>27</v>
      </c>
      <c r="C605" s="10" t="s">
        <v>28</v>
      </c>
      <c r="D605" s="10" t="s">
        <v>22</v>
      </c>
      <c r="E605" s="10" t="s">
        <v>23</v>
      </c>
      <c r="F605" s="10" t="s">
        <v>5</v>
      </c>
      <c r="H605" s="10" t="s">
        <v>24</v>
      </c>
      <c r="I605" s="10">
        <v>301475</v>
      </c>
      <c r="J605" s="10">
        <v>302839</v>
      </c>
      <c r="K605" s="10" t="s">
        <v>46</v>
      </c>
      <c r="L605" s="10" t="s">
        <v>700</v>
      </c>
      <c r="O605" s="10" t="s">
        <v>701</v>
      </c>
      <c r="R605" s="10" t="s">
        <v>699</v>
      </c>
      <c r="S605" s="10">
        <v>1365</v>
      </c>
      <c r="T605" s="10">
        <v>454</v>
      </c>
    </row>
    <row r="606" spans="1:20" x14ac:dyDescent="0.35">
      <c r="A606" s="10" t="s">
        <v>20</v>
      </c>
      <c r="B606" s="10" t="s">
        <v>20</v>
      </c>
      <c r="C606" s="10" t="s">
        <v>21</v>
      </c>
      <c r="D606" s="10" t="s">
        <v>22</v>
      </c>
      <c r="E606" s="10" t="s">
        <v>23</v>
      </c>
      <c r="F606" s="10" t="s">
        <v>5</v>
      </c>
      <c r="H606" s="10" t="s">
        <v>24</v>
      </c>
      <c r="I606" s="10">
        <v>303031</v>
      </c>
      <c r="J606" s="10">
        <v>304494</v>
      </c>
      <c r="K606" s="10" t="s">
        <v>46</v>
      </c>
      <c r="R606" s="10" t="s">
        <v>702</v>
      </c>
      <c r="S606" s="10">
        <v>1464</v>
      </c>
    </row>
    <row r="607" spans="1:20" x14ac:dyDescent="0.35">
      <c r="A607" s="10" t="s">
        <v>27</v>
      </c>
      <c r="B607" s="10" t="s">
        <v>27</v>
      </c>
      <c r="C607" s="10" t="s">
        <v>28</v>
      </c>
      <c r="D607" s="10" t="s">
        <v>22</v>
      </c>
      <c r="E607" s="10" t="s">
        <v>23</v>
      </c>
      <c r="F607" s="10" t="s">
        <v>5</v>
      </c>
      <c r="H607" s="10" t="s">
        <v>24</v>
      </c>
      <c r="I607" s="10">
        <v>303031</v>
      </c>
      <c r="J607" s="10">
        <v>304494</v>
      </c>
      <c r="K607" s="10" t="s">
        <v>46</v>
      </c>
      <c r="L607" s="10" t="s">
        <v>703</v>
      </c>
      <c r="O607" s="10" t="s">
        <v>704</v>
      </c>
      <c r="R607" s="10" t="s">
        <v>702</v>
      </c>
      <c r="S607" s="10">
        <v>1464</v>
      </c>
      <c r="T607" s="10">
        <v>487</v>
      </c>
    </row>
    <row r="608" spans="1:20" x14ac:dyDescent="0.35">
      <c r="A608" s="10" t="s">
        <v>20</v>
      </c>
      <c r="B608" s="10" t="s">
        <v>20</v>
      </c>
      <c r="C608" s="10" t="s">
        <v>21</v>
      </c>
      <c r="D608" s="10" t="s">
        <v>22</v>
      </c>
      <c r="E608" s="10" t="s">
        <v>23</v>
      </c>
      <c r="F608" s="10" t="s">
        <v>5</v>
      </c>
      <c r="H608" s="10" t="s">
        <v>24</v>
      </c>
      <c r="I608" s="10">
        <v>304661</v>
      </c>
      <c r="J608" s="10">
        <v>305452</v>
      </c>
      <c r="K608" s="10" t="s">
        <v>46</v>
      </c>
      <c r="R608" s="10" t="s">
        <v>705</v>
      </c>
      <c r="S608" s="10">
        <v>792</v>
      </c>
    </row>
    <row r="609" spans="1:20" x14ac:dyDescent="0.35">
      <c r="A609" s="10" t="s">
        <v>27</v>
      </c>
      <c r="B609" s="10" t="s">
        <v>27</v>
      </c>
      <c r="C609" s="10" t="s">
        <v>28</v>
      </c>
      <c r="D609" s="10" t="s">
        <v>22</v>
      </c>
      <c r="E609" s="10" t="s">
        <v>23</v>
      </c>
      <c r="F609" s="10" t="s">
        <v>5</v>
      </c>
      <c r="H609" s="10" t="s">
        <v>24</v>
      </c>
      <c r="I609" s="10">
        <v>304661</v>
      </c>
      <c r="J609" s="10">
        <v>305452</v>
      </c>
      <c r="K609" s="10" t="s">
        <v>46</v>
      </c>
      <c r="L609" s="10" t="s">
        <v>706</v>
      </c>
      <c r="O609" s="10" t="s">
        <v>707</v>
      </c>
      <c r="R609" s="10" t="s">
        <v>705</v>
      </c>
      <c r="S609" s="10">
        <v>792</v>
      </c>
      <c r="T609" s="10">
        <v>263</v>
      </c>
    </row>
    <row r="610" spans="1:20" x14ac:dyDescent="0.35">
      <c r="A610" s="10" t="s">
        <v>20</v>
      </c>
      <c r="B610" s="10" t="s">
        <v>20</v>
      </c>
      <c r="C610" s="10" t="s">
        <v>21</v>
      </c>
      <c r="D610" s="10" t="s">
        <v>22</v>
      </c>
      <c r="E610" s="10" t="s">
        <v>23</v>
      </c>
      <c r="F610" s="10" t="s">
        <v>5</v>
      </c>
      <c r="H610" s="10" t="s">
        <v>24</v>
      </c>
      <c r="I610" s="10">
        <v>305449</v>
      </c>
      <c r="J610" s="10">
        <v>306648</v>
      </c>
      <c r="K610" s="10" t="s">
        <v>46</v>
      </c>
      <c r="R610" s="10" t="s">
        <v>708</v>
      </c>
      <c r="S610" s="10">
        <v>1200</v>
      </c>
    </row>
    <row r="611" spans="1:20" x14ac:dyDescent="0.35">
      <c r="A611" s="10" t="s">
        <v>27</v>
      </c>
      <c r="B611" s="10" t="s">
        <v>27</v>
      </c>
      <c r="C611" s="10" t="s">
        <v>28</v>
      </c>
      <c r="D611" s="10" t="s">
        <v>22</v>
      </c>
      <c r="E611" s="10" t="s">
        <v>23</v>
      </c>
      <c r="F611" s="10" t="s">
        <v>5</v>
      </c>
      <c r="H611" s="10" t="s">
        <v>24</v>
      </c>
      <c r="I611" s="10">
        <v>305449</v>
      </c>
      <c r="J611" s="10">
        <v>306648</v>
      </c>
      <c r="K611" s="10" t="s">
        <v>46</v>
      </c>
      <c r="L611" s="10" t="s">
        <v>709</v>
      </c>
      <c r="O611" s="10" t="s">
        <v>710</v>
      </c>
      <c r="R611" s="10" t="s">
        <v>708</v>
      </c>
      <c r="S611" s="10">
        <v>1200</v>
      </c>
      <c r="T611" s="10">
        <v>399</v>
      </c>
    </row>
    <row r="612" spans="1:20" x14ac:dyDescent="0.35">
      <c r="A612" s="10" t="s">
        <v>20</v>
      </c>
      <c r="B612" s="10" t="s">
        <v>20</v>
      </c>
      <c r="C612" s="10" t="s">
        <v>72</v>
      </c>
      <c r="D612" s="10" t="s">
        <v>22</v>
      </c>
      <c r="E612" s="10" t="s">
        <v>23</v>
      </c>
      <c r="F612" s="10" t="s">
        <v>5</v>
      </c>
      <c r="H612" s="10" t="s">
        <v>24</v>
      </c>
      <c r="I612" s="10">
        <v>306906</v>
      </c>
      <c r="J612" s="10">
        <v>306979</v>
      </c>
      <c r="K612" s="10" t="s">
        <v>25</v>
      </c>
      <c r="R612" s="10" t="s">
        <v>711</v>
      </c>
      <c r="S612" s="10">
        <v>74</v>
      </c>
    </row>
    <row r="613" spans="1:20" x14ac:dyDescent="0.35">
      <c r="A613" s="10" t="s">
        <v>72</v>
      </c>
      <c r="B613" s="10" t="s">
        <v>72</v>
      </c>
      <c r="D613" s="10" t="s">
        <v>22</v>
      </c>
      <c r="E613" s="10" t="s">
        <v>23</v>
      </c>
      <c r="F613" s="10" t="s">
        <v>5</v>
      </c>
      <c r="H613" s="10" t="s">
        <v>24</v>
      </c>
      <c r="I613" s="10">
        <v>306906</v>
      </c>
      <c r="J613" s="10">
        <v>306979</v>
      </c>
      <c r="K613" s="10" t="s">
        <v>25</v>
      </c>
      <c r="O613" s="10" t="s">
        <v>712</v>
      </c>
      <c r="R613" s="10" t="s">
        <v>711</v>
      </c>
      <c r="S613" s="10">
        <v>74</v>
      </c>
    </row>
    <row r="614" spans="1:20" x14ac:dyDescent="0.35">
      <c r="A614" s="10" t="s">
        <v>20</v>
      </c>
      <c r="B614" s="10" t="s">
        <v>20</v>
      </c>
      <c r="C614" s="10" t="s">
        <v>21</v>
      </c>
      <c r="D614" s="10" t="s">
        <v>22</v>
      </c>
      <c r="E614" s="10" t="s">
        <v>23</v>
      </c>
      <c r="F614" s="10" t="s">
        <v>5</v>
      </c>
      <c r="H614" s="10" t="s">
        <v>24</v>
      </c>
      <c r="I614" s="10">
        <v>307299</v>
      </c>
      <c r="J614" s="10">
        <v>308303</v>
      </c>
      <c r="K614" s="10" t="s">
        <v>46</v>
      </c>
      <c r="R614" s="10" t="s">
        <v>713</v>
      </c>
      <c r="S614" s="10">
        <v>1005</v>
      </c>
    </row>
    <row r="615" spans="1:20" x14ac:dyDescent="0.35">
      <c r="A615" s="10" t="s">
        <v>27</v>
      </c>
      <c r="B615" s="10" t="s">
        <v>27</v>
      </c>
      <c r="C615" s="10" t="s">
        <v>28</v>
      </c>
      <c r="D615" s="10" t="s">
        <v>22</v>
      </c>
      <c r="E615" s="10" t="s">
        <v>23</v>
      </c>
      <c r="F615" s="10" t="s">
        <v>5</v>
      </c>
      <c r="H615" s="10" t="s">
        <v>24</v>
      </c>
      <c r="I615" s="10">
        <v>307299</v>
      </c>
      <c r="J615" s="10">
        <v>308303</v>
      </c>
      <c r="K615" s="10" t="s">
        <v>46</v>
      </c>
      <c r="L615" s="10" t="s">
        <v>714</v>
      </c>
      <c r="O615" s="10" t="s">
        <v>715</v>
      </c>
      <c r="R615" s="10" t="s">
        <v>713</v>
      </c>
      <c r="S615" s="10">
        <v>1005</v>
      </c>
      <c r="T615" s="10">
        <v>334</v>
      </c>
    </row>
    <row r="616" spans="1:20" x14ac:dyDescent="0.35">
      <c r="A616" s="10" t="s">
        <v>20</v>
      </c>
      <c r="B616" s="10" t="s">
        <v>20</v>
      </c>
      <c r="C616" s="10" t="s">
        <v>21</v>
      </c>
      <c r="D616" s="10" t="s">
        <v>22</v>
      </c>
      <c r="E616" s="10" t="s">
        <v>23</v>
      </c>
      <c r="F616" s="10" t="s">
        <v>5</v>
      </c>
      <c r="H616" s="10" t="s">
        <v>24</v>
      </c>
      <c r="I616" s="10">
        <v>308360</v>
      </c>
      <c r="J616" s="10">
        <v>309376</v>
      </c>
      <c r="K616" s="10" t="s">
        <v>46</v>
      </c>
      <c r="R616" s="10" t="s">
        <v>716</v>
      </c>
      <c r="S616" s="10">
        <v>1017</v>
      </c>
    </row>
    <row r="617" spans="1:20" x14ac:dyDescent="0.35">
      <c r="A617" s="10" t="s">
        <v>27</v>
      </c>
      <c r="B617" s="10" t="s">
        <v>27</v>
      </c>
      <c r="C617" s="10" t="s">
        <v>28</v>
      </c>
      <c r="D617" s="10" t="s">
        <v>22</v>
      </c>
      <c r="E617" s="10" t="s">
        <v>23</v>
      </c>
      <c r="F617" s="10" t="s">
        <v>5</v>
      </c>
      <c r="H617" s="10" t="s">
        <v>24</v>
      </c>
      <c r="I617" s="10">
        <v>308360</v>
      </c>
      <c r="J617" s="10">
        <v>309376</v>
      </c>
      <c r="K617" s="10" t="s">
        <v>46</v>
      </c>
      <c r="L617" s="10" t="s">
        <v>717</v>
      </c>
      <c r="O617" s="10" t="s">
        <v>718</v>
      </c>
      <c r="R617" s="10" t="s">
        <v>716</v>
      </c>
      <c r="S617" s="10">
        <v>1017</v>
      </c>
      <c r="T617" s="10">
        <v>338</v>
      </c>
    </row>
    <row r="618" spans="1:20" x14ac:dyDescent="0.35">
      <c r="A618" s="10" t="s">
        <v>20</v>
      </c>
      <c r="B618" s="10" t="s">
        <v>20</v>
      </c>
      <c r="C618" s="10" t="s">
        <v>21</v>
      </c>
      <c r="D618" s="10" t="s">
        <v>22</v>
      </c>
      <c r="E618" s="10" t="s">
        <v>23</v>
      </c>
      <c r="F618" s="10" t="s">
        <v>5</v>
      </c>
      <c r="H618" s="10" t="s">
        <v>24</v>
      </c>
      <c r="I618" s="10">
        <v>309451</v>
      </c>
      <c r="J618" s="10">
        <v>310932</v>
      </c>
      <c r="K618" s="10" t="s">
        <v>46</v>
      </c>
      <c r="R618" s="10" t="s">
        <v>719</v>
      </c>
      <c r="S618" s="10">
        <v>1482</v>
      </c>
    </row>
    <row r="619" spans="1:20" x14ac:dyDescent="0.35">
      <c r="A619" s="10" t="s">
        <v>27</v>
      </c>
      <c r="B619" s="10" t="s">
        <v>27</v>
      </c>
      <c r="C619" s="10" t="s">
        <v>28</v>
      </c>
      <c r="D619" s="10" t="s">
        <v>22</v>
      </c>
      <c r="E619" s="10" t="s">
        <v>23</v>
      </c>
      <c r="F619" s="10" t="s">
        <v>5</v>
      </c>
      <c r="H619" s="10" t="s">
        <v>24</v>
      </c>
      <c r="I619" s="10">
        <v>309451</v>
      </c>
      <c r="J619" s="10">
        <v>310932</v>
      </c>
      <c r="K619" s="10" t="s">
        <v>46</v>
      </c>
      <c r="L619" s="10" t="s">
        <v>720</v>
      </c>
      <c r="O619" s="10" t="s">
        <v>61</v>
      </c>
      <c r="R619" s="10" t="s">
        <v>719</v>
      </c>
      <c r="S619" s="10">
        <v>1482</v>
      </c>
      <c r="T619" s="10">
        <v>493</v>
      </c>
    </row>
    <row r="620" spans="1:20" x14ac:dyDescent="0.35">
      <c r="A620" s="10" t="s">
        <v>20</v>
      </c>
      <c r="B620" s="10" t="s">
        <v>20</v>
      </c>
      <c r="C620" s="10" t="s">
        <v>21</v>
      </c>
      <c r="D620" s="10" t="s">
        <v>22</v>
      </c>
      <c r="E620" s="10" t="s">
        <v>23</v>
      </c>
      <c r="F620" s="10" t="s">
        <v>5</v>
      </c>
      <c r="H620" s="10" t="s">
        <v>24</v>
      </c>
      <c r="I620" s="10">
        <v>310945</v>
      </c>
      <c r="J620" s="10">
        <v>312441</v>
      </c>
      <c r="K620" s="10" t="s">
        <v>46</v>
      </c>
      <c r="R620" s="10" t="s">
        <v>721</v>
      </c>
      <c r="S620" s="10">
        <v>1497</v>
      </c>
    </row>
    <row r="621" spans="1:20" x14ac:dyDescent="0.35">
      <c r="A621" s="10" t="s">
        <v>27</v>
      </c>
      <c r="B621" s="10" t="s">
        <v>27</v>
      </c>
      <c r="C621" s="10" t="s">
        <v>28</v>
      </c>
      <c r="D621" s="10" t="s">
        <v>22</v>
      </c>
      <c r="E621" s="10" t="s">
        <v>23</v>
      </c>
      <c r="F621" s="10" t="s">
        <v>5</v>
      </c>
      <c r="H621" s="10" t="s">
        <v>24</v>
      </c>
      <c r="I621" s="10">
        <v>310945</v>
      </c>
      <c r="J621" s="10">
        <v>312441</v>
      </c>
      <c r="K621" s="10" t="s">
        <v>46</v>
      </c>
      <c r="L621" s="10" t="s">
        <v>722</v>
      </c>
      <c r="O621" s="10" t="s">
        <v>723</v>
      </c>
      <c r="R621" s="10" t="s">
        <v>721</v>
      </c>
      <c r="S621" s="10">
        <v>1497</v>
      </c>
      <c r="T621" s="10">
        <v>498</v>
      </c>
    </row>
    <row r="622" spans="1:20" x14ac:dyDescent="0.35">
      <c r="A622" s="10" t="s">
        <v>20</v>
      </c>
      <c r="B622" s="10" t="s">
        <v>20</v>
      </c>
      <c r="C622" s="10" t="s">
        <v>21</v>
      </c>
      <c r="D622" s="10" t="s">
        <v>22</v>
      </c>
      <c r="E622" s="10" t="s">
        <v>23</v>
      </c>
      <c r="F622" s="10" t="s">
        <v>5</v>
      </c>
      <c r="H622" s="10" t="s">
        <v>24</v>
      </c>
      <c r="I622" s="10">
        <v>312444</v>
      </c>
      <c r="J622" s="10">
        <v>313373</v>
      </c>
      <c r="K622" s="10" t="s">
        <v>46</v>
      </c>
      <c r="R622" s="10" t="s">
        <v>724</v>
      </c>
      <c r="S622" s="10">
        <v>930</v>
      </c>
    </row>
    <row r="623" spans="1:20" x14ac:dyDescent="0.35">
      <c r="A623" s="10" t="s">
        <v>27</v>
      </c>
      <c r="B623" s="10" t="s">
        <v>27</v>
      </c>
      <c r="C623" s="10" t="s">
        <v>28</v>
      </c>
      <c r="D623" s="10" t="s">
        <v>22</v>
      </c>
      <c r="E623" s="10" t="s">
        <v>23</v>
      </c>
      <c r="F623" s="10" t="s">
        <v>5</v>
      </c>
      <c r="H623" s="10" t="s">
        <v>24</v>
      </c>
      <c r="I623" s="10">
        <v>312444</v>
      </c>
      <c r="J623" s="10">
        <v>313373</v>
      </c>
      <c r="K623" s="10" t="s">
        <v>46</v>
      </c>
      <c r="L623" s="10" t="s">
        <v>725</v>
      </c>
      <c r="O623" s="10" t="s">
        <v>418</v>
      </c>
      <c r="R623" s="10" t="s">
        <v>724</v>
      </c>
      <c r="S623" s="10">
        <v>930</v>
      </c>
      <c r="T623" s="10">
        <v>309</v>
      </c>
    </row>
    <row r="624" spans="1:20" x14ac:dyDescent="0.35">
      <c r="A624" s="10" t="s">
        <v>20</v>
      </c>
      <c r="B624" s="10" t="s">
        <v>20</v>
      </c>
      <c r="C624" s="10" t="s">
        <v>21</v>
      </c>
      <c r="D624" s="10" t="s">
        <v>22</v>
      </c>
      <c r="E624" s="10" t="s">
        <v>23</v>
      </c>
      <c r="F624" s="10" t="s">
        <v>5</v>
      </c>
      <c r="H624" s="10" t="s">
        <v>24</v>
      </c>
      <c r="I624" s="10">
        <v>313535</v>
      </c>
      <c r="J624" s="10">
        <v>314578</v>
      </c>
      <c r="K624" s="10" t="s">
        <v>46</v>
      </c>
      <c r="R624" s="10" t="s">
        <v>726</v>
      </c>
      <c r="S624" s="10">
        <v>1044</v>
      </c>
    </row>
    <row r="625" spans="1:20" x14ac:dyDescent="0.35">
      <c r="A625" s="10" t="s">
        <v>27</v>
      </c>
      <c r="B625" s="10" t="s">
        <v>27</v>
      </c>
      <c r="C625" s="10" t="s">
        <v>28</v>
      </c>
      <c r="D625" s="10" t="s">
        <v>22</v>
      </c>
      <c r="E625" s="10" t="s">
        <v>23</v>
      </c>
      <c r="F625" s="10" t="s">
        <v>5</v>
      </c>
      <c r="H625" s="10" t="s">
        <v>24</v>
      </c>
      <c r="I625" s="10">
        <v>313535</v>
      </c>
      <c r="J625" s="10">
        <v>314578</v>
      </c>
      <c r="K625" s="10" t="s">
        <v>46</v>
      </c>
      <c r="L625" s="10" t="s">
        <v>727</v>
      </c>
      <c r="O625" s="10" t="s">
        <v>278</v>
      </c>
      <c r="R625" s="10" t="s">
        <v>726</v>
      </c>
      <c r="S625" s="10">
        <v>1044</v>
      </c>
      <c r="T625" s="10">
        <v>347</v>
      </c>
    </row>
    <row r="626" spans="1:20" x14ac:dyDescent="0.35">
      <c r="A626" s="10" t="s">
        <v>20</v>
      </c>
      <c r="B626" s="10" t="s">
        <v>20</v>
      </c>
      <c r="C626" s="10" t="s">
        <v>21</v>
      </c>
      <c r="D626" s="10" t="s">
        <v>22</v>
      </c>
      <c r="E626" s="10" t="s">
        <v>23</v>
      </c>
      <c r="F626" s="10" t="s">
        <v>5</v>
      </c>
      <c r="H626" s="10" t="s">
        <v>24</v>
      </c>
      <c r="I626" s="10">
        <v>314880</v>
      </c>
      <c r="J626" s="10">
        <v>315950</v>
      </c>
      <c r="K626" s="10" t="s">
        <v>25</v>
      </c>
      <c r="R626" s="10" t="s">
        <v>728</v>
      </c>
      <c r="S626" s="10">
        <v>1071</v>
      </c>
    </row>
    <row r="627" spans="1:20" x14ac:dyDescent="0.35">
      <c r="A627" s="10" t="s">
        <v>27</v>
      </c>
      <c r="B627" s="10" t="s">
        <v>27</v>
      </c>
      <c r="C627" s="10" t="s">
        <v>28</v>
      </c>
      <c r="D627" s="10" t="s">
        <v>22</v>
      </c>
      <c r="E627" s="10" t="s">
        <v>23</v>
      </c>
      <c r="F627" s="10" t="s">
        <v>5</v>
      </c>
      <c r="H627" s="10" t="s">
        <v>24</v>
      </c>
      <c r="I627" s="10">
        <v>314880</v>
      </c>
      <c r="J627" s="10">
        <v>315950</v>
      </c>
      <c r="K627" s="10" t="s">
        <v>25</v>
      </c>
      <c r="L627" s="10" t="s">
        <v>729</v>
      </c>
      <c r="O627" s="10" t="s">
        <v>730</v>
      </c>
      <c r="R627" s="10" t="s">
        <v>728</v>
      </c>
      <c r="S627" s="10">
        <v>1071</v>
      </c>
      <c r="T627" s="10">
        <v>356</v>
      </c>
    </row>
    <row r="628" spans="1:20" x14ac:dyDescent="0.35">
      <c r="A628" s="10" t="s">
        <v>20</v>
      </c>
      <c r="B628" s="10" t="s">
        <v>20</v>
      </c>
      <c r="C628" s="10" t="s">
        <v>21</v>
      </c>
      <c r="D628" s="10" t="s">
        <v>22</v>
      </c>
      <c r="E628" s="10" t="s">
        <v>23</v>
      </c>
      <c r="F628" s="10" t="s">
        <v>5</v>
      </c>
      <c r="H628" s="10" t="s">
        <v>24</v>
      </c>
      <c r="I628" s="10">
        <v>315943</v>
      </c>
      <c r="J628" s="10">
        <v>316932</v>
      </c>
      <c r="K628" s="10" t="s">
        <v>25</v>
      </c>
      <c r="R628" s="10" t="s">
        <v>731</v>
      </c>
      <c r="S628" s="10">
        <v>990</v>
      </c>
    </row>
    <row r="629" spans="1:20" x14ac:dyDescent="0.35">
      <c r="A629" s="10" t="s">
        <v>27</v>
      </c>
      <c r="B629" s="10" t="s">
        <v>27</v>
      </c>
      <c r="C629" s="10" t="s">
        <v>28</v>
      </c>
      <c r="D629" s="10" t="s">
        <v>22</v>
      </c>
      <c r="E629" s="10" t="s">
        <v>23</v>
      </c>
      <c r="F629" s="10" t="s">
        <v>5</v>
      </c>
      <c r="H629" s="10" t="s">
        <v>24</v>
      </c>
      <c r="I629" s="10">
        <v>315943</v>
      </c>
      <c r="J629" s="10">
        <v>316932</v>
      </c>
      <c r="K629" s="10" t="s">
        <v>25</v>
      </c>
      <c r="L629" s="10" t="s">
        <v>732</v>
      </c>
      <c r="O629" s="10" t="s">
        <v>733</v>
      </c>
      <c r="R629" s="10" t="s">
        <v>731</v>
      </c>
      <c r="S629" s="10">
        <v>990</v>
      </c>
      <c r="T629" s="10">
        <v>329</v>
      </c>
    </row>
    <row r="630" spans="1:20" x14ac:dyDescent="0.35">
      <c r="A630" s="10" t="s">
        <v>20</v>
      </c>
      <c r="B630" s="10" t="s">
        <v>20</v>
      </c>
      <c r="C630" s="10" t="s">
        <v>21</v>
      </c>
      <c r="D630" s="10" t="s">
        <v>22</v>
      </c>
      <c r="E630" s="10" t="s">
        <v>23</v>
      </c>
      <c r="F630" s="10" t="s">
        <v>5</v>
      </c>
      <c r="H630" s="10" t="s">
        <v>24</v>
      </c>
      <c r="I630" s="10">
        <v>317086</v>
      </c>
      <c r="J630" s="10">
        <v>317742</v>
      </c>
      <c r="K630" s="10" t="s">
        <v>25</v>
      </c>
      <c r="R630" s="10" t="s">
        <v>734</v>
      </c>
      <c r="S630" s="10">
        <v>657</v>
      </c>
    </row>
    <row r="631" spans="1:20" x14ac:dyDescent="0.35">
      <c r="A631" s="10" t="s">
        <v>27</v>
      </c>
      <c r="B631" s="10" t="s">
        <v>27</v>
      </c>
      <c r="C631" s="10" t="s">
        <v>28</v>
      </c>
      <c r="D631" s="10" t="s">
        <v>22</v>
      </c>
      <c r="E631" s="10" t="s">
        <v>23</v>
      </c>
      <c r="F631" s="10" t="s">
        <v>5</v>
      </c>
      <c r="H631" s="10" t="s">
        <v>24</v>
      </c>
      <c r="I631" s="10">
        <v>317086</v>
      </c>
      <c r="J631" s="10">
        <v>317742</v>
      </c>
      <c r="K631" s="10" t="s">
        <v>25</v>
      </c>
      <c r="L631" s="10" t="s">
        <v>735</v>
      </c>
      <c r="O631" s="10" t="s">
        <v>52</v>
      </c>
      <c r="R631" s="10" t="s">
        <v>734</v>
      </c>
      <c r="S631" s="10">
        <v>657</v>
      </c>
      <c r="T631" s="10">
        <v>218</v>
      </c>
    </row>
    <row r="632" spans="1:20" x14ac:dyDescent="0.35">
      <c r="A632" s="10" t="s">
        <v>20</v>
      </c>
      <c r="B632" s="10" t="s">
        <v>20</v>
      </c>
      <c r="C632" s="10" t="s">
        <v>21</v>
      </c>
      <c r="D632" s="10" t="s">
        <v>22</v>
      </c>
      <c r="E632" s="10" t="s">
        <v>23</v>
      </c>
      <c r="F632" s="10" t="s">
        <v>5</v>
      </c>
      <c r="H632" s="10" t="s">
        <v>24</v>
      </c>
      <c r="I632" s="10">
        <v>317739</v>
      </c>
      <c r="J632" s="10">
        <v>318245</v>
      </c>
      <c r="K632" s="10" t="s">
        <v>25</v>
      </c>
      <c r="R632" s="10" t="s">
        <v>736</v>
      </c>
      <c r="S632" s="10">
        <v>507</v>
      </c>
    </row>
    <row r="633" spans="1:20" x14ac:dyDescent="0.35">
      <c r="A633" s="10" t="s">
        <v>27</v>
      </c>
      <c r="B633" s="10" t="s">
        <v>27</v>
      </c>
      <c r="C633" s="10" t="s">
        <v>28</v>
      </c>
      <c r="D633" s="10" t="s">
        <v>22</v>
      </c>
      <c r="E633" s="10" t="s">
        <v>23</v>
      </c>
      <c r="F633" s="10" t="s">
        <v>5</v>
      </c>
      <c r="H633" s="10" t="s">
        <v>24</v>
      </c>
      <c r="I633" s="10">
        <v>317739</v>
      </c>
      <c r="J633" s="10">
        <v>318245</v>
      </c>
      <c r="K633" s="10" t="s">
        <v>25</v>
      </c>
      <c r="L633" s="10" t="s">
        <v>737</v>
      </c>
      <c r="O633" s="10" t="s">
        <v>427</v>
      </c>
      <c r="R633" s="10" t="s">
        <v>736</v>
      </c>
      <c r="S633" s="10">
        <v>507</v>
      </c>
      <c r="T633" s="10">
        <v>168</v>
      </c>
    </row>
    <row r="634" spans="1:20" x14ac:dyDescent="0.35">
      <c r="A634" s="10" t="s">
        <v>20</v>
      </c>
      <c r="B634" s="10" t="s">
        <v>20</v>
      </c>
      <c r="C634" s="10" t="s">
        <v>21</v>
      </c>
      <c r="D634" s="10" t="s">
        <v>22</v>
      </c>
      <c r="E634" s="10" t="s">
        <v>23</v>
      </c>
      <c r="F634" s="10" t="s">
        <v>5</v>
      </c>
      <c r="H634" s="10" t="s">
        <v>24</v>
      </c>
      <c r="I634" s="10">
        <v>318316</v>
      </c>
      <c r="J634" s="10">
        <v>319392</v>
      </c>
      <c r="K634" s="10" t="s">
        <v>25</v>
      </c>
      <c r="R634" s="10" t="s">
        <v>738</v>
      </c>
      <c r="S634" s="10">
        <v>1077</v>
      </c>
    </row>
    <row r="635" spans="1:20" x14ac:dyDescent="0.35">
      <c r="A635" s="10" t="s">
        <v>27</v>
      </c>
      <c r="B635" s="10" t="s">
        <v>27</v>
      </c>
      <c r="C635" s="10" t="s">
        <v>28</v>
      </c>
      <c r="D635" s="10" t="s">
        <v>22</v>
      </c>
      <c r="E635" s="10" t="s">
        <v>23</v>
      </c>
      <c r="F635" s="10" t="s">
        <v>5</v>
      </c>
      <c r="H635" s="10" t="s">
        <v>24</v>
      </c>
      <c r="I635" s="10">
        <v>318316</v>
      </c>
      <c r="J635" s="10">
        <v>319392</v>
      </c>
      <c r="K635" s="10" t="s">
        <v>25</v>
      </c>
      <c r="L635" s="10" t="s">
        <v>739</v>
      </c>
      <c r="O635" s="10" t="s">
        <v>740</v>
      </c>
      <c r="R635" s="10" t="s">
        <v>738</v>
      </c>
      <c r="S635" s="10">
        <v>1077</v>
      </c>
      <c r="T635" s="10">
        <v>358</v>
      </c>
    </row>
    <row r="636" spans="1:20" x14ac:dyDescent="0.35">
      <c r="A636" s="10" t="s">
        <v>20</v>
      </c>
      <c r="B636" s="10" t="s">
        <v>20</v>
      </c>
      <c r="C636" s="10" t="s">
        <v>21</v>
      </c>
      <c r="D636" s="10" t="s">
        <v>22</v>
      </c>
      <c r="E636" s="10" t="s">
        <v>23</v>
      </c>
      <c r="F636" s="10" t="s">
        <v>5</v>
      </c>
      <c r="H636" s="10" t="s">
        <v>24</v>
      </c>
      <c r="I636" s="10">
        <v>319389</v>
      </c>
      <c r="J636" s="10">
        <v>320447</v>
      </c>
      <c r="K636" s="10" t="s">
        <v>25</v>
      </c>
      <c r="R636" s="10" t="s">
        <v>741</v>
      </c>
      <c r="S636" s="10">
        <v>1059</v>
      </c>
    </row>
    <row r="637" spans="1:20" x14ac:dyDescent="0.35">
      <c r="A637" s="10" t="s">
        <v>27</v>
      </c>
      <c r="B637" s="10" t="s">
        <v>27</v>
      </c>
      <c r="C637" s="10" t="s">
        <v>28</v>
      </c>
      <c r="D637" s="10" t="s">
        <v>22</v>
      </c>
      <c r="E637" s="10" t="s">
        <v>23</v>
      </c>
      <c r="F637" s="10" t="s">
        <v>5</v>
      </c>
      <c r="H637" s="10" t="s">
        <v>24</v>
      </c>
      <c r="I637" s="10">
        <v>319389</v>
      </c>
      <c r="J637" s="10">
        <v>320447</v>
      </c>
      <c r="K637" s="10" t="s">
        <v>25</v>
      </c>
      <c r="L637" s="10" t="s">
        <v>742</v>
      </c>
      <c r="O637" s="10" t="s">
        <v>743</v>
      </c>
      <c r="R637" s="10" t="s">
        <v>741</v>
      </c>
      <c r="S637" s="10">
        <v>1059</v>
      </c>
      <c r="T637" s="10">
        <v>352</v>
      </c>
    </row>
    <row r="638" spans="1:20" x14ac:dyDescent="0.35">
      <c r="A638" s="10" t="s">
        <v>20</v>
      </c>
      <c r="B638" s="10" t="s">
        <v>20</v>
      </c>
      <c r="C638" s="10" t="s">
        <v>21</v>
      </c>
      <c r="D638" s="10" t="s">
        <v>22</v>
      </c>
      <c r="E638" s="10" t="s">
        <v>23</v>
      </c>
      <c r="F638" s="10" t="s">
        <v>5</v>
      </c>
      <c r="H638" s="10" t="s">
        <v>24</v>
      </c>
      <c r="I638" s="10">
        <v>320557</v>
      </c>
      <c r="J638" s="10">
        <v>322602</v>
      </c>
      <c r="K638" s="10" t="s">
        <v>25</v>
      </c>
      <c r="R638" s="10" t="s">
        <v>744</v>
      </c>
      <c r="S638" s="10">
        <v>2046</v>
      </c>
    </row>
    <row r="639" spans="1:20" x14ac:dyDescent="0.35">
      <c r="A639" s="10" t="s">
        <v>27</v>
      </c>
      <c r="B639" s="10" t="s">
        <v>27</v>
      </c>
      <c r="C639" s="10" t="s">
        <v>28</v>
      </c>
      <c r="D639" s="10" t="s">
        <v>22</v>
      </c>
      <c r="E639" s="10" t="s">
        <v>23</v>
      </c>
      <c r="F639" s="10" t="s">
        <v>5</v>
      </c>
      <c r="H639" s="10" t="s">
        <v>24</v>
      </c>
      <c r="I639" s="10">
        <v>320557</v>
      </c>
      <c r="J639" s="10">
        <v>322602</v>
      </c>
      <c r="K639" s="10" t="s">
        <v>25</v>
      </c>
      <c r="L639" s="10" t="s">
        <v>745</v>
      </c>
      <c r="O639" s="10" t="s">
        <v>746</v>
      </c>
      <c r="R639" s="10" t="s">
        <v>744</v>
      </c>
      <c r="S639" s="10">
        <v>2046</v>
      </c>
      <c r="T639" s="10">
        <v>681</v>
      </c>
    </row>
    <row r="640" spans="1:20" x14ac:dyDescent="0.35">
      <c r="A640" s="10" t="s">
        <v>20</v>
      </c>
      <c r="B640" s="10" t="s">
        <v>20</v>
      </c>
      <c r="C640" s="10" t="s">
        <v>21</v>
      </c>
      <c r="D640" s="10" t="s">
        <v>22</v>
      </c>
      <c r="E640" s="10" t="s">
        <v>23</v>
      </c>
      <c r="F640" s="10" t="s">
        <v>5</v>
      </c>
      <c r="H640" s="10" t="s">
        <v>24</v>
      </c>
      <c r="I640" s="10">
        <v>322595</v>
      </c>
      <c r="J640" s="10">
        <v>322792</v>
      </c>
      <c r="K640" s="10" t="s">
        <v>25</v>
      </c>
      <c r="R640" s="10" t="s">
        <v>747</v>
      </c>
      <c r="S640" s="10">
        <v>198</v>
      </c>
    </row>
    <row r="641" spans="1:20" x14ac:dyDescent="0.35">
      <c r="A641" s="10" t="s">
        <v>27</v>
      </c>
      <c r="B641" s="10" t="s">
        <v>27</v>
      </c>
      <c r="C641" s="10" t="s">
        <v>28</v>
      </c>
      <c r="D641" s="10" t="s">
        <v>22</v>
      </c>
      <c r="E641" s="10" t="s">
        <v>23</v>
      </c>
      <c r="F641" s="10" t="s">
        <v>5</v>
      </c>
      <c r="H641" s="10" t="s">
        <v>24</v>
      </c>
      <c r="I641" s="10">
        <v>322595</v>
      </c>
      <c r="J641" s="10">
        <v>322792</v>
      </c>
      <c r="K641" s="10" t="s">
        <v>25</v>
      </c>
      <c r="L641" s="10" t="s">
        <v>748</v>
      </c>
      <c r="O641" s="10" t="s">
        <v>749</v>
      </c>
      <c r="R641" s="10" t="s">
        <v>747</v>
      </c>
      <c r="S641" s="10">
        <v>198</v>
      </c>
      <c r="T641" s="10">
        <v>65</v>
      </c>
    </row>
    <row r="642" spans="1:20" x14ac:dyDescent="0.35">
      <c r="A642" s="10" t="s">
        <v>20</v>
      </c>
      <c r="B642" s="10" t="s">
        <v>20</v>
      </c>
      <c r="C642" s="10" t="s">
        <v>21</v>
      </c>
      <c r="D642" s="10" t="s">
        <v>22</v>
      </c>
      <c r="E642" s="10" t="s">
        <v>23</v>
      </c>
      <c r="F642" s="10" t="s">
        <v>5</v>
      </c>
      <c r="H642" s="10" t="s">
        <v>24</v>
      </c>
      <c r="I642" s="10">
        <v>322896</v>
      </c>
      <c r="J642" s="10">
        <v>323807</v>
      </c>
      <c r="K642" s="10" t="s">
        <v>46</v>
      </c>
      <c r="R642" s="10" t="s">
        <v>750</v>
      </c>
      <c r="S642" s="10">
        <v>912</v>
      </c>
    </row>
    <row r="643" spans="1:20" x14ac:dyDescent="0.35">
      <c r="A643" s="10" t="s">
        <v>27</v>
      </c>
      <c r="B643" s="10" t="s">
        <v>27</v>
      </c>
      <c r="C643" s="10" t="s">
        <v>28</v>
      </c>
      <c r="D643" s="10" t="s">
        <v>22</v>
      </c>
      <c r="E643" s="10" t="s">
        <v>23</v>
      </c>
      <c r="F643" s="10" t="s">
        <v>5</v>
      </c>
      <c r="H643" s="10" t="s">
        <v>24</v>
      </c>
      <c r="I643" s="10">
        <v>322896</v>
      </c>
      <c r="J643" s="10">
        <v>323807</v>
      </c>
      <c r="K643" s="10" t="s">
        <v>46</v>
      </c>
      <c r="L643" s="10" t="s">
        <v>751</v>
      </c>
      <c r="O643" s="10" t="s">
        <v>52</v>
      </c>
      <c r="R643" s="10" t="s">
        <v>750</v>
      </c>
      <c r="S643" s="10">
        <v>912</v>
      </c>
      <c r="T643" s="10">
        <v>303</v>
      </c>
    </row>
    <row r="644" spans="1:20" x14ac:dyDescent="0.35">
      <c r="A644" s="10" t="s">
        <v>20</v>
      </c>
      <c r="B644" s="10" t="s">
        <v>20</v>
      </c>
      <c r="C644" s="10" t="s">
        <v>72</v>
      </c>
      <c r="D644" s="10" t="s">
        <v>22</v>
      </c>
      <c r="E644" s="10" t="s">
        <v>23</v>
      </c>
      <c r="F644" s="10" t="s">
        <v>5</v>
      </c>
      <c r="H644" s="10" t="s">
        <v>24</v>
      </c>
      <c r="I644" s="10">
        <v>324100</v>
      </c>
      <c r="J644" s="10">
        <v>324174</v>
      </c>
      <c r="K644" s="10" t="s">
        <v>46</v>
      </c>
      <c r="R644" s="10" t="s">
        <v>752</v>
      </c>
      <c r="S644" s="10">
        <v>75</v>
      </c>
    </row>
    <row r="645" spans="1:20" x14ac:dyDescent="0.35">
      <c r="A645" s="10" t="s">
        <v>72</v>
      </c>
      <c r="B645" s="10" t="s">
        <v>72</v>
      </c>
      <c r="D645" s="10" t="s">
        <v>22</v>
      </c>
      <c r="E645" s="10" t="s">
        <v>23</v>
      </c>
      <c r="F645" s="10" t="s">
        <v>5</v>
      </c>
      <c r="H645" s="10" t="s">
        <v>24</v>
      </c>
      <c r="I645" s="10">
        <v>324100</v>
      </c>
      <c r="J645" s="10">
        <v>324174</v>
      </c>
      <c r="K645" s="10" t="s">
        <v>46</v>
      </c>
      <c r="O645" s="10" t="s">
        <v>712</v>
      </c>
      <c r="R645" s="10" t="s">
        <v>752</v>
      </c>
      <c r="S645" s="10">
        <v>75</v>
      </c>
    </row>
    <row r="646" spans="1:20" x14ac:dyDescent="0.35">
      <c r="A646" s="10" t="s">
        <v>20</v>
      </c>
      <c r="B646" s="10" t="s">
        <v>20</v>
      </c>
      <c r="C646" s="10" t="s">
        <v>21</v>
      </c>
      <c r="D646" s="10" t="s">
        <v>22</v>
      </c>
      <c r="E646" s="10" t="s">
        <v>23</v>
      </c>
      <c r="F646" s="10" t="s">
        <v>5</v>
      </c>
      <c r="H646" s="10" t="s">
        <v>24</v>
      </c>
      <c r="I646" s="10">
        <v>324273</v>
      </c>
      <c r="J646" s="10">
        <v>325601</v>
      </c>
      <c r="K646" s="10" t="s">
        <v>46</v>
      </c>
      <c r="R646" s="10" t="s">
        <v>753</v>
      </c>
      <c r="S646" s="10">
        <v>1329</v>
      </c>
    </row>
    <row r="647" spans="1:20" x14ac:dyDescent="0.35">
      <c r="A647" s="10" t="s">
        <v>27</v>
      </c>
      <c r="B647" s="10" t="s">
        <v>27</v>
      </c>
      <c r="C647" s="10" t="s">
        <v>28</v>
      </c>
      <c r="D647" s="10" t="s">
        <v>22</v>
      </c>
      <c r="E647" s="10" t="s">
        <v>23</v>
      </c>
      <c r="F647" s="10" t="s">
        <v>5</v>
      </c>
      <c r="H647" s="10" t="s">
        <v>24</v>
      </c>
      <c r="I647" s="10">
        <v>324273</v>
      </c>
      <c r="J647" s="10">
        <v>325601</v>
      </c>
      <c r="K647" s="10" t="s">
        <v>46</v>
      </c>
      <c r="L647" s="10" t="s">
        <v>754</v>
      </c>
      <c r="O647" s="10" t="s">
        <v>256</v>
      </c>
      <c r="R647" s="10" t="s">
        <v>753</v>
      </c>
      <c r="S647" s="10">
        <v>1329</v>
      </c>
      <c r="T647" s="10">
        <v>442</v>
      </c>
    </row>
    <row r="648" spans="1:20" x14ac:dyDescent="0.35">
      <c r="A648" s="10" t="s">
        <v>20</v>
      </c>
      <c r="B648" s="10" t="s">
        <v>20</v>
      </c>
      <c r="C648" s="10" t="s">
        <v>21</v>
      </c>
      <c r="D648" s="10" t="s">
        <v>22</v>
      </c>
      <c r="E648" s="10" t="s">
        <v>23</v>
      </c>
      <c r="F648" s="10" t="s">
        <v>5</v>
      </c>
      <c r="H648" s="10" t="s">
        <v>24</v>
      </c>
      <c r="I648" s="10">
        <v>326226</v>
      </c>
      <c r="J648" s="10">
        <v>327140</v>
      </c>
      <c r="K648" s="10" t="s">
        <v>46</v>
      </c>
      <c r="R648" s="10" t="s">
        <v>755</v>
      </c>
      <c r="S648" s="10">
        <v>915</v>
      </c>
    </row>
    <row r="649" spans="1:20" x14ac:dyDescent="0.35">
      <c r="A649" s="10" t="s">
        <v>27</v>
      </c>
      <c r="B649" s="10" t="s">
        <v>27</v>
      </c>
      <c r="C649" s="10" t="s">
        <v>28</v>
      </c>
      <c r="D649" s="10" t="s">
        <v>22</v>
      </c>
      <c r="E649" s="10" t="s">
        <v>23</v>
      </c>
      <c r="F649" s="10" t="s">
        <v>5</v>
      </c>
      <c r="H649" s="10" t="s">
        <v>24</v>
      </c>
      <c r="I649" s="10">
        <v>326226</v>
      </c>
      <c r="J649" s="10">
        <v>327140</v>
      </c>
      <c r="K649" s="10" t="s">
        <v>46</v>
      </c>
      <c r="L649" s="10" t="s">
        <v>756</v>
      </c>
      <c r="O649" s="10" t="s">
        <v>757</v>
      </c>
      <c r="R649" s="10" t="s">
        <v>755</v>
      </c>
      <c r="S649" s="10">
        <v>915</v>
      </c>
      <c r="T649" s="10">
        <v>304</v>
      </c>
    </row>
    <row r="650" spans="1:20" x14ac:dyDescent="0.35">
      <c r="A650" s="10" t="s">
        <v>20</v>
      </c>
      <c r="B650" s="10" t="s">
        <v>20</v>
      </c>
      <c r="C650" s="10" t="s">
        <v>21</v>
      </c>
      <c r="D650" s="10" t="s">
        <v>22</v>
      </c>
      <c r="E650" s="10" t="s">
        <v>23</v>
      </c>
      <c r="F650" s="10" t="s">
        <v>5</v>
      </c>
      <c r="H650" s="10" t="s">
        <v>24</v>
      </c>
      <c r="I650" s="10">
        <v>327226</v>
      </c>
      <c r="J650" s="10">
        <v>329025</v>
      </c>
      <c r="K650" s="10" t="s">
        <v>46</v>
      </c>
      <c r="R650" s="10" t="s">
        <v>758</v>
      </c>
      <c r="S650" s="10">
        <v>1800</v>
      </c>
    </row>
    <row r="651" spans="1:20" x14ac:dyDescent="0.35">
      <c r="A651" s="10" t="s">
        <v>27</v>
      </c>
      <c r="B651" s="10" t="s">
        <v>27</v>
      </c>
      <c r="C651" s="10" t="s">
        <v>28</v>
      </c>
      <c r="D651" s="10" t="s">
        <v>22</v>
      </c>
      <c r="E651" s="10" t="s">
        <v>23</v>
      </c>
      <c r="F651" s="10" t="s">
        <v>5</v>
      </c>
      <c r="H651" s="10" t="s">
        <v>24</v>
      </c>
      <c r="I651" s="10">
        <v>327226</v>
      </c>
      <c r="J651" s="10">
        <v>329025</v>
      </c>
      <c r="K651" s="10" t="s">
        <v>46</v>
      </c>
      <c r="L651" s="10" t="s">
        <v>759</v>
      </c>
      <c r="O651" s="10" t="s">
        <v>120</v>
      </c>
      <c r="R651" s="10" t="s">
        <v>758</v>
      </c>
      <c r="S651" s="10">
        <v>1800</v>
      </c>
      <c r="T651" s="10">
        <v>599</v>
      </c>
    </row>
    <row r="652" spans="1:20" x14ac:dyDescent="0.35">
      <c r="A652" s="10" t="s">
        <v>20</v>
      </c>
      <c r="B652" s="10" t="s">
        <v>20</v>
      </c>
      <c r="C652" s="10" t="s">
        <v>21</v>
      </c>
      <c r="D652" s="10" t="s">
        <v>22</v>
      </c>
      <c r="E652" s="10" t="s">
        <v>23</v>
      </c>
      <c r="F652" s="10" t="s">
        <v>5</v>
      </c>
      <c r="H652" s="10" t="s">
        <v>24</v>
      </c>
      <c r="I652" s="10">
        <v>329145</v>
      </c>
      <c r="J652" s="10">
        <v>330782</v>
      </c>
      <c r="K652" s="10" t="s">
        <v>46</v>
      </c>
      <c r="R652" s="10" t="s">
        <v>760</v>
      </c>
      <c r="S652" s="10">
        <v>1638</v>
      </c>
    </row>
    <row r="653" spans="1:20" x14ac:dyDescent="0.35">
      <c r="A653" s="10" t="s">
        <v>27</v>
      </c>
      <c r="B653" s="10" t="s">
        <v>27</v>
      </c>
      <c r="C653" s="10" t="s">
        <v>28</v>
      </c>
      <c r="D653" s="10" t="s">
        <v>22</v>
      </c>
      <c r="E653" s="10" t="s">
        <v>23</v>
      </c>
      <c r="F653" s="10" t="s">
        <v>5</v>
      </c>
      <c r="H653" s="10" t="s">
        <v>24</v>
      </c>
      <c r="I653" s="10">
        <v>329145</v>
      </c>
      <c r="J653" s="10">
        <v>330782</v>
      </c>
      <c r="K653" s="10" t="s">
        <v>46</v>
      </c>
      <c r="L653" s="10" t="s">
        <v>761</v>
      </c>
      <c r="O653" s="10" t="s">
        <v>762</v>
      </c>
      <c r="R653" s="10" t="s">
        <v>760</v>
      </c>
      <c r="S653" s="10">
        <v>1638</v>
      </c>
      <c r="T653" s="10">
        <v>545</v>
      </c>
    </row>
    <row r="654" spans="1:20" x14ac:dyDescent="0.35">
      <c r="A654" s="10" t="s">
        <v>20</v>
      </c>
      <c r="B654" s="10" t="s">
        <v>20</v>
      </c>
      <c r="C654" s="10" t="s">
        <v>21</v>
      </c>
      <c r="D654" s="10" t="s">
        <v>22</v>
      </c>
      <c r="E654" s="10" t="s">
        <v>23</v>
      </c>
      <c r="F654" s="10" t="s">
        <v>5</v>
      </c>
      <c r="H654" s="10" t="s">
        <v>24</v>
      </c>
      <c r="I654" s="10">
        <v>330933</v>
      </c>
      <c r="J654" s="10">
        <v>331880</v>
      </c>
      <c r="K654" s="10" t="s">
        <v>25</v>
      </c>
      <c r="R654" s="10" t="s">
        <v>763</v>
      </c>
      <c r="S654" s="10">
        <v>948</v>
      </c>
    </row>
    <row r="655" spans="1:20" x14ac:dyDescent="0.35">
      <c r="A655" s="10" t="s">
        <v>27</v>
      </c>
      <c r="B655" s="10" t="s">
        <v>27</v>
      </c>
      <c r="C655" s="10" t="s">
        <v>28</v>
      </c>
      <c r="D655" s="10" t="s">
        <v>22</v>
      </c>
      <c r="E655" s="10" t="s">
        <v>23</v>
      </c>
      <c r="F655" s="10" t="s">
        <v>5</v>
      </c>
      <c r="H655" s="10" t="s">
        <v>24</v>
      </c>
      <c r="I655" s="10">
        <v>330933</v>
      </c>
      <c r="J655" s="10">
        <v>331880</v>
      </c>
      <c r="K655" s="10" t="s">
        <v>25</v>
      </c>
      <c r="L655" s="10" t="s">
        <v>764</v>
      </c>
      <c r="O655" s="10" t="s">
        <v>765</v>
      </c>
      <c r="R655" s="10" t="s">
        <v>763</v>
      </c>
      <c r="S655" s="10">
        <v>948</v>
      </c>
      <c r="T655" s="10">
        <v>315</v>
      </c>
    </row>
    <row r="656" spans="1:20" x14ac:dyDescent="0.35">
      <c r="A656" s="10" t="s">
        <v>20</v>
      </c>
      <c r="B656" s="10" t="s">
        <v>20</v>
      </c>
      <c r="C656" s="10" t="s">
        <v>21</v>
      </c>
      <c r="D656" s="10" t="s">
        <v>22</v>
      </c>
      <c r="E656" s="10" t="s">
        <v>23</v>
      </c>
      <c r="F656" s="10" t="s">
        <v>5</v>
      </c>
      <c r="H656" s="10" t="s">
        <v>24</v>
      </c>
      <c r="I656" s="10">
        <v>331970</v>
      </c>
      <c r="J656" s="10">
        <v>333694</v>
      </c>
      <c r="K656" s="10" t="s">
        <v>25</v>
      </c>
      <c r="R656" s="10" t="s">
        <v>766</v>
      </c>
      <c r="S656" s="10">
        <v>1725</v>
      </c>
    </row>
    <row r="657" spans="1:20" x14ac:dyDescent="0.35">
      <c r="A657" s="10" t="s">
        <v>27</v>
      </c>
      <c r="B657" s="10" t="s">
        <v>27</v>
      </c>
      <c r="C657" s="10" t="s">
        <v>28</v>
      </c>
      <c r="D657" s="10" t="s">
        <v>22</v>
      </c>
      <c r="E657" s="10" t="s">
        <v>23</v>
      </c>
      <c r="F657" s="10" t="s">
        <v>5</v>
      </c>
      <c r="H657" s="10" t="s">
        <v>24</v>
      </c>
      <c r="I657" s="10">
        <v>331970</v>
      </c>
      <c r="J657" s="10">
        <v>333694</v>
      </c>
      <c r="K657" s="10" t="s">
        <v>25</v>
      </c>
      <c r="L657" s="10" t="s">
        <v>767</v>
      </c>
      <c r="O657" s="10" t="s">
        <v>533</v>
      </c>
      <c r="R657" s="10" t="s">
        <v>766</v>
      </c>
      <c r="S657" s="10">
        <v>1725</v>
      </c>
      <c r="T657" s="10">
        <v>574</v>
      </c>
    </row>
    <row r="658" spans="1:20" x14ac:dyDescent="0.35">
      <c r="A658" s="10" t="s">
        <v>20</v>
      </c>
      <c r="B658" s="10" t="s">
        <v>20</v>
      </c>
      <c r="C658" s="10" t="s">
        <v>21</v>
      </c>
      <c r="D658" s="10" t="s">
        <v>22</v>
      </c>
      <c r="E658" s="10" t="s">
        <v>23</v>
      </c>
      <c r="F658" s="10" t="s">
        <v>5</v>
      </c>
      <c r="H658" s="10" t="s">
        <v>24</v>
      </c>
      <c r="I658" s="10">
        <v>333734</v>
      </c>
      <c r="J658" s="10">
        <v>334282</v>
      </c>
      <c r="K658" s="10" t="s">
        <v>25</v>
      </c>
      <c r="R658" s="10" t="s">
        <v>768</v>
      </c>
      <c r="S658" s="10">
        <v>549</v>
      </c>
    </row>
    <row r="659" spans="1:20" x14ac:dyDescent="0.35">
      <c r="A659" s="10" t="s">
        <v>27</v>
      </c>
      <c r="B659" s="10" t="s">
        <v>27</v>
      </c>
      <c r="C659" s="10" t="s">
        <v>28</v>
      </c>
      <c r="D659" s="10" t="s">
        <v>22</v>
      </c>
      <c r="E659" s="10" t="s">
        <v>23</v>
      </c>
      <c r="F659" s="10" t="s">
        <v>5</v>
      </c>
      <c r="H659" s="10" t="s">
        <v>24</v>
      </c>
      <c r="I659" s="10">
        <v>333734</v>
      </c>
      <c r="J659" s="10">
        <v>334282</v>
      </c>
      <c r="K659" s="10" t="s">
        <v>25</v>
      </c>
      <c r="L659" s="10" t="s">
        <v>769</v>
      </c>
      <c r="O659" s="10" t="s">
        <v>770</v>
      </c>
      <c r="R659" s="10" t="s">
        <v>768</v>
      </c>
      <c r="S659" s="10">
        <v>549</v>
      </c>
      <c r="T659" s="10">
        <v>182</v>
      </c>
    </row>
    <row r="660" spans="1:20" x14ac:dyDescent="0.35">
      <c r="A660" s="10" t="s">
        <v>20</v>
      </c>
      <c r="B660" s="10" t="s">
        <v>20</v>
      </c>
      <c r="C660" s="10" t="s">
        <v>21</v>
      </c>
      <c r="D660" s="10" t="s">
        <v>22</v>
      </c>
      <c r="E660" s="10" t="s">
        <v>23</v>
      </c>
      <c r="F660" s="10" t="s">
        <v>5</v>
      </c>
      <c r="H660" s="10" t="s">
        <v>24</v>
      </c>
      <c r="I660" s="10">
        <v>334588</v>
      </c>
      <c r="J660" s="10">
        <v>335469</v>
      </c>
      <c r="K660" s="10" t="s">
        <v>25</v>
      </c>
      <c r="R660" s="10" t="s">
        <v>771</v>
      </c>
      <c r="S660" s="10">
        <v>882</v>
      </c>
    </row>
    <row r="661" spans="1:20" x14ac:dyDescent="0.35">
      <c r="A661" s="10" t="s">
        <v>27</v>
      </c>
      <c r="B661" s="10" t="s">
        <v>27</v>
      </c>
      <c r="C661" s="10" t="s">
        <v>28</v>
      </c>
      <c r="D661" s="10" t="s">
        <v>22</v>
      </c>
      <c r="E661" s="10" t="s">
        <v>23</v>
      </c>
      <c r="F661" s="10" t="s">
        <v>5</v>
      </c>
      <c r="H661" s="10" t="s">
        <v>24</v>
      </c>
      <c r="I661" s="10">
        <v>334588</v>
      </c>
      <c r="J661" s="10">
        <v>335469</v>
      </c>
      <c r="K661" s="10" t="s">
        <v>25</v>
      </c>
      <c r="L661" s="10" t="s">
        <v>772</v>
      </c>
      <c r="O661" s="10" t="s">
        <v>52</v>
      </c>
      <c r="R661" s="10" t="s">
        <v>771</v>
      </c>
      <c r="S661" s="10">
        <v>882</v>
      </c>
      <c r="T661" s="10">
        <v>293</v>
      </c>
    </row>
    <row r="662" spans="1:20" x14ac:dyDescent="0.35">
      <c r="A662" s="10" t="s">
        <v>20</v>
      </c>
      <c r="B662" s="10" t="s">
        <v>20</v>
      </c>
      <c r="C662" s="10" t="s">
        <v>21</v>
      </c>
      <c r="D662" s="10" t="s">
        <v>22</v>
      </c>
      <c r="E662" s="10" t="s">
        <v>23</v>
      </c>
      <c r="F662" s="10" t="s">
        <v>5</v>
      </c>
      <c r="H662" s="10" t="s">
        <v>24</v>
      </c>
      <c r="I662" s="10">
        <v>335633</v>
      </c>
      <c r="J662" s="10">
        <v>336040</v>
      </c>
      <c r="K662" s="10" t="s">
        <v>25</v>
      </c>
      <c r="R662" s="10" t="s">
        <v>773</v>
      </c>
      <c r="S662" s="10">
        <v>408</v>
      </c>
    </row>
    <row r="663" spans="1:20" x14ac:dyDescent="0.35">
      <c r="A663" s="10" t="s">
        <v>27</v>
      </c>
      <c r="B663" s="10" t="s">
        <v>27</v>
      </c>
      <c r="C663" s="10" t="s">
        <v>28</v>
      </c>
      <c r="D663" s="10" t="s">
        <v>22</v>
      </c>
      <c r="E663" s="10" t="s">
        <v>23</v>
      </c>
      <c r="F663" s="10" t="s">
        <v>5</v>
      </c>
      <c r="H663" s="10" t="s">
        <v>24</v>
      </c>
      <c r="I663" s="10">
        <v>335633</v>
      </c>
      <c r="J663" s="10">
        <v>336040</v>
      </c>
      <c r="K663" s="10" t="s">
        <v>25</v>
      </c>
      <c r="L663" s="10" t="s">
        <v>774</v>
      </c>
      <c r="O663" s="10" t="s">
        <v>775</v>
      </c>
      <c r="R663" s="10" t="s">
        <v>773</v>
      </c>
      <c r="S663" s="10">
        <v>408</v>
      </c>
      <c r="T663" s="10">
        <v>135</v>
      </c>
    </row>
    <row r="664" spans="1:20" x14ac:dyDescent="0.35">
      <c r="A664" s="10" t="s">
        <v>20</v>
      </c>
      <c r="B664" s="10" t="s">
        <v>20</v>
      </c>
      <c r="C664" s="10" t="s">
        <v>21</v>
      </c>
      <c r="D664" s="10" t="s">
        <v>22</v>
      </c>
      <c r="E664" s="10" t="s">
        <v>23</v>
      </c>
      <c r="F664" s="10" t="s">
        <v>5</v>
      </c>
      <c r="H664" s="10" t="s">
        <v>24</v>
      </c>
      <c r="I664" s="10">
        <v>336213</v>
      </c>
      <c r="J664" s="10">
        <v>336917</v>
      </c>
      <c r="K664" s="10" t="s">
        <v>25</v>
      </c>
      <c r="R664" s="10" t="s">
        <v>776</v>
      </c>
      <c r="S664" s="10">
        <v>705</v>
      </c>
    </row>
    <row r="665" spans="1:20" x14ac:dyDescent="0.35">
      <c r="A665" s="10" t="s">
        <v>27</v>
      </c>
      <c r="B665" s="10" t="s">
        <v>27</v>
      </c>
      <c r="C665" s="10" t="s">
        <v>28</v>
      </c>
      <c r="D665" s="10" t="s">
        <v>22</v>
      </c>
      <c r="E665" s="10" t="s">
        <v>23</v>
      </c>
      <c r="F665" s="10" t="s">
        <v>5</v>
      </c>
      <c r="H665" s="10" t="s">
        <v>24</v>
      </c>
      <c r="I665" s="10">
        <v>336213</v>
      </c>
      <c r="J665" s="10">
        <v>336917</v>
      </c>
      <c r="K665" s="10" t="s">
        <v>25</v>
      </c>
      <c r="L665" s="10" t="s">
        <v>777</v>
      </c>
      <c r="O665" s="10" t="s">
        <v>778</v>
      </c>
      <c r="R665" s="10" t="s">
        <v>776</v>
      </c>
      <c r="S665" s="10">
        <v>705</v>
      </c>
      <c r="T665" s="10">
        <v>234</v>
      </c>
    </row>
    <row r="666" spans="1:20" x14ac:dyDescent="0.35">
      <c r="A666" s="10" t="s">
        <v>20</v>
      </c>
      <c r="B666" s="10" t="s">
        <v>20</v>
      </c>
      <c r="C666" s="10" t="s">
        <v>21</v>
      </c>
      <c r="D666" s="10" t="s">
        <v>22</v>
      </c>
      <c r="E666" s="10" t="s">
        <v>23</v>
      </c>
      <c r="F666" s="10" t="s">
        <v>5</v>
      </c>
      <c r="H666" s="10" t="s">
        <v>24</v>
      </c>
      <c r="I666" s="10">
        <v>337010</v>
      </c>
      <c r="J666" s="10">
        <v>337321</v>
      </c>
      <c r="K666" s="10" t="s">
        <v>25</v>
      </c>
      <c r="R666" s="10" t="s">
        <v>779</v>
      </c>
      <c r="S666" s="10">
        <v>312</v>
      </c>
    </row>
    <row r="667" spans="1:20" x14ac:dyDescent="0.35">
      <c r="A667" s="10" t="s">
        <v>27</v>
      </c>
      <c r="B667" s="10" t="s">
        <v>27</v>
      </c>
      <c r="C667" s="10" t="s">
        <v>28</v>
      </c>
      <c r="D667" s="10" t="s">
        <v>22</v>
      </c>
      <c r="E667" s="10" t="s">
        <v>23</v>
      </c>
      <c r="F667" s="10" t="s">
        <v>5</v>
      </c>
      <c r="H667" s="10" t="s">
        <v>24</v>
      </c>
      <c r="I667" s="10">
        <v>337010</v>
      </c>
      <c r="J667" s="10">
        <v>337321</v>
      </c>
      <c r="K667" s="10" t="s">
        <v>25</v>
      </c>
      <c r="L667" s="10" t="s">
        <v>780</v>
      </c>
      <c r="O667" s="10" t="s">
        <v>781</v>
      </c>
      <c r="R667" s="10" t="s">
        <v>779</v>
      </c>
      <c r="S667" s="10">
        <v>312</v>
      </c>
      <c r="T667" s="10">
        <v>103</v>
      </c>
    </row>
    <row r="668" spans="1:20" x14ac:dyDescent="0.35">
      <c r="A668" s="10" t="s">
        <v>20</v>
      </c>
      <c r="B668" s="10" t="s">
        <v>20</v>
      </c>
      <c r="C668" s="10" t="s">
        <v>21</v>
      </c>
      <c r="D668" s="10" t="s">
        <v>22</v>
      </c>
      <c r="E668" s="10" t="s">
        <v>23</v>
      </c>
      <c r="F668" s="10" t="s">
        <v>5</v>
      </c>
      <c r="H668" s="10" t="s">
        <v>24</v>
      </c>
      <c r="I668" s="10">
        <v>337391</v>
      </c>
      <c r="J668" s="10">
        <v>338119</v>
      </c>
      <c r="K668" s="10" t="s">
        <v>46</v>
      </c>
      <c r="R668" s="10" t="s">
        <v>782</v>
      </c>
      <c r="S668" s="10">
        <v>729</v>
      </c>
    </row>
    <row r="669" spans="1:20" x14ac:dyDescent="0.35">
      <c r="A669" s="10" t="s">
        <v>27</v>
      </c>
      <c r="B669" s="10" t="s">
        <v>27</v>
      </c>
      <c r="C669" s="10" t="s">
        <v>28</v>
      </c>
      <c r="D669" s="10" t="s">
        <v>22</v>
      </c>
      <c r="E669" s="10" t="s">
        <v>23</v>
      </c>
      <c r="F669" s="10" t="s">
        <v>5</v>
      </c>
      <c r="H669" s="10" t="s">
        <v>24</v>
      </c>
      <c r="I669" s="10">
        <v>337391</v>
      </c>
      <c r="J669" s="10">
        <v>338119</v>
      </c>
      <c r="K669" s="10" t="s">
        <v>46</v>
      </c>
      <c r="L669" s="10" t="s">
        <v>783</v>
      </c>
      <c r="O669" s="10" t="s">
        <v>784</v>
      </c>
      <c r="R669" s="10" t="s">
        <v>782</v>
      </c>
      <c r="S669" s="10">
        <v>729</v>
      </c>
      <c r="T669" s="10">
        <v>242</v>
      </c>
    </row>
    <row r="670" spans="1:20" x14ac:dyDescent="0.35">
      <c r="A670" s="10" t="s">
        <v>20</v>
      </c>
      <c r="B670" s="10" t="s">
        <v>20</v>
      </c>
      <c r="C670" s="10" t="s">
        <v>21</v>
      </c>
      <c r="D670" s="10" t="s">
        <v>22</v>
      </c>
      <c r="E670" s="10" t="s">
        <v>23</v>
      </c>
      <c r="F670" s="10" t="s">
        <v>5</v>
      </c>
      <c r="H670" s="10" t="s">
        <v>24</v>
      </c>
      <c r="I670" s="10">
        <v>338303</v>
      </c>
      <c r="J670" s="10">
        <v>339475</v>
      </c>
      <c r="K670" s="10" t="s">
        <v>46</v>
      </c>
      <c r="R670" s="10" t="s">
        <v>785</v>
      </c>
      <c r="S670" s="10">
        <v>1173</v>
      </c>
    </row>
    <row r="671" spans="1:20" x14ac:dyDescent="0.35">
      <c r="A671" s="10" t="s">
        <v>27</v>
      </c>
      <c r="B671" s="10" t="s">
        <v>27</v>
      </c>
      <c r="C671" s="10" t="s">
        <v>28</v>
      </c>
      <c r="D671" s="10" t="s">
        <v>22</v>
      </c>
      <c r="E671" s="10" t="s">
        <v>23</v>
      </c>
      <c r="F671" s="10" t="s">
        <v>5</v>
      </c>
      <c r="H671" s="10" t="s">
        <v>24</v>
      </c>
      <c r="I671" s="10">
        <v>338303</v>
      </c>
      <c r="J671" s="10">
        <v>339475</v>
      </c>
      <c r="K671" s="10" t="s">
        <v>46</v>
      </c>
      <c r="L671" s="10" t="s">
        <v>786</v>
      </c>
      <c r="O671" s="10" t="s">
        <v>787</v>
      </c>
      <c r="R671" s="10" t="s">
        <v>785</v>
      </c>
      <c r="S671" s="10">
        <v>1173</v>
      </c>
      <c r="T671" s="10">
        <v>390</v>
      </c>
    </row>
    <row r="672" spans="1:20" x14ac:dyDescent="0.35">
      <c r="A672" s="10" t="s">
        <v>20</v>
      </c>
      <c r="B672" s="10" t="s">
        <v>20</v>
      </c>
      <c r="C672" s="10" t="s">
        <v>21</v>
      </c>
      <c r="D672" s="10" t="s">
        <v>22</v>
      </c>
      <c r="E672" s="10" t="s">
        <v>23</v>
      </c>
      <c r="F672" s="10" t="s">
        <v>5</v>
      </c>
      <c r="H672" s="10" t="s">
        <v>24</v>
      </c>
      <c r="I672" s="10">
        <v>339676</v>
      </c>
      <c r="J672" s="10">
        <v>340920</v>
      </c>
      <c r="K672" s="10" t="s">
        <v>46</v>
      </c>
      <c r="R672" s="10" t="s">
        <v>788</v>
      </c>
      <c r="S672" s="10">
        <v>1245</v>
      </c>
    </row>
    <row r="673" spans="1:20" x14ac:dyDescent="0.35">
      <c r="A673" s="10" t="s">
        <v>27</v>
      </c>
      <c r="B673" s="10" t="s">
        <v>27</v>
      </c>
      <c r="C673" s="10" t="s">
        <v>28</v>
      </c>
      <c r="D673" s="10" t="s">
        <v>22</v>
      </c>
      <c r="E673" s="10" t="s">
        <v>23</v>
      </c>
      <c r="F673" s="10" t="s">
        <v>5</v>
      </c>
      <c r="H673" s="10" t="s">
        <v>24</v>
      </c>
      <c r="I673" s="10">
        <v>339676</v>
      </c>
      <c r="J673" s="10">
        <v>340920</v>
      </c>
      <c r="K673" s="10" t="s">
        <v>46</v>
      </c>
      <c r="L673" s="10" t="s">
        <v>789</v>
      </c>
      <c r="O673" s="10" t="s">
        <v>223</v>
      </c>
      <c r="R673" s="10" t="s">
        <v>788</v>
      </c>
      <c r="S673" s="10">
        <v>1245</v>
      </c>
      <c r="T673" s="10">
        <v>414</v>
      </c>
    </row>
    <row r="674" spans="1:20" x14ac:dyDescent="0.35">
      <c r="A674" s="10" t="s">
        <v>20</v>
      </c>
      <c r="B674" s="10" t="s">
        <v>20</v>
      </c>
      <c r="C674" s="10" t="s">
        <v>21</v>
      </c>
      <c r="D674" s="10" t="s">
        <v>22</v>
      </c>
      <c r="E674" s="10" t="s">
        <v>23</v>
      </c>
      <c r="F674" s="10" t="s">
        <v>5</v>
      </c>
      <c r="H674" s="10" t="s">
        <v>24</v>
      </c>
      <c r="I674" s="10">
        <v>341285</v>
      </c>
      <c r="J674" s="10">
        <v>341890</v>
      </c>
      <c r="K674" s="10" t="s">
        <v>25</v>
      </c>
      <c r="R674" s="10" t="s">
        <v>790</v>
      </c>
      <c r="S674" s="10">
        <v>606</v>
      </c>
    </row>
    <row r="675" spans="1:20" x14ac:dyDescent="0.35">
      <c r="A675" s="10" t="s">
        <v>27</v>
      </c>
      <c r="B675" s="10" t="s">
        <v>27</v>
      </c>
      <c r="C675" s="10" t="s">
        <v>28</v>
      </c>
      <c r="D675" s="10" t="s">
        <v>22</v>
      </c>
      <c r="E675" s="10" t="s">
        <v>23</v>
      </c>
      <c r="F675" s="10" t="s">
        <v>5</v>
      </c>
      <c r="H675" s="10" t="s">
        <v>24</v>
      </c>
      <c r="I675" s="10">
        <v>341285</v>
      </c>
      <c r="J675" s="10">
        <v>341890</v>
      </c>
      <c r="K675" s="10" t="s">
        <v>25</v>
      </c>
      <c r="L675" s="10" t="s">
        <v>791</v>
      </c>
      <c r="O675" s="10" t="s">
        <v>792</v>
      </c>
      <c r="R675" s="10" t="s">
        <v>790</v>
      </c>
      <c r="S675" s="10">
        <v>606</v>
      </c>
      <c r="T675" s="10">
        <v>201</v>
      </c>
    </row>
    <row r="676" spans="1:20" x14ac:dyDescent="0.35">
      <c r="A676" s="10" t="s">
        <v>20</v>
      </c>
      <c r="B676" s="10" t="s">
        <v>20</v>
      </c>
      <c r="C676" s="10" t="s">
        <v>21</v>
      </c>
      <c r="D676" s="10" t="s">
        <v>22</v>
      </c>
      <c r="E676" s="10" t="s">
        <v>23</v>
      </c>
      <c r="F676" s="10" t="s">
        <v>5</v>
      </c>
      <c r="H676" s="10" t="s">
        <v>24</v>
      </c>
      <c r="I676" s="10">
        <v>342065</v>
      </c>
      <c r="J676" s="10">
        <v>342571</v>
      </c>
      <c r="K676" s="10" t="s">
        <v>25</v>
      </c>
      <c r="R676" s="10" t="s">
        <v>793</v>
      </c>
      <c r="S676" s="10">
        <v>507</v>
      </c>
    </row>
    <row r="677" spans="1:20" x14ac:dyDescent="0.35">
      <c r="A677" s="10" t="s">
        <v>27</v>
      </c>
      <c r="B677" s="10" t="s">
        <v>27</v>
      </c>
      <c r="C677" s="10" t="s">
        <v>28</v>
      </c>
      <c r="D677" s="10" t="s">
        <v>22</v>
      </c>
      <c r="E677" s="10" t="s">
        <v>23</v>
      </c>
      <c r="F677" s="10" t="s">
        <v>5</v>
      </c>
      <c r="H677" s="10" t="s">
        <v>24</v>
      </c>
      <c r="I677" s="10">
        <v>342065</v>
      </c>
      <c r="J677" s="10">
        <v>342571</v>
      </c>
      <c r="K677" s="10" t="s">
        <v>25</v>
      </c>
      <c r="L677" s="10" t="s">
        <v>794</v>
      </c>
      <c r="O677" s="10" t="s">
        <v>52</v>
      </c>
      <c r="R677" s="10" t="s">
        <v>793</v>
      </c>
      <c r="S677" s="10">
        <v>507</v>
      </c>
      <c r="T677" s="10">
        <v>168</v>
      </c>
    </row>
    <row r="678" spans="1:20" x14ac:dyDescent="0.35">
      <c r="A678" s="10" t="s">
        <v>20</v>
      </c>
      <c r="B678" s="10" t="s">
        <v>20</v>
      </c>
      <c r="C678" s="10" t="s">
        <v>21</v>
      </c>
      <c r="D678" s="10" t="s">
        <v>22</v>
      </c>
      <c r="E678" s="10" t="s">
        <v>23</v>
      </c>
      <c r="F678" s="10" t="s">
        <v>5</v>
      </c>
      <c r="H678" s="10" t="s">
        <v>24</v>
      </c>
      <c r="I678" s="10">
        <v>342868</v>
      </c>
      <c r="J678" s="10">
        <v>343305</v>
      </c>
      <c r="K678" s="10" t="s">
        <v>25</v>
      </c>
      <c r="R678" s="10" t="s">
        <v>795</v>
      </c>
      <c r="S678" s="10">
        <v>438</v>
      </c>
    </row>
    <row r="679" spans="1:20" x14ac:dyDescent="0.35">
      <c r="A679" s="10" t="s">
        <v>27</v>
      </c>
      <c r="B679" s="10" t="s">
        <v>27</v>
      </c>
      <c r="C679" s="10" t="s">
        <v>28</v>
      </c>
      <c r="D679" s="10" t="s">
        <v>22</v>
      </c>
      <c r="E679" s="10" t="s">
        <v>23</v>
      </c>
      <c r="F679" s="10" t="s">
        <v>5</v>
      </c>
      <c r="H679" s="10" t="s">
        <v>24</v>
      </c>
      <c r="I679" s="10">
        <v>342868</v>
      </c>
      <c r="J679" s="10">
        <v>343305</v>
      </c>
      <c r="K679" s="10" t="s">
        <v>25</v>
      </c>
      <c r="L679" s="10" t="s">
        <v>796</v>
      </c>
      <c r="O679" s="10" t="s">
        <v>481</v>
      </c>
      <c r="R679" s="10" t="s">
        <v>795</v>
      </c>
      <c r="S679" s="10">
        <v>438</v>
      </c>
      <c r="T679" s="10">
        <v>145</v>
      </c>
    </row>
    <row r="680" spans="1:20" x14ac:dyDescent="0.35">
      <c r="A680" s="10" t="s">
        <v>20</v>
      </c>
      <c r="B680" s="10" t="s">
        <v>20</v>
      </c>
      <c r="C680" s="10" t="s">
        <v>21</v>
      </c>
      <c r="D680" s="10" t="s">
        <v>22</v>
      </c>
      <c r="E680" s="10" t="s">
        <v>23</v>
      </c>
      <c r="F680" s="10" t="s">
        <v>5</v>
      </c>
      <c r="H680" s="10" t="s">
        <v>24</v>
      </c>
      <c r="I680" s="10">
        <v>343358</v>
      </c>
      <c r="J680" s="10">
        <v>344485</v>
      </c>
      <c r="K680" s="10" t="s">
        <v>46</v>
      </c>
      <c r="R680" s="10" t="s">
        <v>797</v>
      </c>
      <c r="S680" s="10">
        <v>1128</v>
      </c>
    </row>
    <row r="681" spans="1:20" x14ac:dyDescent="0.35">
      <c r="A681" s="10" t="s">
        <v>27</v>
      </c>
      <c r="B681" s="10" t="s">
        <v>27</v>
      </c>
      <c r="C681" s="10" t="s">
        <v>28</v>
      </c>
      <c r="D681" s="10" t="s">
        <v>22</v>
      </c>
      <c r="E681" s="10" t="s">
        <v>23</v>
      </c>
      <c r="F681" s="10" t="s">
        <v>5</v>
      </c>
      <c r="H681" s="10" t="s">
        <v>24</v>
      </c>
      <c r="I681" s="10">
        <v>343358</v>
      </c>
      <c r="J681" s="10">
        <v>344485</v>
      </c>
      <c r="K681" s="10" t="s">
        <v>46</v>
      </c>
      <c r="L681" s="10" t="s">
        <v>798</v>
      </c>
      <c r="O681" s="10" t="s">
        <v>248</v>
      </c>
      <c r="R681" s="10" t="s">
        <v>797</v>
      </c>
      <c r="S681" s="10">
        <v>1128</v>
      </c>
      <c r="T681" s="10">
        <v>375</v>
      </c>
    </row>
    <row r="682" spans="1:20" x14ac:dyDescent="0.35">
      <c r="A682" s="10" t="s">
        <v>20</v>
      </c>
      <c r="B682" s="10" t="s">
        <v>20</v>
      </c>
      <c r="C682" s="10" t="s">
        <v>21</v>
      </c>
      <c r="D682" s="10" t="s">
        <v>22</v>
      </c>
      <c r="E682" s="10" t="s">
        <v>23</v>
      </c>
      <c r="F682" s="10" t="s">
        <v>5</v>
      </c>
      <c r="H682" s="10" t="s">
        <v>24</v>
      </c>
      <c r="I682" s="10">
        <v>344596</v>
      </c>
      <c r="J682" s="10">
        <v>345723</v>
      </c>
      <c r="K682" s="10" t="s">
        <v>46</v>
      </c>
      <c r="R682" s="10" t="s">
        <v>799</v>
      </c>
      <c r="S682" s="10">
        <v>1128</v>
      </c>
    </row>
    <row r="683" spans="1:20" x14ac:dyDescent="0.35">
      <c r="A683" s="10" t="s">
        <v>27</v>
      </c>
      <c r="B683" s="10" t="s">
        <v>27</v>
      </c>
      <c r="C683" s="10" t="s">
        <v>28</v>
      </c>
      <c r="D683" s="10" t="s">
        <v>22</v>
      </c>
      <c r="E683" s="10" t="s">
        <v>23</v>
      </c>
      <c r="F683" s="10" t="s">
        <v>5</v>
      </c>
      <c r="H683" s="10" t="s">
        <v>24</v>
      </c>
      <c r="I683" s="10">
        <v>344596</v>
      </c>
      <c r="J683" s="10">
        <v>345723</v>
      </c>
      <c r="K683" s="10" t="s">
        <v>46</v>
      </c>
      <c r="L683" s="10" t="s">
        <v>800</v>
      </c>
      <c r="O683" s="10" t="s">
        <v>801</v>
      </c>
      <c r="R683" s="10" t="s">
        <v>799</v>
      </c>
      <c r="S683" s="10">
        <v>1128</v>
      </c>
      <c r="T683" s="10">
        <v>375</v>
      </c>
    </row>
    <row r="684" spans="1:20" x14ac:dyDescent="0.35">
      <c r="A684" s="10" t="s">
        <v>20</v>
      </c>
      <c r="B684" s="10" t="s">
        <v>20</v>
      </c>
      <c r="C684" s="10" t="s">
        <v>21</v>
      </c>
      <c r="D684" s="10" t="s">
        <v>22</v>
      </c>
      <c r="E684" s="10" t="s">
        <v>23</v>
      </c>
      <c r="F684" s="10" t="s">
        <v>5</v>
      </c>
      <c r="H684" s="10" t="s">
        <v>24</v>
      </c>
      <c r="I684" s="10">
        <v>345720</v>
      </c>
      <c r="J684" s="10">
        <v>346757</v>
      </c>
      <c r="K684" s="10" t="s">
        <v>46</v>
      </c>
      <c r="R684" s="10" t="s">
        <v>802</v>
      </c>
      <c r="S684" s="10">
        <v>1038</v>
      </c>
    </row>
    <row r="685" spans="1:20" x14ac:dyDescent="0.35">
      <c r="A685" s="10" t="s">
        <v>27</v>
      </c>
      <c r="B685" s="10" t="s">
        <v>27</v>
      </c>
      <c r="C685" s="10" t="s">
        <v>28</v>
      </c>
      <c r="D685" s="10" t="s">
        <v>22</v>
      </c>
      <c r="E685" s="10" t="s">
        <v>23</v>
      </c>
      <c r="F685" s="10" t="s">
        <v>5</v>
      </c>
      <c r="H685" s="10" t="s">
        <v>24</v>
      </c>
      <c r="I685" s="10">
        <v>345720</v>
      </c>
      <c r="J685" s="10">
        <v>346757</v>
      </c>
      <c r="K685" s="10" t="s">
        <v>46</v>
      </c>
      <c r="L685" s="10" t="s">
        <v>803</v>
      </c>
      <c r="O685" s="10" t="s">
        <v>804</v>
      </c>
      <c r="R685" s="10" t="s">
        <v>802</v>
      </c>
      <c r="S685" s="10">
        <v>1038</v>
      </c>
      <c r="T685" s="10">
        <v>345</v>
      </c>
    </row>
    <row r="686" spans="1:20" x14ac:dyDescent="0.35">
      <c r="A686" s="10" t="s">
        <v>20</v>
      </c>
      <c r="B686" s="10" t="s">
        <v>20</v>
      </c>
      <c r="C686" s="10" t="s">
        <v>21</v>
      </c>
      <c r="D686" s="10" t="s">
        <v>22</v>
      </c>
      <c r="E686" s="10" t="s">
        <v>23</v>
      </c>
      <c r="F686" s="10" t="s">
        <v>5</v>
      </c>
      <c r="H686" s="10" t="s">
        <v>24</v>
      </c>
      <c r="I686" s="10">
        <v>346930</v>
      </c>
      <c r="J686" s="10">
        <v>347511</v>
      </c>
      <c r="K686" s="10" t="s">
        <v>46</v>
      </c>
      <c r="R686" s="10" t="s">
        <v>805</v>
      </c>
      <c r="S686" s="10">
        <v>582</v>
      </c>
    </row>
    <row r="687" spans="1:20" x14ac:dyDescent="0.35">
      <c r="A687" s="10" t="s">
        <v>27</v>
      </c>
      <c r="B687" s="10" t="s">
        <v>27</v>
      </c>
      <c r="C687" s="10" t="s">
        <v>28</v>
      </c>
      <c r="D687" s="10" t="s">
        <v>22</v>
      </c>
      <c r="E687" s="10" t="s">
        <v>23</v>
      </c>
      <c r="F687" s="10" t="s">
        <v>5</v>
      </c>
      <c r="H687" s="10" t="s">
        <v>24</v>
      </c>
      <c r="I687" s="10">
        <v>346930</v>
      </c>
      <c r="J687" s="10">
        <v>347511</v>
      </c>
      <c r="K687" s="10" t="s">
        <v>46</v>
      </c>
      <c r="L687" s="10" t="s">
        <v>806</v>
      </c>
      <c r="O687" s="10" t="s">
        <v>807</v>
      </c>
      <c r="R687" s="10" t="s">
        <v>805</v>
      </c>
      <c r="S687" s="10">
        <v>582</v>
      </c>
      <c r="T687" s="10">
        <v>193</v>
      </c>
    </row>
    <row r="688" spans="1:20" x14ac:dyDescent="0.35">
      <c r="A688" s="10" t="s">
        <v>20</v>
      </c>
      <c r="B688" s="10" t="s">
        <v>20</v>
      </c>
      <c r="C688" s="10" t="s">
        <v>21</v>
      </c>
      <c r="D688" s="10" t="s">
        <v>22</v>
      </c>
      <c r="E688" s="10" t="s">
        <v>23</v>
      </c>
      <c r="F688" s="10" t="s">
        <v>5</v>
      </c>
      <c r="H688" s="10" t="s">
        <v>24</v>
      </c>
      <c r="I688" s="10">
        <v>347792</v>
      </c>
      <c r="J688" s="10">
        <v>348295</v>
      </c>
      <c r="K688" s="10" t="s">
        <v>25</v>
      </c>
      <c r="R688" s="10" t="s">
        <v>808</v>
      </c>
      <c r="S688" s="10">
        <v>504</v>
      </c>
    </row>
    <row r="689" spans="1:20" x14ac:dyDescent="0.35">
      <c r="A689" s="10" t="s">
        <v>27</v>
      </c>
      <c r="B689" s="10" t="s">
        <v>27</v>
      </c>
      <c r="C689" s="10" t="s">
        <v>28</v>
      </c>
      <c r="D689" s="10" t="s">
        <v>22</v>
      </c>
      <c r="E689" s="10" t="s">
        <v>23</v>
      </c>
      <c r="F689" s="10" t="s">
        <v>5</v>
      </c>
      <c r="H689" s="10" t="s">
        <v>24</v>
      </c>
      <c r="I689" s="10">
        <v>347792</v>
      </c>
      <c r="J689" s="10">
        <v>348295</v>
      </c>
      <c r="K689" s="10" t="s">
        <v>25</v>
      </c>
      <c r="L689" s="10" t="s">
        <v>809</v>
      </c>
      <c r="O689" s="10" t="s">
        <v>52</v>
      </c>
      <c r="R689" s="10" t="s">
        <v>808</v>
      </c>
      <c r="S689" s="10">
        <v>504</v>
      </c>
      <c r="T689" s="10">
        <v>167</v>
      </c>
    </row>
    <row r="690" spans="1:20" x14ac:dyDescent="0.35">
      <c r="A690" s="10" t="s">
        <v>20</v>
      </c>
      <c r="B690" s="10" t="s">
        <v>20</v>
      </c>
      <c r="C690" s="10" t="s">
        <v>21</v>
      </c>
      <c r="D690" s="10" t="s">
        <v>22</v>
      </c>
      <c r="E690" s="10" t="s">
        <v>23</v>
      </c>
      <c r="F690" s="10" t="s">
        <v>5</v>
      </c>
      <c r="H690" s="10" t="s">
        <v>24</v>
      </c>
      <c r="I690" s="10">
        <v>348329</v>
      </c>
      <c r="J690" s="10">
        <v>350059</v>
      </c>
      <c r="K690" s="10" t="s">
        <v>25</v>
      </c>
      <c r="R690" s="10" t="s">
        <v>810</v>
      </c>
      <c r="S690" s="10">
        <v>1731</v>
      </c>
    </row>
    <row r="691" spans="1:20" x14ac:dyDescent="0.35">
      <c r="A691" s="10" t="s">
        <v>27</v>
      </c>
      <c r="B691" s="10" t="s">
        <v>27</v>
      </c>
      <c r="C691" s="10" t="s">
        <v>28</v>
      </c>
      <c r="D691" s="10" t="s">
        <v>22</v>
      </c>
      <c r="E691" s="10" t="s">
        <v>23</v>
      </c>
      <c r="F691" s="10" t="s">
        <v>5</v>
      </c>
      <c r="H691" s="10" t="s">
        <v>24</v>
      </c>
      <c r="I691" s="10">
        <v>348329</v>
      </c>
      <c r="J691" s="10">
        <v>350059</v>
      </c>
      <c r="K691" s="10" t="s">
        <v>25</v>
      </c>
      <c r="L691" s="10" t="s">
        <v>811</v>
      </c>
      <c r="O691" s="10" t="s">
        <v>812</v>
      </c>
      <c r="R691" s="10" t="s">
        <v>810</v>
      </c>
      <c r="S691" s="10">
        <v>1731</v>
      </c>
      <c r="T691" s="10">
        <v>576</v>
      </c>
    </row>
    <row r="692" spans="1:20" x14ac:dyDescent="0.35">
      <c r="A692" s="10" t="s">
        <v>20</v>
      </c>
      <c r="B692" s="10" t="s">
        <v>20</v>
      </c>
      <c r="C692" s="10" t="s">
        <v>21</v>
      </c>
      <c r="D692" s="10" t="s">
        <v>22</v>
      </c>
      <c r="E692" s="10" t="s">
        <v>23</v>
      </c>
      <c r="F692" s="10" t="s">
        <v>5</v>
      </c>
      <c r="H692" s="10" t="s">
        <v>24</v>
      </c>
      <c r="I692" s="10">
        <v>350136</v>
      </c>
      <c r="J692" s="10">
        <v>351656</v>
      </c>
      <c r="K692" s="10" t="s">
        <v>25</v>
      </c>
      <c r="R692" s="10" t="s">
        <v>813</v>
      </c>
      <c r="S692" s="10">
        <v>1521</v>
      </c>
    </row>
    <row r="693" spans="1:20" x14ac:dyDescent="0.35">
      <c r="A693" s="10" t="s">
        <v>27</v>
      </c>
      <c r="B693" s="10" t="s">
        <v>27</v>
      </c>
      <c r="C693" s="10" t="s">
        <v>28</v>
      </c>
      <c r="D693" s="10" t="s">
        <v>22</v>
      </c>
      <c r="E693" s="10" t="s">
        <v>23</v>
      </c>
      <c r="F693" s="10" t="s">
        <v>5</v>
      </c>
      <c r="H693" s="10" t="s">
        <v>24</v>
      </c>
      <c r="I693" s="10">
        <v>350136</v>
      </c>
      <c r="J693" s="10">
        <v>351656</v>
      </c>
      <c r="K693" s="10" t="s">
        <v>25</v>
      </c>
      <c r="L693" s="10" t="s">
        <v>814</v>
      </c>
      <c r="O693" s="10" t="s">
        <v>815</v>
      </c>
      <c r="R693" s="10" t="s">
        <v>813</v>
      </c>
      <c r="S693" s="10">
        <v>1521</v>
      </c>
      <c r="T693" s="10">
        <v>506</v>
      </c>
    </row>
    <row r="694" spans="1:20" x14ac:dyDescent="0.35">
      <c r="A694" s="10" t="s">
        <v>20</v>
      </c>
      <c r="B694" s="10" t="s">
        <v>20</v>
      </c>
      <c r="C694" s="10" t="s">
        <v>21</v>
      </c>
      <c r="D694" s="10" t="s">
        <v>22</v>
      </c>
      <c r="E694" s="10" t="s">
        <v>23</v>
      </c>
      <c r="F694" s="10" t="s">
        <v>5</v>
      </c>
      <c r="H694" s="10" t="s">
        <v>24</v>
      </c>
      <c r="I694" s="10">
        <v>351666</v>
      </c>
      <c r="J694" s="10">
        <v>352466</v>
      </c>
      <c r="K694" s="10" t="s">
        <v>25</v>
      </c>
      <c r="R694" s="10" t="s">
        <v>816</v>
      </c>
      <c r="S694" s="10">
        <v>801</v>
      </c>
    </row>
    <row r="695" spans="1:20" x14ac:dyDescent="0.35">
      <c r="A695" s="10" t="s">
        <v>27</v>
      </c>
      <c r="B695" s="10" t="s">
        <v>27</v>
      </c>
      <c r="C695" s="10" t="s">
        <v>28</v>
      </c>
      <c r="D695" s="10" t="s">
        <v>22</v>
      </c>
      <c r="E695" s="10" t="s">
        <v>23</v>
      </c>
      <c r="F695" s="10" t="s">
        <v>5</v>
      </c>
      <c r="H695" s="10" t="s">
        <v>24</v>
      </c>
      <c r="I695" s="10">
        <v>351666</v>
      </c>
      <c r="J695" s="10">
        <v>352466</v>
      </c>
      <c r="K695" s="10" t="s">
        <v>25</v>
      </c>
      <c r="L695" s="10" t="s">
        <v>817</v>
      </c>
      <c r="O695" s="10" t="s">
        <v>49</v>
      </c>
      <c r="R695" s="10" t="s">
        <v>816</v>
      </c>
      <c r="S695" s="10">
        <v>801</v>
      </c>
      <c r="T695" s="10">
        <v>266</v>
      </c>
    </row>
    <row r="696" spans="1:20" x14ac:dyDescent="0.35">
      <c r="A696" s="10" t="s">
        <v>20</v>
      </c>
      <c r="B696" s="10" t="s">
        <v>20</v>
      </c>
      <c r="C696" s="10" t="s">
        <v>21</v>
      </c>
      <c r="D696" s="10" t="s">
        <v>22</v>
      </c>
      <c r="E696" s="10" t="s">
        <v>23</v>
      </c>
      <c r="F696" s="10" t="s">
        <v>5</v>
      </c>
      <c r="H696" s="10" t="s">
        <v>24</v>
      </c>
      <c r="I696" s="10">
        <v>352515</v>
      </c>
      <c r="J696" s="10">
        <v>353675</v>
      </c>
      <c r="K696" s="10" t="s">
        <v>25</v>
      </c>
      <c r="R696" s="10" t="s">
        <v>818</v>
      </c>
      <c r="S696" s="10">
        <v>1161</v>
      </c>
    </row>
    <row r="697" spans="1:20" x14ac:dyDescent="0.35">
      <c r="A697" s="10" t="s">
        <v>27</v>
      </c>
      <c r="B697" s="10" t="s">
        <v>27</v>
      </c>
      <c r="C697" s="10" t="s">
        <v>28</v>
      </c>
      <c r="D697" s="10" t="s">
        <v>22</v>
      </c>
      <c r="E697" s="10" t="s">
        <v>23</v>
      </c>
      <c r="F697" s="10" t="s">
        <v>5</v>
      </c>
      <c r="H697" s="10" t="s">
        <v>24</v>
      </c>
      <c r="I697" s="10">
        <v>352515</v>
      </c>
      <c r="J697" s="10">
        <v>353675</v>
      </c>
      <c r="K697" s="10" t="s">
        <v>25</v>
      </c>
      <c r="L697" s="10" t="s">
        <v>819</v>
      </c>
      <c r="O697" s="10" t="s">
        <v>52</v>
      </c>
      <c r="R697" s="10" t="s">
        <v>818</v>
      </c>
      <c r="S697" s="10">
        <v>1161</v>
      </c>
      <c r="T697" s="10">
        <v>386</v>
      </c>
    </row>
    <row r="698" spans="1:20" x14ac:dyDescent="0.35">
      <c r="A698" s="10" t="s">
        <v>20</v>
      </c>
      <c r="B698" s="10" t="s">
        <v>20</v>
      </c>
      <c r="C698" s="10" t="s">
        <v>21</v>
      </c>
      <c r="D698" s="10" t="s">
        <v>22</v>
      </c>
      <c r="E698" s="10" t="s">
        <v>23</v>
      </c>
      <c r="F698" s="10" t="s">
        <v>5</v>
      </c>
      <c r="H698" s="10" t="s">
        <v>24</v>
      </c>
      <c r="I698" s="10">
        <v>353698</v>
      </c>
      <c r="J698" s="10">
        <v>354522</v>
      </c>
      <c r="K698" s="10" t="s">
        <v>46</v>
      </c>
      <c r="R698" s="10" t="s">
        <v>820</v>
      </c>
      <c r="S698" s="10">
        <v>825</v>
      </c>
    </row>
    <row r="699" spans="1:20" x14ac:dyDescent="0.35">
      <c r="A699" s="10" t="s">
        <v>27</v>
      </c>
      <c r="B699" s="10" t="s">
        <v>27</v>
      </c>
      <c r="C699" s="10" t="s">
        <v>28</v>
      </c>
      <c r="D699" s="10" t="s">
        <v>22</v>
      </c>
      <c r="E699" s="10" t="s">
        <v>23</v>
      </c>
      <c r="F699" s="10" t="s">
        <v>5</v>
      </c>
      <c r="H699" s="10" t="s">
        <v>24</v>
      </c>
      <c r="I699" s="10">
        <v>353698</v>
      </c>
      <c r="J699" s="10">
        <v>354522</v>
      </c>
      <c r="K699" s="10" t="s">
        <v>46</v>
      </c>
      <c r="L699" s="10" t="s">
        <v>821</v>
      </c>
      <c r="O699" s="10" t="s">
        <v>822</v>
      </c>
      <c r="R699" s="10" t="s">
        <v>820</v>
      </c>
      <c r="S699" s="10">
        <v>825</v>
      </c>
      <c r="T699" s="10">
        <v>274</v>
      </c>
    </row>
    <row r="700" spans="1:20" x14ac:dyDescent="0.35">
      <c r="A700" s="10" t="s">
        <v>20</v>
      </c>
      <c r="B700" s="10" t="s">
        <v>20</v>
      </c>
      <c r="C700" s="10" t="s">
        <v>21</v>
      </c>
      <c r="D700" s="10" t="s">
        <v>22</v>
      </c>
      <c r="E700" s="10" t="s">
        <v>23</v>
      </c>
      <c r="F700" s="10" t="s">
        <v>5</v>
      </c>
      <c r="H700" s="10" t="s">
        <v>24</v>
      </c>
      <c r="I700" s="10">
        <v>354692</v>
      </c>
      <c r="J700" s="10">
        <v>355840</v>
      </c>
      <c r="K700" s="10" t="s">
        <v>46</v>
      </c>
      <c r="R700" s="10" t="s">
        <v>823</v>
      </c>
      <c r="S700" s="10">
        <v>1149</v>
      </c>
    </row>
    <row r="701" spans="1:20" x14ac:dyDescent="0.35">
      <c r="A701" s="10" t="s">
        <v>27</v>
      </c>
      <c r="B701" s="10" t="s">
        <v>27</v>
      </c>
      <c r="C701" s="10" t="s">
        <v>28</v>
      </c>
      <c r="D701" s="10" t="s">
        <v>22</v>
      </c>
      <c r="E701" s="10" t="s">
        <v>23</v>
      </c>
      <c r="F701" s="10" t="s">
        <v>5</v>
      </c>
      <c r="H701" s="10" t="s">
        <v>24</v>
      </c>
      <c r="I701" s="10">
        <v>354692</v>
      </c>
      <c r="J701" s="10">
        <v>355840</v>
      </c>
      <c r="K701" s="10" t="s">
        <v>46</v>
      </c>
      <c r="L701" s="10" t="s">
        <v>824</v>
      </c>
      <c r="O701" s="10" t="s">
        <v>692</v>
      </c>
      <c r="R701" s="10" t="s">
        <v>823</v>
      </c>
      <c r="S701" s="10">
        <v>1149</v>
      </c>
      <c r="T701" s="10">
        <v>382</v>
      </c>
    </row>
    <row r="702" spans="1:20" x14ac:dyDescent="0.35">
      <c r="A702" s="10" t="s">
        <v>20</v>
      </c>
      <c r="B702" s="10" t="s">
        <v>20</v>
      </c>
      <c r="C702" s="10" t="s">
        <v>21</v>
      </c>
      <c r="D702" s="10" t="s">
        <v>22</v>
      </c>
      <c r="E702" s="10" t="s">
        <v>23</v>
      </c>
      <c r="F702" s="10" t="s">
        <v>5</v>
      </c>
      <c r="H702" s="10" t="s">
        <v>24</v>
      </c>
      <c r="I702" s="10">
        <v>356090</v>
      </c>
      <c r="J702" s="10">
        <v>356974</v>
      </c>
      <c r="K702" s="10" t="s">
        <v>25</v>
      </c>
      <c r="R702" s="10" t="s">
        <v>825</v>
      </c>
      <c r="S702" s="10">
        <v>885</v>
      </c>
    </row>
    <row r="703" spans="1:20" x14ac:dyDescent="0.35">
      <c r="A703" s="10" t="s">
        <v>27</v>
      </c>
      <c r="B703" s="10" t="s">
        <v>27</v>
      </c>
      <c r="C703" s="10" t="s">
        <v>28</v>
      </c>
      <c r="D703" s="10" t="s">
        <v>22</v>
      </c>
      <c r="E703" s="10" t="s">
        <v>23</v>
      </c>
      <c r="F703" s="10" t="s">
        <v>5</v>
      </c>
      <c r="H703" s="10" t="s">
        <v>24</v>
      </c>
      <c r="I703" s="10">
        <v>356090</v>
      </c>
      <c r="J703" s="10">
        <v>356974</v>
      </c>
      <c r="K703" s="10" t="s">
        <v>25</v>
      </c>
      <c r="L703" s="10" t="s">
        <v>826</v>
      </c>
      <c r="O703" s="10" t="s">
        <v>827</v>
      </c>
      <c r="R703" s="10" t="s">
        <v>825</v>
      </c>
      <c r="S703" s="10">
        <v>885</v>
      </c>
      <c r="T703" s="10">
        <v>294</v>
      </c>
    </row>
    <row r="704" spans="1:20" x14ac:dyDescent="0.35">
      <c r="A704" s="10" t="s">
        <v>20</v>
      </c>
      <c r="B704" s="10" t="s">
        <v>20</v>
      </c>
      <c r="C704" s="10" t="s">
        <v>21</v>
      </c>
      <c r="D704" s="10" t="s">
        <v>22</v>
      </c>
      <c r="E704" s="10" t="s">
        <v>23</v>
      </c>
      <c r="F704" s="10" t="s">
        <v>5</v>
      </c>
      <c r="H704" s="10" t="s">
        <v>24</v>
      </c>
      <c r="I704" s="10">
        <v>357093</v>
      </c>
      <c r="J704" s="10">
        <v>357428</v>
      </c>
      <c r="K704" s="10" t="s">
        <v>46</v>
      </c>
      <c r="R704" s="10" t="s">
        <v>828</v>
      </c>
      <c r="S704" s="10">
        <v>336</v>
      </c>
    </row>
    <row r="705" spans="1:20" x14ac:dyDescent="0.35">
      <c r="A705" s="10" t="s">
        <v>27</v>
      </c>
      <c r="B705" s="10" t="s">
        <v>27</v>
      </c>
      <c r="C705" s="10" t="s">
        <v>28</v>
      </c>
      <c r="D705" s="10" t="s">
        <v>22</v>
      </c>
      <c r="E705" s="10" t="s">
        <v>23</v>
      </c>
      <c r="F705" s="10" t="s">
        <v>5</v>
      </c>
      <c r="H705" s="10" t="s">
        <v>24</v>
      </c>
      <c r="I705" s="10">
        <v>357093</v>
      </c>
      <c r="J705" s="10">
        <v>357428</v>
      </c>
      <c r="K705" s="10" t="s">
        <v>46</v>
      </c>
      <c r="L705" s="10" t="s">
        <v>829</v>
      </c>
      <c r="O705" s="10" t="s">
        <v>52</v>
      </c>
      <c r="R705" s="10" t="s">
        <v>828</v>
      </c>
      <c r="S705" s="10">
        <v>336</v>
      </c>
      <c r="T705" s="10">
        <v>111</v>
      </c>
    </row>
    <row r="706" spans="1:20" x14ac:dyDescent="0.35">
      <c r="A706" s="10" t="s">
        <v>20</v>
      </c>
      <c r="B706" s="10" t="s">
        <v>20</v>
      </c>
      <c r="C706" s="10" t="s">
        <v>21</v>
      </c>
      <c r="D706" s="10" t="s">
        <v>22</v>
      </c>
      <c r="E706" s="10" t="s">
        <v>23</v>
      </c>
      <c r="F706" s="10" t="s">
        <v>5</v>
      </c>
      <c r="H706" s="10" t="s">
        <v>24</v>
      </c>
      <c r="I706" s="10">
        <v>357574</v>
      </c>
      <c r="J706" s="10">
        <v>357876</v>
      </c>
      <c r="K706" s="10" t="s">
        <v>46</v>
      </c>
      <c r="R706" s="10" t="s">
        <v>830</v>
      </c>
      <c r="S706" s="10">
        <v>303</v>
      </c>
    </row>
    <row r="707" spans="1:20" x14ac:dyDescent="0.35">
      <c r="A707" s="10" t="s">
        <v>27</v>
      </c>
      <c r="B707" s="10" t="s">
        <v>27</v>
      </c>
      <c r="C707" s="10" t="s">
        <v>28</v>
      </c>
      <c r="D707" s="10" t="s">
        <v>22</v>
      </c>
      <c r="E707" s="10" t="s">
        <v>23</v>
      </c>
      <c r="F707" s="10" t="s">
        <v>5</v>
      </c>
      <c r="H707" s="10" t="s">
        <v>24</v>
      </c>
      <c r="I707" s="10">
        <v>357574</v>
      </c>
      <c r="J707" s="10">
        <v>357876</v>
      </c>
      <c r="K707" s="10" t="s">
        <v>46</v>
      </c>
      <c r="L707" s="10" t="s">
        <v>831</v>
      </c>
      <c r="O707" s="10" t="s">
        <v>832</v>
      </c>
      <c r="R707" s="10" t="s">
        <v>830</v>
      </c>
      <c r="S707" s="10">
        <v>303</v>
      </c>
      <c r="T707" s="10">
        <v>100</v>
      </c>
    </row>
    <row r="708" spans="1:20" x14ac:dyDescent="0.35">
      <c r="A708" s="10" t="s">
        <v>20</v>
      </c>
      <c r="B708" s="10" t="s">
        <v>20</v>
      </c>
      <c r="C708" s="10" t="s">
        <v>21</v>
      </c>
      <c r="D708" s="10" t="s">
        <v>22</v>
      </c>
      <c r="E708" s="10" t="s">
        <v>23</v>
      </c>
      <c r="F708" s="10" t="s">
        <v>5</v>
      </c>
      <c r="H708" s="10" t="s">
        <v>24</v>
      </c>
      <c r="I708" s="10">
        <v>358078</v>
      </c>
      <c r="J708" s="10">
        <v>359799</v>
      </c>
      <c r="K708" s="10" t="s">
        <v>46</v>
      </c>
      <c r="R708" s="10" t="s">
        <v>833</v>
      </c>
      <c r="S708" s="10">
        <v>1722</v>
      </c>
    </row>
    <row r="709" spans="1:20" x14ac:dyDescent="0.35">
      <c r="A709" s="10" t="s">
        <v>27</v>
      </c>
      <c r="B709" s="10" t="s">
        <v>27</v>
      </c>
      <c r="C709" s="10" t="s">
        <v>28</v>
      </c>
      <c r="D709" s="10" t="s">
        <v>22</v>
      </c>
      <c r="E709" s="10" t="s">
        <v>23</v>
      </c>
      <c r="F709" s="10" t="s">
        <v>5</v>
      </c>
      <c r="H709" s="10" t="s">
        <v>24</v>
      </c>
      <c r="I709" s="10">
        <v>358078</v>
      </c>
      <c r="J709" s="10">
        <v>359799</v>
      </c>
      <c r="K709" s="10" t="s">
        <v>46</v>
      </c>
      <c r="L709" s="10" t="s">
        <v>834</v>
      </c>
      <c r="O709" s="10" t="s">
        <v>835</v>
      </c>
      <c r="R709" s="10" t="s">
        <v>833</v>
      </c>
      <c r="S709" s="10">
        <v>1722</v>
      </c>
      <c r="T709" s="10">
        <v>573</v>
      </c>
    </row>
    <row r="710" spans="1:20" x14ac:dyDescent="0.35">
      <c r="A710" s="10" t="s">
        <v>20</v>
      </c>
      <c r="B710" s="10" t="s">
        <v>20</v>
      </c>
      <c r="C710" s="10" t="s">
        <v>21</v>
      </c>
      <c r="D710" s="10" t="s">
        <v>22</v>
      </c>
      <c r="E710" s="10" t="s">
        <v>23</v>
      </c>
      <c r="F710" s="10" t="s">
        <v>5</v>
      </c>
      <c r="H710" s="10" t="s">
        <v>24</v>
      </c>
      <c r="I710" s="10">
        <v>360174</v>
      </c>
      <c r="J710" s="10">
        <v>360815</v>
      </c>
      <c r="K710" s="10" t="s">
        <v>46</v>
      </c>
      <c r="R710" s="10" t="s">
        <v>836</v>
      </c>
      <c r="S710" s="10">
        <v>642</v>
      </c>
    </row>
    <row r="711" spans="1:20" x14ac:dyDescent="0.35">
      <c r="A711" s="10" t="s">
        <v>27</v>
      </c>
      <c r="B711" s="10" t="s">
        <v>27</v>
      </c>
      <c r="C711" s="10" t="s">
        <v>28</v>
      </c>
      <c r="D711" s="10" t="s">
        <v>22</v>
      </c>
      <c r="E711" s="10" t="s">
        <v>23</v>
      </c>
      <c r="F711" s="10" t="s">
        <v>5</v>
      </c>
      <c r="H711" s="10" t="s">
        <v>24</v>
      </c>
      <c r="I711" s="10">
        <v>360174</v>
      </c>
      <c r="J711" s="10">
        <v>360815</v>
      </c>
      <c r="K711" s="10" t="s">
        <v>46</v>
      </c>
      <c r="L711" s="10" t="s">
        <v>837</v>
      </c>
      <c r="O711" s="10" t="s">
        <v>838</v>
      </c>
      <c r="R711" s="10" t="s">
        <v>836</v>
      </c>
      <c r="S711" s="10">
        <v>642</v>
      </c>
      <c r="T711" s="10">
        <v>213</v>
      </c>
    </row>
    <row r="712" spans="1:20" x14ac:dyDescent="0.35">
      <c r="A712" s="10" t="s">
        <v>20</v>
      </c>
      <c r="B712" s="10" t="s">
        <v>20</v>
      </c>
      <c r="C712" s="10" t="s">
        <v>21</v>
      </c>
      <c r="D712" s="10" t="s">
        <v>22</v>
      </c>
      <c r="E712" s="10" t="s">
        <v>23</v>
      </c>
      <c r="F712" s="10" t="s">
        <v>5</v>
      </c>
      <c r="H712" s="10" t="s">
        <v>24</v>
      </c>
      <c r="I712" s="10">
        <v>360898</v>
      </c>
      <c r="J712" s="10">
        <v>362253</v>
      </c>
      <c r="K712" s="10" t="s">
        <v>46</v>
      </c>
      <c r="R712" s="10" t="s">
        <v>839</v>
      </c>
      <c r="S712" s="10">
        <v>1356</v>
      </c>
    </row>
    <row r="713" spans="1:20" x14ac:dyDescent="0.35">
      <c r="A713" s="10" t="s">
        <v>27</v>
      </c>
      <c r="B713" s="10" t="s">
        <v>27</v>
      </c>
      <c r="C713" s="10" t="s">
        <v>28</v>
      </c>
      <c r="D713" s="10" t="s">
        <v>22</v>
      </c>
      <c r="E713" s="10" t="s">
        <v>23</v>
      </c>
      <c r="F713" s="10" t="s">
        <v>5</v>
      </c>
      <c r="H713" s="10" t="s">
        <v>24</v>
      </c>
      <c r="I713" s="10">
        <v>360898</v>
      </c>
      <c r="J713" s="10">
        <v>362253</v>
      </c>
      <c r="K713" s="10" t="s">
        <v>46</v>
      </c>
      <c r="L713" s="10" t="s">
        <v>840</v>
      </c>
      <c r="O713" s="10" t="s">
        <v>841</v>
      </c>
      <c r="R713" s="10" t="s">
        <v>839</v>
      </c>
      <c r="S713" s="10">
        <v>1356</v>
      </c>
      <c r="T713" s="10">
        <v>451</v>
      </c>
    </row>
    <row r="714" spans="1:20" x14ac:dyDescent="0.35">
      <c r="A714" s="10" t="s">
        <v>20</v>
      </c>
      <c r="B714" s="10" t="s">
        <v>20</v>
      </c>
      <c r="C714" s="10" t="s">
        <v>21</v>
      </c>
      <c r="D714" s="10" t="s">
        <v>22</v>
      </c>
      <c r="E714" s="10" t="s">
        <v>23</v>
      </c>
      <c r="F714" s="10" t="s">
        <v>5</v>
      </c>
      <c r="H714" s="10" t="s">
        <v>24</v>
      </c>
      <c r="I714" s="10">
        <v>362552</v>
      </c>
      <c r="J714" s="10">
        <v>362881</v>
      </c>
      <c r="K714" s="10" t="s">
        <v>25</v>
      </c>
      <c r="R714" s="10" t="s">
        <v>842</v>
      </c>
      <c r="S714" s="10">
        <v>330</v>
      </c>
    </row>
    <row r="715" spans="1:20" x14ac:dyDescent="0.35">
      <c r="A715" s="10" t="s">
        <v>27</v>
      </c>
      <c r="B715" s="10" t="s">
        <v>27</v>
      </c>
      <c r="C715" s="10" t="s">
        <v>28</v>
      </c>
      <c r="D715" s="10" t="s">
        <v>22</v>
      </c>
      <c r="E715" s="10" t="s">
        <v>23</v>
      </c>
      <c r="F715" s="10" t="s">
        <v>5</v>
      </c>
      <c r="H715" s="10" t="s">
        <v>24</v>
      </c>
      <c r="I715" s="10">
        <v>362552</v>
      </c>
      <c r="J715" s="10">
        <v>362881</v>
      </c>
      <c r="K715" s="10" t="s">
        <v>25</v>
      </c>
      <c r="L715" s="10" t="s">
        <v>843</v>
      </c>
      <c r="O715" s="10" t="s">
        <v>49</v>
      </c>
      <c r="R715" s="10" t="s">
        <v>842</v>
      </c>
      <c r="S715" s="10">
        <v>330</v>
      </c>
      <c r="T715" s="10">
        <v>109</v>
      </c>
    </row>
    <row r="716" spans="1:20" x14ac:dyDescent="0.35">
      <c r="A716" s="10" t="s">
        <v>20</v>
      </c>
      <c r="B716" s="10" t="s">
        <v>20</v>
      </c>
      <c r="C716" s="10" t="s">
        <v>72</v>
      </c>
      <c r="D716" s="10" t="s">
        <v>22</v>
      </c>
      <c r="E716" s="10" t="s">
        <v>23</v>
      </c>
      <c r="F716" s="10" t="s">
        <v>5</v>
      </c>
      <c r="H716" s="10" t="s">
        <v>24</v>
      </c>
      <c r="I716" s="10">
        <v>363106</v>
      </c>
      <c r="J716" s="10">
        <v>363181</v>
      </c>
      <c r="K716" s="10" t="s">
        <v>25</v>
      </c>
      <c r="R716" s="10" t="s">
        <v>844</v>
      </c>
      <c r="S716" s="10">
        <v>76</v>
      </c>
    </row>
    <row r="717" spans="1:20" x14ac:dyDescent="0.35">
      <c r="A717" s="10" t="s">
        <v>72</v>
      </c>
      <c r="B717" s="10" t="s">
        <v>72</v>
      </c>
      <c r="D717" s="10" t="s">
        <v>22</v>
      </c>
      <c r="E717" s="10" t="s">
        <v>23</v>
      </c>
      <c r="F717" s="10" t="s">
        <v>5</v>
      </c>
      <c r="H717" s="10" t="s">
        <v>24</v>
      </c>
      <c r="I717" s="10">
        <v>363106</v>
      </c>
      <c r="J717" s="10">
        <v>363181</v>
      </c>
      <c r="K717" s="10" t="s">
        <v>25</v>
      </c>
      <c r="O717" s="10" t="s">
        <v>491</v>
      </c>
      <c r="R717" s="10" t="s">
        <v>844</v>
      </c>
      <c r="S717" s="10">
        <v>76</v>
      </c>
    </row>
    <row r="718" spans="1:20" x14ac:dyDescent="0.35">
      <c r="A718" s="10" t="s">
        <v>20</v>
      </c>
      <c r="B718" s="10" t="s">
        <v>20</v>
      </c>
      <c r="C718" s="10" t="s">
        <v>72</v>
      </c>
      <c r="D718" s="10" t="s">
        <v>22</v>
      </c>
      <c r="E718" s="10" t="s">
        <v>23</v>
      </c>
      <c r="F718" s="10" t="s">
        <v>5</v>
      </c>
      <c r="H718" s="10" t="s">
        <v>24</v>
      </c>
      <c r="I718" s="10">
        <v>363384</v>
      </c>
      <c r="J718" s="10">
        <v>363459</v>
      </c>
      <c r="K718" s="10" t="s">
        <v>25</v>
      </c>
      <c r="R718" s="10" t="s">
        <v>845</v>
      </c>
      <c r="S718" s="10">
        <v>76</v>
      </c>
    </row>
    <row r="719" spans="1:20" x14ac:dyDescent="0.35">
      <c r="A719" s="10" t="s">
        <v>72</v>
      </c>
      <c r="B719" s="10" t="s">
        <v>72</v>
      </c>
      <c r="D719" s="10" t="s">
        <v>22</v>
      </c>
      <c r="E719" s="10" t="s">
        <v>23</v>
      </c>
      <c r="F719" s="10" t="s">
        <v>5</v>
      </c>
      <c r="H719" s="10" t="s">
        <v>24</v>
      </c>
      <c r="I719" s="10">
        <v>363384</v>
      </c>
      <c r="J719" s="10">
        <v>363459</v>
      </c>
      <c r="K719" s="10" t="s">
        <v>25</v>
      </c>
      <c r="O719" s="10" t="s">
        <v>491</v>
      </c>
      <c r="R719" s="10" t="s">
        <v>845</v>
      </c>
      <c r="S719" s="10">
        <v>76</v>
      </c>
    </row>
    <row r="720" spans="1:20" x14ac:dyDescent="0.35">
      <c r="A720" s="10" t="s">
        <v>20</v>
      </c>
      <c r="B720" s="10" t="s">
        <v>20</v>
      </c>
      <c r="C720" s="10" t="s">
        <v>21</v>
      </c>
      <c r="D720" s="10" t="s">
        <v>22</v>
      </c>
      <c r="E720" s="10" t="s">
        <v>23</v>
      </c>
      <c r="F720" s="10" t="s">
        <v>5</v>
      </c>
      <c r="H720" s="10" t="s">
        <v>24</v>
      </c>
      <c r="I720" s="10">
        <v>363503</v>
      </c>
      <c r="J720" s="10">
        <v>364531</v>
      </c>
      <c r="K720" s="10" t="s">
        <v>46</v>
      </c>
      <c r="R720" s="10" t="s">
        <v>846</v>
      </c>
      <c r="S720" s="10">
        <v>1029</v>
      </c>
    </row>
    <row r="721" spans="1:20" x14ac:dyDescent="0.35">
      <c r="A721" s="10" t="s">
        <v>27</v>
      </c>
      <c r="B721" s="10" t="s">
        <v>27</v>
      </c>
      <c r="C721" s="10" t="s">
        <v>28</v>
      </c>
      <c r="D721" s="10" t="s">
        <v>22</v>
      </c>
      <c r="E721" s="10" t="s">
        <v>23</v>
      </c>
      <c r="F721" s="10" t="s">
        <v>5</v>
      </c>
      <c r="H721" s="10" t="s">
        <v>24</v>
      </c>
      <c r="I721" s="10">
        <v>363503</v>
      </c>
      <c r="J721" s="10">
        <v>364531</v>
      </c>
      <c r="K721" s="10" t="s">
        <v>46</v>
      </c>
      <c r="L721" s="10" t="s">
        <v>847</v>
      </c>
      <c r="O721" s="10" t="s">
        <v>848</v>
      </c>
      <c r="R721" s="10" t="s">
        <v>846</v>
      </c>
      <c r="S721" s="10">
        <v>1029</v>
      </c>
      <c r="T721" s="10">
        <v>342</v>
      </c>
    </row>
    <row r="722" spans="1:20" x14ac:dyDescent="0.35">
      <c r="A722" s="10" t="s">
        <v>20</v>
      </c>
      <c r="B722" s="10" t="s">
        <v>20</v>
      </c>
      <c r="C722" s="10" t="s">
        <v>21</v>
      </c>
      <c r="D722" s="10" t="s">
        <v>22</v>
      </c>
      <c r="E722" s="10" t="s">
        <v>23</v>
      </c>
      <c r="F722" s="10" t="s">
        <v>5</v>
      </c>
      <c r="H722" s="10" t="s">
        <v>24</v>
      </c>
      <c r="I722" s="10">
        <v>364668</v>
      </c>
      <c r="J722" s="10">
        <v>366167</v>
      </c>
      <c r="K722" s="10" t="s">
        <v>46</v>
      </c>
      <c r="R722" s="10" t="s">
        <v>849</v>
      </c>
      <c r="S722" s="10">
        <v>1500</v>
      </c>
    </row>
    <row r="723" spans="1:20" x14ac:dyDescent="0.35">
      <c r="A723" s="10" t="s">
        <v>27</v>
      </c>
      <c r="B723" s="10" t="s">
        <v>27</v>
      </c>
      <c r="C723" s="10" t="s">
        <v>28</v>
      </c>
      <c r="D723" s="10" t="s">
        <v>22</v>
      </c>
      <c r="E723" s="10" t="s">
        <v>23</v>
      </c>
      <c r="F723" s="10" t="s">
        <v>5</v>
      </c>
      <c r="H723" s="10" t="s">
        <v>24</v>
      </c>
      <c r="I723" s="10">
        <v>364668</v>
      </c>
      <c r="J723" s="10">
        <v>366167</v>
      </c>
      <c r="K723" s="10" t="s">
        <v>46</v>
      </c>
      <c r="L723" s="10" t="s">
        <v>850</v>
      </c>
      <c r="O723" s="10" t="s">
        <v>851</v>
      </c>
      <c r="R723" s="10" t="s">
        <v>849</v>
      </c>
      <c r="S723" s="10">
        <v>1500</v>
      </c>
      <c r="T723" s="10">
        <v>499</v>
      </c>
    </row>
    <row r="724" spans="1:20" x14ac:dyDescent="0.35">
      <c r="A724" s="10" t="s">
        <v>20</v>
      </c>
      <c r="B724" s="10" t="s">
        <v>20</v>
      </c>
      <c r="C724" s="10" t="s">
        <v>21</v>
      </c>
      <c r="D724" s="10" t="s">
        <v>22</v>
      </c>
      <c r="E724" s="10" t="s">
        <v>23</v>
      </c>
      <c r="F724" s="10" t="s">
        <v>5</v>
      </c>
      <c r="H724" s="10" t="s">
        <v>24</v>
      </c>
      <c r="I724" s="10">
        <v>366429</v>
      </c>
      <c r="J724" s="10">
        <v>367151</v>
      </c>
      <c r="K724" s="10" t="s">
        <v>25</v>
      </c>
      <c r="R724" s="10" t="s">
        <v>852</v>
      </c>
      <c r="S724" s="10">
        <v>723</v>
      </c>
    </row>
    <row r="725" spans="1:20" x14ac:dyDescent="0.35">
      <c r="A725" s="10" t="s">
        <v>27</v>
      </c>
      <c r="B725" s="10" t="s">
        <v>27</v>
      </c>
      <c r="C725" s="10" t="s">
        <v>28</v>
      </c>
      <c r="D725" s="10" t="s">
        <v>22</v>
      </c>
      <c r="E725" s="10" t="s">
        <v>23</v>
      </c>
      <c r="F725" s="10" t="s">
        <v>5</v>
      </c>
      <c r="H725" s="10" t="s">
        <v>24</v>
      </c>
      <c r="I725" s="10">
        <v>366429</v>
      </c>
      <c r="J725" s="10">
        <v>367151</v>
      </c>
      <c r="K725" s="10" t="s">
        <v>25</v>
      </c>
      <c r="L725" s="10" t="s">
        <v>853</v>
      </c>
      <c r="O725" s="10" t="s">
        <v>854</v>
      </c>
      <c r="R725" s="10" t="s">
        <v>852</v>
      </c>
      <c r="S725" s="10">
        <v>723</v>
      </c>
      <c r="T725" s="10">
        <v>240</v>
      </c>
    </row>
    <row r="726" spans="1:20" x14ac:dyDescent="0.35">
      <c r="A726" s="10" t="s">
        <v>20</v>
      </c>
      <c r="B726" s="10" t="s">
        <v>20</v>
      </c>
      <c r="C726" s="10" t="s">
        <v>21</v>
      </c>
      <c r="D726" s="10" t="s">
        <v>22</v>
      </c>
      <c r="E726" s="10" t="s">
        <v>23</v>
      </c>
      <c r="F726" s="10" t="s">
        <v>5</v>
      </c>
      <c r="H726" s="10" t="s">
        <v>24</v>
      </c>
      <c r="I726" s="10">
        <v>367184</v>
      </c>
      <c r="J726" s="10">
        <v>368038</v>
      </c>
      <c r="K726" s="10" t="s">
        <v>25</v>
      </c>
      <c r="R726" s="10" t="s">
        <v>855</v>
      </c>
      <c r="S726" s="10">
        <v>855</v>
      </c>
    </row>
    <row r="727" spans="1:20" x14ac:dyDescent="0.35">
      <c r="A727" s="10" t="s">
        <v>27</v>
      </c>
      <c r="B727" s="10" t="s">
        <v>27</v>
      </c>
      <c r="C727" s="10" t="s">
        <v>28</v>
      </c>
      <c r="D727" s="10" t="s">
        <v>22</v>
      </c>
      <c r="E727" s="10" t="s">
        <v>23</v>
      </c>
      <c r="F727" s="10" t="s">
        <v>5</v>
      </c>
      <c r="H727" s="10" t="s">
        <v>24</v>
      </c>
      <c r="I727" s="10">
        <v>367184</v>
      </c>
      <c r="J727" s="10">
        <v>368038</v>
      </c>
      <c r="K727" s="10" t="s">
        <v>25</v>
      </c>
      <c r="L727" s="10" t="s">
        <v>856</v>
      </c>
      <c r="O727" s="10" t="s">
        <v>857</v>
      </c>
      <c r="R727" s="10" t="s">
        <v>855</v>
      </c>
      <c r="S727" s="10">
        <v>855</v>
      </c>
      <c r="T727" s="10">
        <v>284</v>
      </c>
    </row>
    <row r="728" spans="1:20" x14ac:dyDescent="0.35">
      <c r="A728" s="10" t="s">
        <v>20</v>
      </c>
      <c r="B728" s="10" t="s">
        <v>20</v>
      </c>
      <c r="C728" s="10" t="s">
        <v>21</v>
      </c>
      <c r="D728" s="10" t="s">
        <v>22</v>
      </c>
      <c r="E728" s="10" t="s">
        <v>23</v>
      </c>
      <c r="F728" s="10" t="s">
        <v>5</v>
      </c>
      <c r="H728" s="10" t="s">
        <v>24</v>
      </c>
      <c r="I728" s="10">
        <v>368120</v>
      </c>
      <c r="J728" s="10">
        <v>368533</v>
      </c>
      <c r="K728" s="10" t="s">
        <v>25</v>
      </c>
      <c r="R728" s="10" t="s">
        <v>858</v>
      </c>
      <c r="S728" s="10">
        <v>414</v>
      </c>
    </row>
    <row r="729" spans="1:20" x14ac:dyDescent="0.35">
      <c r="A729" s="10" t="s">
        <v>27</v>
      </c>
      <c r="B729" s="10" t="s">
        <v>27</v>
      </c>
      <c r="C729" s="10" t="s">
        <v>28</v>
      </c>
      <c r="D729" s="10" t="s">
        <v>22</v>
      </c>
      <c r="E729" s="10" t="s">
        <v>23</v>
      </c>
      <c r="F729" s="10" t="s">
        <v>5</v>
      </c>
      <c r="H729" s="10" t="s">
        <v>24</v>
      </c>
      <c r="I729" s="10">
        <v>368120</v>
      </c>
      <c r="J729" s="10">
        <v>368533</v>
      </c>
      <c r="K729" s="10" t="s">
        <v>25</v>
      </c>
      <c r="L729" s="10" t="s">
        <v>859</v>
      </c>
      <c r="O729" s="10" t="s">
        <v>860</v>
      </c>
      <c r="R729" s="10" t="s">
        <v>858</v>
      </c>
      <c r="S729" s="10">
        <v>414</v>
      </c>
      <c r="T729" s="10">
        <v>137</v>
      </c>
    </row>
    <row r="730" spans="1:20" x14ac:dyDescent="0.35">
      <c r="A730" s="10" t="s">
        <v>20</v>
      </c>
      <c r="B730" s="10" t="s">
        <v>20</v>
      </c>
      <c r="C730" s="10" t="s">
        <v>21</v>
      </c>
      <c r="D730" s="10" t="s">
        <v>22</v>
      </c>
      <c r="E730" s="10" t="s">
        <v>23</v>
      </c>
      <c r="F730" s="10" t="s">
        <v>5</v>
      </c>
      <c r="H730" s="10" t="s">
        <v>24</v>
      </c>
      <c r="I730" s="10">
        <v>368703</v>
      </c>
      <c r="J730" s="10">
        <v>369593</v>
      </c>
      <c r="K730" s="10" t="s">
        <v>25</v>
      </c>
      <c r="R730" s="10" t="s">
        <v>861</v>
      </c>
      <c r="S730" s="10">
        <v>891</v>
      </c>
    </row>
    <row r="731" spans="1:20" x14ac:dyDescent="0.35">
      <c r="A731" s="10" t="s">
        <v>27</v>
      </c>
      <c r="B731" s="10" t="s">
        <v>27</v>
      </c>
      <c r="C731" s="10" t="s">
        <v>28</v>
      </c>
      <c r="D731" s="10" t="s">
        <v>22</v>
      </c>
      <c r="E731" s="10" t="s">
        <v>23</v>
      </c>
      <c r="F731" s="10" t="s">
        <v>5</v>
      </c>
      <c r="H731" s="10" t="s">
        <v>24</v>
      </c>
      <c r="I731" s="10">
        <v>368703</v>
      </c>
      <c r="J731" s="10">
        <v>369593</v>
      </c>
      <c r="K731" s="10" t="s">
        <v>25</v>
      </c>
      <c r="L731" s="10" t="s">
        <v>862</v>
      </c>
      <c r="O731" s="10" t="s">
        <v>863</v>
      </c>
      <c r="R731" s="10" t="s">
        <v>861</v>
      </c>
      <c r="S731" s="10">
        <v>891</v>
      </c>
      <c r="T731" s="10">
        <v>296</v>
      </c>
    </row>
    <row r="732" spans="1:20" x14ac:dyDescent="0.35">
      <c r="A732" s="10" t="s">
        <v>20</v>
      </c>
      <c r="B732" s="10" t="s">
        <v>20</v>
      </c>
      <c r="C732" s="10" t="s">
        <v>21</v>
      </c>
      <c r="D732" s="10" t="s">
        <v>22</v>
      </c>
      <c r="E732" s="10" t="s">
        <v>23</v>
      </c>
      <c r="F732" s="10" t="s">
        <v>5</v>
      </c>
      <c r="H732" s="10" t="s">
        <v>24</v>
      </c>
      <c r="I732" s="10">
        <v>370032</v>
      </c>
      <c r="J732" s="10">
        <v>371339</v>
      </c>
      <c r="K732" s="10" t="s">
        <v>25</v>
      </c>
      <c r="R732" s="10" t="s">
        <v>864</v>
      </c>
      <c r="S732" s="10">
        <v>1308</v>
      </c>
    </row>
    <row r="733" spans="1:20" x14ac:dyDescent="0.35">
      <c r="A733" s="10" t="s">
        <v>27</v>
      </c>
      <c r="B733" s="10" t="s">
        <v>27</v>
      </c>
      <c r="C733" s="10" t="s">
        <v>28</v>
      </c>
      <c r="D733" s="10" t="s">
        <v>22</v>
      </c>
      <c r="E733" s="10" t="s">
        <v>23</v>
      </c>
      <c r="F733" s="10" t="s">
        <v>5</v>
      </c>
      <c r="H733" s="10" t="s">
        <v>24</v>
      </c>
      <c r="I733" s="10">
        <v>370032</v>
      </c>
      <c r="J733" s="10">
        <v>371339</v>
      </c>
      <c r="K733" s="10" t="s">
        <v>25</v>
      </c>
      <c r="L733" s="10" t="s">
        <v>865</v>
      </c>
      <c r="O733" s="10" t="s">
        <v>52</v>
      </c>
      <c r="R733" s="10" t="s">
        <v>864</v>
      </c>
      <c r="S733" s="10">
        <v>1308</v>
      </c>
      <c r="T733" s="10">
        <v>435</v>
      </c>
    </row>
    <row r="734" spans="1:20" x14ac:dyDescent="0.35">
      <c r="A734" s="10" t="s">
        <v>20</v>
      </c>
      <c r="B734" s="10" t="s">
        <v>20</v>
      </c>
      <c r="C734" s="10" t="s">
        <v>21</v>
      </c>
      <c r="D734" s="10" t="s">
        <v>22</v>
      </c>
      <c r="E734" s="10" t="s">
        <v>23</v>
      </c>
      <c r="F734" s="10" t="s">
        <v>5</v>
      </c>
      <c r="H734" s="10" t="s">
        <v>24</v>
      </c>
      <c r="I734" s="10">
        <v>371674</v>
      </c>
      <c r="J734" s="10">
        <v>371964</v>
      </c>
      <c r="K734" s="10" t="s">
        <v>46</v>
      </c>
      <c r="R734" s="10" t="s">
        <v>866</v>
      </c>
      <c r="S734" s="10">
        <v>291</v>
      </c>
    </row>
    <row r="735" spans="1:20" x14ac:dyDescent="0.35">
      <c r="A735" s="10" t="s">
        <v>27</v>
      </c>
      <c r="B735" s="10" t="s">
        <v>27</v>
      </c>
      <c r="C735" s="10" t="s">
        <v>28</v>
      </c>
      <c r="D735" s="10" t="s">
        <v>22</v>
      </c>
      <c r="E735" s="10" t="s">
        <v>23</v>
      </c>
      <c r="F735" s="10" t="s">
        <v>5</v>
      </c>
      <c r="H735" s="10" t="s">
        <v>24</v>
      </c>
      <c r="I735" s="10">
        <v>371674</v>
      </c>
      <c r="J735" s="10">
        <v>371964</v>
      </c>
      <c r="K735" s="10" t="s">
        <v>46</v>
      </c>
      <c r="L735" s="10" t="s">
        <v>867</v>
      </c>
      <c r="O735" s="10" t="s">
        <v>481</v>
      </c>
      <c r="R735" s="10" t="s">
        <v>866</v>
      </c>
      <c r="S735" s="10">
        <v>291</v>
      </c>
      <c r="T735" s="10">
        <v>96</v>
      </c>
    </row>
    <row r="736" spans="1:20" x14ac:dyDescent="0.35">
      <c r="A736" s="10" t="s">
        <v>20</v>
      </c>
      <c r="B736" s="10" t="s">
        <v>20</v>
      </c>
      <c r="C736" s="10" t="s">
        <v>21</v>
      </c>
      <c r="D736" s="10" t="s">
        <v>22</v>
      </c>
      <c r="E736" s="10" t="s">
        <v>23</v>
      </c>
      <c r="F736" s="10" t="s">
        <v>5</v>
      </c>
      <c r="H736" s="10" t="s">
        <v>24</v>
      </c>
      <c r="I736" s="10">
        <v>372015</v>
      </c>
      <c r="J736" s="10">
        <v>373040</v>
      </c>
      <c r="K736" s="10" t="s">
        <v>46</v>
      </c>
      <c r="R736" s="10" t="s">
        <v>868</v>
      </c>
      <c r="S736" s="10">
        <v>1026</v>
      </c>
    </row>
    <row r="737" spans="1:20" x14ac:dyDescent="0.35">
      <c r="A737" s="10" t="s">
        <v>27</v>
      </c>
      <c r="B737" s="10" t="s">
        <v>27</v>
      </c>
      <c r="C737" s="10" t="s">
        <v>28</v>
      </c>
      <c r="D737" s="10" t="s">
        <v>22</v>
      </c>
      <c r="E737" s="10" t="s">
        <v>23</v>
      </c>
      <c r="F737" s="10" t="s">
        <v>5</v>
      </c>
      <c r="H737" s="10" t="s">
        <v>24</v>
      </c>
      <c r="I737" s="10">
        <v>372015</v>
      </c>
      <c r="J737" s="10">
        <v>373040</v>
      </c>
      <c r="K737" s="10" t="s">
        <v>46</v>
      </c>
      <c r="L737" s="10" t="s">
        <v>869</v>
      </c>
      <c r="O737" s="10" t="s">
        <v>870</v>
      </c>
      <c r="R737" s="10" t="s">
        <v>868</v>
      </c>
      <c r="S737" s="10">
        <v>1026</v>
      </c>
      <c r="T737" s="10">
        <v>341</v>
      </c>
    </row>
    <row r="738" spans="1:20" x14ac:dyDescent="0.35">
      <c r="A738" s="10" t="s">
        <v>20</v>
      </c>
      <c r="B738" s="10" t="s">
        <v>20</v>
      </c>
      <c r="C738" s="10" t="s">
        <v>21</v>
      </c>
      <c r="D738" s="10" t="s">
        <v>22</v>
      </c>
      <c r="E738" s="10" t="s">
        <v>23</v>
      </c>
      <c r="F738" s="10" t="s">
        <v>5</v>
      </c>
      <c r="H738" s="10" t="s">
        <v>24</v>
      </c>
      <c r="I738" s="10">
        <v>373037</v>
      </c>
      <c r="J738" s="10">
        <v>374197</v>
      </c>
      <c r="K738" s="10" t="s">
        <v>46</v>
      </c>
      <c r="R738" s="10" t="s">
        <v>871</v>
      </c>
      <c r="S738" s="10">
        <v>1161</v>
      </c>
    </row>
    <row r="739" spans="1:20" x14ac:dyDescent="0.35">
      <c r="A739" s="10" t="s">
        <v>27</v>
      </c>
      <c r="B739" s="10" t="s">
        <v>27</v>
      </c>
      <c r="C739" s="10" t="s">
        <v>28</v>
      </c>
      <c r="D739" s="10" t="s">
        <v>22</v>
      </c>
      <c r="E739" s="10" t="s">
        <v>23</v>
      </c>
      <c r="F739" s="10" t="s">
        <v>5</v>
      </c>
      <c r="H739" s="10" t="s">
        <v>24</v>
      </c>
      <c r="I739" s="10">
        <v>373037</v>
      </c>
      <c r="J739" s="10">
        <v>374197</v>
      </c>
      <c r="K739" s="10" t="s">
        <v>46</v>
      </c>
      <c r="L739" s="10" t="s">
        <v>872</v>
      </c>
      <c r="O739" s="10" t="s">
        <v>873</v>
      </c>
      <c r="R739" s="10" t="s">
        <v>871</v>
      </c>
      <c r="S739" s="10">
        <v>1161</v>
      </c>
      <c r="T739" s="10">
        <v>386</v>
      </c>
    </row>
    <row r="740" spans="1:20" x14ac:dyDescent="0.35">
      <c r="A740" s="10" t="s">
        <v>20</v>
      </c>
      <c r="B740" s="10" t="s">
        <v>20</v>
      </c>
      <c r="C740" s="10" t="s">
        <v>21</v>
      </c>
      <c r="D740" s="10" t="s">
        <v>22</v>
      </c>
      <c r="E740" s="10" t="s">
        <v>23</v>
      </c>
      <c r="F740" s="10" t="s">
        <v>5</v>
      </c>
      <c r="H740" s="10" t="s">
        <v>24</v>
      </c>
      <c r="I740" s="10">
        <v>374194</v>
      </c>
      <c r="J740" s="10">
        <v>374424</v>
      </c>
      <c r="K740" s="10" t="s">
        <v>46</v>
      </c>
      <c r="R740" s="10" t="s">
        <v>874</v>
      </c>
      <c r="S740" s="10">
        <v>231</v>
      </c>
    </row>
    <row r="741" spans="1:20" x14ac:dyDescent="0.35">
      <c r="A741" s="10" t="s">
        <v>27</v>
      </c>
      <c r="B741" s="10" t="s">
        <v>27</v>
      </c>
      <c r="C741" s="10" t="s">
        <v>28</v>
      </c>
      <c r="D741" s="10" t="s">
        <v>22</v>
      </c>
      <c r="E741" s="10" t="s">
        <v>23</v>
      </c>
      <c r="F741" s="10" t="s">
        <v>5</v>
      </c>
      <c r="H741" s="10" t="s">
        <v>24</v>
      </c>
      <c r="I741" s="10">
        <v>374194</v>
      </c>
      <c r="J741" s="10">
        <v>374424</v>
      </c>
      <c r="K741" s="10" t="s">
        <v>46</v>
      </c>
      <c r="L741" s="10" t="s">
        <v>875</v>
      </c>
      <c r="O741" s="10" t="s">
        <v>876</v>
      </c>
      <c r="R741" s="10" t="s">
        <v>874</v>
      </c>
      <c r="S741" s="10">
        <v>231</v>
      </c>
      <c r="T741" s="10">
        <v>76</v>
      </c>
    </row>
    <row r="742" spans="1:20" x14ac:dyDescent="0.35">
      <c r="A742" s="10" t="s">
        <v>20</v>
      </c>
      <c r="B742" s="10" t="s">
        <v>20</v>
      </c>
      <c r="C742" s="10" t="s">
        <v>21</v>
      </c>
      <c r="D742" s="10" t="s">
        <v>22</v>
      </c>
      <c r="E742" s="10" t="s">
        <v>23</v>
      </c>
      <c r="F742" s="10" t="s">
        <v>5</v>
      </c>
      <c r="H742" s="10" t="s">
        <v>24</v>
      </c>
      <c r="I742" s="10">
        <v>374425</v>
      </c>
      <c r="J742" s="10">
        <v>376731</v>
      </c>
      <c r="K742" s="10" t="s">
        <v>46</v>
      </c>
      <c r="R742" s="10" t="s">
        <v>877</v>
      </c>
      <c r="S742" s="10">
        <v>2307</v>
      </c>
    </row>
    <row r="743" spans="1:20" x14ac:dyDescent="0.35">
      <c r="A743" s="10" t="s">
        <v>27</v>
      </c>
      <c r="B743" s="10" t="s">
        <v>27</v>
      </c>
      <c r="C743" s="10" t="s">
        <v>28</v>
      </c>
      <c r="D743" s="10" t="s">
        <v>22</v>
      </c>
      <c r="E743" s="10" t="s">
        <v>23</v>
      </c>
      <c r="F743" s="10" t="s">
        <v>5</v>
      </c>
      <c r="H743" s="10" t="s">
        <v>24</v>
      </c>
      <c r="I743" s="10">
        <v>374425</v>
      </c>
      <c r="J743" s="10">
        <v>376731</v>
      </c>
      <c r="K743" s="10" t="s">
        <v>46</v>
      </c>
      <c r="L743" s="10" t="s">
        <v>878</v>
      </c>
      <c r="O743" s="10" t="s">
        <v>879</v>
      </c>
      <c r="R743" s="10" t="s">
        <v>877</v>
      </c>
      <c r="S743" s="10">
        <v>2307</v>
      </c>
      <c r="T743" s="10">
        <v>768</v>
      </c>
    </row>
    <row r="744" spans="1:20" x14ac:dyDescent="0.35">
      <c r="A744" s="10" t="s">
        <v>20</v>
      </c>
      <c r="B744" s="10" t="s">
        <v>20</v>
      </c>
      <c r="C744" s="10" t="s">
        <v>21</v>
      </c>
      <c r="D744" s="10" t="s">
        <v>22</v>
      </c>
      <c r="E744" s="10" t="s">
        <v>23</v>
      </c>
      <c r="F744" s="10" t="s">
        <v>5</v>
      </c>
      <c r="H744" s="10" t="s">
        <v>24</v>
      </c>
      <c r="I744" s="10">
        <v>377224</v>
      </c>
      <c r="J744" s="10">
        <v>377862</v>
      </c>
      <c r="K744" s="10" t="s">
        <v>25</v>
      </c>
      <c r="R744" s="10" t="s">
        <v>880</v>
      </c>
      <c r="S744" s="10">
        <v>639</v>
      </c>
    </row>
    <row r="745" spans="1:20" x14ac:dyDescent="0.35">
      <c r="A745" s="10" t="s">
        <v>27</v>
      </c>
      <c r="B745" s="10" t="s">
        <v>27</v>
      </c>
      <c r="C745" s="10" t="s">
        <v>28</v>
      </c>
      <c r="D745" s="10" t="s">
        <v>22</v>
      </c>
      <c r="E745" s="10" t="s">
        <v>23</v>
      </c>
      <c r="F745" s="10" t="s">
        <v>5</v>
      </c>
      <c r="H745" s="10" t="s">
        <v>24</v>
      </c>
      <c r="I745" s="10">
        <v>377224</v>
      </c>
      <c r="J745" s="10">
        <v>377862</v>
      </c>
      <c r="K745" s="10" t="s">
        <v>25</v>
      </c>
      <c r="L745" s="10" t="s">
        <v>881</v>
      </c>
      <c r="O745" s="10" t="s">
        <v>248</v>
      </c>
      <c r="R745" s="10" t="s">
        <v>880</v>
      </c>
      <c r="S745" s="10">
        <v>639</v>
      </c>
      <c r="T745" s="10">
        <v>212</v>
      </c>
    </row>
    <row r="746" spans="1:20" x14ac:dyDescent="0.35">
      <c r="A746" s="10" t="s">
        <v>20</v>
      </c>
      <c r="B746" s="10" t="s">
        <v>20</v>
      </c>
      <c r="C746" s="10" t="s">
        <v>21</v>
      </c>
      <c r="D746" s="10" t="s">
        <v>22</v>
      </c>
      <c r="E746" s="10" t="s">
        <v>23</v>
      </c>
      <c r="F746" s="10" t="s">
        <v>5</v>
      </c>
      <c r="H746" s="10" t="s">
        <v>24</v>
      </c>
      <c r="I746" s="10">
        <v>377880</v>
      </c>
      <c r="J746" s="10">
        <v>379268</v>
      </c>
      <c r="K746" s="10" t="s">
        <v>25</v>
      </c>
      <c r="R746" s="10" t="s">
        <v>882</v>
      </c>
      <c r="S746" s="10">
        <v>1389</v>
      </c>
    </row>
    <row r="747" spans="1:20" x14ac:dyDescent="0.35">
      <c r="A747" s="10" t="s">
        <v>27</v>
      </c>
      <c r="B747" s="10" t="s">
        <v>27</v>
      </c>
      <c r="C747" s="10" t="s">
        <v>28</v>
      </c>
      <c r="D747" s="10" t="s">
        <v>22</v>
      </c>
      <c r="E747" s="10" t="s">
        <v>23</v>
      </c>
      <c r="F747" s="10" t="s">
        <v>5</v>
      </c>
      <c r="H747" s="10" t="s">
        <v>24</v>
      </c>
      <c r="I747" s="10">
        <v>377880</v>
      </c>
      <c r="J747" s="10">
        <v>379268</v>
      </c>
      <c r="K747" s="10" t="s">
        <v>25</v>
      </c>
      <c r="L747" s="10" t="s">
        <v>883</v>
      </c>
      <c r="O747" s="10" t="s">
        <v>884</v>
      </c>
      <c r="R747" s="10" t="s">
        <v>882</v>
      </c>
      <c r="S747" s="10">
        <v>1389</v>
      </c>
      <c r="T747" s="10">
        <v>462</v>
      </c>
    </row>
    <row r="748" spans="1:20" x14ac:dyDescent="0.35">
      <c r="A748" s="10" t="s">
        <v>20</v>
      </c>
      <c r="B748" s="10" t="s">
        <v>20</v>
      </c>
      <c r="C748" s="10" t="s">
        <v>21</v>
      </c>
      <c r="D748" s="10" t="s">
        <v>22</v>
      </c>
      <c r="E748" s="10" t="s">
        <v>23</v>
      </c>
      <c r="F748" s="10" t="s">
        <v>5</v>
      </c>
      <c r="H748" s="10" t="s">
        <v>24</v>
      </c>
      <c r="I748" s="10">
        <v>379347</v>
      </c>
      <c r="J748" s="10">
        <v>380279</v>
      </c>
      <c r="K748" s="10" t="s">
        <v>25</v>
      </c>
      <c r="R748" s="10" t="s">
        <v>885</v>
      </c>
      <c r="S748" s="10">
        <v>933</v>
      </c>
    </row>
    <row r="749" spans="1:20" x14ac:dyDescent="0.35">
      <c r="A749" s="10" t="s">
        <v>27</v>
      </c>
      <c r="B749" s="10" t="s">
        <v>27</v>
      </c>
      <c r="C749" s="10" t="s">
        <v>28</v>
      </c>
      <c r="D749" s="10" t="s">
        <v>22</v>
      </c>
      <c r="E749" s="10" t="s">
        <v>23</v>
      </c>
      <c r="F749" s="10" t="s">
        <v>5</v>
      </c>
      <c r="H749" s="10" t="s">
        <v>24</v>
      </c>
      <c r="I749" s="10">
        <v>379347</v>
      </c>
      <c r="J749" s="10">
        <v>380279</v>
      </c>
      <c r="K749" s="10" t="s">
        <v>25</v>
      </c>
      <c r="L749" s="10" t="s">
        <v>886</v>
      </c>
      <c r="O749" s="10" t="s">
        <v>887</v>
      </c>
      <c r="R749" s="10" t="s">
        <v>885</v>
      </c>
      <c r="S749" s="10">
        <v>933</v>
      </c>
      <c r="T749" s="10">
        <v>310</v>
      </c>
    </row>
    <row r="750" spans="1:20" x14ac:dyDescent="0.35">
      <c r="A750" s="10" t="s">
        <v>20</v>
      </c>
      <c r="B750" s="10" t="s">
        <v>20</v>
      </c>
      <c r="C750" s="10" t="s">
        <v>21</v>
      </c>
      <c r="D750" s="10" t="s">
        <v>22</v>
      </c>
      <c r="E750" s="10" t="s">
        <v>23</v>
      </c>
      <c r="F750" s="10" t="s">
        <v>5</v>
      </c>
      <c r="H750" s="10" t="s">
        <v>24</v>
      </c>
      <c r="I750" s="10">
        <v>380440</v>
      </c>
      <c r="J750" s="10">
        <v>380853</v>
      </c>
      <c r="K750" s="10" t="s">
        <v>25</v>
      </c>
      <c r="R750" s="10" t="s">
        <v>888</v>
      </c>
      <c r="S750" s="10">
        <v>414</v>
      </c>
    </row>
    <row r="751" spans="1:20" x14ac:dyDescent="0.35">
      <c r="A751" s="10" t="s">
        <v>27</v>
      </c>
      <c r="B751" s="10" t="s">
        <v>27</v>
      </c>
      <c r="C751" s="10" t="s">
        <v>28</v>
      </c>
      <c r="D751" s="10" t="s">
        <v>22</v>
      </c>
      <c r="E751" s="10" t="s">
        <v>23</v>
      </c>
      <c r="F751" s="10" t="s">
        <v>5</v>
      </c>
      <c r="H751" s="10" t="s">
        <v>24</v>
      </c>
      <c r="I751" s="10">
        <v>380440</v>
      </c>
      <c r="J751" s="10">
        <v>380853</v>
      </c>
      <c r="K751" s="10" t="s">
        <v>25</v>
      </c>
      <c r="L751" s="10" t="s">
        <v>889</v>
      </c>
      <c r="O751" s="10" t="s">
        <v>248</v>
      </c>
      <c r="R751" s="10" t="s">
        <v>888</v>
      </c>
      <c r="S751" s="10">
        <v>414</v>
      </c>
      <c r="T751" s="10">
        <v>137</v>
      </c>
    </row>
    <row r="752" spans="1:20" x14ac:dyDescent="0.35">
      <c r="A752" s="10" t="s">
        <v>20</v>
      </c>
      <c r="B752" s="10" t="s">
        <v>20</v>
      </c>
      <c r="C752" s="10" t="s">
        <v>21</v>
      </c>
      <c r="D752" s="10" t="s">
        <v>22</v>
      </c>
      <c r="E752" s="10" t="s">
        <v>23</v>
      </c>
      <c r="F752" s="10" t="s">
        <v>5</v>
      </c>
      <c r="H752" s="10" t="s">
        <v>24</v>
      </c>
      <c r="I752" s="10">
        <v>380853</v>
      </c>
      <c r="J752" s="10">
        <v>382136</v>
      </c>
      <c r="K752" s="10" t="s">
        <v>25</v>
      </c>
      <c r="R752" s="10" t="s">
        <v>890</v>
      </c>
      <c r="S752" s="10">
        <v>1284</v>
      </c>
    </row>
    <row r="753" spans="1:20" x14ac:dyDescent="0.35">
      <c r="A753" s="10" t="s">
        <v>27</v>
      </c>
      <c r="B753" s="10" t="s">
        <v>27</v>
      </c>
      <c r="C753" s="10" t="s">
        <v>28</v>
      </c>
      <c r="D753" s="10" t="s">
        <v>22</v>
      </c>
      <c r="E753" s="10" t="s">
        <v>23</v>
      </c>
      <c r="F753" s="10" t="s">
        <v>5</v>
      </c>
      <c r="H753" s="10" t="s">
        <v>24</v>
      </c>
      <c r="I753" s="10">
        <v>380853</v>
      </c>
      <c r="J753" s="10">
        <v>382136</v>
      </c>
      <c r="K753" s="10" t="s">
        <v>25</v>
      </c>
      <c r="L753" s="10" t="s">
        <v>891</v>
      </c>
      <c r="O753" s="10" t="s">
        <v>892</v>
      </c>
      <c r="R753" s="10" t="s">
        <v>890</v>
      </c>
      <c r="S753" s="10">
        <v>1284</v>
      </c>
      <c r="T753" s="10">
        <v>427</v>
      </c>
    </row>
    <row r="754" spans="1:20" x14ac:dyDescent="0.35">
      <c r="A754" s="10" t="s">
        <v>20</v>
      </c>
      <c r="B754" s="10" t="s">
        <v>20</v>
      </c>
      <c r="C754" s="10" t="s">
        <v>21</v>
      </c>
      <c r="D754" s="10" t="s">
        <v>22</v>
      </c>
      <c r="E754" s="10" t="s">
        <v>23</v>
      </c>
      <c r="F754" s="10" t="s">
        <v>5</v>
      </c>
      <c r="H754" s="10" t="s">
        <v>24</v>
      </c>
      <c r="I754" s="10">
        <v>382129</v>
      </c>
      <c r="J754" s="10">
        <v>383646</v>
      </c>
      <c r="K754" s="10" t="s">
        <v>25</v>
      </c>
      <c r="R754" s="10" t="s">
        <v>893</v>
      </c>
      <c r="S754" s="10">
        <v>1518</v>
      </c>
    </row>
    <row r="755" spans="1:20" x14ac:dyDescent="0.35">
      <c r="A755" s="10" t="s">
        <v>27</v>
      </c>
      <c r="B755" s="10" t="s">
        <v>27</v>
      </c>
      <c r="C755" s="10" t="s">
        <v>28</v>
      </c>
      <c r="D755" s="10" t="s">
        <v>22</v>
      </c>
      <c r="E755" s="10" t="s">
        <v>23</v>
      </c>
      <c r="F755" s="10" t="s">
        <v>5</v>
      </c>
      <c r="H755" s="10" t="s">
        <v>24</v>
      </c>
      <c r="I755" s="10">
        <v>382129</v>
      </c>
      <c r="J755" s="10">
        <v>383646</v>
      </c>
      <c r="K755" s="10" t="s">
        <v>25</v>
      </c>
      <c r="L755" s="10" t="s">
        <v>894</v>
      </c>
      <c r="O755" s="10" t="s">
        <v>895</v>
      </c>
      <c r="R755" s="10" t="s">
        <v>893</v>
      </c>
      <c r="S755" s="10">
        <v>1518</v>
      </c>
      <c r="T755" s="10">
        <v>505</v>
      </c>
    </row>
    <row r="756" spans="1:20" x14ac:dyDescent="0.35">
      <c r="A756" s="10" t="s">
        <v>20</v>
      </c>
      <c r="B756" s="10" t="s">
        <v>20</v>
      </c>
      <c r="C756" s="10" t="s">
        <v>21</v>
      </c>
      <c r="D756" s="10" t="s">
        <v>22</v>
      </c>
      <c r="E756" s="10" t="s">
        <v>23</v>
      </c>
      <c r="F756" s="10" t="s">
        <v>5</v>
      </c>
      <c r="H756" s="10" t="s">
        <v>24</v>
      </c>
      <c r="I756" s="10">
        <v>383654</v>
      </c>
      <c r="J756" s="10">
        <v>385678</v>
      </c>
      <c r="K756" s="10" t="s">
        <v>25</v>
      </c>
      <c r="R756" s="10" t="s">
        <v>896</v>
      </c>
      <c r="S756" s="10">
        <v>2025</v>
      </c>
    </row>
    <row r="757" spans="1:20" x14ac:dyDescent="0.35">
      <c r="A757" s="10" t="s">
        <v>27</v>
      </c>
      <c r="B757" s="10" t="s">
        <v>27</v>
      </c>
      <c r="C757" s="10" t="s">
        <v>28</v>
      </c>
      <c r="D757" s="10" t="s">
        <v>22</v>
      </c>
      <c r="E757" s="10" t="s">
        <v>23</v>
      </c>
      <c r="F757" s="10" t="s">
        <v>5</v>
      </c>
      <c r="H757" s="10" t="s">
        <v>24</v>
      </c>
      <c r="I757" s="10">
        <v>383654</v>
      </c>
      <c r="J757" s="10">
        <v>385678</v>
      </c>
      <c r="K757" s="10" t="s">
        <v>25</v>
      </c>
      <c r="L757" s="10" t="s">
        <v>897</v>
      </c>
      <c r="O757" s="10" t="s">
        <v>895</v>
      </c>
      <c r="R757" s="10" t="s">
        <v>896</v>
      </c>
      <c r="S757" s="10">
        <v>2025</v>
      </c>
      <c r="T757" s="10">
        <v>674</v>
      </c>
    </row>
    <row r="758" spans="1:20" x14ac:dyDescent="0.35">
      <c r="A758" s="10" t="s">
        <v>20</v>
      </c>
      <c r="B758" s="10" t="s">
        <v>20</v>
      </c>
      <c r="C758" s="10" t="s">
        <v>21</v>
      </c>
      <c r="D758" s="10" t="s">
        <v>22</v>
      </c>
      <c r="E758" s="10" t="s">
        <v>23</v>
      </c>
      <c r="F758" s="10" t="s">
        <v>5</v>
      </c>
      <c r="H758" s="10" t="s">
        <v>24</v>
      </c>
      <c r="I758" s="10">
        <v>385692</v>
      </c>
      <c r="J758" s="10">
        <v>387377</v>
      </c>
      <c r="K758" s="10" t="s">
        <v>25</v>
      </c>
      <c r="R758" s="10" t="s">
        <v>898</v>
      </c>
      <c r="S758" s="10">
        <v>1686</v>
      </c>
    </row>
    <row r="759" spans="1:20" x14ac:dyDescent="0.35">
      <c r="A759" s="10" t="s">
        <v>27</v>
      </c>
      <c r="B759" s="10" t="s">
        <v>27</v>
      </c>
      <c r="C759" s="10" t="s">
        <v>28</v>
      </c>
      <c r="D759" s="10" t="s">
        <v>22</v>
      </c>
      <c r="E759" s="10" t="s">
        <v>23</v>
      </c>
      <c r="F759" s="10" t="s">
        <v>5</v>
      </c>
      <c r="H759" s="10" t="s">
        <v>24</v>
      </c>
      <c r="I759" s="10">
        <v>385692</v>
      </c>
      <c r="J759" s="10">
        <v>387377</v>
      </c>
      <c r="K759" s="10" t="s">
        <v>25</v>
      </c>
      <c r="L759" s="10" t="s">
        <v>899</v>
      </c>
      <c r="O759" s="10" t="s">
        <v>900</v>
      </c>
      <c r="R759" s="10" t="s">
        <v>898</v>
      </c>
      <c r="S759" s="10">
        <v>1686</v>
      </c>
      <c r="T759" s="10">
        <v>561</v>
      </c>
    </row>
    <row r="760" spans="1:20" x14ac:dyDescent="0.35">
      <c r="A760" s="10" t="s">
        <v>20</v>
      </c>
      <c r="B760" s="10" t="s">
        <v>20</v>
      </c>
      <c r="C760" s="10" t="s">
        <v>21</v>
      </c>
      <c r="D760" s="10" t="s">
        <v>22</v>
      </c>
      <c r="E760" s="10" t="s">
        <v>23</v>
      </c>
      <c r="F760" s="10" t="s">
        <v>5</v>
      </c>
      <c r="H760" s="10" t="s">
        <v>24</v>
      </c>
      <c r="I760" s="10">
        <v>387380</v>
      </c>
      <c r="J760" s="10">
        <v>388282</v>
      </c>
      <c r="K760" s="10" t="s">
        <v>25</v>
      </c>
      <c r="R760" s="10" t="s">
        <v>901</v>
      </c>
      <c r="S760" s="10">
        <v>903</v>
      </c>
    </row>
    <row r="761" spans="1:20" x14ac:dyDescent="0.35">
      <c r="A761" s="10" t="s">
        <v>27</v>
      </c>
      <c r="B761" s="10" t="s">
        <v>27</v>
      </c>
      <c r="C761" s="10" t="s">
        <v>28</v>
      </c>
      <c r="D761" s="10" t="s">
        <v>22</v>
      </c>
      <c r="E761" s="10" t="s">
        <v>23</v>
      </c>
      <c r="F761" s="10" t="s">
        <v>5</v>
      </c>
      <c r="H761" s="10" t="s">
        <v>24</v>
      </c>
      <c r="I761" s="10">
        <v>387380</v>
      </c>
      <c r="J761" s="10">
        <v>388282</v>
      </c>
      <c r="K761" s="10" t="s">
        <v>25</v>
      </c>
      <c r="L761" s="10" t="s">
        <v>902</v>
      </c>
      <c r="O761" s="10" t="s">
        <v>903</v>
      </c>
      <c r="R761" s="10" t="s">
        <v>901</v>
      </c>
      <c r="S761" s="10">
        <v>903</v>
      </c>
      <c r="T761" s="10">
        <v>300</v>
      </c>
    </row>
    <row r="762" spans="1:20" x14ac:dyDescent="0.35">
      <c r="A762" s="10" t="s">
        <v>20</v>
      </c>
      <c r="B762" s="10" t="s">
        <v>20</v>
      </c>
      <c r="C762" s="10" t="s">
        <v>21</v>
      </c>
      <c r="D762" s="10" t="s">
        <v>22</v>
      </c>
      <c r="E762" s="10" t="s">
        <v>23</v>
      </c>
      <c r="F762" s="10" t="s">
        <v>5</v>
      </c>
      <c r="H762" s="10" t="s">
        <v>24</v>
      </c>
      <c r="I762" s="10">
        <v>388291</v>
      </c>
      <c r="J762" s="10">
        <v>388818</v>
      </c>
      <c r="K762" s="10" t="s">
        <v>25</v>
      </c>
      <c r="R762" s="10" t="s">
        <v>904</v>
      </c>
      <c r="S762" s="10">
        <v>528</v>
      </c>
    </row>
    <row r="763" spans="1:20" x14ac:dyDescent="0.35">
      <c r="A763" s="10" t="s">
        <v>27</v>
      </c>
      <c r="B763" s="10" t="s">
        <v>27</v>
      </c>
      <c r="C763" s="10" t="s">
        <v>28</v>
      </c>
      <c r="D763" s="10" t="s">
        <v>22</v>
      </c>
      <c r="E763" s="10" t="s">
        <v>23</v>
      </c>
      <c r="F763" s="10" t="s">
        <v>5</v>
      </c>
      <c r="H763" s="10" t="s">
        <v>24</v>
      </c>
      <c r="I763" s="10">
        <v>388291</v>
      </c>
      <c r="J763" s="10">
        <v>388818</v>
      </c>
      <c r="K763" s="10" t="s">
        <v>25</v>
      </c>
      <c r="L763" s="10" t="s">
        <v>905</v>
      </c>
      <c r="O763" s="10" t="s">
        <v>248</v>
      </c>
      <c r="R763" s="10" t="s">
        <v>904</v>
      </c>
      <c r="S763" s="10">
        <v>528</v>
      </c>
      <c r="T763" s="10">
        <v>175</v>
      </c>
    </row>
    <row r="764" spans="1:20" x14ac:dyDescent="0.35">
      <c r="A764" s="10" t="s">
        <v>20</v>
      </c>
      <c r="B764" s="10" t="s">
        <v>20</v>
      </c>
      <c r="C764" s="10" t="s">
        <v>21</v>
      </c>
      <c r="D764" s="10" t="s">
        <v>22</v>
      </c>
      <c r="E764" s="10" t="s">
        <v>23</v>
      </c>
      <c r="F764" s="10" t="s">
        <v>5</v>
      </c>
      <c r="H764" s="10" t="s">
        <v>24</v>
      </c>
      <c r="I764" s="10">
        <v>388811</v>
      </c>
      <c r="J764" s="10">
        <v>389476</v>
      </c>
      <c r="K764" s="10" t="s">
        <v>25</v>
      </c>
      <c r="R764" s="10" t="s">
        <v>906</v>
      </c>
      <c r="S764" s="10">
        <v>666</v>
      </c>
    </row>
    <row r="765" spans="1:20" x14ac:dyDescent="0.35">
      <c r="A765" s="10" t="s">
        <v>27</v>
      </c>
      <c r="B765" s="10" t="s">
        <v>27</v>
      </c>
      <c r="C765" s="10" t="s">
        <v>28</v>
      </c>
      <c r="D765" s="10" t="s">
        <v>22</v>
      </c>
      <c r="E765" s="10" t="s">
        <v>23</v>
      </c>
      <c r="F765" s="10" t="s">
        <v>5</v>
      </c>
      <c r="H765" s="10" t="s">
        <v>24</v>
      </c>
      <c r="I765" s="10">
        <v>388811</v>
      </c>
      <c r="J765" s="10">
        <v>389476</v>
      </c>
      <c r="K765" s="10" t="s">
        <v>25</v>
      </c>
      <c r="L765" s="10" t="s">
        <v>907</v>
      </c>
      <c r="O765" s="10" t="s">
        <v>908</v>
      </c>
      <c r="R765" s="10" t="s">
        <v>906</v>
      </c>
      <c r="S765" s="10">
        <v>666</v>
      </c>
      <c r="T765" s="10">
        <v>221</v>
      </c>
    </row>
    <row r="766" spans="1:20" x14ac:dyDescent="0.35">
      <c r="A766" s="10" t="s">
        <v>20</v>
      </c>
      <c r="B766" s="10" t="s">
        <v>20</v>
      </c>
      <c r="C766" s="10" t="s">
        <v>21</v>
      </c>
      <c r="D766" s="10" t="s">
        <v>22</v>
      </c>
      <c r="E766" s="10" t="s">
        <v>23</v>
      </c>
      <c r="F766" s="10" t="s">
        <v>5</v>
      </c>
      <c r="H766" s="10" t="s">
        <v>24</v>
      </c>
      <c r="I766" s="10">
        <v>389490</v>
      </c>
      <c r="J766" s="10">
        <v>391085</v>
      </c>
      <c r="K766" s="10" t="s">
        <v>25</v>
      </c>
      <c r="R766" s="10" t="s">
        <v>909</v>
      </c>
      <c r="S766" s="10">
        <v>1596</v>
      </c>
    </row>
    <row r="767" spans="1:20" x14ac:dyDescent="0.35">
      <c r="A767" s="10" t="s">
        <v>27</v>
      </c>
      <c r="B767" s="10" t="s">
        <v>27</v>
      </c>
      <c r="C767" s="10" t="s">
        <v>28</v>
      </c>
      <c r="D767" s="10" t="s">
        <v>22</v>
      </c>
      <c r="E767" s="10" t="s">
        <v>23</v>
      </c>
      <c r="F767" s="10" t="s">
        <v>5</v>
      </c>
      <c r="H767" s="10" t="s">
        <v>24</v>
      </c>
      <c r="I767" s="10">
        <v>389490</v>
      </c>
      <c r="J767" s="10">
        <v>391085</v>
      </c>
      <c r="K767" s="10" t="s">
        <v>25</v>
      </c>
      <c r="L767" s="10" t="s">
        <v>910</v>
      </c>
      <c r="O767" s="10" t="s">
        <v>895</v>
      </c>
      <c r="R767" s="10" t="s">
        <v>909</v>
      </c>
      <c r="S767" s="10">
        <v>1596</v>
      </c>
      <c r="T767" s="10">
        <v>531</v>
      </c>
    </row>
    <row r="768" spans="1:20" x14ac:dyDescent="0.35">
      <c r="A768" s="10" t="s">
        <v>20</v>
      </c>
      <c r="B768" s="10" t="s">
        <v>20</v>
      </c>
      <c r="C768" s="10" t="s">
        <v>21</v>
      </c>
      <c r="D768" s="10" t="s">
        <v>22</v>
      </c>
      <c r="E768" s="10" t="s">
        <v>23</v>
      </c>
      <c r="F768" s="10" t="s">
        <v>5</v>
      </c>
      <c r="H768" s="10" t="s">
        <v>24</v>
      </c>
      <c r="I768" s="10">
        <v>391105</v>
      </c>
      <c r="J768" s="10">
        <v>391626</v>
      </c>
      <c r="K768" s="10" t="s">
        <v>25</v>
      </c>
      <c r="R768" s="10" t="s">
        <v>911</v>
      </c>
      <c r="S768" s="10">
        <v>522</v>
      </c>
    </row>
    <row r="769" spans="1:20" x14ac:dyDescent="0.35">
      <c r="A769" s="10" t="s">
        <v>27</v>
      </c>
      <c r="B769" s="10" t="s">
        <v>27</v>
      </c>
      <c r="C769" s="10" t="s">
        <v>28</v>
      </c>
      <c r="D769" s="10" t="s">
        <v>22</v>
      </c>
      <c r="E769" s="10" t="s">
        <v>23</v>
      </c>
      <c r="F769" s="10" t="s">
        <v>5</v>
      </c>
      <c r="H769" s="10" t="s">
        <v>24</v>
      </c>
      <c r="I769" s="10">
        <v>391105</v>
      </c>
      <c r="J769" s="10">
        <v>391626</v>
      </c>
      <c r="K769" s="10" t="s">
        <v>25</v>
      </c>
      <c r="L769" s="10" t="s">
        <v>912</v>
      </c>
      <c r="O769" s="10" t="s">
        <v>913</v>
      </c>
      <c r="R769" s="10" t="s">
        <v>911</v>
      </c>
      <c r="S769" s="10">
        <v>522</v>
      </c>
      <c r="T769" s="10">
        <v>173</v>
      </c>
    </row>
    <row r="770" spans="1:20" x14ac:dyDescent="0.35">
      <c r="A770" s="10" t="s">
        <v>20</v>
      </c>
      <c r="B770" s="10" t="s">
        <v>20</v>
      </c>
      <c r="C770" s="10" t="s">
        <v>21</v>
      </c>
      <c r="D770" s="10" t="s">
        <v>22</v>
      </c>
      <c r="E770" s="10" t="s">
        <v>23</v>
      </c>
      <c r="F770" s="10" t="s">
        <v>5</v>
      </c>
      <c r="H770" s="10" t="s">
        <v>24</v>
      </c>
      <c r="I770" s="10">
        <v>391636</v>
      </c>
      <c r="J770" s="10">
        <v>392100</v>
      </c>
      <c r="K770" s="10" t="s">
        <v>25</v>
      </c>
      <c r="R770" s="10" t="s">
        <v>914</v>
      </c>
      <c r="S770" s="10">
        <v>465</v>
      </c>
    </row>
    <row r="771" spans="1:20" x14ac:dyDescent="0.35">
      <c r="A771" s="10" t="s">
        <v>27</v>
      </c>
      <c r="B771" s="10" t="s">
        <v>27</v>
      </c>
      <c r="C771" s="10" t="s">
        <v>28</v>
      </c>
      <c r="D771" s="10" t="s">
        <v>22</v>
      </c>
      <c r="E771" s="10" t="s">
        <v>23</v>
      </c>
      <c r="F771" s="10" t="s">
        <v>5</v>
      </c>
      <c r="H771" s="10" t="s">
        <v>24</v>
      </c>
      <c r="I771" s="10">
        <v>391636</v>
      </c>
      <c r="J771" s="10">
        <v>392100</v>
      </c>
      <c r="K771" s="10" t="s">
        <v>25</v>
      </c>
      <c r="L771" s="10" t="s">
        <v>915</v>
      </c>
      <c r="O771" s="10" t="s">
        <v>916</v>
      </c>
      <c r="R771" s="10" t="s">
        <v>914</v>
      </c>
      <c r="S771" s="10">
        <v>465</v>
      </c>
      <c r="T771" s="10">
        <v>154</v>
      </c>
    </row>
    <row r="772" spans="1:20" x14ac:dyDescent="0.35">
      <c r="A772" s="10" t="s">
        <v>20</v>
      </c>
      <c r="B772" s="10" t="s">
        <v>20</v>
      </c>
      <c r="C772" s="10" t="s">
        <v>21</v>
      </c>
      <c r="D772" s="10" t="s">
        <v>22</v>
      </c>
      <c r="E772" s="10" t="s">
        <v>23</v>
      </c>
      <c r="F772" s="10" t="s">
        <v>5</v>
      </c>
      <c r="H772" s="10" t="s">
        <v>24</v>
      </c>
      <c r="I772" s="10">
        <v>392138</v>
      </c>
      <c r="J772" s="10">
        <v>392668</v>
      </c>
      <c r="K772" s="10" t="s">
        <v>25</v>
      </c>
      <c r="R772" s="10" t="s">
        <v>917</v>
      </c>
      <c r="S772" s="10">
        <v>531</v>
      </c>
    </row>
    <row r="773" spans="1:20" x14ac:dyDescent="0.35">
      <c r="A773" s="10" t="s">
        <v>27</v>
      </c>
      <c r="B773" s="10" t="s">
        <v>27</v>
      </c>
      <c r="C773" s="10" t="s">
        <v>28</v>
      </c>
      <c r="D773" s="10" t="s">
        <v>22</v>
      </c>
      <c r="E773" s="10" t="s">
        <v>23</v>
      </c>
      <c r="F773" s="10" t="s">
        <v>5</v>
      </c>
      <c r="H773" s="10" t="s">
        <v>24</v>
      </c>
      <c r="I773" s="10">
        <v>392138</v>
      </c>
      <c r="J773" s="10">
        <v>392668</v>
      </c>
      <c r="K773" s="10" t="s">
        <v>25</v>
      </c>
      <c r="L773" s="10" t="s">
        <v>918</v>
      </c>
      <c r="O773" s="10" t="s">
        <v>248</v>
      </c>
      <c r="R773" s="10" t="s">
        <v>917</v>
      </c>
      <c r="S773" s="10">
        <v>531</v>
      </c>
      <c r="T773" s="10">
        <v>176</v>
      </c>
    </row>
    <row r="774" spans="1:20" x14ac:dyDescent="0.35">
      <c r="A774" s="10" t="s">
        <v>20</v>
      </c>
      <c r="B774" s="10" t="s">
        <v>20</v>
      </c>
      <c r="C774" s="10" t="s">
        <v>21</v>
      </c>
      <c r="D774" s="10" t="s">
        <v>22</v>
      </c>
      <c r="E774" s="10" t="s">
        <v>23</v>
      </c>
      <c r="F774" s="10" t="s">
        <v>5</v>
      </c>
      <c r="H774" s="10" t="s">
        <v>24</v>
      </c>
      <c r="I774" s="10">
        <v>392708</v>
      </c>
      <c r="J774" s="10">
        <v>394849</v>
      </c>
      <c r="K774" s="10" t="s">
        <v>25</v>
      </c>
      <c r="R774" s="10" t="s">
        <v>919</v>
      </c>
      <c r="S774" s="10">
        <v>2142</v>
      </c>
    </row>
    <row r="775" spans="1:20" x14ac:dyDescent="0.35">
      <c r="A775" s="10" t="s">
        <v>27</v>
      </c>
      <c r="B775" s="10" t="s">
        <v>27</v>
      </c>
      <c r="C775" s="10" t="s">
        <v>28</v>
      </c>
      <c r="D775" s="10" t="s">
        <v>22</v>
      </c>
      <c r="E775" s="10" t="s">
        <v>23</v>
      </c>
      <c r="F775" s="10" t="s">
        <v>5</v>
      </c>
      <c r="H775" s="10" t="s">
        <v>24</v>
      </c>
      <c r="I775" s="10">
        <v>392708</v>
      </c>
      <c r="J775" s="10">
        <v>394849</v>
      </c>
      <c r="K775" s="10" t="s">
        <v>25</v>
      </c>
      <c r="L775" s="10" t="s">
        <v>920</v>
      </c>
      <c r="O775" s="10" t="s">
        <v>921</v>
      </c>
      <c r="R775" s="10" t="s">
        <v>919</v>
      </c>
      <c r="S775" s="10">
        <v>2142</v>
      </c>
      <c r="T775" s="10">
        <v>713</v>
      </c>
    </row>
    <row r="776" spans="1:20" x14ac:dyDescent="0.35">
      <c r="A776" s="10" t="s">
        <v>20</v>
      </c>
      <c r="B776" s="10" t="s">
        <v>20</v>
      </c>
      <c r="C776" s="10" t="s">
        <v>21</v>
      </c>
      <c r="D776" s="10" t="s">
        <v>22</v>
      </c>
      <c r="E776" s="10" t="s">
        <v>23</v>
      </c>
      <c r="F776" s="10" t="s">
        <v>5</v>
      </c>
      <c r="H776" s="10" t="s">
        <v>24</v>
      </c>
      <c r="I776" s="10">
        <v>394969</v>
      </c>
      <c r="J776" s="10">
        <v>395976</v>
      </c>
      <c r="K776" s="10" t="s">
        <v>25</v>
      </c>
      <c r="R776" s="10" t="s">
        <v>922</v>
      </c>
      <c r="S776" s="10">
        <v>1008</v>
      </c>
    </row>
    <row r="777" spans="1:20" x14ac:dyDescent="0.35">
      <c r="A777" s="10" t="s">
        <v>27</v>
      </c>
      <c r="B777" s="10" t="s">
        <v>27</v>
      </c>
      <c r="C777" s="10" t="s">
        <v>28</v>
      </c>
      <c r="D777" s="10" t="s">
        <v>22</v>
      </c>
      <c r="E777" s="10" t="s">
        <v>23</v>
      </c>
      <c r="F777" s="10" t="s">
        <v>5</v>
      </c>
      <c r="H777" s="10" t="s">
        <v>24</v>
      </c>
      <c r="I777" s="10">
        <v>394969</v>
      </c>
      <c r="J777" s="10">
        <v>395976</v>
      </c>
      <c r="K777" s="10" t="s">
        <v>25</v>
      </c>
      <c r="L777" s="10" t="s">
        <v>923</v>
      </c>
      <c r="O777" s="10" t="s">
        <v>924</v>
      </c>
      <c r="R777" s="10" t="s">
        <v>922</v>
      </c>
      <c r="S777" s="10">
        <v>1008</v>
      </c>
      <c r="T777" s="10">
        <v>335</v>
      </c>
    </row>
    <row r="778" spans="1:20" x14ac:dyDescent="0.35">
      <c r="A778" s="10" t="s">
        <v>20</v>
      </c>
      <c r="B778" s="10" t="s">
        <v>20</v>
      </c>
      <c r="C778" s="10" t="s">
        <v>21</v>
      </c>
      <c r="D778" s="10" t="s">
        <v>22</v>
      </c>
      <c r="E778" s="10" t="s">
        <v>23</v>
      </c>
      <c r="F778" s="10" t="s">
        <v>5</v>
      </c>
      <c r="H778" s="10" t="s">
        <v>24</v>
      </c>
      <c r="I778" s="10">
        <v>396246</v>
      </c>
      <c r="J778" s="10">
        <v>398447</v>
      </c>
      <c r="K778" s="10" t="s">
        <v>25</v>
      </c>
      <c r="R778" s="10" t="s">
        <v>925</v>
      </c>
      <c r="S778" s="10">
        <v>2202</v>
      </c>
    </row>
    <row r="779" spans="1:20" x14ac:dyDescent="0.35">
      <c r="A779" s="10" t="s">
        <v>27</v>
      </c>
      <c r="B779" s="10" t="s">
        <v>27</v>
      </c>
      <c r="C779" s="10" t="s">
        <v>28</v>
      </c>
      <c r="D779" s="10" t="s">
        <v>22</v>
      </c>
      <c r="E779" s="10" t="s">
        <v>23</v>
      </c>
      <c r="F779" s="10" t="s">
        <v>5</v>
      </c>
      <c r="H779" s="10" t="s">
        <v>24</v>
      </c>
      <c r="I779" s="10">
        <v>396246</v>
      </c>
      <c r="J779" s="10">
        <v>398447</v>
      </c>
      <c r="K779" s="10" t="s">
        <v>25</v>
      </c>
      <c r="L779" s="10" t="s">
        <v>926</v>
      </c>
      <c r="O779" s="10" t="s">
        <v>927</v>
      </c>
      <c r="R779" s="10" t="s">
        <v>925</v>
      </c>
      <c r="S779" s="10">
        <v>2202</v>
      </c>
      <c r="T779" s="10">
        <v>733</v>
      </c>
    </row>
    <row r="780" spans="1:20" x14ac:dyDescent="0.35">
      <c r="A780" s="10" t="s">
        <v>20</v>
      </c>
      <c r="B780" s="10" t="s">
        <v>20</v>
      </c>
      <c r="C780" s="10" t="s">
        <v>21</v>
      </c>
      <c r="D780" s="10" t="s">
        <v>22</v>
      </c>
      <c r="E780" s="10" t="s">
        <v>23</v>
      </c>
      <c r="F780" s="10" t="s">
        <v>5</v>
      </c>
      <c r="H780" s="10" t="s">
        <v>24</v>
      </c>
      <c r="I780" s="10">
        <v>398582</v>
      </c>
      <c r="J780" s="10">
        <v>400444</v>
      </c>
      <c r="K780" s="10" t="s">
        <v>25</v>
      </c>
      <c r="R780" s="10" t="s">
        <v>928</v>
      </c>
      <c r="S780" s="10">
        <v>1863</v>
      </c>
    </row>
    <row r="781" spans="1:20" x14ac:dyDescent="0.35">
      <c r="A781" s="10" t="s">
        <v>27</v>
      </c>
      <c r="B781" s="10" t="s">
        <v>27</v>
      </c>
      <c r="C781" s="10" t="s">
        <v>28</v>
      </c>
      <c r="D781" s="10" t="s">
        <v>22</v>
      </c>
      <c r="E781" s="10" t="s">
        <v>23</v>
      </c>
      <c r="F781" s="10" t="s">
        <v>5</v>
      </c>
      <c r="H781" s="10" t="s">
        <v>24</v>
      </c>
      <c r="I781" s="10">
        <v>398582</v>
      </c>
      <c r="J781" s="10">
        <v>400444</v>
      </c>
      <c r="K781" s="10" t="s">
        <v>25</v>
      </c>
      <c r="L781" s="10" t="s">
        <v>929</v>
      </c>
      <c r="O781" s="10" t="s">
        <v>930</v>
      </c>
      <c r="R781" s="10" t="s">
        <v>928</v>
      </c>
      <c r="S781" s="10">
        <v>1863</v>
      </c>
      <c r="T781" s="10">
        <v>620</v>
      </c>
    </row>
    <row r="782" spans="1:20" x14ac:dyDescent="0.35">
      <c r="A782" s="10" t="s">
        <v>20</v>
      </c>
      <c r="B782" s="10" t="s">
        <v>20</v>
      </c>
      <c r="C782" s="10" t="s">
        <v>21</v>
      </c>
      <c r="D782" s="10" t="s">
        <v>22</v>
      </c>
      <c r="E782" s="10" t="s">
        <v>23</v>
      </c>
      <c r="F782" s="10" t="s">
        <v>5</v>
      </c>
      <c r="H782" s="10" t="s">
        <v>24</v>
      </c>
      <c r="I782" s="10">
        <v>400635</v>
      </c>
      <c r="J782" s="10">
        <v>401267</v>
      </c>
      <c r="K782" s="10" t="s">
        <v>25</v>
      </c>
      <c r="R782" s="10" t="s">
        <v>931</v>
      </c>
      <c r="S782" s="10">
        <v>633</v>
      </c>
    </row>
    <row r="783" spans="1:20" x14ac:dyDescent="0.35">
      <c r="A783" s="10" t="s">
        <v>27</v>
      </c>
      <c r="B783" s="10" t="s">
        <v>27</v>
      </c>
      <c r="C783" s="10" t="s">
        <v>28</v>
      </c>
      <c r="D783" s="10" t="s">
        <v>22</v>
      </c>
      <c r="E783" s="10" t="s">
        <v>23</v>
      </c>
      <c r="F783" s="10" t="s">
        <v>5</v>
      </c>
      <c r="H783" s="10" t="s">
        <v>24</v>
      </c>
      <c r="I783" s="10">
        <v>400635</v>
      </c>
      <c r="J783" s="10">
        <v>401267</v>
      </c>
      <c r="K783" s="10" t="s">
        <v>25</v>
      </c>
      <c r="L783" s="10" t="s">
        <v>932</v>
      </c>
      <c r="O783" s="10" t="s">
        <v>166</v>
      </c>
      <c r="R783" s="10" t="s">
        <v>931</v>
      </c>
      <c r="S783" s="10">
        <v>633</v>
      </c>
      <c r="T783" s="10">
        <v>210</v>
      </c>
    </row>
    <row r="784" spans="1:20" x14ac:dyDescent="0.35">
      <c r="A784" s="10" t="s">
        <v>20</v>
      </c>
      <c r="B784" s="10" t="s">
        <v>20</v>
      </c>
      <c r="C784" s="10" t="s">
        <v>21</v>
      </c>
      <c r="D784" s="10" t="s">
        <v>22</v>
      </c>
      <c r="E784" s="10" t="s">
        <v>23</v>
      </c>
      <c r="F784" s="10" t="s">
        <v>5</v>
      </c>
      <c r="H784" s="10" t="s">
        <v>24</v>
      </c>
      <c r="I784" s="10">
        <v>401598</v>
      </c>
      <c r="J784" s="10">
        <v>401993</v>
      </c>
      <c r="K784" s="10" t="s">
        <v>25</v>
      </c>
      <c r="R784" s="10" t="s">
        <v>933</v>
      </c>
      <c r="S784" s="10">
        <v>396</v>
      </c>
    </row>
    <row r="785" spans="1:20" x14ac:dyDescent="0.35">
      <c r="A785" s="10" t="s">
        <v>27</v>
      </c>
      <c r="B785" s="10" t="s">
        <v>27</v>
      </c>
      <c r="C785" s="10" t="s">
        <v>28</v>
      </c>
      <c r="D785" s="10" t="s">
        <v>22</v>
      </c>
      <c r="E785" s="10" t="s">
        <v>23</v>
      </c>
      <c r="F785" s="10" t="s">
        <v>5</v>
      </c>
      <c r="H785" s="10" t="s">
        <v>24</v>
      </c>
      <c r="I785" s="10">
        <v>401598</v>
      </c>
      <c r="J785" s="10">
        <v>401993</v>
      </c>
      <c r="K785" s="10" t="s">
        <v>25</v>
      </c>
      <c r="L785" s="10" t="s">
        <v>934</v>
      </c>
      <c r="O785" s="10" t="s">
        <v>52</v>
      </c>
      <c r="R785" s="10" t="s">
        <v>933</v>
      </c>
      <c r="S785" s="10">
        <v>396</v>
      </c>
      <c r="T785" s="10">
        <v>131</v>
      </c>
    </row>
    <row r="786" spans="1:20" x14ac:dyDescent="0.35">
      <c r="A786" s="10" t="s">
        <v>20</v>
      </c>
      <c r="B786" s="10" t="s">
        <v>20</v>
      </c>
      <c r="C786" s="10" t="s">
        <v>21</v>
      </c>
      <c r="D786" s="10" t="s">
        <v>22</v>
      </c>
      <c r="E786" s="10" t="s">
        <v>23</v>
      </c>
      <c r="F786" s="10" t="s">
        <v>5</v>
      </c>
      <c r="H786" s="10" t="s">
        <v>24</v>
      </c>
      <c r="I786" s="10">
        <v>402053</v>
      </c>
      <c r="J786" s="10">
        <v>403063</v>
      </c>
      <c r="K786" s="10" t="s">
        <v>46</v>
      </c>
      <c r="R786" s="10" t="s">
        <v>935</v>
      </c>
      <c r="S786" s="10">
        <v>1011</v>
      </c>
    </row>
    <row r="787" spans="1:20" x14ac:dyDescent="0.35">
      <c r="A787" s="10" t="s">
        <v>27</v>
      </c>
      <c r="B787" s="10" t="s">
        <v>27</v>
      </c>
      <c r="C787" s="10" t="s">
        <v>28</v>
      </c>
      <c r="D787" s="10" t="s">
        <v>22</v>
      </c>
      <c r="E787" s="10" t="s">
        <v>23</v>
      </c>
      <c r="F787" s="10" t="s">
        <v>5</v>
      </c>
      <c r="H787" s="10" t="s">
        <v>24</v>
      </c>
      <c r="I787" s="10">
        <v>402053</v>
      </c>
      <c r="J787" s="10">
        <v>403063</v>
      </c>
      <c r="K787" s="10" t="s">
        <v>46</v>
      </c>
      <c r="L787" s="10" t="s">
        <v>936</v>
      </c>
      <c r="O787" s="10" t="s">
        <v>117</v>
      </c>
      <c r="R787" s="10" t="s">
        <v>935</v>
      </c>
      <c r="S787" s="10">
        <v>1011</v>
      </c>
      <c r="T787" s="10">
        <v>336</v>
      </c>
    </row>
    <row r="788" spans="1:20" x14ac:dyDescent="0.35">
      <c r="A788" s="10" t="s">
        <v>20</v>
      </c>
      <c r="B788" s="10" t="s">
        <v>20</v>
      </c>
      <c r="C788" s="10" t="s">
        <v>21</v>
      </c>
      <c r="D788" s="10" t="s">
        <v>22</v>
      </c>
      <c r="E788" s="10" t="s">
        <v>23</v>
      </c>
      <c r="F788" s="10" t="s">
        <v>5</v>
      </c>
      <c r="H788" s="10" t="s">
        <v>24</v>
      </c>
      <c r="I788" s="10">
        <v>403118</v>
      </c>
      <c r="J788" s="10">
        <v>404086</v>
      </c>
      <c r="K788" s="10" t="s">
        <v>25</v>
      </c>
      <c r="R788" s="10" t="s">
        <v>937</v>
      </c>
      <c r="S788" s="10">
        <v>969</v>
      </c>
    </row>
    <row r="789" spans="1:20" x14ac:dyDescent="0.35">
      <c r="A789" s="10" t="s">
        <v>27</v>
      </c>
      <c r="B789" s="10" t="s">
        <v>27</v>
      </c>
      <c r="C789" s="10" t="s">
        <v>28</v>
      </c>
      <c r="D789" s="10" t="s">
        <v>22</v>
      </c>
      <c r="E789" s="10" t="s">
        <v>23</v>
      </c>
      <c r="F789" s="10" t="s">
        <v>5</v>
      </c>
      <c r="H789" s="10" t="s">
        <v>24</v>
      </c>
      <c r="I789" s="10">
        <v>403118</v>
      </c>
      <c r="J789" s="10">
        <v>404086</v>
      </c>
      <c r="K789" s="10" t="s">
        <v>25</v>
      </c>
      <c r="L789" s="10" t="s">
        <v>938</v>
      </c>
      <c r="O789" s="10" t="s">
        <v>228</v>
      </c>
      <c r="R789" s="10" t="s">
        <v>937</v>
      </c>
      <c r="S789" s="10">
        <v>969</v>
      </c>
      <c r="T789" s="10">
        <v>322</v>
      </c>
    </row>
    <row r="790" spans="1:20" x14ac:dyDescent="0.35">
      <c r="A790" s="10" t="s">
        <v>20</v>
      </c>
      <c r="B790" s="10" t="s">
        <v>20</v>
      </c>
      <c r="C790" s="10" t="s">
        <v>21</v>
      </c>
      <c r="D790" s="10" t="s">
        <v>22</v>
      </c>
      <c r="E790" s="10" t="s">
        <v>23</v>
      </c>
      <c r="F790" s="10" t="s">
        <v>5</v>
      </c>
      <c r="H790" s="10" t="s">
        <v>24</v>
      </c>
      <c r="I790" s="10">
        <v>404156</v>
      </c>
      <c r="J790" s="10">
        <v>404845</v>
      </c>
      <c r="K790" s="10" t="s">
        <v>25</v>
      </c>
      <c r="R790" s="10" t="s">
        <v>939</v>
      </c>
      <c r="S790" s="10">
        <v>690</v>
      </c>
    </row>
    <row r="791" spans="1:20" x14ac:dyDescent="0.35">
      <c r="A791" s="10" t="s">
        <v>27</v>
      </c>
      <c r="B791" s="10" t="s">
        <v>27</v>
      </c>
      <c r="C791" s="10" t="s">
        <v>28</v>
      </c>
      <c r="D791" s="10" t="s">
        <v>22</v>
      </c>
      <c r="E791" s="10" t="s">
        <v>23</v>
      </c>
      <c r="F791" s="10" t="s">
        <v>5</v>
      </c>
      <c r="H791" s="10" t="s">
        <v>24</v>
      </c>
      <c r="I791" s="10">
        <v>404156</v>
      </c>
      <c r="J791" s="10">
        <v>404845</v>
      </c>
      <c r="K791" s="10" t="s">
        <v>25</v>
      </c>
      <c r="L791" s="10" t="s">
        <v>940</v>
      </c>
      <c r="O791" s="10" t="s">
        <v>95</v>
      </c>
      <c r="R791" s="10" t="s">
        <v>939</v>
      </c>
      <c r="S791" s="10">
        <v>690</v>
      </c>
      <c r="T791" s="10">
        <v>229</v>
      </c>
    </row>
    <row r="792" spans="1:20" x14ac:dyDescent="0.35">
      <c r="A792" s="10" t="s">
        <v>20</v>
      </c>
      <c r="B792" s="10" t="s">
        <v>20</v>
      </c>
      <c r="C792" s="10" t="s">
        <v>21</v>
      </c>
      <c r="D792" s="10" t="s">
        <v>22</v>
      </c>
      <c r="E792" s="10" t="s">
        <v>23</v>
      </c>
      <c r="F792" s="10" t="s">
        <v>5</v>
      </c>
      <c r="H792" s="10" t="s">
        <v>24</v>
      </c>
      <c r="I792" s="10">
        <v>405004</v>
      </c>
      <c r="J792" s="10">
        <v>405480</v>
      </c>
      <c r="K792" s="10" t="s">
        <v>46</v>
      </c>
      <c r="R792" s="10" t="s">
        <v>941</v>
      </c>
      <c r="S792" s="10">
        <v>477</v>
      </c>
    </row>
    <row r="793" spans="1:20" x14ac:dyDescent="0.35">
      <c r="A793" s="10" t="s">
        <v>27</v>
      </c>
      <c r="B793" s="10" t="s">
        <v>27</v>
      </c>
      <c r="C793" s="10" t="s">
        <v>28</v>
      </c>
      <c r="D793" s="10" t="s">
        <v>22</v>
      </c>
      <c r="E793" s="10" t="s">
        <v>23</v>
      </c>
      <c r="F793" s="10" t="s">
        <v>5</v>
      </c>
      <c r="H793" s="10" t="s">
        <v>24</v>
      </c>
      <c r="I793" s="10">
        <v>405004</v>
      </c>
      <c r="J793" s="10">
        <v>405480</v>
      </c>
      <c r="K793" s="10" t="s">
        <v>46</v>
      </c>
      <c r="L793" s="10" t="s">
        <v>942</v>
      </c>
      <c r="O793" s="10" t="s">
        <v>943</v>
      </c>
      <c r="R793" s="10" t="s">
        <v>941</v>
      </c>
      <c r="S793" s="10">
        <v>477</v>
      </c>
      <c r="T793" s="10">
        <v>158</v>
      </c>
    </row>
    <row r="794" spans="1:20" x14ac:dyDescent="0.35">
      <c r="A794" s="10" t="s">
        <v>20</v>
      </c>
      <c r="B794" s="10" t="s">
        <v>20</v>
      </c>
      <c r="C794" s="10" t="s">
        <v>21</v>
      </c>
      <c r="D794" s="10" t="s">
        <v>22</v>
      </c>
      <c r="E794" s="10" t="s">
        <v>23</v>
      </c>
      <c r="F794" s="10" t="s">
        <v>5</v>
      </c>
      <c r="H794" s="10" t="s">
        <v>24</v>
      </c>
      <c r="I794" s="10">
        <v>405956</v>
      </c>
      <c r="J794" s="10">
        <v>406918</v>
      </c>
      <c r="K794" s="10" t="s">
        <v>25</v>
      </c>
      <c r="R794" s="10" t="s">
        <v>944</v>
      </c>
      <c r="S794" s="10">
        <v>963</v>
      </c>
    </row>
    <row r="795" spans="1:20" x14ac:dyDescent="0.35">
      <c r="A795" s="10" t="s">
        <v>27</v>
      </c>
      <c r="B795" s="10" t="s">
        <v>27</v>
      </c>
      <c r="C795" s="10" t="s">
        <v>28</v>
      </c>
      <c r="D795" s="10" t="s">
        <v>22</v>
      </c>
      <c r="E795" s="10" t="s">
        <v>23</v>
      </c>
      <c r="F795" s="10" t="s">
        <v>5</v>
      </c>
      <c r="H795" s="10" t="s">
        <v>24</v>
      </c>
      <c r="I795" s="10">
        <v>405956</v>
      </c>
      <c r="J795" s="10">
        <v>406918</v>
      </c>
      <c r="K795" s="10" t="s">
        <v>25</v>
      </c>
      <c r="L795" s="10" t="s">
        <v>945</v>
      </c>
      <c r="O795" s="10" t="s">
        <v>117</v>
      </c>
      <c r="R795" s="10" t="s">
        <v>944</v>
      </c>
      <c r="S795" s="10">
        <v>963</v>
      </c>
      <c r="T795" s="10">
        <v>320</v>
      </c>
    </row>
    <row r="796" spans="1:20" x14ac:dyDescent="0.35">
      <c r="A796" s="10" t="s">
        <v>20</v>
      </c>
      <c r="B796" s="10" t="s">
        <v>20</v>
      </c>
      <c r="C796" s="10" t="s">
        <v>21</v>
      </c>
      <c r="D796" s="10" t="s">
        <v>22</v>
      </c>
      <c r="E796" s="10" t="s">
        <v>23</v>
      </c>
      <c r="F796" s="10" t="s">
        <v>5</v>
      </c>
      <c r="H796" s="10" t="s">
        <v>24</v>
      </c>
      <c r="I796" s="10">
        <v>407067</v>
      </c>
      <c r="J796" s="10">
        <v>407606</v>
      </c>
      <c r="K796" s="10" t="s">
        <v>25</v>
      </c>
      <c r="R796" s="10" t="s">
        <v>946</v>
      </c>
      <c r="S796" s="10">
        <v>540</v>
      </c>
    </row>
    <row r="797" spans="1:20" x14ac:dyDescent="0.35">
      <c r="A797" s="10" t="s">
        <v>27</v>
      </c>
      <c r="B797" s="10" t="s">
        <v>27</v>
      </c>
      <c r="C797" s="10" t="s">
        <v>28</v>
      </c>
      <c r="D797" s="10" t="s">
        <v>22</v>
      </c>
      <c r="E797" s="10" t="s">
        <v>23</v>
      </c>
      <c r="F797" s="10" t="s">
        <v>5</v>
      </c>
      <c r="H797" s="10" t="s">
        <v>24</v>
      </c>
      <c r="I797" s="10">
        <v>407067</v>
      </c>
      <c r="J797" s="10">
        <v>407606</v>
      </c>
      <c r="K797" s="10" t="s">
        <v>25</v>
      </c>
      <c r="L797" s="10" t="s">
        <v>947</v>
      </c>
      <c r="O797" s="10" t="s">
        <v>948</v>
      </c>
      <c r="R797" s="10" t="s">
        <v>946</v>
      </c>
      <c r="S797" s="10">
        <v>540</v>
      </c>
      <c r="T797" s="10">
        <v>179</v>
      </c>
    </row>
    <row r="798" spans="1:20" x14ac:dyDescent="0.35">
      <c r="A798" s="10" t="s">
        <v>20</v>
      </c>
      <c r="B798" s="10" t="s">
        <v>20</v>
      </c>
      <c r="C798" s="10" t="s">
        <v>72</v>
      </c>
      <c r="D798" s="10" t="s">
        <v>22</v>
      </c>
      <c r="E798" s="10" t="s">
        <v>23</v>
      </c>
      <c r="F798" s="10" t="s">
        <v>5</v>
      </c>
      <c r="H798" s="10" t="s">
        <v>24</v>
      </c>
      <c r="I798" s="10">
        <v>407699</v>
      </c>
      <c r="J798" s="10">
        <v>407790</v>
      </c>
      <c r="K798" s="10" t="s">
        <v>25</v>
      </c>
      <c r="R798" s="10" t="s">
        <v>949</v>
      </c>
      <c r="S798" s="10">
        <v>92</v>
      </c>
    </row>
    <row r="799" spans="1:20" x14ac:dyDescent="0.35">
      <c r="A799" s="10" t="s">
        <v>72</v>
      </c>
      <c r="B799" s="10" t="s">
        <v>72</v>
      </c>
      <c r="D799" s="10" t="s">
        <v>22</v>
      </c>
      <c r="E799" s="10" t="s">
        <v>23</v>
      </c>
      <c r="F799" s="10" t="s">
        <v>5</v>
      </c>
      <c r="H799" s="10" t="s">
        <v>24</v>
      </c>
      <c r="I799" s="10">
        <v>407699</v>
      </c>
      <c r="J799" s="10">
        <v>407790</v>
      </c>
      <c r="K799" s="10" t="s">
        <v>25</v>
      </c>
      <c r="O799" s="10" t="s">
        <v>950</v>
      </c>
      <c r="R799" s="10" t="s">
        <v>949</v>
      </c>
      <c r="S799" s="10">
        <v>92</v>
      </c>
    </row>
    <row r="800" spans="1:20" x14ac:dyDescent="0.35">
      <c r="A800" s="10" t="s">
        <v>20</v>
      </c>
      <c r="B800" s="10" t="s">
        <v>20</v>
      </c>
      <c r="C800" s="10" t="s">
        <v>21</v>
      </c>
      <c r="D800" s="10" t="s">
        <v>22</v>
      </c>
      <c r="E800" s="10" t="s">
        <v>23</v>
      </c>
      <c r="F800" s="10" t="s">
        <v>5</v>
      </c>
      <c r="H800" s="10" t="s">
        <v>24</v>
      </c>
      <c r="I800" s="10">
        <v>407932</v>
      </c>
      <c r="J800" s="10">
        <v>408774</v>
      </c>
      <c r="K800" s="10" t="s">
        <v>25</v>
      </c>
      <c r="R800" s="10" t="s">
        <v>951</v>
      </c>
      <c r="S800" s="10">
        <v>843</v>
      </c>
    </row>
    <row r="801" spans="1:20" x14ac:dyDescent="0.35">
      <c r="A801" s="10" t="s">
        <v>27</v>
      </c>
      <c r="B801" s="10" t="s">
        <v>27</v>
      </c>
      <c r="C801" s="10" t="s">
        <v>28</v>
      </c>
      <c r="D801" s="10" t="s">
        <v>22</v>
      </c>
      <c r="E801" s="10" t="s">
        <v>23</v>
      </c>
      <c r="F801" s="10" t="s">
        <v>5</v>
      </c>
      <c r="H801" s="10" t="s">
        <v>24</v>
      </c>
      <c r="I801" s="10">
        <v>407932</v>
      </c>
      <c r="J801" s="10">
        <v>408774</v>
      </c>
      <c r="K801" s="10" t="s">
        <v>25</v>
      </c>
      <c r="L801" s="10" t="s">
        <v>952</v>
      </c>
      <c r="O801" s="10" t="s">
        <v>49</v>
      </c>
      <c r="R801" s="10" t="s">
        <v>951</v>
      </c>
      <c r="S801" s="10">
        <v>843</v>
      </c>
      <c r="T801" s="10">
        <v>280</v>
      </c>
    </row>
    <row r="802" spans="1:20" x14ac:dyDescent="0.35">
      <c r="A802" s="10" t="s">
        <v>20</v>
      </c>
      <c r="B802" s="10" t="s">
        <v>20</v>
      </c>
      <c r="C802" s="10" t="s">
        <v>21</v>
      </c>
      <c r="D802" s="10" t="s">
        <v>22</v>
      </c>
      <c r="E802" s="10" t="s">
        <v>23</v>
      </c>
      <c r="F802" s="10" t="s">
        <v>5</v>
      </c>
      <c r="H802" s="10" t="s">
        <v>24</v>
      </c>
      <c r="I802" s="10">
        <v>408932</v>
      </c>
      <c r="J802" s="10">
        <v>409318</v>
      </c>
      <c r="K802" s="10" t="s">
        <v>46</v>
      </c>
      <c r="R802" s="10" t="s">
        <v>953</v>
      </c>
      <c r="S802" s="10">
        <v>387</v>
      </c>
    </row>
    <row r="803" spans="1:20" x14ac:dyDescent="0.35">
      <c r="A803" s="10" t="s">
        <v>27</v>
      </c>
      <c r="B803" s="10" t="s">
        <v>27</v>
      </c>
      <c r="C803" s="10" t="s">
        <v>28</v>
      </c>
      <c r="D803" s="10" t="s">
        <v>22</v>
      </c>
      <c r="E803" s="10" t="s">
        <v>23</v>
      </c>
      <c r="F803" s="10" t="s">
        <v>5</v>
      </c>
      <c r="H803" s="10" t="s">
        <v>24</v>
      </c>
      <c r="I803" s="10">
        <v>408932</v>
      </c>
      <c r="J803" s="10">
        <v>409318</v>
      </c>
      <c r="K803" s="10" t="s">
        <v>46</v>
      </c>
      <c r="L803" s="10" t="s">
        <v>954</v>
      </c>
      <c r="O803" s="10" t="s">
        <v>955</v>
      </c>
      <c r="R803" s="10" t="s">
        <v>953</v>
      </c>
      <c r="S803" s="10">
        <v>387</v>
      </c>
      <c r="T803" s="10">
        <v>128</v>
      </c>
    </row>
    <row r="804" spans="1:20" x14ac:dyDescent="0.35">
      <c r="A804" s="10" t="s">
        <v>20</v>
      </c>
      <c r="B804" s="10" t="s">
        <v>20</v>
      </c>
      <c r="C804" s="10" t="s">
        <v>21</v>
      </c>
      <c r="D804" s="10" t="s">
        <v>22</v>
      </c>
      <c r="E804" s="10" t="s">
        <v>23</v>
      </c>
      <c r="F804" s="10" t="s">
        <v>5</v>
      </c>
      <c r="H804" s="10" t="s">
        <v>24</v>
      </c>
      <c r="I804" s="10">
        <v>409373</v>
      </c>
      <c r="J804" s="10">
        <v>409699</v>
      </c>
      <c r="K804" s="10" t="s">
        <v>25</v>
      </c>
      <c r="R804" s="10" t="s">
        <v>956</v>
      </c>
      <c r="S804" s="10">
        <v>327</v>
      </c>
    </row>
    <row r="805" spans="1:20" x14ac:dyDescent="0.35">
      <c r="A805" s="10" t="s">
        <v>27</v>
      </c>
      <c r="B805" s="10" t="s">
        <v>27</v>
      </c>
      <c r="C805" s="10" t="s">
        <v>28</v>
      </c>
      <c r="D805" s="10" t="s">
        <v>22</v>
      </c>
      <c r="E805" s="10" t="s">
        <v>23</v>
      </c>
      <c r="F805" s="10" t="s">
        <v>5</v>
      </c>
      <c r="H805" s="10" t="s">
        <v>24</v>
      </c>
      <c r="I805" s="10">
        <v>409373</v>
      </c>
      <c r="J805" s="10">
        <v>409699</v>
      </c>
      <c r="K805" s="10" t="s">
        <v>25</v>
      </c>
      <c r="L805" s="10" t="s">
        <v>957</v>
      </c>
      <c r="O805" s="10" t="s">
        <v>49</v>
      </c>
      <c r="R805" s="10" t="s">
        <v>956</v>
      </c>
      <c r="S805" s="10">
        <v>327</v>
      </c>
      <c r="T805" s="10">
        <v>108</v>
      </c>
    </row>
    <row r="806" spans="1:20" x14ac:dyDescent="0.35">
      <c r="A806" s="10" t="s">
        <v>20</v>
      </c>
      <c r="B806" s="10" t="s">
        <v>20</v>
      </c>
      <c r="C806" s="10" t="s">
        <v>21</v>
      </c>
      <c r="D806" s="10" t="s">
        <v>22</v>
      </c>
      <c r="E806" s="10" t="s">
        <v>23</v>
      </c>
      <c r="F806" s="10" t="s">
        <v>5</v>
      </c>
      <c r="H806" s="10" t="s">
        <v>24</v>
      </c>
      <c r="I806" s="10">
        <v>409696</v>
      </c>
      <c r="J806" s="10">
        <v>410487</v>
      </c>
      <c r="K806" s="10" t="s">
        <v>25</v>
      </c>
      <c r="R806" s="10" t="s">
        <v>958</v>
      </c>
      <c r="S806" s="10">
        <v>792</v>
      </c>
    </row>
    <row r="807" spans="1:20" x14ac:dyDescent="0.35">
      <c r="A807" s="10" t="s">
        <v>27</v>
      </c>
      <c r="B807" s="10" t="s">
        <v>27</v>
      </c>
      <c r="C807" s="10" t="s">
        <v>28</v>
      </c>
      <c r="D807" s="10" t="s">
        <v>22</v>
      </c>
      <c r="E807" s="10" t="s">
        <v>23</v>
      </c>
      <c r="F807" s="10" t="s">
        <v>5</v>
      </c>
      <c r="H807" s="10" t="s">
        <v>24</v>
      </c>
      <c r="I807" s="10">
        <v>409696</v>
      </c>
      <c r="J807" s="10">
        <v>410487</v>
      </c>
      <c r="K807" s="10" t="s">
        <v>25</v>
      </c>
      <c r="L807" s="10" t="s">
        <v>959</v>
      </c>
      <c r="O807" s="10" t="s">
        <v>960</v>
      </c>
      <c r="R807" s="10" t="s">
        <v>958</v>
      </c>
      <c r="S807" s="10">
        <v>792</v>
      </c>
      <c r="T807" s="10">
        <v>263</v>
      </c>
    </row>
    <row r="808" spans="1:20" x14ac:dyDescent="0.35">
      <c r="A808" s="10" t="s">
        <v>20</v>
      </c>
      <c r="B808" s="10" t="s">
        <v>20</v>
      </c>
      <c r="C808" s="10" t="s">
        <v>21</v>
      </c>
      <c r="D808" s="10" t="s">
        <v>22</v>
      </c>
      <c r="E808" s="10" t="s">
        <v>23</v>
      </c>
      <c r="F808" s="10" t="s">
        <v>5</v>
      </c>
      <c r="H808" s="10" t="s">
        <v>24</v>
      </c>
      <c r="I808" s="10">
        <v>411275</v>
      </c>
      <c r="J808" s="10">
        <v>413932</v>
      </c>
      <c r="K808" s="10" t="s">
        <v>25</v>
      </c>
      <c r="R808" s="10" t="s">
        <v>961</v>
      </c>
      <c r="S808" s="10">
        <v>2658</v>
      </c>
    </row>
    <row r="809" spans="1:20" x14ac:dyDescent="0.35">
      <c r="A809" s="10" t="s">
        <v>27</v>
      </c>
      <c r="B809" s="10" t="s">
        <v>27</v>
      </c>
      <c r="C809" s="10" t="s">
        <v>28</v>
      </c>
      <c r="D809" s="10" t="s">
        <v>22</v>
      </c>
      <c r="E809" s="10" t="s">
        <v>23</v>
      </c>
      <c r="F809" s="10" t="s">
        <v>5</v>
      </c>
      <c r="H809" s="10" t="s">
        <v>24</v>
      </c>
      <c r="I809" s="10">
        <v>411275</v>
      </c>
      <c r="J809" s="10">
        <v>413932</v>
      </c>
      <c r="K809" s="10" t="s">
        <v>25</v>
      </c>
      <c r="L809" s="10" t="s">
        <v>962</v>
      </c>
      <c r="O809" s="10" t="s">
        <v>527</v>
      </c>
      <c r="R809" s="10" t="s">
        <v>961</v>
      </c>
      <c r="S809" s="10">
        <v>2658</v>
      </c>
      <c r="T809" s="10">
        <v>885</v>
      </c>
    </row>
    <row r="810" spans="1:20" x14ac:dyDescent="0.35">
      <c r="A810" s="10" t="s">
        <v>20</v>
      </c>
      <c r="B810" s="10" t="s">
        <v>20</v>
      </c>
      <c r="C810" s="10" t="s">
        <v>21</v>
      </c>
      <c r="D810" s="10" t="s">
        <v>22</v>
      </c>
      <c r="E810" s="10" t="s">
        <v>23</v>
      </c>
      <c r="F810" s="10" t="s">
        <v>5</v>
      </c>
      <c r="H810" s="10" t="s">
        <v>24</v>
      </c>
      <c r="I810" s="10">
        <v>414192</v>
      </c>
      <c r="J810" s="10">
        <v>415475</v>
      </c>
      <c r="K810" s="10" t="s">
        <v>25</v>
      </c>
      <c r="R810" s="10" t="s">
        <v>963</v>
      </c>
      <c r="S810" s="10">
        <v>1284</v>
      </c>
    </row>
    <row r="811" spans="1:20" x14ac:dyDescent="0.35">
      <c r="A811" s="10" t="s">
        <v>27</v>
      </c>
      <c r="B811" s="10" t="s">
        <v>27</v>
      </c>
      <c r="C811" s="10" t="s">
        <v>28</v>
      </c>
      <c r="D811" s="10" t="s">
        <v>22</v>
      </c>
      <c r="E811" s="10" t="s">
        <v>23</v>
      </c>
      <c r="F811" s="10" t="s">
        <v>5</v>
      </c>
      <c r="H811" s="10" t="s">
        <v>24</v>
      </c>
      <c r="I811" s="10">
        <v>414192</v>
      </c>
      <c r="J811" s="10">
        <v>415475</v>
      </c>
      <c r="K811" s="10" t="s">
        <v>25</v>
      </c>
      <c r="L811" s="10" t="s">
        <v>964</v>
      </c>
      <c r="O811" s="10" t="s">
        <v>524</v>
      </c>
      <c r="R811" s="10" t="s">
        <v>963</v>
      </c>
      <c r="S811" s="10">
        <v>1284</v>
      </c>
      <c r="T811" s="10">
        <v>427</v>
      </c>
    </row>
    <row r="812" spans="1:20" x14ac:dyDescent="0.35">
      <c r="A812" s="10" t="s">
        <v>20</v>
      </c>
      <c r="B812" s="10" t="s">
        <v>20</v>
      </c>
      <c r="C812" s="10" t="s">
        <v>21</v>
      </c>
      <c r="D812" s="10" t="s">
        <v>22</v>
      </c>
      <c r="E812" s="10" t="s">
        <v>23</v>
      </c>
      <c r="F812" s="10" t="s">
        <v>5</v>
      </c>
      <c r="H812" s="10" t="s">
        <v>24</v>
      </c>
      <c r="I812" s="10">
        <v>415472</v>
      </c>
      <c r="J812" s="10">
        <v>415879</v>
      </c>
      <c r="K812" s="10" t="s">
        <v>25</v>
      </c>
      <c r="R812" s="10" t="s">
        <v>965</v>
      </c>
      <c r="S812" s="10">
        <v>408</v>
      </c>
    </row>
    <row r="813" spans="1:20" x14ac:dyDescent="0.35">
      <c r="A813" s="10" t="s">
        <v>27</v>
      </c>
      <c r="B813" s="10" t="s">
        <v>27</v>
      </c>
      <c r="C813" s="10" t="s">
        <v>28</v>
      </c>
      <c r="D813" s="10" t="s">
        <v>22</v>
      </c>
      <c r="E813" s="10" t="s">
        <v>23</v>
      </c>
      <c r="F813" s="10" t="s">
        <v>5</v>
      </c>
      <c r="H813" s="10" t="s">
        <v>24</v>
      </c>
      <c r="I813" s="10">
        <v>415472</v>
      </c>
      <c r="J813" s="10">
        <v>415879</v>
      </c>
      <c r="K813" s="10" t="s">
        <v>25</v>
      </c>
      <c r="L813" s="10" t="s">
        <v>966</v>
      </c>
      <c r="O813" s="10" t="s">
        <v>52</v>
      </c>
      <c r="R813" s="10" t="s">
        <v>965</v>
      </c>
      <c r="S813" s="10">
        <v>408</v>
      </c>
      <c r="T813" s="10">
        <v>135</v>
      </c>
    </row>
    <row r="814" spans="1:20" x14ac:dyDescent="0.35">
      <c r="A814" s="10" t="s">
        <v>20</v>
      </c>
      <c r="B814" s="10" t="s">
        <v>20</v>
      </c>
      <c r="C814" s="10" t="s">
        <v>21</v>
      </c>
      <c r="D814" s="10" t="s">
        <v>22</v>
      </c>
      <c r="E814" s="10" t="s">
        <v>23</v>
      </c>
      <c r="F814" s="10" t="s">
        <v>5</v>
      </c>
      <c r="H814" s="10" t="s">
        <v>24</v>
      </c>
      <c r="I814" s="10">
        <v>415869</v>
      </c>
      <c r="J814" s="10">
        <v>416432</v>
      </c>
      <c r="K814" s="10" t="s">
        <v>25</v>
      </c>
      <c r="R814" s="10" t="s">
        <v>967</v>
      </c>
      <c r="S814" s="10">
        <v>564</v>
      </c>
    </row>
    <row r="815" spans="1:20" x14ac:dyDescent="0.35">
      <c r="A815" s="10" t="s">
        <v>27</v>
      </c>
      <c r="B815" s="10" t="s">
        <v>27</v>
      </c>
      <c r="C815" s="10" t="s">
        <v>28</v>
      </c>
      <c r="D815" s="10" t="s">
        <v>22</v>
      </c>
      <c r="E815" s="10" t="s">
        <v>23</v>
      </c>
      <c r="F815" s="10" t="s">
        <v>5</v>
      </c>
      <c r="H815" s="10" t="s">
        <v>24</v>
      </c>
      <c r="I815" s="10">
        <v>415869</v>
      </c>
      <c r="J815" s="10">
        <v>416432</v>
      </c>
      <c r="K815" s="10" t="s">
        <v>25</v>
      </c>
      <c r="L815" s="10" t="s">
        <v>968</v>
      </c>
      <c r="O815" s="10" t="s">
        <v>52</v>
      </c>
      <c r="R815" s="10" t="s">
        <v>967</v>
      </c>
      <c r="S815" s="10">
        <v>564</v>
      </c>
      <c r="T815" s="10">
        <v>187</v>
      </c>
    </row>
    <row r="816" spans="1:20" x14ac:dyDescent="0.35">
      <c r="A816" s="10" t="s">
        <v>20</v>
      </c>
      <c r="B816" s="10" t="s">
        <v>20</v>
      </c>
      <c r="C816" s="10" t="s">
        <v>21</v>
      </c>
      <c r="D816" s="10" t="s">
        <v>22</v>
      </c>
      <c r="E816" s="10" t="s">
        <v>23</v>
      </c>
      <c r="F816" s="10" t="s">
        <v>5</v>
      </c>
      <c r="H816" s="10" t="s">
        <v>24</v>
      </c>
      <c r="I816" s="10">
        <v>416445</v>
      </c>
      <c r="J816" s="10">
        <v>417590</v>
      </c>
      <c r="K816" s="10" t="s">
        <v>25</v>
      </c>
      <c r="R816" s="10" t="s">
        <v>969</v>
      </c>
      <c r="S816" s="10">
        <v>1146</v>
      </c>
    </row>
    <row r="817" spans="1:20" x14ac:dyDescent="0.35">
      <c r="A817" s="10" t="s">
        <v>27</v>
      </c>
      <c r="B817" s="10" t="s">
        <v>27</v>
      </c>
      <c r="C817" s="10" t="s">
        <v>28</v>
      </c>
      <c r="D817" s="10" t="s">
        <v>22</v>
      </c>
      <c r="E817" s="10" t="s">
        <v>23</v>
      </c>
      <c r="F817" s="10" t="s">
        <v>5</v>
      </c>
      <c r="H817" s="10" t="s">
        <v>24</v>
      </c>
      <c r="I817" s="10">
        <v>416445</v>
      </c>
      <c r="J817" s="10">
        <v>417590</v>
      </c>
      <c r="K817" s="10" t="s">
        <v>25</v>
      </c>
      <c r="L817" s="10" t="s">
        <v>970</v>
      </c>
      <c r="O817" s="10" t="s">
        <v>518</v>
      </c>
      <c r="R817" s="10" t="s">
        <v>969</v>
      </c>
      <c r="S817" s="10">
        <v>1146</v>
      </c>
      <c r="T817" s="10">
        <v>381</v>
      </c>
    </row>
    <row r="818" spans="1:20" x14ac:dyDescent="0.35">
      <c r="A818" s="10" t="s">
        <v>20</v>
      </c>
      <c r="B818" s="10" t="s">
        <v>20</v>
      </c>
      <c r="C818" s="10" t="s">
        <v>21</v>
      </c>
      <c r="D818" s="10" t="s">
        <v>22</v>
      </c>
      <c r="E818" s="10" t="s">
        <v>23</v>
      </c>
      <c r="F818" s="10" t="s">
        <v>5</v>
      </c>
      <c r="H818" s="10" t="s">
        <v>24</v>
      </c>
      <c r="I818" s="10">
        <v>417583</v>
      </c>
      <c r="J818" s="10">
        <v>418332</v>
      </c>
      <c r="K818" s="10" t="s">
        <v>25</v>
      </c>
      <c r="R818" s="10" t="s">
        <v>971</v>
      </c>
      <c r="S818" s="10">
        <v>750</v>
      </c>
    </row>
    <row r="819" spans="1:20" x14ac:dyDescent="0.35">
      <c r="A819" s="10" t="s">
        <v>27</v>
      </c>
      <c r="B819" s="10" t="s">
        <v>27</v>
      </c>
      <c r="C819" s="10" t="s">
        <v>28</v>
      </c>
      <c r="D819" s="10" t="s">
        <v>22</v>
      </c>
      <c r="E819" s="10" t="s">
        <v>23</v>
      </c>
      <c r="F819" s="10" t="s">
        <v>5</v>
      </c>
      <c r="H819" s="10" t="s">
        <v>24</v>
      </c>
      <c r="I819" s="10">
        <v>417583</v>
      </c>
      <c r="J819" s="10">
        <v>418332</v>
      </c>
      <c r="K819" s="10" t="s">
        <v>25</v>
      </c>
      <c r="L819" s="10" t="s">
        <v>972</v>
      </c>
      <c r="O819" s="10" t="s">
        <v>515</v>
      </c>
      <c r="R819" s="10" t="s">
        <v>971</v>
      </c>
      <c r="S819" s="10">
        <v>750</v>
      </c>
      <c r="T819" s="10">
        <v>249</v>
      </c>
    </row>
    <row r="820" spans="1:20" x14ac:dyDescent="0.35">
      <c r="A820" s="10" t="s">
        <v>20</v>
      </c>
      <c r="B820" s="10" t="s">
        <v>20</v>
      </c>
      <c r="C820" s="10" t="s">
        <v>21</v>
      </c>
      <c r="D820" s="10" t="s">
        <v>22</v>
      </c>
      <c r="E820" s="10" t="s">
        <v>23</v>
      </c>
      <c r="F820" s="10" t="s">
        <v>5</v>
      </c>
      <c r="H820" s="10" t="s">
        <v>24</v>
      </c>
      <c r="I820" s="10">
        <v>418329</v>
      </c>
      <c r="J820" s="10">
        <v>419060</v>
      </c>
      <c r="K820" s="10" t="s">
        <v>25</v>
      </c>
      <c r="R820" s="10" t="s">
        <v>973</v>
      </c>
      <c r="S820" s="10">
        <v>732</v>
      </c>
    </row>
    <row r="821" spans="1:20" x14ac:dyDescent="0.35">
      <c r="A821" s="10" t="s">
        <v>27</v>
      </c>
      <c r="B821" s="10" t="s">
        <v>27</v>
      </c>
      <c r="C821" s="10" t="s">
        <v>28</v>
      </c>
      <c r="D821" s="10" t="s">
        <v>22</v>
      </c>
      <c r="E821" s="10" t="s">
        <v>23</v>
      </c>
      <c r="F821" s="10" t="s">
        <v>5</v>
      </c>
      <c r="H821" s="10" t="s">
        <v>24</v>
      </c>
      <c r="I821" s="10">
        <v>418329</v>
      </c>
      <c r="J821" s="10">
        <v>419060</v>
      </c>
      <c r="K821" s="10" t="s">
        <v>25</v>
      </c>
      <c r="L821" s="10" t="s">
        <v>974</v>
      </c>
      <c r="O821" s="10" t="s">
        <v>975</v>
      </c>
      <c r="R821" s="10" t="s">
        <v>973</v>
      </c>
      <c r="S821" s="10">
        <v>732</v>
      </c>
      <c r="T821" s="10">
        <v>243</v>
      </c>
    </row>
    <row r="822" spans="1:20" x14ac:dyDescent="0.35">
      <c r="A822" s="10" t="s">
        <v>20</v>
      </c>
      <c r="B822" s="10" t="s">
        <v>20</v>
      </c>
      <c r="C822" s="10" t="s">
        <v>21</v>
      </c>
      <c r="D822" s="10" t="s">
        <v>22</v>
      </c>
      <c r="E822" s="10" t="s">
        <v>23</v>
      </c>
      <c r="F822" s="10" t="s">
        <v>5</v>
      </c>
      <c r="H822" s="10" t="s">
        <v>24</v>
      </c>
      <c r="I822" s="10">
        <v>419071</v>
      </c>
      <c r="J822" s="10">
        <v>419952</v>
      </c>
      <c r="K822" s="10" t="s">
        <v>25</v>
      </c>
      <c r="R822" s="10" t="s">
        <v>976</v>
      </c>
      <c r="S822" s="10">
        <v>882</v>
      </c>
    </row>
    <row r="823" spans="1:20" x14ac:dyDescent="0.35">
      <c r="A823" s="10" t="s">
        <v>27</v>
      </c>
      <c r="B823" s="10" t="s">
        <v>27</v>
      </c>
      <c r="C823" s="10" t="s">
        <v>28</v>
      </c>
      <c r="D823" s="10" t="s">
        <v>22</v>
      </c>
      <c r="E823" s="10" t="s">
        <v>23</v>
      </c>
      <c r="F823" s="10" t="s">
        <v>5</v>
      </c>
      <c r="H823" s="10" t="s">
        <v>24</v>
      </c>
      <c r="I823" s="10">
        <v>419071</v>
      </c>
      <c r="J823" s="10">
        <v>419952</v>
      </c>
      <c r="K823" s="10" t="s">
        <v>25</v>
      </c>
      <c r="L823" s="10" t="s">
        <v>977</v>
      </c>
      <c r="O823" s="10" t="s">
        <v>509</v>
      </c>
      <c r="R823" s="10" t="s">
        <v>976</v>
      </c>
      <c r="S823" s="10">
        <v>882</v>
      </c>
      <c r="T823" s="10">
        <v>293</v>
      </c>
    </row>
    <row r="824" spans="1:20" x14ac:dyDescent="0.35">
      <c r="A824" s="10" t="s">
        <v>20</v>
      </c>
      <c r="B824" s="10" t="s">
        <v>20</v>
      </c>
      <c r="C824" s="10" t="s">
        <v>21</v>
      </c>
      <c r="D824" s="10" t="s">
        <v>22</v>
      </c>
      <c r="E824" s="10" t="s">
        <v>23</v>
      </c>
      <c r="F824" s="10" t="s">
        <v>5</v>
      </c>
      <c r="H824" s="10" t="s">
        <v>24</v>
      </c>
      <c r="I824" s="10">
        <v>419952</v>
      </c>
      <c r="J824" s="10">
        <v>420275</v>
      </c>
      <c r="K824" s="10" t="s">
        <v>25</v>
      </c>
      <c r="R824" s="10" t="s">
        <v>978</v>
      </c>
      <c r="S824" s="10">
        <v>324</v>
      </c>
    </row>
    <row r="825" spans="1:20" x14ac:dyDescent="0.35">
      <c r="A825" s="10" t="s">
        <v>27</v>
      </c>
      <c r="B825" s="10" t="s">
        <v>27</v>
      </c>
      <c r="C825" s="10" t="s">
        <v>28</v>
      </c>
      <c r="D825" s="10" t="s">
        <v>22</v>
      </c>
      <c r="E825" s="10" t="s">
        <v>23</v>
      </c>
      <c r="F825" s="10" t="s">
        <v>5</v>
      </c>
      <c r="H825" s="10" t="s">
        <v>24</v>
      </c>
      <c r="I825" s="10">
        <v>419952</v>
      </c>
      <c r="J825" s="10">
        <v>420275</v>
      </c>
      <c r="K825" s="10" t="s">
        <v>25</v>
      </c>
      <c r="L825" s="10" t="s">
        <v>979</v>
      </c>
      <c r="O825" s="10" t="s">
        <v>506</v>
      </c>
      <c r="R825" s="10" t="s">
        <v>978</v>
      </c>
      <c r="S825" s="10">
        <v>324</v>
      </c>
      <c r="T825" s="10">
        <v>107</v>
      </c>
    </row>
    <row r="826" spans="1:20" x14ac:dyDescent="0.35">
      <c r="A826" s="10" t="s">
        <v>20</v>
      </c>
      <c r="B826" s="10" t="s">
        <v>20</v>
      </c>
      <c r="C826" s="10" t="s">
        <v>21</v>
      </c>
      <c r="D826" s="10" t="s">
        <v>22</v>
      </c>
      <c r="E826" s="10" t="s">
        <v>23</v>
      </c>
      <c r="F826" s="10" t="s">
        <v>5</v>
      </c>
      <c r="H826" s="10" t="s">
        <v>24</v>
      </c>
      <c r="I826" s="10">
        <v>422688</v>
      </c>
      <c r="J826" s="10">
        <v>423035</v>
      </c>
      <c r="K826" s="10" t="s">
        <v>46</v>
      </c>
      <c r="R826" s="10" t="s">
        <v>980</v>
      </c>
      <c r="S826" s="10">
        <v>348</v>
      </c>
    </row>
    <row r="827" spans="1:20" x14ac:dyDescent="0.35">
      <c r="A827" s="10" t="s">
        <v>27</v>
      </c>
      <c r="B827" s="10" t="s">
        <v>27</v>
      </c>
      <c r="C827" s="10" t="s">
        <v>28</v>
      </c>
      <c r="D827" s="10" t="s">
        <v>22</v>
      </c>
      <c r="E827" s="10" t="s">
        <v>23</v>
      </c>
      <c r="F827" s="10" t="s">
        <v>5</v>
      </c>
      <c r="H827" s="10" t="s">
        <v>24</v>
      </c>
      <c r="I827" s="10">
        <v>422688</v>
      </c>
      <c r="J827" s="10">
        <v>423035</v>
      </c>
      <c r="K827" s="10" t="s">
        <v>46</v>
      </c>
      <c r="L827" s="10" t="s">
        <v>981</v>
      </c>
      <c r="O827" s="10" t="s">
        <v>52</v>
      </c>
      <c r="R827" s="10" t="s">
        <v>980</v>
      </c>
      <c r="S827" s="10">
        <v>348</v>
      </c>
      <c r="T827" s="10">
        <v>115</v>
      </c>
    </row>
    <row r="828" spans="1:20" x14ac:dyDescent="0.35">
      <c r="A828" s="10" t="s">
        <v>20</v>
      </c>
      <c r="B828" s="10" t="s">
        <v>20</v>
      </c>
      <c r="C828" s="10" t="s">
        <v>21</v>
      </c>
      <c r="D828" s="10" t="s">
        <v>22</v>
      </c>
      <c r="E828" s="10" t="s">
        <v>23</v>
      </c>
      <c r="F828" s="10" t="s">
        <v>5</v>
      </c>
      <c r="H828" s="10" t="s">
        <v>24</v>
      </c>
      <c r="I828" s="10">
        <v>423032</v>
      </c>
      <c r="J828" s="10">
        <v>423388</v>
      </c>
      <c r="K828" s="10" t="s">
        <v>46</v>
      </c>
      <c r="R828" s="10" t="s">
        <v>982</v>
      </c>
      <c r="S828" s="10">
        <v>357</v>
      </c>
    </row>
    <row r="829" spans="1:20" x14ac:dyDescent="0.35">
      <c r="A829" s="10" t="s">
        <v>27</v>
      </c>
      <c r="B829" s="10" t="s">
        <v>27</v>
      </c>
      <c r="C829" s="10" t="s">
        <v>28</v>
      </c>
      <c r="D829" s="10" t="s">
        <v>22</v>
      </c>
      <c r="E829" s="10" t="s">
        <v>23</v>
      </c>
      <c r="F829" s="10" t="s">
        <v>5</v>
      </c>
      <c r="H829" s="10" t="s">
        <v>24</v>
      </c>
      <c r="I829" s="10">
        <v>423032</v>
      </c>
      <c r="J829" s="10">
        <v>423388</v>
      </c>
      <c r="K829" s="10" t="s">
        <v>46</v>
      </c>
      <c r="L829" s="10" t="s">
        <v>983</v>
      </c>
      <c r="O829" s="10" t="s">
        <v>984</v>
      </c>
      <c r="R829" s="10" t="s">
        <v>982</v>
      </c>
      <c r="S829" s="10">
        <v>357</v>
      </c>
      <c r="T829" s="10">
        <v>118</v>
      </c>
    </row>
    <row r="830" spans="1:20" x14ac:dyDescent="0.35">
      <c r="A830" s="10" t="s">
        <v>20</v>
      </c>
      <c r="B830" s="10" t="s">
        <v>20</v>
      </c>
      <c r="C830" s="10" t="s">
        <v>21</v>
      </c>
      <c r="D830" s="10" t="s">
        <v>22</v>
      </c>
      <c r="E830" s="10" t="s">
        <v>23</v>
      </c>
      <c r="F830" s="10" t="s">
        <v>5</v>
      </c>
      <c r="H830" s="10" t="s">
        <v>24</v>
      </c>
      <c r="I830" s="10">
        <v>424643</v>
      </c>
      <c r="J830" s="10">
        <v>425245</v>
      </c>
      <c r="K830" s="10" t="s">
        <v>25</v>
      </c>
      <c r="R830" s="10" t="s">
        <v>985</v>
      </c>
      <c r="S830" s="10">
        <v>603</v>
      </c>
    </row>
    <row r="831" spans="1:20" x14ac:dyDescent="0.35">
      <c r="A831" s="10" t="s">
        <v>27</v>
      </c>
      <c r="B831" s="10" t="s">
        <v>27</v>
      </c>
      <c r="C831" s="10" t="s">
        <v>28</v>
      </c>
      <c r="D831" s="10" t="s">
        <v>22</v>
      </c>
      <c r="E831" s="10" t="s">
        <v>23</v>
      </c>
      <c r="F831" s="10" t="s">
        <v>5</v>
      </c>
      <c r="H831" s="10" t="s">
        <v>24</v>
      </c>
      <c r="I831" s="10">
        <v>424643</v>
      </c>
      <c r="J831" s="10">
        <v>425245</v>
      </c>
      <c r="K831" s="10" t="s">
        <v>25</v>
      </c>
      <c r="L831" s="10" t="s">
        <v>986</v>
      </c>
      <c r="O831" s="10" t="s">
        <v>49</v>
      </c>
      <c r="R831" s="10" t="s">
        <v>985</v>
      </c>
      <c r="S831" s="10">
        <v>603</v>
      </c>
      <c r="T831" s="10">
        <v>200</v>
      </c>
    </row>
    <row r="832" spans="1:20" x14ac:dyDescent="0.35">
      <c r="A832" s="10" t="s">
        <v>20</v>
      </c>
      <c r="B832" s="10" t="s">
        <v>20</v>
      </c>
      <c r="C832" s="10" t="s">
        <v>21</v>
      </c>
      <c r="D832" s="10" t="s">
        <v>22</v>
      </c>
      <c r="E832" s="10" t="s">
        <v>23</v>
      </c>
      <c r="F832" s="10" t="s">
        <v>5</v>
      </c>
      <c r="H832" s="10" t="s">
        <v>24</v>
      </c>
      <c r="I832" s="10">
        <v>425278</v>
      </c>
      <c r="J832" s="10">
        <v>426108</v>
      </c>
      <c r="K832" s="10" t="s">
        <v>46</v>
      </c>
      <c r="R832" s="10" t="s">
        <v>987</v>
      </c>
      <c r="S832" s="10">
        <v>831</v>
      </c>
    </row>
    <row r="833" spans="1:20" x14ac:dyDescent="0.35">
      <c r="A833" s="10" t="s">
        <v>27</v>
      </c>
      <c r="B833" s="10" t="s">
        <v>27</v>
      </c>
      <c r="C833" s="10" t="s">
        <v>28</v>
      </c>
      <c r="D833" s="10" t="s">
        <v>22</v>
      </c>
      <c r="E833" s="10" t="s">
        <v>23</v>
      </c>
      <c r="F833" s="10" t="s">
        <v>5</v>
      </c>
      <c r="H833" s="10" t="s">
        <v>24</v>
      </c>
      <c r="I833" s="10">
        <v>425278</v>
      </c>
      <c r="J833" s="10">
        <v>426108</v>
      </c>
      <c r="K833" s="10" t="s">
        <v>46</v>
      </c>
      <c r="L833" s="10" t="s">
        <v>988</v>
      </c>
      <c r="O833" s="10" t="s">
        <v>989</v>
      </c>
      <c r="R833" s="10" t="s">
        <v>987</v>
      </c>
      <c r="S833" s="10">
        <v>831</v>
      </c>
      <c r="T833" s="10">
        <v>276</v>
      </c>
    </row>
    <row r="834" spans="1:20" x14ac:dyDescent="0.35">
      <c r="A834" s="10" t="s">
        <v>20</v>
      </c>
      <c r="B834" s="10" t="s">
        <v>20</v>
      </c>
      <c r="C834" s="10" t="s">
        <v>21</v>
      </c>
      <c r="D834" s="10" t="s">
        <v>22</v>
      </c>
      <c r="E834" s="10" t="s">
        <v>23</v>
      </c>
      <c r="F834" s="10" t="s">
        <v>5</v>
      </c>
      <c r="H834" s="10" t="s">
        <v>24</v>
      </c>
      <c r="I834" s="10">
        <v>426330</v>
      </c>
      <c r="J834" s="10">
        <v>426539</v>
      </c>
      <c r="K834" s="10" t="s">
        <v>46</v>
      </c>
      <c r="R834" s="10" t="s">
        <v>990</v>
      </c>
      <c r="S834" s="10">
        <v>210</v>
      </c>
    </row>
    <row r="835" spans="1:20" x14ac:dyDescent="0.35">
      <c r="A835" s="10" t="s">
        <v>27</v>
      </c>
      <c r="B835" s="10" t="s">
        <v>27</v>
      </c>
      <c r="C835" s="10" t="s">
        <v>28</v>
      </c>
      <c r="D835" s="10" t="s">
        <v>22</v>
      </c>
      <c r="E835" s="10" t="s">
        <v>23</v>
      </c>
      <c r="F835" s="10" t="s">
        <v>5</v>
      </c>
      <c r="H835" s="10" t="s">
        <v>24</v>
      </c>
      <c r="I835" s="10">
        <v>426330</v>
      </c>
      <c r="J835" s="10">
        <v>426539</v>
      </c>
      <c r="K835" s="10" t="s">
        <v>46</v>
      </c>
      <c r="L835" s="10" t="s">
        <v>991</v>
      </c>
      <c r="O835" s="10" t="s">
        <v>992</v>
      </c>
      <c r="R835" s="10" t="s">
        <v>990</v>
      </c>
      <c r="S835" s="10">
        <v>210</v>
      </c>
      <c r="T835" s="10">
        <v>69</v>
      </c>
    </row>
    <row r="836" spans="1:20" x14ac:dyDescent="0.35">
      <c r="A836" s="10" t="s">
        <v>20</v>
      </c>
      <c r="B836" s="10" t="s">
        <v>20</v>
      </c>
      <c r="C836" s="10" t="s">
        <v>21</v>
      </c>
      <c r="D836" s="10" t="s">
        <v>22</v>
      </c>
      <c r="E836" s="10" t="s">
        <v>23</v>
      </c>
      <c r="F836" s="10" t="s">
        <v>5</v>
      </c>
      <c r="H836" s="10" t="s">
        <v>24</v>
      </c>
      <c r="I836" s="10">
        <v>427472</v>
      </c>
      <c r="J836" s="10">
        <v>428680</v>
      </c>
      <c r="K836" s="10" t="s">
        <v>46</v>
      </c>
      <c r="R836" s="10" t="s">
        <v>993</v>
      </c>
      <c r="S836" s="10">
        <v>1209</v>
      </c>
    </row>
    <row r="837" spans="1:20" x14ac:dyDescent="0.35">
      <c r="A837" s="10" t="s">
        <v>27</v>
      </c>
      <c r="B837" s="10" t="s">
        <v>27</v>
      </c>
      <c r="C837" s="10" t="s">
        <v>28</v>
      </c>
      <c r="D837" s="10" t="s">
        <v>22</v>
      </c>
      <c r="E837" s="10" t="s">
        <v>23</v>
      </c>
      <c r="F837" s="10" t="s">
        <v>5</v>
      </c>
      <c r="H837" s="10" t="s">
        <v>24</v>
      </c>
      <c r="I837" s="10">
        <v>427472</v>
      </c>
      <c r="J837" s="10">
        <v>428680</v>
      </c>
      <c r="K837" s="10" t="s">
        <v>46</v>
      </c>
      <c r="L837" s="10" t="s">
        <v>994</v>
      </c>
      <c r="O837" s="10" t="s">
        <v>995</v>
      </c>
      <c r="R837" s="10" t="s">
        <v>993</v>
      </c>
      <c r="S837" s="10">
        <v>1209</v>
      </c>
      <c r="T837" s="10">
        <v>402</v>
      </c>
    </row>
    <row r="838" spans="1:20" x14ac:dyDescent="0.35">
      <c r="A838" s="10" t="s">
        <v>20</v>
      </c>
      <c r="B838" s="10" t="s">
        <v>20</v>
      </c>
      <c r="C838" s="10" t="s">
        <v>21</v>
      </c>
      <c r="D838" s="10" t="s">
        <v>22</v>
      </c>
      <c r="E838" s="10" t="s">
        <v>23</v>
      </c>
      <c r="F838" s="10" t="s">
        <v>5</v>
      </c>
      <c r="H838" s="10" t="s">
        <v>24</v>
      </c>
      <c r="I838" s="10">
        <v>428986</v>
      </c>
      <c r="J838" s="10">
        <v>430563</v>
      </c>
      <c r="K838" s="10" t="s">
        <v>46</v>
      </c>
      <c r="R838" s="10" t="s">
        <v>996</v>
      </c>
      <c r="S838" s="10">
        <v>1578</v>
      </c>
    </row>
    <row r="839" spans="1:20" x14ac:dyDescent="0.35">
      <c r="A839" s="10" t="s">
        <v>27</v>
      </c>
      <c r="B839" s="10" t="s">
        <v>27</v>
      </c>
      <c r="C839" s="10" t="s">
        <v>28</v>
      </c>
      <c r="D839" s="10" t="s">
        <v>22</v>
      </c>
      <c r="E839" s="10" t="s">
        <v>23</v>
      </c>
      <c r="F839" s="10" t="s">
        <v>5</v>
      </c>
      <c r="H839" s="10" t="s">
        <v>24</v>
      </c>
      <c r="I839" s="10">
        <v>428986</v>
      </c>
      <c r="J839" s="10">
        <v>430563</v>
      </c>
      <c r="K839" s="10" t="s">
        <v>46</v>
      </c>
      <c r="L839" s="10" t="s">
        <v>997</v>
      </c>
      <c r="O839" s="10" t="s">
        <v>998</v>
      </c>
      <c r="R839" s="10" t="s">
        <v>996</v>
      </c>
      <c r="S839" s="10">
        <v>1578</v>
      </c>
      <c r="T839" s="10">
        <v>525</v>
      </c>
    </row>
    <row r="840" spans="1:20" x14ac:dyDescent="0.35">
      <c r="A840" s="10" t="s">
        <v>20</v>
      </c>
      <c r="B840" s="10" t="s">
        <v>20</v>
      </c>
      <c r="C840" s="10" t="s">
        <v>21</v>
      </c>
      <c r="D840" s="10" t="s">
        <v>22</v>
      </c>
      <c r="E840" s="10" t="s">
        <v>23</v>
      </c>
      <c r="F840" s="10" t="s">
        <v>5</v>
      </c>
      <c r="H840" s="10" t="s">
        <v>24</v>
      </c>
      <c r="I840" s="10">
        <v>430719</v>
      </c>
      <c r="J840" s="10">
        <v>431936</v>
      </c>
      <c r="K840" s="10" t="s">
        <v>46</v>
      </c>
      <c r="R840" s="10" t="s">
        <v>999</v>
      </c>
      <c r="S840" s="10">
        <v>1218</v>
      </c>
    </row>
    <row r="841" spans="1:20" x14ac:dyDescent="0.35">
      <c r="A841" s="10" t="s">
        <v>27</v>
      </c>
      <c r="B841" s="10" t="s">
        <v>27</v>
      </c>
      <c r="C841" s="10" t="s">
        <v>28</v>
      </c>
      <c r="D841" s="10" t="s">
        <v>22</v>
      </c>
      <c r="E841" s="10" t="s">
        <v>23</v>
      </c>
      <c r="F841" s="10" t="s">
        <v>5</v>
      </c>
      <c r="H841" s="10" t="s">
        <v>24</v>
      </c>
      <c r="I841" s="10">
        <v>430719</v>
      </c>
      <c r="J841" s="10">
        <v>431936</v>
      </c>
      <c r="K841" s="10" t="s">
        <v>46</v>
      </c>
      <c r="L841" s="10" t="s">
        <v>1000</v>
      </c>
      <c r="O841" s="10" t="s">
        <v>1001</v>
      </c>
      <c r="R841" s="10" t="s">
        <v>999</v>
      </c>
      <c r="S841" s="10">
        <v>1218</v>
      </c>
      <c r="T841" s="10">
        <v>405</v>
      </c>
    </row>
    <row r="842" spans="1:20" x14ac:dyDescent="0.35">
      <c r="A842" s="10" t="s">
        <v>20</v>
      </c>
      <c r="B842" s="10" t="s">
        <v>20</v>
      </c>
      <c r="C842" s="10" t="s">
        <v>21</v>
      </c>
      <c r="D842" s="10" t="s">
        <v>22</v>
      </c>
      <c r="E842" s="10" t="s">
        <v>23</v>
      </c>
      <c r="F842" s="10" t="s">
        <v>5</v>
      </c>
      <c r="H842" s="10" t="s">
        <v>24</v>
      </c>
      <c r="I842" s="10">
        <v>432181</v>
      </c>
      <c r="J842" s="10">
        <v>432777</v>
      </c>
      <c r="K842" s="10" t="s">
        <v>46</v>
      </c>
      <c r="R842" s="10" t="s">
        <v>1002</v>
      </c>
      <c r="S842" s="10">
        <v>597</v>
      </c>
    </row>
    <row r="843" spans="1:20" x14ac:dyDescent="0.35">
      <c r="A843" s="10" t="s">
        <v>27</v>
      </c>
      <c r="B843" s="10" t="s">
        <v>27</v>
      </c>
      <c r="C843" s="10" t="s">
        <v>28</v>
      </c>
      <c r="D843" s="10" t="s">
        <v>22</v>
      </c>
      <c r="E843" s="10" t="s">
        <v>23</v>
      </c>
      <c r="F843" s="10" t="s">
        <v>5</v>
      </c>
      <c r="H843" s="10" t="s">
        <v>24</v>
      </c>
      <c r="I843" s="10">
        <v>432181</v>
      </c>
      <c r="J843" s="10">
        <v>432777</v>
      </c>
      <c r="K843" s="10" t="s">
        <v>46</v>
      </c>
      <c r="L843" s="10" t="s">
        <v>1003</v>
      </c>
      <c r="O843" s="10" t="s">
        <v>49</v>
      </c>
      <c r="R843" s="10" t="s">
        <v>1002</v>
      </c>
      <c r="S843" s="10">
        <v>597</v>
      </c>
      <c r="T843" s="10">
        <v>198</v>
      </c>
    </row>
    <row r="844" spans="1:20" x14ac:dyDescent="0.35">
      <c r="A844" s="10" t="s">
        <v>20</v>
      </c>
      <c r="B844" s="10" t="s">
        <v>20</v>
      </c>
      <c r="C844" s="10" t="s">
        <v>21</v>
      </c>
      <c r="D844" s="10" t="s">
        <v>22</v>
      </c>
      <c r="E844" s="10" t="s">
        <v>23</v>
      </c>
      <c r="F844" s="10" t="s">
        <v>5</v>
      </c>
      <c r="H844" s="10" t="s">
        <v>24</v>
      </c>
      <c r="I844" s="10">
        <v>432860</v>
      </c>
      <c r="J844" s="10">
        <v>433519</v>
      </c>
      <c r="K844" s="10" t="s">
        <v>46</v>
      </c>
      <c r="R844" s="10" t="s">
        <v>1004</v>
      </c>
      <c r="S844" s="10">
        <v>660</v>
      </c>
    </row>
    <row r="845" spans="1:20" x14ac:dyDescent="0.35">
      <c r="A845" s="10" t="s">
        <v>27</v>
      </c>
      <c r="B845" s="10" t="s">
        <v>27</v>
      </c>
      <c r="C845" s="10" t="s">
        <v>28</v>
      </c>
      <c r="D845" s="10" t="s">
        <v>22</v>
      </c>
      <c r="E845" s="10" t="s">
        <v>23</v>
      </c>
      <c r="F845" s="10" t="s">
        <v>5</v>
      </c>
      <c r="H845" s="10" t="s">
        <v>24</v>
      </c>
      <c r="I845" s="10">
        <v>432860</v>
      </c>
      <c r="J845" s="10">
        <v>433519</v>
      </c>
      <c r="K845" s="10" t="s">
        <v>46</v>
      </c>
      <c r="L845" s="10" t="s">
        <v>1005</v>
      </c>
      <c r="O845" s="10" t="s">
        <v>1006</v>
      </c>
      <c r="R845" s="10" t="s">
        <v>1004</v>
      </c>
      <c r="S845" s="10">
        <v>660</v>
      </c>
      <c r="T845" s="10">
        <v>219</v>
      </c>
    </row>
    <row r="846" spans="1:20" x14ac:dyDescent="0.35">
      <c r="A846" s="10" t="s">
        <v>20</v>
      </c>
      <c r="B846" s="10" t="s">
        <v>20</v>
      </c>
      <c r="C846" s="10" t="s">
        <v>21</v>
      </c>
      <c r="D846" s="10" t="s">
        <v>22</v>
      </c>
      <c r="E846" s="10" t="s">
        <v>23</v>
      </c>
      <c r="F846" s="10" t="s">
        <v>5</v>
      </c>
      <c r="H846" s="10" t="s">
        <v>24</v>
      </c>
      <c r="I846" s="10">
        <v>433576</v>
      </c>
      <c r="J846" s="10">
        <v>434241</v>
      </c>
      <c r="K846" s="10" t="s">
        <v>46</v>
      </c>
      <c r="R846" s="10" t="s">
        <v>1007</v>
      </c>
      <c r="S846" s="10">
        <v>666</v>
      </c>
    </row>
    <row r="847" spans="1:20" x14ac:dyDescent="0.35">
      <c r="A847" s="10" t="s">
        <v>27</v>
      </c>
      <c r="B847" s="10" t="s">
        <v>27</v>
      </c>
      <c r="C847" s="10" t="s">
        <v>28</v>
      </c>
      <c r="D847" s="10" t="s">
        <v>22</v>
      </c>
      <c r="E847" s="10" t="s">
        <v>23</v>
      </c>
      <c r="F847" s="10" t="s">
        <v>5</v>
      </c>
      <c r="H847" s="10" t="s">
        <v>24</v>
      </c>
      <c r="I847" s="10">
        <v>433576</v>
      </c>
      <c r="J847" s="10">
        <v>434241</v>
      </c>
      <c r="K847" s="10" t="s">
        <v>46</v>
      </c>
      <c r="L847" s="10" t="s">
        <v>1008</v>
      </c>
      <c r="O847" s="10" t="s">
        <v>1009</v>
      </c>
      <c r="R847" s="10" t="s">
        <v>1007</v>
      </c>
      <c r="S847" s="10">
        <v>666</v>
      </c>
      <c r="T847" s="10">
        <v>221</v>
      </c>
    </row>
    <row r="848" spans="1:20" x14ac:dyDescent="0.35">
      <c r="A848" s="10" t="s">
        <v>20</v>
      </c>
      <c r="B848" s="10" t="s">
        <v>20</v>
      </c>
      <c r="C848" s="10" t="s">
        <v>21</v>
      </c>
      <c r="D848" s="10" t="s">
        <v>22</v>
      </c>
      <c r="E848" s="10" t="s">
        <v>23</v>
      </c>
      <c r="F848" s="10" t="s">
        <v>5</v>
      </c>
      <c r="H848" s="10" t="s">
        <v>24</v>
      </c>
      <c r="I848" s="10">
        <v>434241</v>
      </c>
      <c r="J848" s="10">
        <v>435413</v>
      </c>
      <c r="K848" s="10" t="s">
        <v>46</v>
      </c>
      <c r="R848" s="10" t="s">
        <v>1010</v>
      </c>
      <c r="S848" s="10">
        <v>1173</v>
      </c>
    </row>
    <row r="849" spans="1:20" x14ac:dyDescent="0.35">
      <c r="A849" s="10" t="s">
        <v>27</v>
      </c>
      <c r="B849" s="10" t="s">
        <v>27</v>
      </c>
      <c r="C849" s="10" t="s">
        <v>28</v>
      </c>
      <c r="D849" s="10" t="s">
        <v>22</v>
      </c>
      <c r="E849" s="10" t="s">
        <v>23</v>
      </c>
      <c r="F849" s="10" t="s">
        <v>5</v>
      </c>
      <c r="H849" s="10" t="s">
        <v>24</v>
      </c>
      <c r="I849" s="10">
        <v>434241</v>
      </c>
      <c r="J849" s="10">
        <v>435413</v>
      </c>
      <c r="K849" s="10" t="s">
        <v>46</v>
      </c>
      <c r="L849" s="10" t="s">
        <v>1011</v>
      </c>
      <c r="O849" s="10" t="s">
        <v>1012</v>
      </c>
      <c r="R849" s="10" t="s">
        <v>1010</v>
      </c>
      <c r="S849" s="10">
        <v>1173</v>
      </c>
      <c r="T849" s="10">
        <v>390</v>
      </c>
    </row>
    <row r="850" spans="1:20" x14ac:dyDescent="0.35">
      <c r="A850" s="10" t="s">
        <v>20</v>
      </c>
      <c r="B850" s="10" t="s">
        <v>20</v>
      </c>
      <c r="C850" s="10" t="s">
        <v>21</v>
      </c>
      <c r="D850" s="10" t="s">
        <v>22</v>
      </c>
      <c r="E850" s="10" t="s">
        <v>23</v>
      </c>
      <c r="F850" s="10" t="s">
        <v>5</v>
      </c>
      <c r="H850" s="10" t="s">
        <v>24</v>
      </c>
      <c r="I850" s="10">
        <v>435456</v>
      </c>
      <c r="J850" s="10">
        <v>436340</v>
      </c>
      <c r="K850" s="10" t="s">
        <v>46</v>
      </c>
      <c r="R850" s="10" t="s">
        <v>1013</v>
      </c>
      <c r="S850" s="10">
        <v>885</v>
      </c>
    </row>
    <row r="851" spans="1:20" x14ac:dyDescent="0.35">
      <c r="A851" s="10" t="s">
        <v>27</v>
      </c>
      <c r="B851" s="10" t="s">
        <v>27</v>
      </c>
      <c r="C851" s="10" t="s">
        <v>28</v>
      </c>
      <c r="D851" s="10" t="s">
        <v>22</v>
      </c>
      <c r="E851" s="10" t="s">
        <v>23</v>
      </c>
      <c r="F851" s="10" t="s">
        <v>5</v>
      </c>
      <c r="H851" s="10" t="s">
        <v>24</v>
      </c>
      <c r="I851" s="10">
        <v>435456</v>
      </c>
      <c r="J851" s="10">
        <v>436340</v>
      </c>
      <c r="K851" s="10" t="s">
        <v>46</v>
      </c>
      <c r="L851" s="10" t="s">
        <v>1014</v>
      </c>
      <c r="O851" s="10" t="s">
        <v>1015</v>
      </c>
      <c r="R851" s="10" t="s">
        <v>1013</v>
      </c>
      <c r="S851" s="10">
        <v>885</v>
      </c>
      <c r="T851" s="10">
        <v>294</v>
      </c>
    </row>
    <row r="852" spans="1:20" x14ac:dyDescent="0.35">
      <c r="A852" s="10" t="s">
        <v>20</v>
      </c>
      <c r="B852" s="10" t="s">
        <v>20</v>
      </c>
      <c r="C852" s="10" t="s">
        <v>21</v>
      </c>
      <c r="D852" s="10" t="s">
        <v>22</v>
      </c>
      <c r="E852" s="10" t="s">
        <v>23</v>
      </c>
      <c r="F852" s="10" t="s">
        <v>5</v>
      </c>
      <c r="H852" s="10" t="s">
        <v>24</v>
      </c>
      <c r="I852" s="10">
        <v>436521</v>
      </c>
      <c r="J852" s="10">
        <v>437339</v>
      </c>
      <c r="K852" s="10" t="s">
        <v>46</v>
      </c>
      <c r="R852" s="10" t="s">
        <v>1016</v>
      </c>
      <c r="S852" s="10">
        <v>819</v>
      </c>
    </row>
    <row r="853" spans="1:20" x14ac:dyDescent="0.35">
      <c r="A853" s="10" t="s">
        <v>27</v>
      </c>
      <c r="B853" s="10" t="s">
        <v>27</v>
      </c>
      <c r="C853" s="10" t="s">
        <v>28</v>
      </c>
      <c r="D853" s="10" t="s">
        <v>22</v>
      </c>
      <c r="E853" s="10" t="s">
        <v>23</v>
      </c>
      <c r="F853" s="10" t="s">
        <v>5</v>
      </c>
      <c r="H853" s="10" t="s">
        <v>24</v>
      </c>
      <c r="I853" s="10">
        <v>436521</v>
      </c>
      <c r="J853" s="10">
        <v>437339</v>
      </c>
      <c r="K853" s="10" t="s">
        <v>46</v>
      </c>
      <c r="L853" s="10" t="s">
        <v>1017</v>
      </c>
      <c r="O853" s="10" t="s">
        <v>1018</v>
      </c>
      <c r="R853" s="10" t="s">
        <v>1016</v>
      </c>
      <c r="S853" s="10">
        <v>819</v>
      </c>
      <c r="T853" s="10">
        <v>272</v>
      </c>
    </row>
    <row r="854" spans="1:20" x14ac:dyDescent="0.35">
      <c r="A854" s="10" t="s">
        <v>20</v>
      </c>
      <c r="B854" s="10" t="s">
        <v>20</v>
      </c>
      <c r="C854" s="10" t="s">
        <v>21</v>
      </c>
      <c r="D854" s="10" t="s">
        <v>22</v>
      </c>
      <c r="E854" s="10" t="s">
        <v>23</v>
      </c>
      <c r="F854" s="10" t="s">
        <v>5</v>
      </c>
      <c r="H854" s="10" t="s">
        <v>24</v>
      </c>
      <c r="I854" s="10">
        <v>437366</v>
      </c>
      <c r="J854" s="10">
        <v>438583</v>
      </c>
      <c r="K854" s="10" t="s">
        <v>46</v>
      </c>
      <c r="R854" s="10" t="s">
        <v>1019</v>
      </c>
      <c r="S854" s="10">
        <v>1218</v>
      </c>
    </row>
    <row r="855" spans="1:20" x14ac:dyDescent="0.35">
      <c r="A855" s="10" t="s">
        <v>27</v>
      </c>
      <c r="B855" s="10" t="s">
        <v>27</v>
      </c>
      <c r="C855" s="10" t="s">
        <v>28</v>
      </c>
      <c r="D855" s="10" t="s">
        <v>22</v>
      </c>
      <c r="E855" s="10" t="s">
        <v>23</v>
      </c>
      <c r="F855" s="10" t="s">
        <v>5</v>
      </c>
      <c r="H855" s="10" t="s">
        <v>24</v>
      </c>
      <c r="I855" s="10">
        <v>437366</v>
      </c>
      <c r="J855" s="10">
        <v>438583</v>
      </c>
      <c r="K855" s="10" t="s">
        <v>46</v>
      </c>
      <c r="L855" s="10" t="s">
        <v>1020</v>
      </c>
      <c r="O855" s="10" t="s">
        <v>1021</v>
      </c>
      <c r="R855" s="10" t="s">
        <v>1019</v>
      </c>
      <c r="S855" s="10">
        <v>1218</v>
      </c>
      <c r="T855" s="10">
        <v>405</v>
      </c>
    </row>
    <row r="856" spans="1:20" x14ac:dyDescent="0.35">
      <c r="A856" s="10" t="s">
        <v>20</v>
      </c>
      <c r="B856" s="10" t="s">
        <v>20</v>
      </c>
      <c r="C856" s="10" t="s">
        <v>21</v>
      </c>
      <c r="D856" s="10" t="s">
        <v>22</v>
      </c>
      <c r="E856" s="10" t="s">
        <v>23</v>
      </c>
      <c r="F856" s="10" t="s">
        <v>5</v>
      </c>
      <c r="H856" s="10" t="s">
        <v>24</v>
      </c>
      <c r="I856" s="10">
        <v>438597</v>
      </c>
      <c r="J856" s="10">
        <v>439148</v>
      </c>
      <c r="K856" s="10" t="s">
        <v>46</v>
      </c>
      <c r="R856" s="10" t="s">
        <v>1022</v>
      </c>
      <c r="S856" s="10">
        <v>552</v>
      </c>
    </row>
    <row r="857" spans="1:20" x14ac:dyDescent="0.35">
      <c r="A857" s="10" t="s">
        <v>27</v>
      </c>
      <c r="B857" s="10" t="s">
        <v>27</v>
      </c>
      <c r="C857" s="10" t="s">
        <v>28</v>
      </c>
      <c r="D857" s="10" t="s">
        <v>22</v>
      </c>
      <c r="E857" s="10" t="s">
        <v>23</v>
      </c>
      <c r="F857" s="10" t="s">
        <v>5</v>
      </c>
      <c r="H857" s="10" t="s">
        <v>24</v>
      </c>
      <c r="I857" s="10">
        <v>438597</v>
      </c>
      <c r="J857" s="10">
        <v>439148</v>
      </c>
      <c r="K857" s="10" t="s">
        <v>46</v>
      </c>
      <c r="L857" s="10" t="s">
        <v>1023</v>
      </c>
      <c r="O857" s="10" t="s">
        <v>1024</v>
      </c>
      <c r="R857" s="10" t="s">
        <v>1022</v>
      </c>
      <c r="S857" s="10">
        <v>552</v>
      </c>
      <c r="T857" s="10">
        <v>183</v>
      </c>
    </row>
    <row r="858" spans="1:20" x14ac:dyDescent="0.35">
      <c r="A858" s="10" t="s">
        <v>20</v>
      </c>
      <c r="B858" s="10" t="s">
        <v>20</v>
      </c>
      <c r="C858" s="10" t="s">
        <v>21</v>
      </c>
      <c r="D858" s="10" t="s">
        <v>22</v>
      </c>
      <c r="E858" s="10" t="s">
        <v>23</v>
      </c>
      <c r="F858" s="10" t="s">
        <v>5</v>
      </c>
      <c r="H858" s="10" t="s">
        <v>24</v>
      </c>
      <c r="I858" s="10">
        <v>439510</v>
      </c>
      <c r="J858" s="10">
        <v>439992</v>
      </c>
      <c r="K858" s="10" t="s">
        <v>25</v>
      </c>
      <c r="R858" s="10" t="s">
        <v>1025</v>
      </c>
      <c r="S858" s="10">
        <v>483</v>
      </c>
    </row>
    <row r="859" spans="1:20" x14ac:dyDescent="0.35">
      <c r="A859" s="10" t="s">
        <v>27</v>
      </c>
      <c r="B859" s="10" t="s">
        <v>27</v>
      </c>
      <c r="C859" s="10" t="s">
        <v>28</v>
      </c>
      <c r="D859" s="10" t="s">
        <v>22</v>
      </c>
      <c r="E859" s="10" t="s">
        <v>23</v>
      </c>
      <c r="F859" s="10" t="s">
        <v>5</v>
      </c>
      <c r="H859" s="10" t="s">
        <v>24</v>
      </c>
      <c r="I859" s="10">
        <v>439510</v>
      </c>
      <c r="J859" s="10">
        <v>439992</v>
      </c>
      <c r="K859" s="10" t="s">
        <v>25</v>
      </c>
      <c r="L859" s="10" t="s">
        <v>1026</v>
      </c>
      <c r="O859" s="10" t="s">
        <v>1027</v>
      </c>
      <c r="R859" s="10" t="s">
        <v>1025</v>
      </c>
      <c r="S859" s="10">
        <v>483</v>
      </c>
      <c r="T859" s="10">
        <v>160</v>
      </c>
    </row>
    <row r="860" spans="1:20" x14ac:dyDescent="0.35">
      <c r="A860" s="10" t="s">
        <v>20</v>
      </c>
      <c r="B860" s="10" t="s">
        <v>20</v>
      </c>
      <c r="C860" s="10" t="s">
        <v>21</v>
      </c>
      <c r="D860" s="10" t="s">
        <v>22</v>
      </c>
      <c r="E860" s="10" t="s">
        <v>23</v>
      </c>
      <c r="F860" s="10" t="s">
        <v>5</v>
      </c>
      <c r="H860" s="10" t="s">
        <v>24</v>
      </c>
      <c r="I860" s="10">
        <v>439994</v>
      </c>
      <c r="J860" s="10">
        <v>441571</v>
      </c>
      <c r="K860" s="10" t="s">
        <v>46</v>
      </c>
      <c r="R860" s="10" t="s">
        <v>1028</v>
      </c>
      <c r="S860" s="10">
        <v>1578</v>
      </c>
    </row>
    <row r="861" spans="1:20" x14ac:dyDescent="0.35">
      <c r="A861" s="10" t="s">
        <v>27</v>
      </c>
      <c r="B861" s="10" t="s">
        <v>27</v>
      </c>
      <c r="C861" s="10" t="s">
        <v>28</v>
      </c>
      <c r="D861" s="10" t="s">
        <v>22</v>
      </c>
      <c r="E861" s="10" t="s">
        <v>23</v>
      </c>
      <c r="F861" s="10" t="s">
        <v>5</v>
      </c>
      <c r="H861" s="10" t="s">
        <v>24</v>
      </c>
      <c r="I861" s="10">
        <v>439994</v>
      </c>
      <c r="J861" s="10">
        <v>441571</v>
      </c>
      <c r="K861" s="10" t="s">
        <v>46</v>
      </c>
      <c r="L861" s="10" t="s">
        <v>1029</v>
      </c>
      <c r="O861" s="10" t="s">
        <v>1030</v>
      </c>
      <c r="R861" s="10" t="s">
        <v>1028</v>
      </c>
      <c r="S861" s="10">
        <v>1578</v>
      </c>
      <c r="T861" s="10">
        <v>525</v>
      </c>
    </row>
    <row r="862" spans="1:20" x14ac:dyDescent="0.35">
      <c r="A862" s="10" t="s">
        <v>20</v>
      </c>
      <c r="B862" s="10" t="s">
        <v>20</v>
      </c>
      <c r="C862" s="10" t="s">
        <v>21</v>
      </c>
      <c r="D862" s="10" t="s">
        <v>22</v>
      </c>
      <c r="E862" s="10" t="s">
        <v>23</v>
      </c>
      <c r="F862" s="10" t="s">
        <v>5</v>
      </c>
      <c r="H862" s="10" t="s">
        <v>24</v>
      </c>
      <c r="I862" s="10">
        <v>441764</v>
      </c>
      <c r="J862" s="10">
        <v>442495</v>
      </c>
      <c r="K862" s="10" t="s">
        <v>46</v>
      </c>
      <c r="R862" s="10" t="s">
        <v>1031</v>
      </c>
      <c r="S862" s="10">
        <v>732</v>
      </c>
    </row>
    <row r="863" spans="1:20" x14ac:dyDescent="0.35">
      <c r="A863" s="10" t="s">
        <v>27</v>
      </c>
      <c r="B863" s="10" t="s">
        <v>27</v>
      </c>
      <c r="C863" s="10" t="s">
        <v>28</v>
      </c>
      <c r="D863" s="10" t="s">
        <v>22</v>
      </c>
      <c r="E863" s="10" t="s">
        <v>23</v>
      </c>
      <c r="F863" s="10" t="s">
        <v>5</v>
      </c>
      <c r="H863" s="10" t="s">
        <v>24</v>
      </c>
      <c r="I863" s="10">
        <v>441764</v>
      </c>
      <c r="J863" s="10">
        <v>442495</v>
      </c>
      <c r="K863" s="10" t="s">
        <v>46</v>
      </c>
      <c r="L863" s="10" t="s">
        <v>1032</v>
      </c>
      <c r="O863" s="10" t="s">
        <v>692</v>
      </c>
      <c r="R863" s="10" t="s">
        <v>1031</v>
      </c>
      <c r="S863" s="10">
        <v>732</v>
      </c>
      <c r="T863" s="10">
        <v>243</v>
      </c>
    </row>
    <row r="864" spans="1:20" x14ac:dyDescent="0.35">
      <c r="A864" s="10" t="s">
        <v>20</v>
      </c>
      <c r="B864" s="10" t="s">
        <v>20</v>
      </c>
      <c r="C864" s="10" t="s">
        <v>21</v>
      </c>
      <c r="D864" s="10" t="s">
        <v>22</v>
      </c>
      <c r="E864" s="10" t="s">
        <v>23</v>
      </c>
      <c r="F864" s="10" t="s">
        <v>5</v>
      </c>
      <c r="H864" s="10" t="s">
        <v>24</v>
      </c>
      <c r="I864" s="10">
        <v>442528</v>
      </c>
      <c r="J864" s="10">
        <v>443127</v>
      </c>
      <c r="K864" s="10" t="s">
        <v>46</v>
      </c>
      <c r="R864" s="10" t="s">
        <v>1033</v>
      </c>
      <c r="S864" s="10">
        <v>600</v>
      </c>
    </row>
    <row r="865" spans="1:20" x14ac:dyDescent="0.35">
      <c r="A865" s="10" t="s">
        <v>27</v>
      </c>
      <c r="B865" s="10" t="s">
        <v>27</v>
      </c>
      <c r="C865" s="10" t="s">
        <v>28</v>
      </c>
      <c r="D865" s="10" t="s">
        <v>22</v>
      </c>
      <c r="E865" s="10" t="s">
        <v>23</v>
      </c>
      <c r="F865" s="10" t="s">
        <v>5</v>
      </c>
      <c r="H865" s="10" t="s">
        <v>24</v>
      </c>
      <c r="I865" s="10">
        <v>442528</v>
      </c>
      <c r="J865" s="10">
        <v>443127</v>
      </c>
      <c r="K865" s="10" t="s">
        <v>46</v>
      </c>
      <c r="L865" s="10" t="s">
        <v>1034</v>
      </c>
      <c r="O865" s="10" t="s">
        <v>1035</v>
      </c>
      <c r="R865" s="10" t="s">
        <v>1033</v>
      </c>
      <c r="S865" s="10">
        <v>600</v>
      </c>
      <c r="T865" s="10">
        <v>199</v>
      </c>
    </row>
    <row r="866" spans="1:20" x14ac:dyDescent="0.35">
      <c r="A866" s="10" t="s">
        <v>20</v>
      </c>
      <c r="B866" s="10" t="s">
        <v>20</v>
      </c>
      <c r="C866" s="10" t="s">
        <v>21</v>
      </c>
      <c r="D866" s="10" t="s">
        <v>22</v>
      </c>
      <c r="E866" s="10" t="s">
        <v>23</v>
      </c>
      <c r="F866" s="10" t="s">
        <v>5</v>
      </c>
      <c r="H866" s="10" t="s">
        <v>24</v>
      </c>
      <c r="I866" s="10">
        <v>443155</v>
      </c>
      <c r="J866" s="10">
        <v>444165</v>
      </c>
      <c r="K866" s="10" t="s">
        <v>25</v>
      </c>
      <c r="R866" s="10" t="s">
        <v>1036</v>
      </c>
      <c r="S866" s="10">
        <v>1011</v>
      </c>
    </row>
    <row r="867" spans="1:20" x14ac:dyDescent="0.35">
      <c r="A867" s="10" t="s">
        <v>27</v>
      </c>
      <c r="B867" s="10" t="s">
        <v>27</v>
      </c>
      <c r="C867" s="10" t="s">
        <v>28</v>
      </c>
      <c r="D867" s="10" t="s">
        <v>22</v>
      </c>
      <c r="E867" s="10" t="s">
        <v>23</v>
      </c>
      <c r="F867" s="10" t="s">
        <v>5</v>
      </c>
      <c r="H867" s="10" t="s">
        <v>24</v>
      </c>
      <c r="I867" s="10">
        <v>443155</v>
      </c>
      <c r="J867" s="10">
        <v>444165</v>
      </c>
      <c r="K867" s="10" t="s">
        <v>25</v>
      </c>
      <c r="L867" s="10" t="s">
        <v>1037</v>
      </c>
      <c r="O867" s="10" t="s">
        <v>1038</v>
      </c>
      <c r="R867" s="10" t="s">
        <v>1036</v>
      </c>
      <c r="S867" s="10">
        <v>1011</v>
      </c>
      <c r="T867" s="10">
        <v>336</v>
      </c>
    </row>
    <row r="868" spans="1:20" x14ac:dyDescent="0.35">
      <c r="A868" s="10" t="s">
        <v>20</v>
      </c>
      <c r="B868" s="10" t="s">
        <v>20</v>
      </c>
      <c r="C868" s="10" t="s">
        <v>21</v>
      </c>
      <c r="D868" s="10" t="s">
        <v>22</v>
      </c>
      <c r="E868" s="10" t="s">
        <v>23</v>
      </c>
      <c r="F868" s="10" t="s">
        <v>5</v>
      </c>
      <c r="H868" s="10" t="s">
        <v>24</v>
      </c>
      <c r="I868" s="10">
        <v>444171</v>
      </c>
      <c r="J868" s="10">
        <v>445109</v>
      </c>
      <c r="K868" s="10" t="s">
        <v>25</v>
      </c>
      <c r="R868" s="10" t="s">
        <v>1039</v>
      </c>
      <c r="S868" s="10">
        <v>939</v>
      </c>
    </row>
    <row r="869" spans="1:20" x14ac:dyDescent="0.35">
      <c r="A869" s="10" t="s">
        <v>27</v>
      </c>
      <c r="B869" s="10" t="s">
        <v>27</v>
      </c>
      <c r="C869" s="10" t="s">
        <v>28</v>
      </c>
      <c r="D869" s="10" t="s">
        <v>22</v>
      </c>
      <c r="E869" s="10" t="s">
        <v>23</v>
      </c>
      <c r="F869" s="10" t="s">
        <v>5</v>
      </c>
      <c r="H869" s="10" t="s">
        <v>24</v>
      </c>
      <c r="I869" s="10">
        <v>444171</v>
      </c>
      <c r="J869" s="10">
        <v>445109</v>
      </c>
      <c r="K869" s="10" t="s">
        <v>25</v>
      </c>
      <c r="L869" s="10" t="s">
        <v>1040</v>
      </c>
      <c r="O869" s="10" t="s">
        <v>1041</v>
      </c>
      <c r="R869" s="10" t="s">
        <v>1039</v>
      </c>
      <c r="S869" s="10">
        <v>939</v>
      </c>
      <c r="T869" s="10">
        <v>312</v>
      </c>
    </row>
    <row r="870" spans="1:20" x14ac:dyDescent="0.35">
      <c r="A870" s="10" t="s">
        <v>20</v>
      </c>
      <c r="B870" s="10" t="s">
        <v>20</v>
      </c>
      <c r="C870" s="10" t="s">
        <v>21</v>
      </c>
      <c r="D870" s="10" t="s">
        <v>22</v>
      </c>
      <c r="E870" s="10" t="s">
        <v>23</v>
      </c>
      <c r="F870" s="10" t="s">
        <v>5</v>
      </c>
      <c r="H870" s="10" t="s">
        <v>24</v>
      </c>
      <c r="I870" s="10">
        <v>445106</v>
      </c>
      <c r="J870" s="10">
        <v>447889</v>
      </c>
      <c r="K870" s="10" t="s">
        <v>25</v>
      </c>
      <c r="R870" s="10" t="s">
        <v>1042</v>
      </c>
      <c r="S870" s="10">
        <v>2784</v>
      </c>
    </row>
    <row r="871" spans="1:20" x14ac:dyDescent="0.35">
      <c r="A871" s="10" t="s">
        <v>27</v>
      </c>
      <c r="B871" s="10" t="s">
        <v>27</v>
      </c>
      <c r="C871" s="10" t="s">
        <v>28</v>
      </c>
      <c r="D871" s="10" t="s">
        <v>22</v>
      </c>
      <c r="E871" s="10" t="s">
        <v>23</v>
      </c>
      <c r="F871" s="10" t="s">
        <v>5</v>
      </c>
      <c r="H871" s="10" t="s">
        <v>24</v>
      </c>
      <c r="I871" s="10">
        <v>445106</v>
      </c>
      <c r="J871" s="10">
        <v>447889</v>
      </c>
      <c r="K871" s="10" t="s">
        <v>25</v>
      </c>
      <c r="L871" s="10" t="s">
        <v>1043</v>
      </c>
      <c r="O871" s="10" t="s">
        <v>1044</v>
      </c>
      <c r="R871" s="10" t="s">
        <v>1042</v>
      </c>
      <c r="S871" s="10">
        <v>2784</v>
      </c>
      <c r="T871" s="10">
        <v>927</v>
      </c>
    </row>
    <row r="872" spans="1:20" x14ac:dyDescent="0.35">
      <c r="A872" s="10" t="s">
        <v>20</v>
      </c>
      <c r="B872" s="10" t="s">
        <v>20</v>
      </c>
      <c r="C872" s="10" t="s">
        <v>21</v>
      </c>
      <c r="D872" s="10" t="s">
        <v>22</v>
      </c>
      <c r="E872" s="10" t="s">
        <v>23</v>
      </c>
      <c r="F872" s="10" t="s">
        <v>5</v>
      </c>
      <c r="H872" s="10" t="s">
        <v>24</v>
      </c>
      <c r="I872" s="10">
        <v>447942</v>
      </c>
      <c r="J872" s="10">
        <v>450014</v>
      </c>
      <c r="K872" s="10" t="s">
        <v>25</v>
      </c>
      <c r="R872" s="10" t="s">
        <v>1045</v>
      </c>
      <c r="S872" s="10">
        <v>2073</v>
      </c>
    </row>
    <row r="873" spans="1:20" x14ac:dyDescent="0.35">
      <c r="A873" s="10" t="s">
        <v>27</v>
      </c>
      <c r="B873" s="10" t="s">
        <v>27</v>
      </c>
      <c r="C873" s="10" t="s">
        <v>28</v>
      </c>
      <c r="D873" s="10" t="s">
        <v>22</v>
      </c>
      <c r="E873" s="10" t="s">
        <v>23</v>
      </c>
      <c r="F873" s="10" t="s">
        <v>5</v>
      </c>
      <c r="H873" s="10" t="s">
        <v>24</v>
      </c>
      <c r="I873" s="10">
        <v>447942</v>
      </c>
      <c r="J873" s="10">
        <v>450014</v>
      </c>
      <c r="K873" s="10" t="s">
        <v>25</v>
      </c>
      <c r="L873" s="10" t="s">
        <v>1046</v>
      </c>
      <c r="O873" s="10" t="s">
        <v>49</v>
      </c>
      <c r="R873" s="10" t="s">
        <v>1045</v>
      </c>
      <c r="S873" s="10">
        <v>2073</v>
      </c>
      <c r="T873" s="10">
        <v>690</v>
      </c>
    </row>
    <row r="874" spans="1:20" x14ac:dyDescent="0.35">
      <c r="A874" s="10" t="s">
        <v>20</v>
      </c>
      <c r="B874" s="10" t="s">
        <v>20</v>
      </c>
      <c r="C874" s="10" t="s">
        <v>21</v>
      </c>
      <c r="D874" s="10" t="s">
        <v>22</v>
      </c>
      <c r="E874" s="10" t="s">
        <v>23</v>
      </c>
      <c r="F874" s="10" t="s">
        <v>5</v>
      </c>
      <c r="H874" s="10" t="s">
        <v>24</v>
      </c>
      <c r="I874" s="10">
        <v>450146</v>
      </c>
      <c r="J874" s="10">
        <v>450754</v>
      </c>
      <c r="K874" s="10" t="s">
        <v>25</v>
      </c>
      <c r="R874" s="10" t="s">
        <v>1047</v>
      </c>
      <c r="S874" s="10">
        <v>609</v>
      </c>
    </row>
    <row r="875" spans="1:20" x14ac:dyDescent="0.35">
      <c r="A875" s="10" t="s">
        <v>27</v>
      </c>
      <c r="B875" s="10" t="s">
        <v>27</v>
      </c>
      <c r="C875" s="10" t="s">
        <v>28</v>
      </c>
      <c r="D875" s="10" t="s">
        <v>22</v>
      </c>
      <c r="E875" s="10" t="s">
        <v>23</v>
      </c>
      <c r="F875" s="10" t="s">
        <v>5</v>
      </c>
      <c r="H875" s="10" t="s">
        <v>24</v>
      </c>
      <c r="I875" s="10">
        <v>450146</v>
      </c>
      <c r="J875" s="10">
        <v>450754</v>
      </c>
      <c r="K875" s="10" t="s">
        <v>25</v>
      </c>
      <c r="L875" s="10" t="s">
        <v>1048</v>
      </c>
      <c r="O875" s="10" t="s">
        <v>1049</v>
      </c>
      <c r="R875" s="10" t="s">
        <v>1047</v>
      </c>
      <c r="S875" s="10">
        <v>609</v>
      </c>
      <c r="T875" s="10">
        <v>202</v>
      </c>
    </row>
    <row r="876" spans="1:20" x14ac:dyDescent="0.35">
      <c r="A876" s="10" t="s">
        <v>20</v>
      </c>
      <c r="B876" s="10" t="s">
        <v>20</v>
      </c>
      <c r="C876" s="10" t="s">
        <v>21</v>
      </c>
      <c r="D876" s="10" t="s">
        <v>22</v>
      </c>
      <c r="E876" s="10" t="s">
        <v>23</v>
      </c>
      <c r="F876" s="10" t="s">
        <v>5</v>
      </c>
      <c r="H876" s="10" t="s">
        <v>24</v>
      </c>
      <c r="I876" s="10">
        <v>450804</v>
      </c>
      <c r="J876" s="10">
        <v>451733</v>
      </c>
      <c r="K876" s="10" t="s">
        <v>25</v>
      </c>
      <c r="R876" s="10" t="s">
        <v>1050</v>
      </c>
      <c r="S876" s="10">
        <v>930</v>
      </c>
    </row>
    <row r="877" spans="1:20" x14ac:dyDescent="0.35">
      <c r="A877" s="10" t="s">
        <v>27</v>
      </c>
      <c r="B877" s="10" t="s">
        <v>27</v>
      </c>
      <c r="C877" s="10" t="s">
        <v>28</v>
      </c>
      <c r="D877" s="10" t="s">
        <v>22</v>
      </c>
      <c r="E877" s="10" t="s">
        <v>23</v>
      </c>
      <c r="F877" s="10" t="s">
        <v>5</v>
      </c>
      <c r="H877" s="10" t="s">
        <v>24</v>
      </c>
      <c r="I877" s="10">
        <v>450804</v>
      </c>
      <c r="J877" s="10">
        <v>451733</v>
      </c>
      <c r="K877" s="10" t="s">
        <v>25</v>
      </c>
      <c r="L877" s="10" t="s">
        <v>1051</v>
      </c>
      <c r="O877" s="10" t="s">
        <v>49</v>
      </c>
      <c r="R877" s="10" t="s">
        <v>1050</v>
      </c>
      <c r="S877" s="10">
        <v>930</v>
      </c>
      <c r="T877" s="10">
        <v>309</v>
      </c>
    </row>
    <row r="878" spans="1:20" x14ac:dyDescent="0.35">
      <c r="A878" s="10" t="s">
        <v>20</v>
      </c>
      <c r="B878" s="10" t="s">
        <v>20</v>
      </c>
      <c r="C878" s="10" t="s">
        <v>21</v>
      </c>
      <c r="D878" s="10" t="s">
        <v>22</v>
      </c>
      <c r="E878" s="10" t="s">
        <v>23</v>
      </c>
      <c r="F878" s="10" t="s">
        <v>5</v>
      </c>
      <c r="H878" s="10" t="s">
        <v>24</v>
      </c>
      <c r="I878" s="10">
        <v>451848</v>
      </c>
      <c r="J878" s="10">
        <v>452543</v>
      </c>
      <c r="K878" s="10" t="s">
        <v>25</v>
      </c>
      <c r="R878" s="10" t="s">
        <v>1052</v>
      </c>
      <c r="S878" s="10">
        <v>696</v>
      </c>
    </row>
    <row r="879" spans="1:20" x14ac:dyDescent="0.35">
      <c r="A879" s="10" t="s">
        <v>27</v>
      </c>
      <c r="B879" s="10" t="s">
        <v>27</v>
      </c>
      <c r="C879" s="10" t="s">
        <v>28</v>
      </c>
      <c r="D879" s="10" t="s">
        <v>22</v>
      </c>
      <c r="E879" s="10" t="s">
        <v>23</v>
      </c>
      <c r="F879" s="10" t="s">
        <v>5</v>
      </c>
      <c r="H879" s="10" t="s">
        <v>24</v>
      </c>
      <c r="I879" s="10">
        <v>451848</v>
      </c>
      <c r="J879" s="10">
        <v>452543</v>
      </c>
      <c r="K879" s="10" t="s">
        <v>25</v>
      </c>
      <c r="L879" s="10" t="s">
        <v>1053</v>
      </c>
      <c r="O879" s="10" t="s">
        <v>1054</v>
      </c>
      <c r="R879" s="10" t="s">
        <v>1052</v>
      </c>
      <c r="S879" s="10">
        <v>696</v>
      </c>
      <c r="T879" s="10">
        <v>231</v>
      </c>
    </row>
    <row r="880" spans="1:20" x14ac:dyDescent="0.35">
      <c r="A880" s="10" t="s">
        <v>20</v>
      </c>
      <c r="B880" s="10" t="s">
        <v>20</v>
      </c>
      <c r="C880" s="10" t="s">
        <v>21</v>
      </c>
      <c r="D880" s="10" t="s">
        <v>22</v>
      </c>
      <c r="E880" s="10" t="s">
        <v>23</v>
      </c>
      <c r="F880" s="10" t="s">
        <v>5</v>
      </c>
      <c r="H880" s="10" t="s">
        <v>24</v>
      </c>
      <c r="I880" s="10">
        <v>452571</v>
      </c>
      <c r="J880" s="10">
        <v>453287</v>
      </c>
      <c r="K880" s="10" t="s">
        <v>46</v>
      </c>
      <c r="R880" s="10" t="s">
        <v>1055</v>
      </c>
      <c r="S880" s="10">
        <v>717</v>
      </c>
    </row>
    <row r="881" spans="1:20" x14ac:dyDescent="0.35">
      <c r="A881" s="10" t="s">
        <v>27</v>
      </c>
      <c r="B881" s="10" t="s">
        <v>27</v>
      </c>
      <c r="C881" s="10" t="s">
        <v>28</v>
      </c>
      <c r="D881" s="10" t="s">
        <v>22</v>
      </c>
      <c r="E881" s="10" t="s">
        <v>23</v>
      </c>
      <c r="F881" s="10" t="s">
        <v>5</v>
      </c>
      <c r="H881" s="10" t="s">
        <v>24</v>
      </c>
      <c r="I881" s="10">
        <v>452571</v>
      </c>
      <c r="J881" s="10">
        <v>453287</v>
      </c>
      <c r="K881" s="10" t="s">
        <v>46</v>
      </c>
      <c r="L881" s="10" t="s">
        <v>1056</v>
      </c>
      <c r="O881" s="10" t="s">
        <v>1057</v>
      </c>
      <c r="R881" s="10" t="s">
        <v>1055</v>
      </c>
      <c r="S881" s="10">
        <v>717</v>
      </c>
      <c r="T881" s="10">
        <v>238</v>
      </c>
    </row>
    <row r="882" spans="1:20" x14ac:dyDescent="0.35">
      <c r="A882" s="10" t="s">
        <v>20</v>
      </c>
      <c r="B882" s="10" t="s">
        <v>20</v>
      </c>
      <c r="C882" s="10" t="s">
        <v>21</v>
      </c>
      <c r="D882" s="10" t="s">
        <v>22</v>
      </c>
      <c r="E882" s="10" t="s">
        <v>23</v>
      </c>
      <c r="F882" s="10" t="s">
        <v>5</v>
      </c>
      <c r="H882" s="10" t="s">
        <v>24</v>
      </c>
      <c r="I882" s="10">
        <v>453284</v>
      </c>
      <c r="J882" s="10">
        <v>455014</v>
      </c>
      <c r="K882" s="10" t="s">
        <v>46</v>
      </c>
      <c r="R882" s="10" t="s">
        <v>1058</v>
      </c>
      <c r="S882" s="10">
        <v>1731</v>
      </c>
    </row>
    <row r="883" spans="1:20" x14ac:dyDescent="0.35">
      <c r="A883" s="10" t="s">
        <v>27</v>
      </c>
      <c r="B883" s="10" t="s">
        <v>27</v>
      </c>
      <c r="C883" s="10" t="s">
        <v>28</v>
      </c>
      <c r="D883" s="10" t="s">
        <v>22</v>
      </c>
      <c r="E883" s="10" t="s">
        <v>23</v>
      </c>
      <c r="F883" s="10" t="s">
        <v>5</v>
      </c>
      <c r="H883" s="10" t="s">
        <v>24</v>
      </c>
      <c r="I883" s="10">
        <v>453284</v>
      </c>
      <c r="J883" s="10">
        <v>455014</v>
      </c>
      <c r="K883" s="10" t="s">
        <v>46</v>
      </c>
      <c r="L883" s="10" t="s">
        <v>1059</v>
      </c>
      <c r="O883" s="10" t="s">
        <v>1060</v>
      </c>
      <c r="R883" s="10" t="s">
        <v>1058</v>
      </c>
      <c r="S883" s="10">
        <v>1731</v>
      </c>
      <c r="T883" s="10">
        <v>576</v>
      </c>
    </row>
    <row r="884" spans="1:20" x14ac:dyDescent="0.35">
      <c r="A884" s="10" t="s">
        <v>20</v>
      </c>
      <c r="B884" s="10" t="s">
        <v>20</v>
      </c>
      <c r="C884" s="10" t="s">
        <v>21</v>
      </c>
      <c r="D884" s="10" t="s">
        <v>22</v>
      </c>
      <c r="E884" s="10" t="s">
        <v>23</v>
      </c>
      <c r="F884" s="10" t="s">
        <v>5</v>
      </c>
      <c r="H884" s="10" t="s">
        <v>24</v>
      </c>
      <c r="I884" s="10">
        <v>455135</v>
      </c>
      <c r="J884" s="10">
        <v>457768</v>
      </c>
      <c r="K884" s="10" t="s">
        <v>46</v>
      </c>
      <c r="R884" s="10" t="s">
        <v>1061</v>
      </c>
      <c r="S884" s="10">
        <v>2634</v>
      </c>
    </row>
    <row r="885" spans="1:20" x14ac:dyDescent="0.35">
      <c r="A885" s="10" t="s">
        <v>27</v>
      </c>
      <c r="B885" s="10" t="s">
        <v>27</v>
      </c>
      <c r="C885" s="10" t="s">
        <v>28</v>
      </c>
      <c r="D885" s="10" t="s">
        <v>22</v>
      </c>
      <c r="E885" s="10" t="s">
        <v>23</v>
      </c>
      <c r="F885" s="10" t="s">
        <v>5</v>
      </c>
      <c r="H885" s="10" t="s">
        <v>24</v>
      </c>
      <c r="I885" s="10">
        <v>455135</v>
      </c>
      <c r="J885" s="10">
        <v>457768</v>
      </c>
      <c r="K885" s="10" t="s">
        <v>46</v>
      </c>
      <c r="L885" s="10" t="s">
        <v>1062</v>
      </c>
      <c r="O885" s="10" t="s">
        <v>52</v>
      </c>
      <c r="R885" s="10" t="s">
        <v>1061</v>
      </c>
      <c r="S885" s="10">
        <v>2634</v>
      </c>
      <c r="T885" s="10">
        <v>877</v>
      </c>
    </row>
    <row r="886" spans="1:20" x14ac:dyDescent="0.35">
      <c r="A886" s="10" t="s">
        <v>20</v>
      </c>
      <c r="B886" s="10" t="s">
        <v>20</v>
      </c>
      <c r="C886" s="10" t="s">
        <v>21</v>
      </c>
      <c r="D886" s="10" t="s">
        <v>22</v>
      </c>
      <c r="E886" s="10" t="s">
        <v>23</v>
      </c>
      <c r="F886" s="10" t="s">
        <v>5</v>
      </c>
      <c r="H886" s="10" t="s">
        <v>24</v>
      </c>
      <c r="I886" s="10">
        <v>457849</v>
      </c>
      <c r="J886" s="10">
        <v>458331</v>
      </c>
      <c r="K886" s="10" t="s">
        <v>25</v>
      </c>
      <c r="R886" s="10" t="s">
        <v>1063</v>
      </c>
      <c r="S886" s="10">
        <v>483</v>
      </c>
    </row>
    <row r="887" spans="1:20" x14ac:dyDescent="0.35">
      <c r="A887" s="10" t="s">
        <v>27</v>
      </c>
      <c r="B887" s="10" t="s">
        <v>27</v>
      </c>
      <c r="C887" s="10" t="s">
        <v>28</v>
      </c>
      <c r="D887" s="10" t="s">
        <v>22</v>
      </c>
      <c r="E887" s="10" t="s">
        <v>23</v>
      </c>
      <c r="F887" s="10" t="s">
        <v>5</v>
      </c>
      <c r="H887" s="10" t="s">
        <v>24</v>
      </c>
      <c r="I887" s="10">
        <v>457849</v>
      </c>
      <c r="J887" s="10">
        <v>458331</v>
      </c>
      <c r="K887" s="10" t="s">
        <v>25</v>
      </c>
      <c r="L887" s="10" t="s">
        <v>1064</v>
      </c>
      <c r="O887" s="10" t="s">
        <v>1065</v>
      </c>
      <c r="R887" s="10" t="s">
        <v>1063</v>
      </c>
      <c r="S887" s="10">
        <v>483</v>
      </c>
      <c r="T887" s="10">
        <v>160</v>
      </c>
    </row>
    <row r="888" spans="1:20" x14ac:dyDescent="0.35">
      <c r="A888" s="10" t="s">
        <v>20</v>
      </c>
      <c r="B888" s="10" t="s">
        <v>20</v>
      </c>
      <c r="C888" s="10" t="s">
        <v>21</v>
      </c>
      <c r="D888" s="10" t="s">
        <v>22</v>
      </c>
      <c r="E888" s="10" t="s">
        <v>23</v>
      </c>
      <c r="F888" s="10" t="s">
        <v>5</v>
      </c>
      <c r="H888" s="10" t="s">
        <v>24</v>
      </c>
      <c r="I888" s="10">
        <v>458408</v>
      </c>
      <c r="J888" s="10">
        <v>458764</v>
      </c>
      <c r="K888" s="10" t="s">
        <v>25</v>
      </c>
      <c r="R888" s="10" t="s">
        <v>1066</v>
      </c>
      <c r="S888" s="10">
        <v>357</v>
      </c>
    </row>
    <row r="889" spans="1:20" x14ac:dyDescent="0.35">
      <c r="A889" s="10" t="s">
        <v>27</v>
      </c>
      <c r="B889" s="10" t="s">
        <v>27</v>
      </c>
      <c r="C889" s="10" t="s">
        <v>28</v>
      </c>
      <c r="D889" s="10" t="s">
        <v>22</v>
      </c>
      <c r="E889" s="10" t="s">
        <v>23</v>
      </c>
      <c r="F889" s="10" t="s">
        <v>5</v>
      </c>
      <c r="H889" s="10" t="s">
        <v>24</v>
      </c>
      <c r="I889" s="10">
        <v>458408</v>
      </c>
      <c r="J889" s="10">
        <v>458764</v>
      </c>
      <c r="K889" s="10" t="s">
        <v>25</v>
      </c>
      <c r="L889" s="10" t="s">
        <v>1067</v>
      </c>
      <c r="O889" s="10" t="s">
        <v>1068</v>
      </c>
      <c r="R889" s="10" t="s">
        <v>1066</v>
      </c>
      <c r="S889" s="10">
        <v>357</v>
      </c>
      <c r="T889" s="10">
        <v>118</v>
      </c>
    </row>
    <row r="890" spans="1:20" x14ac:dyDescent="0.35">
      <c r="A890" s="10" t="s">
        <v>20</v>
      </c>
      <c r="B890" s="10" t="s">
        <v>20</v>
      </c>
      <c r="C890" s="10" t="s">
        <v>21</v>
      </c>
      <c r="D890" s="10" t="s">
        <v>22</v>
      </c>
      <c r="E890" s="10" t="s">
        <v>23</v>
      </c>
      <c r="F890" s="10" t="s">
        <v>5</v>
      </c>
      <c r="H890" s="10" t="s">
        <v>24</v>
      </c>
      <c r="I890" s="10">
        <v>458807</v>
      </c>
      <c r="J890" s="10">
        <v>460051</v>
      </c>
      <c r="K890" s="10" t="s">
        <v>46</v>
      </c>
      <c r="R890" s="10" t="s">
        <v>1069</v>
      </c>
      <c r="S890" s="10">
        <v>1245</v>
      </c>
    </row>
    <row r="891" spans="1:20" x14ac:dyDescent="0.35">
      <c r="A891" s="10" t="s">
        <v>27</v>
      </c>
      <c r="B891" s="10" t="s">
        <v>27</v>
      </c>
      <c r="C891" s="10" t="s">
        <v>28</v>
      </c>
      <c r="D891" s="10" t="s">
        <v>22</v>
      </c>
      <c r="E891" s="10" t="s">
        <v>23</v>
      </c>
      <c r="F891" s="10" t="s">
        <v>5</v>
      </c>
      <c r="H891" s="10" t="s">
        <v>24</v>
      </c>
      <c r="I891" s="10">
        <v>458807</v>
      </c>
      <c r="J891" s="10">
        <v>460051</v>
      </c>
      <c r="K891" s="10" t="s">
        <v>46</v>
      </c>
      <c r="L891" s="10" t="s">
        <v>1070</v>
      </c>
      <c r="O891" s="10" t="s">
        <v>1071</v>
      </c>
      <c r="R891" s="10" t="s">
        <v>1069</v>
      </c>
      <c r="S891" s="10">
        <v>1245</v>
      </c>
      <c r="T891" s="10">
        <v>414</v>
      </c>
    </row>
    <row r="892" spans="1:20" x14ac:dyDescent="0.35">
      <c r="A892" s="10" t="s">
        <v>20</v>
      </c>
      <c r="B892" s="10" t="s">
        <v>20</v>
      </c>
      <c r="C892" s="10" t="s">
        <v>21</v>
      </c>
      <c r="D892" s="10" t="s">
        <v>22</v>
      </c>
      <c r="E892" s="10" t="s">
        <v>23</v>
      </c>
      <c r="F892" s="10" t="s">
        <v>5</v>
      </c>
      <c r="H892" s="10" t="s">
        <v>24</v>
      </c>
      <c r="I892" s="10">
        <v>460121</v>
      </c>
      <c r="J892" s="10">
        <v>460585</v>
      </c>
      <c r="K892" s="10" t="s">
        <v>25</v>
      </c>
      <c r="R892" s="10" t="s">
        <v>1072</v>
      </c>
      <c r="S892" s="10">
        <v>465</v>
      </c>
    </row>
    <row r="893" spans="1:20" x14ac:dyDescent="0.35">
      <c r="A893" s="10" t="s">
        <v>27</v>
      </c>
      <c r="B893" s="10" t="s">
        <v>27</v>
      </c>
      <c r="C893" s="10" t="s">
        <v>28</v>
      </c>
      <c r="D893" s="10" t="s">
        <v>22</v>
      </c>
      <c r="E893" s="10" t="s">
        <v>23</v>
      </c>
      <c r="F893" s="10" t="s">
        <v>5</v>
      </c>
      <c r="H893" s="10" t="s">
        <v>24</v>
      </c>
      <c r="I893" s="10">
        <v>460121</v>
      </c>
      <c r="J893" s="10">
        <v>460585</v>
      </c>
      <c r="K893" s="10" t="s">
        <v>25</v>
      </c>
      <c r="L893" s="10" t="s">
        <v>1073</v>
      </c>
      <c r="O893" s="10" t="s">
        <v>1074</v>
      </c>
      <c r="R893" s="10" t="s">
        <v>1072</v>
      </c>
      <c r="S893" s="10">
        <v>465</v>
      </c>
      <c r="T893" s="10">
        <v>154</v>
      </c>
    </row>
    <row r="894" spans="1:20" x14ac:dyDescent="0.35">
      <c r="A894" s="10" t="s">
        <v>20</v>
      </c>
      <c r="B894" s="10" t="s">
        <v>20</v>
      </c>
      <c r="C894" s="10" t="s">
        <v>21</v>
      </c>
      <c r="D894" s="10" t="s">
        <v>22</v>
      </c>
      <c r="E894" s="10" t="s">
        <v>23</v>
      </c>
      <c r="F894" s="10" t="s">
        <v>5</v>
      </c>
      <c r="H894" s="10" t="s">
        <v>24</v>
      </c>
      <c r="I894" s="10">
        <v>460721</v>
      </c>
      <c r="J894" s="10">
        <v>461086</v>
      </c>
      <c r="K894" s="10" t="s">
        <v>25</v>
      </c>
      <c r="R894" s="10" t="s">
        <v>1075</v>
      </c>
      <c r="S894" s="10">
        <v>366</v>
      </c>
    </row>
    <row r="895" spans="1:20" x14ac:dyDescent="0.35">
      <c r="A895" s="10" t="s">
        <v>27</v>
      </c>
      <c r="B895" s="10" t="s">
        <v>27</v>
      </c>
      <c r="C895" s="10" t="s">
        <v>28</v>
      </c>
      <c r="D895" s="10" t="s">
        <v>22</v>
      </c>
      <c r="E895" s="10" t="s">
        <v>23</v>
      </c>
      <c r="F895" s="10" t="s">
        <v>5</v>
      </c>
      <c r="H895" s="10" t="s">
        <v>24</v>
      </c>
      <c r="I895" s="10">
        <v>460721</v>
      </c>
      <c r="J895" s="10">
        <v>461086</v>
      </c>
      <c r="K895" s="10" t="s">
        <v>25</v>
      </c>
      <c r="L895" s="10" t="s">
        <v>1076</v>
      </c>
      <c r="O895" s="10" t="s">
        <v>1077</v>
      </c>
      <c r="R895" s="10" t="s">
        <v>1075</v>
      </c>
      <c r="S895" s="10">
        <v>366</v>
      </c>
      <c r="T895" s="10">
        <v>121</v>
      </c>
    </row>
    <row r="896" spans="1:20" x14ac:dyDescent="0.35">
      <c r="A896" s="10" t="s">
        <v>20</v>
      </c>
      <c r="B896" s="10" t="s">
        <v>20</v>
      </c>
      <c r="C896" s="10" t="s">
        <v>21</v>
      </c>
      <c r="D896" s="10" t="s">
        <v>22</v>
      </c>
      <c r="E896" s="10" t="s">
        <v>23</v>
      </c>
      <c r="F896" s="10" t="s">
        <v>5</v>
      </c>
      <c r="H896" s="10" t="s">
        <v>24</v>
      </c>
      <c r="I896" s="10">
        <v>461217</v>
      </c>
      <c r="J896" s="10">
        <v>462236</v>
      </c>
      <c r="K896" s="10" t="s">
        <v>25</v>
      </c>
      <c r="R896" s="10" t="s">
        <v>1078</v>
      </c>
      <c r="S896" s="10">
        <v>1020</v>
      </c>
    </row>
    <row r="897" spans="1:20" x14ac:dyDescent="0.35">
      <c r="A897" s="10" t="s">
        <v>27</v>
      </c>
      <c r="B897" s="10" t="s">
        <v>27</v>
      </c>
      <c r="C897" s="10" t="s">
        <v>28</v>
      </c>
      <c r="D897" s="10" t="s">
        <v>22</v>
      </c>
      <c r="E897" s="10" t="s">
        <v>23</v>
      </c>
      <c r="F897" s="10" t="s">
        <v>5</v>
      </c>
      <c r="H897" s="10" t="s">
        <v>24</v>
      </c>
      <c r="I897" s="10">
        <v>461217</v>
      </c>
      <c r="J897" s="10">
        <v>462236</v>
      </c>
      <c r="K897" s="10" t="s">
        <v>25</v>
      </c>
      <c r="L897" s="10" t="s">
        <v>1079</v>
      </c>
      <c r="O897" s="10" t="s">
        <v>1080</v>
      </c>
      <c r="R897" s="10" t="s">
        <v>1078</v>
      </c>
      <c r="S897" s="10">
        <v>1020</v>
      </c>
      <c r="T897" s="10">
        <v>339</v>
      </c>
    </row>
    <row r="898" spans="1:20" x14ac:dyDescent="0.35">
      <c r="A898" s="10" t="s">
        <v>20</v>
      </c>
      <c r="B898" s="10" t="s">
        <v>20</v>
      </c>
      <c r="C898" s="10" t="s">
        <v>21</v>
      </c>
      <c r="D898" s="10" t="s">
        <v>22</v>
      </c>
      <c r="E898" s="10" t="s">
        <v>23</v>
      </c>
      <c r="F898" s="10" t="s">
        <v>5</v>
      </c>
      <c r="H898" s="10" t="s">
        <v>24</v>
      </c>
      <c r="I898" s="10">
        <v>462542</v>
      </c>
      <c r="J898" s="10">
        <v>464272</v>
      </c>
      <c r="K898" s="10" t="s">
        <v>25</v>
      </c>
      <c r="R898" s="10" t="s">
        <v>1081</v>
      </c>
      <c r="S898" s="10">
        <v>1731</v>
      </c>
    </row>
    <row r="899" spans="1:20" x14ac:dyDescent="0.35">
      <c r="A899" s="10" t="s">
        <v>27</v>
      </c>
      <c r="B899" s="10" t="s">
        <v>27</v>
      </c>
      <c r="C899" s="10" t="s">
        <v>28</v>
      </c>
      <c r="D899" s="10" t="s">
        <v>22</v>
      </c>
      <c r="E899" s="10" t="s">
        <v>23</v>
      </c>
      <c r="F899" s="10" t="s">
        <v>5</v>
      </c>
      <c r="H899" s="10" t="s">
        <v>24</v>
      </c>
      <c r="I899" s="10">
        <v>462542</v>
      </c>
      <c r="J899" s="10">
        <v>464272</v>
      </c>
      <c r="K899" s="10" t="s">
        <v>25</v>
      </c>
      <c r="L899" s="10" t="s">
        <v>1082</v>
      </c>
      <c r="O899" s="10" t="s">
        <v>1083</v>
      </c>
      <c r="R899" s="10" t="s">
        <v>1081</v>
      </c>
      <c r="S899" s="10">
        <v>1731</v>
      </c>
      <c r="T899" s="10">
        <v>576</v>
      </c>
    </row>
    <row r="900" spans="1:20" x14ac:dyDescent="0.35">
      <c r="A900" s="10" t="s">
        <v>20</v>
      </c>
      <c r="B900" s="10" t="s">
        <v>20</v>
      </c>
      <c r="C900" s="10" t="s">
        <v>21</v>
      </c>
      <c r="D900" s="10" t="s">
        <v>22</v>
      </c>
      <c r="E900" s="10" t="s">
        <v>23</v>
      </c>
      <c r="F900" s="10" t="s">
        <v>5</v>
      </c>
      <c r="H900" s="10" t="s">
        <v>24</v>
      </c>
      <c r="I900" s="10">
        <v>464330</v>
      </c>
      <c r="J900" s="10">
        <v>465022</v>
      </c>
      <c r="K900" s="10" t="s">
        <v>46</v>
      </c>
      <c r="R900" s="10" t="s">
        <v>1084</v>
      </c>
      <c r="S900" s="10">
        <v>693</v>
      </c>
    </row>
    <row r="901" spans="1:20" x14ac:dyDescent="0.35">
      <c r="A901" s="10" t="s">
        <v>27</v>
      </c>
      <c r="B901" s="10" t="s">
        <v>27</v>
      </c>
      <c r="C901" s="10" t="s">
        <v>28</v>
      </c>
      <c r="D901" s="10" t="s">
        <v>22</v>
      </c>
      <c r="E901" s="10" t="s">
        <v>23</v>
      </c>
      <c r="F901" s="10" t="s">
        <v>5</v>
      </c>
      <c r="H901" s="10" t="s">
        <v>24</v>
      </c>
      <c r="I901" s="10">
        <v>464330</v>
      </c>
      <c r="J901" s="10">
        <v>465022</v>
      </c>
      <c r="K901" s="10" t="s">
        <v>46</v>
      </c>
      <c r="L901" s="10" t="s">
        <v>1085</v>
      </c>
      <c r="O901" s="10" t="s">
        <v>1086</v>
      </c>
      <c r="R901" s="10" t="s">
        <v>1084</v>
      </c>
      <c r="S901" s="10">
        <v>693</v>
      </c>
      <c r="T901" s="10">
        <v>230</v>
      </c>
    </row>
    <row r="902" spans="1:20" x14ac:dyDescent="0.35">
      <c r="A902" s="10" t="s">
        <v>20</v>
      </c>
      <c r="B902" s="10" t="s">
        <v>20</v>
      </c>
      <c r="C902" s="10" t="s">
        <v>21</v>
      </c>
      <c r="D902" s="10" t="s">
        <v>22</v>
      </c>
      <c r="E902" s="10" t="s">
        <v>23</v>
      </c>
      <c r="F902" s="10" t="s">
        <v>5</v>
      </c>
      <c r="H902" s="10" t="s">
        <v>24</v>
      </c>
      <c r="I902" s="10">
        <v>465098</v>
      </c>
      <c r="J902" s="10">
        <v>465487</v>
      </c>
      <c r="K902" s="10" t="s">
        <v>25</v>
      </c>
      <c r="R902" s="10" t="s">
        <v>1087</v>
      </c>
      <c r="S902" s="10">
        <v>390</v>
      </c>
    </row>
    <row r="903" spans="1:20" x14ac:dyDescent="0.35">
      <c r="A903" s="10" t="s">
        <v>27</v>
      </c>
      <c r="B903" s="10" t="s">
        <v>27</v>
      </c>
      <c r="C903" s="10" t="s">
        <v>28</v>
      </c>
      <c r="D903" s="10" t="s">
        <v>22</v>
      </c>
      <c r="E903" s="10" t="s">
        <v>23</v>
      </c>
      <c r="F903" s="10" t="s">
        <v>5</v>
      </c>
      <c r="H903" s="10" t="s">
        <v>24</v>
      </c>
      <c r="I903" s="10">
        <v>465098</v>
      </c>
      <c r="J903" s="10">
        <v>465487</v>
      </c>
      <c r="K903" s="10" t="s">
        <v>25</v>
      </c>
      <c r="L903" s="10" t="s">
        <v>1088</v>
      </c>
      <c r="O903" s="10" t="s">
        <v>1089</v>
      </c>
      <c r="R903" s="10" t="s">
        <v>1087</v>
      </c>
      <c r="S903" s="10">
        <v>390</v>
      </c>
      <c r="T903" s="10">
        <v>129</v>
      </c>
    </row>
    <row r="904" spans="1:20" x14ac:dyDescent="0.35">
      <c r="A904" s="10" t="s">
        <v>20</v>
      </c>
      <c r="B904" s="10" t="s">
        <v>20</v>
      </c>
      <c r="C904" s="10" t="s">
        <v>21</v>
      </c>
      <c r="D904" s="10" t="s">
        <v>22</v>
      </c>
      <c r="E904" s="10" t="s">
        <v>23</v>
      </c>
      <c r="F904" s="10" t="s">
        <v>5</v>
      </c>
      <c r="H904" s="10" t="s">
        <v>24</v>
      </c>
      <c r="I904" s="10">
        <v>465562</v>
      </c>
      <c r="J904" s="10">
        <v>466524</v>
      </c>
      <c r="K904" s="10" t="s">
        <v>25</v>
      </c>
      <c r="R904" s="10" t="s">
        <v>1090</v>
      </c>
      <c r="S904" s="10">
        <v>963</v>
      </c>
    </row>
    <row r="905" spans="1:20" x14ac:dyDescent="0.35">
      <c r="A905" s="10" t="s">
        <v>27</v>
      </c>
      <c r="B905" s="10" t="s">
        <v>27</v>
      </c>
      <c r="C905" s="10" t="s">
        <v>28</v>
      </c>
      <c r="D905" s="10" t="s">
        <v>22</v>
      </c>
      <c r="E905" s="10" t="s">
        <v>23</v>
      </c>
      <c r="F905" s="10" t="s">
        <v>5</v>
      </c>
      <c r="H905" s="10" t="s">
        <v>24</v>
      </c>
      <c r="I905" s="10">
        <v>465562</v>
      </c>
      <c r="J905" s="10">
        <v>466524</v>
      </c>
      <c r="K905" s="10" t="s">
        <v>25</v>
      </c>
      <c r="L905" s="10" t="s">
        <v>1091</v>
      </c>
      <c r="O905" s="10" t="s">
        <v>228</v>
      </c>
      <c r="R905" s="10" t="s">
        <v>1090</v>
      </c>
      <c r="S905" s="10">
        <v>963</v>
      </c>
      <c r="T905" s="10">
        <v>320</v>
      </c>
    </row>
    <row r="906" spans="1:20" x14ac:dyDescent="0.35">
      <c r="A906" s="10" t="s">
        <v>20</v>
      </c>
      <c r="B906" s="10" t="s">
        <v>20</v>
      </c>
      <c r="C906" s="10" t="s">
        <v>21</v>
      </c>
      <c r="D906" s="10" t="s">
        <v>22</v>
      </c>
      <c r="E906" s="10" t="s">
        <v>23</v>
      </c>
      <c r="F906" s="10" t="s">
        <v>5</v>
      </c>
      <c r="H906" s="10" t="s">
        <v>24</v>
      </c>
      <c r="I906" s="10">
        <v>466466</v>
      </c>
      <c r="J906" s="10">
        <v>466756</v>
      </c>
      <c r="K906" s="10" t="s">
        <v>46</v>
      </c>
      <c r="R906" s="10" t="s">
        <v>1092</v>
      </c>
      <c r="S906" s="10">
        <v>291</v>
      </c>
    </row>
    <row r="907" spans="1:20" x14ac:dyDescent="0.35">
      <c r="A907" s="10" t="s">
        <v>27</v>
      </c>
      <c r="B907" s="10" t="s">
        <v>27</v>
      </c>
      <c r="C907" s="10" t="s">
        <v>28</v>
      </c>
      <c r="D907" s="10" t="s">
        <v>22</v>
      </c>
      <c r="E907" s="10" t="s">
        <v>23</v>
      </c>
      <c r="F907" s="10" t="s">
        <v>5</v>
      </c>
      <c r="H907" s="10" t="s">
        <v>24</v>
      </c>
      <c r="I907" s="10">
        <v>466466</v>
      </c>
      <c r="J907" s="10">
        <v>466756</v>
      </c>
      <c r="K907" s="10" t="s">
        <v>46</v>
      </c>
      <c r="L907" s="10" t="s">
        <v>1093</v>
      </c>
      <c r="O907" s="10" t="s">
        <v>1089</v>
      </c>
      <c r="R907" s="10" t="s">
        <v>1092</v>
      </c>
      <c r="S907" s="10">
        <v>291</v>
      </c>
      <c r="T907" s="10">
        <v>96</v>
      </c>
    </row>
    <row r="908" spans="1:20" x14ac:dyDescent="0.35">
      <c r="A908" s="10" t="s">
        <v>20</v>
      </c>
      <c r="B908" s="10" t="s">
        <v>20</v>
      </c>
      <c r="C908" s="10" t="s">
        <v>21</v>
      </c>
      <c r="D908" s="10" t="s">
        <v>22</v>
      </c>
      <c r="E908" s="10" t="s">
        <v>23</v>
      </c>
      <c r="F908" s="10" t="s">
        <v>5</v>
      </c>
      <c r="H908" s="10" t="s">
        <v>24</v>
      </c>
      <c r="I908" s="10">
        <v>466945</v>
      </c>
      <c r="J908" s="10">
        <v>467925</v>
      </c>
      <c r="K908" s="10" t="s">
        <v>25</v>
      </c>
      <c r="R908" s="10" t="s">
        <v>1094</v>
      </c>
      <c r="S908" s="10">
        <v>981</v>
      </c>
    </row>
    <row r="909" spans="1:20" x14ac:dyDescent="0.35">
      <c r="A909" s="10" t="s">
        <v>27</v>
      </c>
      <c r="B909" s="10" t="s">
        <v>27</v>
      </c>
      <c r="C909" s="10" t="s">
        <v>28</v>
      </c>
      <c r="D909" s="10" t="s">
        <v>22</v>
      </c>
      <c r="E909" s="10" t="s">
        <v>23</v>
      </c>
      <c r="F909" s="10" t="s">
        <v>5</v>
      </c>
      <c r="H909" s="10" t="s">
        <v>24</v>
      </c>
      <c r="I909" s="10">
        <v>466945</v>
      </c>
      <c r="J909" s="10">
        <v>467925</v>
      </c>
      <c r="K909" s="10" t="s">
        <v>25</v>
      </c>
      <c r="L909" s="10" t="s">
        <v>1095</v>
      </c>
      <c r="O909" s="10" t="s">
        <v>52</v>
      </c>
      <c r="R909" s="10" t="s">
        <v>1094</v>
      </c>
      <c r="S909" s="10">
        <v>981</v>
      </c>
      <c r="T909" s="10">
        <v>326</v>
      </c>
    </row>
    <row r="910" spans="1:20" x14ac:dyDescent="0.35">
      <c r="A910" s="10" t="s">
        <v>20</v>
      </c>
      <c r="B910" s="10" t="s">
        <v>20</v>
      </c>
      <c r="C910" s="10" t="s">
        <v>72</v>
      </c>
      <c r="D910" s="10" t="s">
        <v>22</v>
      </c>
      <c r="E910" s="10" t="s">
        <v>23</v>
      </c>
      <c r="F910" s="10" t="s">
        <v>5</v>
      </c>
      <c r="H910" s="10" t="s">
        <v>24</v>
      </c>
      <c r="I910" s="10">
        <v>468041</v>
      </c>
      <c r="J910" s="10">
        <v>468126</v>
      </c>
      <c r="K910" s="10" t="s">
        <v>46</v>
      </c>
      <c r="R910" s="10" t="s">
        <v>1096</v>
      </c>
      <c r="S910" s="10">
        <v>86</v>
      </c>
    </row>
    <row r="911" spans="1:20" x14ac:dyDescent="0.35">
      <c r="A911" s="10" t="s">
        <v>72</v>
      </c>
      <c r="B911" s="10" t="s">
        <v>72</v>
      </c>
      <c r="D911" s="10" t="s">
        <v>22</v>
      </c>
      <c r="E911" s="10" t="s">
        <v>23</v>
      </c>
      <c r="F911" s="10" t="s">
        <v>5</v>
      </c>
      <c r="H911" s="10" t="s">
        <v>24</v>
      </c>
      <c r="I911" s="10">
        <v>468041</v>
      </c>
      <c r="J911" s="10">
        <v>468126</v>
      </c>
      <c r="K911" s="10" t="s">
        <v>46</v>
      </c>
      <c r="O911" s="10" t="s">
        <v>74</v>
      </c>
      <c r="R911" s="10" t="s">
        <v>1096</v>
      </c>
      <c r="S911" s="10">
        <v>86</v>
      </c>
    </row>
    <row r="912" spans="1:20" x14ac:dyDescent="0.35">
      <c r="A912" s="10" t="s">
        <v>20</v>
      </c>
      <c r="B912" s="10" t="s">
        <v>20</v>
      </c>
      <c r="C912" s="10" t="s">
        <v>21</v>
      </c>
      <c r="D912" s="10" t="s">
        <v>22</v>
      </c>
      <c r="E912" s="10" t="s">
        <v>23</v>
      </c>
      <c r="F912" s="10" t="s">
        <v>5</v>
      </c>
      <c r="H912" s="10" t="s">
        <v>24</v>
      </c>
      <c r="I912" s="10">
        <v>468210</v>
      </c>
      <c r="J912" s="10">
        <v>468458</v>
      </c>
      <c r="K912" s="10" t="s">
        <v>46</v>
      </c>
      <c r="R912" s="10" t="s">
        <v>1097</v>
      </c>
      <c r="S912" s="10">
        <v>249</v>
      </c>
    </row>
    <row r="913" spans="1:20" x14ac:dyDescent="0.35">
      <c r="A913" s="10" t="s">
        <v>27</v>
      </c>
      <c r="B913" s="10" t="s">
        <v>27</v>
      </c>
      <c r="C913" s="10" t="s">
        <v>28</v>
      </c>
      <c r="D913" s="10" t="s">
        <v>22</v>
      </c>
      <c r="E913" s="10" t="s">
        <v>23</v>
      </c>
      <c r="F913" s="10" t="s">
        <v>5</v>
      </c>
      <c r="H913" s="10" t="s">
        <v>24</v>
      </c>
      <c r="I913" s="10">
        <v>468210</v>
      </c>
      <c r="J913" s="10">
        <v>468458</v>
      </c>
      <c r="K913" s="10" t="s">
        <v>46</v>
      </c>
      <c r="L913" s="10" t="s">
        <v>1098</v>
      </c>
      <c r="O913" s="10" t="s">
        <v>52</v>
      </c>
      <c r="R913" s="10" t="s">
        <v>1097</v>
      </c>
      <c r="S913" s="10">
        <v>249</v>
      </c>
      <c r="T913" s="10">
        <v>82</v>
      </c>
    </row>
    <row r="914" spans="1:20" x14ac:dyDescent="0.35">
      <c r="A914" s="10" t="s">
        <v>20</v>
      </c>
      <c r="B914" s="10" t="s">
        <v>20</v>
      </c>
      <c r="C914" s="10" t="s">
        <v>21</v>
      </c>
      <c r="D914" s="10" t="s">
        <v>22</v>
      </c>
      <c r="E914" s="10" t="s">
        <v>23</v>
      </c>
      <c r="F914" s="10" t="s">
        <v>5</v>
      </c>
      <c r="H914" s="10" t="s">
        <v>24</v>
      </c>
      <c r="I914" s="10">
        <v>468486</v>
      </c>
      <c r="J914" s="10">
        <v>469253</v>
      </c>
      <c r="K914" s="10" t="s">
        <v>46</v>
      </c>
      <c r="R914" s="10" t="s">
        <v>1099</v>
      </c>
      <c r="S914" s="10">
        <v>768</v>
      </c>
    </row>
    <row r="915" spans="1:20" x14ac:dyDescent="0.35">
      <c r="A915" s="10" t="s">
        <v>27</v>
      </c>
      <c r="B915" s="10" t="s">
        <v>27</v>
      </c>
      <c r="C915" s="10" t="s">
        <v>28</v>
      </c>
      <c r="D915" s="10" t="s">
        <v>22</v>
      </c>
      <c r="E915" s="10" t="s">
        <v>23</v>
      </c>
      <c r="F915" s="10" t="s">
        <v>5</v>
      </c>
      <c r="H915" s="10" t="s">
        <v>24</v>
      </c>
      <c r="I915" s="10">
        <v>468486</v>
      </c>
      <c r="J915" s="10">
        <v>469253</v>
      </c>
      <c r="K915" s="10" t="s">
        <v>46</v>
      </c>
      <c r="L915" s="10" t="s">
        <v>1100</v>
      </c>
      <c r="O915" s="10" t="s">
        <v>770</v>
      </c>
      <c r="R915" s="10" t="s">
        <v>1099</v>
      </c>
      <c r="S915" s="10">
        <v>768</v>
      </c>
      <c r="T915" s="10">
        <v>255</v>
      </c>
    </row>
    <row r="916" spans="1:20" x14ac:dyDescent="0.35">
      <c r="A916" s="10" t="s">
        <v>20</v>
      </c>
      <c r="B916" s="10" t="s">
        <v>20</v>
      </c>
      <c r="C916" s="10" t="s">
        <v>21</v>
      </c>
      <c r="D916" s="10" t="s">
        <v>22</v>
      </c>
      <c r="E916" s="10" t="s">
        <v>23</v>
      </c>
      <c r="F916" s="10" t="s">
        <v>5</v>
      </c>
      <c r="H916" s="10" t="s">
        <v>24</v>
      </c>
      <c r="I916" s="10">
        <v>469268</v>
      </c>
      <c r="J916" s="10">
        <v>469723</v>
      </c>
      <c r="K916" s="10" t="s">
        <v>46</v>
      </c>
      <c r="R916" s="10" t="s">
        <v>1101</v>
      </c>
      <c r="S916" s="10">
        <v>456</v>
      </c>
    </row>
    <row r="917" spans="1:20" x14ac:dyDescent="0.35">
      <c r="A917" s="10" t="s">
        <v>27</v>
      </c>
      <c r="B917" s="10" t="s">
        <v>27</v>
      </c>
      <c r="C917" s="10" t="s">
        <v>28</v>
      </c>
      <c r="D917" s="10" t="s">
        <v>22</v>
      </c>
      <c r="E917" s="10" t="s">
        <v>23</v>
      </c>
      <c r="F917" s="10" t="s">
        <v>5</v>
      </c>
      <c r="H917" s="10" t="s">
        <v>24</v>
      </c>
      <c r="I917" s="10">
        <v>469268</v>
      </c>
      <c r="J917" s="10">
        <v>469723</v>
      </c>
      <c r="K917" s="10" t="s">
        <v>46</v>
      </c>
      <c r="L917" s="10" t="s">
        <v>1102</v>
      </c>
      <c r="O917" s="10" t="s">
        <v>692</v>
      </c>
      <c r="R917" s="10" t="s">
        <v>1101</v>
      </c>
      <c r="S917" s="10">
        <v>456</v>
      </c>
      <c r="T917" s="10">
        <v>151</v>
      </c>
    </row>
    <row r="918" spans="1:20" x14ac:dyDescent="0.35">
      <c r="A918" s="10" t="s">
        <v>20</v>
      </c>
      <c r="B918" s="10" t="s">
        <v>20</v>
      </c>
      <c r="C918" s="10" t="s">
        <v>21</v>
      </c>
      <c r="D918" s="10" t="s">
        <v>22</v>
      </c>
      <c r="E918" s="10" t="s">
        <v>23</v>
      </c>
      <c r="F918" s="10" t="s">
        <v>5</v>
      </c>
      <c r="H918" s="10" t="s">
        <v>24</v>
      </c>
      <c r="I918" s="10">
        <v>469734</v>
      </c>
      <c r="J918" s="10">
        <v>470972</v>
      </c>
      <c r="K918" s="10" t="s">
        <v>46</v>
      </c>
      <c r="R918" s="10" t="s">
        <v>1103</v>
      </c>
      <c r="S918" s="10">
        <v>1239</v>
      </c>
    </row>
    <row r="919" spans="1:20" x14ac:dyDescent="0.35">
      <c r="A919" s="10" t="s">
        <v>27</v>
      </c>
      <c r="B919" s="10" t="s">
        <v>27</v>
      </c>
      <c r="C919" s="10" t="s">
        <v>28</v>
      </c>
      <c r="D919" s="10" t="s">
        <v>22</v>
      </c>
      <c r="E919" s="10" t="s">
        <v>23</v>
      </c>
      <c r="F919" s="10" t="s">
        <v>5</v>
      </c>
      <c r="H919" s="10" t="s">
        <v>24</v>
      </c>
      <c r="I919" s="10">
        <v>469734</v>
      </c>
      <c r="J919" s="10">
        <v>470972</v>
      </c>
      <c r="K919" s="10" t="s">
        <v>46</v>
      </c>
      <c r="L919" s="10" t="s">
        <v>1104</v>
      </c>
      <c r="O919" s="10" t="s">
        <v>1105</v>
      </c>
      <c r="R919" s="10" t="s">
        <v>1103</v>
      </c>
      <c r="S919" s="10">
        <v>1239</v>
      </c>
      <c r="T919" s="10">
        <v>412</v>
      </c>
    </row>
    <row r="920" spans="1:20" x14ac:dyDescent="0.35">
      <c r="A920" s="10" t="s">
        <v>20</v>
      </c>
      <c r="B920" s="10" t="s">
        <v>20</v>
      </c>
      <c r="C920" s="10" t="s">
        <v>21</v>
      </c>
      <c r="D920" s="10" t="s">
        <v>22</v>
      </c>
      <c r="E920" s="10" t="s">
        <v>23</v>
      </c>
      <c r="F920" s="10" t="s">
        <v>5</v>
      </c>
      <c r="H920" s="10" t="s">
        <v>24</v>
      </c>
      <c r="I920" s="10">
        <v>471213</v>
      </c>
      <c r="J920" s="10">
        <v>472139</v>
      </c>
      <c r="K920" s="10" t="s">
        <v>46</v>
      </c>
      <c r="R920" s="10" t="s">
        <v>1106</v>
      </c>
      <c r="S920" s="10">
        <v>927</v>
      </c>
    </row>
    <row r="921" spans="1:20" x14ac:dyDescent="0.35">
      <c r="A921" s="10" t="s">
        <v>27</v>
      </c>
      <c r="B921" s="10" t="s">
        <v>27</v>
      </c>
      <c r="C921" s="10" t="s">
        <v>28</v>
      </c>
      <c r="D921" s="10" t="s">
        <v>22</v>
      </c>
      <c r="E921" s="10" t="s">
        <v>23</v>
      </c>
      <c r="F921" s="10" t="s">
        <v>5</v>
      </c>
      <c r="H921" s="10" t="s">
        <v>24</v>
      </c>
      <c r="I921" s="10">
        <v>471213</v>
      </c>
      <c r="J921" s="10">
        <v>472139</v>
      </c>
      <c r="K921" s="10" t="s">
        <v>46</v>
      </c>
      <c r="L921" s="10" t="s">
        <v>1107</v>
      </c>
      <c r="O921" s="10" t="s">
        <v>1108</v>
      </c>
      <c r="R921" s="10" t="s">
        <v>1106</v>
      </c>
      <c r="S921" s="10">
        <v>927</v>
      </c>
      <c r="T921" s="10">
        <v>308</v>
      </c>
    </row>
    <row r="922" spans="1:20" x14ac:dyDescent="0.35">
      <c r="A922" s="10" t="s">
        <v>20</v>
      </c>
      <c r="B922" s="10" t="s">
        <v>20</v>
      </c>
      <c r="C922" s="10" t="s">
        <v>21</v>
      </c>
      <c r="D922" s="10" t="s">
        <v>22</v>
      </c>
      <c r="E922" s="10" t="s">
        <v>23</v>
      </c>
      <c r="F922" s="10" t="s">
        <v>5</v>
      </c>
      <c r="H922" s="10" t="s">
        <v>24</v>
      </c>
      <c r="I922" s="10">
        <v>472310</v>
      </c>
      <c r="J922" s="10">
        <v>473587</v>
      </c>
      <c r="K922" s="10" t="s">
        <v>46</v>
      </c>
      <c r="R922" s="10" t="s">
        <v>1109</v>
      </c>
      <c r="S922" s="10">
        <v>1278</v>
      </c>
    </row>
    <row r="923" spans="1:20" x14ac:dyDescent="0.35">
      <c r="A923" s="10" t="s">
        <v>27</v>
      </c>
      <c r="B923" s="10" t="s">
        <v>27</v>
      </c>
      <c r="C923" s="10" t="s">
        <v>28</v>
      </c>
      <c r="D923" s="10" t="s">
        <v>22</v>
      </c>
      <c r="E923" s="10" t="s">
        <v>23</v>
      </c>
      <c r="F923" s="10" t="s">
        <v>5</v>
      </c>
      <c r="H923" s="10" t="s">
        <v>24</v>
      </c>
      <c r="I923" s="10">
        <v>472310</v>
      </c>
      <c r="J923" s="10">
        <v>473587</v>
      </c>
      <c r="K923" s="10" t="s">
        <v>46</v>
      </c>
      <c r="L923" s="10" t="s">
        <v>1110</v>
      </c>
      <c r="O923" s="10" t="s">
        <v>1111</v>
      </c>
      <c r="R923" s="10" t="s">
        <v>1109</v>
      </c>
      <c r="S923" s="10">
        <v>1278</v>
      </c>
      <c r="T923" s="10">
        <v>425</v>
      </c>
    </row>
    <row r="924" spans="1:20" x14ac:dyDescent="0.35">
      <c r="A924" s="10" t="s">
        <v>20</v>
      </c>
      <c r="B924" s="10" t="s">
        <v>20</v>
      </c>
      <c r="C924" s="10" t="s">
        <v>21</v>
      </c>
      <c r="D924" s="10" t="s">
        <v>22</v>
      </c>
      <c r="E924" s="10" t="s">
        <v>23</v>
      </c>
      <c r="F924" s="10" t="s">
        <v>5</v>
      </c>
      <c r="H924" s="10" t="s">
        <v>24</v>
      </c>
      <c r="I924" s="10">
        <v>474008</v>
      </c>
      <c r="J924" s="10">
        <v>475444</v>
      </c>
      <c r="K924" s="10" t="s">
        <v>46</v>
      </c>
      <c r="R924" s="10" t="s">
        <v>1112</v>
      </c>
      <c r="S924" s="10">
        <v>1437</v>
      </c>
    </row>
    <row r="925" spans="1:20" x14ac:dyDescent="0.35">
      <c r="A925" s="10" t="s">
        <v>27</v>
      </c>
      <c r="B925" s="10" t="s">
        <v>27</v>
      </c>
      <c r="C925" s="10" t="s">
        <v>28</v>
      </c>
      <c r="D925" s="10" t="s">
        <v>22</v>
      </c>
      <c r="E925" s="10" t="s">
        <v>23</v>
      </c>
      <c r="F925" s="10" t="s">
        <v>5</v>
      </c>
      <c r="H925" s="10" t="s">
        <v>24</v>
      </c>
      <c r="I925" s="10">
        <v>474008</v>
      </c>
      <c r="J925" s="10">
        <v>475444</v>
      </c>
      <c r="K925" s="10" t="s">
        <v>46</v>
      </c>
      <c r="L925" s="10" t="s">
        <v>1113</v>
      </c>
      <c r="O925" s="10" t="s">
        <v>1114</v>
      </c>
      <c r="R925" s="10" t="s">
        <v>1112</v>
      </c>
      <c r="S925" s="10">
        <v>1437</v>
      </c>
      <c r="T925" s="10">
        <v>478</v>
      </c>
    </row>
    <row r="926" spans="1:20" x14ac:dyDescent="0.35">
      <c r="A926" s="10" t="s">
        <v>20</v>
      </c>
      <c r="B926" s="10" t="s">
        <v>20</v>
      </c>
      <c r="C926" s="10" t="s">
        <v>21</v>
      </c>
      <c r="D926" s="10" t="s">
        <v>22</v>
      </c>
      <c r="E926" s="10" t="s">
        <v>23</v>
      </c>
      <c r="F926" s="10" t="s">
        <v>5</v>
      </c>
      <c r="H926" s="10" t="s">
        <v>24</v>
      </c>
      <c r="I926" s="10">
        <v>475443</v>
      </c>
      <c r="J926" s="10">
        <v>476114</v>
      </c>
      <c r="K926" s="10" t="s">
        <v>25</v>
      </c>
      <c r="R926" s="10" t="s">
        <v>1115</v>
      </c>
      <c r="S926" s="10">
        <v>672</v>
      </c>
    </row>
    <row r="927" spans="1:20" x14ac:dyDescent="0.35">
      <c r="A927" s="10" t="s">
        <v>27</v>
      </c>
      <c r="B927" s="10" t="s">
        <v>27</v>
      </c>
      <c r="C927" s="10" t="s">
        <v>28</v>
      </c>
      <c r="D927" s="10" t="s">
        <v>22</v>
      </c>
      <c r="E927" s="10" t="s">
        <v>23</v>
      </c>
      <c r="F927" s="10" t="s">
        <v>5</v>
      </c>
      <c r="H927" s="10" t="s">
        <v>24</v>
      </c>
      <c r="I927" s="10">
        <v>475443</v>
      </c>
      <c r="J927" s="10">
        <v>476114</v>
      </c>
      <c r="K927" s="10" t="s">
        <v>25</v>
      </c>
      <c r="L927" s="10" t="s">
        <v>1116</v>
      </c>
      <c r="O927" s="10" t="s">
        <v>1117</v>
      </c>
      <c r="R927" s="10" t="s">
        <v>1115</v>
      </c>
      <c r="S927" s="10">
        <v>672</v>
      </c>
      <c r="T927" s="10">
        <v>223</v>
      </c>
    </row>
    <row r="928" spans="1:20" x14ac:dyDescent="0.35">
      <c r="A928" s="10" t="s">
        <v>20</v>
      </c>
      <c r="B928" s="10" t="s">
        <v>20</v>
      </c>
      <c r="C928" s="10" t="s">
        <v>21</v>
      </c>
      <c r="D928" s="10" t="s">
        <v>22</v>
      </c>
      <c r="E928" s="10" t="s">
        <v>23</v>
      </c>
      <c r="F928" s="10" t="s">
        <v>5</v>
      </c>
      <c r="H928" s="10" t="s">
        <v>24</v>
      </c>
      <c r="I928" s="10">
        <v>476109</v>
      </c>
      <c r="J928" s="10">
        <v>476846</v>
      </c>
      <c r="K928" s="10" t="s">
        <v>46</v>
      </c>
      <c r="R928" s="10" t="s">
        <v>1118</v>
      </c>
      <c r="S928" s="10">
        <v>738</v>
      </c>
    </row>
    <row r="929" spans="1:20" x14ac:dyDescent="0.35">
      <c r="A929" s="10" t="s">
        <v>27</v>
      </c>
      <c r="B929" s="10" t="s">
        <v>27</v>
      </c>
      <c r="C929" s="10" t="s">
        <v>28</v>
      </c>
      <c r="D929" s="10" t="s">
        <v>22</v>
      </c>
      <c r="E929" s="10" t="s">
        <v>23</v>
      </c>
      <c r="F929" s="10" t="s">
        <v>5</v>
      </c>
      <c r="H929" s="10" t="s">
        <v>24</v>
      </c>
      <c r="I929" s="10">
        <v>476109</v>
      </c>
      <c r="J929" s="10">
        <v>476846</v>
      </c>
      <c r="K929" s="10" t="s">
        <v>46</v>
      </c>
      <c r="L929" s="10" t="s">
        <v>1119</v>
      </c>
      <c r="O929" s="10" t="s">
        <v>1120</v>
      </c>
      <c r="R929" s="10" t="s">
        <v>1118</v>
      </c>
      <c r="S929" s="10">
        <v>738</v>
      </c>
      <c r="T929" s="10">
        <v>245</v>
      </c>
    </row>
    <row r="930" spans="1:20" x14ac:dyDescent="0.35">
      <c r="A930" s="10" t="s">
        <v>20</v>
      </c>
      <c r="B930" s="10" t="s">
        <v>20</v>
      </c>
      <c r="C930" s="10" t="s">
        <v>21</v>
      </c>
      <c r="D930" s="10" t="s">
        <v>22</v>
      </c>
      <c r="E930" s="10" t="s">
        <v>23</v>
      </c>
      <c r="F930" s="10" t="s">
        <v>5</v>
      </c>
      <c r="H930" s="10" t="s">
        <v>24</v>
      </c>
      <c r="I930" s="10">
        <v>476995</v>
      </c>
      <c r="J930" s="10">
        <v>478437</v>
      </c>
      <c r="K930" s="10" t="s">
        <v>25</v>
      </c>
      <c r="R930" s="10" t="s">
        <v>1121</v>
      </c>
      <c r="S930" s="10">
        <v>1443</v>
      </c>
    </row>
    <row r="931" spans="1:20" x14ac:dyDescent="0.35">
      <c r="A931" s="10" t="s">
        <v>27</v>
      </c>
      <c r="B931" s="10" t="s">
        <v>27</v>
      </c>
      <c r="C931" s="10" t="s">
        <v>28</v>
      </c>
      <c r="D931" s="10" t="s">
        <v>22</v>
      </c>
      <c r="E931" s="10" t="s">
        <v>23</v>
      </c>
      <c r="F931" s="10" t="s">
        <v>5</v>
      </c>
      <c r="H931" s="10" t="s">
        <v>24</v>
      </c>
      <c r="I931" s="10">
        <v>476995</v>
      </c>
      <c r="J931" s="10">
        <v>478437</v>
      </c>
      <c r="K931" s="10" t="s">
        <v>25</v>
      </c>
      <c r="L931" s="10" t="s">
        <v>1122</v>
      </c>
      <c r="O931" s="10" t="s">
        <v>49</v>
      </c>
      <c r="R931" s="10" t="s">
        <v>1121</v>
      </c>
      <c r="S931" s="10">
        <v>1443</v>
      </c>
      <c r="T931" s="10">
        <v>480</v>
      </c>
    </row>
    <row r="932" spans="1:20" x14ac:dyDescent="0.35">
      <c r="A932" s="10" t="s">
        <v>20</v>
      </c>
      <c r="B932" s="10" t="s">
        <v>20</v>
      </c>
      <c r="C932" s="10" t="s">
        <v>21</v>
      </c>
      <c r="D932" s="10" t="s">
        <v>22</v>
      </c>
      <c r="E932" s="10" t="s">
        <v>23</v>
      </c>
      <c r="F932" s="10" t="s">
        <v>5</v>
      </c>
      <c r="H932" s="10" t="s">
        <v>24</v>
      </c>
      <c r="I932" s="10">
        <v>478564</v>
      </c>
      <c r="J932" s="10">
        <v>479253</v>
      </c>
      <c r="K932" s="10" t="s">
        <v>25</v>
      </c>
      <c r="R932" s="10" t="s">
        <v>1123</v>
      </c>
      <c r="S932" s="10">
        <v>690</v>
      </c>
    </row>
    <row r="933" spans="1:20" x14ac:dyDescent="0.35">
      <c r="A933" s="10" t="s">
        <v>27</v>
      </c>
      <c r="B933" s="10" t="s">
        <v>27</v>
      </c>
      <c r="C933" s="10" t="s">
        <v>28</v>
      </c>
      <c r="D933" s="10" t="s">
        <v>22</v>
      </c>
      <c r="E933" s="10" t="s">
        <v>23</v>
      </c>
      <c r="F933" s="10" t="s">
        <v>5</v>
      </c>
      <c r="H933" s="10" t="s">
        <v>24</v>
      </c>
      <c r="I933" s="10">
        <v>478564</v>
      </c>
      <c r="J933" s="10">
        <v>479253</v>
      </c>
      <c r="K933" s="10" t="s">
        <v>25</v>
      </c>
      <c r="L933" s="10" t="s">
        <v>1124</v>
      </c>
      <c r="O933" s="10" t="s">
        <v>52</v>
      </c>
      <c r="R933" s="10" t="s">
        <v>1123</v>
      </c>
      <c r="S933" s="10">
        <v>690</v>
      </c>
      <c r="T933" s="10">
        <v>229</v>
      </c>
    </row>
    <row r="934" spans="1:20" x14ac:dyDescent="0.35">
      <c r="A934" s="10" t="s">
        <v>20</v>
      </c>
      <c r="B934" s="10" t="s">
        <v>20</v>
      </c>
      <c r="C934" s="10" t="s">
        <v>21</v>
      </c>
      <c r="D934" s="10" t="s">
        <v>22</v>
      </c>
      <c r="E934" s="10" t="s">
        <v>23</v>
      </c>
      <c r="F934" s="10" t="s">
        <v>5</v>
      </c>
      <c r="H934" s="10" t="s">
        <v>24</v>
      </c>
      <c r="I934" s="10">
        <v>479258</v>
      </c>
      <c r="J934" s="10">
        <v>479857</v>
      </c>
      <c r="K934" s="10" t="s">
        <v>25</v>
      </c>
      <c r="R934" s="10" t="s">
        <v>1125</v>
      </c>
      <c r="S934" s="10">
        <v>600</v>
      </c>
    </row>
    <row r="935" spans="1:20" x14ac:dyDescent="0.35">
      <c r="A935" s="10" t="s">
        <v>27</v>
      </c>
      <c r="B935" s="10" t="s">
        <v>27</v>
      </c>
      <c r="C935" s="10" t="s">
        <v>28</v>
      </c>
      <c r="D935" s="10" t="s">
        <v>22</v>
      </c>
      <c r="E935" s="10" t="s">
        <v>23</v>
      </c>
      <c r="F935" s="10" t="s">
        <v>5</v>
      </c>
      <c r="H935" s="10" t="s">
        <v>24</v>
      </c>
      <c r="I935" s="10">
        <v>479258</v>
      </c>
      <c r="J935" s="10">
        <v>479857</v>
      </c>
      <c r="K935" s="10" t="s">
        <v>25</v>
      </c>
      <c r="L935" s="10" t="s">
        <v>1126</v>
      </c>
      <c r="O935" s="10" t="s">
        <v>52</v>
      </c>
      <c r="R935" s="10" t="s">
        <v>1125</v>
      </c>
      <c r="S935" s="10">
        <v>600</v>
      </c>
      <c r="T935" s="10">
        <v>199</v>
      </c>
    </row>
    <row r="936" spans="1:20" x14ac:dyDescent="0.35">
      <c r="A936" s="10" t="s">
        <v>20</v>
      </c>
      <c r="B936" s="10" t="s">
        <v>20</v>
      </c>
      <c r="C936" s="10" t="s">
        <v>21</v>
      </c>
      <c r="D936" s="10" t="s">
        <v>22</v>
      </c>
      <c r="E936" s="10" t="s">
        <v>23</v>
      </c>
      <c r="F936" s="10" t="s">
        <v>5</v>
      </c>
      <c r="H936" s="10" t="s">
        <v>24</v>
      </c>
      <c r="I936" s="10">
        <v>479891</v>
      </c>
      <c r="J936" s="10">
        <v>480604</v>
      </c>
      <c r="K936" s="10" t="s">
        <v>46</v>
      </c>
      <c r="R936" s="10" t="s">
        <v>1127</v>
      </c>
      <c r="S936" s="10">
        <v>714</v>
      </c>
    </row>
    <row r="937" spans="1:20" x14ac:dyDescent="0.35">
      <c r="A937" s="10" t="s">
        <v>27</v>
      </c>
      <c r="B937" s="10" t="s">
        <v>27</v>
      </c>
      <c r="C937" s="10" t="s">
        <v>28</v>
      </c>
      <c r="D937" s="10" t="s">
        <v>22</v>
      </c>
      <c r="E937" s="10" t="s">
        <v>23</v>
      </c>
      <c r="F937" s="10" t="s">
        <v>5</v>
      </c>
      <c r="H937" s="10" t="s">
        <v>24</v>
      </c>
      <c r="I937" s="10">
        <v>479891</v>
      </c>
      <c r="J937" s="10">
        <v>480604</v>
      </c>
      <c r="K937" s="10" t="s">
        <v>46</v>
      </c>
      <c r="L937" s="10" t="s">
        <v>1128</v>
      </c>
      <c r="O937" s="10" t="s">
        <v>960</v>
      </c>
      <c r="R937" s="10" t="s">
        <v>1127</v>
      </c>
      <c r="S937" s="10">
        <v>714</v>
      </c>
      <c r="T937" s="10">
        <v>237</v>
      </c>
    </row>
    <row r="938" spans="1:20" x14ac:dyDescent="0.35">
      <c r="A938" s="10" t="s">
        <v>20</v>
      </c>
      <c r="B938" s="10" t="s">
        <v>20</v>
      </c>
      <c r="C938" s="10" t="s">
        <v>21</v>
      </c>
      <c r="D938" s="10" t="s">
        <v>22</v>
      </c>
      <c r="E938" s="10" t="s">
        <v>23</v>
      </c>
      <c r="F938" s="10" t="s">
        <v>5</v>
      </c>
      <c r="H938" s="10" t="s">
        <v>24</v>
      </c>
      <c r="I938" s="10">
        <v>480759</v>
      </c>
      <c r="J938" s="10">
        <v>482225</v>
      </c>
      <c r="K938" s="10" t="s">
        <v>46</v>
      </c>
      <c r="R938" s="10" t="s">
        <v>1129</v>
      </c>
      <c r="S938" s="10">
        <v>1467</v>
      </c>
    </row>
    <row r="939" spans="1:20" x14ac:dyDescent="0.35">
      <c r="A939" s="10" t="s">
        <v>27</v>
      </c>
      <c r="B939" s="10" t="s">
        <v>27</v>
      </c>
      <c r="C939" s="10" t="s">
        <v>28</v>
      </c>
      <c r="D939" s="10" t="s">
        <v>22</v>
      </c>
      <c r="E939" s="10" t="s">
        <v>23</v>
      </c>
      <c r="F939" s="10" t="s">
        <v>5</v>
      </c>
      <c r="H939" s="10" t="s">
        <v>24</v>
      </c>
      <c r="I939" s="10">
        <v>480759</v>
      </c>
      <c r="J939" s="10">
        <v>482225</v>
      </c>
      <c r="K939" s="10" t="s">
        <v>46</v>
      </c>
      <c r="L939" s="10" t="s">
        <v>1130</v>
      </c>
      <c r="O939" s="10" t="s">
        <v>1131</v>
      </c>
      <c r="R939" s="10" t="s">
        <v>1129</v>
      </c>
      <c r="S939" s="10">
        <v>1467</v>
      </c>
      <c r="T939" s="10">
        <v>488</v>
      </c>
    </row>
    <row r="940" spans="1:20" x14ac:dyDescent="0.35">
      <c r="A940" s="10" t="s">
        <v>20</v>
      </c>
      <c r="B940" s="10" t="s">
        <v>20</v>
      </c>
      <c r="C940" s="10" t="s">
        <v>21</v>
      </c>
      <c r="D940" s="10" t="s">
        <v>22</v>
      </c>
      <c r="E940" s="10" t="s">
        <v>23</v>
      </c>
      <c r="F940" s="10" t="s">
        <v>5</v>
      </c>
      <c r="H940" s="10" t="s">
        <v>24</v>
      </c>
      <c r="I940" s="10">
        <v>482271</v>
      </c>
      <c r="J940" s="10">
        <v>482981</v>
      </c>
      <c r="K940" s="10" t="s">
        <v>46</v>
      </c>
      <c r="R940" s="10" t="s">
        <v>1132</v>
      </c>
      <c r="S940" s="10">
        <v>711</v>
      </c>
    </row>
    <row r="941" spans="1:20" x14ac:dyDescent="0.35">
      <c r="A941" s="10" t="s">
        <v>27</v>
      </c>
      <c r="B941" s="10" t="s">
        <v>27</v>
      </c>
      <c r="C941" s="10" t="s">
        <v>28</v>
      </c>
      <c r="D941" s="10" t="s">
        <v>22</v>
      </c>
      <c r="E941" s="10" t="s">
        <v>23</v>
      </c>
      <c r="F941" s="10" t="s">
        <v>5</v>
      </c>
      <c r="H941" s="10" t="s">
        <v>24</v>
      </c>
      <c r="I941" s="10">
        <v>482271</v>
      </c>
      <c r="J941" s="10">
        <v>482981</v>
      </c>
      <c r="K941" s="10" t="s">
        <v>46</v>
      </c>
      <c r="L941" s="10" t="s">
        <v>1133</v>
      </c>
      <c r="O941" s="10" t="s">
        <v>1134</v>
      </c>
      <c r="R941" s="10" t="s">
        <v>1132</v>
      </c>
      <c r="S941" s="10">
        <v>711</v>
      </c>
      <c r="T941" s="10">
        <v>236</v>
      </c>
    </row>
    <row r="942" spans="1:20" x14ac:dyDescent="0.35">
      <c r="A942" s="10" t="s">
        <v>20</v>
      </c>
      <c r="B942" s="10" t="s">
        <v>20</v>
      </c>
      <c r="C942" s="10" t="s">
        <v>21</v>
      </c>
      <c r="D942" s="10" t="s">
        <v>22</v>
      </c>
      <c r="E942" s="10" t="s">
        <v>23</v>
      </c>
      <c r="F942" s="10" t="s">
        <v>5</v>
      </c>
      <c r="H942" s="10" t="s">
        <v>24</v>
      </c>
      <c r="I942" s="10">
        <v>482981</v>
      </c>
      <c r="J942" s="10">
        <v>484390</v>
      </c>
      <c r="K942" s="10" t="s">
        <v>46</v>
      </c>
      <c r="R942" s="10" t="s">
        <v>1135</v>
      </c>
      <c r="S942" s="10">
        <v>1410</v>
      </c>
    </row>
    <row r="943" spans="1:20" x14ac:dyDescent="0.35">
      <c r="A943" s="10" t="s">
        <v>27</v>
      </c>
      <c r="B943" s="10" t="s">
        <v>27</v>
      </c>
      <c r="C943" s="10" t="s">
        <v>28</v>
      </c>
      <c r="D943" s="10" t="s">
        <v>22</v>
      </c>
      <c r="E943" s="10" t="s">
        <v>23</v>
      </c>
      <c r="F943" s="10" t="s">
        <v>5</v>
      </c>
      <c r="H943" s="10" t="s">
        <v>24</v>
      </c>
      <c r="I943" s="10">
        <v>482981</v>
      </c>
      <c r="J943" s="10">
        <v>484390</v>
      </c>
      <c r="K943" s="10" t="s">
        <v>46</v>
      </c>
      <c r="L943" s="10" t="s">
        <v>1136</v>
      </c>
      <c r="O943" s="10" t="s">
        <v>1137</v>
      </c>
      <c r="R943" s="10" t="s">
        <v>1135</v>
      </c>
      <c r="S943" s="10">
        <v>1410</v>
      </c>
      <c r="T943" s="10">
        <v>469</v>
      </c>
    </row>
    <row r="944" spans="1:20" x14ac:dyDescent="0.35">
      <c r="A944" s="10" t="s">
        <v>20</v>
      </c>
      <c r="B944" s="10" t="s">
        <v>20</v>
      </c>
      <c r="C944" s="10" t="s">
        <v>21</v>
      </c>
      <c r="D944" s="10" t="s">
        <v>22</v>
      </c>
      <c r="E944" s="10" t="s">
        <v>23</v>
      </c>
      <c r="F944" s="10" t="s">
        <v>5</v>
      </c>
      <c r="H944" s="10" t="s">
        <v>24</v>
      </c>
      <c r="I944" s="10">
        <v>484440</v>
      </c>
      <c r="J944" s="10">
        <v>485213</v>
      </c>
      <c r="K944" s="10" t="s">
        <v>46</v>
      </c>
      <c r="R944" s="10" t="s">
        <v>1138</v>
      </c>
      <c r="S944" s="10">
        <v>774</v>
      </c>
    </row>
    <row r="945" spans="1:20" x14ac:dyDescent="0.35">
      <c r="A945" s="10" t="s">
        <v>27</v>
      </c>
      <c r="B945" s="10" t="s">
        <v>27</v>
      </c>
      <c r="C945" s="10" t="s">
        <v>28</v>
      </c>
      <c r="D945" s="10" t="s">
        <v>22</v>
      </c>
      <c r="E945" s="10" t="s">
        <v>23</v>
      </c>
      <c r="F945" s="10" t="s">
        <v>5</v>
      </c>
      <c r="H945" s="10" t="s">
        <v>24</v>
      </c>
      <c r="I945" s="10">
        <v>484440</v>
      </c>
      <c r="J945" s="10">
        <v>485213</v>
      </c>
      <c r="K945" s="10" t="s">
        <v>46</v>
      </c>
      <c r="L945" s="10" t="s">
        <v>1139</v>
      </c>
      <c r="O945" s="10" t="s">
        <v>61</v>
      </c>
      <c r="R945" s="10" t="s">
        <v>1138</v>
      </c>
      <c r="S945" s="10">
        <v>774</v>
      </c>
      <c r="T945" s="10">
        <v>257</v>
      </c>
    </row>
    <row r="946" spans="1:20" x14ac:dyDescent="0.35">
      <c r="A946" s="10" t="s">
        <v>20</v>
      </c>
      <c r="B946" s="10" t="s">
        <v>20</v>
      </c>
      <c r="C946" s="10" t="s">
        <v>21</v>
      </c>
      <c r="D946" s="10" t="s">
        <v>22</v>
      </c>
      <c r="E946" s="10" t="s">
        <v>23</v>
      </c>
      <c r="F946" s="10" t="s">
        <v>5</v>
      </c>
      <c r="H946" s="10" t="s">
        <v>24</v>
      </c>
      <c r="I946" s="10">
        <v>485210</v>
      </c>
      <c r="J946" s="10">
        <v>485983</v>
      </c>
      <c r="K946" s="10" t="s">
        <v>46</v>
      </c>
      <c r="R946" s="10" t="s">
        <v>1140</v>
      </c>
      <c r="S946" s="10">
        <v>774</v>
      </c>
    </row>
    <row r="947" spans="1:20" x14ac:dyDescent="0.35">
      <c r="A947" s="10" t="s">
        <v>27</v>
      </c>
      <c r="B947" s="10" t="s">
        <v>27</v>
      </c>
      <c r="C947" s="10" t="s">
        <v>28</v>
      </c>
      <c r="D947" s="10" t="s">
        <v>22</v>
      </c>
      <c r="E947" s="10" t="s">
        <v>23</v>
      </c>
      <c r="F947" s="10" t="s">
        <v>5</v>
      </c>
      <c r="H947" s="10" t="s">
        <v>24</v>
      </c>
      <c r="I947" s="10">
        <v>485210</v>
      </c>
      <c r="J947" s="10">
        <v>485983</v>
      </c>
      <c r="K947" s="10" t="s">
        <v>46</v>
      </c>
      <c r="L947" s="10" t="s">
        <v>1141</v>
      </c>
      <c r="O947" s="10" t="s">
        <v>1142</v>
      </c>
      <c r="R947" s="10" t="s">
        <v>1140</v>
      </c>
      <c r="S947" s="10">
        <v>774</v>
      </c>
      <c r="T947" s="10">
        <v>257</v>
      </c>
    </row>
    <row r="948" spans="1:20" x14ac:dyDescent="0.35">
      <c r="A948" s="10" t="s">
        <v>20</v>
      </c>
      <c r="B948" s="10" t="s">
        <v>20</v>
      </c>
      <c r="C948" s="10" t="s">
        <v>21</v>
      </c>
      <c r="D948" s="10" t="s">
        <v>22</v>
      </c>
      <c r="E948" s="10" t="s">
        <v>23</v>
      </c>
      <c r="F948" s="10" t="s">
        <v>5</v>
      </c>
      <c r="H948" s="10" t="s">
        <v>24</v>
      </c>
      <c r="I948" s="10">
        <v>485980</v>
      </c>
      <c r="J948" s="10">
        <v>487104</v>
      </c>
      <c r="K948" s="10" t="s">
        <v>46</v>
      </c>
      <c r="R948" s="10" t="s">
        <v>1143</v>
      </c>
      <c r="S948" s="10">
        <v>1125</v>
      </c>
    </row>
    <row r="949" spans="1:20" x14ac:dyDescent="0.35">
      <c r="A949" s="10" t="s">
        <v>27</v>
      </c>
      <c r="B949" s="10" t="s">
        <v>27</v>
      </c>
      <c r="C949" s="10" t="s">
        <v>28</v>
      </c>
      <c r="D949" s="10" t="s">
        <v>22</v>
      </c>
      <c r="E949" s="10" t="s">
        <v>23</v>
      </c>
      <c r="F949" s="10" t="s">
        <v>5</v>
      </c>
      <c r="H949" s="10" t="s">
        <v>24</v>
      </c>
      <c r="I949" s="10">
        <v>485980</v>
      </c>
      <c r="J949" s="10">
        <v>487104</v>
      </c>
      <c r="K949" s="10" t="s">
        <v>46</v>
      </c>
      <c r="L949" s="10" t="s">
        <v>1144</v>
      </c>
      <c r="O949" s="10" t="s">
        <v>1145</v>
      </c>
      <c r="R949" s="10" t="s">
        <v>1143</v>
      </c>
      <c r="S949" s="10">
        <v>1125</v>
      </c>
      <c r="T949" s="10">
        <v>374</v>
      </c>
    </row>
    <row r="950" spans="1:20" x14ac:dyDescent="0.35">
      <c r="A950" s="10" t="s">
        <v>20</v>
      </c>
      <c r="B950" s="10" t="s">
        <v>20</v>
      </c>
      <c r="C950" s="10" t="s">
        <v>21</v>
      </c>
      <c r="D950" s="10" t="s">
        <v>22</v>
      </c>
      <c r="E950" s="10" t="s">
        <v>23</v>
      </c>
      <c r="F950" s="10" t="s">
        <v>5</v>
      </c>
      <c r="H950" s="10" t="s">
        <v>24</v>
      </c>
      <c r="I950" s="10">
        <v>487197</v>
      </c>
      <c r="J950" s="10">
        <v>488720</v>
      </c>
      <c r="K950" s="10" t="s">
        <v>46</v>
      </c>
      <c r="R950" s="10" t="s">
        <v>1146</v>
      </c>
      <c r="S950" s="10">
        <v>1524</v>
      </c>
    </row>
    <row r="951" spans="1:20" x14ac:dyDescent="0.35">
      <c r="A951" s="10" t="s">
        <v>27</v>
      </c>
      <c r="B951" s="10" t="s">
        <v>27</v>
      </c>
      <c r="C951" s="10" t="s">
        <v>28</v>
      </c>
      <c r="D951" s="10" t="s">
        <v>22</v>
      </c>
      <c r="E951" s="10" t="s">
        <v>23</v>
      </c>
      <c r="F951" s="10" t="s">
        <v>5</v>
      </c>
      <c r="H951" s="10" t="s">
        <v>24</v>
      </c>
      <c r="I951" s="10">
        <v>487197</v>
      </c>
      <c r="J951" s="10">
        <v>488720</v>
      </c>
      <c r="K951" s="10" t="s">
        <v>46</v>
      </c>
      <c r="L951" s="10" t="s">
        <v>1147</v>
      </c>
      <c r="O951" s="10" t="s">
        <v>1148</v>
      </c>
      <c r="R951" s="10" t="s">
        <v>1146</v>
      </c>
      <c r="S951" s="10">
        <v>1524</v>
      </c>
      <c r="T951" s="10">
        <v>507</v>
      </c>
    </row>
    <row r="952" spans="1:20" x14ac:dyDescent="0.35">
      <c r="A952" s="10" t="s">
        <v>20</v>
      </c>
      <c r="B952" s="10" t="s">
        <v>20</v>
      </c>
      <c r="C952" s="10" t="s">
        <v>21</v>
      </c>
      <c r="D952" s="10" t="s">
        <v>22</v>
      </c>
      <c r="E952" s="10" t="s">
        <v>23</v>
      </c>
      <c r="F952" s="10" t="s">
        <v>5</v>
      </c>
      <c r="H952" s="10" t="s">
        <v>24</v>
      </c>
      <c r="I952" s="10">
        <v>488893</v>
      </c>
      <c r="J952" s="10">
        <v>489480</v>
      </c>
      <c r="K952" s="10" t="s">
        <v>46</v>
      </c>
      <c r="R952" s="10" t="s">
        <v>1149</v>
      </c>
      <c r="S952" s="10">
        <v>588</v>
      </c>
    </row>
    <row r="953" spans="1:20" x14ac:dyDescent="0.35">
      <c r="A953" s="10" t="s">
        <v>27</v>
      </c>
      <c r="B953" s="10" t="s">
        <v>27</v>
      </c>
      <c r="C953" s="10" t="s">
        <v>28</v>
      </c>
      <c r="D953" s="10" t="s">
        <v>22</v>
      </c>
      <c r="E953" s="10" t="s">
        <v>23</v>
      </c>
      <c r="F953" s="10" t="s">
        <v>5</v>
      </c>
      <c r="H953" s="10" t="s">
        <v>24</v>
      </c>
      <c r="I953" s="10">
        <v>488893</v>
      </c>
      <c r="J953" s="10">
        <v>489480</v>
      </c>
      <c r="K953" s="10" t="s">
        <v>46</v>
      </c>
      <c r="L953" s="10" t="s">
        <v>1150</v>
      </c>
      <c r="O953" s="10" t="s">
        <v>1151</v>
      </c>
      <c r="R953" s="10" t="s">
        <v>1149</v>
      </c>
      <c r="S953" s="10">
        <v>588</v>
      </c>
      <c r="T953" s="10">
        <v>195</v>
      </c>
    </row>
    <row r="954" spans="1:20" x14ac:dyDescent="0.35">
      <c r="A954" s="10" t="s">
        <v>20</v>
      </c>
      <c r="B954" s="10" t="s">
        <v>20</v>
      </c>
      <c r="C954" s="10" t="s">
        <v>21</v>
      </c>
      <c r="D954" s="10" t="s">
        <v>22</v>
      </c>
      <c r="E954" s="10" t="s">
        <v>23</v>
      </c>
      <c r="F954" s="10" t="s">
        <v>5</v>
      </c>
      <c r="H954" s="10" t="s">
        <v>24</v>
      </c>
      <c r="I954" s="10">
        <v>489520</v>
      </c>
      <c r="J954" s="10">
        <v>490446</v>
      </c>
      <c r="K954" s="10" t="s">
        <v>46</v>
      </c>
      <c r="R954" s="10" t="s">
        <v>1152</v>
      </c>
      <c r="S954" s="10">
        <v>927</v>
      </c>
    </row>
    <row r="955" spans="1:20" x14ac:dyDescent="0.35">
      <c r="A955" s="10" t="s">
        <v>27</v>
      </c>
      <c r="B955" s="10" t="s">
        <v>27</v>
      </c>
      <c r="C955" s="10" t="s">
        <v>28</v>
      </c>
      <c r="D955" s="10" t="s">
        <v>22</v>
      </c>
      <c r="E955" s="10" t="s">
        <v>23</v>
      </c>
      <c r="F955" s="10" t="s">
        <v>5</v>
      </c>
      <c r="H955" s="10" t="s">
        <v>24</v>
      </c>
      <c r="I955" s="10">
        <v>489520</v>
      </c>
      <c r="J955" s="10">
        <v>490446</v>
      </c>
      <c r="K955" s="10" t="s">
        <v>46</v>
      </c>
      <c r="L955" s="10" t="s">
        <v>1153</v>
      </c>
      <c r="O955" s="10" t="s">
        <v>52</v>
      </c>
      <c r="R955" s="10" t="s">
        <v>1152</v>
      </c>
      <c r="S955" s="10">
        <v>927</v>
      </c>
      <c r="T955" s="10">
        <v>308</v>
      </c>
    </row>
    <row r="956" spans="1:20" x14ac:dyDescent="0.35">
      <c r="A956" s="10" t="s">
        <v>20</v>
      </c>
      <c r="B956" s="10" t="s">
        <v>20</v>
      </c>
      <c r="C956" s="10" t="s">
        <v>21</v>
      </c>
      <c r="D956" s="10" t="s">
        <v>22</v>
      </c>
      <c r="E956" s="10" t="s">
        <v>23</v>
      </c>
      <c r="F956" s="10" t="s">
        <v>5</v>
      </c>
      <c r="H956" s="10" t="s">
        <v>24</v>
      </c>
      <c r="I956" s="10">
        <v>490521</v>
      </c>
      <c r="J956" s="10">
        <v>490757</v>
      </c>
      <c r="K956" s="10" t="s">
        <v>46</v>
      </c>
      <c r="R956" s="10" t="s">
        <v>1154</v>
      </c>
      <c r="S956" s="10">
        <v>237</v>
      </c>
    </row>
    <row r="957" spans="1:20" x14ac:dyDescent="0.35">
      <c r="A957" s="10" t="s">
        <v>27</v>
      </c>
      <c r="B957" s="10" t="s">
        <v>27</v>
      </c>
      <c r="C957" s="10" t="s">
        <v>28</v>
      </c>
      <c r="D957" s="10" t="s">
        <v>22</v>
      </c>
      <c r="E957" s="10" t="s">
        <v>23</v>
      </c>
      <c r="F957" s="10" t="s">
        <v>5</v>
      </c>
      <c r="H957" s="10" t="s">
        <v>24</v>
      </c>
      <c r="I957" s="10">
        <v>490521</v>
      </c>
      <c r="J957" s="10">
        <v>490757</v>
      </c>
      <c r="K957" s="10" t="s">
        <v>46</v>
      </c>
      <c r="L957" s="10" t="s">
        <v>1155</v>
      </c>
      <c r="O957" s="10" t="s">
        <v>1156</v>
      </c>
      <c r="R957" s="10" t="s">
        <v>1154</v>
      </c>
      <c r="S957" s="10">
        <v>237</v>
      </c>
      <c r="T957" s="10">
        <v>78</v>
      </c>
    </row>
    <row r="958" spans="1:20" x14ac:dyDescent="0.35">
      <c r="A958" s="10" t="s">
        <v>20</v>
      </c>
      <c r="B958" s="10" t="s">
        <v>20</v>
      </c>
      <c r="C958" s="10" t="s">
        <v>21</v>
      </c>
      <c r="D958" s="10" t="s">
        <v>22</v>
      </c>
      <c r="E958" s="10" t="s">
        <v>23</v>
      </c>
      <c r="F958" s="10" t="s">
        <v>5</v>
      </c>
      <c r="H958" s="10" t="s">
        <v>24</v>
      </c>
      <c r="I958" s="10">
        <v>490754</v>
      </c>
      <c r="J958" s="10">
        <v>491236</v>
      </c>
      <c r="K958" s="10" t="s">
        <v>46</v>
      </c>
      <c r="R958" s="10" t="s">
        <v>1157</v>
      </c>
      <c r="S958" s="10">
        <v>483</v>
      </c>
    </row>
    <row r="959" spans="1:20" x14ac:dyDescent="0.35">
      <c r="A959" s="10" t="s">
        <v>27</v>
      </c>
      <c r="B959" s="10" t="s">
        <v>27</v>
      </c>
      <c r="C959" s="10" t="s">
        <v>28</v>
      </c>
      <c r="D959" s="10" t="s">
        <v>22</v>
      </c>
      <c r="E959" s="10" t="s">
        <v>23</v>
      </c>
      <c r="F959" s="10" t="s">
        <v>5</v>
      </c>
      <c r="H959" s="10" t="s">
        <v>24</v>
      </c>
      <c r="I959" s="10">
        <v>490754</v>
      </c>
      <c r="J959" s="10">
        <v>491236</v>
      </c>
      <c r="K959" s="10" t="s">
        <v>46</v>
      </c>
      <c r="L959" s="10" t="s">
        <v>1158</v>
      </c>
      <c r="O959" s="10" t="s">
        <v>1159</v>
      </c>
      <c r="R959" s="10" t="s">
        <v>1157</v>
      </c>
      <c r="S959" s="10">
        <v>483</v>
      </c>
      <c r="T959" s="10">
        <v>160</v>
      </c>
    </row>
    <row r="960" spans="1:20" x14ac:dyDescent="0.35">
      <c r="A960" s="10" t="s">
        <v>20</v>
      </c>
      <c r="B960" s="10" t="s">
        <v>20</v>
      </c>
      <c r="C960" s="10" t="s">
        <v>21</v>
      </c>
      <c r="D960" s="10" t="s">
        <v>22</v>
      </c>
      <c r="E960" s="10" t="s">
        <v>23</v>
      </c>
      <c r="F960" s="10" t="s">
        <v>5</v>
      </c>
      <c r="H960" s="10" t="s">
        <v>24</v>
      </c>
      <c r="I960" s="10">
        <v>491531</v>
      </c>
      <c r="J960" s="10">
        <v>492469</v>
      </c>
      <c r="K960" s="10" t="s">
        <v>25</v>
      </c>
      <c r="R960" s="10" t="s">
        <v>1160</v>
      </c>
      <c r="S960" s="10">
        <v>939</v>
      </c>
    </row>
    <row r="961" spans="1:20" x14ac:dyDescent="0.35">
      <c r="A961" s="10" t="s">
        <v>27</v>
      </c>
      <c r="B961" s="10" t="s">
        <v>27</v>
      </c>
      <c r="C961" s="10" t="s">
        <v>28</v>
      </c>
      <c r="D961" s="10" t="s">
        <v>22</v>
      </c>
      <c r="E961" s="10" t="s">
        <v>23</v>
      </c>
      <c r="F961" s="10" t="s">
        <v>5</v>
      </c>
      <c r="H961" s="10" t="s">
        <v>24</v>
      </c>
      <c r="I961" s="10">
        <v>491531</v>
      </c>
      <c r="J961" s="10">
        <v>492469</v>
      </c>
      <c r="K961" s="10" t="s">
        <v>25</v>
      </c>
      <c r="L961" s="10" t="s">
        <v>1161</v>
      </c>
      <c r="O961" s="10" t="s">
        <v>1162</v>
      </c>
      <c r="R961" s="10" t="s">
        <v>1160</v>
      </c>
      <c r="S961" s="10">
        <v>939</v>
      </c>
      <c r="T961" s="10">
        <v>312</v>
      </c>
    </row>
    <row r="962" spans="1:20" x14ac:dyDescent="0.35">
      <c r="A962" s="10" t="s">
        <v>20</v>
      </c>
      <c r="B962" s="10" t="s">
        <v>20</v>
      </c>
      <c r="C962" s="10" t="s">
        <v>21</v>
      </c>
      <c r="D962" s="10" t="s">
        <v>22</v>
      </c>
      <c r="E962" s="10" t="s">
        <v>23</v>
      </c>
      <c r="F962" s="10" t="s">
        <v>5</v>
      </c>
      <c r="H962" s="10" t="s">
        <v>24</v>
      </c>
      <c r="I962" s="10">
        <v>492577</v>
      </c>
      <c r="J962" s="10">
        <v>493314</v>
      </c>
      <c r="K962" s="10" t="s">
        <v>25</v>
      </c>
      <c r="R962" s="10" t="s">
        <v>1163</v>
      </c>
      <c r="S962" s="10">
        <v>738</v>
      </c>
    </row>
    <row r="963" spans="1:20" x14ac:dyDescent="0.35">
      <c r="A963" s="10" t="s">
        <v>27</v>
      </c>
      <c r="B963" s="10" t="s">
        <v>27</v>
      </c>
      <c r="C963" s="10" t="s">
        <v>28</v>
      </c>
      <c r="D963" s="10" t="s">
        <v>22</v>
      </c>
      <c r="E963" s="10" t="s">
        <v>23</v>
      </c>
      <c r="F963" s="10" t="s">
        <v>5</v>
      </c>
      <c r="H963" s="10" t="s">
        <v>24</v>
      </c>
      <c r="I963" s="10">
        <v>492577</v>
      </c>
      <c r="J963" s="10">
        <v>493314</v>
      </c>
      <c r="K963" s="10" t="s">
        <v>25</v>
      </c>
      <c r="L963" s="10" t="s">
        <v>1164</v>
      </c>
      <c r="O963" s="10" t="s">
        <v>784</v>
      </c>
      <c r="R963" s="10" t="s">
        <v>1163</v>
      </c>
      <c r="S963" s="10">
        <v>738</v>
      </c>
      <c r="T963" s="10">
        <v>245</v>
      </c>
    </row>
    <row r="964" spans="1:20" x14ac:dyDescent="0.35">
      <c r="A964" s="10" t="s">
        <v>20</v>
      </c>
      <c r="B964" s="10" t="s">
        <v>20</v>
      </c>
      <c r="C964" s="10" t="s">
        <v>21</v>
      </c>
      <c r="D964" s="10" t="s">
        <v>22</v>
      </c>
      <c r="E964" s="10" t="s">
        <v>23</v>
      </c>
      <c r="F964" s="10" t="s">
        <v>5</v>
      </c>
      <c r="H964" s="10" t="s">
        <v>24</v>
      </c>
      <c r="I964" s="10">
        <v>493509</v>
      </c>
      <c r="J964" s="10">
        <v>493742</v>
      </c>
      <c r="K964" s="10" t="s">
        <v>25</v>
      </c>
      <c r="R964" s="10" t="s">
        <v>1165</v>
      </c>
      <c r="S964" s="10">
        <v>234</v>
      </c>
    </row>
    <row r="965" spans="1:20" x14ac:dyDescent="0.35">
      <c r="A965" s="10" t="s">
        <v>27</v>
      </c>
      <c r="B965" s="10" t="s">
        <v>27</v>
      </c>
      <c r="C965" s="10" t="s">
        <v>28</v>
      </c>
      <c r="D965" s="10" t="s">
        <v>22</v>
      </c>
      <c r="E965" s="10" t="s">
        <v>23</v>
      </c>
      <c r="F965" s="10" t="s">
        <v>5</v>
      </c>
      <c r="H965" s="10" t="s">
        <v>24</v>
      </c>
      <c r="I965" s="10">
        <v>493509</v>
      </c>
      <c r="J965" s="10">
        <v>493742</v>
      </c>
      <c r="K965" s="10" t="s">
        <v>25</v>
      </c>
      <c r="L965" s="10" t="s">
        <v>1166</v>
      </c>
      <c r="O965" s="10" t="s">
        <v>1167</v>
      </c>
      <c r="R965" s="10" t="s">
        <v>1165</v>
      </c>
      <c r="S965" s="10">
        <v>234</v>
      </c>
      <c r="T965" s="10">
        <v>77</v>
      </c>
    </row>
    <row r="966" spans="1:20" x14ac:dyDescent="0.35">
      <c r="A966" s="10" t="s">
        <v>20</v>
      </c>
      <c r="B966" s="10" t="s">
        <v>20</v>
      </c>
      <c r="C966" s="10" t="s">
        <v>21</v>
      </c>
      <c r="D966" s="10" t="s">
        <v>22</v>
      </c>
      <c r="E966" s="10" t="s">
        <v>23</v>
      </c>
      <c r="F966" s="10" t="s">
        <v>5</v>
      </c>
      <c r="H966" s="10" t="s">
        <v>24</v>
      </c>
      <c r="I966" s="10">
        <v>493901</v>
      </c>
      <c r="J966" s="10">
        <v>495163</v>
      </c>
      <c r="K966" s="10" t="s">
        <v>25</v>
      </c>
      <c r="R966" s="10" t="s">
        <v>1168</v>
      </c>
      <c r="S966" s="10">
        <v>1263</v>
      </c>
    </row>
    <row r="967" spans="1:20" x14ac:dyDescent="0.35">
      <c r="A967" s="10" t="s">
        <v>27</v>
      </c>
      <c r="B967" s="10" t="s">
        <v>27</v>
      </c>
      <c r="C967" s="10" t="s">
        <v>28</v>
      </c>
      <c r="D967" s="10" t="s">
        <v>22</v>
      </c>
      <c r="E967" s="10" t="s">
        <v>23</v>
      </c>
      <c r="F967" s="10" t="s">
        <v>5</v>
      </c>
      <c r="H967" s="10" t="s">
        <v>24</v>
      </c>
      <c r="I967" s="10">
        <v>493901</v>
      </c>
      <c r="J967" s="10">
        <v>495163</v>
      </c>
      <c r="K967" s="10" t="s">
        <v>25</v>
      </c>
      <c r="L967" s="10" t="s">
        <v>1169</v>
      </c>
      <c r="O967" s="10" t="s">
        <v>158</v>
      </c>
      <c r="R967" s="10" t="s">
        <v>1168</v>
      </c>
      <c r="S967" s="10">
        <v>1263</v>
      </c>
      <c r="T967" s="10">
        <v>420</v>
      </c>
    </row>
    <row r="968" spans="1:20" x14ac:dyDescent="0.35">
      <c r="A968" s="10" t="s">
        <v>20</v>
      </c>
      <c r="B968" s="10" t="s">
        <v>20</v>
      </c>
      <c r="C968" s="10" t="s">
        <v>21</v>
      </c>
      <c r="D968" s="10" t="s">
        <v>22</v>
      </c>
      <c r="E968" s="10" t="s">
        <v>23</v>
      </c>
      <c r="F968" s="10" t="s">
        <v>5</v>
      </c>
      <c r="H968" s="10" t="s">
        <v>24</v>
      </c>
      <c r="I968" s="10">
        <v>495193</v>
      </c>
      <c r="J968" s="10">
        <v>496179</v>
      </c>
      <c r="K968" s="10" t="s">
        <v>25</v>
      </c>
      <c r="R968" s="10" t="s">
        <v>1170</v>
      </c>
      <c r="S968" s="10">
        <v>987</v>
      </c>
    </row>
    <row r="969" spans="1:20" x14ac:dyDescent="0.35">
      <c r="A969" s="10" t="s">
        <v>27</v>
      </c>
      <c r="B969" s="10" t="s">
        <v>27</v>
      </c>
      <c r="C969" s="10" t="s">
        <v>28</v>
      </c>
      <c r="D969" s="10" t="s">
        <v>22</v>
      </c>
      <c r="E969" s="10" t="s">
        <v>23</v>
      </c>
      <c r="F969" s="10" t="s">
        <v>5</v>
      </c>
      <c r="H969" s="10" t="s">
        <v>24</v>
      </c>
      <c r="I969" s="10">
        <v>495193</v>
      </c>
      <c r="J969" s="10">
        <v>496179</v>
      </c>
      <c r="K969" s="10" t="s">
        <v>25</v>
      </c>
      <c r="L969" s="10" t="s">
        <v>1171</v>
      </c>
      <c r="O969" s="10" t="s">
        <v>1172</v>
      </c>
      <c r="R969" s="10" t="s">
        <v>1170</v>
      </c>
      <c r="S969" s="10">
        <v>987</v>
      </c>
      <c r="T969" s="10">
        <v>328</v>
      </c>
    </row>
    <row r="970" spans="1:20" x14ac:dyDescent="0.35">
      <c r="A970" s="10" t="s">
        <v>20</v>
      </c>
      <c r="B970" s="10" t="s">
        <v>20</v>
      </c>
      <c r="C970" s="10" t="s">
        <v>21</v>
      </c>
      <c r="D970" s="10" t="s">
        <v>22</v>
      </c>
      <c r="E970" s="10" t="s">
        <v>23</v>
      </c>
      <c r="F970" s="10" t="s">
        <v>5</v>
      </c>
      <c r="H970" s="10" t="s">
        <v>24</v>
      </c>
      <c r="I970" s="10">
        <v>496198</v>
      </c>
      <c r="J970" s="10">
        <v>496593</v>
      </c>
      <c r="K970" s="10" t="s">
        <v>46</v>
      </c>
      <c r="R970" s="10" t="s">
        <v>1173</v>
      </c>
      <c r="S970" s="10">
        <v>396</v>
      </c>
    </row>
    <row r="971" spans="1:20" x14ac:dyDescent="0.35">
      <c r="A971" s="10" t="s">
        <v>27</v>
      </c>
      <c r="B971" s="10" t="s">
        <v>27</v>
      </c>
      <c r="C971" s="10" t="s">
        <v>28</v>
      </c>
      <c r="D971" s="10" t="s">
        <v>22</v>
      </c>
      <c r="E971" s="10" t="s">
        <v>23</v>
      </c>
      <c r="F971" s="10" t="s">
        <v>5</v>
      </c>
      <c r="H971" s="10" t="s">
        <v>24</v>
      </c>
      <c r="I971" s="10">
        <v>496198</v>
      </c>
      <c r="J971" s="10">
        <v>496593</v>
      </c>
      <c r="K971" s="10" t="s">
        <v>46</v>
      </c>
      <c r="L971" s="10" t="s">
        <v>1174</v>
      </c>
      <c r="O971" s="10" t="s">
        <v>52</v>
      </c>
      <c r="R971" s="10" t="s">
        <v>1173</v>
      </c>
      <c r="S971" s="10">
        <v>396</v>
      </c>
      <c r="T971" s="10">
        <v>131</v>
      </c>
    </row>
    <row r="972" spans="1:20" x14ac:dyDescent="0.35">
      <c r="A972" s="10" t="s">
        <v>20</v>
      </c>
      <c r="B972" s="10" t="s">
        <v>20</v>
      </c>
      <c r="C972" s="10" t="s">
        <v>21</v>
      </c>
      <c r="D972" s="10" t="s">
        <v>22</v>
      </c>
      <c r="E972" s="10" t="s">
        <v>23</v>
      </c>
      <c r="F972" s="10" t="s">
        <v>5</v>
      </c>
      <c r="H972" s="10" t="s">
        <v>24</v>
      </c>
      <c r="I972" s="10">
        <v>496749</v>
      </c>
      <c r="J972" s="10">
        <v>497075</v>
      </c>
      <c r="K972" s="10" t="s">
        <v>46</v>
      </c>
      <c r="R972" s="10" t="s">
        <v>1175</v>
      </c>
      <c r="S972" s="10">
        <v>327</v>
      </c>
    </row>
    <row r="973" spans="1:20" x14ac:dyDescent="0.35">
      <c r="A973" s="10" t="s">
        <v>27</v>
      </c>
      <c r="B973" s="10" t="s">
        <v>27</v>
      </c>
      <c r="C973" s="10" t="s">
        <v>28</v>
      </c>
      <c r="D973" s="10" t="s">
        <v>22</v>
      </c>
      <c r="E973" s="10" t="s">
        <v>23</v>
      </c>
      <c r="F973" s="10" t="s">
        <v>5</v>
      </c>
      <c r="H973" s="10" t="s">
        <v>24</v>
      </c>
      <c r="I973" s="10">
        <v>496749</v>
      </c>
      <c r="J973" s="10">
        <v>497075</v>
      </c>
      <c r="K973" s="10" t="s">
        <v>46</v>
      </c>
      <c r="L973" s="10" t="s">
        <v>1176</v>
      </c>
      <c r="O973" s="10" t="s">
        <v>52</v>
      </c>
      <c r="R973" s="10" t="s">
        <v>1175</v>
      </c>
      <c r="S973" s="10">
        <v>327</v>
      </c>
      <c r="T973" s="10">
        <v>108</v>
      </c>
    </row>
    <row r="974" spans="1:20" x14ac:dyDescent="0.35">
      <c r="A974" s="10" t="s">
        <v>20</v>
      </c>
      <c r="B974" s="10" t="s">
        <v>20</v>
      </c>
      <c r="C974" s="10" t="s">
        <v>21</v>
      </c>
      <c r="D974" s="10" t="s">
        <v>22</v>
      </c>
      <c r="E974" s="10" t="s">
        <v>23</v>
      </c>
      <c r="F974" s="10" t="s">
        <v>5</v>
      </c>
      <c r="H974" s="10" t="s">
        <v>24</v>
      </c>
      <c r="I974" s="10">
        <v>497171</v>
      </c>
      <c r="J974" s="10">
        <v>497557</v>
      </c>
      <c r="K974" s="10" t="s">
        <v>46</v>
      </c>
      <c r="R974" s="10" t="s">
        <v>1177</v>
      </c>
      <c r="S974" s="10">
        <v>387</v>
      </c>
    </row>
    <row r="975" spans="1:20" x14ac:dyDescent="0.35">
      <c r="A975" s="10" t="s">
        <v>27</v>
      </c>
      <c r="B975" s="10" t="s">
        <v>27</v>
      </c>
      <c r="C975" s="10" t="s">
        <v>28</v>
      </c>
      <c r="D975" s="10" t="s">
        <v>22</v>
      </c>
      <c r="E975" s="10" t="s">
        <v>23</v>
      </c>
      <c r="F975" s="10" t="s">
        <v>5</v>
      </c>
      <c r="H975" s="10" t="s">
        <v>24</v>
      </c>
      <c r="I975" s="10">
        <v>497171</v>
      </c>
      <c r="J975" s="10">
        <v>497557</v>
      </c>
      <c r="K975" s="10" t="s">
        <v>46</v>
      </c>
      <c r="L975" s="10" t="s">
        <v>1178</v>
      </c>
      <c r="O975" s="10" t="s">
        <v>52</v>
      </c>
      <c r="R975" s="10" t="s">
        <v>1177</v>
      </c>
      <c r="S975" s="10">
        <v>387</v>
      </c>
      <c r="T975" s="10">
        <v>128</v>
      </c>
    </row>
    <row r="976" spans="1:20" x14ac:dyDescent="0.35">
      <c r="A976" s="10" t="s">
        <v>20</v>
      </c>
      <c r="B976" s="10" t="s">
        <v>20</v>
      </c>
      <c r="C976" s="10" t="s">
        <v>21</v>
      </c>
      <c r="D976" s="10" t="s">
        <v>22</v>
      </c>
      <c r="E976" s="10" t="s">
        <v>23</v>
      </c>
      <c r="F976" s="10" t="s">
        <v>5</v>
      </c>
      <c r="H976" s="10" t="s">
        <v>24</v>
      </c>
      <c r="I976" s="10">
        <v>497720</v>
      </c>
      <c r="J976" s="10">
        <v>498124</v>
      </c>
      <c r="K976" s="10" t="s">
        <v>46</v>
      </c>
      <c r="R976" s="10" t="s">
        <v>1179</v>
      </c>
      <c r="S976" s="10">
        <v>405</v>
      </c>
    </row>
    <row r="977" spans="1:20" x14ac:dyDescent="0.35">
      <c r="A977" s="10" t="s">
        <v>27</v>
      </c>
      <c r="B977" s="10" t="s">
        <v>27</v>
      </c>
      <c r="C977" s="10" t="s">
        <v>28</v>
      </c>
      <c r="D977" s="10" t="s">
        <v>22</v>
      </c>
      <c r="E977" s="10" t="s">
        <v>23</v>
      </c>
      <c r="F977" s="10" t="s">
        <v>5</v>
      </c>
      <c r="H977" s="10" t="s">
        <v>24</v>
      </c>
      <c r="I977" s="10">
        <v>497720</v>
      </c>
      <c r="J977" s="10">
        <v>498124</v>
      </c>
      <c r="K977" s="10" t="s">
        <v>46</v>
      </c>
      <c r="L977" s="10" t="s">
        <v>1180</v>
      </c>
      <c r="O977" s="10" t="s">
        <v>52</v>
      </c>
      <c r="R977" s="10" t="s">
        <v>1179</v>
      </c>
      <c r="S977" s="10">
        <v>405</v>
      </c>
      <c r="T977" s="10">
        <v>134</v>
      </c>
    </row>
    <row r="978" spans="1:20" x14ac:dyDescent="0.35">
      <c r="A978" s="10" t="s">
        <v>20</v>
      </c>
      <c r="B978" s="10" t="s">
        <v>20</v>
      </c>
      <c r="C978" s="10" t="s">
        <v>21</v>
      </c>
      <c r="D978" s="10" t="s">
        <v>22</v>
      </c>
      <c r="E978" s="10" t="s">
        <v>23</v>
      </c>
      <c r="F978" s="10" t="s">
        <v>5</v>
      </c>
      <c r="H978" s="10" t="s">
        <v>24</v>
      </c>
      <c r="I978" s="10">
        <v>498153</v>
      </c>
      <c r="J978" s="10">
        <v>498377</v>
      </c>
      <c r="K978" s="10" t="s">
        <v>46</v>
      </c>
      <c r="R978" s="10" t="s">
        <v>1181</v>
      </c>
      <c r="S978" s="10">
        <v>225</v>
      </c>
    </row>
    <row r="979" spans="1:20" x14ac:dyDescent="0.35">
      <c r="A979" s="10" t="s">
        <v>27</v>
      </c>
      <c r="B979" s="10" t="s">
        <v>27</v>
      </c>
      <c r="C979" s="10" t="s">
        <v>28</v>
      </c>
      <c r="D979" s="10" t="s">
        <v>22</v>
      </c>
      <c r="E979" s="10" t="s">
        <v>23</v>
      </c>
      <c r="F979" s="10" t="s">
        <v>5</v>
      </c>
      <c r="H979" s="10" t="s">
        <v>24</v>
      </c>
      <c r="I979" s="10">
        <v>498153</v>
      </c>
      <c r="J979" s="10">
        <v>498377</v>
      </c>
      <c r="K979" s="10" t="s">
        <v>46</v>
      </c>
      <c r="L979" s="10" t="s">
        <v>1182</v>
      </c>
      <c r="O979" s="10" t="s">
        <v>52</v>
      </c>
      <c r="R979" s="10" t="s">
        <v>1181</v>
      </c>
      <c r="S979" s="10">
        <v>225</v>
      </c>
      <c r="T979" s="10">
        <v>74</v>
      </c>
    </row>
    <row r="980" spans="1:20" x14ac:dyDescent="0.35">
      <c r="A980" s="10" t="s">
        <v>20</v>
      </c>
      <c r="B980" s="10" t="s">
        <v>20</v>
      </c>
      <c r="C980" s="10" t="s">
        <v>21</v>
      </c>
      <c r="D980" s="10" t="s">
        <v>22</v>
      </c>
      <c r="E980" s="10" t="s">
        <v>23</v>
      </c>
      <c r="F980" s="10" t="s">
        <v>5</v>
      </c>
      <c r="H980" s="10" t="s">
        <v>24</v>
      </c>
      <c r="I980" s="10">
        <v>498478</v>
      </c>
      <c r="J980" s="10">
        <v>498828</v>
      </c>
      <c r="K980" s="10" t="s">
        <v>46</v>
      </c>
      <c r="R980" s="10" t="s">
        <v>1183</v>
      </c>
      <c r="S980" s="10">
        <v>351</v>
      </c>
    </row>
    <row r="981" spans="1:20" x14ac:dyDescent="0.35">
      <c r="A981" s="10" t="s">
        <v>27</v>
      </c>
      <c r="B981" s="10" t="s">
        <v>27</v>
      </c>
      <c r="C981" s="10" t="s">
        <v>28</v>
      </c>
      <c r="D981" s="10" t="s">
        <v>22</v>
      </c>
      <c r="E981" s="10" t="s">
        <v>23</v>
      </c>
      <c r="F981" s="10" t="s">
        <v>5</v>
      </c>
      <c r="H981" s="10" t="s">
        <v>24</v>
      </c>
      <c r="I981" s="10">
        <v>498478</v>
      </c>
      <c r="J981" s="10">
        <v>498828</v>
      </c>
      <c r="K981" s="10" t="s">
        <v>46</v>
      </c>
      <c r="L981" s="10" t="s">
        <v>1184</v>
      </c>
      <c r="O981" s="10" t="s">
        <v>52</v>
      </c>
      <c r="R981" s="10" t="s">
        <v>1183</v>
      </c>
      <c r="S981" s="10">
        <v>351</v>
      </c>
      <c r="T981" s="10">
        <v>116</v>
      </c>
    </row>
    <row r="982" spans="1:20" x14ac:dyDescent="0.35">
      <c r="A982" s="10" t="s">
        <v>20</v>
      </c>
      <c r="B982" s="10" t="s">
        <v>20</v>
      </c>
      <c r="C982" s="10" t="s">
        <v>21</v>
      </c>
      <c r="D982" s="10" t="s">
        <v>22</v>
      </c>
      <c r="E982" s="10" t="s">
        <v>23</v>
      </c>
      <c r="F982" s="10" t="s">
        <v>5</v>
      </c>
      <c r="H982" s="10" t="s">
        <v>24</v>
      </c>
      <c r="I982" s="10">
        <v>498977</v>
      </c>
      <c r="J982" s="10">
        <v>499318</v>
      </c>
      <c r="K982" s="10" t="s">
        <v>46</v>
      </c>
      <c r="R982" s="10" t="s">
        <v>1185</v>
      </c>
      <c r="S982" s="10">
        <v>342</v>
      </c>
    </row>
    <row r="983" spans="1:20" x14ac:dyDescent="0.35">
      <c r="A983" s="10" t="s">
        <v>27</v>
      </c>
      <c r="B983" s="10" t="s">
        <v>27</v>
      </c>
      <c r="C983" s="10" t="s">
        <v>28</v>
      </c>
      <c r="D983" s="10" t="s">
        <v>22</v>
      </c>
      <c r="E983" s="10" t="s">
        <v>23</v>
      </c>
      <c r="F983" s="10" t="s">
        <v>5</v>
      </c>
      <c r="H983" s="10" t="s">
        <v>24</v>
      </c>
      <c r="I983" s="10">
        <v>498977</v>
      </c>
      <c r="J983" s="10">
        <v>499318</v>
      </c>
      <c r="K983" s="10" t="s">
        <v>46</v>
      </c>
      <c r="L983" s="10" t="s">
        <v>1186</v>
      </c>
      <c r="O983" s="10" t="s">
        <v>52</v>
      </c>
      <c r="R983" s="10" t="s">
        <v>1185</v>
      </c>
      <c r="S983" s="10">
        <v>342</v>
      </c>
      <c r="T983" s="10">
        <v>113</v>
      </c>
    </row>
    <row r="984" spans="1:20" x14ac:dyDescent="0.35">
      <c r="A984" s="10" t="s">
        <v>20</v>
      </c>
      <c r="B984" s="10" t="s">
        <v>20</v>
      </c>
      <c r="C984" s="10" t="s">
        <v>21</v>
      </c>
      <c r="D984" s="10" t="s">
        <v>22</v>
      </c>
      <c r="E984" s="10" t="s">
        <v>23</v>
      </c>
      <c r="F984" s="10" t="s">
        <v>5</v>
      </c>
      <c r="H984" s="10" t="s">
        <v>24</v>
      </c>
      <c r="I984" s="10">
        <v>499592</v>
      </c>
      <c r="J984" s="10">
        <v>500362</v>
      </c>
      <c r="K984" s="10" t="s">
        <v>46</v>
      </c>
      <c r="R984" s="10" t="s">
        <v>1187</v>
      </c>
      <c r="S984" s="10">
        <v>771</v>
      </c>
    </row>
    <row r="985" spans="1:20" x14ac:dyDescent="0.35">
      <c r="A985" s="10" t="s">
        <v>27</v>
      </c>
      <c r="B985" s="10" t="s">
        <v>27</v>
      </c>
      <c r="C985" s="10" t="s">
        <v>28</v>
      </c>
      <c r="D985" s="10" t="s">
        <v>22</v>
      </c>
      <c r="E985" s="10" t="s">
        <v>23</v>
      </c>
      <c r="F985" s="10" t="s">
        <v>5</v>
      </c>
      <c r="H985" s="10" t="s">
        <v>24</v>
      </c>
      <c r="I985" s="10">
        <v>499592</v>
      </c>
      <c r="J985" s="10">
        <v>500362</v>
      </c>
      <c r="K985" s="10" t="s">
        <v>46</v>
      </c>
      <c r="L985" s="10" t="s">
        <v>1188</v>
      </c>
      <c r="O985" s="10" t="s">
        <v>960</v>
      </c>
      <c r="R985" s="10" t="s">
        <v>1187</v>
      </c>
      <c r="S985" s="10">
        <v>771</v>
      </c>
      <c r="T985" s="10">
        <v>256</v>
      </c>
    </row>
    <row r="986" spans="1:20" x14ac:dyDescent="0.35">
      <c r="A986" s="10" t="s">
        <v>20</v>
      </c>
      <c r="B986" s="10" t="s">
        <v>20</v>
      </c>
      <c r="C986" s="10" t="s">
        <v>21</v>
      </c>
      <c r="D986" s="10" t="s">
        <v>22</v>
      </c>
      <c r="E986" s="10" t="s">
        <v>23</v>
      </c>
      <c r="F986" s="10" t="s">
        <v>5</v>
      </c>
      <c r="H986" s="10" t="s">
        <v>24</v>
      </c>
      <c r="I986" s="10">
        <v>500608</v>
      </c>
      <c r="J986" s="10">
        <v>501495</v>
      </c>
      <c r="K986" s="10" t="s">
        <v>25</v>
      </c>
      <c r="R986" s="10" t="s">
        <v>1189</v>
      </c>
      <c r="S986" s="10">
        <v>888</v>
      </c>
    </row>
    <row r="987" spans="1:20" x14ac:dyDescent="0.35">
      <c r="A987" s="10" t="s">
        <v>27</v>
      </c>
      <c r="B987" s="10" t="s">
        <v>27</v>
      </c>
      <c r="C987" s="10" t="s">
        <v>28</v>
      </c>
      <c r="D987" s="10" t="s">
        <v>22</v>
      </c>
      <c r="E987" s="10" t="s">
        <v>23</v>
      </c>
      <c r="F987" s="10" t="s">
        <v>5</v>
      </c>
      <c r="H987" s="10" t="s">
        <v>24</v>
      </c>
      <c r="I987" s="10">
        <v>500608</v>
      </c>
      <c r="J987" s="10">
        <v>501495</v>
      </c>
      <c r="K987" s="10" t="s">
        <v>25</v>
      </c>
      <c r="L987" s="10" t="s">
        <v>1190</v>
      </c>
      <c r="O987" s="10" t="s">
        <v>49</v>
      </c>
      <c r="R987" s="10" t="s">
        <v>1189</v>
      </c>
      <c r="S987" s="10">
        <v>888</v>
      </c>
      <c r="T987" s="10">
        <v>295</v>
      </c>
    </row>
    <row r="988" spans="1:20" x14ac:dyDescent="0.35">
      <c r="A988" s="10" t="s">
        <v>20</v>
      </c>
      <c r="B988" s="10" t="s">
        <v>20</v>
      </c>
      <c r="C988" s="10" t="s">
        <v>21</v>
      </c>
      <c r="D988" s="10" t="s">
        <v>22</v>
      </c>
      <c r="E988" s="10" t="s">
        <v>23</v>
      </c>
      <c r="F988" s="10" t="s">
        <v>5</v>
      </c>
      <c r="H988" s="10" t="s">
        <v>24</v>
      </c>
      <c r="I988" s="10">
        <v>501508</v>
      </c>
      <c r="J988" s="10">
        <v>502164</v>
      </c>
      <c r="K988" s="10" t="s">
        <v>25</v>
      </c>
      <c r="R988" s="10" t="s">
        <v>1191</v>
      </c>
      <c r="S988" s="10">
        <v>657</v>
      </c>
    </row>
    <row r="989" spans="1:20" x14ac:dyDescent="0.35">
      <c r="A989" s="10" t="s">
        <v>27</v>
      </c>
      <c r="B989" s="10" t="s">
        <v>27</v>
      </c>
      <c r="C989" s="10" t="s">
        <v>28</v>
      </c>
      <c r="D989" s="10" t="s">
        <v>22</v>
      </c>
      <c r="E989" s="10" t="s">
        <v>23</v>
      </c>
      <c r="F989" s="10" t="s">
        <v>5</v>
      </c>
      <c r="H989" s="10" t="s">
        <v>24</v>
      </c>
      <c r="I989" s="10">
        <v>501508</v>
      </c>
      <c r="J989" s="10">
        <v>502164</v>
      </c>
      <c r="K989" s="10" t="s">
        <v>25</v>
      </c>
      <c r="L989" s="10" t="s">
        <v>1192</v>
      </c>
      <c r="O989" s="10" t="s">
        <v>1193</v>
      </c>
      <c r="R989" s="10" t="s">
        <v>1191</v>
      </c>
      <c r="S989" s="10">
        <v>657</v>
      </c>
      <c r="T989" s="10">
        <v>218</v>
      </c>
    </row>
    <row r="990" spans="1:20" x14ac:dyDescent="0.35">
      <c r="A990" s="10" t="s">
        <v>20</v>
      </c>
      <c r="B990" s="10" t="s">
        <v>20</v>
      </c>
      <c r="C990" s="10" t="s">
        <v>21</v>
      </c>
      <c r="D990" s="10" t="s">
        <v>22</v>
      </c>
      <c r="E990" s="10" t="s">
        <v>23</v>
      </c>
      <c r="F990" s="10" t="s">
        <v>5</v>
      </c>
      <c r="H990" s="10" t="s">
        <v>24</v>
      </c>
      <c r="I990" s="10">
        <v>502245</v>
      </c>
      <c r="J990" s="10">
        <v>503186</v>
      </c>
      <c r="K990" s="10" t="s">
        <v>25</v>
      </c>
      <c r="R990" s="10" t="s">
        <v>1194</v>
      </c>
      <c r="S990" s="10">
        <v>942</v>
      </c>
    </row>
    <row r="991" spans="1:20" x14ac:dyDescent="0.35">
      <c r="A991" s="10" t="s">
        <v>27</v>
      </c>
      <c r="B991" s="10" t="s">
        <v>27</v>
      </c>
      <c r="C991" s="10" t="s">
        <v>28</v>
      </c>
      <c r="D991" s="10" t="s">
        <v>22</v>
      </c>
      <c r="E991" s="10" t="s">
        <v>23</v>
      </c>
      <c r="F991" s="10" t="s">
        <v>5</v>
      </c>
      <c r="H991" s="10" t="s">
        <v>24</v>
      </c>
      <c r="I991" s="10">
        <v>502245</v>
      </c>
      <c r="J991" s="10">
        <v>503186</v>
      </c>
      <c r="K991" s="10" t="s">
        <v>25</v>
      </c>
      <c r="L991" s="10" t="s">
        <v>1195</v>
      </c>
      <c r="O991" s="10" t="s">
        <v>1196</v>
      </c>
      <c r="R991" s="10" t="s">
        <v>1194</v>
      </c>
      <c r="S991" s="10">
        <v>942</v>
      </c>
      <c r="T991" s="10">
        <v>313</v>
      </c>
    </row>
    <row r="992" spans="1:20" x14ac:dyDescent="0.35">
      <c r="A992" s="10" t="s">
        <v>20</v>
      </c>
      <c r="B992" s="10" t="s">
        <v>20</v>
      </c>
      <c r="C992" s="10" t="s">
        <v>21</v>
      </c>
      <c r="D992" s="10" t="s">
        <v>22</v>
      </c>
      <c r="E992" s="10" t="s">
        <v>23</v>
      </c>
      <c r="F992" s="10" t="s">
        <v>5</v>
      </c>
      <c r="H992" s="10" t="s">
        <v>24</v>
      </c>
      <c r="I992" s="10">
        <v>503183</v>
      </c>
      <c r="J992" s="10">
        <v>504049</v>
      </c>
      <c r="K992" s="10" t="s">
        <v>46</v>
      </c>
      <c r="R992" s="10" t="s">
        <v>1197</v>
      </c>
      <c r="S992" s="10">
        <v>867</v>
      </c>
    </row>
    <row r="993" spans="1:20" x14ac:dyDescent="0.35">
      <c r="A993" s="10" t="s">
        <v>27</v>
      </c>
      <c r="B993" s="10" t="s">
        <v>27</v>
      </c>
      <c r="C993" s="10" t="s">
        <v>28</v>
      </c>
      <c r="D993" s="10" t="s">
        <v>22</v>
      </c>
      <c r="E993" s="10" t="s">
        <v>23</v>
      </c>
      <c r="F993" s="10" t="s">
        <v>5</v>
      </c>
      <c r="H993" s="10" t="s">
        <v>24</v>
      </c>
      <c r="I993" s="10">
        <v>503183</v>
      </c>
      <c r="J993" s="10">
        <v>504049</v>
      </c>
      <c r="K993" s="10" t="s">
        <v>46</v>
      </c>
      <c r="L993" s="10" t="s">
        <v>1198</v>
      </c>
      <c r="O993" s="10" t="s">
        <v>1199</v>
      </c>
      <c r="R993" s="10" t="s">
        <v>1197</v>
      </c>
      <c r="S993" s="10">
        <v>867</v>
      </c>
      <c r="T993" s="10">
        <v>288</v>
      </c>
    </row>
    <row r="994" spans="1:20" x14ac:dyDescent="0.35">
      <c r="A994" s="10" t="s">
        <v>20</v>
      </c>
      <c r="B994" s="10" t="s">
        <v>20</v>
      </c>
      <c r="C994" s="10" t="s">
        <v>21</v>
      </c>
      <c r="D994" s="10" t="s">
        <v>22</v>
      </c>
      <c r="E994" s="10" t="s">
        <v>23</v>
      </c>
      <c r="F994" s="10" t="s">
        <v>5</v>
      </c>
      <c r="H994" s="10" t="s">
        <v>24</v>
      </c>
      <c r="I994" s="10">
        <v>504046</v>
      </c>
      <c r="J994" s="10">
        <v>505080</v>
      </c>
      <c r="K994" s="10" t="s">
        <v>46</v>
      </c>
      <c r="R994" s="10" t="s">
        <v>1200</v>
      </c>
      <c r="S994" s="10">
        <v>1035</v>
      </c>
    </row>
    <row r="995" spans="1:20" x14ac:dyDescent="0.35">
      <c r="A995" s="10" t="s">
        <v>27</v>
      </c>
      <c r="B995" s="10" t="s">
        <v>27</v>
      </c>
      <c r="C995" s="10" t="s">
        <v>28</v>
      </c>
      <c r="D995" s="10" t="s">
        <v>22</v>
      </c>
      <c r="E995" s="10" t="s">
        <v>23</v>
      </c>
      <c r="F995" s="10" t="s">
        <v>5</v>
      </c>
      <c r="H995" s="10" t="s">
        <v>24</v>
      </c>
      <c r="I995" s="10">
        <v>504046</v>
      </c>
      <c r="J995" s="10">
        <v>505080</v>
      </c>
      <c r="K995" s="10" t="s">
        <v>46</v>
      </c>
      <c r="L995" s="10" t="s">
        <v>1201</v>
      </c>
      <c r="O995" s="10" t="s">
        <v>1202</v>
      </c>
      <c r="R995" s="10" t="s">
        <v>1200</v>
      </c>
      <c r="S995" s="10">
        <v>1035</v>
      </c>
      <c r="T995" s="10">
        <v>344</v>
      </c>
    </row>
    <row r="996" spans="1:20" x14ac:dyDescent="0.35">
      <c r="A996" s="10" t="s">
        <v>20</v>
      </c>
      <c r="B996" s="10" t="s">
        <v>20</v>
      </c>
      <c r="C996" s="10" t="s">
        <v>21</v>
      </c>
      <c r="D996" s="10" t="s">
        <v>22</v>
      </c>
      <c r="E996" s="10" t="s">
        <v>23</v>
      </c>
      <c r="F996" s="10" t="s">
        <v>5</v>
      </c>
      <c r="H996" s="10" t="s">
        <v>24</v>
      </c>
      <c r="I996" s="10">
        <v>505077</v>
      </c>
      <c r="J996" s="10">
        <v>506411</v>
      </c>
      <c r="K996" s="10" t="s">
        <v>46</v>
      </c>
      <c r="R996" s="10" t="s">
        <v>1203</v>
      </c>
      <c r="S996" s="10">
        <v>1335</v>
      </c>
    </row>
    <row r="997" spans="1:20" x14ac:dyDescent="0.35">
      <c r="A997" s="10" t="s">
        <v>27</v>
      </c>
      <c r="B997" s="10" t="s">
        <v>27</v>
      </c>
      <c r="C997" s="10" t="s">
        <v>28</v>
      </c>
      <c r="D997" s="10" t="s">
        <v>22</v>
      </c>
      <c r="E997" s="10" t="s">
        <v>23</v>
      </c>
      <c r="F997" s="10" t="s">
        <v>5</v>
      </c>
      <c r="H997" s="10" t="s">
        <v>24</v>
      </c>
      <c r="I997" s="10">
        <v>505077</v>
      </c>
      <c r="J997" s="10">
        <v>506411</v>
      </c>
      <c r="K997" s="10" t="s">
        <v>46</v>
      </c>
      <c r="L997" s="10" t="s">
        <v>1204</v>
      </c>
      <c r="O997" s="10" t="s">
        <v>1108</v>
      </c>
      <c r="R997" s="10" t="s">
        <v>1203</v>
      </c>
      <c r="S997" s="10">
        <v>1335</v>
      </c>
      <c r="T997" s="10">
        <v>444</v>
      </c>
    </row>
    <row r="998" spans="1:20" x14ac:dyDescent="0.35">
      <c r="A998" s="10" t="s">
        <v>20</v>
      </c>
      <c r="B998" s="10" t="s">
        <v>20</v>
      </c>
      <c r="C998" s="10" t="s">
        <v>21</v>
      </c>
      <c r="D998" s="10" t="s">
        <v>22</v>
      </c>
      <c r="E998" s="10" t="s">
        <v>23</v>
      </c>
      <c r="F998" s="10" t="s">
        <v>5</v>
      </c>
      <c r="H998" s="10" t="s">
        <v>24</v>
      </c>
      <c r="I998" s="10">
        <v>506452</v>
      </c>
      <c r="J998" s="10">
        <v>509112</v>
      </c>
      <c r="K998" s="10" t="s">
        <v>46</v>
      </c>
      <c r="R998" s="10" t="s">
        <v>1205</v>
      </c>
      <c r="S998" s="10">
        <v>2661</v>
      </c>
    </row>
    <row r="999" spans="1:20" x14ac:dyDescent="0.35">
      <c r="A999" s="10" t="s">
        <v>27</v>
      </c>
      <c r="B999" s="10" t="s">
        <v>27</v>
      </c>
      <c r="C999" s="10" t="s">
        <v>28</v>
      </c>
      <c r="D999" s="10" t="s">
        <v>22</v>
      </c>
      <c r="E999" s="10" t="s">
        <v>23</v>
      </c>
      <c r="F999" s="10" t="s">
        <v>5</v>
      </c>
      <c r="H999" s="10" t="s">
        <v>24</v>
      </c>
      <c r="I999" s="10">
        <v>506452</v>
      </c>
      <c r="J999" s="10">
        <v>509112</v>
      </c>
      <c r="K999" s="10" t="s">
        <v>46</v>
      </c>
      <c r="L999" s="10" t="s">
        <v>1206</v>
      </c>
      <c r="O999" s="10" t="s">
        <v>1207</v>
      </c>
      <c r="R999" s="10" t="s">
        <v>1205</v>
      </c>
      <c r="S999" s="10">
        <v>2661</v>
      </c>
      <c r="T999" s="10">
        <v>886</v>
      </c>
    </row>
    <row r="1000" spans="1:20" x14ac:dyDescent="0.35">
      <c r="A1000" s="10" t="s">
        <v>20</v>
      </c>
      <c r="B1000" s="10" t="s">
        <v>20</v>
      </c>
      <c r="C1000" s="10" t="s">
        <v>21</v>
      </c>
      <c r="D1000" s="10" t="s">
        <v>22</v>
      </c>
      <c r="E1000" s="10" t="s">
        <v>23</v>
      </c>
      <c r="F1000" s="10" t="s">
        <v>5</v>
      </c>
      <c r="H1000" s="10" t="s">
        <v>24</v>
      </c>
      <c r="I1000" s="10">
        <v>509313</v>
      </c>
      <c r="J1000" s="10">
        <v>511082</v>
      </c>
      <c r="K1000" s="10" t="s">
        <v>46</v>
      </c>
      <c r="R1000" s="10" t="s">
        <v>1208</v>
      </c>
      <c r="S1000" s="10">
        <v>1770</v>
      </c>
    </row>
    <row r="1001" spans="1:20" x14ac:dyDescent="0.35">
      <c r="A1001" s="10" t="s">
        <v>27</v>
      </c>
      <c r="B1001" s="10" t="s">
        <v>27</v>
      </c>
      <c r="C1001" s="10" t="s">
        <v>28</v>
      </c>
      <c r="D1001" s="10" t="s">
        <v>22</v>
      </c>
      <c r="E1001" s="10" t="s">
        <v>23</v>
      </c>
      <c r="F1001" s="10" t="s">
        <v>5</v>
      </c>
      <c r="H1001" s="10" t="s">
        <v>24</v>
      </c>
      <c r="I1001" s="10">
        <v>509313</v>
      </c>
      <c r="J1001" s="10">
        <v>511082</v>
      </c>
      <c r="K1001" s="10" t="s">
        <v>46</v>
      </c>
      <c r="L1001" s="10" t="s">
        <v>1209</v>
      </c>
      <c r="O1001" s="10" t="s">
        <v>1210</v>
      </c>
      <c r="R1001" s="10" t="s">
        <v>1208</v>
      </c>
      <c r="S1001" s="10">
        <v>1770</v>
      </c>
      <c r="T1001" s="10">
        <v>589</v>
      </c>
    </row>
    <row r="1002" spans="1:20" x14ac:dyDescent="0.35">
      <c r="A1002" s="10" t="s">
        <v>20</v>
      </c>
      <c r="B1002" s="10" t="s">
        <v>20</v>
      </c>
      <c r="C1002" s="10" t="s">
        <v>21</v>
      </c>
      <c r="D1002" s="10" t="s">
        <v>22</v>
      </c>
      <c r="E1002" s="10" t="s">
        <v>23</v>
      </c>
      <c r="F1002" s="10" t="s">
        <v>5</v>
      </c>
      <c r="H1002" s="10" t="s">
        <v>24</v>
      </c>
      <c r="I1002" s="10">
        <v>511373</v>
      </c>
      <c r="J1002" s="10">
        <v>511891</v>
      </c>
      <c r="K1002" s="10" t="s">
        <v>25</v>
      </c>
      <c r="R1002" s="10" t="s">
        <v>1211</v>
      </c>
      <c r="S1002" s="10">
        <v>519</v>
      </c>
    </row>
    <row r="1003" spans="1:20" x14ac:dyDescent="0.35">
      <c r="A1003" s="10" t="s">
        <v>27</v>
      </c>
      <c r="B1003" s="10" t="s">
        <v>27</v>
      </c>
      <c r="C1003" s="10" t="s">
        <v>28</v>
      </c>
      <c r="D1003" s="10" t="s">
        <v>22</v>
      </c>
      <c r="E1003" s="10" t="s">
        <v>23</v>
      </c>
      <c r="F1003" s="10" t="s">
        <v>5</v>
      </c>
      <c r="H1003" s="10" t="s">
        <v>24</v>
      </c>
      <c r="I1003" s="10">
        <v>511373</v>
      </c>
      <c r="J1003" s="10">
        <v>511891</v>
      </c>
      <c r="K1003" s="10" t="s">
        <v>25</v>
      </c>
      <c r="L1003" s="10" t="s">
        <v>1212</v>
      </c>
      <c r="O1003" s="10" t="s">
        <v>52</v>
      </c>
      <c r="R1003" s="10" t="s">
        <v>1211</v>
      </c>
      <c r="S1003" s="10">
        <v>519</v>
      </c>
      <c r="T1003" s="10">
        <v>172</v>
      </c>
    </row>
    <row r="1004" spans="1:20" x14ac:dyDescent="0.35">
      <c r="A1004" s="10" t="s">
        <v>20</v>
      </c>
      <c r="B1004" s="10" t="s">
        <v>20</v>
      </c>
      <c r="C1004" s="10" t="s">
        <v>21</v>
      </c>
      <c r="D1004" s="10" t="s">
        <v>22</v>
      </c>
      <c r="E1004" s="10" t="s">
        <v>23</v>
      </c>
      <c r="F1004" s="10" t="s">
        <v>5</v>
      </c>
      <c r="H1004" s="10" t="s">
        <v>24</v>
      </c>
      <c r="I1004" s="10">
        <v>512107</v>
      </c>
      <c r="J1004" s="10">
        <v>513129</v>
      </c>
      <c r="K1004" s="10" t="s">
        <v>46</v>
      </c>
      <c r="R1004" s="10" t="s">
        <v>1213</v>
      </c>
      <c r="S1004" s="10">
        <v>1023</v>
      </c>
    </row>
    <row r="1005" spans="1:20" x14ac:dyDescent="0.35">
      <c r="A1005" s="10" t="s">
        <v>27</v>
      </c>
      <c r="B1005" s="10" t="s">
        <v>27</v>
      </c>
      <c r="C1005" s="10" t="s">
        <v>28</v>
      </c>
      <c r="D1005" s="10" t="s">
        <v>22</v>
      </c>
      <c r="E1005" s="10" t="s">
        <v>23</v>
      </c>
      <c r="F1005" s="10" t="s">
        <v>5</v>
      </c>
      <c r="H1005" s="10" t="s">
        <v>24</v>
      </c>
      <c r="I1005" s="10">
        <v>512107</v>
      </c>
      <c r="J1005" s="10">
        <v>513129</v>
      </c>
      <c r="K1005" s="10" t="s">
        <v>46</v>
      </c>
      <c r="L1005" s="10" t="s">
        <v>1214</v>
      </c>
      <c r="O1005" s="10" t="s">
        <v>1215</v>
      </c>
      <c r="R1005" s="10" t="s">
        <v>1213</v>
      </c>
      <c r="S1005" s="10">
        <v>1023</v>
      </c>
      <c r="T1005" s="10">
        <v>340</v>
      </c>
    </row>
    <row r="1006" spans="1:20" x14ac:dyDescent="0.35">
      <c r="A1006" s="10" t="s">
        <v>20</v>
      </c>
      <c r="B1006" s="10" t="s">
        <v>20</v>
      </c>
      <c r="C1006" s="10" t="s">
        <v>21</v>
      </c>
      <c r="D1006" s="10" t="s">
        <v>22</v>
      </c>
      <c r="E1006" s="10" t="s">
        <v>23</v>
      </c>
      <c r="F1006" s="10" t="s">
        <v>5</v>
      </c>
      <c r="H1006" s="10" t="s">
        <v>24</v>
      </c>
      <c r="I1006" s="10">
        <v>513394</v>
      </c>
      <c r="J1006" s="10">
        <v>516138</v>
      </c>
      <c r="K1006" s="10" t="s">
        <v>46</v>
      </c>
      <c r="R1006" s="10" t="s">
        <v>1216</v>
      </c>
      <c r="S1006" s="10">
        <v>2745</v>
      </c>
    </row>
    <row r="1007" spans="1:20" x14ac:dyDescent="0.35">
      <c r="A1007" s="10" t="s">
        <v>27</v>
      </c>
      <c r="B1007" s="10" t="s">
        <v>27</v>
      </c>
      <c r="C1007" s="10" t="s">
        <v>28</v>
      </c>
      <c r="D1007" s="10" t="s">
        <v>22</v>
      </c>
      <c r="E1007" s="10" t="s">
        <v>23</v>
      </c>
      <c r="F1007" s="10" t="s">
        <v>5</v>
      </c>
      <c r="H1007" s="10" t="s">
        <v>24</v>
      </c>
      <c r="I1007" s="10">
        <v>513394</v>
      </c>
      <c r="J1007" s="10">
        <v>516138</v>
      </c>
      <c r="K1007" s="10" t="s">
        <v>46</v>
      </c>
      <c r="L1007" s="10" t="s">
        <v>1217</v>
      </c>
      <c r="O1007" s="10" t="s">
        <v>1218</v>
      </c>
      <c r="R1007" s="10" t="s">
        <v>1216</v>
      </c>
      <c r="S1007" s="10">
        <v>2745</v>
      </c>
      <c r="T1007" s="10">
        <v>914</v>
      </c>
    </row>
    <row r="1008" spans="1:20" x14ac:dyDescent="0.35">
      <c r="A1008" s="10" t="s">
        <v>20</v>
      </c>
      <c r="B1008" s="10" t="s">
        <v>20</v>
      </c>
      <c r="C1008" s="10" t="s">
        <v>21</v>
      </c>
      <c r="D1008" s="10" t="s">
        <v>22</v>
      </c>
      <c r="E1008" s="10" t="s">
        <v>23</v>
      </c>
      <c r="F1008" s="10" t="s">
        <v>5</v>
      </c>
      <c r="H1008" s="10" t="s">
        <v>24</v>
      </c>
      <c r="I1008" s="10">
        <v>516351</v>
      </c>
      <c r="J1008" s="10">
        <v>517445</v>
      </c>
      <c r="K1008" s="10" t="s">
        <v>25</v>
      </c>
      <c r="R1008" s="10" t="s">
        <v>1219</v>
      </c>
      <c r="S1008" s="10">
        <v>1095</v>
      </c>
    </row>
    <row r="1009" spans="1:20" x14ac:dyDescent="0.35">
      <c r="A1009" s="10" t="s">
        <v>27</v>
      </c>
      <c r="B1009" s="10" t="s">
        <v>27</v>
      </c>
      <c r="C1009" s="10" t="s">
        <v>28</v>
      </c>
      <c r="D1009" s="10" t="s">
        <v>22</v>
      </c>
      <c r="E1009" s="10" t="s">
        <v>23</v>
      </c>
      <c r="F1009" s="10" t="s">
        <v>5</v>
      </c>
      <c r="H1009" s="10" t="s">
        <v>24</v>
      </c>
      <c r="I1009" s="10">
        <v>516351</v>
      </c>
      <c r="J1009" s="10">
        <v>517445</v>
      </c>
      <c r="K1009" s="10" t="s">
        <v>25</v>
      </c>
      <c r="L1009" s="10" t="s">
        <v>1220</v>
      </c>
      <c r="O1009" s="10" t="s">
        <v>1221</v>
      </c>
      <c r="R1009" s="10" t="s">
        <v>1219</v>
      </c>
      <c r="S1009" s="10">
        <v>1095</v>
      </c>
      <c r="T1009" s="10">
        <v>364</v>
      </c>
    </row>
    <row r="1010" spans="1:20" x14ac:dyDescent="0.35">
      <c r="A1010" s="10" t="s">
        <v>20</v>
      </c>
      <c r="B1010" s="10" t="s">
        <v>20</v>
      </c>
      <c r="C1010" s="10" t="s">
        <v>21</v>
      </c>
      <c r="D1010" s="10" t="s">
        <v>22</v>
      </c>
      <c r="E1010" s="10" t="s">
        <v>23</v>
      </c>
      <c r="F1010" s="10" t="s">
        <v>5</v>
      </c>
      <c r="H1010" s="10" t="s">
        <v>24</v>
      </c>
      <c r="I1010" s="10">
        <v>517462</v>
      </c>
      <c r="J1010" s="10">
        <v>518433</v>
      </c>
      <c r="K1010" s="10" t="s">
        <v>46</v>
      </c>
      <c r="R1010" s="10" t="s">
        <v>1222</v>
      </c>
      <c r="S1010" s="10">
        <v>972</v>
      </c>
    </row>
    <row r="1011" spans="1:20" x14ac:dyDescent="0.35">
      <c r="A1011" s="10" t="s">
        <v>27</v>
      </c>
      <c r="B1011" s="10" t="s">
        <v>27</v>
      </c>
      <c r="C1011" s="10" t="s">
        <v>28</v>
      </c>
      <c r="D1011" s="10" t="s">
        <v>22</v>
      </c>
      <c r="E1011" s="10" t="s">
        <v>23</v>
      </c>
      <c r="F1011" s="10" t="s">
        <v>5</v>
      </c>
      <c r="H1011" s="10" t="s">
        <v>24</v>
      </c>
      <c r="I1011" s="10">
        <v>517462</v>
      </c>
      <c r="J1011" s="10">
        <v>518433</v>
      </c>
      <c r="K1011" s="10" t="s">
        <v>46</v>
      </c>
      <c r="L1011" s="10" t="s">
        <v>1223</v>
      </c>
      <c r="O1011" s="10" t="s">
        <v>1224</v>
      </c>
      <c r="R1011" s="10" t="s">
        <v>1222</v>
      </c>
      <c r="S1011" s="10">
        <v>972</v>
      </c>
      <c r="T1011" s="10">
        <v>323</v>
      </c>
    </row>
    <row r="1012" spans="1:20" x14ac:dyDescent="0.35">
      <c r="A1012" s="10" t="s">
        <v>20</v>
      </c>
      <c r="B1012" s="10" t="s">
        <v>20</v>
      </c>
      <c r="C1012" s="10" t="s">
        <v>21</v>
      </c>
      <c r="D1012" s="10" t="s">
        <v>22</v>
      </c>
      <c r="E1012" s="10" t="s">
        <v>23</v>
      </c>
      <c r="F1012" s="10" t="s">
        <v>5</v>
      </c>
      <c r="H1012" s="10" t="s">
        <v>24</v>
      </c>
      <c r="I1012" s="10">
        <v>518604</v>
      </c>
      <c r="J1012" s="10">
        <v>520565</v>
      </c>
      <c r="K1012" s="10" t="s">
        <v>25</v>
      </c>
      <c r="R1012" s="10" t="s">
        <v>1225</v>
      </c>
      <c r="S1012" s="10">
        <v>1962</v>
      </c>
    </row>
    <row r="1013" spans="1:20" x14ac:dyDescent="0.35">
      <c r="A1013" s="10" t="s">
        <v>27</v>
      </c>
      <c r="B1013" s="10" t="s">
        <v>27</v>
      </c>
      <c r="C1013" s="10" t="s">
        <v>28</v>
      </c>
      <c r="D1013" s="10" t="s">
        <v>22</v>
      </c>
      <c r="E1013" s="10" t="s">
        <v>23</v>
      </c>
      <c r="F1013" s="10" t="s">
        <v>5</v>
      </c>
      <c r="H1013" s="10" t="s">
        <v>24</v>
      </c>
      <c r="I1013" s="10">
        <v>518604</v>
      </c>
      <c r="J1013" s="10">
        <v>520565</v>
      </c>
      <c r="K1013" s="10" t="s">
        <v>25</v>
      </c>
      <c r="L1013" s="10" t="s">
        <v>1226</v>
      </c>
      <c r="O1013" s="10" t="s">
        <v>256</v>
      </c>
      <c r="R1013" s="10" t="s">
        <v>1225</v>
      </c>
      <c r="S1013" s="10">
        <v>1962</v>
      </c>
      <c r="T1013" s="10">
        <v>653</v>
      </c>
    </row>
    <row r="1014" spans="1:20" x14ac:dyDescent="0.35">
      <c r="A1014" s="10" t="s">
        <v>20</v>
      </c>
      <c r="B1014" s="10" t="s">
        <v>20</v>
      </c>
      <c r="C1014" s="10" t="s">
        <v>21</v>
      </c>
      <c r="D1014" s="10" t="s">
        <v>22</v>
      </c>
      <c r="E1014" s="10" t="s">
        <v>23</v>
      </c>
      <c r="F1014" s="10" t="s">
        <v>5</v>
      </c>
      <c r="H1014" s="10" t="s">
        <v>24</v>
      </c>
      <c r="I1014" s="10">
        <v>520588</v>
      </c>
      <c r="J1014" s="10">
        <v>522024</v>
      </c>
      <c r="K1014" s="10" t="s">
        <v>46</v>
      </c>
      <c r="R1014" s="10" t="s">
        <v>1227</v>
      </c>
      <c r="S1014" s="10">
        <v>1437</v>
      </c>
    </row>
    <row r="1015" spans="1:20" x14ac:dyDescent="0.35">
      <c r="A1015" s="10" t="s">
        <v>27</v>
      </c>
      <c r="B1015" s="10" t="s">
        <v>27</v>
      </c>
      <c r="C1015" s="10" t="s">
        <v>28</v>
      </c>
      <c r="D1015" s="10" t="s">
        <v>22</v>
      </c>
      <c r="E1015" s="10" t="s">
        <v>23</v>
      </c>
      <c r="F1015" s="10" t="s">
        <v>5</v>
      </c>
      <c r="H1015" s="10" t="s">
        <v>24</v>
      </c>
      <c r="I1015" s="10">
        <v>520588</v>
      </c>
      <c r="J1015" s="10">
        <v>522024</v>
      </c>
      <c r="K1015" s="10" t="s">
        <v>46</v>
      </c>
      <c r="L1015" s="10" t="s">
        <v>1228</v>
      </c>
      <c r="O1015" s="10" t="s">
        <v>1229</v>
      </c>
      <c r="R1015" s="10" t="s">
        <v>1227</v>
      </c>
      <c r="S1015" s="10">
        <v>1437</v>
      </c>
      <c r="T1015" s="10">
        <v>478</v>
      </c>
    </row>
    <row r="1016" spans="1:20" x14ac:dyDescent="0.35">
      <c r="A1016" s="10" t="s">
        <v>20</v>
      </c>
      <c r="B1016" s="10" t="s">
        <v>20</v>
      </c>
      <c r="C1016" s="10" t="s">
        <v>21</v>
      </c>
      <c r="D1016" s="10" t="s">
        <v>22</v>
      </c>
      <c r="E1016" s="10" t="s">
        <v>23</v>
      </c>
      <c r="F1016" s="10" t="s">
        <v>5</v>
      </c>
      <c r="H1016" s="10" t="s">
        <v>24</v>
      </c>
      <c r="I1016" s="10">
        <v>522118</v>
      </c>
      <c r="J1016" s="10">
        <v>522768</v>
      </c>
      <c r="K1016" s="10" t="s">
        <v>46</v>
      </c>
      <c r="R1016" s="10" t="s">
        <v>1230</v>
      </c>
      <c r="S1016" s="10">
        <v>651</v>
      </c>
    </row>
    <row r="1017" spans="1:20" x14ac:dyDescent="0.35">
      <c r="A1017" s="10" t="s">
        <v>27</v>
      </c>
      <c r="B1017" s="10" t="s">
        <v>27</v>
      </c>
      <c r="C1017" s="10" t="s">
        <v>28</v>
      </c>
      <c r="D1017" s="10" t="s">
        <v>22</v>
      </c>
      <c r="E1017" s="10" t="s">
        <v>23</v>
      </c>
      <c r="F1017" s="10" t="s">
        <v>5</v>
      </c>
      <c r="H1017" s="10" t="s">
        <v>24</v>
      </c>
      <c r="I1017" s="10">
        <v>522118</v>
      </c>
      <c r="J1017" s="10">
        <v>522768</v>
      </c>
      <c r="K1017" s="10" t="s">
        <v>46</v>
      </c>
      <c r="L1017" s="10" t="s">
        <v>1231</v>
      </c>
      <c r="O1017" s="10" t="s">
        <v>52</v>
      </c>
      <c r="R1017" s="10" t="s">
        <v>1230</v>
      </c>
      <c r="S1017" s="10">
        <v>651</v>
      </c>
      <c r="T1017" s="10">
        <v>216</v>
      </c>
    </row>
    <row r="1018" spans="1:20" x14ac:dyDescent="0.35">
      <c r="A1018" s="10" t="s">
        <v>20</v>
      </c>
      <c r="B1018" s="10" t="s">
        <v>20</v>
      </c>
      <c r="C1018" s="10" t="s">
        <v>21</v>
      </c>
      <c r="D1018" s="10" t="s">
        <v>22</v>
      </c>
      <c r="E1018" s="10" t="s">
        <v>23</v>
      </c>
      <c r="F1018" s="10" t="s">
        <v>5</v>
      </c>
      <c r="H1018" s="10" t="s">
        <v>24</v>
      </c>
      <c r="I1018" s="10">
        <v>522974</v>
      </c>
      <c r="J1018" s="10">
        <v>523942</v>
      </c>
      <c r="K1018" s="10" t="s">
        <v>46</v>
      </c>
      <c r="R1018" s="10" t="s">
        <v>1232</v>
      </c>
      <c r="S1018" s="10">
        <v>969</v>
      </c>
    </row>
    <row r="1019" spans="1:20" x14ac:dyDescent="0.35">
      <c r="A1019" s="10" t="s">
        <v>27</v>
      </c>
      <c r="B1019" s="10" t="s">
        <v>27</v>
      </c>
      <c r="C1019" s="10" t="s">
        <v>28</v>
      </c>
      <c r="D1019" s="10" t="s">
        <v>22</v>
      </c>
      <c r="E1019" s="10" t="s">
        <v>23</v>
      </c>
      <c r="F1019" s="10" t="s">
        <v>5</v>
      </c>
      <c r="H1019" s="10" t="s">
        <v>24</v>
      </c>
      <c r="I1019" s="10">
        <v>522974</v>
      </c>
      <c r="J1019" s="10">
        <v>523942</v>
      </c>
      <c r="K1019" s="10" t="s">
        <v>46</v>
      </c>
      <c r="L1019" s="10" t="s">
        <v>1233</v>
      </c>
      <c r="O1019" s="10" t="s">
        <v>1234</v>
      </c>
      <c r="R1019" s="10" t="s">
        <v>1232</v>
      </c>
      <c r="S1019" s="10">
        <v>969</v>
      </c>
      <c r="T1019" s="10">
        <v>322</v>
      </c>
    </row>
    <row r="1020" spans="1:20" x14ac:dyDescent="0.35">
      <c r="A1020" s="10" t="s">
        <v>20</v>
      </c>
      <c r="B1020" s="10" t="s">
        <v>20</v>
      </c>
      <c r="C1020" s="10" t="s">
        <v>21</v>
      </c>
      <c r="D1020" s="10" t="s">
        <v>22</v>
      </c>
      <c r="E1020" s="10" t="s">
        <v>23</v>
      </c>
      <c r="F1020" s="10" t="s">
        <v>5</v>
      </c>
      <c r="H1020" s="10" t="s">
        <v>24</v>
      </c>
      <c r="I1020" s="10">
        <v>523939</v>
      </c>
      <c r="J1020" s="10">
        <v>524721</v>
      </c>
      <c r="K1020" s="10" t="s">
        <v>46</v>
      </c>
      <c r="R1020" s="10" t="s">
        <v>1235</v>
      </c>
      <c r="S1020" s="10">
        <v>783</v>
      </c>
    </row>
    <row r="1021" spans="1:20" x14ac:dyDescent="0.35">
      <c r="A1021" s="10" t="s">
        <v>27</v>
      </c>
      <c r="B1021" s="10" t="s">
        <v>27</v>
      </c>
      <c r="C1021" s="10" t="s">
        <v>28</v>
      </c>
      <c r="D1021" s="10" t="s">
        <v>22</v>
      </c>
      <c r="E1021" s="10" t="s">
        <v>23</v>
      </c>
      <c r="F1021" s="10" t="s">
        <v>5</v>
      </c>
      <c r="H1021" s="10" t="s">
        <v>24</v>
      </c>
      <c r="I1021" s="10">
        <v>523939</v>
      </c>
      <c r="J1021" s="10">
        <v>524721</v>
      </c>
      <c r="K1021" s="10" t="s">
        <v>46</v>
      </c>
      <c r="L1021" s="10" t="s">
        <v>1236</v>
      </c>
      <c r="O1021" s="10" t="s">
        <v>1237</v>
      </c>
      <c r="R1021" s="10" t="s">
        <v>1235</v>
      </c>
      <c r="S1021" s="10">
        <v>783</v>
      </c>
      <c r="T1021" s="10">
        <v>260</v>
      </c>
    </row>
    <row r="1022" spans="1:20" x14ac:dyDescent="0.35">
      <c r="A1022" s="10" t="s">
        <v>20</v>
      </c>
      <c r="B1022" s="10" t="s">
        <v>20</v>
      </c>
      <c r="C1022" s="10" t="s">
        <v>21</v>
      </c>
      <c r="D1022" s="10" t="s">
        <v>22</v>
      </c>
      <c r="E1022" s="10" t="s">
        <v>23</v>
      </c>
      <c r="F1022" s="10" t="s">
        <v>5</v>
      </c>
      <c r="H1022" s="10" t="s">
        <v>24</v>
      </c>
      <c r="I1022" s="10">
        <v>524908</v>
      </c>
      <c r="J1022" s="10">
        <v>525354</v>
      </c>
      <c r="K1022" s="10" t="s">
        <v>46</v>
      </c>
      <c r="R1022" s="10" t="s">
        <v>1238</v>
      </c>
      <c r="S1022" s="10">
        <v>447</v>
      </c>
    </row>
    <row r="1023" spans="1:20" x14ac:dyDescent="0.35">
      <c r="A1023" s="10" t="s">
        <v>27</v>
      </c>
      <c r="B1023" s="10" t="s">
        <v>27</v>
      </c>
      <c r="C1023" s="10" t="s">
        <v>28</v>
      </c>
      <c r="D1023" s="10" t="s">
        <v>22</v>
      </c>
      <c r="E1023" s="10" t="s">
        <v>23</v>
      </c>
      <c r="F1023" s="10" t="s">
        <v>5</v>
      </c>
      <c r="H1023" s="10" t="s">
        <v>24</v>
      </c>
      <c r="I1023" s="10">
        <v>524908</v>
      </c>
      <c r="J1023" s="10">
        <v>525354</v>
      </c>
      <c r="K1023" s="10" t="s">
        <v>46</v>
      </c>
      <c r="L1023" s="10" t="s">
        <v>1239</v>
      </c>
      <c r="O1023" s="10" t="s">
        <v>52</v>
      </c>
      <c r="R1023" s="10" t="s">
        <v>1238</v>
      </c>
      <c r="S1023" s="10">
        <v>447</v>
      </c>
      <c r="T1023" s="10">
        <v>148</v>
      </c>
    </row>
    <row r="1024" spans="1:20" x14ac:dyDescent="0.35">
      <c r="A1024" s="10" t="s">
        <v>20</v>
      </c>
      <c r="B1024" s="10" t="s">
        <v>20</v>
      </c>
      <c r="C1024" s="10" t="s">
        <v>21</v>
      </c>
      <c r="D1024" s="10" t="s">
        <v>22</v>
      </c>
      <c r="E1024" s="10" t="s">
        <v>23</v>
      </c>
      <c r="F1024" s="10" t="s">
        <v>5</v>
      </c>
      <c r="H1024" s="10" t="s">
        <v>24</v>
      </c>
      <c r="I1024" s="10">
        <v>525368</v>
      </c>
      <c r="J1024" s="10">
        <v>526132</v>
      </c>
      <c r="K1024" s="10" t="s">
        <v>46</v>
      </c>
      <c r="R1024" s="10" t="s">
        <v>1240</v>
      </c>
      <c r="S1024" s="10">
        <v>765</v>
      </c>
    </row>
    <row r="1025" spans="1:20" x14ac:dyDescent="0.35">
      <c r="A1025" s="10" t="s">
        <v>27</v>
      </c>
      <c r="B1025" s="10" t="s">
        <v>27</v>
      </c>
      <c r="C1025" s="10" t="s">
        <v>28</v>
      </c>
      <c r="D1025" s="10" t="s">
        <v>22</v>
      </c>
      <c r="E1025" s="10" t="s">
        <v>23</v>
      </c>
      <c r="F1025" s="10" t="s">
        <v>5</v>
      </c>
      <c r="H1025" s="10" t="s">
        <v>24</v>
      </c>
      <c r="I1025" s="10">
        <v>525368</v>
      </c>
      <c r="J1025" s="10">
        <v>526132</v>
      </c>
      <c r="K1025" s="10" t="s">
        <v>46</v>
      </c>
      <c r="L1025" s="10" t="s">
        <v>1241</v>
      </c>
      <c r="O1025" s="10" t="s">
        <v>1242</v>
      </c>
      <c r="R1025" s="10" t="s">
        <v>1240</v>
      </c>
      <c r="S1025" s="10">
        <v>765</v>
      </c>
      <c r="T1025" s="10">
        <v>254</v>
      </c>
    </row>
    <row r="1026" spans="1:20" x14ac:dyDescent="0.35">
      <c r="A1026" s="10" t="s">
        <v>20</v>
      </c>
      <c r="B1026" s="10" t="s">
        <v>20</v>
      </c>
      <c r="C1026" s="10" t="s">
        <v>21</v>
      </c>
      <c r="D1026" s="10" t="s">
        <v>22</v>
      </c>
      <c r="E1026" s="10" t="s">
        <v>23</v>
      </c>
      <c r="F1026" s="10" t="s">
        <v>5</v>
      </c>
      <c r="H1026" s="10" t="s">
        <v>24</v>
      </c>
      <c r="I1026" s="10">
        <v>526142</v>
      </c>
      <c r="J1026" s="10">
        <v>526990</v>
      </c>
      <c r="K1026" s="10" t="s">
        <v>46</v>
      </c>
      <c r="R1026" s="10" t="s">
        <v>1243</v>
      </c>
      <c r="S1026" s="10">
        <v>849</v>
      </c>
    </row>
    <row r="1027" spans="1:20" x14ac:dyDescent="0.35">
      <c r="A1027" s="10" t="s">
        <v>27</v>
      </c>
      <c r="B1027" s="10" t="s">
        <v>27</v>
      </c>
      <c r="C1027" s="10" t="s">
        <v>28</v>
      </c>
      <c r="D1027" s="10" t="s">
        <v>22</v>
      </c>
      <c r="E1027" s="10" t="s">
        <v>23</v>
      </c>
      <c r="F1027" s="10" t="s">
        <v>5</v>
      </c>
      <c r="H1027" s="10" t="s">
        <v>24</v>
      </c>
      <c r="I1027" s="10">
        <v>526142</v>
      </c>
      <c r="J1027" s="10">
        <v>526990</v>
      </c>
      <c r="K1027" s="10" t="s">
        <v>46</v>
      </c>
      <c r="L1027" s="10" t="s">
        <v>1244</v>
      </c>
      <c r="O1027" s="10" t="s">
        <v>1245</v>
      </c>
      <c r="R1027" s="10" t="s">
        <v>1243</v>
      </c>
      <c r="S1027" s="10">
        <v>849</v>
      </c>
      <c r="T1027" s="10">
        <v>282</v>
      </c>
    </row>
    <row r="1028" spans="1:20" x14ac:dyDescent="0.35">
      <c r="A1028" s="10" t="s">
        <v>20</v>
      </c>
      <c r="B1028" s="10" t="s">
        <v>20</v>
      </c>
      <c r="C1028" s="10" t="s">
        <v>21</v>
      </c>
      <c r="D1028" s="10" t="s">
        <v>22</v>
      </c>
      <c r="E1028" s="10" t="s">
        <v>23</v>
      </c>
      <c r="F1028" s="10" t="s">
        <v>5</v>
      </c>
      <c r="H1028" s="10" t="s">
        <v>24</v>
      </c>
      <c r="I1028" s="10">
        <v>527207</v>
      </c>
      <c r="J1028" s="10">
        <v>528319</v>
      </c>
      <c r="K1028" s="10" t="s">
        <v>25</v>
      </c>
      <c r="R1028" s="10" t="s">
        <v>1246</v>
      </c>
      <c r="S1028" s="10">
        <v>1113</v>
      </c>
    </row>
    <row r="1029" spans="1:20" x14ac:dyDescent="0.35">
      <c r="A1029" s="10" t="s">
        <v>27</v>
      </c>
      <c r="B1029" s="10" t="s">
        <v>27</v>
      </c>
      <c r="C1029" s="10" t="s">
        <v>28</v>
      </c>
      <c r="D1029" s="10" t="s">
        <v>22</v>
      </c>
      <c r="E1029" s="10" t="s">
        <v>23</v>
      </c>
      <c r="F1029" s="10" t="s">
        <v>5</v>
      </c>
      <c r="H1029" s="10" t="s">
        <v>24</v>
      </c>
      <c r="I1029" s="10">
        <v>527207</v>
      </c>
      <c r="J1029" s="10">
        <v>528319</v>
      </c>
      <c r="K1029" s="10" t="s">
        <v>25</v>
      </c>
      <c r="L1029" s="10" t="s">
        <v>1247</v>
      </c>
      <c r="O1029" s="10" t="s">
        <v>199</v>
      </c>
      <c r="R1029" s="10" t="s">
        <v>1246</v>
      </c>
      <c r="S1029" s="10">
        <v>1113</v>
      </c>
      <c r="T1029" s="10">
        <v>370</v>
      </c>
    </row>
    <row r="1030" spans="1:20" x14ac:dyDescent="0.35">
      <c r="A1030" s="10" t="s">
        <v>20</v>
      </c>
      <c r="B1030" s="10" t="s">
        <v>20</v>
      </c>
      <c r="C1030" s="10" t="s">
        <v>21</v>
      </c>
      <c r="D1030" s="10" t="s">
        <v>22</v>
      </c>
      <c r="E1030" s="10" t="s">
        <v>23</v>
      </c>
      <c r="F1030" s="10" t="s">
        <v>5</v>
      </c>
      <c r="H1030" s="10" t="s">
        <v>24</v>
      </c>
      <c r="I1030" s="10">
        <v>528562</v>
      </c>
      <c r="J1030" s="10">
        <v>529083</v>
      </c>
      <c r="K1030" s="10" t="s">
        <v>25</v>
      </c>
      <c r="R1030" s="10" t="s">
        <v>1248</v>
      </c>
      <c r="S1030" s="10">
        <v>522</v>
      </c>
    </row>
    <row r="1031" spans="1:20" x14ac:dyDescent="0.35">
      <c r="A1031" s="10" t="s">
        <v>27</v>
      </c>
      <c r="B1031" s="10" t="s">
        <v>27</v>
      </c>
      <c r="C1031" s="10" t="s">
        <v>28</v>
      </c>
      <c r="D1031" s="10" t="s">
        <v>22</v>
      </c>
      <c r="E1031" s="10" t="s">
        <v>23</v>
      </c>
      <c r="F1031" s="10" t="s">
        <v>5</v>
      </c>
      <c r="H1031" s="10" t="s">
        <v>24</v>
      </c>
      <c r="I1031" s="10">
        <v>528562</v>
      </c>
      <c r="J1031" s="10">
        <v>529083</v>
      </c>
      <c r="K1031" s="10" t="s">
        <v>25</v>
      </c>
      <c r="L1031" s="10" t="s">
        <v>1249</v>
      </c>
      <c r="O1031" s="10" t="s">
        <v>1250</v>
      </c>
      <c r="R1031" s="10" t="s">
        <v>1248</v>
      </c>
      <c r="S1031" s="10">
        <v>522</v>
      </c>
      <c r="T1031" s="10">
        <v>173</v>
      </c>
    </row>
    <row r="1032" spans="1:20" x14ac:dyDescent="0.35">
      <c r="A1032" s="10" t="s">
        <v>20</v>
      </c>
      <c r="B1032" s="10" t="s">
        <v>20</v>
      </c>
      <c r="C1032" s="10" t="s">
        <v>21</v>
      </c>
      <c r="D1032" s="10" t="s">
        <v>22</v>
      </c>
      <c r="E1032" s="10" t="s">
        <v>23</v>
      </c>
      <c r="F1032" s="10" t="s">
        <v>5</v>
      </c>
      <c r="H1032" s="10" t="s">
        <v>24</v>
      </c>
      <c r="I1032" s="10">
        <v>529180</v>
      </c>
      <c r="J1032" s="10">
        <v>529524</v>
      </c>
      <c r="K1032" s="10" t="s">
        <v>25</v>
      </c>
      <c r="R1032" s="10" t="s">
        <v>1251</v>
      </c>
      <c r="S1032" s="10">
        <v>345</v>
      </c>
    </row>
    <row r="1033" spans="1:20" x14ac:dyDescent="0.35">
      <c r="A1033" s="10" t="s">
        <v>27</v>
      </c>
      <c r="B1033" s="10" t="s">
        <v>27</v>
      </c>
      <c r="C1033" s="10" t="s">
        <v>28</v>
      </c>
      <c r="D1033" s="10" t="s">
        <v>22</v>
      </c>
      <c r="E1033" s="10" t="s">
        <v>23</v>
      </c>
      <c r="F1033" s="10" t="s">
        <v>5</v>
      </c>
      <c r="H1033" s="10" t="s">
        <v>24</v>
      </c>
      <c r="I1033" s="10">
        <v>529180</v>
      </c>
      <c r="J1033" s="10">
        <v>529524</v>
      </c>
      <c r="K1033" s="10" t="s">
        <v>25</v>
      </c>
      <c r="L1033" s="10" t="s">
        <v>1252</v>
      </c>
      <c r="O1033" s="10" t="s">
        <v>49</v>
      </c>
      <c r="R1033" s="10" t="s">
        <v>1251</v>
      </c>
      <c r="S1033" s="10">
        <v>345</v>
      </c>
      <c r="T1033" s="10">
        <v>114</v>
      </c>
    </row>
    <row r="1034" spans="1:20" x14ac:dyDescent="0.35">
      <c r="A1034" s="10" t="s">
        <v>20</v>
      </c>
      <c r="B1034" s="10" t="s">
        <v>20</v>
      </c>
      <c r="C1034" s="10" t="s">
        <v>21</v>
      </c>
      <c r="D1034" s="10" t="s">
        <v>22</v>
      </c>
      <c r="E1034" s="10" t="s">
        <v>23</v>
      </c>
      <c r="F1034" s="10" t="s">
        <v>5</v>
      </c>
      <c r="H1034" s="10" t="s">
        <v>24</v>
      </c>
      <c r="I1034" s="10">
        <v>529650</v>
      </c>
      <c r="J1034" s="10">
        <v>529988</v>
      </c>
      <c r="K1034" s="10" t="s">
        <v>25</v>
      </c>
      <c r="R1034" s="10" t="s">
        <v>1253</v>
      </c>
      <c r="S1034" s="10">
        <v>339</v>
      </c>
    </row>
    <row r="1035" spans="1:20" x14ac:dyDescent="0.35">
      <c r="A1035" s="10" t="s">
        <v>27</v>
      </c>
      <c r="B1035" s="10" t="s">
        <v>27</v>
      </c>
      <c r="C1035" s="10" t="s">
        <v>28</v>
      </c>
      <c r="D1035" s="10" t="s">
        <v>22</v>
      </c>
      <c r="E1035" s="10" t="s">
        <v>23</v>
      </c>
      <c r="F1035" s="10" t="s">
        <v>5</v>
      </c>
      <c r="H1035" s="10" t="s">
        <v>24</v>
      </c>
      <c r="I1035" s="10">
        <v>529650</v>
      </c>
      <c r="J1035" s="10">
        <v>529988</v>
      </c>
      <c r="K1035" s="10" t="s">
        <v>25</v>
      </c>
      <c r="L1035" s="10" t="s">
        <v>1254</v>
      </c>
      <c r="O1035" s="10" t="s">
        <v>506</v>
      </c>
      <c r="R1035" s="10" t="s">
        <v>1253</v>
      </c>
      <c r="S1035" s="10">
        <v>339</v>
      </c>
      <c r="T1035" s="10">
        <v>112</v>
      </c>
    </row>
    <row r="1036" spans="1:20" x14ac:dyDescent="0.35">
      <c r="A1036" s="10" t="s">
        <v>20</v>
      </c>
      <c r="B1036" s="10" t="s">
        <v>20</v>
      </c>
      <c r="C1036" s="10" t="s">
        <v>21</v>
      </c>
      <c r="D1036" s="10" t="s">
        <v>22</v>
      </c>
      <c r="E1036" s="10" t="s">
        <v>23</v>
      </c>
      <c r="F1036" s="10" t="s">
        <v>5</v>
      </c>
      <c r="H1036" s="10" t="s">
        <v>24</v>
      </c>
      <c r="I1036" s="10">
        <v>530734</v>
      </c>
      <c r="J1036" s="10">
        <v>534255</v>
      </c>
      <c r="K1036" s="10" t="s">
        <v>46</v>
      </c>
      <c r="R1036" s="10" t="s">
        <v>1255</v>
      </c>
      <c r="S1036" s="10">
        <v>3522</v>
      </c>
    </row>
    <row r="1037" spans="1:20" x14ac:dyDescent="0.35">
      <c r="A1037" s="10" t="s">
        <v>27</v>
      </c>
      <c r="B1037" s="10" t="s">
        <v>27</v>
      </c>
      <c r="C1037" s="10" t="s">
        <v>28</v>
      </c>
      <c r="D1037" s="10" t="s">
        <v>22</v>
      </c>
      <c r="E1037" s="10" t="s">
        <v>23</v>
      </c>
      <c r="F1037" s="10" t="s">
        <v>5</v>
      </c>
      <c r="H1037" s="10" t="s">
        <v>24</v>
      </c>
      <c r="I1037" s="10">
        <v>530734</v>
      </c>
      <c r="J1037" s="10">
        <v>534255</v>
      </c>
      <c r="K1037" s="10" t="s">
        <v>46</v>
      </c>
      <c r="L1037" s="10" t="s">
        <v>1256</v>
      </c>
      <c r="O1037" s="10" t="s">
        <v>1257</v>
      </c>
      <c r="R1037" s="10" t="s">
        <v>1255</v>
      </c>
      <c r="S1037" s="10">
        <v>3522</v>
      </c>
      <c r="T1037" s="10">
        <v>1173</v>
      </c>
    </row>
    <row r="1038" spans="1:20" x14ac:dyDescent="0.35">
      <c r="A1038" s="10" t="s">
        <v>20</v>
      </c>
      <c r="B1038" s="10" t="s">
        <v>20</v>
      </c>
      <c r="C1038" s="10" t="s">
        <v>21</v>
      </c>
      <c r="D1038" s="10" t="s">
        <v>22</v>
      </c>
      <c r="E1038" s="10" t="s">
        <v>23</v>
      </c>
      <c r="F1038" s="10" t="s">
        <v>5</v>
      </c>
      <c r="H1038" s="10" t="s">
        <v>24</v>
      </c>
      <c r="I1038" s="10">
        <v>534503</v>
      </c>
      <c r="J1038" s="10">
        <v>536005</v>
      </c>
      <c r="K1038" s="10" t="s">
        <v>25</v>
      </c>
      <c r="R1038" s="10" t="s">
        <v>1258</v>
      </c>
      <c r="S1038" s="10">
        <v>1503</v>
      </c>
    </row>
    <row r="1039" spans="1:20" x14ac:dyDescent="0.35">
      <c r="A1039" s="10" t="s">
        <v>27</v>
      </c>
      <c r="B1039" s="10" t="s">
        <v>27</v>
      </c>
      <c r="C1039" s="10" t="s">
        <v>28</v>
      </c>
      <c r="D1039" s="10" t="s">
        <v>22</v>
      </c>
      <c r="E1039" s="10" t="s">
        <v>23</v>
      </c>
      <c r="F1039" s="10" t="s">
        <v>5</v>
      </c>
      <c r="H1039" s="10" t="s">
        <v>24</v>
      </c>
      <c r="I1039" s="10">
        <v>534503</v>
      </c>
      <c r="J1039" s="10">
        <v>536005</v>
      </c>
      <c r="K1039" s="10" t="s">
        <v>25</v>
      </c>
      <c r="L1039" s="10" t="s">
        <v>1259</v>
      </c>
      <c r="O1039" s="10" t="s">
        <v>413</v>
      </c>
      <c r="R1039" s="10" t="s">
        <v>1258</v>
      </c>
      <c r="S1039" s="10">
        <v>1503</v>
      </c>
      <c r="T1039" s="10">
        <v>500</v>
      </c>
    </row>
    <row r="1040" spans="1:20" x14ac:dyDescent="0.35">
      <c r="A1040" s="10" t="s">
        <v>20</v>
      </c>
      <c r="B1040" s="10" t="s">
        <v>20</v>
      </c>
      <c r="C1040" s="10" t="s">
        <v>21</v>
      </c>
      <c r="D1040" s="10" t="s">
        <v>22</v>
      </c>
      <c r="E1040" s="10" t="s">
        <v>23</v>
      </c>
      <c r="F1040" s="10" t="s">
        <v>5</v>
      </c>
      <c r="H1040" s="10" t="s">
        <v>24</v>
      </c>
      <c r="I1040" s="10">
        <v>536043</v>
      </c>
      <c r="J1040" s="10">
        <v>536558</v>
      </c>
      <c r="K1040" s="10" t="s">
        <v>25</v>
      </c>
      <c r="R1040" s="10" t="s">
        <v>1260</v>
      </c>
      <c r="S1040" s="10">
        <v>516</v>
      </c>
    </row>
    <row r="1041" spans="1:20" x14ac:dyDescent="0.35">
      <c r="A1041" s="10" t="s">
        <v>27</v>
      </c>
      <c r="B1041" s="10" t="s">
        <v>27</v>
      </c>
      <c r="C1041" s="10" t="s">
        <v>28</v>
      </c>
      <c r="D1041" s="10" t="s">
        <v>22</v>
      </c>
      <c r="E1041" s="10" t="s">
        <v>23</v>
      </c>
      <c r="F1041" s="10" t="s">
        <v>5</v>
      </c>
      <c r="H1041" s="10" t="s">
        <v>24</v>
      </c>
      <c r="I1041" s="10">
        <v>536043</v>
      </c>
      <c r="J1041" s="10">
        <v>536558</v>
      </c>
      <c r="K1041" s="10" t="s">
        <v>25</v>
      </c>
      <c r="L1041" s="10" t="s">
        <v>1261</v>
      </c>
      <c r="O1041" s="10" t="s">
        <v>692</v>
      </c>
      <c r="R1041" s="10" t="s">
        <v>1260</v>
      </c>
      <c r="S1041" s="10">
        <v>516</v>
      </c>
      <c r="T1041" s="10">
        <v>171</v>
      </c>
    </row>
    <row r="1042" spans="1:20" x14ac:dyDescent="0.35">
      <c r="A1042" s="10" t="s">
        <v>20</v>
      </c>
      <c r="B1042" s="10" t="s">
        <v>20</v>
      </c>
      <c r="C1042" s="10" t="s">
        <v>21</v>
      </c>
      <c r="D1042" s="10" t="s">
        <v>22</v>
      </c>
      <c r="E1042" s="10" t="s">
        <v>23</v>
      </c>
      <c r="F1042" s="10" t="s">
        <v>5</v>
      </c>
      <c r="H1042" s="10" t="s">
        <v>24</v>
      </c>
      <c r="I1042" s="10">
        <v>536569</v>
      </c>
      <c r="J1042" s="10">
        <v>536856</v>
      </c>
      <c r="K1042" s="10" t="s">
        <v>46</v>
      </c>
      <c r="R1042" s="10" t="s">
        <v>1262</v>
      </c>
      <c r="S1042" s="10">
        <v>288</v>
      </c>
    </row>
    <row r="1043" spans="1:20" x14ac:dyDescent="0.35">
      <c r="A1043" s="10" t="s">
        <v>27</v>
      </c>
      <c r="B1043" s="10" t="s">
        <v>27</v>
      </c>
      <c r="C1043" s="10" t="s">
        <v>28</v>
      </c>
      <c r="D1043" s="10" t="s">
        <v>22</v>
      </c>
      <c r="E1043" s="10" t="s">
        <v>23</v>
      </c>
      <c r="F1043" s="10" t="s">
        <v>5</v>
      </c>
      <c r="H1043" s="10" t="s">
        <v>24</v>
      </c>
      <c r="I1043" s="10">
        <v>536569</v>
      </c>
      <c r="J1043" s="10">
        <v>536856</v>
      </c>
      <c r="K1043" s="10" t="s">
        <v>46</v>
      </c>
      <c r="L1043" s="10" t="s">
        <v>1263</v>
      </c>
      <c r="O1043" s="10" t="s">
        <v>955</v>
      </c>
      <c r="R1043" s="10" t="s">
        <v>1262</v>
      </c>
      <c r="S1043" s="10">
        <v>288</v>
      </c>
      <c r="T1043" s="10">
        <v>95</v>
      </c>
    </row>
    <row r="1044" spans="1:20" x14ac:dyDescent="0.35">
      <c r="A1044" s="10" t="s">
        <v>20</v>
      </c>
      <c r="B1044" s="10" t="s">
        <v>20</v>
      </c>
      <c r="C1044" s="10" t="s">
        <v>21</v>
      </c>
      <c r="D1044" s="10" t="s">
        <v>22</v>
      </c>
      <c r="E1044" s="10" t="s">
        <v>23</v>
      </c>
      <c r="F1044" s="10" t="s">
        <v>5</v>
      </c>
      <c r="H1044" s="10" t="s">
        <v>24</v>
      </c>
      <c r="I1044" s="10">
        <v>536858</v>
      </c>
      <c r="J1044" s="10">
        <v>537154</v>
      </c>
      <c r="K1044" s="10" t="s">
        <v>46</v>
      </c>
      <c r="R1044" s="10" t="s">
        <v>1264</v>
      </c>
      <c r="S1044" s="10">
        <v>297</v>
      </c>
    </row>
    <row r="1045" spans="1:20" x14ac:dyDescent="0.35">
      <c r="A1045" s="10" t="s">
        <v>27</v>
      </c>
      <c r="B1045" s="10" t="s">
        <v>27</v>
      </c>
      <c r="C1045" s="10" t="s">
        <v>28</v>
      </c>
      <c r="D1045" s="10" t="s">
        <v>22</v>
      </c>
      <c r="E1045" s="10" t="s">
        <v>23</v>
      </c>
      <c r="F1045" s="10" t="s">
        <v>5</v>
      </c>
      <c r="H1045" s="10" t="s">
        <v>24</v>
      </c>
      <c r="I1045" s="10">
        <v>536858</v>
      </c>
      <c r="J1045" s="10">
        <v>537154</v>
      </c>
      <c r="K1045" s="10" t="s">
        <v>46</v>
      </c>
      <c r="L1045" s="10" t="s">
        <v>1265</v>
      </c>
      <c r="O1045" s="10" t="s">
        <v>1266</v>
      </c>
      <c r="R1045" s="10" t="s">
        <v>1264</v>
      </c>
      <c r="S1045" s="10">
        <v>297</v>
      </c>
      <c r="T1045" s="10">
        <v>98</v>
      </c>
    </row>
    <row r="1046" spans="1:20" x14ac:dyDescent="0.35">
      <c r="A1046" s="10" t="s">
        <v>20</v>
      </c>
      <c r="B1046" s="10" t="s">
        <v>20</v>
      </c>
      <c r="C1046" s="10" t="s">
        <v>21</v>
      </c>
      <c r="D1046" s="10" t="s">
        <v>22</v>
      </c>
      <c r="E1046" s="10" t="s">
        <v>23</v>
      </c>
      <c r="F1046" s="10" t="s">
        <v>5</v>
      </c>
      <c r="H1046" s="10" t="s">
        <v>24</v>
      </c>
      <c r="I1046" s="10">
        <v>537511</v>
      </c>
      <c r="J1046" s="10">
        <v>538188</v>
      </c>
      <c r="K1046" s="10" t="s">
        <v>25</v>
      </c>
      <c r="R1046" s="10" t="s">
        <v>1267</v>
      </c>
      <c r="S1046" s="10">
        <v>678</v>
      </c>
    </row>
    <row r="1047" spans="1:20" x14ac:dyDescent="0.35">
      <c r="A1047" s="10" t="s">
        <v>27</v>
      </c>
      <c r="B1047" s="10" t="s">
        <v>27</v>
      </c>
      <c r="C1047" s="10" t="s">
        <v>28</v>
      </c>
      <c r="D1047" s="10" t="s">
        <v>22</v>
      </c>
      <c r="E1047" s="10" t="s">
        <v>23</v>
      </c>
      <c r="F1047" s="10" t="s">
        <v>5</v>
      </c>
      <c r="H1047" s="10" t="s">
        <v>24</v>
      </c>
      <c r="I1047" s="10">
        <v>537511</v>
      </c>
      <c r="J1047" s="10">
        <v>538188</v>
      </c>
      <c r="K1047" s="10" t="s">
        <v>25</v>
      </c>
      <c r="L1047" s="10" t="s">
        <v>1268</v>
      </c>
      <c r="O1047" s="10" t="s">
        <v>49</v>
      </c>
      <c r="R1047" s="10" t="s">
        <v>1267</v>
      </c>
      <c r="S1047" s="10">
        <v>678</v>
      </c>
      <c r="T1047" s="10">
        <v>225</v>
      </c>
    </row>
    <row r="1048" spans="1:20" x14ac:dyDescent="0.35">
      <c r="A1048" s="10" t="s">
        <v>20</v>
      </c>
      <c r="B1048" s="10" t="s">
        <v>20</v>
      </c>
      <c r="C1048" s="10" t="s">
        <v>21</v>
      </c>
      <c r="D1048" s="10" t="s">
        <v>22</v>
      </c>
      <c r="E1048" s="10" t="s">
        <v>23</v>
      </c>
      <c r="F1048" s="10" t="s">
        <v>5</v>
      </c>
      <c r="H1048" s="10" t="s">
        <v>24</v>
      </c>
      <c r="I1048" s="10">
        <v>538980</v>
      </c>
      <c r="J1048" s="10">
        <v>539894</v>
      </c>
      <c r="K1048" s="10" t="s">
        <v>25</v>
      </c>
      <c r="R1048" s="10" t="s">
        <v>1269</v>
      </c>
      <c r="S1048" s="10">
        <v>915</v>
      </c>
    </row>
    <row r="1049" spans="1:20" x14ac:dyDescent="0.35">
      <c r="A1049" s="10" t="s">
        <v>27</v>
      </c>
      <c r="B1049" s="10" t="s">
        <v>27</v>
      </c>
      <c r="C1049" s="10" t="s">
        <v>28</v>
      </c>
      <c r="D1049" s="10" t="s">
        <v>22</v>
      </c>
      <c r="E1049" s="10" t="s">
        <v>23</v>
      </c>
      <c r="F1049" s="10" t="s">
        <v>5</v>
      </c>
      <c r="H1049" s="10" t="s">
        <v>24</v>
      </c>
      <c r="I1049" s="10">
        <v>538980</v>
      </c>
      <c r="J1049" s="10">
        <v>539894</v>
      </c>
      <c r="K1049" s="10" t="s">
        <v>25</v>
      </c>
      <c r="L1049" s="10" t="s">
        <v>1270</v>
      </c>
      <c r="O1049" s="10" t="s">
        <v>52</v>
      </c>
      <c r="R1049" s="10" t="s">
        <v>1269</v>
      </c>
      <c r="S1049" s="10">
        <v>915</v>
      </c>
      <c r="T1049" s="10">
        <v>304</v>
      </c>
    </row>
    <row r="1050" spans="1:20" x14ac:dyDescent="0.35">
      <c r="A1050" s="10" t="s">
        <v>20</v>
      </c>
      <c r="B1050" s="10" t="s">
        <v>20</v>
      </c>
      <c r="C1050" s="10" t="s">
        <v>21</v>
      </c>
      <c r="D1050" s="10" t="s">
        <v>22</v>
      </c>
      <c r="E1050" s="10" t="s">
        <v>23</v>
      </c>
      <c r="F1050" s="10" t="s">
        <v>5</v>
      </c>
      <c r="H1050" s="10" t="s">
        <v>24</v>
      </c>
      <c r="I1050" s="10">
        <v>540016</v>
      </c>
      <c r="J1050" s="10">
        <v>540642</v>
      </c>
      <c r="K1050" s="10" t="s">
        <v>46</v>
      </c>
      <c r="R1050" s="10" t="s">
        <v>1271</v>
      </c>
      <c r="S1050" s="10">
        <v>627</v>
      </c>
    </row>
    <row r="1051" spans="1:20" x14ac:dyDescent="0.35">
      <c r="A1051" s="10" t="s">
        <v>27</v>
      </c>
      <c r="B1051" s="10" t="s">
        <v>27</v>
      </c>
      <c r="C1051" s="10" t="s">
        <v>28</v>
      </c>
      <c r="D1051" s="10" t="s">
        <v>22</v>
      </c>
      <c r="E1051" s="10" t="s">
        <v>23</v>
      </c>
      <c r="F1051" s="10" t="s">
        <v>5</v>
      </c>
      <c r="H1051" s="10" t="s">
        <v>24</v>
      </c>
      <c r="I1051" s="10">
        <v>540016</v>
      </c>
      <c r="J1051" s="10">
        <v>540642</v>
      </c>
      <c r="K1051" s="10" t="s">
        <v>46</v>
      </c>
      <c r="L1051" s="10" t="s">
        <v>1272</v>
      </c>
      <c r="O1051" s="10" t="s">
        <v>1273</v>
      </c>
      <c r="R1051" s="10" t="s">
        <v>1271</v>
      </c>
      <c r="S1051" s="10">
        <v>627</v>
      </c>
      <c r="T1051" s="10">
        <v>208</v>
      </c>
    </row>
    <row r="1052" spans="1:20" x14ac:dyDescent="0.35">
      <c r="A1052" s="10" t="s">
        <v>20</v>
      </c>
      <c r="B1052" s="10" t="s">
        <v>20</v>
      </c>
      <c r="C1052" s="10" t="s">
        <v>21</v>
      </c>
      <c r="D1052" s="10" t="s">
        <v>22</v>
      </c>
      <c r="E1052" s="10" t="s">
        <v>23</v>
      </c>
      <c r="F1052" s="10" t="s">
        <v>5</v>
      </c>
      <c r="H1052" s="10" t="s">
        <v>24</v>
      </c>
      <c r="I1052" s="10">
        <v>540748</v>
      </c>
      <c r="J1052" s="10">
        <v>541641</v>
      </c>
      <c r="K1052" s="10" t="s">
        <v>25</v>
      </c>
      <c r="R1052" s="10" t="s">
        <v>1274</v>
      </c>
      <c r="S1052" s="10">
        <v>894</v>
      </c>
    </row>
    <row r="1053" spans="1:20" x14ac:dyDescent="0.35">
      <c r="A1053" s="10" t="s">
        <v>27</v>
      </c>
      <c r="B1053" s="10" t="s">
        <v>27</v>
      </c>
      <c r="C1053" s="10" t="s">
        <v>28</v>
      </c>
      <c r="D1053" s="10" t="s">
        <v>22</v>
      </c>
      <c r="E1053" s="10" t="s">
        <v>23</v>
      </c>
      <c r="F1053" s="10" t="s">
        <v>5</v>
      </c>
      <c r="H1053" s="10" t="s">
        <v>24</v>
      </c>
      <c r="I1053" s="10">
        <v>540748</v>
      </c>
      <c r="J1053" s="10">
        <v>541641</v>
      </c>
      <c r="K1053" s="10" t="s">
        <v>25</v>
      </c>
      <c r="L1053" s="10" t="s">
        <v>1275</v>
      </c>
      <c r="O1053" s="10" t="s">
        <v>117</v>
      </c>
      <c r="R1053" s="10" t="s">
        <v>1274</v>
      </c>
      <c r="S1053" s="10">
        <v>894</v>
      </c>
      <c r="T1053" s="10">
        <v>297</v>
      </c>
    </row>
    <row r="1054" spans="1:20" x14ac:dyDescent="0.35">
      <c r="A1054" s="10" t="s">
        <v>20</v>
      </c>
      <c r="B1054" s="10" t="s">
        <v>20</v>
      </c>
      <c r="C1054" s="10" t="s">
        <v>21</v>
      </c>
      <c r="D1054" s="10" t="s">
        <v>22</v>
      </c>
      <c r="E1054" s="10" t="s">
        <v>23</v>
      </c>
      <c r="F1054" s="10" t="s">
        <v>5</v>
      </c>
      <c r="H1054" s="10" t="s">
        <v>24</v>
      </c>
      <c r="I1054" s="10">
        <v>541668</v>
      </c>
      <c r="J1054" s="10">
        <v>543248</v>
      </c>
      <c r="K1054" s="10" t="s">
        <v>25</v>
      </c>
      <c r="R1054" s="10" t="s">
        <v>1276</v>
      </c>
      <c r="S1054" s="10">
        <v>1581</v>
      </c>
    </row>
    <row r="1055" spans="1:20" x14ac:dyDescent="0.35">
      <c r="A1055" s="10" t="s">
        <v>27</v>
      </c>
      <c r="B1055" s="10" t="s">
        <v>27</v>
      </c>
      <c r="C1055" s="10" t="s">
        <v>28</v>
      </c>
      <c r="D1055" s="10" t="s">
        <v>22</v>
      </c>
      <c r="E1055" s="10" t="s">
        <v>23</v>
      </c>
      <c r="F1055" s="10" t="s">
        <v>5</v>
      </c>
      <c r="H1055" s="10" t="s">
        <v>24</v>
      </c>
      <c r="I1055" s="10">
        <v>541668</v>
      </c>
      <c r="J1055" s="10">
        <v>543248</v>
      </c>
      <c r="K1055" s="10" t="s">
        <v>25</v>
      </c>
      <c r="L1055" s="10" t="s">
        <v>1277</v>
      </c>
      <c r="O1055" s="10" t="s">
        <v>815</v>
      </c>
      <c r="R1055" s="10" t="s">
        <v>1276</v>
      </c>
      <c r="S1055" s="10">
        <v>1581</v>
      </c>
      <c r="T1055" s="10">
        <v>526</v>
      </c>
    </row>
    <row r="1056" spans="1:20" x14ac:dyDescent="0.35">
      <c r="A1056" s="10" t="s">
        <v>20</v>
      </c>
      <c r="B1056" s="10" t="s">
        <v>20</v>
      </c>
      <c r="C1056" s="10" t="s">
        <v>21</v>
      </c>
      <c r="D1056" s="10" t="s">
        <v>22</v>
      </c>
      <c r="E1056" s="10" t="s">
        <v>23</v>
      </c>
      <c r="F1056" s="10" t="s">
        <v>5</v>
      </c>
      <c r="H1056" s="10" t="s">
        <v>24</v>
      </c>
      <c r="I1056" s="10">
        <v>543399</v>
      </c>
      <c r="J1056" s="10">
        <v>544469</v>
      </c>
      <c r="K1056" s="10" t="s">
        <v>25</v>
      </c>
      <c r="R1056" s="10" t="s">
        <v>1278</v>
      </c>
      <c r="S1056" s="10">
        <v>1071</v>
      </c>
    </row>
    <row r="1057" spans="1:20" x14ac:dyDescent="0.35">
      <c r="A1057" s="10" t="s">
        <v>27</v>
      </c>
      <c r="B1057" s="10" t="s">
        <v>27</v>
      </c>
      <c r="C1057" s="10" t="s">
        <v>28</v>
      </c>
      <c r="D1057" s="10" t="s">
        <v>22</v>
      </c>
      <c r="E1057" s="10" t="s">
        <v>23</v>
      </c>
      <c r="F1057" s="10" t="s">
        <v>5</v>
      </c>
      <c r="H1057" s="10" t="s">
        <v>24</v>
      </c>
      <c r="I1057" s="10">
        <v>543399</v>
      </c>
      <c r="J1057" s="10">
        <v>544469</v>
      </c>
      <c r="K1057" s="10" t="s">
        <v>25</v>
      </c>
      <c r="L1057" s="10" t="s">
        <v>1279</v>
      </c>
      <c r="O1057" s="10" t="s">
        <v>1280</v>
      </c>
      <c r="R1057" s="10" t="s">
        <v>1278</v>
      </c>
      <c r="S1057" s="10">
        <v>1071</v>
      </c>
      <c r="T1057" s="10">
        <v>356</v>
      </c>
    </row>
    <row r="1058" spans="1:20" x14ac:dyDescent="0.35">
      <c r="A1058" s="10" t="s">
        <v>20</v>
      </c>
      <c r="B1058" s="10" t="s">
        <v>20</v>
      </c>
      <c r="C1058" s="10" t="s">
        <v>21</v>
      </c>
      <c r="D1058" s="10" t="s">
        <v>22</v>
      </c>
      <c r="E1058" s="10" t="s">
        <v>23</v>
      </c>
      <c r="F1058" s="10" t="s">
        <v>5</v>
      </c>
      <c r="H1058" s="10" t="s">
        <v>24</v>
      </c>
      <c r="I1058" s="10">
        <v>544527</v>
      </c>
      <c r="J1058" s="10">
        <v>545348</v>
      </c>
      <c r="K1058" s="10" t="s">
        <v>25</v>
      </c>
      <c r="R1058" s="10" t="s">
        <v>1281</v>
      </c>
      <c r="S1058" s="10">
        <v>822</v>
      </c>
    </row>
    <row r="1059" spans="1:20" x14ac:dyDescent="0.35">
      <c r="A1059" s="10" t="s">
        <v>27</v>
      </c>
      <c r="B1059" s="10" t="s">
        <v>27</v>
      </c>
      <c r="C1059" s="10" t="s">
        <v>28</v>
      </c>
      <c r="D1059" s="10" t="s">
        <v>22</v>
      </c>
      <c r="E1059" s="10" t="s">
        <v>23</v>
      </c>
      <c r="F1059" s="10" t="s">
        <v>5</v>
      </c>
      <c r="H1059" s="10" t="s">
        <v>24</v>
      </c>
      <c r="I1059" s="10">
        <v>544527</v>
      </c>
      <c r="J1059" s="10">
        <v>545348</v>
      </c>
      <c r="K1059" s="10" t="s">
        <v>25</v>
      </c>
      <c r="L1059" s="10" t="s">
        <v>1282</v>
      </c>
      <c r="O1059" s="10" t="s">
        <v>52</v>
      </c>
      <c r="R1059" s="10" t="s">
        <v>1281</v>
      </c>
      <c r="S1059" s="10">
        <v>822</v>
      </c>
      <c r="T1059" s="10">
        <v>273</v>
      </c>
    </row>
    <row r="1060" spans="1:20" x14ac:dyDescent="0.35">
      <c r="A1060" s="10" t="s">
        <v>20</v>
      </c>
      <c r="B1060" s="10" t="s">
        <v>20</v>
      </c>
      <c r="C1060" s="10" t="s">
        <v>21</v>
      </c>
      <c r="D1060" s="10" t="s">
        <v>22</v>
      </c>
      <c r="E1060" s="10" t="s">
        <v>23</v>
      </c>
      <c r="F1060" s="10" t="s">
        <v>5</v>
      </c>
      <c r="H1060" s="10" t="s">
        <v>24</v>
      </c>
      <c r="I1060" s="10">
        <v>545391</v>
      </c>
      <c r="J1060" s="10">
        <v>546290</v>
      </c>
      <c r="K1060" s="10" t="s">
        <v>46</v>
      </c>
      <c r="R1060" s="10" t="s">
        <v>1283</v>
      </c>
      <c r="S1060" s="10">
        <v>900</v>
      </c>
    </row>
    <row r="1061" spans="1:20" x14ac:dyDescent="0.35">
      <c r="A1061" s="10" t="s">
        <v>27</v>
      </c>
      <c r="B1061" s="10" t="s">
        <v>27</v>
      </c>
      <c r="C1061" s="10" t="s">
        <v>28</v>
      </c>
      <c r="D1061" s="10" t="s">
        <v>22</v>
      </c>
      <c r="E1061" s="10" t="s">
        <v>23</v>
      </c>
      <c r="F1061" s="10" t="s">
        <v>5</v>
      </c>
      <c r="H1061" s="10" t="s">
        <v>24</v>
      </c>
      <c r="I1061" s="10">
        <v>545391</v>
      </c>
      <c r="J1061" s="10">
        <v>546290</v>
      </c>
      <c r="K1061" s="10" t="s">
        <v>46</v>
      </c>
      <c r="L1061" s="10" t="s">
        <v>1284</v>
      </c>
      <c r="O1061" s="10" t="s">
        <v>1285</v>
      </c>
      <c r="R1061" s="10" t="s">
        <v>1283</v>
      </c>
      <c r="S1061" s="10">
        <v>900</v>
      </c>
      <c r="T1061" s="10">
        <v>299</v>
      </c>
    </row>
    <row r="1062" spans="1:20" x14ac:dyDescent="0.35">
      <c r="A1062" s="10" t="s">
        <v>20</v>
      </c>
      <c r="B1062" s="10" t="s">
        <v>20</v>
      </c>
      <c r="C1062" s="10" t="s">
        <v>21</v>
      </c>
      <c r="D1062" s="10" t="s">
        <v>22</v>
      </c>
      <c r="E1062" s="10" t="s">
        <v>23</v>
      </c>
      <c r="F1062" s="10" t="s">
        <v>5</v>
      </c>
      <c r="H1062" s="10" t="s">
        <v>24</v>
      </c>
      <c r="I1062" s="10">
        <v>546394</v>
      </c>
      <c r="J1062" s="10">
        <v>547374</v>
      </c>
      <c r="K1062" s="10" t="s">
        <v>25</v>
      </c>
      <c r="R1062" s="10" t="s">
        <v>1286</v>
      </c>
      <c r="S1062" s="10">
        <v>981</v>
      </c>
    </row>
    <row r="1063" spans="1:20" x14ac:dyDescent="0.35">
      <c r="A1063" s="10" t="s">
        <v>27</v>
      </c>
      <c r="B1063" s="10" t="s">
        <v>27</v>
      </c>
      <c r="C1063" s="10" t="s">
        <v>28</v>
      </c>
      <c r="D1063" s="10" t="s">
        <v>22</v>
      </c>
      <c r="E1063" s="10" t="s">
        <v>23</v>
      </c>
      <c r="F1063" s="10" t="s">
        <v>5</v>
      </c>
      <c r="H1063" s="10" t="s">
        <v>24</v>
      </c>
      <c r="I1063" s="10">
        <v>546394</v>
      </c>
      <c r="J1063" s="10">
        <v>547374</v>
      </c>
      <c r="K1063" s="10" t="s">
        <v>25</v>
      </c>
      <c r="L1063" s="10" t="s">
        <v>1287</v>
      </c>
      <c r="O1063" s="10" t="s">
        <v>1288</v>
      </c>
      <c r="R1063" s="10" t="s">
        <v>1286</v>
      </c>
      <c r="S1063" s="10">
        <v>981</v>
      </c>
      <c r="T1063" s="10">
        <v>326</v>
      </c>
    </row>
    <row r="1064" spans="1:20" x14ac:dyDescent="0.35">
      <c r="A1064" s="10" t="s">
        <v>20</v>
      </c>
      <c r="B1064" s="10" t="s">
        <v>20</v>
      </c>
      <c r="C1064" s="10" t="s">
        <v>21</v>
      </c>
      <c r="D1064" s="10" t="s">
        <v>22</v>
      </c>
      <c r="E1064" s="10" t="s">
        <v>23</v>
      </c>
      <c r="F1064" s="10" t="s">
        <v>5</v>
      </c>
      <c r="H1064" s="10" t="s">
        <v>24</v>
      </c>
      <c r="I1064" s="10">
        <v>547496</v>
      </c>
      <c r="J1064" s="10">
        <v>549256</v>
      </c>
      <c r="K1064" s="10" t="s">
        <v>25</v>
      </c>
      <c r="R1064" s="10" t="s">
        <v>1289</v>
      </c>
      <c r="S1064" s="10">
        <v>1761</v>
      </c>
    </row>
    <row r="1065" spans="1:20" x14ac:dyDescent="0.35">
      <c r="A1065" s="10" t="s">
        <v>27</v>
      </c>
      <c r="B1065" s="10" t="s">
        <v>27</v>
      </c>
      <c r="C1065" s="10" t="s">
        <v>28</v>
      </c>
      <c r="D1065" s="10" t="s">
        <v>22</v>
      </c>
      <c r="E1065" s="10" t="s">
        <v>23</v>
      </c>
      <c r="F1065" s="10" t="s">
        <v>5</v>
      </c>
      <c r="H1065" s="10" t="s">
        <v>24</v>
      </c>
      <c r="I1065" s="10">
        <v>547496</v>
      </c>
      <c r="J1065" s="10">
        <v>549256</v>
      </c>
      <c r="K1065" s="10" t="s">
        <v>25</v>
      </c>
      <c r="L1065" s="10" t="s">
        <v>1290</v>
      </c>
      <c r="O1065" s="10" t="s">
        <v>812</v>
      </c>
      <c r="R1065" s="10" t="s">
        <v>1289</v>
      </c>
      <c r="S1065" s="10">
        <v>1761</v>
      </c>
      <c r="T1065" s="10">
        <v>586</v>
      </c>
    </row>
    <row r="1066" spans="1:20" x14ac:dyDescent="0.35">
      <c r="A1066" s="10" t="s">
        <v>20</v>
      </c>
      <c r="B1066" s="10" t="s">
        <v>20</v>
      </c>
      <c r="C1066" s="10" t="s">
        <v>21</v>
      </c>
      <c r="D1066" s="10" t="s">
        <v>22</v>
      </c>
      <c r="E1066" s="10" t="s">
        <v>23</v>
      </c>
      <c r="F1066" s="10" t="s">
        <v>5</v>
      </c>
      <c r="H1066" s="10" t="s">
        <v>24</v>
      </c>
      <c r="I1066" s="10">
        <v>549384</v>
      </c>
      <c r="J1066" s="10">
        <v>549911</v>
      </c>
      <c r="K1066" s="10" t="s">
        <v>25</v>
      </c>
      <c r="R1066" s="10" t="s">
        <v>1291</v>
      </c>
      <c r="S1066" s="10">
        <v>528</v>
      </c>
    </row>
    <row r="1067" spans="1:20" x14ac:dyDescent="0.35">
      <c r="A1067" s="10" t="s">
        <v>27</v>
      </c>
      <c r="B1067" s="10" t="s">
        <v>27</v>
      </c>
      <c r="C1067" s="10" t="s">
        <v>28</v>
      </c>
      <c r="D1067" s="10" t="s">
        <v>22</v>
      </c>
      <c r="E1067" s="10" t="s">
        <v>23</v>
      </c>
      <c r="F1067" s="10" t="s">
        <v>5</v>
      </c>
      <c r="H1067" s="10" t="s">
        <v>24</v>
      </c>
      <c r="I1067" s="10">
        <v>549384</v>
      </c>
      <c r="J1067" s="10">
        <v>549911</v>
      </c>
      <c r="K1067" s="10" t="s">
        <v>25</v>
      </c>
      <c r="L1067" s="10" t="s">
        <v>1292</v>
      </c>
      <c r="O1067" s="10" t="s">
        <v>1293</v>
      </c>
      <c r="R1067" s="10" t="s">
        <v>1291</v>
      </c>
      <c r="S1067" s="10">
        <v>528</v>
      </c>
      <c r="T1067" s="10">
        <v>175</v>
      </c>
    </row>
    <row r="1068" spans="1:20" x14ac:dyDescent="0.35">
      <c r="A1068" s="10" t="s">
        <v>20</v>
      </c>
      <c r="B1068" s="10" t="s">
        <v>20</v>
      </c>
      <c r="C1068" s="10" t="s">
        <v>21</v>
      </c>
      <c r="D1068" s="10" t="s">
        <v>22</v>
      </c>
      <c r="E1068" s="10" t="s">
        <v>23</v>
      </c>
      <c r="F1068" s="10" t="s">
        <v>5</v>
      </c>
      <c r="H1068" s="10" t="s">
        <v>24</v>
      </c>
      <c r="I1068" s="10">
        <v>550038</v>
      </c>
      <c r="J1068" s="10">
        <v>551057</v>
      </c>
      <c r="K1068" s="10" t="s">
        <v>25</v>
      </c>
      <c r="R1068" s="10" t="s">
        <v>1294</v>
      </c>
      <c r="S1068" s="10">
        <v>1020</v>
      </c>
    </row>
    <row r="1069" spans="1:20" x14ac:dyDescent="0.35">
      <c r="A1069" s="10" t="s">
        <v>27</v>
      </c>
      <c r="B1069" s="10" t="s">
        <v>27</v>
      </c>
      <c r="C1069" s="10" t="s">
        <v>28</v>
      </c>
      <c r="D1069" s="10" t="s">
        <v>22</v>
      </c>
      <c r="E1069" s="10" t="s">
        <v>23</v>
      </c>
      <c r="F1069" s="10" t="s">
        <v>5</v>
      </c>
      <c r="H1069" s="10" t="s">
        <v>24</v>
      </c>
      <c r="I1069" s="10">
        <v>550038</v>
      </c>
      <c r="J1069" s="10">
        <v>551057</v>
      </c>
      <c r="K1069" s="10" t="s">
        <v>25</v>
      </c>
      <c r="L1069" s="10" t="s">
        <v>1295</v>
      </c>
      <c r="O1069" s="10" t="s">
        <v>1296</v>
      </c>
      <c r="R1069" s="10" t="s">
        <v>1294</v>
      </c>
      <c r="S1069" s="10">
        <v>1020</v>
      </c>
      <c r="T1069" s="10">
        <v>339</v>
      </c>
    </row>
    <row r="1070" spans="1:20" x14ac:dyDescent="0.35">
      <c r="A1070" s="10" t="s">
        <v>20</v>
      </c>
      <c r="B1070" s="10" t="s">
        <v>20</v>
      </c>
      <c r="C1070" s="10" t="s">
        <v>21</v>
      </c>
      <c r="D1070" s="10" t="s">
        <v>22</v>
      </c>
      <c r="E1070" s="10" t="s">
        <v>23</v>
      </c>
      <c r="F1070" s="10" t="s">
        <v>5</v>
      </c>
      <c r="H1070" s="10" t="s">
        <v>24</v>
      </c>
      <c r="I1070" s="10">
        <v>551839</v>
      </c>
      <c r="J1070" s="10">
        <v>552867</v>
      </c>
      <c r="K1070" s="10" t="s">
        <v>25</v>
      </c>
      <c r="R1070" s="10" t="s">
        <v>1297</v>
      </c>
      <c r="S1070" s="10">
        <v>1029</v>
      </c>
    </row>
    <row r="1071" spans="1:20" x14ac:dyDescent="0.35">
      <c r="A1071" s="10" t="s">
        <v>27</v>
      </c>
      <c r="B1071" s="10" t="s">
        <v>27</v>
      </c>
      <c r="C1071" s="10" t="s">
        <v>28</v>
      </c>
      <c r="D1071" s="10" t="s">
        <v>22</v>
      </c>
      <c r="E1071" s="10" t="s">
        <v>23</v>
      </c>
      <c r="F1071" s="10" t="s">
        <v>5</v>
      </c>
      <c r="H1071" s="10" t="s">
        <v>24</v>
      </c>
      <c r="I1071" s="10">
        <v>551839</v>
      </c>
      <c r="J1071" s="10">
        <v>552867</v>
      </c>
      <c r="K1071" s="10" t="s">
        <v>25</v>
      </c>
      <c r="L1071" s="10" t="s">
        <v>1298</v>
      </c>
      <c r="O1071" s="10" t="s">
        <v>1299</v>
      </c>
      <c r="R1071" s="10" t="s">
        <v>1297</v>
      </c>
      <c r="S1071" s="10">
        <v>1029</v>
      </c>
      <c r="T1071" s="10">
        <v>342</v>
      </c>
    </row>
    <row r="1072" spans="1:20" x14ac:dyDescent="0.35">
      <c r="A1072" s="10" t="s">
        <v>20</v>
      </c>
      <c r="B1072" s="10" t="s">
        <v>20</v>
      </c>
      <c r="C1072" s="10" t="s">
        <v>21</v>
      </c>
      <c r="D1072" s="10" t="s">
        <v>22</v>
      </c>
      <c r="E1072" s="10" t="s">
        <v>23</v>
      </c>
      <c r="F1072" s="10" t="s">
        <v>5</v>
      </c>
      <c r="H1072" s="10" t="s">
        <v>24</v>
      </c>
      <c r="I1072" s="10">
        <v>553019</v>
      </c>
      <c r="J1072" s="10">
        <v>553876</v>
      </c>
      <c r="K1072" s="10" t="s">
        <v>25</v>
      </c>
      <c r="R1072" s="10" t="s">
        <v>1300</v>
      </c>
      <c r="S1072" s="10">
        <v>858</v>
      </c>
    </row>
    <row r="1073" spans="1:20" x14ac:dyDescent="0.35">
      <c r="A1073" s="10" t="s">
        <v>27</v>
      </c>
      <c r="B1073" s="10" t="s">
        <v>27</v>
      </c>
      <c r="C1073" s="10" t="s">
        <v>28</v>
      </c>
      <c r="D1073" s="10" t="s">
        <v>22</v>
      </c>
      <c r="E1073" s="10" t="s">
        <v>23</v>
      </c>
      <c r="F1073" s="10" t="s">
        <v>5</v>
      </c>
      <c r="H1073" s="10" t="s">
        <v>24</v>
      </c>
      <c r="I1073" s="10">
        <v>553019</v>
      </c>
      <c r="J1073" s="10">
        <v>553876</v>
      </c>
      <c r="K1073" s="10" t="s">
        <v>25</v>
      </c>
      <c r="L1073" s="10" t="s">
        <v>1301</v>
      </c>
      <c r="O1073" s="10" t="s">
        <v>1302</v>
      </c>
      <c r="R1073" s="10" t="s">
        <v>1300</v>
      </c>
      <c r="S1073" s="10">
        <v>858</v>
      </c>
      <c r="T1073" s="10">
        <v>285</v>
      </c>
    </row>
    <row r="1074" spans="1:20" x14ac:dyDescent="0.35">
      <c r="A1074" s="10" t="s">
        <v>20</v>
      </c>
      <c r="B1074" s="10" t="s">
        <v>20</v>
      </c>
      <c r="C1074" s="10" t="s">
        <v>21</v>
      </c>
      <c r="D1074" s="10" t="s">
        <v>22</v>
      </c>
      <c r="E1074" s="10" t="s">
        <v>23</v>
      </c>
      <c r="F1074" s="10" t="s">
        <v>5</v>
      </c>
      <c r="H1074" s="10" t="s">
        <v>24</v>
      </c>
      <c r="I1074" s="10">
        <v>554069</v>
      </c>
      <c r="J1074" s="10">
        <v>554623</v>
      </c>
      <c r="K1074" s="10" t="s">
        <v>25</v>
      </c>
      <c r="R1074" s="10" t="s">
        <v>1303</v>
      </c>
      <c r="S1074" s="10">
        <v>555</v>
      </c>
    </row>
    <row r="1075" spans="1:20" x14ac:dyDescent="0.35">
      <c r="A1075" s="10" t="s">
        <v>27</v>
      </c>
      <c r="B1075" s="10" t="s">
        <v>27</v>
      </c>
      <c r="C1075" s="10" t="s">
        <v>28</v>
      </c>
      <c r="D1075" s="10" t="s">
        <v>22</v>
      </c>
      <c r="E1075" s="10" t="s">
        <v>23</v>
      </c>
      <c r="F1075" s="10" t="s">
        <v>5</v>
      </c>
      <c r="H1075" s="10" t="s">
        <v>24</v>
      </c>
      <c r="I1075" s="10">
        <v>554069</v>
      </c>
      <c r="J1075" s="10">
        <v>554623</v>
      </c>
      <c r="K1075" s="10" t="s">
        <v>25</v>
      </c>
      <c r="L1075" s="10" t="s">
        <v>1304</v>
      </c>
      <c r="O1075" s="10" t="s">
        <v>52</v>
      </c>
      <c r="R1075" s="10" t="s">
        <v>1303</v>
      </c>
      <c r="S1075" s="10">
        <v>555</v>
      </c>
      <c r="T1075" s="10">
        <v>184</v>
      </c>
    </row>
    <row r="1076" spans="1:20" x14ac:dyDescent="0.35">
      <c r="A1076" s="10" t="s">
        <v>20</v>
      </c>
      <c r="B1076" s="10" t="s">
        <v>20</v>
      </c>
      <c r="C1076" s="10" t="s">
        <v>21</v>
      </c>
      <c r="D1076" s="10" t="s">
        <v>22</v>
      </c>
      <c r="E1076" s="10" t="s">
        <v>23</v>
      </c>
      <c r="F1076" s="10" t="s">
        <v>5</v>
      </c>
      <c r="H1076" s="10" t="s">
        <v>24</v>
      </c>
      <c r="I1076" s="10">
        <v>554626</v>
      </c>
      <c r="J1076" s="10">
        <v>556671</v>
      </c>
      <c r="K1076" s="10" t="s">
        <v>25</v>
      </c>
      <c r="R1076" s="10" t="s">
        <v>1305</v>
      </c>
      <c r="S1076" s="10">
        <v>2046</v>
      </c>
    </row>
    <row r="1077" spans="1:20" x14ac:dyDescent="0.35">
      <c r="A1077" s="10" t="s">
        <v>27</v>
      </c>
      <c r="B1077" s="10" t="s">
        <v>27</v>
      </c>
      <c r="C1077" s="10" t="s">
        <v>28</v>
      </c>
      <c r="D1077" s="10" t="s">
        <v>22</v>
      </c>
      <c r="E1077" s="10" t="s">
        <v>23</v>
      </c>
      <c r="F1077" s="10" t="s">
        <v>5</v>
      </c>
      <c r="H1077" s="10" t="s">
        <v>24</v>
      </c>
      <c r="I1077" s="10">
        <v>554626</v>
      </c>
      <c r="J1077" s="10">
        <v>556671</v>
      </c>
      <c r="K1077" s="10" t="s">
        <v>25</v>
      </c>
      <c r="L1077" s="10" t="s">
        <v>1306</v>
      </c>
      <c r="O1077" s="10" t="s">
        <v>1307</v>
      </c>
      <c r="R1077" s="10" t="s">
        <v>1305</v>
      </c>
      <c r="S1077" s="10">
        <v>2046</v>
      </c>
      <c r="T1077" s="10">
        <v>681</v>
      </c>
    </row>
    <row r="1078" spans="1:20" x14ac:dyDescent="0.35">
      <c r="A1078" s="10" t="s">
        <v>20</v>
      </c>
      <c r="B1078" s="10" t="s">
        <v>20</v>
      </c>
      <c r="C1078" s="10" t="s">
        <v>21</v>
      </c>
      <c r="D1078" s="10" t="s">
        <v>22</v>
      </c>
      <c r="E1078" s="10" t="s">
        <v>23</v>
      </c>
      <c r="F1078" s="10" t="s">
        <v>5</v>
      </c>
      <c r="H1078" s="10" t="s">
        <v>24</v>
      </c>
      <c r="I1078" s="10">
        <v>556712</v>
      </c>
      <c r="J1078" s="10">
        <v>557734</v>
      </c>
      <c r="K1078" s="10" t="s">
        <v>46</v>
      </c>
      <c r="R1078" s="10" t="s">
        <v>1308</v>
      </c>
      <c r="S1078" s="10">
        <v>1023</v>
      </c>
    </row>
    <row r="1079" spans="1:20" x14ac:dyDescent="0.35">
      <c r="A1079" s="10" t="s">
        <v>27</v>
      </c>
      <c r="B1079" s="10" t="s">
        <v>27</v>
      </c>
      <c r="C1079" s="10" t="s">
        <v>28</v>
      </c>
      <c r="D1079" s="10" t="s">
        <v>22</v>
      </c>
      <c r="E1079" s="10" t="s">
        <v>23</v>
      </c>
      <c r="F1079" s="10" t="s">
        <v>5</v>
      </c>
      <c r="H1079" s="10" t="s">
        <v>24</v>
      </c>
      <c r="I1079" s="10">
        <v>556712</v>
      </c>
      <c r="J1079" s="10">
        <v>557734</v>
      </c>
      <c r="K1079" s="10" t="s">
        <v>46</v>
      </c>
      <c r="L1079" s="10" t="s">
        <v>1309</v>
      </c>
      <c r="O1079" s="10" t="s">
        <v>278</v>
      </c>
      <c r="R1079" s="10" t="s">
        <v>1308</v>
      </c>
      <c r="S1079" s="10">
        <v>1023</v>
      </c>
      <c r="T1079" s="10">
        <v>340</v>
      </c>
    </row>
    <row r="1080" spans="1:20" x14ac:dyDescent="0.35">
      <c r="A1080" s="10" t="s">
        <v>20</v>
      </c>
      <c r="B1080" s="10" t="s">
        <v>20</v>
      </c>
      <c r="C1080" s="10" t="s">
        <v>21</v>
      </c>
      <c r="D1080" s="10" t="s">
        <v>22</v>
      </c>
      <c r="E1080" s="10" t="s">
        <v>23</v>
      </c>
      <c r="F1080" s="10" t="s">
        <v>5</v>
      </c>
      <c r="H1080" s="10" t="s">
        <v>24</v>
      </c>
      <c r="I1080" s="10">
        <v>557746</v>
      </c>
      <c r="J1080" s="10">
        <v>558843</v>
      </c>
      <c r="K1080" s="10" t="s">
        <v>46</v>
      </c>
      <c r="R1080" s="10" t="s">
        <v>1310</v>
      </c>
      <c r="S1080" s="10">
        <v>1098</v>
      </c>
    </row>
    <row r="1081" spans="1:20" x14ac:dyDescent="0.35">
      <c r="A1081" s="10" t="s">
        <v>27</v>
      </c>
      <c r="B1081" s="10" t="s">
        <v>27</v>
      </c>
      <c r="C1081" s="10" t="s">
        <v>28</v>
      </c>
      <c r="D1081" s="10" t="s">
        <v>22</v>
      </c>
      <c r="E1081" s="10" t="s">
        <v>23</v>
      </c>
      <c r="F1081" s="10" t="s">
        <v>5</v>
      </c>
      <c r="H1081" s="10" t="s">
        <v>24</v>
      </c>
      <c r="I1081" s="10">
        <v>557746</v>
      </c>
      <c r="J1081" s="10">
        <v>558843</v>
      </c>
      <c r="K1081" s="10" t="s">
        <v>46</v>
      </c>
      <c r="L1081" s="10" t="s">
        <v>1311</v>
      </c>
      <c r="O1081" s="10" t="s">
        <v>430</v>
      </c>
      <c r="R1081" s="10" t="s">
        <v>1310</v>
      </c>
      <c r="S1081" s="10">
        <v>1098</v>
      </c>
      <c r="T1081" s="10">
        <v>365</v>
      </c>
    </row>
    <row r="1082" spans="1:20" x14ac:dyDescent="0.35">
      <c r="A1082" s="10" t="s">
        <v>20</v>
      </c>
      <c r="B1082" s="10" t="s">
        <v>20</v>
      </c>
      <c r="C1082" s="10" t="s">
        <v>21</v>
      </c>
      <c r="D1082" s="10" t="s">
        <v>22</v>
      </c>
      <c r="E1082" s="10" t="s">
        <v>23</v>
      </c>
      <c r="F1082" s="10" t="s">
        <v>5</v>
      </c>
      <c r="H1082" s="10" t="s">
        <v>24</v>
      </c>
      <c r="I1082" s="10">
        <v>559038</v>
      </c>
      <c r="J1082" s="10">
        <v>559610</v>
      </c>
      <c r="K1082" s="10" t="s">
        <v>46</v>
      </c>
      <c r="R1082" s="10" t="s">
        <v>1312</v>
      </c>
      <c r="S1082" s="10">
        <v>573</v>
      </c>
    </row>
    <row r="1083" spans="1:20" x14ac:dyDescent="0.35">
      <c r="A1083" s="10" t="s">
        <v>27</v>
      </c>
      <c r="B1083" s="10" t="s">
        <v>27</v>
      </c>
      <c r="C1083" s="10" t="s">
        <v>28</v>
      </c>
      <c r="D1083" s="10" t="s">
        <v>22</v>
      </c>
      <c r="E1083" s="10" t="s">
        <v>23</v>
      </c>
      <c r="F1083" s="10" t="s">
        <v>5</v>
      </c>
      <c r="H1083" s="10" t="s">
        <v>24</v>
      </c>
      <c r="I1083" s="10">
        <v>559038</v>
      </c>
      <c r="J1083" s="10">
        <v>559610</v>
      </c>
      <c r="K1083" s="10" t="s">
        <v>46</v>
      </c>
      <c r="L1083" s="10" t="s">
        <v>1313</v>
      </c>
      <c r="O1083" s="10" t="s">
        <v>1314</v>
      </c>
      <c r="R1083" s="10" t="s">
        <v>1312</v>
      </c>
      <c r="S1083" s="10">
        <v>573</v>
      </c>
      <c r="T1083" s="10">
        <v>190</v>
      </c>
    </row>
    <row r="1084" spans="1:20" x14ac:dyDescent="0.35">
      <c r="A1084" s="10" t="s">
        <v>20</v>
      </c>
      <c r="B1084" s="10" t="s">
        <v>20</v>
      </c>
      <c r="C1084" s="10" t="s">
        <v>72</v>
      </c>
      <c r="D1084" s="10" t="s">
        <v>22</v>
      </c>
      <c r="E1084" s="10" t="s">
        <v>23</v>
      </c>
      <c r="F1084" s="10" t="s">
        <v>5</v>
      </c>
      <c r="H1084" s="10" t="s">
        <v>24</v>
      </c>
      <c r="I1084" s="10">
        <v>559697</v>
      </c>
      <c r="J1084" s="10">
        <v>559772</v>
      </c>
      <c r="K1084" s="10" t="s">
        <v>25</v>
      </c>
      <c r="R1084" s="10" t="s">
        <v>1315</v>
      </c>
      <c r="S1084" s="10">
        <v>76</v>
      </c>
    </row>
    <row r="1085" spans="1:20" x14ac:dyDescent="0.35">
      <c r="A1085" s="10" t="s">
        <v>72</v>
      </c>
      <c r="B1085" s="10" t="s">
        <v>72</v>
      </c>
      <c r="D1085" s="10" t="s">
        <v>22</v>
      </c>
      <c r="E1085" s="10" t="s">
        <v>23</v>
      </c>
      <c r="F1085" s="10" t="s">
        <v>5</v>
      </c>
      <c r="H1085" s="10" t="s">
        <v>24</v>
      </c>
      <c r="I1085" s="10">
        <v>559697</v>
      </c>
      <c r="J1085" s="10">
        <v>559772</v>
      </c>
      <c r="K1085" s="10" t="s">
        <v>25</v>
      </c>
      <c r="O1085" s="10" t="s">
        <v>1316</v>
      </c>
      <c r="R1085" s="10" t="s">
        <v>1315</v>
      </c>
      <c r="S1085" s="10">
        <v>76</v>
      </c>
    </row>
    <row r="1086" spans="1:20" x14ac:dyDescent="0.35">
      <c r="A1086" s="10" t="s">
        <v>20</v>
      </c>
      <c r="B1086" s="10" t="s">
        <v>20</v>
      </c>
      <c r="C1086" s="10" t="s">
        <v>21</v>
      </c>
      <c r="D1086" s="10" t="s">
        <v>22</v>
      </c>
      <c r="E1086" s="10" t="s">
        <v>23</v>
      </c>
      <c r="F1086" s="10" t="s">
        <v>5</v>
      </c>
      <c r="H1086" s="10" t="s">
        <v>24</v>
      </c>
      <c r="I1086" s="10">
        <v>559913</v>
      </c>
      <c r="J1086" s="10">
        <v>560608</v>
      </c>
      <c r="K1086" s="10" t="s">
        <v>25</v>
      </c>
      <c r="R1086" s="10" t="s">
        <v>1317</v>
      </c>
      <c r="S1086" s="10">
        <v>696</v>
      </c>
    </row>
    <row r="1087" spans="1:20" x14ac:dyDescent="0.35">
      <c r="A1087" s="10" t="s">
        <v>27</v>
      </c>
      <c r="B1087" s="10" t="s">
        <v>27</v>
      </c>
      <c r="C1087" s="10" t="s">
        <v>28</v>
      </c>
      <c r="D1087" s="10" t="s">
        <v>22</v>
      </c>
      <c r="E1087" s="10" t="s">
        <v>23</v>
      </c>
      <c r="F1087" s="10" t="s">
        <v>5</v>
      </c>
      <c r="H1087" s="10" t="s">
        <v>24</v>
      </c>
      <c r="I1087" s="10">
        <v>559913</v>
      </c>
      <c r="J1087" s="10">
        <v>560608</v>
      </c>
      <c r="K1087" s="10" t="s">
        <v>25</v>
      </c>
      <c r="L1087" s="10" t="s">
        <v>1318</v>
      </c>
      <c r="O1087" s="10" t="s">
        <v>52</v>
      </c>
      <c r="R1087" s="10" t="s">
        <v>1317</v>
      </c>
      <c r="S1087" s="10">
        <v>696</v>
      </c>
      <c r="T1087" s="10">
        <v>231</v>
      </c>
    </row>
    <row r="1088" spans="1:20" x14ac:dyDescent="0.35">
      <c r="A1088" s="10" t="s">
        <v>20</v>
      </c>
      <c r="B1088" s="10" t="s">
        <v>20</v>
      </c>
      <c r="C1088" s="10" t="s">
        <v>21</v>
      </c>
      <c r="D1088" s="10" t="s">
        <v>22</v>
      </c>
      <c r="E1088" s="10" t="s">
        <v>23</v>
      </c>
      <c r="F1088" s="10" t="s">
        <v>5</v>
      </c>
      <c r="H1088" s="10" t="s">
        <v>24</v>
      </c>
      <c r="I1088" s="10">
        <v>560754</v>
      </c>
      <c r="J1088" s="10">
        <v>562100</v>
      </c>
      <c r="K1088" s="10" t="s">
        <v>46</v>
      </c>
      <c r="R1088" s="10" t="s">
        <v>1319</v>
      </c>
      <c r="S1088" s="10">
        <v>1347</v>
      </c>
    </row>
    <row r="1089" spans="1:20" x14ac:dyDescent="0.35">
      <c r="A1089" s="10" t="s">
        <v>27</v>
      </c>
      <c r="B1089" s="10" t="s">
        <v>27</v>
      </c>
      <c r="C1089" s="10" t="s">
        <v>28</v>
      </c>
      <c r="D1089" s="10" t="s">
        <v>22</v>
      </c>
      <c r="E1089" s="10" t="s">
        <v>23</v>
      </c>
      <c r="F1089" s="10" t="s">
        <v>5</v>
      </c>
      <c r="H1089" s="10" t="s">
        <v>24</v>
      </c>
      <c r="I1089" s="10">
        <v>560754</v>
      </c>
      <c r="J1089" s="10">
        <v>562100</v>
      </c>
      <c r="K1089" s="10" t="s">
        <v>46</v>
      </c>
      <c r="L1089" s="10" t="s">
        <v>1320</v>
      </c>
      <c r="O1089" s="10" t="s">
        <v>199</v>
      </c>
      <c r="R1089" s="10" t="s">
        <v>1319</v>
      </c>
      <c r="S1089" s="10">
        <v>1347</v>
      </c>
      <c r="T1089" s="10">
        <v>448</v>
      </c>
    </row>
    <row r="1090" spans="1:20" x14ac:dyDescent="0.35">
      <c r="A1090" s="10" t="s">
        <v>20</v>
      </c>
      <c r="B1090" s="10" t="s">
        <v>20</v>
      </c>
      <c r="C1090" s="10" t="s">
        <v>21</v>
      </c>
      <c r="D1090" s="10" t="s">
        <v>22</v>
      </c>
      <c r="E1090" s="10" t="s">
        <v>23</v>
      </c>
      <c r="F1090" s="10" t="s">
        <v>5</v>
      </c>
      <c r="H1090" s="10" t="s">
        <v>24</v>
      </c>
      <c r="I1090" s="10">
        <v>562192</v>
      </c>
      <c r="J1090" s="10">
        <v>563694</v>
      </c>
      <c r="K1090" s="10" t="s">
        <v>46</v>
      </c>
      <c r="R1090" s="10" t="s">
        <v>1321</v>
      </c>
      <c r="S1090" s="10">
        <v>1503</v>
      </c>
    </row>
    <row r="1091" spans="1:20" x14ac:dyDescent="0.35">
      <c r="A1091" s="10" t="s">
        <v>27</v>
      </c>
      <c r="B1091" s="10" t="s">
        <v>27</v>
      </c>
      <c r="C1091" s="10" t="s">
        <v>28</v>
      </c>
      <c r="D1091" s="10" t="s">
        <v>22</v>
      </c>
      <c r="E1091" s="10" t="s">
        <v>23</v>
      </c>
      <c r="F1091" s="10" t="s">
        <v>5</v>
      </c>
      <c r="H1091" s="10" t="s">
        <v>24</v>
      </c>
      <c r="I1091" s="10">
        <v>562192</v>
      </c>
      <c r="J1091" s="10">
        <v>563694</v>
      </c>
      <c r="K1091" s="10" t="s">
        <v>46</v>
      </c>
      <c r="L1091" s="10" t="s">
        <v>1322</v>
      </c>
      <c r="O1091" s="10" t="s">
        <v>199</v>
      </c>
      <c r="R1091" s="10" t="s">
        <v>1321</v>
      </c>
      <c r="S1091" s="10">
        <v>1503</v>
      </c>
      <c r="T1091" s="10">
        <v>500</v>
      </c>
    </row>
    <row r="1092" spans="1:20" x14ac:dyDescent="0.35">
      <c r="A1092" s="10" t="s">
        <v>20</v>
      </c>
      <c r="B1092" s="10" t="s">
        <v>20</v>
      </c>
      <c r="C1092" s="10" t="s">
        <v>21</v>
      </c>
      <c r="D1092" s="10" t="s">
        <v>22</v>
      </c>
      <c r="E1092" s="10" t="s">
        <v>23</v>
      </c>
      <c r="F1092" s="10" t="s">
        <v>5</v>
      </c>
      <c r="H1092" s="10" t="s">
        <v>24</v>
      </c>
      <c r="I1092" s="10">
        <v>563759</v>
      </c>
      <c r="J1092" s="10">
        <v>563947</v>
      </c>
      <c r="K1092" s="10" t="s">
        <v>46</v>
      </c>
      <c r="R1092" s="10" t="s">
        <v>1323</v>
      </c>
      <c r="S1092" s="10">
        <v>189</v>
      </c>
    </row>
    <row r="1093" spans="1:20" x14ac:dyDescent="0.35">
      <c r="A1093" s="10" t="s">
        <v>27</v>
      </c>
      <c r="B1093" s="10" t="s">
        <v>27</v>
      </c>
      <c r="C1093" s="10" t="s">
        <v>28</v>
      </c>
      <c r="D1093" s="10" t="s">
        <v>22</v>
      </c>
      <c r="E1093" s="10" t="s">
        <v>23</v>
      </c>
      <c r="F1093" s="10" t="s">
        <v>5</v>
      </c>
      <c r="H1093" s="10" t="s">
        <v>24</v>
      </c>
      <c r="I1093" s="10">
        <v>563759</v>
      </c>
      <c r="J1093" s="10">
        <v>563947</v>
      </c>
      <c r="K1093" s="10" t="s">
        <v>46</v>
      </c>
      <c r="L1093" s="10" t="s">
        <v>1324</v>
      </c>
      <c r="O1093" s="10" t="s">
        <v>52</v>
      </c>
      <c r="R1093" s="10" t="s">
        <v>1323</v>
      </c>
      <c r="S1093" s="10">
        <v>189</v>
      </c>
      <c r="T1093" s="10">
        <v>62</v>
      </c>
    </row>
    <row r="1094" spans="1:20" x14ac:dyDescent="0.35">
      <c r="A1094" s="10" t="s">
        <v>20</v>
      </c>
      <c r="B1094" s="10" t="s">
        <v>20</v>
      </c>
      <c r="C1094" s="10" t="s">
        <v>21</v>
      </c>
      <c r="D1094" s="10" t="s">
        <v>22</v>
      </c>
      <c r="E1094" s="10" t="s">
        <v>23</v>
      </c>
      <c r="F1094" s="10" t="s">
        <v>5</v>
      </c>
      <c r="H1094" s="10" t="s">
        <v>24</v>
      </c>
      <c r="I1094" s="10">
        <v>564071</v>
      </c>
      <c r="J1094" s="10">
        <v>565939</v>
      </c>
      <c r="K1094" s="10" t="s">
        <v>46</v>
      </c>
      <c r="R1094" s="10" t="s">
        <v>1325</v>
      </c>
      <c r="S1094" s="10">
        <v>1869</v>
      </c>
    </row>
    <row r="1095" spans="1:20" x14ac:dyDescent="0.35">
      <c r="A1095" s="10" t="s">
        <v>27</v>
      </c>
      <c r="B1095" s="10" t="s">
        <v>27</v>
      </c>
      <c r="C1095" s="10" t="s">
        <v>28</v>
      </c>
      <c r="D1095" s="10" t="s">
        <v>22</v>
      </c>
      <c r="E1095" s="10" t="s">
        <v>23</v>
      </c>
      <c r="F1095" s="10" t="s">
        <v>5</v>
      </c>
      <c r="H1095" s="10" t="s">
        <v>24</v>
      </c>
      <c r="I1095" s="10">
        <v>564071</v>
      </c>
      <c r="J1095" s="10">
        <v>565939</v>
      </c>
      <c r="K1095" s="10" t="s">
        <v>46</v>
      </c>
      <c r="L1095" s="10" t="s">
        <v>1326</v>
      </c>
      <c r="O1095" s="10" t="s">
        <v>52</v>
      </c>
      <c r="R1095" s="10" t="s">
        <v>1325</v>
      </c>
      <c r="S1095" s="10">
        <v>1869</v>
      </c>
      <c r="T1095" s="10">
        <v>622</v>
      </c>
    </row>
    <row r="1096" spans="1:20" x14ac:dyDescent="0.35">
      <c r="A1096" s="10" t="s">
        <v>20</v>
      </c>
      <c r="B1096" s="10" t="s">
        <v>20</v>
      </c>
      <c r="C1096" s="10" t="s">
        <v>21</v>
      </c>
      <c r="D1096" s="10" t="s">
        <v>22</v>
      </c>
      <c r="E1096" s="10" t="s">
        <v>23</v>
      </c>
      <c r="F1096" s="10" t="s">
        <v>5</v>
      </c>
      <c r="H1096" s="10" t="s">
        <v>24</v>
      </c>
      <c r="I1096" s="10">
        <v>566184</v>
      </c>
      <c r="J1096" s="10">
        <v>566864</v>
      </c>
      <c r="K1096" s="10" t="s">
        <v>46</v>
      </c>
      <c r="R1096" s="10" t="s">
        <v>1327</v>
      </c>
      <c r="S1096" s="10">
        <v>681</v>
      </c>
    </row>
    <row r="1097" spans="1:20" x14ac:dyDescent="0.35">
      <c r="A1097" s="10" t="s">
        <v>27</v>
      </c>
      <c r="B1097" s="10" t="s">
        <v>27</v>
      </c>
      <c r="C1097" s="10" t="s">
        <v>28</v>
      </c>
      <c r="D1097" s="10" t="s">
        <v>22</v>
      </c>
      <c r="E1097" s="10" t="s">
        <v>23</v>
      </c>
      <c r="F1097" s="10" t="s">
        <v>5</v>
      </c>
      <c r="H1097" s="10" t="s">
        <v>24</v>
      </c>
      <c r="I1097" s="10">
        <v>566184</v>
      </c>
      <c r="J1097" s="10">
        <v>566864</v>
      </c>
      <c r="K1097" s="10" t="s">
        <v>46</v>
      </c>
      <c r="L1097" s="10" t="s">
        <v>1328</v>
      </c>
      <c r="O1097" s="10" t="s">
        <v>1329</v>
      </c>
      <c r="R1097" s="10" t="s">
        <v>1327</v>
      </c>
      <c r="S1097" s="10">
        <v>681</v>
      </c>
      <c r="T1097" s="10">
        <v>226</v>
      </c>
    </row>
    <row r="1098" spans="1:20" x14ac:dyDescent="0.35">
      <c r="A1098" s="10" t="s">
        <v>20</v>
      </c>
      <c r="B1098" s="10" t="s">
        <v>20</v>
      </c>
      <c r="C1098" s="10" t="s">
        <v>21</v>
      </c>
      <c r="D1098" s="10" t="s">
        <v>22</v>
      </c>
      <c r="E1098" s="10" t="s">
        <v>23</v>
      </c>
      <c r="F1098" s="10" t="s">
        <v>5</v>
      </c>
      <c r="H1098" s="10" t="s">
        <v>24</v>
      </c>
      <c r="I1098" s="10">
        <v>567220</v>
      </c>
      <c r="J1098" s="10">
        <v>567480</v>
      </c>
      <c r="K1098" s="10" t="s">
        <v>46</v>
      </c>
      <c r="R1098" s="10" t="s">
        <v>1330</v>
      </c>
      <c r="S1098" s="10">
        <v>261</v>
      </c>
    </row>
    <row r="1099" spans="1:20" x14ac:dyDescent="0.35">
      <c r="A1099" s="10" t="s">
        <v>27</v>
      </c>
      <c r="B1099" s="10" t="s">
        <v>27</v>
      </c>
      <c r="C1099" s="10" t="s">
        <v>28</v>
      </c>
      <c r="D1099" s="10" t="s">
        <v>22</v>
      </c>
      <c r="E1099" s="10" t="s">
        <v>23</v>
      </c>
      <c r="F1099" s="10" t="s">
        <v>5</v>
      </c>
      <c r="H1099" s="10" t="s">
        <v>24</v>
      </c>
      <c r="I1099" s="10">
        <v>567220</v>
      </c>
      <c r="J1099" s="10">
        <v>567480</v>
      </c>
      <c r="K1099" s="10" t="s">
        <v>46</v>
      </c>
      <c r="L1099" s="10" t="s">
        <v>1331</v>
      </c>
      <c r="O1099" s="10" t="s">
        <v>52</v>
      </c>
      <c r="R1099" s="10" t="s">
        <v>1330</v>
      </c>
      <c r="S1099" s="10">
        <v>261</v>
      </c>
      <c r="T1099" s="10">
        <v>86</v>
      </c>
    </row>
    <row r="1100" spans="1:20" x14ac:dyDescent="0.35">
      <c r="A1100" s="10" t="s">
        <v>20</v>
      </c>
      <c r="B1100" s="10" t="s">
        <v>20</v>
      </c>
      <c r="C1100" s="10" t="s">
        <v>21</v>
      </c>
      <c r="D1100" s="10" t="s">
        <v>22</v>
      </c>
      <c r="E1100" s="10" t="s">
        <v>23</v>
      </c>
      <c r="F1100" s="10" t="s">
        <v>5</v>
      </c>
      <c r="H1100" s="10" t="s">
        <v>24</v>
      </c>
      <c r="I1100" s="10">
        <v>567488</v>
      </c>
      <c r="J1100" s="10">
        <v>568483</v>
      </c>
      <c r="K1100" s="10" t="s">
        <v>46</v>
      </c>
      <c r="R1100" s="10" t="s">
        <v>1332</v>
      </c>
      <c r="S1100" s="10">
        <v>996</v>
      </c>
    </row>
    <row r="1101" spans="1:20" x14ac:dyDescent="0.35">
      <c r="A1101" s="10" t="s">
        <v>27</v>
      </c>
      <c r="B1101" s="10" t="s">
        <v>27</v>
      </c>
      <c r="C1101" s="10" t="s">
        <v>28</v>
      </c>
      <c r="D1101" s="10" t="s">
        <v>22</v>
      </c>
      <c r="E1101" s="10" t="s">
        <v>23</v>
      </c>
      <c r="F1101" s="10" t="s">
        <v>5</v>
      </c>
      <c r="H1101" s="10" t="s">
        <v>24</v>
      </c>
      <c r="I1101" s="10">
        <v>567488</v>
      </c>
      <c r="J1101" s="10">
        <v>568483</v>
      </c>
      <c r="K1101" s="10" t="s">
        <v>46</v>
      </c>
      <c r="L1101" s="10" t="s">
        <v>1333</v>
      </c>
      <c r="O1101" s="10" t="s">
        <v>1334</v>
      </c>
      <c r="R1101" s="10" t="s">
        <v>1332</v>
      </c>
      <c r="S1101" s="10">
        <v>996</v>
      </c>
      <c r="T1101" s="10">
        <v>331</v>
      </c>
    </row>
    <row r="1102" spans="1:20" x14ac:dyDescent="0.35">
      <c r="A1102" s="10" t="s">
        <v>20</v>
      </c>
      <c r="B1102" s="10" t="s">
        <v>20</v>
      </c>
      <c r="C1102" s="10" t="s">
        <v>21</v>
      </c>
      <c r="D1102" s="10" t="s">
        <v>22</v>
      </c>
      <c r="E1102" s="10" t="s">
        <v>23</v>
      </c>
      <c r="F1102" s="10" t="s">
        <v>5</v>
      </c>
      <c r="H1102" s="10" t="s">
        <v>24</v>
      </c>
      <c r="I1102" s="10">
        <v>568903</v>
      </c>
      <c r="J1102" s="10">
        <v>570087</v>
      </c>
      <c r="K1102" s="10" t="s">
        <v>25</v>
      </c>
      <c r="R1102" s="10" t="s">
        <v>1335</v>
      </c>
      <c r="S1102" s="10">
        <v>1185</v>
      </c>
    </row>
    <row r="1103" spans="1:20" x14ac:dyDescent="0.35">
      <c r="A1103" s="10" t="s">
        <v>27</v>
      </c>
      <c r="B1103" s="10" t="s">
        <v>27</v>
      </c>
      <c r="C1103" s="10" t="s">
        <v>28</v>
      </c>
      <c r="D1103" s="10" t="s">
        <v>22</v>
      </c>
      <c r="E1103" s="10" t="s">
        <v>23</v>
      </c>
      <c r="F1103" s="10" t="s">
        <v>5</v>
      </c>
      <c r="H1103" s="10" t="s">
        <v>24</v>
      </c>
      <c r="I1103" s="10">
        <v>568903</v>
      </c>
      <c r="J1103" s="10">
        <v>570087</v>
      </c>
      <c r="K1103" s="10" t="s">
        <v>25</v>
      </c>
      <c r="L1103" s="10" t="s">
        <v>1336</v>
      </c>
      <c r="O1103" s="10" t="s">
        <v>1337</v>
      </c>
      <c r="R1103" s="10" t="s">
        <v>1335</v>
      </c>
      <c r="S1103" s="10">
        <v>1185</v>
      </c>
      <c r="T1103" s="10">
        <v>394</v>
      </c>
    </row>
    <row r="1104" spans="1:20" x14ac:dyDescent="0.35">
      <c r="A1104" s="10" t="s">
        <v>20</v>
      </c>
      <c r="B1104" s="10" t="s">
        <v>20</v>
      </c>
      <c r="C1104" s="10" t="s">
        <v>21</v>
      </c>
      <c r="D1104" s="10" t="s">
        <v>22</v>
      </c>
      <c r="E1104" s="10" t="s">
        <v>23</v>
      </c>
      <c r="F1104" s="10" t="s">
        <v>5</v>
      </c>
      <c r="H1104" s="10" t="s">
        <v>24</v>
      </c>
      <c r="I1104" s="10">
        <v>570084</v>
      </c>
      <c r="J1104" s="10">
        <v>571901</v>
      </c>
      <c r="K1104" s="10" t="s">
        <v>25</v>
      </c>
      <c r="R1104" s="10" t="s">
        <v>1338</v>
      </c>
      <c r="S1104" s="10">
        <v>1818</v>
      </c>
    </row>
    <row r="1105" spans="1:20" x14ac:dyDescent="0.35">
      <c r="A1105" s="10" t="s">
        <v>27</v>
      </c>
      <c r="B1105" s="10" t="s">
        <v>27</v>
      </c>
      <c r="C1105" s="10" t="s">
        <v>28</v>
      </c>
      <c r="D1105" s="10" t="s">
        <v>22</v>
      </c>
      <c r="E1105" s="10" t="s">
        <v>23</v>
      </c>
      <c r="F1105" s="10" t="s">
        <v>5</v>
      </c>
      <c r="H1105" s="10" t="s">
        <v>24</v>
      </c>
      <c r="I1105" s="10">
        <v>570084</v>
      </c>
      <c r="J1105" s="10">
        <v>571901</v>
      </c>
      <c r="K1105" s="10" t="s">
        <v>25</v>
      </c>
      <c r="L1105" s="10" t="s">
        <v>1339</v>
      </c>
      <c r="O1105" s="10" t="s">
        <v>1337</v>
      </c>
      <c r="R1105" s="10" t="s">
        <v>1338</v>
      </c>
      <c r="S1105" s="10">
        <v>1818</v>
      </c>
      <c r="T1105" s="10">
        <v>605</v>
      </c>
    </row>
    <row r="1106" spans="1:20" x14ac:dyDescent="0.35">
      <c r="A1106" s="10" t="s">
        <v>20</v>
      </c>
      <c r="B1106" s="10" t="s">
        <v>20</v>
      </c>
      <c r="C1106" s="10" t="s">
        <v>21</v>
      </c>
      <c r="D1106" s="10" t="s">
        <v>22</v>
      </c>
      <c r="E1106" s="10" t="s">
        <v>23</v>
      </c>
      <c r="F1106" s="10" t="s">
        <v>5</v>
      </c>
      <c r="H1106" s="10" t="s">
        <v>24</v>
      </c>
      <c r="I1106" s="10">
        <v>571949</v>
      </c>
      <c r="J1106" s="10">
        <v>572881</v>
      </c>
      <c r="K1106" s="10" t="s">
        <v>25</v>
      </c>
      <c r="R1106" s="10" t="s">
        <v>1340</v>
      </c>
      <c r="S1106" s="10">
        <v>933</v>
      </c>
    </row>
    <row r="1107" spans="1:20" x14ac:dyDescent="0.35">
      <c r="A1107" s="10" t="s">
        <v>27</v>
      </c>
      <c r="B1107" s="10" t="s">
        <v>27</v>
      </c>
      <c r="C1107" s="10" t="s">
        <v>28</v>
      </c>
      <c r="D1107" s="10" t="s">
        <v>22</v>
      </c>
      <c r="E1107" s="10" t="s">
        <v>23</v>
      </c>
      <c r="F1107" s="10" t="s">
        <v>5</v>
      </c>
      <c r="H1107" s="10" t="s">
        <v>24</v>
      </c>
      <c r="I1107" s="10">
        <v>571949</v>
      </c>
      <c r="J1107" s="10">
        <v>572881</v>
      </c>
      <c r="K1107" s="10" t="s">
        <v>25</v>
      </c>
      <c r="L1107" s="10" t="s">
        <v>1341</v>
      </c>
      <c r="O1107" s="10" t="s">
        <v>223</v>
      </c>
      <c r="R1107" s="10" t="s">
        <v>1340</v>
      </c>
      <c r="S1107" s="10">
        <v>933</v>
      </c>
      <c r="T1107" s="10">
        <v>310</v>
      </c>
    </row>
    <row r="1108" spans="1:20" x14ac:dyDescent="0.35">
      <c r="A1108" s="10" t="s">
        <v>20</v>
      </c>
      <c r="B1108" s="10" t="s">
        <v>20</v>
      </c>
      <c r="C1108" s="10" t="s">
        <v>21</v>
      </c>
      <c r="D1108" s="10" t="s">
        <v>22</v>
      </c>
      <c r="E1108" s="10" t="s">
        <v>23</v>
      </c>
      <c r="F1108" s="10" t="s">
        <v>5</v>
      </c>
      <c r="H1108" s="10" t="s">
        <v>24</v>
      </c>
      <c r="I1108" s="10">
        <v>573218</v>
      </c>
      <c r="J1108" s="10">
        <v>575266</v>
      </c>
      <c r="K1108" s="10" t="s">
        <v>25</v>
      </c>
      <c r="R1108" s="10" t="s">
        <v>1342</v>
      </c>
      <c r="S1108" s="10">
        <v>2049</v>
      </c>
    </row>
    <row r="1109" spans="1:20" x14ac:dyDescent="0.35">
      <c r="A1109" s="10" t="s">
        <v>27</v>
      </c>
      <c r="B1109" s="10" t="s">
        <v>27</v>
      </c>
      <c r="C1109" s="10" t="s">
        <v>28</v>
      </c>
      <c r="D1109" s="10" t="s">
        <v>22</v>
      </c>
      <c r="E1109" s="10" t="s">
        <v>23</v>
      </c>
      <c r="F1109" s="10" t="s">
        <v>5</v>
      </c>
      <c r="H1109" s="10" t="s">
        <v>24</v>
      </c>
      <c r="I1109" s="10">
        <v>573218</v>
      </c>
      <c r="J1109" s="10">
        <v>575266</v>
      </c>
      <c r="K1109" s="10" t="s">
        <v>25</v>
      </c>
      <c r="L1109" s="10" t="s">
        <v>1343</v>
      </c>
      <c r="O1109" s="10" t="s">
        <v>564</v>
      </c>
      <c r="R1109" s="10" t="s">
        <v>1342</v>
      </c>
      <c r="S1109" s="10">
        <v>2049</v>
      </c>
      <c r="T1109" s="10">
        <v>682</v>
      </c>
    </row>
    <row r="1110" spans="1:20" x14ac:dyDescent="0.35">
      <c r="A1110" s="10" t="s">
        <v>20</v>
      </c>
      <c r="B1110" s="10" t="s">
        <v>20</v>
      </c>
      <c r="C1110" s="10" t="s">
        <v>21</v>
      </c>
      <c r="D1110" s="10" t="s">
        <v>22</v>
      </c>
      <c r="E1110" s="10" t="s">
        <v>23</v>
      </c>
      <c r="F1110" s="10" t="s">
        <v>5</v>
      </c>
      <c r="H1110" s="10" t="s">
        <v>24</v>
      </c>
      <c r="I1110" s="10">
        <v>575278</v>
      </c>
      <c r="J1110" s="10">
        <v>576222</v>
      </c>
      <c r="K1110" s="10" t="s">
        <v>25</v>
      </c>
      <c r="R1110" s="10" t="s">
        <v>1344</v>
      </c>
      <c r="S1110" s="10">
        <v>945</v>
      </c>
    </row>
    <row r="1111" spans="1:20" x14ac:dyDescent="0.35">
      <c r="A1111" s="10" t="s">
        <v>27</v>
      </c>
      <c r="B1111" s="10" t="s">
        <v>27</v>
      </c>
      <c r="C1111" s="10" t="s">
        <v>28</v>
      </c>
      <c r="D1111" s="10" t="s">
        <v>22</v>
      </c>
      <c r="E1111" s="10" t="s">
        <v>23</v>
      </c>
      <c r="F1111" s="10" t="s">
        <v>5</v>
      </c>
      <c r="H1111" s="10" t="s">
        <v>24</v>
      </c>
      <c r="I1111" s="10">
        <v>575278</v>
      </c>
      <c r="J1111" s="10">
        <v>576222</v>
      </c>
      <c r="K1111" s="10" t="s">
        <v>25</v>
      </c>
      <c r="L1111" s="10" t="s">
        <v>1345</v>
      </c>
      <c r="O1111" s="10" t="s">
        <v>1346</v>
      </c>
      <c r="R1111" s="10" t="s">
        <v>1344</v>
      </c>
      <c r="S1111" s="10">
        <v>945</v>
      </c>
      <c r="T1111" s="10">
        <v>314</v>
      </c>
    </row>
    <row r="1112" spans="1:20" x14ac:dyDescent="0.35">
      <c r="A1112" s="10" t="s">
        <v>20</v>
      </c>
      <c r="B1112" s="10" t="s">
        <v>20</v>
      </c>
      <c r="C1112" s="10" t="s">
        <v>21</v>
      </c>
      <c r="D1112" s="10" t="s">
        <v>22</v>
      </c>
      <c r="E1112" s="10" t="s">
        <v>23</v>
      </c>
      <c r="F1112" s="10" t="s">
        <v>5</v>
      </c>
      <c r="H1112" s="10" t="s">
        <v>24</v>
      </c>
      <c r="I1112" s="10">
        <v>576212</v>
      </c>
      <c r="J1112" s="10">
        <v>577213</v>
      </c>
      <c r="K1112" s="10" t="s">
        <v>25</v>
      </c>
      <c r="R1112" s="10" t="s">
        <v>1347</v>
      </c>
      <c r="S1112" s="10">
        <v>1002</v>
      </c>
    </row>
    <row r="1113" spans="1:20" x14ac:dyDescent="0.35">
      <c r="A1113" s="10" t="s">
        <v>27</v>
      </c>
      <c r="B1113" s="10" t="s">
        <v>27</v>
      </c>
      <c r="C1113" s="10" t="s">
        <v>28</v>
      </c>
      <c r="D1113" s="10" t="s">
        <v>22</v>
      </c>
      <c r="E1113" s="10" t="s">
        <v>23</v>
      </c>
      <c r="F1113" s="10" t="s">
        <v>5</v>
      </c>
      <c r="H1113" s="10" t="s">
        <v>24</v>
      </c>
      <c r="I1113" s="10">
        <v>576212</v>
      </c>
      <c r="J1113" s="10">
        <v>577213</v>
      </c>
      <c r="K1113" s="10" t="s">
        <v>25</v>
      </c>
      <c r="L1113" s="10" t="s">
        <v>1348</v>
      </c>
      <c r="O1113" s="10" t="s">
        <v>1349</v>
      </c>
      <c r="R1113" s="10" t="s">
        <v>1347</v>
      </c>
      <c r="S1113" s="10">
        <v>1002</v>
      </c>
      <c r="T1113" s="10">
        <v>333</v>
      </c>
    </row>
    <row r="1114" spans="1:20" x14ac:dyDescent="0.35">
      <c r="A1114" s="10" t="s">
        <v>20</v>
      </c>
      <c r="B1114" s="10" t="s">
        <v>20</v>
      </c>
      <c r="C1114" s="10" t="s">
        <v>21</v>
      </c>
      <c r="D1114" s="10" t="s">
        <v>22</v>
      </c>
      <c r="E1114" s="10" t="s">
        <v>23</v>
      </c>
      <c r="F1114" s="10" t="s">
        <v>5</v>
      </c>
      <c r="H1114" s="10" t="s">
        <v>24</v>
      </c>
      <c r="I1114" s="10">
        <v>577210</v>
      </c>
      <c r="J1114" s="10">
        <v>578013</v>
      </c>
      <c r="K1114" s="10" t="s">
        <v>25</v>
      </c>
      <c r="R1114" s="10" t="s">
        <v>1350</v>
      </c>
      <c r="S1114" s="10">
        <v>804</v>
      </c>
    </row>
    <row r="1115" spans="1:20" x14ac:dyDescent="0.35">
      <c r="A1115" s="10" t="s">
        <v>27</v>
      </c>
      <c r="B1115" s="10" t="s">
        <v>27</v>
      </c>
      <c r="C1115" s="10" t="s">
        <v>28</v>
      </c>
      <c r="D1115" s="10" t="s">
        <v>22</v>
      </c>
      <c r="E1115" s="10" t="s">
        <v>23</v>
      </c>
      <c r="F1115" s="10" t="s">
        <v>5</v>
      </c>
      <c r="H1115" s="10" t="s">
        <v>24</v>
      </c>
      <c r="I1115" s="10">
        <v>577210</v>
      </c>
      <c r="J1115" s="10">
        <v>578013</v>
      </c>
      <c r="K1115" s="10" t="s">
        <v>25</v>
      </c>
      <c r="L1115" s="10" t="s">
        <v>1351</v>
      </c>
      <c r="O1115" s="10" t="s">
        <v>61</v>
      </c>
      <c r="R1115" s="10" t="s">
        <v>1350</v>
      </c>
      <c r="S1115" s="10">
        <v>804</v>
      </c>
      <c r="T1115" s="10">
        <v>267</v>
      </c>
    </row>
    <row r="1116" spans="1:20" x14ac:dyDescent="0.35">
      <c r="A1116" s="10" t="s">
        <v>20</v>
      </c>
      <c r="B1116" s="10" t="s">
        <v>20</v>
      </c>
      <c r="C1116" s="10" t="s">
        <v>21</v>
      </c>
      <c r="D1116" s="10" t="s">
        <v>22</v>
      </c>
      <c r="E1116" s="10" t="s">
        <v>23</v>
      </c>
      <c r="F1116" s="10" t="s">
        <v>5</v>
      </c>
      <c r="H1116" s="10" t="s">
        <v>24</v>
      </c>
      <c r="I1116" s="10">
        <v>577988</v>
      </c>
      <c r="J1116" s="10">
        <v>578740</v>
      </c>
      <c r="K1116" s="10" t="s">
        <v>46</v>
      </c>
      <c r="R1116" s="10" t="s">
        <v>1352</v>
      </c>
      <c r="S1116" s="10">
        <v>753</v>
      </c>
    </row>
    <row r="1117" spans="1:20" x14ac:dyDescent="0.35">
      <c r="A1117" s="10" t="s">
        <v>27</v>
      </c>
      <c r="B1117" s="10" t="s">
        <v>27</v>
      </c>
      <c r="C1117" s="10" t="s">
        <v>28</v>
      </c>
      <c r="D1117" s="10" t="s">
        <v>22</v>
      </c>
      <c r="E1117" s="10" t="s">
        <v>23</v>
      </c>
      <c r="F1117" s="10" t="s">
        <v>5</v>
      </c>
      <c r="H1117" s="10" t="s">
        <v>24</v>
      </c>
      <c r="I1117" s="10">
        <v>577988</v>
      </c>
      <c r="J1117" s="10">
        <v>578740</v>
      </c>
      <c r="K1117" s="10" t="s">
        <v>46</v>
      </c>
      <c r="L1117" s="10" t="s">
        <v>1353</v>
      </c>
      <c r="O1117" s="10" t="s">
        <v>49</v>
      </c>
      <c r="R1117" s="10" t="s">
        <v>1352</v>
      </c>
      <c r="S1117" s="10">
        <v>753</v>
      </c>
      <c r="T1117" s="10">
        <v>250</v>
      </c>
    </row>
    <row r="1118" spans="1:20" x14ac:dyDescent="0.35">
      <c r="A1118" s="10" t="s">
        <v>20</v>
      </c>
      <c r="B1118" s="10" t="s">
        <v>20</v>
      </c>
      <c r="C1118" s="10" t="s">
        <v>21</v>
      </c>
      <c r="D1118" s="10" t="s">
        <v>22</v>
      </c>
      <c r="E1118" s="10" t="s">
        <v>23</v>
      </c>
      <c r="F1118" s="10" t="s">
        <v>5</v>
      </c>
      <c r="H1118" s="10" t="s">
        <v>24</v>
      </c>
      <c r="I1118" s="10">
        <v>578808</v>
      </c>
      <c r="J1118" s="10">
        <v>580331</v>
      </c>
      <c r="K1118" s="10" t="s">
        <v>25</v>
      </c>
      <c r="R1118" s="10" t="s">
        <v>1354</v>
      </c>
      <c r="S1118" s="10">
        <v>1524</v>
      </c>
    </row>
    <row r="1119" spans="1:20" x14ac:dyDescent="0.35">
      <c r="A1119" s="10" t="s">
        <v>27</v>
      </c>
      <c r="B1119" s="10" t="s">
        <v>27</v>
      </c>
      <c r="C1119" s="10" t="s">
        <v>28</v>
      </c>
      <c r="D1119" s="10" t="s">
        <v>22</v>
      </c>
      <c r="E1119" s="10" t="s">
        <v>23</v>
      </c>
      <c r="F1119" s="10" t="s">
        <v>5</v>
      </c>
      <c r="H1119" s="10" t="s">
        <v>24</v>
      </c>
      <c r="I1119" s="10">
        <v>578808</v>
      </c>
      <c r="J1119" s="10">
        <v>580331</v>
      </c>
      <c r="K1119" s="10" t="s">
        <v>25</v>
      </c>
      <c r="L1119" s="10" t="s">
        <v>1355</v>
      </c>
      <c r="O1119" s="10" t="s">
        <v>1356</v>
      </c>
      <c r="R1119" s="10" t="s">
        <v>1354</v>
      </c>
      <c r="S1119" s="10">
        <v>1524</v>
      </c>
      <c r="T1119" s="10">
        <v>507</v>
      </c>
    </row>
    <row r="1120" spans="1:20" x14ac:dyDescent="0.35">
      <c r="A1120" s="10" t="s">
        <v>20</v>
      </c>
      <c r="B1120" s="10" t="s">
        <v>20</v>
      </c>
      <c r="C1120" s="10" t="s">
        <v>21</v>
      </c>
      <c r="D1120" s="10" t="s">
        <v>22</v>
      </c>
      <c r="E1120" s="10" t="s">
        <v>23</v>
      </c>
      <c r="F1120" s="10" t="s">
        <v>5</v>
      </c>
      <c r="H1120" s="10" t="s">
        <v>24</v>
      </c>
      <c r="I1120" s="10">
        <v>580336</v>
      </c>
      <c r="J1120" s="10">
        <v>581364</v>
      </c>
      <c r="K1120" s="10" t="s">
        <v>25</v>
      </c>
      <c r="R1120" s="10" t="s">
        <v>1357</v>
      </c>
      <c r="S1120" s="10">
        <v>1029</v>
      </c>
    </row>
    <row r="1121" spans="1:21" x14ac:dyDescent="0.35">
      <c r="A1121" s="10" t="s">
        <v>27</v>
      </c>
      <c r="B1121" s="10" t="s">
        <v>27</v>
      </c>
      <c r="C1121" s="10" t="s">
        <v>28</v>
      </c>
      <c r="D1121" s="10" t="s">
        <v>22</v>
      </c>
      <c r="E1121" s="10" t="s">
        <v>23</v>
      </c>
      <c r="F1121" s="10" t="s">
        <v>5</v>
      </c>
      <c r="H1121" s="10" t="s">
        <v>24</v>
      </c>
      <c r="I1121" s="10">
        <v>580336</v>
      </c>
      <c r="J1121" s="10">
        <v>581364</v>
      </c>
      <c r="K1121" s="10" t="s">
        <v>25</v>
      </c>
      <c r="L1121" s="10" t="s">
        <v>1358</v>
      </c>
      <c r="O1121" s="10" t="s">
        <v>1359</v>
      </c>
      <c r="R1121" s="10" t="s">
        <v>1357</v>
      </c>
      <c r="S1121" s="10">
        <v>1029</v>
      </c>
      <c r="T1121" s="10">
        <v>342</v>
      </c>
    </row>
    <row r="1122" spans="1:21" x14ac:dyDescent="0.35">
      <c r="A1122" s="10" t="s">
        <v>20</v>
      </c>
      <c r="B1122" s="10" t="s">
        <v>20</v>
      </c>
      <c r="C1122" s="10" t="s">
        <v>21</v>
      </c>
      <c r="D1122" s="10" t="s">
        <v>22</v>
      </c>
      <c r="E1122" s="10" t="s">
        <v>23</v>
      </c>
      <c r="F1122" s="10" t="s">
        <v>5</v>
      </c>
      <c r="H1122" s="10" t="s">
        <v>24</v>
      </c>
      <c r="I1122" s="10">
        <v>581371</v>
      </c>
      <c r="J1122" s="10">
        <v>581706</v>
      </c>
      <c r="K1122" s="10" t="s">
        <v>25</v>
      </c>
      <c r="R1122" s="10" t="s">
        <v>1360</v>
      </c>
      <c r="S1122" s="10">
        <v>336</v>
      </c>
    </row>
    <row r="1123" spans="1:21" x14ac:dyDescent="0.35">
      <c r="A1123" s="10" t="s">
        <v>27</v>
      </c>
      <c r="B1123" s="10" t="s">
        <v>27</v>
      </c>
      <c r="C1123" s="10" t="s">
        <v>28</v>
      </c>
      <c r="D1123" s="10" t="s">
        <v>22</v>
      </c>
      <c r="E1123" s="10" t="s">
        <v>23</v>
      </c>
      <c r="F1123" s="10" t="s">
        <v>5</v>
      </c>
      <c r="H1123" s="10" t="s">
        <v>24</v>
      </c>
      <c r="I1123" s="10">
        <v>581371</v>
      </c>
      <c r="J1123" s="10">
        <v>581706</v>
      </c>
      <c r="K1123" s="10" t="s">
        <v>25</v>
      </c>
      <c r="L1123" s="10" t="s">
        <v>1361</v>
      </c>
      <c r="O1123" s="10" t="s">
        <v>52</v>
      </c>
      <c r="R1123" s="10" t="s">
        <v>1360</v>
      </c>
      <c r="S1123" s="10">
        <v>336</v>
      </c>
      <c r="T1123" s="10">
        <v>111</v>
      </c>
    </row>
    <row r="1124" spans="1:21" x14ac:dyDescent="0.35">
      <c r="A1124" s="10" t="s">
        <v>20</v>
      </c>
      <c r="B1124" s="10" t="s">
        <v>20</v>
      </c>
      <c r="C1124" s="10" t="s">
        <v>21</v>
      </c>
      <c r="D1124" s="10" t="s">
        <v>22</v>
      </c>
      <c r="E1124" s="10" t="s">
        <v>23</v>
      </c>
      <c r="F1124" s="10" t="s">
        <v>5</v>
      </c>
      <c r="H1124" s="10" t="s">
        <v>24</v>
      </c>
      <c r="I1124" s="10">
        <v>581834</v>
      </c>
      <c r="J1124" s="10">
        <v>582223</v>
      </c>
      <c r="K1124" s="10" t="s">
        <v>25</v>
      </c>
      <c r="R1124" s="10" t="s">
        <v>1362</v>
      </c>
      <c r="S1124" s="10">
        <v>390</v>
      </c>
    </row>
    <row r="1125" spans="1:21" x14ac:dyDescent="0.35">
      <c r="A1125" s="10" t="s">
        <v>27</v>
      </c>
      <c r="B1125" s="10" t="s">
        <v>27</v>
      </c>
      <c r="C1125" s="10" t="s">
        <v>28</v>
      </c>
      <c r="D1125" s="10" t="s">
        <v>22</v>
      </c>
      <c r="E1125" s="10" t="s">
        <v>23</v>
      </c>
      <c r="F1125" s="10" t="s">
        <v>5</v>
      </c>
      <c r="H1125" s="10" t="s">
        <v>24</v>
      </c>
      <c r="I1125" s="10">
        <v>581834</v>
      </c>
      <c r="J1125" s="10">
        <v>582223</v>
      </c>
      <c r="K1125" s="10" t="s">
        <v>25</v>
      </c>
      <c r="L1125" s="10" t="s">
        <v>1363</v>
      </c>
      <c r="O1125" s="10" t="s">
        <v>1364</v>
      </c>
      <c r="R1125" s="10" t="s">
        <v>1362</v>
      </c>
      <c r="S1125" s="10">
        <v>390</v>
      </c>
      <c r="T1125" s="10">
        <v>129</v>
      </c>
    </row>
    <row r="1126" spans="1:21" x14ac:dyDescent="0.35">
      <c r="A1126" s="10" t="s">
        <v>20</v>
      </c>
      <c r="B1126" s="10" t="s">
        <v>20</v>
      </c>
      <c r="C1126" s="10" t="s">
        <v>21</v>
      </c>
      <c r="D1126" s="10" t="s">
        <v>22</v>
      </c>
      <c r="E1126" s="10" t="s">
        <v>23</v>
      </c>
      <c r="F1126" s="10" t="s">
        <v>5</v>
      </c>
      <c r="H1126" s="10" t="s">
        <v>24</v>
      </c>
      <c r="I1126" s="10">
        <v>582269</v>
      </c>
      <c r="J1126" s="10">
        <v>583369</v>
      </c>
      <c r="K1126" s="10" t="s">
        <v>46</v>
      </c>
      <c r="R1126" s="10" t="s">
        <v>1365</v>
      </c>
      <c r="S1126" s="10">
        <v>1101</v>
      </c>
    </row>
    <row r="1127" spans="1:21" x14ac:dyDescent="0.35">
      <c r="A1127" s="10" t="s">
        <v>27</v>
      </c>
      <c r="B1127" s="10" t="s">
        <v>27</v>
      </c>
      <c r="C1127" s="10" t="s">
        <v>28</v>
      </c>
      <c r="D1127" s="10" t="s">
        <v>22</v>
      </c>
      <c r="E1127" s="10" t="s">
        <v>23</v>
      </c>
      <c r="F1127" s="10" t="s">
        <v>5</v>
      </c>
      <c r="H1127" s="10" t="s">
        <v>24</v>
      </c>
      <c r="I1127" s="10">
        <v>582269</v>
      </c>
      <c r="J1127" s="10">
        <v>583369</v>
      </c>
      <c r="K1127" s="10" t="s">
        <v>46</v>
      </c>
      <c r="L1127" s="10" t="s">
        <v>1366</v>
      </c>
      <c r="O1127" s="10" t="s">
        <v>61</v>
      </c>
      <c r="R1127" s="10" t="s">
        <v>1365</v>
      </c>
      <c r="S1127" s="10">
        <v>1101</v>
      </c>
      <c r="T1127" s="10">
        <v>366</v>
      </c>
    </row>
    <row r="1128" spans="1:21" x14ac:dyDescent="0.35">
      <c r="A1128" s="10" t="s">
        <v>20</v>
      </c>
      <c r="B1128" s="10" t="s">
        <v>20</v>
      </c>
      <c r="C1128" s="10" t="s">
        <v>21</v>
      </c>
      <c r="D1128" s="10" t="s">
        <v>22</v>
      </c>
      <c r="E1128" s="10" t="s">
        <v>23</v>
      </c>
      <c r="F1128" s="10" t="s">
        <v>5</v>
      </c>
      <c r="H1128" s="10" t="s">
        <v>24</v>
      </c>
      <c r="I1128" s="10">
        <v>583431</v>
      </c>
      <c r="J1128" s="10">
        <v>584213</v>
      </c>
      <c r="K1128" s="10" t="s">
        <v>46</v>
      </c>
      <c r="R1128" s="10" t="s">
        <v>1367</v>
      </c>
      <c r="S1128" s="10">
        <v>783</v>
      </c>
    </row>
    <row r="1129" spans="1:21" x14ac:dyDescent="0.35">
      <c r="A1129" s="10" t="s">
        <v>27</v>
      </c>
      <c r="B1129" s="10" t="s">
        <v>27</v>
      </c>
      <c r="C1129" s="10" t="s">
        <v>28</v>
      </c>
      <c r="D1129" s="10" t="s">
        <v>22</v>
      </c>
      <c r="E1129" s="10" t="s">
        <v>23</v>
      </c>
      <c r="F1129" s="10" t="s">
        <v>5</v>
      </c>
      <c r="H1129" s="10" t="s">
        <v>24</v>
      </c>
      <c r="I1129" s="10">
        <v>583431</v>
      </c>
      <c r="J1129" s="10">
        <v>584213</v>
      </c>
      <c r="K1129" s="10" t="s">
        <v>46</v>
      </c>
      <c r="L1129" s="10" t="s">
        <v>1368</v>
      </c>
      <c r="O1129" s="10" t="s">
        <v>293</v>
      </c>
      <c r="R1129" s="10" t="s">
        <v>1367</v>
      </c>
      <c r="S1129" s="10">
        <v>783</v>
      </c>
      <c r="T1129" s="10">
        <v>260</v>
      </c>
    </row>
    <row r="1130" spans="1:21" x14ac:dyDescent="0.35">
      <c r="A1130" s="10" t="s">
        <v>20</v>
      </c>
      <c r="B1130" s="10" t="s">
        <v>20</v>
      </c>
      <c r="C1130" s="10" t="s">
        <v>21</v>
      </c>
      <c r="D1130" s="10" t="s">
        <v>22</v>
      </c>
      <c r="E1130" s="10" t="s">
        <v>23</v>
      </c>
      <c r="F1130" s="10" t="s">
        <v>5</v>
      </c>
      <c r="H1130" s="10" t="s">
        <v>24</v>
      </c>
      <c r="I1130" s="10">
        <v>584210</v>
      </c>
      <c r="J1130" s="10">
        <v>585082</v>
      </c>
      <c r="K1130" s="10" t="s">
        <v>46</v>
      </c>
      <c r="R1130" s="10" t="s">
        <v>1369</v>
      </c>
      <c r="S1130" s="10">
        <v>873</v>
      </c>
    </row>
    <row r="1131" spans="1:21" x14ac:dyDescent="0.35">
      <c r="A1131" s="10" t="s">
        <v>27</v>
      </c>
      <c r="B1131" s="10" t="s">
        <v>27</v>
      </c>
      <c r="C1131" s="10" t="s">
        <v>28</v>
      </c>
      <c r="D1131" s="10" t="s">
        <v>22</v>
      </c>
      <c r="E1131" s="10" t="s">
        <v>23</v>
      </c>
      <c r="F1131" s="10" t="s">
        <v>5</v>
      </c>
      <c r="H1131" s="10" t="s">
        <v>24</v>
      </c>
      <c r="I1131" s="10">
        <v>584210</v>
      </c>
      <c r="J1131" s="10">
        <v>585082</v>
      </c>
      <c r="K1131" s="10" t="s">
        <v>46</v>
      </c>
      <c r="L1131" s="10" t="s">
        <v>1370</v>
      </c>
      <c r="O1131" s="10" t="s">
        <v>293</v>
      </c>
      <c r="R1131" s="10" t="s">
        <v>1369</v>
      </c>
      <c r="S1131" s="10">
        <v>873</v>
      </c>
      <c r="T1131" s="10">
        <v>290</v>
      </c>
    </row>
    <row r="1132" spans="1:21" x14ac:dyDescent="0.35">
      <c r="A1132" s="10" t="s">
        <v>20</v>
      </c>
      <c r="B1132" s="10" t="s">
        <v>20</v>
      </c>
      <c r="C1132" s="10" t="s">
        <v>21</v>
      </c>
      <c r="D1132" s="10" t="s">
        <v>22</v>
      </c>
      <c r="E1132" s="10" t="s">
        <v>23</v>
      </c>
      <c r="F1132" s="10" t="s">
        <v>5</v>
      </c>
      <c r="H1132" s="10" t="s">
        <v>24</v>
      </c>
      <c r="I1132" s="10">
        <v>585194</v>
      </c>
      <c r="J1132" s="10">
        <v>586297</v>
      </c>
      <c r="K1132" s="10" t="s">
        <v>46</v>
      </c>
      <c r="R1132" s="10" t="s">
        <v>1371</v>
      </c>
      <c r="S1132" s="10">
        <v>1104</v>
      </c>
    </row>
    <row r="1133" spans="1:21" x14ac:dyDescent="0.35">
      <c r="A1133" s="10" t="s">
        <v>27</v>
      </c>
      <c r="B1133" s="10" t="s">
        <v>27</v>
      </c>
      <c r="C1133" s="10" t="s">
        <v>28</v>
      </c>
      <c r="D1133" s="10" t="s">
        <v>22</v>
      </c>
      <c r="E1133" s="10" t="s">
        <v>23</v>
      </c>
      <c r="F1133" s="10" t="s">
        <v>5</v>
      </c>
      <c r="H1133" s="10" t="s">
        <v>24</v>
      </c>
      <c r="I1133" s="10">
        <v>585194</v>
      </c>
      <c r="J1133" s="10">
        <v>586297</v>
      </c>
      <c r="K1133" s="10" t="s">
        <v>46</v>
      </c>
      <c r="L1133" s="10" t="s">
        <v>1372</v>
      </c>
      <c r="O1133" s="10" t="s">
        <v>290</v>
      </c>
      <c r="R1133" s="10" t="s">
        <v>1371</v>
      </c>
      <c r="S1133" s="10">
        <v>1104</v>
      </c>
      <c r="T1133" s="10">
        <v>367</v>
      </c>
    </row>
    <row r="1134" spans="1:21" x14ac:dyDescent="0.35">
      <c r="A1134" s="10" t="s">
        <v>20</v>
      </c>
      <c r="B1134" s="10" t="s">
        <v>20</v>
      </c>
      <c r="C1134" s="10" t="s">
        <v>1373</v>
      </c>
      <c r="D1134" s="10" t="s">
        <v>22</v>
      </c>
      <c r="E1134" s="10" t="s">
        <v>23</v>
      </c>
      <c r="F1134" s="10" t="s">
        <v>5</v>
      </c>
      <c r="H1134" s="10" t="s">
        <v>24</v>
      </c>
      <c r="I1134" s="10">
        <v>586845</v>
      </c>
      <c r="J1134" s="10">
        <v>586994</v>
      </c>
      <c r="K1134" s="10" t="s">
        <v>46</v>
      </c>
      <c r="R1134" s="10" t="s">
        <v>1374</v>
      </c>
      <c r="S1134" s="10">
        <v>150</v>
      </c>
      <c r="U1134" s="10" t="s">
        <v>1375</v>
      </c>
    </row>
    <row r="1135" spans="1:21" x14ac:dyDescent="0.35">
      <c r="A1135" s="10" t="s">
        <v>20</v>
      </c>
      <c r="B1135" s="10" t="s">
        <v>20</v>
      </c>
      <c r="C1135" s="10" t="s">
        <v>21</v>
      </c>
      <c r="D1135" s="10" t="s">
        <v>22</v>
      </c>
      <c r="E1135" s="10" t="s">
        <v>23</v>
      </c>
      <c r="F1135" s="10" t="s">
        <v>5</v>
      </c>
      <c r="H1135" s="10" t="s">
        <v>24</v>
      </c>
      <c r="I1135" s="10">
        <v>587340</v>
      </c>
      <c r="J1135" s="10">
        <v>591317</v>
      </c>
      <c r="K1135" s="10" t="s">
        <v>46</v>
      </c>
      <c r="R1135" s="10" t="s">
        <v>1376</v>
      </c>
      <c r="S1135" s="10">
        <v>3978</v>
      </c>
    </row>
    <row r="1136" spans="1:21" x14ac:dyDescent="0.35">
      <c r="A1136" s="10" t="s">
        <v>27</v>
      </c>
      <c r="B1136" s="10" t="s">
        <v>27</v>
      </c>
      <c r="C1136" s="10" t="s">
        <v>28</v>
      </c>
      <c r="D1136" s="10" t="s">
        <v>22</v>
      </c>
      <c r="E1136" s="10" t="s">
        <v>23</v>
      </c>
      <c r="F1136" s="10" t="s">
        <v>5</v>
      </c>
      <c r="H1136" s="10" t="s">
        <v>24</v>
      </c>
      <c r="I1136" s="10">
        <v>587340</v>
      </c>
      <c r="J1136" s="10">
        <v>591317</v>
      </c>
      <c r="K1136" s="10" t="s">
        <v>46</v>
      </c>
      <c r="L1136" s="10" t="s">
        <v>1377</v>
      </c>
      <c r="O1136" s="10" t="s">
        <v>52</v>
      </c>
      <c r="R1136" s="10" t="s">
        <v>1376</v>
      </c>
      <c r="S1136" s="10">
        <v>3978</v>
      </c>
      <c r="T1136" s="10">
        <v>1325</v>
      </c>
    </row>
    <row r="1137" spans="1:20" x14ac:dyDescent="0.35">
      <c r="A1137" s="10" t="s">
        <v>20</v>
      </c>
      <c r="B1137" s="10" t="s">
        <v>20</v>
      </c>
      <c r="C1137" s="10" t="s">
        <v>21</v>
      </c>
      <c r="D1137" s="10" t="s">
        <v>22</v>
      </c>
      <c r="E1137" s="10" t="s">
        <v>23</v>
      </c>
      <c r="F1137" s="10" t="s">
        <v>5</v>
      </c>
      <c r="H1137" s="10" t="s">
        <v>24</v>
      </c>
      <c r="I1137" s="10">
        <v>591916</v>
      </c>
      <c r="J1137" s="10">
        <v>593568</v>
      </c>
      <c r="K1137" s="10" t="s">
        <v>25</v>
      </c>
      <c r="R1137" s="10" t="s">
        <v>1378</v>
      </c>
      <c r="S1137" s="10">
        <v>1653</v>
      </c>
    </row>
    <row r="1138" spans="1:20" x14ac:dyDescent="0.35">
      <c r="A1138" s="10" t="s">
        <v>27</v>
      </c>
      <c r="B1138" s="10" t="s">
        <v>27</v>
      </c>
      <c r="C1138" s="10" t="s">
        <v>28</v>
      </c>
      <c r="D1138" s="10" t="s">
        <v>22</v>
      </c>
      <c r="E1138" s="10" t="s">
        <v>23</v>
      </c>
      <c r="F1138" s="10" t="s">
        <v>5</v>
      </c>
      <c r="H1138" s="10" t="s">
        <v>24</v>
      </c>
      <c r="I1138" s="10">
        <v>591916</v>
      </c>
      <c r="J1138" s="10">
        <v>593568</v>
      </c>
      <c r="K1138" s="10" t="s">
        <v>25</v>
      </c>
      <c r="L1138" s="10" t="s">
        <v>1379</v>
      </c>
      <c r="O1138" s="10" t="s">
        <v>1380</v>
      </c>
      <c r="R1138" s="10" t="s">
        <v>1378</v>
      </c>
      <c r="S1138" s="10">
        <v>1653</v>
      </c>
      <c r="T1138" s="10">
        <v>550</v>
      </c>
    </row>
    <row r="1139" spans="1:20" x14ac:dyDescent="0.35">
      <c r="A1139" s="10" t="s">
        <v>20</v>
      </c>
      <c r="B1139" s="10" t="s">
        <v>20</v>
      </c>
      <c r="C1139" s="10" t="s">
        <v>21</v>
      </c>
      <c r="D1139" s="10" t="s">
        <v>22</v>
      </c>
      <c r="E1139" s="10" t="s">
        <v>23</v>
      </c>
      <c r="F1139" s="10" t="s">
        <v>5</v>
      </c>
      <c r="H1139" s="10" t="s">
        <v>24</v>
      </c>
      <c r="I1139" s="10">
        <v>593863</v>
      </c>
      <c r="J1139" s="10">
        <v>595122</v>
      </c>
      <c r="K1139" s="10" t="s">
        <v>25</v>
      </c>
      <c r="R1139" s="10" t="s">
        <v>1381</v>
      </c>
      <c r="S1139" s="10">
        <v>1260</v>
      </c>
    </row>
    <row r="1140" spans="1:20" x14ac:dyDescent="0.35">
      <c r="A1140" s="10" t="s">
        <v>27</v>
      </c>
      <c r="B1140" s="10" t="s">
        <v>27</v>
      </c>
      <c r="C1140" s="10" t="s">
        <v>28</v>
      </c>
      <c r="D1140" s="10" t="s">
        <v>22</v>
      </c>
      <c r="E1140" s="10" t="s">
        <v>23</v>
      </c>
      <c r="F1140" s="10" t="s">
        <v>5</v>
      </c>
      <c r="H1140" s="10" t="s">
        <v>24</v>
      </c>
      <c r="I1140" s="10">
        <v>593863</v>
      </c>
      <c r="J1140" s="10">
        <v>595122</v>
      </c>
      <c r="K1140" s="10" t="s">
        <v>25</v>
      </c>
      <c r="L1140" s="10" t="s">
        <v>1382</v>
      </c>
      <c r="O1140" s="10" t="s">
        <v>1383</v>
      </c>
      <c r="R1140" s="10" t="s">
        <v>1381</v>
      </c>
      <c r="S1140" s="10">
        <v>1260</v>
      </c>
      <c r="T1140" s="10">
        <v>419</v>
      </c>
    </row>
    <row r="1141" spans="1:20" x14ac:dyDescent="0.35">
      <c r="A1141" s="10" t="s">
        <v>20</v>
      </c>
      <c r="B1141" s="10" t="s">
        <v>20</v>
      </c>
      <c r="C1141" s="10" t="s">
        <v>21</v>
      </c>
      <c r="D1141" s="10" t="s">
        <v>22</v>
      </c>
      <c r="E1141" s="10" t="s">
        <v>23</v>
      </c>
      <c r="F1141" s="10" t="s">
        <v>5</v>
      </c>
      <c r="H1141" s="10" t="s">
        <v>24</v>
      </c>
      <c r="I1141" s="10">
        <v>595288</v>
      </c>
      <c r="J1141" s="10">
        <v>597432</v>
      </c>
      <c r="K1141" s="10" t="s">
        <v>25</v>
      </c>
      <c r="R1141" s="10" t="s">
        <v>1384</v>
      </c>
      <c r="S1141" s="10">
        <v>2145</v>
      </c>
    </row>
    <row r="1142" spans="1:20" x14ac:dyDescent="0.35">
      <c r="A1142" s="10" t="s">
        <v>27</v>
      </c>
      <c r="B1142" s="10" t="s">
        <v>27</v>
      </c>
      <c r="C1142" s="10" t="s">
        <v>28</v>
      </c>
      <c r="D1142" s="10" t="s">
        <v>22</v>
      </c>
      <c r="E1142" s="10" t="s">
        <v>23</v>
      </c>
      <c r="F1142" s="10" t="s">
        <v>5</v>
      </c>
      <c r="H1142" s="10" t="s">
        <v>24</v>
      </c>
      <c r="I1142" s="10">
        <v>595288</v>
      </c>
      <c r="J1142" s="10">
        <v>597432</v>
      </c>
      <c r="K1142" s="10" t="s">
        <v>25</v>
      </c>
      <c r="L1142" s="10" t="s">
        <v>1385</v>
      </c>
      <c r="O1142" s="10" t="s">
        <v>1386</v>
      </c>
      <c r="R1142" s="10" t="s">
        <v>1384</v>
      </c>
      <c r="S1142" s="10">
        <v>2145</v>
      </c>
      <c r="T1142" s="10">
        <v>714</v>
      </c>
    </row>
    <row r="1143" spans="1:20" x14ac:dyDescent="0.35">
      <c r="A1143" s="10" t="s">
        <v>20</v>
      </c>
      <c r="B1143" s="10" t="s">
        <v>20</v>
      </c>
      <c r="C1143" s="10" t="s">
        <v>21</v>
      </c>
      <c r="D1143" s="10" t="s">
        <v>22</v>
      </c>
      <c r="E1143" s="10" t="s">
        <v>23</v>
      </c>
      <c r="F1143" s="10" t="s">
        <v>5</v>
      </c>
      <c r="H1143" s="10" t="s">
        <v>24</v>
      </c>
      <c r="I1143" s="10">
        <v>597429</v>
      </c>
      <c r="J1143" s="10">
        <v>599249</v>
      </c>
      <c r="K1143" s="10" t="s">
        <v>25</v>
      </c>
      <c r="R1143" s="10" t="s">
        <v>1387</v>
      </c>
      <c r="S1143" s="10">
        <v>1821</v>
      </c>
    </row>
    <row r="1144" spans="1:20" x14ac:dyDescent="0.35">
      <c r="A1144" s="10" t="s">
        <v>27</v>
      </c>
      <c r="B1144" s="10" t="s">
        <v>27</v>
      </c>
      <c r="C1144" s="10" t="s">
        <v>28</v>
      </c>
      <c r="D1144" s="10" t="s">
        <v>22</v>
      </c>
      <c r="E1144" s="10" t="s">
        <v>23</v>
      </c>
      <c r="F1144" s="10" t="s">
        <v>5</v>
      </c>
      <c r="H1144" s="10" t="s">
        <v>24</v>
      </c>
      <c r="I1144" s="10">
        <v>597429</v>
      </c>
      <c r="J1144" s="10">
        <v>599249</v>
      </c>
      <c r="K1144" s="10" t="s">
        <v>25</v>
      </c>
      <c r="L1144" s="10" t="s">
        <v>1388</v>
      </c>
      <c r="O1144" s="10" t="s">
        <v>1389</v>
      </c>
      <c r="R1144" s="10" t="s">
        <v>1387</v>
      </c>
      <c r="S1144" s="10">
        <v>1821</v>
      </c>
      <c r="T1144" s="10">
        <v>606</v>
      </c>
    </row>
    <row r="1145" spans="1:20" x14ac:dyDescent="0.35">
      <c r="A1145" s="10" t="s">
        <v>20</v>
      </c>
      <c r="B1145" s="10" t="s">
        <v>20</v>
      </c>
      <c r="C1145" s="10" t="s">
        <v>21</v>
      </c>
      <c r="D1145" s="10" t="s">
        <v>22</v>
      </c>
      <c r="E1145" s="10" t="s">
        <v>23</v>
      </c>
      <c r="F1145" s="10" t="s">
        <v>5</v>
      </c>
      <c r="H1145" s="10" t="s">
        <v>24</v>
      </c>
      <c r="I1145" s="10">
        <v>599246</v>
      </c>
      <c r="J1145" s="10">
        <v>602065</v>
      </c>
      <c r="K1145" s="10" t="s">
        <v>25</v>
      </c>
      <c r="R1145" s="10" t="s">
        <v>1390</v>
      </c>
      <c r="S1145" s="10">
        <v>2820</v>
      </c>
    </row>
    <row r="1146" spans="1:20" x14ac:dyDescent="0.35">
      <c r="A1146" s="10" t="s">
        <v>27</v>
      </c>
      <c r="B1146" s="10" t="s">
        <v>27</v>
      </c>
      <c r="C1146" s="10" t="s">
        <v>28</v>
      </c>
      <c r="D1146" s="10" t="s">
        <v>22</v>
      </c>
      <c r="E1146" s="10" t="s">
        <v>23</v>
      </c>
      <c r="F1146" s="10" t="s">
        <v>5</v>
      </c>
      <c r="H1146" s="10" t="s">
        <v>24</v>
      </c>
      <c r="I1146" s="10">
        <v>599246</v>
      </c>
      <c r="J1146" s="10">
        <v>602065</v>
      </c>
      <c r="K1146" s="10" t="s">
        <v>25</v>
      </c>
      <c r="L1146" s="10" t="s">
        <v>1391</v>
      </c>
      <c r="O1146" s="10" t="s">
        <v>1392</v>
      </c>
      <c r="R1146" s="10" t="s">
        <v>1390</v>
      </c>
      <c r="S1146" s="10">
        <v>2820</v>
      </c>
      <c r="T1146" s="10">
        <v>939</v>
      </c>
    </row>
    <row r="1147" spans="1:20" x14ac:dyDescent="0.35">
      <c r="A1147" s="10" t="s">
        <v>20</v>
      </c>
      <c r="B1147" s="10" t="s">
        <v>20</v>
      </c>
      <c r="C1147" s="10" t="s">
        <v>21</v>
      </c>
      <c r="D1147" s="10" t="s">
        <v>22</v>
      </c>
      <c r="E1147" s="10" t="s">
        <v>23</v>
      </c>
      <c r="F1147" s="10" t="s">
        <v>5</v>
      </c>
      <c r="H1147" s="10" t="s">
        <v>24</v>
      </c>
      <c r="I1147" s="10">
        <v>602172</v>
      </c>
      <c r="J1147" s="10">
        <v>603056</v>
      </c>
      <c r="K1147" s="10" t="s">
        <v>46</v>
      </c>
      <c r="R1147" s="10" t="s">
        <v>1393</v>
      </c>
      <c r="S1147" s="10">
        <v>885</v>
      </c>
    </row>
    <row r="1148" spans="1:20" x14ac:dyDescent="0.35">
      <c r="A1148" s="10" t="s">
        <v>27</v>
      </c>
      <c r="B1148" s="10" t="s">
        <v>27</v>
      </c>
      <c r="C1148" s="10" t="s">
        <v>28</v>
      </c>
      <c r="D1148" s="10" t="s">
        <v>22</v>
      </c>
      <c r="E1148" s="10" t="s">
        <v>23</v>
      </c>
      <c r="F1148" s="10" t="s">
        <v>5</v>
      </c>
      <c r="H1148" s="10" t="s">
        <v>24</v>
      </c>
      <c r="I1148" s="10">
        <v>602172</v>
      </c>
      <c r="J1148" s="10">
        <v>603056</v>
      </c>
      <c r="K1148" s="10" t="s">
        <v>46</v>
      </c>
      <c r="L1148" s="10" t="s">
        <v>1394</v>
      </c>
      <c r="O1148" s="10" t="s">
        <v>857</v>
      </c>
      <c r="R1148" s="10" t="s">
        <v>1393</v>
      </c>
      <c r="S1148" s="10">
        <v>885</v>
      </c>
      <c r="T1148" s="10">
        <v>294</v>
      </c>
    </row>
    <row r="1149" spans="1:20" x14ac:dyDescent="0.35">
      <c r="A1149" s="10" t="s">
        <v>20</v>
      </c>
      <c r="B1149" s="10" t="s">
        <v>20</v>
      </c>
      <c r="C1149" s="10" t="s">
        <v>21</v>
      </c>
      <c r="D1149" s="10" t="s">
        <v>22</v>
      </c>
      <c r="E1149" s="10" t="s">
        <v>23</v>
      </c>
      <c r="F1149" s="10" t="s">
        <v>5</v>
      </c>
      <c r="H1149" s="10" t="s">
        <v>24</v>
      </c>
      <c r="I1149" s="10">
        <v>603321</v>
      </c>
      <c r="J1149" s="10">
        <v>603644</v>
      </c>
      <c r="K1149" s="10" t="s">
        <v>25</v>
      </c>
      <c r="R1149" s="10" t="s">
        <v>1395</v>
      </c>
      <c r="S1149" s="10">
        <v>324</v>
      </c>
    </row>
    <row r="1150" spans="1:20" x14ac:dyDescent="0.35">
      <c r="A1150" s="10" t="s">
        <v>27</v>
      </c>
      <c r="B1150" s="10" t="s">
        <v>27</v>
      </c>
      <c r="C1150" s="10" t="s">
        <v>28</v>
      </c>
      <c r="D1150" s="10" t="s">
        <v>22</v>
      </c>
      <c r="E1150" s="10" t="s">
        <v>23</v>
      </c>
      <c r="F1150" s="10" t="s">
        <v>5</v>
      </c>
      <c r="H1150" s="10" t="s">
        <v>24</v>
      </c>
      <c r="I1150" s="10">
        <v>603321</v>
      </c>
      <c r="J1150" s="10">
        <v>603644</v>
      </c>
      <c r="K1150" s="10" t="s">
        <v>25</v>
      </c>
      <c r="L1150" s="10" t="s">
        <v>1396</v>
      </c>
      <c r="O1150" s="10" t="s">
        <v>52</v>
      </c>
      <c r="R1150" s="10" t="s">
        <v>1395</v>
      </c>
      <c r="S1150" s="10">
        <v>324</v>
      </c>
      <c r="T1150" s="10">
        <v>107</v>
      </c>
    </row>
    <row r="1151" spans="1:20" x14ac:dyDescent="0.35">
      <c r="A1151" s="10" t="s">
        <v>20</v>
      </c>
      <c r="B1151" s="10" t="s">
        <v>20</v>
      </c>
      <c r="C1151" s="10" t="s">
        <v>21</v>
      </c>
      <c r="D1151" s="10" t="s">
        <v>22</v>
      </c>
      <c r="E1151" s="10" t="s">
        <v>23</v>
      </c>
      <c r="F1151" s="10" t="s">
        <v>5</v>
      </c>
      <c r="H1151" s="10" t="s">
        <v>24</v>
      </c>
      <c r="I1151" s="10">
        <v>603655</v>
      </c>
      <c r="J1151" s="10">
        <v>603951</v>
      </c>
      <c r="K1151" s="10" t="s">
        <v>46</v>
      </c>
      <c r="R1151" s="10" t="s">
        <v>1397</v>
      </c>
      <c r="S1151" s="10">
        <v>297</v>
      </c>
    </row>
    <row r="1152" spans="1:20" x14ac:dyDescent="0.35">
      <c r="A1152" s="10" t="s">
        <v>27</v>
      </c>
      <c r="B1152" s="10" t="s">
        <v>27</v>
      </c>
      <c r="C1152" s="10" t="s">
        <v>28</v>
      </c>
      <c r="D1152" s="10" t="s">
        <v>22</v>
      </c>
      <c r="E1152" s="10" t="s">
        <v>23</v>
      </c>
      <c r="F1152" s="10" t="s">
        <v>5</v>
      </c>
      <c r="H1152" s="10" t="s">
        <v>24</v>
      </c>
      <c r="I1152" s="10">
        <v>603655</v>
      </c>
      <c r="J1152" s="10">
        <v>603951</v>
      </c>
      <c r="K1152" s="10" t="s">
        <v>46</v>
      </c>
      <c r="L1152" s="10" t="s">
        <v>1398</v>
      </c>
      <c r="O1152" s="10" t="s">
        <v>49</v>
      </c>
      <c r="R1152" s="10" t="s">
        <v>1397</v>
      </c>
      <c r="S1152" s="10">
        <v>297</v>
      </c>
      <c r="T1152" s="10">
        <v>98</v>
      </c>
    </row>
    <row r="1153" spans="1:20" x14ac:dyDescent="0.35">
      <c r="A1153" s="10" t="s">
        <v>20</v>
      </c>
      <c r="B1153" s="10" t="s">
        <v>20</v>
      </c>
      <c r="C1153" s="10" t="s">
        <v>21</v>
      </c>
      <c r="D1153" s="10" t="s">
        <v>22</v>
      </c>
      <c r="E1153" s="10" t="s">
        <v>23</v>
      </c>
      <c r="F1153" s="10" t="s">
        <v>5</v>
      </c>
      <c r="H1153" s="10" t="s">
        <v>24</v>
      </c>
      <c r="I1153" s="10">
        <v>603964</v>
      </c>
      <c r="J1153" s="10">
        <v>606573</v>
      </c>
      <c r="K1153" s="10" t="s">
        <v>46</v>
      </c>
      <c r="R1153" s="10" t="s">
        <v>1399</v>
      </c>
      <c r="S1153" s="10">
        <v>2610</v>
      </c>
    </row>
    <row r="1154" spans="1:20" x14ac:dyDescent="0.35">
      <c r="A1154" s="10" t="s">
        <v>27</v>
      </c>
      <c r="B1154" s="10" t="s">
        <v>27</v>
      </c>
      <c r="C1154" s="10" t="s">
        <v>28</v>
      </c>
      <c r="D1154" s="10" t="s">
        <v>22</v>
      </c>
      <c r="E1154" s="10" t="s">
        <v>23</v>
      </c>
      <c r="F1154" s="10" t="s">
        <v>5</v>
      </c>
      <c r="H1154" s="10" t="s">
        <v>24</v>
      </c>
      <c r="I1154" s="10">
        <v>603964</v>
      </c>
      <c r="J1154" s="10">
        <v>606573</v>
      </c>
      <c r="K1154" s="10" t="s">
        <v>46</v>
      </c>
      <c r="L1154" s="10" t="s">
        <v>1400</v>
      </c>
      <c r="O1154" s="10" t="s">
        <v>1401</v>
      </c>
      <c r="R1154" s="10" t="s">
        <v>1399</v>
      </c>
      <c r="S1154" s="10">
        <v>2610</v>
      </c>
      <c r="T1154" s="10">
        <v>869</v>
      </c>
    </row>
    <row r="1155" spans="1:20" x14ac:dyDescent="0.35">
      <c r="A1155" s="10" t="s">
        <v>20</v>
      </c>
      <c r="B1155" s="10" t="s">
        <v>20</v>
      </c>
      <c r="C1155" s="10" t="s">
        <v>21</v>
      </c>
      <c r="D1155" s="10" t="s">
        <v>22</v>
      </c>
      <c r="E1155" s="10" t="s">
        <v>23</v>
      </c>
      <c r="F1155" s="10" t="s">
        <v>5</v>
      </c>
      <c r="H1155" s="10" t="s">
        <v>24</v>
      </c>
      <c r="I1155" s="10">
        <v>606570</v>
      </c>
      <c r="J1155" s="10">
        <v>607532</v>
      </c>
      <c r="K1155" s="10" t="s">
        <v>46</v>
      </c>
      <c r="R1155" s="10" t="s">
        <v>1402</v>
      </c>
      <c r="S1155" s="10">
        <v>963</v>
      </c>
    </row>
    <row r="1156" spans="1:20" x14ac:dyDescent="0.35">
      <c r="A1156" s="10" t="s">
        <v>27</v>
      </c>
      <c r="B1156" s="10" t="s">
        <v>27</v>
      </c>
      <c r="C1156" s="10" t="s">
        <v>28</v>
      </c>
      <c r="D1156" s="10" t="s">
        <v>22</v>
      </c>
      <c r="E1156" s="10" t="s">
        <v>23</v>
      </c>
      <c r="F1156" s="10" t="s">
        <v>5</v>
      </c>
      <c r="H1156" s="10" t="s">
        <v>24</v>
      </c>
      <c r="I1156" s="10">
        <v>606570</v>
      </c>
      <c r="J1156" s="10">
        <v>607532</v>
      </c>
      <c r="K1156" s="10" t="s">
        <v>46</v>
      </c>
      <c r="L1156" s="10" t="s">
        <v>1403</v>
      </c>
      <c r="O1156" s="10" t="s">
        <v>49</v>
      </c>
      <c r="R1156" s="10" t="s">
        <v>1402</v>
      </c>
      <c r="S1156" s="10">
        <v>963</v>
      </c>
      <c r="T1156" s="10">
        <v>320</v>
      </c>
    </row>
    <row r="1157" spans="1:20" x14ac:dyDescent="0.35">
      <c r="A1157" s="10" t="s">
        <v>20</v>
      </c>
      <c r="B1157" s="10" t="s">
        <v>20</v>
      </c>
      <c r="C1157" s="10" t="s">
        <v>21</v>
      </c>
      <c r="D1157" s="10" t="s">
        <v>22</v>
      </c>
      <c r="E1157" s="10" t="s">
        <v>23</v>
      </c>
      <c r="F1157" s="10" t="s">
        <v>5</v>
      </c>
      <c r="H1157" s="10" t="s">
        <v>24</v>
      </c>
      <c r="I1157" s="10">
        <v>607678</v>
      </c>
      <c r="J1157" s="10">
        <v>608043</v>
      </c>
      <c r="K1157" s="10" t="s">
        <v>25</v>
      </c>
      <c r="R1157" s="10" t="s">
        <v>1404</v>
      </c>
      <c r="S1157" s="10">
        <v>366</v>
      </c>
    </row>
    <row r="1158" spans="1:20" x14ac:dyDescent="0.35">
      <c r="A1158" s="10" t="s">
        <v>27</v>
      </c>
      <c r="B1158" s="10" t="s">
        <v>27</v>
      </c>
      <c r="C1158" s="10" t="s">
        <v>28</v>
      </c>
      <c r="D1158" s="10" t="s">
        <v>22</v>
      </c>
      <c r="E1158" s="10" t="s">
        <v>23</v>
      </c>
      <c r="F1158" s="10" t="s">
        <v>5</v>
      </c>
      <c r="H1158" s="10" t="s">
        <v>24</v>
      </c>
      <c r="I1158" s="10">
        <v>607678</v>
      </c>
      <c r="J1158" s="10">
        <v>608043</v>
      </c>
      <c r="K1158" s="10" t="s">
        <v>25</v>
      </c>
      <c r="L1158" s="10" t="s">
        <v>1405</v>
      </c>
      <c r="O1158" s="10" t="s">
        <v>1406</v>
      </c>
      <c r="R1158" s="10" t="s">
        <v>1404</v>
      </c>
      <c r="S1158" s="10">
        <v>366</v>
      </c>
      <c r="T1158" s="10">
        <v>121</v>
      </c>
    </row>
    <row r="1159" spans="1:20" x14ac:dyDescent="0.35">
      <c r="A1159" s="10" t="s">
        <v>20</v>
      </c>
      <c r="B1159" s="10" t="s">
        <v>20</v>
      </c>
      <c r="C1159" s="10" t="s">
        <v>21</v>
      </c>
      <c r="D1159" s="10" t="s">
        <v>22</v>
      </c>
      <c r="E1159" s="10" t="s">
        <v>23</v>
      </c>
      <c r="F1159" s="10" t="s">
        <v>5</v>
      </c>
      <c r="H1159" s="10" t="s">
        <v>24</v>
      </c>
      <c r="I1159" s="10">
        <v>608283</v>
      </c>
      <c r="J1159" s="10">
        <v>609386</v>
      </c>
      <c r="K1159" s="10" t="s">
        <v>25</v>
      </c>
      <c r="R1159" s="10" t="s">
        <v>1407</v>
      </c>
      <c r="S1159" s="10">
        <v>1104</v>
      </c>
    </row>
    <row r="1160" spans="1:20" x14ac:dyDescent="0.35">
      <c r="A1160" s="10" t="s">
        <v>27</v>
      </c>
      <c r="B1160" s="10" t="s">
        <v>27</v>
      </c>
      <c r="C1160" s="10" t="s">
        <v>28</v>
      </c>
      <c r="D1160" s="10" t="s">
        <v>22</v>
      </c>
      <c r="E1160" s="10" t="s">
        <v>23</v>
      </c>
      <c r="F1160" s="10" t="s">
        <v>5</v>
      </c>
      <c r="H1160" s="10" t="s">
        <v>24</v>
      </c>
      <c r="I1160" s="10">
        <v>608283</v>
      </c>
      <c r="J1160" s="10">
        <v>609386</v>
      </c>
      <c r="K1160" s="10" t="s">
        <v>25</v>
      </c>
      <c r="L1160" s="10" t="s">
        <v>1408</v>
      </c>
      <c r="O1160" s="10" t="s">
        <v>1409</v>
      </c>
      <c r="R1160" s="10" t="s">
        <v>1407</v>
      </c>
      <c r="S1160" s="10">
        <v>1104</v>
      </c>
      <c r="T1160" s="10">
        <v>367</v>
      </c>
    </row>
    <row r="1161" spans="1:20" x14ac:dyDescent="0.35">
      <c r="A1161" s="10" t="s">
        <v>20</v>
      </c>
      <c r="B1161" s="10" t="s">
        <v>20</v>
      </c>
      <c r="C1161" s="10" t="s">
        <v>21</v>
      </c>
      <c r="D1161" s="10" t="s">
        <v>22</v>
      </c>
      <c r="E1161" s="10" t="s">
        <v>23</v>
      </c>
      <c r="F1161" s="10" t="s">
        <v>5</v>
      </c>
      <c r="H1161" s="10" t="s">
        <v>24</v>
      </c>
      <c r="I1161" s="10">
        <v>609465</v>
      </c>
      <c r="J1161" s="10">
        <v>610352</v>
      </c>
      <c r="K1161" s="10" t="s">
        <v>25</v>
      </c>
      <c r="R1161" s="10" t="s">
        <v>1410</v>
      </c>
      <c r="S1161" s="10">
        <v>888</v>
      </c>
    </row>
    <row r="1162" spans="1:20" x14ac:dyDescent="0.35">
      <c r="A1162" s="10" t="s">
        <v>27</v>
      </c>
      <c r="B1162" s="10" t="s">
        <v>27</v>
      </c>
      <c r="C1162" s="10" t="s">
        <v>28</v>
      </c>
      <c r="D1162" s="10" t="s">
        <v>22</v>
      </c>
      <c r="E1162" s="10" t="s">
        <v>23</v>
      </c>
      <c r="F1162" s="10" t="s">
        <v>5</v>
      </c>
      <c r="H1162" s="10" t="s">
        <v>24</v>
      </c>
      <c r="I1162" s="10">
        <v>609465</v>
      </c>
      <c r="J1162" s="10">
        <v>610352</v>
      </c>
      <c r="K1162" s="10" t="s">
        <v>25</v>
      </c>
      <c r="L1162" s="10" t="s">
        <v>1411</v>
      </c>
      <c r="O1162" s="10" t="s">
        <v>1412</v>
      </c>
      <c r="R1162" s="10" t="s">
        <v>1410</v>
      </c>
      <c r="S1162" s="10">
        <v>888</v>
      </c>
      <c r="T1162" s="10">
        <v>295</v>
      </c>
    </row>
    <row r="1163" spans="1:20" x14ac:dyDescent="0.35">
      <c r="A1163" s="10" t="s">
        <v>20</v>
      </c>
      <c r="B1163" s="10" t="s">
        <v>20</v>
      </c>
      <c r="C1163" s="10" t="s">
        <v>21</v>
      </c>
      <c r="D1163" s="10" t="s">
        <v>22</v>
      </c>
      <c r="E1163" s="10" t="s">
        <v>23</v>
      </c>
      <c r="F1163" s="10" t="s">
        <v>5</v>
      </c>
      <c r="H1163" s="10" t="s">
        <v>24</v>
      </c>
      <c r="I1163" s="10">
        <v>610407</v>
      </c>
      <c r="J1163" s="10">
        <v>610919</v>
      </c>
      <c r="K1163" s="10" t="s">
        <v>25</v>
      </c>
      <c r="R1163" s="10" t="s">
        <v>1413</v>
      </c>
      <c r="S1163" s="10">
        <v>513</v>
      </c>
    </row>
    <row r="1164" spans="1:20" x14ac:dyDescent="0.35">
      <c r="A1164" s="10" t="s">
        <v>27</v>
      </c>
      <c r="B1164" s="10" t="s">
        <v>27</v>
      </c>
      <c r="C1164" s="10" t="s">
        <v>28</v>
      </c>
      <c r="D1164" s="10" t="s">
        <v>22</v>
      </c>
      <c r="E1164" s="10" t="s">
        <v>23</v>
      </c>
      <c r="F1164" s="10" t="s">
        <v>5</v>
      </c>
      <c r="H1164" s="10" t="s">
        <v>24</v>
      </c>
      <c r="I1164" s="10">
        <v>610407</v>
      </c>
      <c r="J1164" s="10">
        <v>610919</v>
      </c>
      <c r="K1164" s="10" t="s">
        <v>25</v>
      </c>
      <c r="L1164" s="10" t="s">
        <v>1414</v>
      </c>
      <c r="O1164" s="10" t="s">
        <v>427</v>
      </c>
      <c r="R1164" s="10" t="s">
        <v>1413</v>
      </c>
      <c r="S1164" s="10">
        <v>513</v>
      </c>
      <c r="T1164" s="10">
        <v>170</v>
      </c>
    </row>
    <row r="1165" spans="1:20" x14ac:dyDescent="0.35">
      <c r="A1165" s="10" t="s">
        <v>20</v>
      </c>
      <c r="B1165" s="10" t="s">
        <v>20</v>
      </c>
      <c r="C1165" s="10" t="s">
        <v>21</v>
      </c>
      <c r="D1165" s="10" t="s">
        <v>22</v>
      </c>
      <c r="E1165" s="10" t="s">
        <v>23</v>
      </c>
      <c r="F1165" s="10" t="s">
        <v>5</v>
      </c>
      <c r="H1165" s="10" t="s">
        <v>24</v>
      </c>
      <c r="I1165" s="10">
        <v>610916</v>
      </c>
      <c r="J1165" s="10">
        <v>611725</v>
      </c>
      <c r="K1165" s="10" t="s">
        <v>46</v>
      </c>
      <c r="R1165" s="10" t="s">
        <v>1415</v>
      </c>
      <c r="S1165" s="10">
        <v>810</v>
      </c>
    </row>
    <row r="1166" spans="1:20" x14ac:dyDescent="0.35">
      <c r="A1166" s="10" t="s">
        <v>27</v>
      </c>
      <c r="B1166" s="10" t="s">
        <v>27</v>
      </c>
      <c r="C1166" s="10" t="s">
        <v>28</v>
      </c>
      <c r="D1166" s="10" t="s">
        <v>22</v>
      </c>
      <c r="E1166" s="10" t="s">
        <v>23</v>
      </c>
      <c r="F1166" s="10" t="s">
        <v>5</v>
      </c>
      <c r="H1166" s="10" t="s">
        <v>24</v>
      </c>
      <c r="I1166" s="10">
        <v>610916</v>
      </c>
      <c r="J1166" s="10">
        <v>611725</v>
      </c>
      <c r="K1166" s="10" t="s">
        <v>46</v>
      </c>
      <c r="L1166" s="10" t="s">
        <v>1416</v>
      </c>
      <c r="O1166" s="10" t="s">
        <v>1417</v>
      </c>
      <c r="R1166" s="10" t="s">
        <v>1415</v>
      </c>
      <c r="S1166" s="10">
        <v>810</v>
      </c>
      <c r="T1166" s="10">
        <v>269</v>
      </c>
    </row>
    <row r="1167" spans="1:20" x14ac:dyDescent="0.35">
      <c r="A1167" s="10" t="s">
        <v>20</v>
      </c>
      <c r="B1167" s="10" t="s">
        <v>20</v>
      </c>
      <c r="C1167" s="10" t="s">
        <v>21</v>
      </c>
      <c r="D1167" s="10" t="s">
        <v>22</v>
      </c>
      <c r="E1167" s="10" t="s">
        <v>23</v>
      </c>
      <c r="F1167" s="10" t="s">
        <v>5</v>
      </c>
      <c r="H1167" s="10" t="s">
        <v>24</v>
      </c>
      <c r="I1167" s="10">
        <v>611792</v>
      </c>
      <c r="J1167" s="10">
        <v>612889</v>
      </c>
      <c r="K1167" s="10" t="s">
        <v>46</v>
      </c>
      <c r="R1167" s="10" t="s">
        <v>1418</v>
      </c>
      <c r="S1167" s="10">
        <v>1098</v>
      </c>
    </row>
    <row r="1168" spans="1:20" x14ac:dyDescent="0.35">
      <c r="A1168" s="10" t="s">
        <v>27</v>
      </c>
      <c r="B1168" s="10" t="s">
        <v>27</v>
      </c>
      <c r="C1168" s="10" t="s">
        <v>28</v>
      </c>
      <c r="D1168" s="10" t="s">
        <v>22</v>
      </c>
      <c r="E1168" s="10" t="s">
        <v>23</v>
      </c>
      <c r="F1168" s="10" t="s">
        <v>5</v>
      </c>
      <c r="H1168" s="10" t="s">
        <v>24</v>
      </c>
      <c r="I1168" s="10">
        <v>611792</v>
      </c>
      <c r="J1168" s="10">
        <v>612889</v>
      </c>
      <c r="K1168" s="10" t="s">
        <v>46</v>
      </c>
      <c r="L1168" s="10" t="s">
        <v>1419</v>
      </c>
      <c r="O1168" s="10" t="s">
        <v>1420</v>
      </c>
      <c r="R1168" s="10" t="s">
        <v>1418</v>
      </c>
      <c r="S1168" s="10">
        <v>1098</v>
      </c>
      <c r="T1168" s="10">
        <v>365</v>
      </c>
    </row>
    <row r="1169" spans="1:20" x14ac:dyDescent="0.35">
      <c r="A1169" s="10" t="s">
        <v>20</v>
      </c>
      <c r="B1169" s="10" t="s">
        <v>20</v>
      </c>
      <c r="C1169" s="10" t="s">
        <v>21</v>
      </c>
      <c r="D1169" s="10" t="s">
        <v>22</v>
      </c>
      <c r="E1169" s="10" t="s">
        <v>23</v>
      </c>
      <c r="F1169" s="10" t="s">
        <v>5</v>
      </c>
      <c r="H1169" s="10" t="s">
        <v>24</v>
      </c>
      <c r="I1169" s="10">
        <v>612937</v>
      </c>
      <c r="J1169" s="10">
        <v>613125</v>
      </c>
      <c r="K1169" s="10" t="s">
        <v>46</v>
      </c>
      <c r="R1169" s="10" t="s">
        <v>1421</v>
      </c>
      <c r="S1169" s="10">
        <v>189</v>
      </c>
    </row>
    <row r="1170" spans="1:20" x14ac:dyDescent="0.35">
      <c r="A1170" s="10" t="s">
        <v>27</v>
      </c>
      <c r="B1170" s="10" t="s">
        <v>27</v>
      </c>
      <c r="C1170" s="10" t="s">
        <v>28</v>
      </c>
      <c r="D1170" s="10" t="s">
        <v>22</v>
      </c>
      <c r="E1170" s="10" t="s">
        <v>23</v>
      </c>
      <c r="F1170" s="10" t="s">
        <v>5</v>
      </c>
      <c r="H1170" s="10" t="s">
        <v>24</v>
      </c>
      <c r="I1170" s="10">
        <v>612937</v>
      </c>
      <c r="J1170" s="10">
        <v>613125</v>
      </c>
      <c r="K1170" s="10" t="s">
        <v>46</v>
      </c>
      <c r="L1170" s="10" t="s">
        <v>1422</v>
      </c>
      <c r="O1170" s="10" t="s">
        <v>52</v>
      </c>
      <c r="R1170" s="10" t="s">
        <v>1421</v>
      </c>
      <c r="S1170" s="10">
        <v>189</v>
      </c>
      <c r="T1170" s="10">
        <v>62</v>
      </c>
    </row>
    <row r="1171" spans="1:20" x14ac:dyDescent="0.35">
      <c r="A1171" s="10" t="s">
        <v>20</v>
      </c>
      <c r="B1171" s="10" t="s">
        <v>20</v>
      </c>
      <c r="C1171" s="10" t="s">
        <v>21</v>
      </c>
      <c r="D1171" s="10" t="s">
        <v>22</v>
      </c>
      <c r="E1171" s="10" t="s">
        <v>23</v>
      </c>
      <c r="F1171" s="10" t="s">
        <v>5</v>
      </c>
      <c r="H1171" s="10" t="s">
        <v>24</v>
      </c>
      <c r="I1171" s="10">
        <v>613309</v>
      </c>
      <c r="J1171" s="10">
        <v>613983</v>
      </c>
      <c r="K1171" s="10" t="s">
        <v>25</v>
      </c>
      <c r="R1171" s="10" t="s">
        <v>1423</v>
      </c>
      <c r="S1171" s="10">
        <v>675</v>
      </c>
    </row>
    <row r="1172" spans="1:20" x14ac:dyDescent="0.35">
      <c r="A1172" s="10" t="s">
        <v>27</v>
      </c>
      <c r="B1172" s="10" t="s">
        <v>27</v>
      </c>
      <c r="C1172" s="10" t="s">
        <v>28</v>
      </c>
      <c r="D1172" s="10" t="s">
        <v>22</v>
      </c>
      <c r="E1172" s="10" t="s">
        <v>23</v>
      </c>
      <c r="F1172" s="10" t="s">
        <v>5</v>
      </c>
      <c r="H1172" s="10" t="s">
        <v>24</v>
      </c>
      <c r="I1172" s="10">
        <v>613309</v>
      </c>
      <c r="J1172" s="10">
        <v>613983</v>
      </c>
      <c r="K1172" s="10" t="s">
        <v>25</v>
      </c>
      <c r="L1172" s="10" t="s">
        <v>1424</v>
      </c>
      <c r="O1172" s="10" t="s">
        <v>49</v>
      </c>
      <c r="R1172" s="10" t="s">
        <v>1423</v>
      </c>
      <c r="S1172" s="10">
        <v>675</v>
      </c>
      <c r="T1172" s="10">
        <v>224</v>
      </c>
    </row>
    <row r="1173" spans="1:20" x14ac:dyDescent="0.35">
      <c r="A1173" s="10" t="s">
        <v>20</v>
      </c>
      <c r="B1173" s="10" t="s">
        <v>20</v>
      </c>
      <c r="C1173" s="10" t="s">
        <v>21</v>
      </c>
      <c r="D1173" s="10" t="s">
        <v>22</v>
      </c>
      <c r="E1173" s="10" t="s">
        <v>23</v>
      </c>
      <c r="F1173" s="10" t="s">
        <v>5</v>
      </c>
      <c r="H1173" s="10" t="s">
        <v>24</v>
      </c>
      <c r="I1173" s="10">
        <v>614264</v>
      </c>
      <c r="J1173" s="10">
        <v>617092</v>
      </c>
      <c r="K1173" s="10" t="s">
        <v>25</v>
      </c>
      <c r="R1173" s="10" t="s">
        <v>1425</v>
      </c>
      <c r="S1173" s="10">
        <v>2829</v>
      </c>
    </row>
    <row r="1174" spans="1:20" x14ac:dyDescent="0.35">
      <c r="A1174" s="10" t="s">
        <v>27</v>
      </c>
      <c r="B1174" s="10" t="s">
        <v>27</v>
      </c>
      <c r="C1174" s="10" t="s">
        <v>28</v>
      </c>
      <c r="D1174" s="10" t="s">
        <v>22</v>
      </c>
      <c r="E1174" s="10" t="s">
        <v>23</v>
      </c>
      <c r="F1174" s="10" t="s">
        <v>5</v>
      </c>
      <c r="H1174" s="10" t="s">
        <v>24</v>
      </c>
      <c r="I1174" s="10">
        <v>614264</v>
      </c>
      <c r="J1174" s="10">
        <v>617092</v>
      </c>
      <c r="K1174" s="10" t="s">
        <v>25</v>
      </c>
      <c r="L1174" s="10" t="s">
        <v>1426</v>
      </c>
      <c r="O1174" s="10" t="s">
        <v>1427</v>
      </c>
      <c r="R1174" s="10" t="s">
        <v>1425</v>
      </c>
      <c r="S1174" s="10">
        <v>2829</v>
      </c>
      <c r="T1174" s="10">
        <v>942</v>
      </c>
    </row>
    <row r="1175" spans="1:20" x14ac:dyDescent="0.35">
      <c r="A1175" s="10" t="s">
        <v>20</v>
      </c>
      <c r="B1175" s="10" t="s">
        <v>20</v>
      </c>
      <c r="C1175" s="10" t="s">
        <v>21</v>
      </c>
      <c r="D1175" s="10" t="s">
        <v>22</v>
      </c>
      <c r="E1175" s="10" t="s">
        <v>23</v>
      </c>
      <c r="F1175" s="10" t="s">
        <v>5</v>
      </c>
      <c r="H1175" s="10" t="s">
        <v>24</v>
      </c>
      <c r="I1175" s="10">
        <v>617272</v>
      </c>
      <c r="J1175" s="10">
        <v>617643</v>
      </c>
      <c r="K1175" s="10" t="s">
        <v>25</v>
      </c>
      <c r="R1175" s="10" t="s">
        <v>1428</v>
      </c>
      <c r="S1175" s="10">
        <v>372</v>
      </c>
    </row>
    <row r="1176" spans="1:20" x14ac:dyDescent="0.35">
      <c r="A1176" s="10" t="s">
        <v>27</v>
      </c>
      <c r="B1176" s="10" t="s">
        <v>27</v>
      </c>
      <c r="C1176" s="10" t="s">
        <v>28</v>
      </c>
      <c r="D1176" s="10" t="s">
        <v>22</v>
      </c>
      <c r="E1176" s="10" t="s">
        <v>23</v>
      </c>
      <c r="F1176" s="10" t="s">
        <v>5</v>
      </c>
      <c r="H1176" s="10" t="s">
        <v>24</v>
      </c>
      <c r="I1176" s="10">
        <v>617272</v>
      </c>
      <c r="J1176" s="10">
        <v>617643</v>
      </c>
      <c r="K1176" s="10" t="s">
        <v>25</v>
      </c>
      <c r="L1176" s="10" t="s">
        <v>1429</v>
      </c>
      <c r="O1176" s="10" t="s">
        <v>1430</v>
      </c>
      <c r="R1176" s="10" t="s">
        <v>1428</v>
      </c>
      <c r="S1176" s="10">
        <v>372</v>
      </c>
      <c r="T1176" s="10">
        <v>123</v>
      </c>
    </row>
    <row r="1177" spans="1:20" x14ac:dyDescent="0.35">
      <c r="A1177" s="10" t="s">
        <v>20</v>
      </c>
      <c r="B1177" s="10" t="s">
        <v>20</v>
      </c>
      <c r="C1177" s="10" t="s">
        <v>21</v>
      </c>
      <c r="D1177" s="10" t="s">
        <v>22</v>
      </c>
      <c r="E1177" s="10" t="s">
        <v>23</v>
      </c>
      <c r="F1177" s="10" t="s">
        <v>5</v>
      </c>
      <c r="H1177" s="10" t="s">
        <v>24</v>
      </c>
      <c r="I1177" s="10">
        <v>617675</v>
      </c>
      <c r="J1177" s="10">
        <v>618838</v>
      </c>
      <c r="K1177" s="10" t="s">
        <v>25</v>
      </c>
      <c r="R1177" s="10" t="s">
        <v>1431</v>
      </c>
      <c r="S1177" s="10">
        <v>1164</v>
      </c>
    </row>
    <row r="1178" spans="1:20" x14ac:dyDescent="0.35">
      <c r="A1178" s="10" t="s">
        <v>27</v>
      </c>
      <c r="B1178" s="10" t="s">
        <v>27</v>
      </c>
      <c r="C1178" s="10" t="s">
        <v>28</v>
      </c>
      <c r="D1178" s="10" t="s">
        <v>22</v>
      </c>
      <c r="E1178" s="10" t="s">
        <v>23</v>
      </c>
      <c r="F1178" s="10" t="s">
        <v>5</v>
      </c>
      <c r="H1178" s="10" t="s">
        <v>24</v>
      </c>
      <c r="I1178" s="10">
        <v>617675</v>
      </c>
      <c r="J1178" s="10">
        <v>618838</v>
      </c>
      <c r="K1178" s="10" t="s">
        <v>25</v>
      </c>
      <c r="L1178" s="10" t="s">
        <v>1432</v>
      </c>
      <c r="O1178" s="10" t="s">
        <v>1433</v>
      </c>
      <c r="R1178" s="10" t="s">
        <v>1431</v>
      </c>
      <c r="S1178" s="10">
        <v>1164</v>
      </c>
      <c r="T1178" s="10">
        <v>387</v>
      </c>
    </row>
    <row r="1179" spans="1:20" x14ac:dyDescent="0.35">
      <c r="A1179" s="10" t="s">
        <v>20</v>
      </c>
      <c r="B1179" s="10" t="s">
        <v>20</v>
      </c>
      <c r="C1179" s="10" t="s">
        <v>21</v>
      </c>
      <c r="D1179" s="10" t="s">
        <v>22</v>
      </c>
      <c r="E1179" s="10" t="s">
        <v>23</v>
      </c>
      <c r="F1179" s="10" t="s">
        <v>5</v>
      </c>
      <c r="H1179" s="10" t="s">
        <v>24</v>
      </c>
      <c r="I1179" s="10">
        <v>618843</v>
      </c>
      <c r="J1179" s="10">
        <v>619685</v>
      </c>
      <c r="K1179" s="10" t="s">
        <v>25</v>
      </c>
      <c r="R1179" s="10" t="s">
        <v>1434</v>
      </c>
      <c r="S1179" s="10">
        <v>843</v>
      </c>
    </row>
    <row r="1180" spans="1:20" x14ac:dyDescent="0.35">
      <c r="A1180" s="10" t="s">
        <v>27</v>
      </c>
      <c r="B1180" s="10" t="s">
        <v>27</v>
      </c>
      <c r="C1180" s="10" t="s">
        <v>28</v>
      </c>
      <c r="D1180" s="10" t="s">
        <v>22</v>
      </c>
      <c r="E1180" s="10" t="s">
        <v>23</v>
      </c>
      <c r="F1180" s="10" t="s">
        <v>5</v>
      </c>
      <c r="H1180" s="10" t="s">
        <v>24</v>
      </c>
      <c r="I1180" s="10">
        <v>618843</v>
      </c>
      <c r="J1180" s="10">
        <v>619685</v>
      </c>
      <c r="K1180" s="10" t="s">
        <v>25</v>
      </c>
      <c r="L1180" s="10" t="s">
        <v>1435</v>
      </c>
      <c r="O1180" s="10" t="s">
        <v>1436</v>
      </c>
      <c r="R1180" s="10" t="s">
        <v>1434</v>
      </c>
      <c r="S1180" s="10">
        <v>843</v>
      </c>
      <c r="T1180" s="10">
        <v>280</v>
      </c>
    </row>
    <row r="1181" spans="1:20" x14ac:dyDescent="0.35">
      <c r="A1181" s="10" t="s">
        <v>20</v>
      </c>
      <c r="B1181" s="10" t="s">
        <v>20</v>
      </c>
      <c r="C1181" s="10" t="s">
        <v>21</v>
      </c>
      <c r="D1181" s="10" t="s">
        <v>22</v>
      </c>
      <c r="E1181" s="10" t="s">
        <v>23</v>
      </c>
      <c r="F1181" s="10" t="s">
        <v>5</v>
      </c>
      <c r="H1181" s="10" t="s">
        <v>24</v>
      </c>
      <c r="I1181" s="10">
        <v>619719</v>
      </c>
      <c r="J1181" s="10">
        <v>620438</v>
      </c>
      <c r="K1181" s="10" t="s">
        <v>46</v>
      </c>
      <c r="R1181" s="10" t="s">
        <v>1437</v>
      </c>
      <c r="S1181" s="10">
        <v>720</v>
      </c>
    </row>
    <row r="1182" spans="1:20" x14ac:dyDescent="0.35">
      <c r="A1182" s="10" t="s">
        <v>27</v>
      </c>
      <c r="B1182" s="10" t="s">
        <v>27</v>
      </c>
      <c r="C1182" s="10" t="s">
        <v>28</v>
      </c>
      <c r="D1182" s="10" t="s">
        <v>22</v>
      </c>
      <c r="E1182" s="10" t="s">
        <v>23</v>
      </c>
      <c r="F1182" s="10" t="s">
        <v>5</v>
      </c>
      <c r="H1182" s="10" t="s">
        <v>24</v>
      </c>
      <c r="I1182" s="10">
        <v>619719</v>
      </c>
      <c r="J1182" s="10">
        <v>620438</v>
      </c>
      <c r="K1182" s="10" t="s">
        <v>46</v>
      </c>
      <c r="L1182" s="10" t="s">
        <v>1438</v>
      </c>
      <c r="O1182" s="10" t="s">
        <v>1439</v>
      </c>
      <c r="R1182" s="10" t="s">
        <v>1437</v>
      </c>
      <c r="S1182" s="10">
        <v>720</v>
      </c>
      <c r="T1182" s="10">
        <v>239</v>
      </c>
    </row>
    <row r="1183" spans="1:20" x14ac:dyDescent="0.35">
      <c r="A1183" s="10" t="s">
        <v>20</v>
      </c>
      <c r="B1183" s="10" t="s">
        <v>20</v>
      </c>
      <c r="C1183" s="10" t="s">
        <v>21</v>
      </c>
      <c r="D1183" s="10" t="s">
        <v>22</v>
      </c>
      <c r="E1183" s="10" t="s">
        <v>23</v>
      </c>
      <c r="F1183" s="10" t="s">
        <v>5</v>
      </c>
      <c r="H1183" s="10" t="s">
        <v>24</v>
      </c>
      <c r="I1183" s="10">
        <v>620682</v>
      </c>
      <c r="J1183" s="10">
        <v>622109</v>
      </c>
      <c r="K1183" s="10" t="s">
        <v>25</v>
      </c>
      <c r="R1183" s="10" t="s">
        <v>1440</v>
      </c>
      <c r="S1183" s="10">
        <v>1428</v>
      </c>
    </row>
    <row r="1184" spans="1:20" x14ac:dyDescent="0.35">
      <c r="A1184" s="10" t="s">
        <v>27</v>
      </c>
      <c r="B1184" s="10" t="s">
        <v>27</v>
      </c>
      <c r="C1184" s="10" t="s">
        <v>28</v>
      </c>
      <c r="D1184" s="10" t="s">
        <v>22</v>
      </c>
      <c r="E1184" s="10" t="s">
        <v>23</v>
      </c>
      <c r="F1184" s="10" t="s">
        <v>5</v>
      </c>
      <c r="H1184" s="10" t="s">
        <v>24</v>
      </c>
      <c r="I1184" s="10">
        <v>620682</v>
      </c>
      <c r="J1184" s="10">
        <v>622109</v>
      </c>
      <c r="K1184" s="10" t="s">
        <v>25</v>
      </c>
      <c r="L1184" s="10" t="s">
        <v>1441</v>
      </c>
      <c r="O1184" s="10" t="s">
        <v>1442</v>
      </c>
      <c r="R1184" s="10" t="s">
        <v>1440</v>
      </c>
      <c r="S1184" s="10">
        <v>1428</v>
      </c>
      <c r="T1184" s="10">
        <v>475</v>
      </c>
    </row>
    <row r="1185" spans="1:20" x14ac:dyDescent="0.35">
      <c r="A1185" s="10" t="s">
        <v>20</v>
      </c>
      <c r="B1185" s="10" t="s">
        <v>20</v>
      </c>
      <c r="C1185" s="10" t="s">
        <v>21</v>
      </c>
      <c r="D1185" s="10" t="s">
        <v>22</v>
      </c>
      <c r="E1185" s="10" t="s">
        <v>23</v>
      </c>
      <c r="F1185" s="10" t="s">
        <v>5</v>
      </c>
      <c r="H1185" s="10" t="s">
        <v>24</v>
      </c>
      <c r="I1185" s="10">
        <v>622208</v>
      </c>
      <c r="J1185" s="10">
        <v>622660</v>
      </c>
      <c r="K1185" s="10" t="s">
        <v>25</v>
      </c>
      <c r="R1185" s="10" t="s">
        <v>1443</v>
      </c>
      <c r="S1185" s="10">
        <v>453</v>
      </c>
    </row>
    <row r="1186" spans="1:20" x14ac:dyDescent="0.35">
      <c r="A1186" s="10" t="s">
        <v>27</v>
      </c>
      <c r="B1186" s="10" t="s">
        <v>27</v>
      </c>
      <c r="C1186" s="10" t="s">
        <v>28</v>
      </c>
      <c r="D1186" s="10" t="s">
        <v>22</v>
      </c>
      <c r="E1186" s="10" t="s">
        <v>23</v>
      </c>
      <c r="F1186" s="10" t="s">
        <v>5</v>
      </c>
      <c r="H1186" s="10" t="s">
        <v>24</v>
      </c>
      <c r="I1186" s="10">
        <v>622208</v>
      </c>
      <c r="J1186" s="10">
        <v>622660</v>
      </c>
      <c r="K1186" s="10" t="s">
        <v>25</v>
      </c>
      <c r="L1186" s="10" t="s">
        <v>1444</v>
      </c>
      <c r="O1186" s="10" t="s">
        <v>49</v>
      </c>
      <c r="R1186" s="10" t="s">
        <v>1443</v>
      </c>
      <c r="S1186" s="10">
        <v>453</v>
      </c>
      <c r="T1186" s="10">
        <v>150</v>
      </c>
    </row>
    <row r="1187" spans="1:20" x14ac:dyDescent="0.35">
      <c r="A1187" s="10" t="s">
        <v>20</v>
      </c>
      <c r="B1187" s="10" t="s">
        <v>20</v>
      </c>
      <c r="C1187" s="10" t="s">
        <v>21</v>
      </c>
      <c r="D1187" s="10" t="s">
        <v>22</v>
      </c>
      <c r="E1187" s="10" t="s">
        <v>23</v>
      </c>
      <c r="F1187" s="10" t="s">
        <v>5</v>
      </c>
      <c r="H1187" s="10" t="s">
        <v>24</v>
      </c>
      <c r="I1187" s="10">
        <v>622611</v>
      </c>
      <c r="J1187" s="10">
        <v>623867</v>
      </c>
      <c r="K1187" s="10" t="s">
        <v>46</v>
      </c>
      <c r="R1187" s="10" t="s">
        <v>1445</v>
      </c>
      <c r="S1187" s="10">
        <v>1257</v>
      </c>
    </row>
    <row r="1188" spans="1:20" x14ac:dyDescent="0.35">
      <c r="A1188" s="10" t="s">
        <v>27</v>
      </c>
      <c r="B1188" s="10" t="s">
        <v>27</v>
      </c>
      <c r="C1188" s="10" t="s">
        <v>28</v>
      </c>
      <c r="D1188" s="10" t="s">
        <v>22</v>
      </c>
      <c r="E1188" s="10" t="s">
        <v>23</v>
      </c>
      <c r="F1188" s="10" t="s">
        <v>5</v>
      </c>
      <c r="H1188" s="10" t="s">
        <v>24</v>
      </c>
      <c r="I1188" s="10">
        <v>622611</v>
      </c>
      <c r="J1188" s="10">
        <v>623867</v>
      </c>
      <c r="K1188" s="10" t="s">
        <v>46</v>
      </c>
      <c r="L1188" s="10" t="s">
        <v>1446</v>
      </c>
      <c r="O1188" s="10" t="s">
        <v>602</v>
      </c>
      <c r="R1188" s="10" t="s">
        <v>1445</v>
      </c>
      <c r="S1188" s="10">
        <v>1257</v>
      </c>
      <c r="T1188" s="10">
        <v>418</v>
      </c>
    </row>
    <row r="1189" spans="1:20" x14ac:dyDescent="0.35">
      <c r="A1189" s="10" t="s">
        <v>20</v>
      </c>
      <c r="B1189" s="10" t="s">
        <v>20</v>
      </c>
      <c r="C1189" s="10" t="s">
        <v>21</v>
      </c>
      <c r="D1189" s="10" t="s">
        <v>22</v>
      </c>
      <c r="E1189" s="10" t="s">
        <v>23</v>
      </c>
      <c r="F1189" s="10" t="s">
        <v>5</v>
      </c>
      <c r="H1189" s="10" t="s">
        <v>24</v>
      </c>
      <c r="I1189" s="10">
        <v>623878</v>
      </c>
      <c r="J1189" s="10">
        <v>624309</v>
      </c>
      <c r="K1189" s="10" t="s">
        <v>46</v>
      </c>
      <c r="R1189" s="10" t="s">
        <v>1447</v>
      </c>
      <c r="S1189" s="10">
        <v>432</v>
      </c>
    </row>
    <row r="1190" spans="1:20" x14ac:dyDescent="0.35">
      <c r="A1190" s="10" t="s">
        <v>27</v>
      </c>
      <c r="B1190" s="10" t="s">
        <v>27</v>
      </c>
      <c r="C1190" s="10" t="s">
        <v>28</v>
      </c>
      <c r="D1190" s="10" t="s">
        <v>22</v>
      </c>
      <c r="E1190" s="10" t="s">
        <v>23</v>
      </c>
      <c r="F1190" s="10" t="s">
        <v>5</v>
      </c>
      <c r="H1190" s="10" t="s">
        <v>24</v>
      </c>
      <c r="I1190" s="10">
        <v>623878</v>
      </c>
      <c r="J1190" s="10">
        <v>624309</v>
      </c>
      <c r="K1190" s="10" t="s">
        <v>46</v>
      </c>
      <c r="L1190" s="10" t="s">
        <v>1448</v>
      </c>
      <c r="O1190" s="10" t="s">
        <v>52</v>
      </c>
      <c r="R1190" s="10" t="s">
        <v>1447</v>
      </c>
      <c r="S1190" s="10">
        <v>432</v>
      </c>
      <c r="T1190" s="10">
        <v>143</v>
      </c>
    </row>
    <row r="1191" spans="1:20" x14ac:dyDescent="0.35">
      <c r="A1191" s="10" t="s">
        <v>20</v>
      </c>
      <c r="B1191" s="10" t="s">
        <v>20</v>
      </c>
      <c r="C1191" s="10" t="s">
        <v>21</v>
      </c>
      <c r="D1191" s="10" t="s">
        <v>22</v>
      </c>
      <c r="E1191" s="10" t="s">
        <v>23</v>
      </c>
      <c r="F1191" s="10" t="s">
        <v>5</v>
      </c>
      <c r="H1191" s="10" t="s">
        <v>24</v>
      </c>
      <c r="I1191" s="10">
        <v>624436</v>
      </c>
      <c r="J1191" s="10">
        <v>625209</v>
      </c>
      <c r="K1191" s="10" t="s">
        <v>46</v>
      </c>
      <c r="R1191" s="10" t="s">
        <v>1449</v>
      </c>
      <c r="S1191" s="10">
        <v>774</v>
      </c>
    </row>
    <row r="1192" spans="1:20" x14ac:dyDescent="0.35">
      <c r="A1192" s="10" t="s">
        <v>27</v>
      </c>
      <c r="B1192" s="10" t="s">
        <v>27</v>
      </c>
      <c r="C1192" s="10" t="s">
        <v>28</v>
      </c>
      <c r="D1192" s="10" t="s">
        <v>22</v>
      </c>
      <c r="E1192" s="10" t="s">
        <v>23</v>
      </c>
      <c r="F1192" s="10" t="s">
        <v>5</v>
      </c>
      <c r="H1192" s="10" t="s">
        <v>24</v>
      </c>
      <c r="I1192" s="10">
        <v>624436</v>
      </c>
      <c r="J1192" s="10">
        <v>625209</v>
      </c>
      <c r="K1192" s="10" t="s">
        <v>46</v>
      </c>
      <c r="L1192" s="10" t="s">
        <v>1450</v>
      </c>
      <c r="O1192" s="10" t="s">
        <v>1451</v>
      </c>
      <c r="R1192" s="10" t="s">
        <v>1449</v>
      </c>
      <c r="S1192" s="10">
        <v>774</v>
      </c>
      <c r="T1192" s="10">
        <v>257</v>
      </c>
    </row>
    <row r="1193" spans="1:20" x14ac:dyDescent="0.35">
      <c r="A1193" s="10" t="s">
        <v>20</v>
      </c>
      <c r="B1193" s="10" t="s">
        <v>20</v>
      </c>
      <c r="C1193" s="10" t="s">
        <v>21</v>
      </c>
      <c r="D1193" s="10" t="s">
        <v>22</v>
      </c>
      <c r="E1193" s="10" t="s">
        <v>23</v>
      </c>
      <c r="F1193" s="10" t="s">
        <v>5</v>
      </c>
      <c r="H1193" s="10" t="s">
        <v>24</v>
      </c>
      <c r="I1193" s="10">
        <v>625425</v>
      </c>
      <c r="J1193" s="10">
        <v>627191</v>
      </c>
      <c r="K1193" s="10" t="s">
        <v>46</v>
      </c>
      <c r="R1193" s="10" t="s">
        <v>1452</v>
      </c>
      <c r="S1193" s="10">
        <v>1767</v>
      </c>
    </row>
    <row r="1194" spans="1:20" x14ac:dyDescent="0.35">
      <c r="A1194" s="10" t="s">
        <v>27</v>
      </c>
      <c r="B1194" s="10" t="s">
        <v>27</v>
      </c>
      <c r="C1194" s="10" t="s">
        <v>28</v>
      </c>
      <c r="D1194" s="10" t="s">
        <v>22</v>
      </c>
      <c r="E1194" s="10" t="s">
        <v>23</v>
      </c>
      <c r="F1194" s="10" t="s">
        <v>5</v>
      </c>
      <c r="H1194" s="10" t="s">
        <v>24</v>
      </c>
      <c r="I1194" s="10">
        <v>625425</v>
      </c>
      <c r="J1194" s="10">
        <v>627191</v>
      </c>
      <c r="K1194" s="10" t="s">
        <v>46</v>
      </c>
      <c r="L1194" s="10" t="s">
        <v>1453</v>
      </c>
      <c r="O1194" s="10" t="s">
        <v>52</v>
      </c>
      <c r="R1194" s="10" t="s">
        <v>1452</v>
      </c>
      <c r="S1194" s="10">
        <v>1767</v>
      </c>
      <c r="T1194" s="10">
        <v>588</v>
      </c>
    </row>
    <row r="1195" spans="1:20" x14ac:dyDescent="0.35">
      <c r="A1195" s="10" t="s">
        <v>20</v>
      </c>
      <c r="B1195" s="10" t="s">
        <v>20</v>
      </c>
      <c r="C1195" s="10" t="s">
        <v>21</v>
      </c>
      <c r="D1195" s="10" t="s">
        <v>22</v>
      </c>
      <c r="E1195" s="10" t="s">
        <v>23</v>
      </c>
      <c r="F1195" s="10" t="s">
        <v>5</v>
      </c>
      <c r="H1195" s="10" t="s">
        <v>24</v>
      </c>
      <c r="I1195" s="10">
        <v>627284</v>
      </c>
      <c r="J1195" s="10">
        <v>628057</v>
      </c>
      <c r="K1195" s="10" t="s">
        <v>46</v>
      </c>
      <c r="R1195" s="10" t="s">
        <v>1454</v>
      </c>
      <c r="S1195" s="10">
        <v>774</v>
      </c>
    </row>
    <row r="1196" spans="1:20" x14ac:dyDescent="0.35">
      <c r="A1196" s="10" t="s">
        <v>27</v>
      </c>
      <c r="B1196" s="10" t="s">
        <v>27</v>
      </c>
      <c r="C1196" s="10" t="s">
        <v>28</v>
      </c>
      <c r="D1196" s="10" t="s">
        <v>22</v>
      </c>
      <c r="E1196" s="10" t="s">
        <v>23</v>
      </c>
      <c r="F1196" s="10" t="s">
        <v>5</v>
      </c>
      <c r="H1196" s="10" t="s">
        <v>24</v>
      </c>
      <c r="I1196" s="10">
        <v>627284</v>
      </c>
      <c r="J1196" s="10">
        <v>628057</v>
      </c>
      <c r="K1196" s="10" t="s">
        <v>46</v>
      </c>
      <c r="L1196" s="10" t="s">
        <v>1455</v>
      </c>
      <c r="O1196" s="10" t="s">
        <v>1456</v>
      </c>
      <c r="R1196" s="10" t="s">
        <v>1454</v>
      </c>
      <c r="S1196" s="10">
        <v>774</v>
      </c>
      <c r="T1196" s="10">
        <v>257</v>
      </c>
    </row>
    <row r="1197" spans="1:20" x14ac:dyDescent="0.35">
      <c r="A1197" s="10" t="s">
        <v>20</v>
      </c>
      <c r="B1197" s="10" t="s">
        <v>20</v>
      </c>
      <c r="C1197" s="10" t="s">
        <v>21</v>
      </c>
      <c r="D1197" s="10" t="s">
        <v>22</v>
      </c>
      <c r="E1197" s="10" t="s">
        <v>23</v>
      </c>
      <c r="F1197" s="10" t="s">
        <v>5</v>
      </c>
      <c r="H1197" s="10" t="s">
        <v>24</v>
      </c>
      <c r="I1197" s="10">
        <v>628105</v>
      </c>
      <c r="J1197" s="10">
        <v>629211</v>
      </c>
      <c r="K1197" s="10" t="s">
        <v>46</v>
      </c>
      <c r="R1197" s="10" t="s">
        <v>1457</v>
      </c>
      <c r="S1197" s="10">
        <v>1107</v>
      </c>
    </row>
    <row r="1198" spans="1:20" x14ac:dyDescent="0.35">
      <c r="A1198" s="10" t="s">
        <v>27</v>
      </c>
      <c r="B1198" s="10" t="s">
        <v>27</v>
      </c>
      <c r="C1198" s="10" t="s">
        <v>28</v>
      </c>
      <c r="D1198" s="10" t="s">
        <v>22</v>
      </c>
      <c r="E1198" s="10" t="s">
        <v>23</v>
      </c>
      <c r="F1198" s="10" t="s">
        <v>5</v>
      </c>
      <c r="H1198" s="10" t="s">
        <v>24</v>
      </c>
      <c r="I1198" s="10">
        <v>628105</v>
      </c>
      <c r="J1198" s="10">
        <v>629211</v>
      </c>
      <c r="K1198" s="10" t="s">
        <v>46</v>
      </c>
      <c r="L1198" s="10" t="s">
        <v>1458</v>
      </c>
      <c r="O1198" s="10" t="s">
        <v>1459</v>
      </c>
      <c r="R1198" s="10" t="s">
        <v>1457</v>
      </c>
      <c r="S1198" s="10">
        <v>1107</v>
      </c>
      <c r="T1198" s="10">
        <v>368</v>
      </c>
    </row>
    <row r="1199" spans="1:20" x14ac:dyDescent="0.35">
      <c r="A1199" s="10" t="s">
        <v>20</v>
      </c>
      <c r="B1199" s="10" t="s">
        <v>20</v>
      </c>
      <c r="C1199" s="10" t="s">
        <v>21</v>
      </c>
      <c r="D1199" s="10" t="s">
        <v>22</v>
      </c>
      <c r="E1199" s="10" t="s">
        <v>23</v>
      </c>
      <c r="F1199" s="10" t="s">
        <v>5</v>
      </c>
      <c r="H1199" s="10" t="s">
        <v>24</v>
      </c>
      <c r="I1199" s="10">
        <v>629431</v>
      </c>
      <c r="J1199" s="10">
        <v>629958</v>
      </c>
      <c r="K1199" s="10" t="s">
        <v>25</v>
      </c>
      <c r="R1199" s="10" t="s">
        <v>1460</v>
      </c>
      <c r="S1199" s="10">
        <v>528</v>
      </c>
    </row>
    <row r="1200" spans="1:20" x14ac:dyDescent="0.35">
      <c r="A1200" s="10" t="s">
        <v>27</v>
      </c>
      <c r="B1200" s="10" t="s">
        <v>27</v>
      </c>
      <c r="C1200" s="10" t="s">
        <v>28</v>
      </c>
      <c r="D1200" s="10" t="s">
        <v>22</v>
      </c>
      <c r="E1200" s="10" t="s">
        <v>23</v>
      </c>
      <c r="F1200" s="10" t="s">
        <v>5</v>
      </c>
      <c r="H1200" s="10" t="s">
        <v>24</v>
      </c>
      <c r="I1200" s="10">
        <v>629431</v>
      </c>
      <c r="J1200" s="10">
        <v>629958</v>
      </c>
      <c r="K1200" s="10" t="s">
        <v>25</v>
      </c>
      <c r="L1200" s="10" t="s">
        <v>1461</v>
      </c>
      <c r="O1200" s="10" t="s">
        <v>49</v>
      </c>
      <c r="R1200" s="10" t="s">
        <v>1460</v>
      </c>
      <c r="S1200" s="10">
        <v>528</v>
      </c>
      <c r="T1200" s="10">
        <v>175</v>
      </c>
    </row>
    <row r="1201" spans="1:20" x14ac:dyDescent="0.35">
      <c r="A1201" s="10" t="s">
        <v>20</v>
      </c>
      <c r="B1201" s="10" t="s">
        <v>20</v>
      </c>
      <c r="C1201" s="10" t="s">
        <v>21</v>
      </c>
      <c r="D1201" s="10" t="s">
        <v>22</v>
      </c>
      <c r="E1201" s="10" t="s">
        <v>23</v>
      </c>
      <c r="F1201" s="10" t="s">
        <v>5</v>
      </c>
      <c r="H1201" s="10" t="s">
        <v>24</v>
      </c>
      <c r="I1201" s="10">
        <v>630068</v>
      </c>
      <c r="J1201" s="10">
        <v>630982</v>
      </c>
      <c r="K1201" s="10" t="s">
        <v>46</v>
      </c>
      <c r="R1201" s="10" t="s">
        <v>1462</v>
      </c>
      <c r="S1201" s="10">
        <v>915</v>
      </c>
    </row>
    <row r="1202" spans="1:20" x14ac:dyDescent="0.35">
      <c r="A1202" s="10" t="s">
        <v>27</v>
      </c>
      <c r="B1202" s="10" t="s">
        <v>27</v>
      </c>
      <c r="C1202" s="10" t="s">
        <v>28</v>
      </c>
      <c r="D1202" s="10" t="s">
        <v>22</v>
      </c>
      <c r="E1202" s="10" t="s">
        <v>23</v>
      </c>
      <c r="F1202" s="10" t="s">
        <v>5</v>
      </c>
      <c r="H1202" s="10" t="s">
        <v>24</v>
      </c>
      <c r="I1202" s="10">
        <v>630068</v>
      </c>
      <c r="J1202" s="10">
        <v>630982</v>
      </c>
      <c r="K1202" s="10" t="s">
        <v>46</v>
      </c>
      <c r="L1202" s="10" t="s">
        <v>1463</v>
      </c>
      <c r="O1202" s="10" t="s">
        <v>228</v>
      </c>
      <c r="R1202" s="10" t="s">
        <v>1462</v>
      </c>
      <c r="S1202" s="10">
        <v>915</v>
      </c>
      <c r="T1202" s="10">
        <v>304</v>
      </c>
    </row>
    <row r="1203" spans="1:20" x14ac:dyDescent="0.35">
      <c r="A1203" s="10" t="s">
        <v>20</v>
      </c>
      <c r="B1203" s="10" t="s">
        <v>20</v>
      </c>
      <c r="C1203" s="10" t="s">
        <v>21</v>
      </c>
      <c r="D1203" s="10" t="s">
        <v>22</v>
      </c>
      <c r="E1203" s="10" t="s">
        <v>23</v>
      </c>
      <c r="F1203" s="10" t="s">
        <v>5</v>
      </c>
      <c r="H1203" s="10" t="s">
        <v>24</v>
      </c>
      <c r="I1203" s="10">
        <v>631118</v>
      </c>
      <c r="J1203" s="10">
        <v>632032</v>
      </c>
      <c r="K1203" s="10" t="s">
        <v>25</v>
      </c>
      <c r="R1203" s="10" t="s">
        <v>1464</v>
      </c>
      <c r="S1203" s="10">
        <v>915</v>
      </c>
    </row>
    <row r="1204" spans="1:20" x14ac:dyDescent="0.35">
      <c r="A1204" s="10" t="s">
        <v>27</v>
      </c>
      <c r="B1204" s="10" t="s">
        <v>27</v>
      </c>
      <c r="C1204" s="10" t="s">
        <v>28</v>
      </c>
      <c r="D1204" s="10" t="s">
        <v>22</v>
      </c>
      <c r="E1204" s="10" t="s">
        <v>23</v>
      </c>
      <c r="F1204" s="10" t="s">
        <v>5</v>
      </c>
      <c r="H1204" s="10" t="s">
        <v>24</v>
      </c>
      <c r="I1204" s="10">
        <v>631118</v>
      </c>
      <c r="J1204" s="10">
        <v>632032</v>
      </c>
      <c r="K1204" s="10" t="s">
        <v>25</v>
      </c>
      <c r="L1204" s="10" t="s">
        <v>1465</v>
      </c>
      <c r="O1204" s="10" t="s">
        <v>418</v>
      </c>
      <c r="R1204" s="10" t="s">
        <v>1464</v>
      </c>
      <c r="S1204" s="10">
        <v>915</v>
      </c>
      <c r="T1204" s="10">
        <v>304</v>
      </c>
    </row>
    <row r="1205" spans="1:20" x14ac:dyDescent="0.35">
      <c r="A1205" s="10" t="s">
        <v>20</v>
      </c>
      <c r="B1205" s="10" t="s">
        <v>20</v>
      </c>
      <c r="C1205" s="10" t="s">
        <v>21</v>
      </c>
      <c r="D1205" s="10" t="s">
        <v>22</v>
      </c>
      <c r="E1205" s="10" t="s">
        <v>23</v>
      </c>
      <c r="F1205" s="10" t="s">
        <v>5</v>
      </c>
      <c r="H1205" s="10" t="s">
        <v>24</v>
      </c>
      <c r="I1205" s="10">
        <v>632163</v>
      </c>
      <c r="J1205" s="10">
        <v>633422</v>
      </c>
      <c r="K1205" s="10" t="s">
        <v>25</v>
      </c>
      <c r="R1205" s="10" t="s">
        <v>1466</v>
      </c>
      <c r="S1205" s="10">
        <v>1260</v>
      </c>
    </row>
    <row r="1206" spans="1:20" x14ac:dyDescent="0.35">
      <c r="A1206" s="10" t="s">
        <v>27</v>
      </c>
      <c r="B1206" s="10" t="s">
        <v>27</v>
      </c>
      <c r="C1206" s="10" t="s">
        <v>28</v>
      </c>
      <c r="D1206" s="10" t="s">
        <v>22</v>
      </c>
      <c r="E1206" s="10" t="s">
        <v>23</v>
      </c>
      <c r="F1206" s="10" t="s">
        <v>5</v>
      </c>
      <c r="H1206" s="10" t="s">
        <v>24</v>
      </c>
      <c r="I1206" s="10">
        <v>632163</v>
      </c>
      <c r="J1206" s="10">
        <v>633422</v>
      </c>
      <c r="K1206" s="10" t="s">
        <v>25</v>
      </c>
      <c r="L1206" s="10" t="s">
        <v>1467</v>
      </c>
      <c r="O1206" s="10" t="s">
        <v>1468</v>
      </c>
      <c r="R1206" s="10" t="s">
        <v>1466</v>
      </c>
      <c r="S1206" s="10">
        <v>1260</v>
      </c>
      <c r="T1206" s="10">
        <v>419</v>
      </c>
    </row>
    <row r="1207" spans="1:20" x14ac:dyDescent="0.35">
      <c r="A1207" s="10" t="s">
        <v>20</v>
      </c>
      <c r="B1207" s="10" t="s">
        <v>20</v>
      </c>
      <c r="C1207" s="10" t="s">
        <v>21</v>
      </c>
      <c r="D1207" s="10" t="s">
        <v>22</v>
      </c>
      <c r="E1207" s="10" t="s">
        <v>23</v>
      </c>
      <c r="F1207" s="10" t="s">
        <v>5</v>
      </c>
      <c r="H1207" s="10" t="s">
        <v>24</v>
      </c>
      <c r="I1207" s="10">
        <v>633427</v>
      </c>
      <c r="J1207" s="10">
        <v>633912</v>
      </c>
      <c r="K1207" s="10" t="s">
        <v>25</v>
      </c>
      <c r="R1207" s="10" t="s">
        <v>1469</v>
      </c>
      <c r="S1207" s="10">
        <v>486</v>
      </c>
    </row>
    <row r="1208" spans="1:20" x14ac:dyDescent="0.35">
      <c r="A1208" s="10" t="s">
        <v>27</v>
      </c>
      <c r="B1208" s="10" t="s">
        <v>27</v>
      </c>
      <c r="C1208" s="10" t="s">
        <v>28</v>
      </c>
      <c r="D1208" s="10" t="s">
        <v>22</v>
      </c>
      <c r="E1208" s="10" t="s">
        <v>23</v>
      </c>
      <c r="F1208" s="10" t="s">
        <v>5</v>
      </c>
      <c r="H1208" s="10" t="s">
        <v>24</v>
      </c>
      <c r="I1208" s="10">
        <v>633427</v>
      </c>
      <c r="J1208" s="10">
        <v>633912</v>
      </c>
      <c r="K1208" s="10" t="s">
        <v>25</v>
      </c>
      <c r="L1208" s="10" t="s">
        <v>1470</v>
      </c>
      <c r="O1208" s="10" t="s">
        <v>49</v>
      </c>
      <c r="R1208" s="10" t="s">
        <v>1469</v>
      </c>
      <c r="S1208" s="10">
        <v>486</v>
      </c>
      <c r="T1208" s="10">
        <v>161</v>
      </c>
    </row>
    <row r="1209" spans="1:20" x14ac:dyDescent="0.35">
      <c r="A1209" s="10" t="s">
        <v>20</v>
      </c>
      <c r="B1209" s="10" t="s">
        <v>20</v>
      </c>
      <c r="C1209" s="10" t="s">
        <v>21</v>
      </c>
      <c r="D1209" s="10" t="s">
        <v>22</v>
      </c>
      <c r="E1209" s="10" t="s">
        <v>23</v>
      </c>
      <c r="F1209" s="10" t="s">
        <v>5</v>
      </c>
      <c r="H1209" s="10" t="s">
        <v>24</v>
      </c>
      <c r="I1209" s="10">
        <v>634069</v>
      </c>
      <c r="J1209" s="10">
        <v>636231</v>
      </c>
      <c r="K1209" s="10" t="s">
        <v>46</v>
      </c>
      <c r="R1209" s="10" t="s">
        <v>1471</v>
      </c>
      <c r="S1209" s="10">
        <v>2163</v>
      </c>
    </row>
    <row r="1210" spans="1:20" x14ac:dyDescent="0.35">
      <c r="A1210" s="10" t="s">
        <v>27</v>
      </c>
      <c r="B1210" s="10" t="s">
        <v>27</v>
      </c>
      <c r="C1210" s="10" t="s">
        <v>28</v>
      </c>
      <c r="D1210" s="10" t="s">
        <v>22</v>
      </c>
      <c r="E1210" s="10" t="s">
        <v>23</v>
      </c>
      <c r="F1210" s="10" t="s">
        <v>5</v>
      </c>
      <c r="H1210" s="10" t="s">
        <v>24</v>
      </c>
      <c r="I1210" s="10">
        <v>634069</v>
      </c>
      <c r="J1210" s="10">
        <v>636231</v>
      </c>
      <c r="K1210" s="10" t="s">
        <v>46</v>
      </c>
      <c r="L1210" s="10" t="s">
        <v>1472</v>
      </c>
      <c r="O1210" s="10" t="s">
        <v>1473</v>
      </c>
      <c r="R1210" s="10" t="s">
        <v>1471</v>
      </c>
      <c r="S1210" s="10">
        <v>2163</v>
      </c>
      <c r="T1210" s="10">
        <v>720</v>
      </c>
    </row>
    <row r="1211" spans="1:20" x14ac:dyDescent="0.35">
      <c r="A1211" s="10" t="s">
        <v>20</v>
      </c>
      <c r="B1211" s="10" t="s">
        <v>20</v>
      </c>
      <c r="C1211" s="10" t="s">
        <v>21</v>
      </c>
      <c r="D1211" s="10" t="s">
        <v>22</v>
      </c>
      <c r="E1211" s="10" t="s">
        <v>23</v>
      </c>
      <c r="F1211" s="10" t="s">
        <v>5</v>
      </c>
      <c r="H1211" s="10" t="s">
        <v>24</v>
      </c>
      <c r="I1211" s="10">
        <v>636257</v>
      </c>
      <c r="J1211" s="10">
        <v>637594</v>
      </c>
      <c r="K1211" s="10" t="s">
        <v>46</v>
      </c>
      <c r="R1211" s="10" t="s">
        <v>1474</v>
      </c>
      <c r="S1211" s="10">
        <v>1338</v>
      </c>
    </row>
    <row r="1212" spans="1:20" x14ac:dyDescent="0.35">
      <c r="A1212" s="10" t="s">
        <v>27</v>
      </c>
      <c r="B1212" s="10" t="s">
        <v>27</v>
      </c>
      <c r="C1212" s="10" t="s">
        <v>28</v>
      </c>
      <c r="D1212" s="10" t="s">
        <v>22</v>
      </c>
      <c r="E1212" s="10" t="s">
        <v>23</v>
      </c>
      <c r="F1212" s="10" t="s">
        <v>5</v>
      </c>
      <c r="H1212" s="10" t="s">
        <v>24</v>
      </c>
      <c r="I1212" s="10">
        <v>636257</v>
      </c>
      <c r="J1212" s="10">
        <v>637594</v>
      </c>
      <c r="K1212" s="10" t="s">
        <v>46</v>
      </c>
      <c r="L1212" s="10" t="s">
        <v>1475</v>
      </c>
      <c r="O1212" s="10" t="s">
        <v>1476</v>
      </c>
      <c r="R1212" s="10" t="s">
        <v>1474</v>
      </c>
      <c r="S1212" s="10">
        <v>1338</v>
      </c>
      <c r="T1212" s="10">
        <v>445</v>
      </c>
    </row>
    <row r="1213" spans="1:20" x14ac:dyDescent="0.35">
      <c r="A1213" s="10" t="s">
        <v>20</v>
      </c>
      <c r="B1213" s="10" t="s">
        <v>20</v>
      </c>
      <c r="C1213" s="10" t="s">
        <v>21</v>
      </c>
      <c r="D1213" s="10" t="s">
        <v>22</v>
      </c>
      <c r="E1213" s="10" t="s">
        <v>23</v>
      </c>
      <c r="F1213" s="10" t="s">
        <v>5</v>
      </c>
      <c r="H1213" s="10" t="s">
        <v>24</v>
      </c>
      <c r="I1213" s="10">
        <v>637644</v>
      </c>
      <c r="J1213" s="10">
        <v>638462</v>
      </c>
      <c r="K1213" s="10" t="s">
        <v>46</v>
      </c>
      <c r="R1213" s="10" t="s">
        <v>1477</v>
      </c>
      <c r="S1213" s="10">
        <v>819</v>
      </c>
    </row>
    <row r="1214" spans="1:20" x14ac:dyDescent="0.35">
      <c r="A1214" s="10" t="s">
        <v>27</v>
      </c>
      <c r="B1214" s="10" t="s">
        <v>27</v>
      </c>
      <c r="C1214" s="10" t="s">
        <v>28</v>
      </c>
      <c r="D1214" s="10" t="s">
        <v>22</v>
      </c>
      <c r="E1214" s="10" t="s">
        <v>23</v>
      </c>
      <c r="F1214" s="10" t="s">
        <v>5</v>
      </c>
      <c r="H1214" s="10" t="s">
        <v>24</v>
      </c>
      <c r="I1214" s="10">
        <v>637644</v>
      </c>
      <c r="J1214" s="10">
        <v>638462</v>
      </c>
      <c r="K1214" s="10" t="s">
        <v>46</v>
      </c>
      <c r="L1214" s="10" t="s">
        <v>1478</v>
      </c>
      <c r="O1214" s="10" t="s">
        <v>1479</v>
      </c>
      <c r="R1214" s="10" t="s">
        <v>1477</v>
      </c>
      <c r="S1214" s="10">
        <v>819</v>
      </c>
      <c r="T1214" s="10">
        <v>272</v>
      </c>
    </row>
    <row r="1215" spans="1:20" x14ac:dyDescent="0.35">
      <c r="A1215" s="10" t="s">
        <v>20</v>
      </c>
      <c r="B1215" s="10" t="s">
        <v>20</v>
      </c>
      <c r="C1215" s="10" t="s">
        <v>21</v>
      </c>
      <c r="D1215" s="10" t="s">
        <v>22</v>
      </c>
      <c r="E1215" s="10" t="s">
        <v>23</v>
      </c>
      <c r="F1215" s="10" t="s">
        <v>5</v>
      </c>
      <c r="H1215" s="10" t="s">
        <v>24</v>
      </c>
      <c r="I1215" s="10">
        <v>638672</v>
      </c>
      <c r="J1215" s="10">
        <v>639019</v>
      </c>
      <c r="K1215" s="10" t="s">
        <v>46</v>
      </c>
      <c r="R1215" s="10" t="s">
        <v>1480</v>
      </c>
      <c r="S1215" s="10">
        <v>348</v>
      </c>
    </row>
    <row r="1216" spans="1:20" x14ac:dyDescent="0.35">
      <c r="A1216" s="10" t="s">
        <v>27</v>
      </c>
      <c r="B1216" s="10" t="s">
        <v>27</v>
      </c>
      <c r="C1216" s="10" t="s">
        <v>28</v>
      </c>
      <c r="D1216" s="10" t="s">
        <v>22</v>
      </c>
      <c r="E1216" s="10" t="s">
        <v>23</v>
      </c>
      <c r="F1216" s="10" t="s">
        <v>5</v>
      </c>
      <c r="H1216" s="10" t="s">
        <v>24</v>
      </c>
      <c r="I1216" s="10">
        <v>638672</v>
      </c>
      <c r="J1216" s="10">
        <v>639019</v>
      </c>
      <c r="K1216" s="10" t="s">
        <v>46</v>
      </c>
      <c r="L1216" s="10" t="s">
        <v>1481</v>
      </c>
      <c r="O1216" s="10" t="s">
        <v>1482</v>
      </c>
      <c r="R1216" s="10" t="s">
        <v>1480</v>
      </c>
      <c r="S1216" s="10">
        <v>348</v>
      </c>
      <c r="T1216" s="10">
        <v>115</v>
      </c>
    </row>
    <row r="1217" spans="1:20" x14ac:dyDescent="0.35">
      <c r="A1217" s="10" t="s">
        <v>20</v>
      </c>
      <c r="B1217" s="10" t="s">
        <v>20</v>
      </c>
      <c r="C1217" s="10" t="s">
        <v>21</v>
      </c>
      <c r="D1217" s="10" t="s">
        <v>22</v>
      </c>
      <c r="E1217" s="10" t="s">
        <v>23</v>
      </c>
      <c r="F1217" s="10" t="s">
        <v>5</v>
      </c>
      <c r="H1217" s="10" t="s">
        <v>24</v>
      </c>
      <c r="I1217" s="10">
        <v>639032</v>
      </c>
      <c r="J1217" s="10">
        <v>639766</v>
      </c>
      <c r="K1217" s="10" t="s">
        <v>46</v>
      </c>
      <c r="R1217" s="10" t="s">
        <v>1483</v>
      </c>
      <c r="S1217" s="10">
        <v>735</v>
      </c>
    </row>
    <row r="1218" spans="1:20" x14ac:dyDescent="0.35">
      <c r="A1218" s="10" t="s">
        <v>27</v>
      </c>
      <c r="B1218" s="10" t="s">
        <v>27</v>
      </c>
      <c r="C1218" s="10" t="s">
        <v>28</v>
      </c>
      <c r="D1218" s="10" t="s">
        <v>22</v>
      </c>
      <c r="E1218" s="10" t="s">
        <v>23</v>
      </c>
      <c r="F1218" s="10" t="s">
        <v>5</v>
      </c>
      <c r="H1218" s="10" t="s">
        <v>24</v>
      </c>
      <c r="I1218" s="10">
        <v>639032</v>
      </c>
      <c r="J1218" s="10">
        <v>639766</v>
      </c>
      <c r="K1218" s="10" t="s">
        <v>46</v>
      </c>
      <c r="L1218" s="10" t="s">
        <v>1484</v>
      </c>
      <c r="O1218" s="10" t="s">
        <v>52</v>
      </c>
      <c r="R1218" s="10" t="s">
        <v>1483</v>
      </c>
      <c r="S1218" s="10">
        <v>735</v>
      </c>
      <c r="T1218" s="10">
        <v>244</v>
      </c>
    </row>
    <row r="1219" spans="1:20" x14ac:dyDescent="0.35">
      <c r="A1219" s="10" t="s">
        <v>20</v>
      </c>
      <c r="B1219" s="10" t="s">
        <v>20</v>
      </c>
      <c r="C1219" s="10" t="s">
        <v>21</v>
      </c>
      <c r="D1219" s="10" t="s">
        <v>22</v>
      </c>
      <c r="E1219" s="10" t="s">
        <v>23</v>
      </c>
      <c r="F1219" s="10" t="s">
        <v>5</v>
      </c>
      <c r="H1219" s="10" t="s">
        <v>24</v>
      </c>
      <c r="I1219" s="10">
        <v>639784</v>
      </c>
      <c r="J1219" s="10">
        <v>640803</v>
      </c>
      <c r="K1219" s="10" t="s">
        <v>46</v>
      </c>
      <c r="R1219" s="10" t="s">
        <v>1485</v>
      </c>
      <c r="S1219" s="10">
        <v>1020</v>
      </c>
    </row>
    <row r="1220" spans="1:20" x14ac:dyDescent="0.35">
      <c r="A1220" s="10" t="s">
        <v>27</v>
      </c>
      <c r="B1220" s="10" t="s">
        <v>27</v>
      </c>
      <c r="C1220" s="10" t="s">
        <v>28</v>
      </c>
      <c r="D1220" s="10" t="s">
        <v>22</v>
      </c>
      <c r="E1220" s="10" t="s">
        <v>23</v>
      </c>
      <c r="F1220" s="10" t="s">
        <v>5</v>
      </c>
      <c r="H1220" s="10" t="s">
        <v>24</v>
      </c>
      <c r="I1220" s="10">
        <v>639784</v>
      </c>
      <c r="J1220" s="10">
        <v>640803</v>
      </c>
      <c r="K1220" s="10" t="s">
        <v>46</v>
      </c>
      <c r="L1220" s="10" t="s">
        <v>1486</v>
      </c>
      <c r="O1220" s="10" t="s">
        <v>1487</v>
      </c>
      <c r="R1220" s="10" t="s">
        <v>1485</v>
      </c>
      <c r="S1220" s="10">
        <v>1020</v>
      </c>
      <c r="T1220" s="10">
        <v>339</v>
      </c>
    </row>
    <row r="1221" spans="1:20" x14ac:dyDescent="0.35">
      <c r="A1221" s="10" t="s">
        <v>20</v>
      </c>
      <c r="B1221" s="10" t="s">
        <v>20</v>
      </c>
      <c r="C1221" s="10" t="s">
        <v>21</v>
      </c>
      <c r="D1221" s="10" t="s">
        <v>22</v>
      </c>
      <c r="E1221" s="10" t="s">
        <v>23</v>
      </c>
      <c r="F1221" s="10" t="s">
        <v>5</v>
      </c>
      <c r="H1221" s="10" t="s">
        <v>24</v>
      </c>
      <c r="I1221" s="10">
        <v>640864</v>
      </c>
      <c r="J1221" s="10">
        <v>642519</v>
      </c>
      <c r="K1221" s="10" t="s">
        <v>46</v>
      </c>
      <c r="R1221" s="10" t="s">
        <v>1488</v>
      </c>
      <c r="S1221" s="10">
        <v>1656</v>
      </c>
    </row>
    <row r="1222" spans="1:20" x14ac:dyDescent="0.35">
      <c r="A1222" s="10" t="s">
        <v>27</v>
      </c>
      <c r="B1222" s="10" t="s">
        <v>27</v>
      </c>
      <c r="C1222" s="10" t="s">
        <v>28</v>
      </c>
      <c r="D1222" s="10" t="s">
        <v>22</v>
      </c>
      <c r="E1222" s="10" t="s">
        <v>23</v>
      </c>
      <c r="F1222" s="10" t="s">
        <v>5</v>
      </c>
      <c r="H1222" s="10" t="s">
        <v>24</v>
      </c>
      <c r="I1222" s="10">
        <v>640864</v>
      </c>
      <c r="J1222" s="10">
        <v>642519</v>
      </c>
      <c r="K1222" s="10" t="s">
        <v>46</v>
      </c>
      <c r="L1222" s="10" t="s">
        <v>1489</v>
      </c>
      <c r="O1222" s="10" t="s">
        <v>1490</v>
      </c>
      <c r="R1222" s="10" t="s">
        <v>1488</v>
      </c>
      <c r="S1222" s="10">
        <v>1656</v>
      </c>
      <c r="T1222" s="10">
        <v>551</v>
      </c>
    </row>
    <row r="1223" spans="1:20" x14ac:dyDescent="0.35">
      <c r="A1223" s="10" t="s">
        <v>20</v>
      </c>
      <c r="B1223" s="10" t="s">
        <v>20</v>
      </c>
      <c r="C1223" s="10" t="s">
        <v>21</v>
      </c>
      <c r="D1223" s="10" t="s">
        <v>22</v>
      </c>
      <c r="E1223" s="10" t="s">
        <v>23</v>
      </c>
      <c r="F1223" s="10" t="s">
        <v>5</v>
      </c>
      <c r="H1223" s="10" t="s">
        <v>24</v>
      </c>
      <c r="I1223" s="10">
        <v>643105</v>
      </c>
      <c r="J1223" s="10">
        <v>645090</v>
      </c>
      <c r="K1223" s="10" t="s">
        <v>46</v>
      </c>
      <c r="R1223" s="10" t="s">
        <v>1491</v>
      </c>
      <c r="S1223" s="10">
        <v>1986</v>
      </c>
    </row>
    <row r="1224" spans="1:20" x14ac:dyDescent="0.35">
      <c r="A1224" s="10" t="s">
        <v>27</v>
      </c>
      <c r="B1224" s="10" t="s">
        <v>27</v>
      </c>
      <c r="C1224" s="10" t="s">
        <v>28</v>
      </c>
      <c r="D1224" s="10" t="s">
        <v>22</v>
      </c>
      <c r="E1224" s="10" t="s">
        <v>23</v>
      </c>
      <c r="F1224" s="10" t="s">
        <v>5</v>
      </c>
      <c r="H1224" s="10" t="s">
        <v>24</v>
      </c>
      <c r="I1224" s="10">
        <v>643105</v>
      </c>
      <c r="J1224" s="10">
        <v>645090</v>
      </c>
      <c r="K1224" s="10" t="s">
        <v>46</v>
      </c>
      <c r="L1224" s="10" t="s">
        <v>1492</v>
      </c>
      <c r="O1224" s="10" t="s">
        <v>49</v>
      </c>
      <c r="R1224" s="10" t="s">
        <v>1491</v>
      </c>
      <c r="S1224" s="10">
        <v>1986</v>
      </c>
      <c r="T1224" s="10">
        <v>661</v>
      </c>
    </row>
    <row r="1225" spans="1:20" x14ac:dyDescent="0.35">
      <c r="A1225" s="10" t="s">
        <v>20</v>
      </c>
      <c r="B1225" s="10" t="s">
        <v>20</v>
      </c>
      <c r="C1225" s="10" t="s">
        <v>21</v>
      </c>
      <c r="D1225" s="10" t="s">
        <v>22</v>
      </c>
      <c r="E1225" s="10" t="s">
        <v>23</v>
      </c>
      <c r="F1225" s="10" t="s">
        <v>5</v>
      </c>
      <c r="H1225" s="10" t="s">
        <v>24</v>
      </c>
      <c r="I1225" s="10">
        <v>645286</v>
      </c>
      <c r="J1225" s="10">
        <v>646023</v>
      </c>
      <c r="K1225" s="10" t="s">
        <v>46</v>
      </c>
      <c r="R1225" s="10" t="s">
        <v>1493</v>
      </c>
      <c r="S1225" s="10">
        <v>738</v>
      </c>
    </row>
    <row r="1226" spans="1:20" x14ac:dyDescent="0.35">
      <c r="A1226" s="10" t="s">
        <v>27</v>
      </c>
      <c r="B1226" s="10" t="s">
        <v>27</v>
      </c>
      <c r="C1226" s="10" t="s">
        <v>28</v>
      </c>
      <c r="D1226" s="10" t="s">
        <v>22</v>
      </c>
      <c r="E1226" s="10" t="s">
        <v>23</v>
      </c>
      <c r="F1226" s="10" t="s">
        <v>5</v>
      </c>
      <c r="H1226" s="10" t="s">
        <v>24</v>
      </c>
      <c r="I1226" s="10">
        <v>645286</v>
      </c>
      <c r="J1226" s="10">
        <v>646023</v>
      </c>
      <c r="K1226" s="10" t="s">
        <v>46</v>
      </c>
      <c r="L1226" s="10" t="s">
        <v>1494</v>
      </c>
      <c r="O1226" s="10" t="s">
        <v>1495</v>
      </c>
      <c r="R1226" s="10" t="s">
        <v>1493</v>
      </c>
      <c r="S1226" s="10">
        <v>738</v>
      </c>
      <c r="T1226" s="10">
        <v>245</v>
      </c>
    </row>
    <row r="1227" spans="1:20" x14ac:dyDescent="0.35">
      <c r="A1227" s="10" t="s">
        <v>20</v>
      </c>
      <c r="B1227" s="10" t="s">
        <v>20</v>
      </c>
      <c r="C1227" s="10" t="s">
        <v>21</v>
      </c>
      <c r="D1227" s="10" t="s">
        <v>22</v>
      </c>
      <c r="E1227" s="10" t="s">
        <v>23</v>
      </c>
      <c r="F1227" s="10" t="s">
        <v>5</v>
      </c>
      <c r="H1227" s="10" t="s">
        <v>24</v>
      </c>
      <c r="I1227" s="10">
        <v>646052</v>
      </c>
      <c r="J1227" s="10">
        <v>647875</v>
      </c>
      <c r="K1227" s="10" t="s">
        <v>46</v>
      </c>
      <c r="R1227" s="10" t="s">
        <v>1496</v>
      </c>
      <c r="S1227" s="10">
        <v>1824</v>
      </c>
    </row>
    <row r="1228" spans="1:20" x14ac:dyDescent="0.35">
      <c r="A1228" s="10" t="s">
        <v>27</v>
      </c>
      <c r="B1228" s="10" t="s">
        <v>27</v>
      </c>
      <c r="C1228" s="10" t="s">
        <v>28</v>
      </c>
      <c r="D1228" s="10" t="s">
        <v>22</v>
      </c>
      <c r="E1228" s="10" t="s">
        <v>23</v>
      </c>
      <c r="F1228" s="10" t="s">
        <v>5</v>
      </c>
      <c r="H1228" s="10" t="s">
        <v>24</v>
      </c>
      <c r="I1228" s="10">
        <v>646052</v>
      </c>
      <c r="J1228" s="10">
        <v>647875</v>
      </c>
      <c r="K1228" s="10" t="s">
        <v>46</v>
      </c>
      <c r="L1228" s="10" t="s">
        <v>1497</v>
      </c>
      <c r="O1228" s="10" t="s">
        <v>1498</v>
      </c>
      <c r="R1228" s="10" t="s">
        <v>1496</v>
      </c>
      <c r="S1228" s="10">
        <v>1824</v>
      </c>
      <c r="T1228" s="10">
        <v>607</v>
      </c>
    </row>
    <row r="1229" spans="1:20" x14ac:dyDescent="0.35">
      <c r="A1229" s="10" t="s">
        <v>20</v>
      </c>
      <c r="B1229" s="10" t="s">
        <v>20</v>
      </c>
      <c r="C1229" s="10" t="s">
        <v>21</v>
      </c>
      <c r="D1229" s="10" t="s">
        <v>22</v>
      </c>
      <c r="E1229" s="10" t="s">
        <v>23</v>
      </c>
      <c r="F1229" s="10" t="s">
        <v>5</v>
      </c>
      <c r="H1229" s="10" t="s">
        <v>24</v>
      </c>
      <c r="I1229" s="10">
        <v>648132</v>
      </c>
      <c r="J1229" s="10">
        <v>649259</v>
      </c>
      <c r="K1229" s="10" t="s">
        <v>46</v>
      </c>
      <c r="R1229" s="10" t="s">
        <v>1499</v>
      </c>
      <c r="S1229" s="10">
        <v>1128</v>
      </c>
    </row>
    <row r="1230" spans="1:20" x14ac:dyDescent="0.35">
      <c r="A1230" s="10" t="s">
        <v>27</v>
      </c>
      <c r="B1230" s="10" t="s">
        <v>27</v>
      </c>
      <c r="C1230" s="10" t="s">
        <v>28</v>
      </c>
      <c r="D1230" s="10" t="s">
        <v>22</v>
      </c>
      <c r="E1230" s="10" t="s">
        <v>23</v>
      </c>
      <c r="F1230" s="10" t="s">
        <v>5</v>
      </c>
      <c r="H1230" s="10" t="s">
        <v>24</v>
      </c>
      <c r="I1230" s="10">
        <v>648132</v>
      </c>
      <c r="J1230" s="10">
        <v>649259</v>
      </c>
      <c r="K1230" s="10" t="s">
        <v>46</v>
      </c>
      <c r="L1230" s="10" t="s">
        <v>1500</v>
      </c>
      <c r="O1230" s="10" t="s">
        <v>52</v>
      </c>
      <c r="R1230" s="10" t="s">
        <v>1499</v>
      </c>
      <c r="S1230" s="10">
        <v>1128</v>
      </c>
      <c r="T1230" s="10">
        <v>375</v>
      </c>
    </row>
    <row r="1231" spans="1:20" x14ac:dyDescent="0.35">
      <c r="A1231" s="10" t="s">
        <v>20</v>
      </c>
      <c r="B1231" s="10" t="s">
        <v>20</v>
      </c>
      <c r="C1231" s="10" t="s">
        <v>21</v>
      </c>
      <c r="D1231" s="10" t="s">
        <v>22</v>
      </c>
      <c r="E1231" s="10" t="s">
        <v>23</v>
      </c>
      <c r="F1231" s="10" t="s">
        <v>5</v>
      </c>
      <c r="H1231" s="10" t="s">
        <v>24</v>
      </c>
      <c r="I1231" s="10">
        <v>649402</v>
      </c>
      <c r="J1231" s="10">
        <v>651189</v>
      </c>
      <c r="K1231" s="10" t="s">
        <v>46</v>
      </c>
      <c r="R1231" s="10" t="s">
        <v>1501</v>
      </c>
      <c r="S1231" s="10">
        <v>1788</v>
      </c>
    </row>
    <row r="1232" spans="1:20" x14ac:dyDescent="0.35">
      <c r="A1232" s="10" t="s">
        <v>27</v>
      </c>
      <c r="B1232" s="10" t="s">
        <v>27</v>
      </c>
      <c r="C1232" s="10" t="s">
        <v>28</v>
      </c>
      <c r="D1232" s="10" t="s">
        <v>22</v>
      </c>
      <c r="E1232" s="10" t="s">
        <v>23</v>
      </c>
      <c r="F1232" s="10" t="s">
        <v>5</v>
      </c>
      <c r="H1232" s="10" t="s">
        <v>24</v>
      </c>
      <c r="I1232" s="10">
        <v>649402</v>
      </c>
      <c r="J1232" s="10">
        <v>651189</v>
      </c>
      <c r="K1232" s="10" t="s">
        <v>46</v>
      </c>
      <c r="L1232" s="10" t="s">
        <v>1502</v>
      </c>
      <c r="O1232" s="10" t="s">
        <v>120</v>
      </c>
      <c r="R1232" s="10" t="s">
        <v>1501</v>
      </c>
      <c r="S1232" s="10">
        <v>1788</v>
      </c>
      <c r="T1232" s="10">
        <v>595</v>
      </c>
    </row>
    <row r="1233" spans="1:20" x14ac:dyDescent="0.35">
      <c r="A1233" s="10" t="s">
        <v>20</v>
      </c>
      <c r="B1233" s="10" t="s">
        <v>20</v>
      </c>
      <c r="C1233" s="10" t="s">
        <v>21</v>
      </c>
      <c r="D1233" s="10" t="s">
        <v>22</v>
      </c>
      <c r="E1233" s="10" t="s">
        <v>23</v>
      </c>
      <c r="F1233" s="10" t="s">
        <v>5</v>
      </c>
      <c r="H1233" s="10" t="s">
        <v>24</v>
      </c>
      <c r="I1233" s="10">
        <v>651316</v>
      </c>
      <c r="J1233" s="10">
        <v>652941</v>
      </c>
      <c r="K1233" s="10" t="s">
        <v>25</v>
      </c>
      <c r="R1233" s="10" t="s">
        <v>1503</v>
      </c>
      <c r="S1233" s="10">
        <v>1626</v>
      </c>
    </row>
    <row r="1234" spans="1:20" x14ac:dyDescent="0.35">
      <c r="A1234" s="10" t="s">
        <v>27</v>
      </c>
      <c r="B1234" s="10" t="s">
        <v>27</v>
      </c>
      <c r="C1234" s="10" t="s">
        <v>28</v>
      </c>
      <c r="D1234" s="10" t="s">
        <v>22</v>
      </c>
      <c r="E1234" s="10" t="s">
        <v>23</v>
      </c>
      <c r="F1234" s="10" t="s">
        <v>5</v>
      </c>
      <c r="H1234" s="10" t="s">
        <v>24</v>
      </c>
      <c r="I1234" s="10">
        <v>651316</v>
      </c>
      <c r="J1234" s="10">
        <v>652941</v>
      </c>
      <c r="K1234" s="10" t="s">
        <v>25</v>
      </c>
      <c r="L1234" s="10" t="s">
        <v>1504</v>
      </c>
      <c r="O1234" s="10" t="s">
        <v>1505</v>
      </c>
      <c r="R1234" s="10" t="s">
        <v>1503</v>
      </c>
      <c r="S1234" s="10">
        <v>1626</v>
      </c>
      <c r="T1234" s="10">
        <v>541</v>
      </c>
    </row>
    <row r="1235" spans="1:20" x14ac:dyDescent="0.35">
      <c r="A1235" s="10" t="s">
        <v>20</v>
      </c>
      <c r="B1235" s="10" t="s">
        <v>20</v>
      </c>
      <c r="C1235" s="10" t="s">
        <v>21</v>
      </c>
      <c r="D1235" s="10" t="s">
        <v>22</v>
      </c>
      <c r="E1235" s="10" t="s">
        <v>23</v>
      </c>
      <c r="F1235" s="10" t="s">
        <v>5</v>
      </c>
      <c r="H1235" s="10" t="s">
        <v>24</v>
      </c>
      <c r="I1235" s="10">
        <v>652820</v>
      </c>
      <c r="J1235" s="10">
        <v>653449</v>
      </c>
      <c r="K1235" s="10" t="s">
        <v>46</v>
      </c>
      <c r="R1235" s="10" t="s">
        <v>1506</v>
      </c>
      <c r="S1235" s="10">
        <v>630</v>
      </c>
    </row>
    <row r="1236" spans="1:20" x14ac:dyDescent="0.35">
      <c r="A1236" s="10" t="s">
        <v>27</v>
      </c>
      <c r="B1236" s="10" t="s">
        <v>27</v>
      </c>
      <c r="C1236" s="10" t="s">
        <v>28</v>
      </c>
      <c r="D1236" s="10" t="s">
        <v>22</v>
      </c>
      <c r="E1236" s="10" t="s">
        <v>23</v>
      </c>
      <c r="F1236" s="10" t="s">
        <v>5</v>
      </c>
      <c r="H1236" s="10" t="s">
        <v>24</v>
      </c>
      <c r="I1236" s="10">
        <v>652820</v>
      </c>
      <c r="J1236" s="10">
        <v>653449</v>
      </c>
      <c r="K1236" s="10" t="s">
        <v>46</v>
      </c>
      <c r="L1236" s="10" t="s">
        <v>1507</v>
      </c>
      <c r="O1236" s="10" t="s">
        <v>427</v>
      </c>
      <c r="R1236" s="10" t="s">
        <v>1506</v>
      </c>
      <c r="S1236" s="10">
        <v>630</v>
      </c>
      <c r="T1236" s="10">
        <v>209</v>
      </c>
    </row>
    <row r="1237" spans="1:20" x14ac:dyDescent="0.35">
      <c r="A1237" s="10" t="s">
        <v>20</v>
      </c>
      <c r="B1237" s="10" t="s">
        <v>20</v>
      </c>
      <c r="C1237" s="10" t="s">
        <v>21</v>
      </c>
      <c r="D1237" s="10" t="s">
        <v>22</v>
      </c>
      <c r="E1237" s="10" t="s">
        <v>23</v>
      </c>
      <c r="F1237" s="10" t="s">
        <v>5</v>
      </c>
      <c r="H1237" s="10" t="s">
        <v>24</v>
      </c>
      <c r="I1237" s="10">
        <v>653714</v>
      </c>
      <c r="J1237" s="10">
        <v>655036</v>
      </c>
      <c r="K1237" s="10" t="s">
        <v>46</v>
      </c>
      <c r="R1237" s="10" t="s">
        <v>1508</v>
      </c>
      <c r="S1237" s="10">
        <v>1323</v>
      </c>
    </row>
    <row r="1238" spans="1:20" x14ac:dyDescent="0.35">
      <c r="A1238" s="10" t="s">
        <v>27</v>
      </c>
      <c r="B1238" s="10" t="s">
        <v>27</v>
      </c>
      <c r="C1238" s="10" t="s">
        <v>28</v>
      </c>
      <c r="D1238" s="10" t="s">
        <v>22</v>
      </c>
      <c r="E1238" s="10" t="s">
        <v>23</v>
      </c>
      <c r="F1238" s="10" t="s">
        <v>5</v>
      </c>
      <c r="H1238" s="10" t="s">
        <v>24</v>
      </c>
      <c r="I1238" s="10">
        <v>653714</v>
      </c>
      <c r="J1238" s="10">
        <v>655036</v>
      </c>
      <c r="K1238" s="10" t="s">
        <v>46</v>
      </c>
      <c r="L1238" s="10" t="s">
        <v>1509</v>
      </c>
      <c r="O1238" s="10" t="s">
        <v>1510</v>
      </c>
      <c r="R1238" s="10" t="s">
        <v>1508</v>
      </c>
      <c r="S1238" s="10">
        <v>1323</v>
      </c>
      <c r="T1238" s="10">
        <v>440</v>
      </c>
    </row>
    <row r="1239" spans="1:20" x14ac:dyDescent="0.35">
      <c r="A1239" s="10" t="s">
        <v>20</v>
      </c>
      <c r="B1239" s="10" t="s">
        <v>20</v>
      </c>
      <c r="C1239" s="10" t="s">
        <v>21</v>
      </c>
      <c r="D1239" s="10" t="s">
        <v>22</v>
      </c>
      <c r="E1239" s="10" t="s">
        <v>23</v>
      </c>
      <c r="F1239" s="10" t="s">
        <v>5</v>
      </c>
      <c r="H1239" s="10" t="s">
        <v>24</v>
      </c>
      <c r="I1239" s="10">
        <v>655212</v>
      </c>
      <c r="J1239" s="10">
        <v>656531</v>
      </c>
      <c r="K1239" s="10" t="s">
        <v>46</v>
      </c>
      <c r="R1239" s="10" t="s">
        <v>1511</v>
      </c>
      <c r="S1239" s="10">
        <v>1320</v>
      </c>
    </row>
    <row r="1240" spans="1:20" x14ac:dyDescent="0.35">
      <c r="A1240" s="10" t="s">
        <v>27</v>
      </c>
      <c r="B1240" s="10" t="s">
        <v>27</v>
      </c>
      <c r="C1240" s="10" t="s">
        <v>28</v>
      </c>
      <c r="D1240" s="10" t="s">
        <v>22</v>
      </c>
      <c r="E1240" s="10" t="s">
        <v>23</v>
      </c>
      <c r="F1240" s="10" t="s">
        <v>5</v>
      </c>
      <c r="H1240" s="10" t="s">
        <v>24</v>
      </c>
      <c r="I1240" s="10">
        <v>655212</v>
      </c>
      <c r="J1240" s="10">
        <v>656531</v>
      </c>
      <c r="K1240" s="10" t="s">
        <v>46</v>
      </c>
      <c r="L1240" s="10" t="s">
        <v>1512</v>
      </c>
      <c r="O1240" s="10" t="s">
        <v>1513</v>
      </c>
      <c r="R1240" s="10" t="s">
        <v>1511</v>
      </c>
      <c r="S1240" s="10">
        <v>1320</v>
      </c>
      <c r="T1240" s="10">
        <v>439</v>
      </c>
    </row>
    <row r="1241" spans="1:20" x14ac:dyDescent="0.35">
      <c r="A1241" s="10" t="s">
        <v>20</v>
      </c>
      <c r="B1241" s="10" t="s">
        <v>20</v>
      </c>
      <c r="C1241" s="10" t="s">
        <v>21</v>
      </c>
      <c r="D1241" s="10" t="s">
        <v>22</v>
      </c>
      <c r="E1241" s="10" t="s">
        <v>23</v>
      </c>
      <c r="F1241" s="10" t="s">
        <v>5</v>
      </c>
      <c r="H1241" s="10" t="s">
        <v>24</v>
      </c>
      <c r="I1241" s="10">
        <v>656546</v>
      </c>
      <c r="J1241" s="10">
        <v>656884</v>
      </c>
      <c r="K1241" s="10" t="s">
        <v>46</v>
      </c>
      <c r="R1241" s="10" t="s">
        <v>1514</v>
      </c>
      <c r="S1241" s="10">
        <v>339</v>
      </c>
    </row>
    <row r="1242" spans="1:20" x14ac:dyDescent="0.35">
      <c r="A1242" s="10" t="s">
        <v>27</v>
      </c>
      <c r="B1242" s="10" t="s">
        <v>27</v>
      </c>
      <c r="C1242" s="10" t="s">
        <v>28</v>
      </c>
      <c r="D1242" s="10" t="s">
        <v>22</v>
      </c>
      <c r="E1242" s="10" t="s">
        <v>23</v>
      </c>
      <c r="F1242" s="10" t="s">
        <v>5</v>
      </c>
      <c r="H1242" s="10" t="s">
        <v>24</v>
      </c>
      <c r="I1242" s="10">
        <v>656546</v>
      </c>
      <c r="J1242" s="10">
        <v>656884</v>
      </c>
      <c r="K1242" s="10" t="s">
        <v>46</v>
      </c>
      <c r="L1242" s="10" t="s">
        <v>1515</v>
      </c>
      <c r="O1242" s="10" t="s">
        <v>1516</v>
      </c>
      <c r="R1242" s="10" t="s">
        <v>1514</v>
      </c>
      <c r="S1242" s="10">
        <v>339</v>
      </c>
      <c r="T1242" s="10">
        <v>112</v>
      </c>
    </row>
    <row r="1243" spans="1:20" x14ac:dyDescent="0.35">
      <c r="A1243" s="10" t="s">
        <v>20</v>
      </c>
      <c r="B1243" s="10" t="s">
        <v>20</v>
      </c>
      <c r="C1243" s="10" t="s">
        <v>21</v>
      </c>
      <c r="D1243" s="10" t="s">
        <v>22</v>
      </c>
      <c r="E1243" s="10" t="s">
        <v>23</v>
      </c>
      <c r="F1243" s="10" t="s">
        <v>5</v>
      </c>
      <c r="H1243" s="10" t="s">
        <v>24</v>
      </c>
      <c r="I1243" s="10">
        <v>657104</v>
      </c>
      <c r="J1243" s="10">
        <v>657997</v>
      </c>
      <c r="K1243" s="10" t="s">
        <v>46</v>
      </c>
      <c r="R1243" s="10" t="s">
        <v>1517</v>
      </c>
      <c r="S1243" s="10">
        <v>894</v>
      </c>
    </row>
    <row r="1244" spans="1:20" x14ac:dyDescent="0.35">
      <c r="A1244" s="10" t="s">
        <v>27</v>
      </c>
      <c r="B1244" s="10" t="s">
        <v>27</v>
      </c>
      <c r="C1244" s="10" t="s">
        <v>28</v>
      </c>
      <c r="D1244" s="10" t="s">
        <v>22</v>
      </c>
      <c r="E1244" s="10" t="s">
        <v>23</v>
      </c>
      <c r="F1244" s="10" t="s">
        <v>5</v>
      </c>
      <c r="H1244" s="10" t="s">
        <v>24</v>
      </c>
      <c r="I1244" s="10">
        <v>657104</v>
      </c>
      <c r="J1244" s="10">
        <v>657997</v>
      </c>
      <c r="K1244" s="10" t="s">
        <v>46</v>
      </c>
      <c r="L1244" s="10" t="s">
        <v>1518</v>
      </c>
      <c r="O1244" s="10" t="s">
        <v>1519</v>
      </c>
      <c r="R1244" s="10" t="s">
        <v>1517</v>
      </c>
      <c r="S1244" s="10">
        <v>894</v>
      </c>
      <c r="T1244" s="10">
        <v>297</v>
      </c>
    </row>
    <row r="1245" spans="1:20" x14ac:dyDescent="0.35">
      <c r="A1245" s="10" t="s">
        <v>20</v>
      </c>
      <c r="B1245" s="10" t="s">
        <v>20</v>
      </c>
      <c r="C1245" s="10" t="s">
        <v>21</v>
      </c>
      <c r="D1245" s="10" t="s">
        <v>22</v>
      </c>
      <c r="E1245" s="10" t="s">
        <v>23</v>
      </c>
      <c r="F1245" s="10" t="s">
        <v>5</v>
      </c>
      <c r="H1245" s="10" t="s">
        <v>24</v>
      </c>
      <c r="I1245" s="10">
        <v>658159</v>
      </c>
      <c r="J1245" s="10">
        <v>659049</v>
      </c>
      <c r="K1245" s="10" t="s">
        <v>25</v>
      </c>
      <c r="R1245" s="10" t="s">
        <v>1520</v>
      </c>
      <c r="S1245" s="10">
        <v>891</v>
      </c>
    </row>
    <row r="1246" spans="1:20" x14ac:dyDescent="0.35">
      <c r="A1246" s="10" t="s">
        <v>27</v>
      </c>
      <c r="B1246" s="10" t="s">
        <v>27</v>
      </c>
      <c r="C1246" s="10" t="s">
        <v>28</v>
      </c>
      <c r="D1246" s="10" t="s">
        <v>22</v>
      </c>
      <c r="E1246" s="10" t="s">
        <v>23</v>
      </c>
      <c r="F1246" s="10" t="s">
        <v>5</v>
      </c>
      <c r="H1246" s="10" t="s">
        <v>24</v>
      </c>
      <c r="I1246" s="10">
        <v>658159</v>
      </c>
      <c r="J1246" s="10">
        <v>659049</v>
      </c>
      <c r="K1246" s="10" t="s">
        <v>25</v>
      </c>
      <c r="L1246" s="10" t="s">
        <v>1521</v>
      </c>
      <c r="O1246" s="10" t="s">
        <v>1522</v>
      </c>
      <c r="R1246" s="10" t="s">
        <v>1520</v>
      </c>
      <c r="S1246" s="10">
        <v>891</v>
      </c>
      <c r="T1246" s="10">
        <v>296</v>
      </c>
    </row>
    <row r="1247" spans="1:20" x14ac:dyDescent="0.35">
      <c r="A1247" s="10" t="s">
        <v>20</v>
      </c>
      <c r="B1247" s="10" t="s">
        <v>20</v>
      </c>
      <c r="C1247" s="10" t="s">
        <v>21</v>
      </c>
      <c r="D1247" s="10" t="s">
        <v>22</v>
      </c>
      <c r="E1247" s="10" t="s">
        <v>23</v>
      </c>
      <c r="F1247" s="10" t="s">
        <v>5</v>
      </c>
      <c r="H1247" s="10" t="s">
        <v>24</v>
      </c>
      <c r="I1247" s="10">
        <v>659064</v>
      </c>
      <c r="J1247" s="10">
        <v>661115</v>
      </c>
      <c r="K1247" s="10" t="s">
        <v>46</v>
      </c>
      <c r="R1247" s="10" t="s">
        <v>1523</v>
      </c>
      <c r="S1247" s="10">
        <v>2052</v>
      </c>
    </row>
    <row r="1248" spans="1:20" x14ac:dyDescent="0.35">
      <c r="A1248" s="10" t="s">
        <v>27</v>
      </c>
      <c r="B1248" s="10" t="s">
        <v>27</v>
      </c>
      <c r="C1248" s="10" t="s">
        <v>28</v>
      </c>
      <c r="D1248" s="10" t="s">
        <v>22</v>
      </c>
      <c r="E1248" s="10" t="s">
        <v>23</v>
      </c>
      <c r="F1248" s="10" t="s">
        <v>5</v>
      </c>
      <c r="H1248" s="10" t="s">
        <v>24</v>
      </c>
      <c r="I1248" s="10">
        <v>659064</v>
      </c>
      <c r="J1248" s="10">
        <v>661115</v>
      </c>
      <c r="K1248" s="10" t="s">
        <v>46</v>
      </c>
      <c r="L1248" s="10" t="s">
        <v>1524</v>
      </c>
      <c r="O1248" s="10" t="s">
        <v>1525</v>
      </c>
      <c r="R1248" s="10" t="s">
        <v>1523</v>
      </c>
      <c r="S1248" s="10">
        <v>2052</v>
      </c>
      <c r="T1248" s="10">
        <v>683</v>
      </c>
    </row>
    <row r="1249" spans="1:20" x14ac:dyDescent="0.35">
      <c r="A1249" s="10" t="s">
        <v>20</v>
      </c>
      <c r="B1249" s="10" t="s">
        <v>20</v>
      </c>
      <c r="C1249" s="10" t="s">
        <v>21</v>
      </c>
      <c r="D1249" s="10" t="s">
        <v>22</v>
      </c>
      <c r="E1249" s="10" t="s">
        <v>23</v>
      </c>
      <c r="F1249" s="10" t="s">
        <v>5</v>
      </c>
      <c r="H1249" s="10" t="s">
        <v>24</v>
      </c>
      <c r="I1249" s="10">
        <v>661200</v>
      </c>
      <c r="J1249" s="10">
        <v>662003</v>
      </c>
      <c r="K1249" s="10" t="s">
        <v>46</v>
      </c>
      <c r="R1249" s="10" t="s">
        <v>1526</v>
      </c>
      <c r="S1249" s="10">
        <v>804</v>
      </c>
    </row>
    <row r="1250" spans="1:20" x14ac:dyDescent="0.35">
      <c r="A1250" s="10" t="s">
        <v>27</v>
      </c>
      <c r="B1250" s="10" t="s">
        <v>27</v>
      </c>
      <c r="C1250" s="10" t="s">
        <v>28</v>
      </c>
      <c r="D1250" s="10" t="s">
        <v>22</v>
      </c>
      <c r="E1250" s="10" t="s">
        <v>23</v>
      </c>
      <c r="F1250" s="10" t="s">
        <v>5</v>
      </c>
      <c r="H1250" s="10" t="s">
        <v>24</v>
      </c>
      <c r="I1250" s="10">
        <v>661200</v>
      </c>
      <c r="J1250" s="10">
        <v>662003</v>
      </c>
      <c r="K1250" s="10" t="s">
        <v>46</v>
      </c>
      <c r="L1250" s="10" t="s">
        <v>1527</v>
      </c>
      <c r="O1250" s="10" t="s">
        <v>223</v>
      </c>
      <c r="R1250" s="10" t="s">
        <v>1526</v>
      </c>
      <c r="S1250" s="10">
        <v>804</v>
      </c>
      <c r="T1250" s="10">
        <v>267</v>
      </c>
    </row>
    <row r="1251" spans="1:20" x14ac:dyDescent="0.35">
      <c r="A1251" s="10" t="s">
        <v>20</v>
      </c>
      <c r="B1251" s="10" t="s">
        <v>20</v>
      </c>
      <c r="C1251" s="10" t="s">
        <v>21</v>
      </c>
      <c r="D1251" s="10" t="s">
        <v>22</v>
      </c>
      <c r="E1251" s="10" t="s">
        <v>23</v>
      </c>
      <c r="F1251" s="10" t="s">
        <v>5</v>
      </c>
      <c r="H1251" s="10" t="s">
        <v>24</v>
      </c>
      <c r="I1251" s="10">
        <v>662187</v>
      </c>
      <c r="J1251" s="10">
        <v>663617</v>
      </c>
      <c r="K1251" s="10" t="s">
        <v>25</v>
      </c>
      <c r="R1251" s="10" t="s">
        <v>1528</v>
      </c>
      <c r="S1251" s="10">
        <v>1431</v>
      </c>
    </row>
    <row r="1252" spans="1:20" x14ac:dyDescent="0.35">
      <c r="A1252" s="10" t="s">
        <v>27</v>
      </c>
      <c r="B1252" s="10" t="s">
        <v>27</v>
      </c>
      <c r="C1252" s="10" t="s">
        <v>28</v>
      </c>
      <c r="D1252" s="10" t="s">
        <v>22</v>
      </c>
      <c r="E1252" s="10" t="s">
        <v>23</v>
      </c>
      <c r="F1252" s="10" t="s">
        <v>5</v>
      </c>
      <c r="H1252" s="10" t="s">
        <v>24</v>
      </c>
      <c r="I1252" s="10">
        <v>662187</v>
      </c>
      <c r="J1252" s="10">
        <v>663617</v>
      </c>
      <c r="K1252" s="10" t="s">
        <v>25</v>
      </c>
      <c r="L1252" s="10" t="s">
        <v>1529</v>
      </c>
      <c r="O1252" s="10" t="s">
        <v>1530</v>
      </c>
      <c r="R1252" s="10" t="s">
        <v>1528</v>
      </c>
      <c r="S1252" s="10">
        <v>1431</v>
      </c>
      <c r="T1252" s="10">
        <v>476</v>
      </c>
    </row>
    <row r="1253" spans="1:20" x14ac:dyDescent="0.35">
      <c r="A1253" s="10" t="s">
        <v>20</v>
      </c>
      <c r="B1253" s="10" t="s">
        <v>20</v>
      </c>
      <c r="C1253" s="10" t="s">
        <v>21</v>
      </c>
      <c r="D1253" s="10" t="s">
        <v>22</v>
      </c>
      <c r="E1253" s="10" t="s">
        <v>23</v>
      </c>
      <c r="F1253" s="10" t="s">
        <v>5</v>
      </c>
      <c r="H1253" s="10" t="s">
        <v>24</v>
      </c>
      <c r="I1253" s="10">
        <v>663607</v>
      </c>
      <c r="J1253" s="10">
        <v>664608</v>
      </c>
      <c r="K1253" s="10" t="s">
        <v>25</v>
      </c>
      <c r="R1253" s="10" t="s">
        <v>1531</v>
      </c>
      <c r="S1253" s="10">
        <v>1002</v>
      </c>
    </row>
    <row r="1254" spans="1:20" x14ac:dyDescent="0.35">
      <c r="A1254" s="10" t="s">
        <v>27</v>
      </c>
      <c r="B1254" s="10" t="s">
        <v>27</v>
      </c>
      <c r="C1254" s="10" t="s">
        <v>28</v>
      </c>
      <c r="D1254" s="10" t="s">
        <v>22</v>
      </c>
      <c r="E1254" s="10" t="s">
        <v>23</v>
      </c>
      <c r="F1254" s="10" t="s">
        <v>5</v>
      </c>
      <c r="H1254" s="10" t="s">
        <v>24</v>
      </c>
      <c r="I1254" s="10">
        <v>663607</v>
      </c>
      <c r="J1254" s="10">
        <v>664608</v>
      </c>
      <c r="K1254" s="10" t="s">
        <v>25</v>
      </c>
      <c r="L1254" s="10" t="s">
        <v>1532</v>
      </c>
      <c r="O1254" s="10" t="s">
        <v>1533</v>
      </c>
      <c r="R1254" s="10" t="s">
        <v>1531</v>
      </c>
      <c r="S1254" s="10">
        <v>1002</v>
      </c>
      <c r="T1254" s="10">
        <v>333</v>
      </c>
    </row>
    <row r="1255" spans="1:20" x14ac:dyDescent="0.35">
      <c r="A1255" s="10" t="s">
        <v>20</v>
      </c>
      <c r="B1255" s="10" t="s">
        <v>20</v>
      </c>
      <c r="C1255" s="10" t="s">
        <v>21</v>
      </c>
      <c r="D1255" s="10" t="s">
        <v>22</v>
      </c>
      <c r="E1255" s="10" t="s">
        <v>23</v>
      </c>
      <c r="F1255" s="10" t="s">
        <v>5</v>
      </c>
      <c r="H1255" s="10" t="s">
        <v>24</v>
      </c>
      <c r="I1255" s="10">
        <v>664670</v>
      </c>
      <c r="J1255" s="10">
        <v>665590</v>
      </c>
      <c r="K1255" s="10" t="s">
        <v>46</v>
      </c>
      <c r="R1255" s="10" t="s">
        <v>1534</v>
      </c>
      <c r="S1255" s="10">
        <v>921</v>
      </c>
    </row>
    <row r="1256" spans="1:20" x14ac:dyDescent="0.35">
      <c r="A1256" s="10" t="s">
        <v>27</v>
      </c>
      <c r="B1256" s="10" t="s">
        <v>27</v>
      </c>
      <c r="C1256" s="10" t="s">
        <v>28</v>
      </c>
      <c r="D1256" s="10" t="s">
        <v>22</v>
      </c>
      <c r="E1256" s="10" t="s">
        <v>23</v>
      </c>
      <c r="F1256" s="10" t="s">
        <v>5</v>
      </c>
      <c r="H1256" s="10" t="s">
        <v>24</v>
      </c>
      <c r="I1256" s="10">
        <v>664670</v>
      </c>
      <c r="J1256" s="10">
        <v>665590</v>
      </c>
      <c r="K1256" s="10" t="s">
        <v>46</v>
      </c>
      <c r="L1256" s="10" t="s">
        <v>1535</v>
      </c>
      <c r="O1256" s="10" t="s">
        <v>1536</v>
      </c>
      <c r="R1256" s="10" t="s">
        <v>1534</v>
      </c>
      <c r="S1256" s="10">
        <v>921</v>
      </c>
      <c r="T1256" s="10">
        <v>306</v>
      </c>
    </row>
    <row r="1257" spans="1:20" x14ac:dyDescent="0.35">
      <c r="A1257" s="10" t="s">
        <v>20</v>
      </c>
      <c r="B1257" s="10" t="s">
        <v>20</v>
      </c>
      <c r="C1257" s="10" t="s">
        <v>21</v>
      </c>
      <c r="D1257" s="10" t="s">
        <v>22</v>
      </c>
      <c r="E1257" s="10" t="s">
        <v>23</v>
      </c>
      <c r="F1257" s="10" t="s">
        <v>5</v>
      </c>
      <c r="H1257" s="10" t="s">
        <v>24</v>
      </c>
      <c r="I1257" s="10">
        <v>665587</v>
      </c>
      <c r="J1257" s="10">
        <v>666852</v>
      </c>
      <c r="K1257" s="10" t="s">
        <v>46</v>
      </c>
      <c r="R1257" s="10" t="s">
        <v>1537</v>
      </c>
      <c r="S1257" s="10">
        <v>1266</v>
      </c>
    </row>
    <row r="1258" spans="1:20" x14ac:dyDescent="0.35">
      <c r="A1258" s="10" t="s">
        <v>27</v>
      </c>
      <c r="B1258" s="10" t="s">
        <v>27</v>
      </c>
      <c r="C1258" s="10" t="s">
        <v>28</v>
      </c>
      <c r="D1258" s="10" t="s">
        <v>22</v>
      </c>
      <c r="E1258" s="10" t="s">
        <v>23</v>
      </c>
      <c r="F1258" s="10" t="s">
        <v>5</v>
      </c>
      <c r="H1258" s="10" t="s">
        <v>24</v>
      </c>
      <c r="I1258" s="10">
        <v>665587</v>
      </c>
      <c r="J1258" s="10">
        <v>666852</v>
      </c>
      <c r="K1258" s="10" t="s">
        <v>46</v>
      </c>
      <c r="L1258" s="10" t="s">
        <v>1538</v>
      </c>
      <c r="O1258" s="10" t="s">
        <v>663</v>
      </c>
      <c r="R1258" s="10" t="s">
        <v>1537</v>
      </c>
      <c r="S1258" s="10">
        <v>1266</v>
      </c>
      <c r="T1258" s="10">
        <v>421</v>
      </c>
    </row>
    <row r="1259" spans="1:20" x14ac:dyDescent="0.35">
      <c r="A1259" s="10" t="s">
        <v>20</v>
      </c>
      <c r="B1259" s="10" t="s">
        <v>20</v>
      </c>
      <c r="C1259" s="10" t="s">
        <v>21</v>
      </c>
      <c r="D1259" s="10" t="s">
        <v>22</v>
      </c>
      <c r="E1259" s="10" t="s">
        <v>23</v>
      </c>
      <c r="F1259" s="10" t="s">
        <v>5</v>
      </c>
      <c r="H1259" s="10" t="s">
        <v>24</v>
      </c>
      <c r="I1259" s="10">
        <v>667041</v>
      </c>
      <c r="J1259" s="10">
        <v>668165</v>
      </c>
      <c r="K1259" s="10" t="s">
        <v>25</v>
      </c>
      <c r="R1259" s="10" t="s">
        <v>1539</v>
      </c>
      <c r="S1259" s="10">
        <v>1125</v>
      </c>
    </row>
    <row r="1260" spans="1:20" x14ac:dyDescent="0.35">
      <c r="A1260" s="10" t="s">
        <v>27</v>
      </c>
      <c r="B1260" s="10" t="s">
        <v>27</v>
      </c>
      <c r="C1260" s="10" t="s">
        <v>28</v>
      </c>
      <c r="D1260" s="10" t="s">
        <v>22</v>
      </c>
      <c r="E1260" s="10" t="s">
        <v>23</v>
      </c>
      <c r="F1260" s="10" t="s">
        <v>5</v>
      </c>
      <c r="H1260" s="10" t="s">
        <v>24</v>
      </c>
      <c r="I1260" s="10">
        <v>667041</v>
      </c>
      <c r="J1260" s="10">
        <v>668165</v>
      </c>
      <c r="K1260" s="10" t="s">
        <v>25</v>
      </c>
      <c r="L1260" s="10" t="s">
        <v>1540</v>
      </c>
      <c r="O1260" s="10" t="s">
        <v>52</v>
      </c>
      <c r="R1260" s="10" t="s">
        <v>1539</v>
      </c>
      <c r="S1260" s="10">
        <v>1125</v>
      </c>
      <c r="T1260" s="10">
        <v>374</v>
      </c>
    </row>
    <row r="1261" spans="1:20" x14ac:dyDescent="0.35">
      <c r="A1261" s="10" t="s">
        <v>20</v>
      </c>
      <c r="B1261" s="10" t="s">
        <v>20</v>
      </c>
      <c r="C1261" s="10" t="s">
        <v>21</v>
      </c>
      <c r="D1261" s="10" t="s">
        <v>22</v>
      </c>
      <c r="E1261" s="10" t="s">
        <v>23</v>
      </c>
      <c r="F1261" s="10" t="s">
        <v>5</v>
      </c>
      <c r="H1261" s="10" t="s">
        <v>24</v>
      </c>
      <c r="I1261" s="10">
        <v>668233</v>
      </c>
      <c r="J1261" s="10">
        <v>668568</v>
      </c>
      <c r="K1261" s="10" t="s">
        <v>46</v>
      </c>
      <c r="R1261" s="10" t="s">
        <v>1541</v>
      </c>
      <c r="S1261" s="10">
        <v>336</v>
      </c>
    </row>
    <row r="1262" spans="1:20" x14ac:dyDescent="0.35">
      <c r="A1262" s="10" t="s">
        <v>27</v>
      </c>
      <c r="B1262" s="10" t="s">
        <v>27</v>
      </c>
      <c r="C1262" s="10" t="s">
        <v>28</v>
      </c>
      <c r="D1262" s="10" t="s">
        <v>22</v>
      </c>
      <c r="E1262" s="10" t="s">
        <v>23</v>
      </c>
      <c r="F1262" s="10" t="s">
        <v>5</v>
      </c>
      <c r="H1262" s="10" t="s">
        <v>24</v>
      </c>
      <c r="I1262" s="10">
        <v>668233</v>
      </c>
      <c r="J1262" s="10">
        <v>668568</v>
      </c>
      <c r="K1262" s="10" t="s">
        <v>46</v>
      </c>
      <c r="L1262" s="10" t="s">
        <v>1542</v>
      </c>
      <c r="O1262" s="10" t="s">
        <v>52</v>
      </c>
      <c r="R1262" s="10" t="s">
        <v>1541</v>
      </c>
      <c r="S1262" s="10">
        <v>336</v>
      </c>
      <c r="T1262" s="10">
        <v>111</v>
      </c>
    </row>
    <row r="1263" spans="1:20" x14ac:dyDescent="0.35">
      <c r="A1263" s="10" t="s">
        <v>20</v>
      </c>
      <c r="B1263" s="10" t="s">
        <v>20</v>
      </c>
      <c r="C1263" s="10" t="s">
        <v>21</v>
      </c>
      <c r="D1263" s="10" t="s">
        <v>22</v>
      </c>
      <c r="E1263" s="10" t="s">
        <v>23</v>
      </c>
      <c r="F1263" s="10" t="s">
        <v>5</v>
      </c>
      <c r="H1263" s="10" t="s">
        <v>24</v>
      </c>
      <c r="I1263" s="10">
        <v>668754</v>
      </c>
      <c r="J1263" s="10">
        <v>672314</v>
      </c>
      <c r="K1263" s="10" t="s">
        <v>46</v>
      </c>
      <c r="R1263" s="10" t="s">
        <v>1543</v>
      </c>
      <c r="S1263" s="10">
        <v>3561</v>
      </c>
    </row>
    <row r="1264" spans="1:20" x14ac:dyDescent="0.35">
      <c r="A1264" s="10" t="s">
        <v>27</v>
      </c>
      <c r="B1264" s="10" t="s">
        <v>27</v>
      </c>
      <c r="C1264" s="10" t="s">
        <v>28</v>
      </c>
      <c r="D1264" s="10" t="s">
        <v>22</v>
      </c>
      <c r="E1264" s="10" t="s">
        <v>23</v>
      </c>
      <c r="F1264" s="10" t="s">
        <v>5</v>
      </c>
      <c r="H1264" s="10" t="s">
        <v>24</v>
      </c>
      <c r="I1264" s="10">
        <v>668754</v>
      </c>
      <c r="J1264" s="10">
        <v>672314</v>
      </c>
      <c r="K1264" s="10" t="s">
        <v>46</v>
      </c>
      <c r="L1264" s="10" t="s">
        <v>1544</v>
      </c>
      <c r="O1264" s="10" t="s">
        <v>49</v>
      </c>
      <c r="R1264" s="10" t="s">
        <v>1543</v>
      </c>
      <c r="S1264" s="10">
        <v>3561</v>
      </c>
      <c r="T1264" s="10">
        <v>1186</v>
      </c>
    </row>
    <row r="1265" spans="1:20" x14ac:dyDescent="0.35">
      <c r="A1265" s="10" t="s">
        <v>20</v>
      </c>
      <c r="B1265" s="10" t="s">
        <v>20</v>
      </c>
      <c r="C1265" s="10" t="s">
        <v>21</v>
      </c>
      <c r="D1265" s="10" t="s">
        <v>22</v>
      </c>
      <c r="E1265" s="10" t="s">
        <v>23</v>
      </c>
      <c r="F1265" s="10" t="s">
        <v>5</v>
      </c>
      <c r="H1265" s="10" t="s">
        <v>24</v>
      </c>
      <c r="I1265" s="10">
        <v>672593</v>
      </c>
      <c r="J1265" s="10">
        <v>674035</v>
      </c>
      <c r="K1265" s="10" t="s">
        <v>25</v>
      </c>
      <c r="R1265" s="10" t="s">
        <v>1545</v>
      </c>
      <c r="S1265" s="10">
        <v>1443</v>
      </c>
    </row>
    <row r="1266" spans="1:20" x14ac:dyDescent="0.35">
      <c r="A1266" s="10" t="s">
        <v>27</v>
      </c>
      <c r="B1266" s="10" t="s">
        <v>27</v>
      </c>
      <c r="C1266" s="10" t="s">
        <v>28</v>
      </c>
      <c r="D1266" s="10" t="s">
        <v>22</v>
      </c>
      <c r="E1266" s="10" t="s">
        <v>23</v>
      </c>
      <c r="F1266" s="10" t="s">
        <v>5</v>
      </c>
      <c r="H1266" s="10" t="s">
        <v>24</v>
      </c>
      <c r="I1266" s="10">
        <v>672593</v>
      </c>
      <c r="J1266" s="10">
        <v>674035</v>
      </c>
      <c r="K1266" s="10" t="s">
        <v>25</v>
      </c>
      <c r="L1266" s="10" t="s">
        <v>1546</v>
      </c>
      <c r="O1266" s="10" t="s">
        <v>1547</v>
      </c>
      <c r="R1266" s="10" t="s">
        <v>1545</v>
      </c>
      <c r="S1266" s="10">
        <v>1443</v>
      </c>
      <c r="T1266" s="10">
        <v>480</v>
      </c>
    </row>
    <row r="1267" spans="1:20" x14ac:dyDescent="0.35">
      <c r="A1267" s="10" t="s">
        <v>20</v>
      </c>
      <c r="B1267" s="10" t="s">
        <v>20</v>
      </c>
      <c r="C1267" s="10" t="s">
        <v>21</v>
      </c>
      <c r="D1267" s="10" t="s">
        <v>22</v>
      </c>
      <c r="E1267" s="10" t="s">
        <v>23</v>
      </c>
      <c r="F1267" s="10" t="s">
        <v>5</v>
      </c>
      <c r="H1267" s="10" t="s">
        <v>24</v>
      </c>
      <c r="I1267" s="10">
        <v>674130</v>
      </c>
      <c r="J1267" s="10">
        <v>676118</v>
      </c>
      <c r="K1267" s="10" t="s">
        <v>46</v>
      </c>
      <c r="R1267" s="10" t="s">
        <v>1548</v>
      </c>
      <c r="S1267" s="10">
        <v>1989</v>
      </c>
    </row>
    <row r="1268" spans="1:20" x14ac:dyDescent="0.35">
      <c r="A1268" s="10" t="s">
        <v>27</v>
      </c>
      <c r="B1268" s="10" t="s">
        <v>27</v>
      </c>
      <c r="C1268" s="10" t="s">
        <v>28</v>
      </c>
      <c r="D1268" s="10" t="s">
        <v>22</v>
      </c>
      <c r="E1268" s="10" t="s">
        <v>23</v>
      </c>
      <c r="F1268" s="10" t="s">
        <v>5</v>
      </c>
      <c r="H1268" s="10" t="s">
        <v>24</v>
      </c>
      <c r="I1268" s="10">
        <v>674130</v>
      </c>
      <c r="J1268" s="10">
        <v>676118</v>
      </c>
      <c r="K1268" s="10" t="s">
        <v>46</v>
      </c>
      <c r="L1268" s="10" t="s">
        <v>1549</v>
      </c>
      <c r="O1268" s="10" t="s">
        <v>256</v>
      </c>
      <c r="R1268" s="10" t="s">
        <v>1548</v>
      </c>
      <c r="S1268" s="10">
        <v>1989</v>
      </c>
      <c r="T1268" s="10">
        <v>662</v>
      </c>
    </row>
    <row r="1269" spans="1:20" x14ac:dyDescent="0.35">
      <c r="A1269" s="10" t="s">
        <v>20</v>
      </c>
      <c r="B1269" s="10" t="s">
        <v>20</v>
      </c>
      <c r="C1269" s="10" t="s">
        <v>21</v>
      </c>
      <c r="D1269" s="10" t="s">
        <v>22</v>
      </c>
      <c r="E1269" s="10" t="s">
        <v>23</v>
      </c>
      <c r="F1269" s="10" t="s">
        <v>5</v>
      </c>
      <c r="H1269" s="10" t="s">
        <v>24</v>
      </c>
      <c r="I1269" s="10">
        <v>676379</v>
      </c>
      <c r="J1269" s="10">
        <v>676723</v>
      </c>
      <c r="K1269" s="10" t="s">
        <v>46</v>
      </c>
      <c r="R1269" s="10" t="s">
        <v>1550</v>
      </c>
      <c r="S1269" s="10">
        <v>345</v>
      </c>
    </row>
    <row r="1270" spans="1:20" x14ac:dyDescent="0.35">
      <c r="A1270" s="10" t="s">
        <v>27</v>
      </c>
      <c r="B1270" s="10" t="s">
        <v>27</v>
      </c>
      <c r="C1270" s="10" t="s">
        <v>28</v>
      </c>
      <c r="D1270" s="10" t="s">
        <v>22</v>
      </c>
      <c r="E1270" s="10" t="s">
        <v>23</v>
      </c>
      <c r="F1270" s="10" t="s">
        <v>5</v>
      </c>
      <c r="H1270" s="10" t="s">
        <v>24</v>
      </c>
      <c r="I1270" s="10">
        <v>676379</v>
      </c>
      <c r="J1270" s="10">
        <v>676723</v>
      </c>
      <c r="K1270" s="10" t="s">
        <v>46</v>
      </c>
      <c r="L1270" s="10" t="s">
        <v>1551</v>
      </c>
      <c r="O1270" s="10" t="s">
        <v>1552</v>
      </c>
      <c r="R1270" s="10" t="s">
        <v>1550</v>
      </c>
      <c r="S1270" s="10">
        <v>345</v>
      </c>
      <c r="T1270" s="10">
        <v>114</v>
      </c>
    </row>
    <row r="1271" spans="1:20" x14ac:dyDescent="0.35">
      <c r="A1271" s="10" t="s">
        <v>20</v>
      </c>
      <c r="B1271" s="10" t="s">
        <v>20</v>
      </c>
      <c r="C1271" s="10" t="s">
        <v>21</v>
      </c>
      <c r="D1271" s="10" t="s">
        <v>22</v>
      </c>
      <c r="E1271" s="10" t="s">
        <v>23</v>
      </c>
      <c r="F1271" s="10" t="s">
        <v>5</v>
      </c>
      <c r="H1271" s="10" t="s">
        <v>24</v>
      </c>
      <c r="I1271" s="10">
        <v>676783</v>
      </c>
      <c r="J1271" s="10">
        <v>678153</v>
      </c>
      <c r="K1271" s="10" t="s">
        <v>46</v>
      </c>
      <c r="R1271" s="10" t="s">
        <v>1553</v>
      </c>
      <c r="S1271" s="10">
        <v>1371</v>
      </c>
    </row>
    <row r="1272" spans="1:20" x14ac:dyDescent="0.35">
      <c r="A1272" s="10" t="s">
        <v>27</v>
      </c>
      <c r="B1272" s="10" t="s">
        <v>27</v>
      </c>
      <c r="C1272" s="10" t="s">
        <v>28</v>
      </c>
      <c r="D1272" s="10" t="s">
        <v>22</v>
      </c>
      <c r="E1272" s="10" t="s">
        <v>23</v>
      </c>
      <c r="F1272" s="10" t="s">
        <v>5</v>
      </c>
      <c r="H1272" s="10" t="s">
        <v>24</v>
      </c>
      <c r="I1272" s="10">
        <v>676783</v>
      </c>
      <c r="J1272" s="10">
        <v>678153</v>
      </c>
      <c r="K1272" s="10" t="s">
        <v>46</v>
      </c>
      <c r="L1272" s="10" t="s">
        <v>1554</v>
      </c>
      <c r="O1272" s="10" t="s">
        <v>1555</v>
      </c>
      <c r="R1272" s="10" t="s">
        <v>1553</v>
      </c>
      <c r="S1272" s="10">
        <v>1371</v>
      </c>
      <c r="T1272" s="10">
        <v>456</v>
      </c>
    </row>
    <row r="1273" spans="1:20" x14ac:dyDescent="0.35">
      <c r="A1273" s="10" t="s">
        <v>20</v>
      </c>
      <c r="B1273" s="10" t="s">
        <v>20</v>
      </c>
      <c r="C1273" s="10" t="s">
        <v>21</v>
      </c>
      <c r="D1273" s="10" t="s">
        <v>22</v>
      </c>
      <c r="E1273" s="10" t="s">
        <v>23</v>
      </c>
      <c r="F1273" s="10" t="s">
        <v>5</v>
      </c>
      <c r="H1273" s="10" t="s">
        <v>24</v>
      </c>
      <c r="I1273" s="10">
        <v>678246</v>
      </c>
      <c r="J1273" s="10">
        <v>678989</v>
      </c>
      <c r="K1273" s="10" t="s">
        <v>46</v>
      </c>
      <c r="R1273" s="10" t="s">
        <v>1556</v>
      </c>
      <c r="S1273" s="10">
        <v>744</v>
      </c>
    </row>
    <row r="1274" spans="1:20" x14ac:dyDescent="0.35">
      <c r="A1274" s="10" t="s">
        <v>27</v>
      </c>
      <c r="B1274" s="10" t="s">
        <v>27</v>
      </c>
      <c r="C1274" s="10" t="s">
        <v>28</v>
      </c>
      <c r="D1274" s="10" t="s">
        <v>22</v>
      </c>
      <c r="E1274" s="10" t="s">
        <v>23</v>
      </c>
      <c r="F1274" s="10" t="s">
        <v>5</v>
      </c>
      <c r="H1274" s="10" t="s">
        <v>24</v>
      </c>
      <c r="I1274" s="10">
        <v>678246</v>
      </c>
      <c r="J1274" s="10">
        <v>678989</v>
      </c>
      <c r="K1274" s="10" t="s">
        <v>46</v>
      </c>
      <c r="L1274" s="10" t="s">
        <v>1557</v>
      </c>
      <c r="O1274" s="10" t="s">
        <v>49</v>
      </c>
      <c r="R1274" s="10" t="s">
        <v>1556</v>
      </c>
      <c r="S1274" s="10">
        <v>744</v>
      </c>
      <c r="T1274" s="10">
        <v>247</v>
      </c>
    </row>
    <row r="1275" spans="1:20" x14ac:dyDescent="0.35">
      <c r="A1275" s="10" t="s">
        <v>20</v>
      </c>
      <c r="B1275" s="10" t="s">
        <v>20</v>
      </c>
      <c r="C1275" s="10" t="s">
        <v>21</v>
      </c>
      <c r="D1275" s="10" t="s">
        <v>22</v>
      </c>
      <c r="E1275" s="10" t="s">
        <v>23</v>
      </c>
      <c r="F1275" s="10" t="s">
        <v>5</v>
      </c>
      <c r="H1275" s="10" t="s">
        <v>24</v>
      </c>
      <c r="I1275" s="10">
        <v>679120</v>
      </c>
      <c r="J1275" s="10">
        <v>680043</v>
      </c>
      <c r="K1275" s="10" t="s">
        <v>25</v>
      </c>
      <c r="R1275" s="10" t="s">
        <v>1558</v>
      </c>
      <c r="S1275" s="10">
        <v>924</v>
      </c>
    </row>
    <row r="1276" spans="1:20" x14ac:dyDescent="0.35">
      <c r="A1276" s="10" t="s">
        <v>27</v>
      </c>
      <c r="B1276" s="10" t="s">
        <v>27</v>
      </c>
      <c r="C1276" s="10" t="s">
        <v>28</v>
      </c>
      <c r="D1276" s="10" t="s">
        <v>22</v>
      </c>
      <c r="E1276" s="10" t="s">
        <v>23</v>
      </c>
      <c r="F1276" s="10" t="s">
        <v>5</v>
      </c>
      <c r="H1276" s="10" t="s">
        <v>24</v>
      </c>
      <c r="I1276" s="10">
        <v>679120</v>
      </c>
      <c r="J1276" s="10">
        <v>680043</v>
      </c>
      <c r="K1276" s="10" t="s">
        <v>25</v>
      </c>
      <c r="L1276" s="10" t="s">
        <v>1559</v>
      </c>
      <c r="O1276" s="10" t="s">
        <v>1560</v>
      </c>
      <c r="R1276" s="10" t="s">
        <v>1558</v>
      </c>
      <c r="S1276" s="10">
        <v>924</v>
      </c>
      <c r="T1276" s="10">
        <v>307</v>
      </c>
    </row>
    <row r="1277" spans="1:20" x14ac:dyDescent="0.35">
      <c r="A1277" s="10" t="s">
        <v>20</v>
      </c>
      <c r="B1277" s="10" t="s">
        <v>20</v>
      </c>
      <c r="C1277" s="10" t="s">
        <v>21</v>
      </c>
      <c r="D1277" s="10" t="s">
        <v>22</v>
      </c>
      <c r="E1277" s="10" t="s">
        <v>23</v>
      </c>
      <c r="F1277" s="10" t="s">
        <v>5</v>
      </c>
      <c r="H1277" s="10" t="s">
        <v>24</v>
      </c>
      <c r="I1277" s="10">
        <v>680033</v>
      </c>
      <c r="J1277" s="10">
        <v>680683</v>
      </c>
      <c r="K1277" s="10" t="s">
        <v>25</v>
      </c>
      <c r="R1277" s="10" t="s">
        <v>1561</v>
      </c>
      <c r="S1277" s="10">
        <v>651</v>
      </c>
    </row>
    <row r="1278" spans="1:20" x14ac:dyDescent="0.35">
      <c r="A1278" s="10" t="s">
        <v>27</v>
      </c>
      <c r="B1278" s="10" t="s">
        <v>27</v>
      </c>
      <c r="C1278" s="10" t="s">
        <v>28</v>
      </c>
      <c r="D1278" s="10" t="s">
        <v>22</v>
      </c>
      <c r="E1278" s="10" t="s">
        <v>23</v>
      </c>
      <c r="F1278" s="10" t="s">
        <v>5</v>
      </c>
      <c r="H1278" s="10" t="s">
        <v>24</v>
      </c>
      <c r="I1278" s="10">
        <v>680033</v>
      </c>
      <c r="J1278" s="10">
        <v>680683</v>
      </c>
      <c r="K1278" s="10" t="s">
        <v>25</v>
      </c>
      <c r="L1278" s="10" t="s">
        <v>1562</v>
      </c>
      <c r="O1278" s="10" t="s">
        <v>49</v>
      </c>
      <c r="R1278" s="10" t="s">
        <v>1561</v>
      </c>
      <c r="S1278" s="10">
        <v>651</v>
      </c>
      <c r="T1278" s="10">
        <v>216</v>
      </c>
    </row>
    <row r="1279" spans="1:20" x14ac:dyDescent="0.35">
      <c r="A1279" s="10" t="s">
        <v>20</v>
      </c>
      <c r="B1279" s="10" t="s">
        <v>20</v>
      </c>
      <c r="C1279" s="10" t="s">
        <v>21</v>
      </c>
      <c r="D1279" s="10" t="s">
        <v>22</v>
      </c>
      <c r="E1279" s="10" t="s">
        <v>23</v>
      </c>
      <c r="F1279" s="10" t="s">
        <v>5</v>
      </c>
      <c r="H1279" s="10" t="s">
        <v>24</v>
      </c>
      <c r="I1279" s="10">
        <v>680792</v>
      </c>
      <c r="J1279" s="10">
        <v>682315</v>
      </c>
      <c r="K1279" s="10" t="s">
        <v>25</v>
      </c>
      <c r="R1279" s="10" t="s">
        <v>1563</v>
      </c>
      <c r="S1279" s="10">
        <v>1524</v>
      </c>
    </row>
    <row r="1280" spans="1:20" x14ac:dyDescent="0.35">
      <c r="A1280" s="10" t="s">
        <v>27</v>
      </c>
      <c r="B1280" s="10" t="s">
        <v>27</v>
      </c>
      <c r="C1280" s="10" t="s">
        <v>28</v>
      </c>
      <c r="D1280" s="10" t="s">
        <v>22</v>
      </c>
      <c r="E1280" s="10" t="s">
        <v>23</v>
      </c>
      <c r="F1280" s="10" t="s">
        <v>5</v>
      </c>
      <c r="H1280" s="10" t="s">
        <v>24</v>
      </c>
      <c r="I1280" s="10">
        <v>680792</v>
      </c>
      <c r="J1280" s="10">
        <v>682315</v>
      </c>
      <c r="K1280" s="10" t="s">
        <v>25</v>
      </c>
      <c r="L1280" s="10" t="s">
        <v>1564</v>
      </c>
      <c r="O1280" s="10" t="s">
        <v>1565</v>
      </c>
      <c r="R1280" s="10" t="s">
        <v>1563</v>
      </c>
      <c r="S1280" s="10">
        <v>1524</v>
      </c>
      <c r="T1280" s="10">
        <v>507</v>
      </c>
    </row>
    <row r="1281" spans="1:20" x14ac:dyDescent="0.35">
      <c r="A1281" s="10" t="s">
        <v>20</v>
      </c>
      <c r="B1281" s="10" t="s">
        <v>20</v>
      </c>
      <c r="C1281" s="10" t="s">
        <v>21</v>
      </c>
      <c r="D1281" s="10" t="s">
        <v>22</v>
      </c>
      <c r="E1281" s="10" t="s">
        <v>23</v>
      </c>
      <c r="F1281" s="10" t="s">
        <v>5</v>
      </c>
      <c r="H1281" s="10" t="s">
        <v>24</v>
      </c>
      <c r="I1281" s="10">
        <v>682439</v>
      </c>
      <c r="J1281" s="10">
        <v>683797</v>
      </c>
      <c r="K1281" s="10" t="s">
        <v>25</v>
      </c>
      <c r="R1281" s="10" t="s">
        <v>1566</v>
      </c>
      <c r="S1281" s="10">
        <v>1359</v>
      </c>
    </row>
    <row r="1282" spans="1:20" x14ac:dyDescent="0.35">
      <c r="A1282" s="10" t="s">
        <v>27</v>
      </c>
      <c r="B1282" s="10" t="s">
        <v>27</v>
      </c>
      <c r="C1282" s="10" t="s">
        <v>28</v>
      </c>
      <c r="D1282" s="10" t="s">
        <v>22</v>
      </c>
      <c r="E1282" s="10" t="s">
        <v>23</v>
      </c>
      <c r="F1282" s="10" t="s">
        <v>5</v>
      </c>
      <c r="H1282" s="10" t="s">
        <v>24</v>
      </c>
      <c r="I1282" s="10">
        <v>682439</v>
      </c>
      <c r="J1282" s="10">
        <v>683797</v>
      </c>
      <c r="K1282" s="10" t="s">
        <v>25</v>
      </c>
      <c r="L1282" s="10" t="s">
        <v>1567</v>
      </c>
      <c r="O1282" s="10" t="s">
        <v>1568</v>
      </c>
      <c r="R1282" s="10" t="s">
        <v>1566</v>
      </c>
      <c r="S1282" s="10">
        <v>1359</v>
      </c>
      <c r="T1282" s="10">
        <v>452</v>
      </c>
    </row>
    <row r="1283" spans="1:20" x14ac:dyDescent="0.35">
      <c r="A1283" s="10" t="s">
        <v>20</v>
      </c>
      <c r="B1283" s="10" t="s">
        <v>20</v>
      </c>
      <c r="C1283" s="10" t="s">
        <v>21</v>
      </c>
      <c r="D1283" s="10" t="s">
        <v>22</v>
      </c>
      <c r="E1283" s="10" t="s">
        <v>23</v>
      </c>
      <c r="F1283" s="10" t="s">
        <v>5</v>
      </c>
      <c r="H1283" s="10" t="s">
        <v>24</v>
      </c>
      <c r="I1283" s="10">
        <v>683909</v>
      </c>
      <c r="J1283" s="10">
        <v>685975</v>
      </c>
      <c r="K1283" s="10" t="s">
        <v>25</v>
      </c>
      <c r="R1283" s="10" t="s">
        <v>1569</v>
      </c>
      <c r="S1283" s="10">
        <v>2067</v>
      </c>
    </row>
    <row r="1284" spans="1:20" x14ac:dyDescent="0.35">
      <c r="A1284" s="10" t="s">
        <v>27</v>
      </c>
      <c r="B1284" s="10" t="s">
        <v>27</v>
      </c>
      <c r="C1284" s="10" t="s">
        <v>28</v>
      </c>
      <c r="D1284" s="10" t="s">
        <v>22</v>
      </c>
      <c r="E1284" s="10" t="s">
        <v>23</v>
      </c>
      <c r="F1284" s="10" t="s">
        <v>5</v>
      </c>
      <c r="H1284" s="10" t="s">
        <v>24</v>
      </c>
      <c r="I1284" s="10">
        <v>683909</v>
      </c>
      <c r="J1284" s="10">
        <v>685975</v>
      </c>
      <c r="K1284" s="10" t="s">
        <v>25</v>
      </c>
      <c r="L1284" s="10" t="s">
        <v>1570</v>
      </c>
      <c r="O1284" s="10" t="s">
        <v>467</v>
      </c>
      <c r="R1284" s="10" t="s">
        <v>1569</v>
      </c>
      <c r="S1284" s="10">
        <v>2067</v>
      </c>
      <c r="T1284" s="10">
        <v>688</v>
      </c>
    </row>
    <row r="1285" spans="1:20" x14ac:dyDescent="0.35">
      <c r="A1285" s="10" t="s">
        <v>20</v>
      </c>
      <c r="B1285" s="10" t="s">
        <v>20</v>
      </c>
      <c r="C1285" s="10" t="s">
        <v>21</v>
      </c>
      <c r="D1285" s="10" t="s">
        <v>22</v>
      </c>
      <c r="E1285" s="10" t="s">
        <v>23</v>
      </c>
      <c r="F1285" s="10" t="s">
        <v>5</v>
      </c>
      <c r="H1285" s="10" t="s">
        <v>24</v>
      </c>
      <c r="I1285" s="10">
        <v>685999</v>
      </c>
      <c r="J1285" s="10">
        <v>686970</v>
      </c>
      <c r="K1285" s="10" t="s">
        <v>46</v>
      </c>
      <c r="R1285" s="10" t="s">
        <v>1571</v>
      </c>
      <c r="S1285" s="10">
        <v>972</v>
      </c>
    </row>
    <row r="1286" spans="1:20" x14ac:dyDescent="0.35">
      <c r="A1286" s="10" t="s">
        <v>27</v>
      </c>
      <c r="B1286" s="10" t="s">
        <v>27</v>
      </c>
      <c r="C1286" s="10" t="s">
        <v>28</v>
      </c>
      <c r="D1286" s="10" t="s">
        <v>22</v>
      </c>
      <c r="E1286" s="10" t="s">
        <v>23</v>
      </c>
      <c r="F1286" s="10" t="s">
        <v>5</v>
      </c>
      <c r="H1286" s="10" t="s">
        <v>24</v>
      </c>
      <c r="I1286" s="10">
        <v>685999</v>
      </c>
      <c r="J1286" s="10">
        <v>686970</v>
      </c>
      <c r="K1286" s="10" t="s">
        <v>46</v>
      </c>
      <c r="L1286" s="10" t="s">
        <v>1572</v>
      </c>
      <c r="O1286" s="10" t="s">
        <v>49</v>
      </c>
      <c r="R1286" s="10" t="s">
        <v>1571</v>
      </c>
      <c r="S1286" s="10">
        <v>972</v>
      </c>
      <c r="T1286" s="10">
        <v>323</v>
      </c>
    </row>
    <row r="1287" spans="1:20" x14ac:dyDescent="0.35">
      <c r="A1287" s="10" t="s">
        <v>20</v>
      </c>
      <c r="B1287" s="10" t="s">
        <v>20</v>
      </c>
      <c r="C1287" s="10" t="s">
        <v>21</v>
      </c>
      <c r="D1287" s="10" t="s">
        <v>22</v>
      </c>
      <c r="E1287" s="10" t="s">
        <v>23</v>
      </c>
      <c r="F1287" s="10" t="s">
        <v>5</v>
      </c>
      <c r="H1287" s="10" t="s">
        <v>24</v>
      </c>
      <c r="I1287" s="10">
        <v>687205</v>
      </c>
      <c r="J1287" s="10">
        <v>688182</v>
      </c>
      <c r="K1287" s="10" t="s">
        <v>25</v>
      </c>
      <c r="R1287" s="10" t="s">
        <v>1573</v>
      </c>
      <c r="S1287" s="10">
        <v>978</v>
      </c>
    </row>
    <row r="1288" spans="1:20" x14ac:dyDescent="0.35">
      <c r="A1288" s="10" t="s">
        <v>27</v>
      </c>
      <c r="B1288" s="10" t="s">
        <v>27</v>
      </c>
      <c r="C1288" s="10" t="s">
        <v>28</v>
      </c>
      <c r="D1288" s="10" t="s">
        <v>22</v>
      </c>
      <c r="E1288" s="10" t="s">
        <v>23</v>
      </c>
      <c r="F1288" s="10" t="s">
        <v>5</v>
      </c>
      <c r="H1288" s="10" t="s">
        <v>24</v>
      </c>
      <c r="I1288" s="10">
        <v>687205</v>
      </c>
      <c r="J1288" s="10">
        <v>688182</v>
      </c>
      <c r="K1288" s="10" t="s">
        <v>25</v>
      </c>
      <c r="L1288" s="10" t="s">
        <v>1574</v>
      </c>
      <c r="O1288" s="10" t="s">
        <v>1575</v>
      </c>
      <c r="R1288" s="10" t="s">
        <v>1573</v>
      </c>
      <c r="S1288" s="10">
        <v>978</v>
      </c>
      <c r="T1288" s="10">
        <v>325</v>
      </c>
    </row>
    <row r="1289" spans="1:20" x14ac:dyDescent="0.35">
      <c r="A1289" s="10" t="s">
        <v>20</v>
      </c>
      <c r="B1289" s="10" t="s">
        <v>20</v>
      </c>
      <c r="C1289" s="10" t="s">
        <v>21</v>
      </c>
      <c r="D1289" s="10" t="s">
        <v>22</v>
      </c>
      <c r="E1289" s="10" t="s">
        <v>23</v>
      </c>
      <c r="F1289" s="10" t="s">
        <v>5</v>
      </c>
      <c r="H1289" s="10" t="s">
        <v>24</v>
      </c>
      <c r="I1289" s="10">
        <v>688229</v>
      </c>
      <c r="J1289" s="10">
        <v>689302</v>
      </c>
      <c r="K1289" s="10" t="s">
        <v>25</v>
      </c>
      <c r="R1289" s="10" t="s">
        <v>1576</v>
      </c>
      <c r="S1289" s="10">
        <v>1074</v>
      </c>
    </row>
    <row r="1290" spans="1:20" x14ac:dyDescent="0.35">
      <c r="A1290" s="10" t="s">
        <v>27</v>
      </c>
      <c r="B1290" s="10" t="s">
        <v>27</v>
      </c>
      <c r="C1290" s="10" t="s">
        <v>28</v>
      </c>
      <c r="D1290" s="10" t="s">
        <v>22</v>
      </c>
      <c r="E1290" s="10" t="s">
        <v>23</v>
      </c>
      <c r="F1290" s="10" t="s">
        <v>5</v>
      </c>
      <c r="H1290" s="10" t="s">
        <v>24</v>
      </c>
      <c r="I1290" s="10">
        <v>688229</v>
      </c>
      <c r="J1290" s="10">
        <v>689302</v>
      </c>
      <c r="K1290" s="10" t="s">
        <v>25</v>
      </c>
      <c r="L1290" s="10" t="s">
        <v>1577</v>
      </c>
      <c r="O1290" s="10" t="s">
        <v>399</v>
      </c>
      <c r="R1290" s="10" t="s">
        <v>1576</v>
      </c>
      <c r="S1290" s="10">
        <v>1074</v>
      </c>
      <c r="T1290" s="10">
        <v>357</v>
      </c>
    </row>
    <row r="1291" spans="1:20" x14ac:dyDescent="0.35">
      <c r="A1291" s="10" t="s">
        <v>20</v>
      </c>
      <c r="B1291" s="10" t="s">
        <v>20</v>
      </c>
      <c r="C1291" s="10" t="s">
        <v>21</v>
      </c>
      <c r="D1291" s="10" t="s">
        <v>22</v>
      </c>
      <c r="E1291" s="10" t="s">
        <v>23</v>
      </c>
      <c r="F1291" s="10" t="s">
        <v>5</v>
      </c>
      <c r="H1291" s="10" t="s">
        <v>24</v>
      </c>
      <c r="I1291" s="10">
        <v>689394</v>
      </c>
      <c r="J1291" s="10">
        <v>689828</v>
      </c>
      <c r="K1291" s="10" t="s">
        <v>25</v>
      </c>
      <c r="R1291" s="10" t="s">
        <v>1578</v>
      </c>
      <c r="S1291" s="10">
        <v>435</v>
      </c>
    </row>
    <row r="1292" spans="1:20" x14ac:dyDescent="0.35">
      <c r="A1292" s="10" t="s">
        <v>27</v>
      </c>
      <c r="B1292" s="10" t="s">
        <v>27</v>
      </c>
      <c r="C1292" s="10" t="s">
        <v>28</v>
      </c>
      <c r="D1292" s="10" t="s">
        <v>22</v>
      </c>
      <c r="E1292" s="10" t="s">
        <v>23</v>
      </c>
      <c r="F1292" s="10" t="s">
        <v>5</v>
      </c>
      <c r="H1292" s="10" t="s">
        <v>24</v>
      </c>
      <c r="I1292" s="10">
        <v>689394</v>
      </c>
      <c r="J1292" s="10">
        <v>689828</v>
      </c>
      <c r="K1292" s="10" t="s">
        <v>25</v>
      </c>
      <c r="L1292" s="10" t="s">
        <v>1579</v>
      </c>
      <c r="O1292" s="10" t="s">
        <v>1314</v>
      </c>
      <c r="R1292" s="10" t="s">
        <v>1578</v>
      </c>
      <c r="S1292" s="10">
        <v>435</v>
      </c>
      <c r="T1292" s="10">
        <v>144</v>
      </c>
    </row>
    <row r="1293" spans="1:20" x14ac:dyDescent="0.35">
      <c r="A1293" s="10" t="s">
        <v>20</v>
      </c>
      <c r="B1293" s="10" t="s">
        <v>20</v>
      </c>
      <c r="C1293" s="10" t="s">
        <v>21</v>
      </c>
      <c r="D1293" s="10" t="s">
        <v>22</v>
      </c>
      <c r="E1293" s="10" t="s">
        <v>23</v>
      </c>
      <c r="F1293" s="10" t="s">
        <v>5</v>
      </c>
      <c r="H1293" s="10" t="s">
        <v>24</v>
      </c>
      <c r="I1293" s="10">
        <v>690002</v>
      </c>
      <c r="J1293" s="10">
        <v>691318</v>
      </c>
      <c r="K1293" s="10" t="s">
        <v>25</v>
      </c>
      <c r="R1293" s="10" t="s">
        <v>1580</v>
      </c>
      <c r="S1293" s="10">
        <v>1317</v>
      </c>
    </row>
    <row r="1294" spans="1:20" x14ac:dyDescent="0.35">
      <c r="A1294" s="10" t="s">
        <v>27</v>
      </c>
      <c r="B1294" s="10" t="s">
        <v>27</v>
      </c>
      <c r="C1294" s="10" t="s">
        <v>28</v>
      </c>
      <c r="D1294" s="10" t="s">
        <v>22</v>
      </c>
      <c r="E1294" s="10" t="s">
        <v>23</v>
      </c>
      <c r="F1294" s="10" t="s">
        <v>5</v>
      </c>
      <c r="H1294" s="10" t="s">
        <v>24</v>
      </c>
      <c r="I1294" s="10">
        <v>690002</v>
      </c>
      <c r="J1294" s="10">
        <v>691318</v>
      </c>
      <c r="K1294" s="10" t="s">
        <v>25</v>
      </c>
      <c r="L1294" s="10" t="s">
        <v>1581</v>
      </c>
      <c r="O1294" s="10" t="s">
        <v>1582</v>
      </c>
      <c r="R1294" s="10" t="s">
        <v>1580</v>
      </c>
      <c r="S1294" s="10">
        <v>1317</v>
      </c>
      <c r="T1294" s="10">
        <v>438</v>
      </c>
    </row>
    <row r="1295" spans="1:20" x14ac:dyDescent="0.35">
      <c r="A1295" s="10" t="s">
        <v>20</v>
      </c>
      <c r="B1295" s="10" t="s">
        <v>20</v>
      </c>
      <c r="C1295" s="10" t="s">
        <v>21</v>
      </c>
      <c r="D1295" s="10" t="s">
        <v>22</v>
      </c>
      <c r="E1295" s="10" t="s">
        <v>23</v>
      </c>
      <c r="F1295" s="10" t="s">
        <v>5</v>
      </c>
      <c r="H1295" s="10" t="s">
        <v>24</v>
      </c>
      <c r="I1295" s="10">
        <v>691305</v>
      </c>
      <c r="J1295" s="10">
        <v>692300</v>
      </c>
      <c r="K1295" s="10" t="s">
        <v>25</v>
      </c>
      <c r="R1295" s="10" t="s">
        <v>1583</v>
      </c>
      <c r="S1295" s="10">
        <v>996</v>
      </c>
    </row>
    <row r="1296" spans="1:20" x14ac:dyDescent="0.35">
      <c r="A1296" s="10" t="s">
        <v>27</v>
      </c>
      <c r="B1296" s="10" t="s">
        <v>27</v>
      </c>
      <c r="C1296" s="10" t="s">
        <v>28</v>
      </c>
      <c r="D1296" s="10" t="s">
        <v>22</v>
      </c>
      <c r="E1296" s="10" t="s">
        <v>23</v>
      </c>
      <c r="F1296" s="10" t="s">
        <v>5</v>
      </c>
      <c r="H1296" s="10" t="s">
        <v>24</v>
      </c>
      <c r="I1296" s="10">
        <v>691305</v>
      </c>
      <c r="J1296" s="10">
        <v>692300</v>
      </c>
      <c r="K1296" s="10" t="s">
        <v>25</v>
      </c>
      <c r="L1296" s="10" t="s">
        <v>1584</v>
      </c>
      <c r="O1296" s="10" t="s">
        <v>1585</v>
      </c>
      <c r="R1296" s="10" t="s">
        <v>1583</v>
      </c>
      <c r="S1296" s="10">
        <v>996</v>
      </c>
      <c r="T1296" s="10">
        <v>331</v>
      </c>
    </row>
    <row r="1297" spans="1:20" x14ac:dyDescent="0.35">
      <c r="A1297" s="10" t="s">
        <v>20</v>
      </c>
      <c r="B1297" s="10" t="s">
        <v>20</v>
      </c>
      <c r="C1297" s="10" t="s">
        <v>21</v>
      </c>
      <c r="D1297" s="10" t="s">
        <v>22</v>
      </c>
      <c r="E1297" s="10" t="s">
        <v>23</v>
      </c>
      <c r="F1297" s="10" t="s">
        <v>5</v>
      </c>
      <c r="H1297" s="10" t="s">
        <v>24</v>
      </c>
      <c r="I1297" s="10">
        <v>692316</v>
      </c>
      <c r="J1297" s="10">
        <v>693602</v>
      </c>
      <c r="K1297" s="10" t="s">
        <v>25</v>
      </c>
      <c r="R1297" s="10" t="s">
        <v>1586</v>
      </c>
      <c r="S1297" s="10">
        <v>1287</v>
      </c>
    </row>
    <row r="1298" spans="1:20" x14ac:dyDescent="0.35">
      <c r="A1298" s="10" t="s">
        <v>27</v>
      </c>
      <c r="B1298" s="10" t="s">
        <v>27</v>
      </c>
      <c r="C1298" s="10" t="s">
        <v>28</v>
      </c>
      <c r="D1298" s="10" t="s">
        <v>22</v>
      </c>
      <c r="E1298" s="10" t="s">
        <v>23</v>
      </c>
      <c r="F1298" s="10" t="s">
        <v>5</v>
      </c>
      <c r="H1298" s="10" t="s">
        <v>24</v>
      </c>
      <c r="I1298" s="10">
        <v>692316</v>
      </c>
      <c r="J1298" s="10">
        <v>693602</v>
      </c>
      <c r="K1298" s="10" t="s">
        <v>25</v>
      </c>
      <c r="L1298" s="10" t="s">
        <v>1587</v>
      </c>
      <c r="O1298" s="10" t="s">
        <v>399</v>
      </c>
      <c r="R1298" s="10" t="s">
        <v>1586</v>
      </c>
      <c r="S1298" s="10">
        <v>1287</v>
      </c>
      <c r="T1298" s="10">
        <v>428</v>
      </c>
    </row>
    <row r="1299" spans="1:20" x14ac:dyDescent="0.35">
      <c r="A1299" s="10" t="s">
        <v>20</v>
      </c>
      <c r="B1299" s="10" t="s">
        <v>20</v>
      </c>
      <c r="C1299" s="10" t="s">
        <v>21</v>
      </c>
      <c r="D1299" s="10" t="s">
        <v>22</v>
      </c>
      <c r="E1299" s="10" t="s">
        <v>23</v>
      </c>
      <c r="F1299" s="10" t="s">
        <v>5</v>
      </c>
      <c r="H1299" s="10" t="s">
        <v>24</v>
      </c>
      <c r="I1299" s="10">
        <v>693637</v>
      </c>
      <c r="J1299" s="10">
        <v>695478</v>
      </c>
      <c r="K1299" s="10" t="s">
        <v>25</v>
      </c>
      <c r="R1299" s="10" t="s">
        <v>1588</v>
      </c>
      <c r="S1299" s="10">
        <v>1842</v>
      </c>
    </row>
    <row r="1300" spans="1:20" x14ac:dyDescent="0.35">
      <c r="A1300" s="10" t="s">
        <v>27</v>
      </c>
      <c r="B1300" s="10" t="s">
        <v>27</v>
      </c>
      <c r="C1300" s="10" t="s">
        <v>28</v>
      </c>
      <c r="D1300" s="10" t="s">
        <v>22</v>
      </c>
      <c r="E1300" s="10" t="s">
        <v>23</v>
      </c>
      <c r="F1300" s="10" t="s">
        <v>5</v>
      </c>
      <c r="H1300" s="10" t="s">
        <v>24</v>
      </c>
      <c r="I1300" s="10">
        <v>693637</v>
      </c>
      <c r="J1300" s="10">
        <v>695478</v>
      </c>
      <c r="K1300" s="10" t="s">
        <v>25</v>
      </c>
      <c r="L1300" s="10" t="s">
        <v>1589</v>
      </c>
      <c r="O1300" s="10" t="s">
        <v>718</v>
      </c>
      <c r="R1300" s="10" t="s">
        <v>1588</v>
      </c>
      <c r="S1300" s="10">
        <v>1842</v>
      </c>
      <c r="T1300" s="10">
        <v>613</v>
      </c>
    </row>
    <row r="1301" spans="1:20" x14ac:dyDescent="0.35">
      <c r="A1301" s="10" t="s">
        <v>20</v>
      </c>
      <c r="B1301" s="10" t="s">
        <v>20</v>
      </c>
      <c r="C1301" s="10" t="s">
        <v>21</v>
      </c>
      <c r="D1301" s="10" t="s">
        <v>22</v>
      </c>
      <c r="E1301" s="10" t="s">
        <v>23</v>
      </c>
      <c r="F1301" s="10" t="s">
        <v>5</v>
      </c>
      <c r="H1301" s="10" t="s">
        <v>24</v>
      </c>
      <c r="I1301" s="10">
        <v>695475</v>
      </c>
      <c r="J1301" s="10">
        <v>696254</v>
      </c>
      <c r="K1301" s="10" t="s">
        <v>25</v>
      </c>
      <c r="R1301" s="10" t="s">
        <v>1590</v>
      </c>
      <c r="S1301" s="10">
        <v>780</v>
      </c>
    </row>
    <row r="1302" spans="1:20" x14ac:dyDescent="0.35">
      <c r="A1302" s="10" t="s">
        <v>27</v>
      </c>
      <c r="B1302" s="10" t="s">
        <v>27</v>
      </c>
      <c r="C1302" s="10" t="s">
        <v>28</v>
      </c>
      <c r="D1302" s="10" t="s">
        <v>22</v>
      </c>
      <c r="E1302" s="10" t="s">
        <v>23</v>
      </c>
      <c r="F1302" s="10" t="s">
        <v>5</v>
      </c>
      <c r="H1302" s="10" t="s">
        <v>24</v>
      </c>
      <c r="I1302" s="10">
        <v>695475</v>
      </c>
      <c r="J1302" s="10">
        <v>696254</v>
      </c>
      <c r="K1302" s="10" t="s">
        <v>25</v>
      </c>
      <c r="L1302" s="10" t="s">
        <v>1591</v>
      </c>
      <c r="O1302" s="10" t="s">
        <v>61</v>
      </c>
      <c r="R1302" s="10" t="s">
        <v>1590</v>
      </c>
      <c r="S1302" s="10">
        <v>780</v>
      </c>
      <c r="T1302" s="10">
        <v>259</v>
      </c>
    </row>
    <row r="1303" spans="1:20" x14ac:dyDescent="0.35">
      <c r="A1303" s="10" t="s">
        <v>20</v>
      </c>
      <c r="B1303" s="10" t="s">
        <v>20</v>
      </c>
      <c r="C1303" s="10" t="s">
        <v>21</v>
      </c>
      <c r="D1303" s="10" t="s">
        <v>22</v>
      </c>
      <c r="E1303" s="10" t="s">
        <v>23</v>
      </c>
      <c r="F1303" s="10" t="s">
        <v>5</v>
      </c>
      <c r="H1303" s="10" t="s">
        <v>24</v>
      </c>
      <c r="I1303" s="10">
        <v>696375</v>
      </c>
      <c r="J1303" s="10">
        <v>696662</v>
      </c>
      <c r="K1303" s="10" t="s">
        <v>25</v>
      </c>
      <c r="R1303" s="10" t="s">
        <v>1592</v>
      </c>
      <c r="S1303" s="10">
        <v>288</v>
      </c>
    </row>
    <row r="1304" spans="1:20" x14ac:dyDescent="0.35">
      <c r="A1304" s="10" t="s">
        <v>27</v>
      </c>
      <c r="B1304" s="10" t="s">
        <v>27</v>
      </c>
      <c r="C1304" s="10" t="s">
        <v>28</v>
      </c>
      <c r="D1304" s="10" t="s">
        <v>22</v>
      </c>
      <c r="E1304" s="10" t="s">
        <v>23</v>
      </c>
      <c r="F1304" s="10" t="s">
        <v>5</v>
      </c>
      <c r="H1304" s="10" t="s">
        <v>24</v>
      </c>
      <c r="I1304" s="10">
        <v>696375</v>
      </c>
      <c r="J1304" s="10">
        <v>696662</v>
      </c>
      <c r="K1304" s="10" t="s">
        <v>25</v>
      </c>
      <c r="L1304" s="10" t="s">
        <v>1593</v>
      </c>
      <c r="O1304" s="10" t="s">
        <v>475</v>
      </c>
      <c r="R1304" s="10" t="s">
        <v>1592</v>
      </c>
      <c r="S1304" s="10">
        <v>288</v>
      </c>
      <c r="T1304" s="10">
        <v>95</v>
      </c>
    </row>
    <row r="1305" spans="1:20" x14ac:dyDescent="0.35">
      <c r="A1305" s="10" t="s">
        <v>20</v>
      </c>
      <c r="B1305" s="10" t="s">
        <v>20</v>
      </c>
      <c r="C1305" s="10" t="s">
        <v>21</v>
      </c>
      <c r="D1305" s="10" t="s">
        <v>22</v>
      </c>
      <c r="E1305" s="10" t="s">
        <v>23</v>
      </c>
      <c r="F1305" s="10" t="s">
        <v>5</v>
      </c>
      <c r="H1305" s="10" t="s">
        <v>24</v>
      </c>
      <c r="I1305" s="10">
        <v>696742</v>
      </c>
      <c r="J1305" s="10">
        <v>698388</v>
      </c>
      <c r="K1305" s="10" t="s">
        <v>25</v>
      </c>
      <c r="R1305" s="10" t="s">
        <v>1594</v>
      </c>
      <c r="S1305" s="10">
        <v>1647</v>
      </c>
    </row>
    <row r="1306" spans="1:20" x14ac:dyDescent="0.35">
      <c r="A1306" s="10" t="s">
        <v>27</v>
      </c>
      <c r="B1306" s="10" t="s">
        <v>27</v>
      </c>
      <c r="C1306" s="10" t="s">
        <v>28</v>
      </c>
      <c r="D1306" s="10" t="s">
        <v>22</v>
      </c>
      <c r="E1306" s="10" t="s">
        <v>23</v>
      </c>
      <c r="F1306" s="10" t="s">
        <v>5</v>
      </c>
      <c r="H1306" s="10" t="s">
        <v>24</v>
      </c>
      <c r="I1306" s="10">
        <v>696742</v>
      </c>
      <c r="J1306" s="10">
        <v>698388</v>
      </c>
      <c r="K1306" s="10" t="s">
        <v>25</v>
      </c>
      <c r="L1306" s="10" t="s">
        <v>1595</v>
      </c>
      <c r="O1306" s="10" t="s">
        <v>478</v>
      </c>
      <c r="R1306" s="10" t="s">
        <v>1594</v>
      </c>
      <c r="S1306" s="10">
        <v>1647</v>
      </c>
      <c r="T1306" s="10">
        <v>548</v>
      </c>
    </row>
    <row r="1307" spans="1:20" x14ac:dyDescent="0.35">
      <c r="A1307" s="10" t="s">
        <v>20</v>
      </c>
      <c r="B1307" s="10" t="s">
        <v>20</v>
      </c>
      <c r="C1307" s="10" t="s">
        <v>21</v>
      </c>
      <c r="D1307" s="10" t="s">
        <v>22</v>
      </c>
      <c r="E1307" s="10" t="s">
        <v>23</v>
      </c>
      <c r="F1307" s="10" t="s">
        <v>5</v>
      </c>
      <c r="H1307" s="10" t="s">
        <v>24</v>
      </c>
      <c r="I1307" s="10">
        <v>698645</v>
      </c>
      <c r="J1307" s="10">
        <v>699661</v>
      </c>
      <c r="K1307" s="10" t="s">
        <v>46</v>
      </c>
      <c r="R1307" s="10" t="s">
        <v>1596</v>
      </c>
      <c r="S1307" s="10">
        <v>1017</v>
      </c>
    </row>
    <row r="1308" spans="1:20" x14ac:dyDescent="0.35">
      <c r="A1308" s="10" t="s">
        <v>27</v>
      </c>
      <c r="B1308" s="10" t="s">
        <v>27</v>
      </c>
      <c r="C1308" s="10" t="s">
        <v>28</v>
      </c>
      <c r="D1308" s="10" t="s">
        <v>22</v>
      </c>
      <c r="E1308" s="10" t="s">
        <v>23</v>
      </c>
      <c r="F1308" s="10" t="s">
        <v>5</v>
      </c>
      <c r="H1308" s="10" t="s">
        <v>24</v>
      </c>
      <c r="I1308" s="10">
        <v>698645</v>
      </c>
      <c r="J1308" s="10">
        <v>699661</v>
      </c>
      <c r="K1308" s="10" t="s">
        <v>46</v>
      </c>
      <c r="L1308" s="10" t="s">
        <v>1597</v>
      </c>
      <c r="O1308" s="10" t="s">
        <v>1598</v>
      </c>
      <c r="R1308" s="10" t="s">
        <v>1596</v>
      </c>
      <c r="S1308" s="10">
        <v>1017</v>
      </c>
      <c r="T1308" s="10">
        <v>338</v>
      </c>
    </row>
    <row r="1309" spans="1:20" x14ac:dyDescent="0.35">
      <c r="A1309" s="10" t="s">
        <v>20</v>
      </c>
      <c r="B1309" s="10" t="s">
        <v>20</v>
      </c>
      <c r="C1309" s="10" t="s">
        <v>21</v>
      </c>
      <c r="D1309" s="10" t="s">
        <v>22</v>
      </c>
      <c r="E1309" s="10" t="s">
        <v>23</v>
      </c>
      <c r="F1309" s="10" t="s">
        <v>5</v>
      </c>
      <c r="H1309" s="10" t="s">
        <v>24</v>
      </c>
      <c r="I1309" s="10">
        <v>699658</v>
      </c>
      <c r="J1309" s="10">
        <v>700650</v>
      </c>
      <c r="K1309" s="10" t="s">
        <v>46</v>
      </c>
      <c r="R1309" s="10" t="s">
        <v>1599</v>
      </c>
      <c r="S1309" s="10">
        <v>993</v>
      </c>
    </row>
    <row r="1310" spans="1:20" x14ac:dyDescent="0.35">
      <c r="A1310" s="10" t="s">
        <v>27</v>
      </c>
      <c r="B1310" s="10" t="s">
        <v>27</v>
      </c>
      <c r="C1310" s="10" t="s">
        <v>28</v>
      </c>
      <c r="D1310" s="10" t="s">
        <v>22</v>
      </c>
      <c r="E1310" s="10" t="s">
        <v>23</v>
      </c>
      <c r="F1310" s="10" t="s">
        <v>5</v>
      </c>
      <c r="H1310" s="10" t="s">
        <v>24</v>
      </c>
      <c r="I1310" s="10">
        <v>699658</v>
      </c>
      <c r="J1310" s="10">
        <v>700650</v>
      </c>
      <c r="K1310" s="10" t="s">
        <v>46</v>
      </c>
      <c r="L1310" s="10" t="s">
        <v>1600</v>
      </c>
      <c r="O1310" s="10" t="s">
        <v>1598</v>
      </c>
      <c r="R1310" s="10" t="s">
        <v>1599</v>
      </c>
      <c r="S1310" s="10">
        <v>993</v>
      </c>
      <c r="T1310" s="10">
        <v>330</v>
      </c>
    </row>
    <row r="1311" spans="1:20" x14ac:dyDescent="0.35">
      <c r="A1311" s="10" t="s">
        <v>20</v>
      </c>
      <c r="B1311" s="10" t="s">
        <v>20</v>
      </c>
      <c r="C1311" s="10" t="s">
        <v>21</v>
      </c>
      <c r="D1311" s="10" t="s">
        <v>22</v>
      </c>
      <c r="E1311" s="10" t="s">
        <v>23</v>
      </c>
      <c r="F1311" s="10" t="s">
        <v>5</v>
      </c>
      <c r="H1311" s="10" t="s">
        <v>24</v>
      </c>
      <c r="I1311" s="10">
        <v>700650</v>
      </c>
      <c r="J1311" s="10">
        <v>701558</v>
      </c>
      <c r="K1311" s="10" t="s">
        <v>46</v>
      </c>
      <c r="R1311" s="10" t="s">
        <v>1601</v>
      </c>
      <c r="S1311" s="10">
        <v>909</v>
      </c>
    </row>
    <row r="1312" spans="1:20" x14ac:dyDescent="0.35">
      <c r="A1312" s="10" t="s">
        <v>27</v>
      </c>
      <c r="B1312" s="10" t="s">
        <v>27</v>
      </c>
      <c r="C1312" s="10" t="s">
        <v>28</v>
      </c>
      <c r="D1312" s="10" t="s">
        <v>22</v>
      </c>
      <c r="E1312" s="10" t="s">
        <v>23</v>
      </c>
      <c r="F1312" s="10" t="s">
        <v>5</v>
      </c>
      <c r="H1312" s="10" t="s">
        <v>24</v>
      </c>
      <c r="I1312" s="10">
        <v>700650</v>
      </c>
      <c r="J1312" s="10">
        <v>701558</v>
      </c>
      <c r="K1312" s="10" t="s">
        <v>46</v>
      </c>
      <c r="L1312" s="10" t="s">
        <v>1602</v>
      </c>
      <c r="O1312" s="10" t="s">
        <v>293</v>
      </c>
      <c r="R1312" s="10" t="s">
        <v>1601</v>
      </c>
      <c r="S1312" s="10">
        <v>909</v>
      </c>
      <c r="T1312" s="10">
        <v>302</v>
      </c>
    </row>
    <row r="1313" spans="1:20" x14ac:dyDescent="0.35">
      <c r="A1313" s="10" t="s">
        <v>20</v>
      </c>
      <c r="B1313" s="10" t="s">
        <v>20</v>
      </c>
      <c r="C1313" s="10" t="s">
        <v>21</v>
      </c>
      <c r="D1313" s="10" t="s">
        <v>22</v>
      </c>
      <c r="E1313" s="10" t="s">
        <v>23</v>
      </c>
      <c r="F1313" s="10" t="s">
        <v>5</v>
      </c>
      <c r="H1313" s="10" t="s">
        <v>24</v>
      </c>
      <c r="I1313" s="10">
        <v>701555</v>
      </c>
      <c r="J1313" s="10">
        <v>702481</v>
      </c>
      <c r="K1313" s="10" t="s">
        <v>46</v>
      </c>
      <c r="R1313" s="10" t="s">
        <v>1603</v>
      </c>
      <c r="S1313" s="10">
        <v>927</v>
      </c>
    </row>
    <row r="1314" spans="1:20" x14ac:dyDescent="0.35">
      <c r="A1314" s="10" t="s">
        <v>27</v>
      </c>
      <c r="B1314" s="10" t="s">
        <v>27</v>
      </c>
      <c r="C1314" s="10" t="s">
        <v>28</v>
      </c>
      <c r="D1314" s="10" t="s">
        <v>22</v>
      </c>
      <c r="E1314" s="10" t="s">
        <v>23</v>
      </c>
      <c r="F1314" s="10" t="s">
        <v>5</v>
      </c>
      <c r="H1314" s="10" t="s">
        <v>24</v>
      </c>
      <c r="I1314" s="10">
        <v>701555</v>
      </c>
      <c r="J1314" s="10">
        <v>702481</v>
      </c>
      <c r="K1314" s="10" t="s">
        <v>46</v>
      </c>
      <c r="L1314" s="10" t="s">
        <v>1604</v>
      </c>
      <c r="O1314" s="10" t="s">
        <v>293</v>
      </c>
      <c r="R1314" s="10" t="s">
        <v>1603</v>
      </c>
      <c r="S1314" s="10">
        <v>927</v>
      </c>
      <c r="T1314" s="10">
        <v>308</v>
      </c>
    </row>
    <row r="1315" spans="1:20" x14ac:dyDescent="0.35">
      <c r="A1315" s="10" t="s">
        <v>20</v>
      </c>
      <c r="B1315" s="10" t="s">
        <v>20</v>
      </c>
      <c r="C1315" s="10" t="s">
        <v>21</v>
      </c>
      <c r="D1315" s="10" t="s">
        <v>22</v>
      </c>
      <c r="E1315" s="10" t="s">
        <v>23</v>
      </c>
      <c r="F1315" s="10" t="s">
        <v>5</v>
      </c>
      <c r="H1315" s="10" t="s">
        <v>24</v>
      </c>
      <c r="I1315" s="10">
        <v>702661</v>
      </c>
      <c r="J1315" s="10">
        <v>704298</v>
      </c>
      <c r="K1315" s="10" t="s">
        <v>46</v>
      </c>
      <c r="R1315" s="10" t="s">
        <v>1605</v>
      </c>
      <c r="S1315" s="10">
        <v>1638</v>
      </c>
    </row>
    <row r="1316" spans="1:20" x14ac:dyDescent="0.35">
      <c r="A1316" s="10" t="s">
        <v>27</v>
      </c>
      <c r="B1316" s="10" t="s">
        <v>27</v>
      </c>
      <c r="C1316" s="10" t="s">
        <v>28</v>
      </c>
      <c r="D1316" s="10" t="s">
        <v>22</v>
      </c>
      <c r="E1316" s="10" t="s">
        <v>23</v>
      </c>
      <c r="F1316" s="10" t="s">
        <v>5</v>
      </c>
      <c r="H1316" s="10" t="s">
        <v>24</v>
      </c>
      <c r="I1316" s="10">
        <v>702661</v>
      </c>
      <c r="J1316" s="10">
        <v>704298</v>
      </c>
      <c r="K1316" s="10" t="s">
        <v>46</v>
      </c>
      <c r="L1316" s="10" t="s">
        <v>1606</v>
      </c>
      <c r="O1316" s="10" t="s">
        <v>1607</v>
      </c>
      <c r="R1316" s="10" t="s">
        <v>1605</v>
      </c>
      <c r="S1316" s="10">
        <v>1638</v>
      </c>
      <c r="T1316" s="10">
        <v>545</v>
      </c>
    </row>
    <row r="1317" spans="1:20" x14ac:dyDescent="0.35">
      <c r="A1317" s="10" t="s">
        <v>20</v>
      </c>
      <c r="B1317" s="10" t="s">
        <v>20</v>
      </c>
      <c r="C1317" s="10" t="s">
        <v>21</v>
      </c>
      <c r="D1317" s="10" t="s">
        <v>22</v>
      </c>
      <c r="E1317" s="10" t="s">
        <v>23</v>
      </c>
      <c r="F1317" s="10" t="s">
        <v>5</v>
      </c>
      <c r="H1317" s="10" t="s">
        <v>24</v>
      </c>
      <c r="I1317" s="10">
        <v>704544</v>
      </c>
      <c r="J1317" s="10">
        <v>705452</v>
      </c>
      <c r="K1317" s="10" t="s">
        <v>25</v>
      </c>
      <c r="R1317" s="10" t="s">
        <v>1608</v>
      </c>
      <c r="S1317" s="10">
        <v>909</v>
      </c>
    </row>
    <row r="1318" spans="1:20" x14ac:dyDescent="0.35">
      <c r="A1318" s="10" t="s">
        <v>27</v>
      </c>
      <c r="B1318" s="10" t="s">
        <v>27</v>
      </c>
      <c r="C1318" s="10" t="s">
        <v>28</v>
      </c>
      <c r="D1318" s="10" t="s">
        <v>22</v>
      </c>
      <c r="E1318" s="10" t="s">
        <v>23</v>
      </c>
      <c r="F1318" s="10" t="s">
        <v>5</v>
      </c>
      <c r="H1318" s="10" t="s">
        <v>24</v>
      </c>
      <c r="I1318" s="10">
        <v>704544</v>
      </c>
      <c r="J1318" s="10">
        <v>705452</v>
      </c>
      <c r="K1318" s="10" t="s">
        <v>25</v>
      </c>
      <c r="L1318" s="10" t="s">
        <v>1609</v>
      </c>
      <c r="O1318" s="10" t="s">
        <v>663</v>
      </c>
      <c r="R1318" s="10" t="s">
        <v>1608</v>
      </c>
      <c r="S1318" s="10">
        <v>909</v>
      </c>
      <c r="T1318" s="10">
        <v>302</v>
      </c>
    </row>
    <row r="1319" spans="1:20" x14ac:dyDescent="0.35">
      <c r="A1319" s="10" t="s">
        <v>20</v>
      </c>
      <c r="B1319" s="10" t="s">
        <v>20</v>
      </c>
      <c r="C1319" s="10" t="s">
        <v>21</v>
      </c>
      <c r="D1319" s="10" t="s">
        <v>22</v>
      </c>
      <c r="E1319" s="10" t="s">
        <v>23</v>
      </c>
      <c r="F1319" s="10" t="s">
        <v>5</v>
      </c>
      <c r="H1319" s="10" t="s">
        <v>24</v>
      </c>
      <c r="I1319" s="10">
        <v>705452</v>
      </c>
      <c r="J1319" s="10">
        <v>706078</v>
      </c>
      <c r="K1319" s="10" t="s">
        <v>25</v>
      </c>
      <c r="R1319" s="10" t="s">
        <v>1610</v>
      </c>
      <c r="S1319" s="10">
        <v>627</v>
      </c>
    </row>
    <row r="1320" spans="1:20" x14ac:dyDescent="0.35">
      <c r="A1320" s="10" t="s">
        <v>27</v>
      </c>
      <c r="B1320" s="10" t="s">
        <v>27</v>
      </c>
      <c r="C1320" s="10" t="s">
        <v>28</v>
      </c>
      <c r="D1320" s="10" t="s">
        <v>22</v>
      </c>
      <c r="E1320" s="10" t="s">
        <v>23</v>
      </c>
      <c r="F1320" s="10" t="s">
        <v>5</v>
      </c>
      <c r="H1320" s="10" t="s">
        <v>24</v>
      </c>
      <c r="I1320" s="10">
        <v>705452</v>
      </c>
      <c r="J1320" s="10">
        <v>706078</v>
      </c>
      <c r="K1320" s="10" t="s">
        <v>25</v>
      </c>
      <c r="L1320" s="10" t="s">
        <v>1611</v>
      </c>
      <c r="O1320" s="10" t="s">
        <v>1612</v>
      </c>
      <c r="R1320" s="10" t="s">
        <v>1610</v>
      </c>
      <c r="S1320" s="10">
        <v>627</v>
      </c>
      <c r="T1320" s="10">
        <v>208</v>
      </c>
    </row>
    <row r="1321" spans="1:20" x14ac:dyDescent="0.35">
      <c r="A1321" s="10" t="s">
        <v>20</v>
      </c>
      <c r="B1321" s="10" t="s">
        <v>20</v>
      </c>
      <c r="C1321" s="10" t="s">
        <v>21</v>
      </c>
      <c r="D1321" s="10" t="s">
        <v>22</v>
      </c>
      <c r="E1321" s="10" t="s">
        <v>23</v>
      </c>
      <c r="F1321" s="10" t="s">
        <v>5</v>
      </c>
      <c r="H1321" s="10" t="s">
        <v>24</v>
      </c>
      <c r="I1321" s="10">
        <v>706239</v>
      </c>
      <c r="J1321" s="10">
        <v>708221</v>
      </c>
      <c r="K1321" s="10" t="s">
        <v>25</v>
      </c>
      <c r="R1321" s="10" t="s">
        <v>1613</v>
      </c>
      <c r="S1321" s="10">
        <v>1983</v>
      </c>
    </row>
    <row r="1322" spans="1:20" x14ac:dyDescent="0.35">
      <c r="A1322" s="10" t="s">
        <v>27</v>
      </c>
      <c r="B1322" s="10" t="s">
        <v>27</v>
      </c>
      <c r="C1322" s="10" t="s">
        <v>28</v>
      </c>
      <c r="D1322" s="10" t="s">
        <v>22</v>
      </c>
      <c r="E1322" s="10" t="s">
        <v>23</v>
      </c>
      <c r="F1322" s="10" t="s">
        <v>5</v>
      </c>
      <c r="H1322" s="10" t="s">
        <v>24</v>
      </c>
      <c r="I1322" s="10">
        <v>706239</v>
      </c>
      <c r="J1322" s="10">
        <v>708221</v>
      </c>
      <c r="K1322" s="10" t="s">
        <v>25</v>
      </c>
      <c r="L1322" s="10" t="s">
        <v>1614</v>
      </c>
      <c r="O1322" s="10" t="s">
        <v>1615</v>
      </c>
      <c r="R1322" s="10" t="s">
        <v>1613</v>
      </c>
      <c r="S1322" s="10">
        <v>1983</v>
      </c>
      <c r="T1322" s="10">
        <v>660</v>
      </c>
    </row>
    <row r="1323" spans="1:20" x14ac:dyDescent="0.35">
      <c r="A1323" s="10" t="s">
        <v>20</v>
      </c>
      <c r="B1323" s="10" t="s">
        <v>20</v>
      </c>
      <c r="C1323" s="10" t="s">
        <v>21</v>
      </c>
      <c r="D1323" s="10" t="s">
        <v>22</v>
      </c>
      <c r="E1323" s="10" t="s">
        <v>23</v>
      </c>
      <c r="F1323" s="10" t="s">
        <v>5</v>
      </c>
      <c r="H1323" s="10" t="s">
        <v>24</v>
      </c>
      <c r="I1323" s="10">
        <v>708365</v>
      </c>
      <c r="J1323" s="10">
        <v>709429</v>
      </c>
      <c r="K1323" s="10" t="s">
        <v>25</v>
      </c>
      <c r="R1323" s="10" t="s">
        <v>1616</v>
      </c>
      <c r="S1323" s="10">
        <v>1065</v>
      </c>
    </row>
    <row r="1324" spans="1:20" x14ac:dyDescent="0.35">
      <c r="A1324" s="10" t="s">
        <v>27</v>
      </c>
      <c r="B1324" s="10" t="s">
        <v>27</v>
      </c>
      <c r="C1324" s="10" t="s">
        <v>28</v>
      </c>
      <c r="D1324" s="10" t="s">
        <v>22</v>
      </c>
      <c r="E1324" s="10" t="s">
        <v>23</v>
      </c>
      <c r="F1324" s="10" t="s">
        <v>5</v>
      </c>
      <c r="H1324" s="10" t="s">
        <v>24</v>
      </c>
      <c r="I1324" s="10">
        <v>708365</v>
      </c>
      <c r="J1324" s="10">
        <v>709429</v>
      </c>
      <c r="K1324" s="10" t="s">
        <v>25</v>
      </c>
      <c r="L1324" s="10" t="s">
        <v>1617</v>
      </c>
      <c r="O1324" s="10" t="s">
        <v>1618</v>
      </c>
      <c r="R1324" s="10" t="s">
        <v>1616</v>
      </c>
      <c r="S1324" s="10">
        <v>1065</v>
      </c>
      <c r="T1324" s="10">
        <v>354</v>
      </c>
    </row>
    <row r="1325" spans="1:20" x14ac:dyDescent="0.35">
      <c r="A1325" s="10" t="s">
        <v>20</v>
      </c>
      <c r="B1325" s="10" t="s">
        <v>20</v>
      </c>
      <c r="C1325" s="10" t="s">
        <v>21</v>
      </c>
      <c r="D1325" s="10" t="s">
        <v>22</v>
      </c>
      <c r="E1325" s="10" t="s">
        <v>23</v>
      </c>
      <c r="F1325" s="10" t="s">
        <v>5</v>
      </c>
      <c r="H1325" s="10" t="s">
        <v>24</v>
      </c>
      <c r="I1325" s="10">
        <v>709725</v>
      </c>
      <c r="J1325" s="10">
        <v>710399</v>
      </c>
      <c r="K1325" s="10" t="s">
        <v>25</v>
      </c>
      <c r="R1325" s="10" t="s">
        <v>1619</v>
      </c>
      <c r="S1325" s="10">
        <v>675</v>
      </c>
    </row>
    <row r="1326" spans="1:20" x14ac:dyDescent="0.35">
      <c r="A1326" s="10" t="s">
        <v>27</v>
      </c>
      <c r="B1326" s="10" t="s">
        <v>27</v>
      </c>
      <c r="C1326" s="10" t="s">
        <v>28</v>
      </c>
      <c r="D1326" s="10" t="s">
        <v>22</v>
      </c>
      <c r="E1326" s="10" t="s">
        <v>23</v>
      </c>
      <c r="F1326" s="10" t="s">
        <v>5</v>
      </c>
      <c r="H1326" s="10" t="s">
        <v>24</v>
      </c>
      <c r="I1326" s="10">
        <v>709725</v>
      </c>
      <c r="J1326" s="10">
        <v>710399</v>
      </c>
      <c r="K1326" s="10" t="s">
        <v>25</v>
      </c>
      <c r="L1326" s="10" t="s">
        <v>1620</v>
      </c>
      <c r="O1326" s="10" t="s">
        <v>1621</v>
      </c>
      <c r="R1326" s="10" t="s">
        <v>1619</v>
      </c>
      <c r="S1326" s="10">
        <v>675</v>
      </c>
      <c r="T1326" s="10">
        <v>224</v>
      </c>
    </row>
    <row r="1327" spans="1:20" x14ac:dyDescent="0.35">
      <c r="A1327" s="10" t="s">
        <v>20</v>
      </c>
      <c r="B1327" s="10" t="s">
        <v>20</v>
      </c>
      <c r="C1327" s="10" t="s">
        <v>21</v>
      </c>
      <c r="D1327" s="10" t="s">
        <v>22</v>
      </c>
      <c r="E1327" s="10" t="s">
        <v>23</v>
      </c>
      <c r="F1327" s="10" t="s">
        <v>5</v>
      </c>
      <c r="H1327" s="10" t="s">
        <v>24</v>
      </c>
      <c r="I1327" s="10">
        <v>710794</v>
      </c>
      <c r="J1327" s="10">
        <v>711822</v>
      </c>
      <c r="K1327" s="10" t="s">
        <v>25</v>
      </c>
      <c r="R1327" s="10" t="s">
        <v>1622</v>
      </c>
      <c r="S1327" s="10">
        <v>1029</v>
      </c>
    </row>
    <row r="1328" spans="1:20" x14ac:dyDescent="0.35">
      <c r="A1328" s="10" t="s">
        <v>27</v>
      </c>
      <c r="B1328" s="10" t="s">
        <v>27</v>
      </c>
      <c r="C1328" s="10" t="s">
        <v>28</v>
      </c>
      <c r="D1328" s="10" t="s">
        <v>22</v>
      </c>
      <c r="E1328" s="10" t="s">
        <v>23</v>
      </c>
      <c r="F1328" s="10" t="s">
        <v>5</v>
      </c>
      <c r="H1328" s="10" t="s">
        <v>24</v>
      </c>
      <c r="I1328" s="10">
        <v>710794</v>
      </c>
      <c r="J1328" s="10">
        <v>711822</v>
      </c>
      <c r="K1328" s="10" t="s">
        <v>25</v>
      </c>
      <c r="L1328" s="10" t="s">
        <v>1623</v>
      </c>
      <c r="O1328" s="10" t="s">
        <v>1624</v>
      </c>
      <c r="R1328" s="10" t="s">
        <v>1622</v>
      </c>
      <c r="S1328" s="10">
        <v>1029</v>
      </c>
      <c r="T1328" s="10">
        <v>342</v>
      </c>
    </row>
    <row r="1329" spans="1:20" x14ac:dyDescent="0.35">
      <c r="A1329" s="10" t="s">
        <v>20</v>
      </c>
      <c r="B1329" s="10" t="s">
        <v>20</v>
      </c>
      <c r="C1329" s="10" t="s">
        <v>21</v>
      </c>
      <c r="D1329" s="10" t="s">
        <v>22</v>
      </c>
      <c r="E1329" s="10" t="s">
        <v>23</v>
      </c>
      <c r="F1329" s="10" t="s">
        <v>5</v>
      </c>
      <c r="H1329" s="10" t="s">
        <v>24</v>
      </c>
      <c r="I1329" s="10">
        <v>712017</v>
      </c>
      <c r="J1329" s="10">
        <v>713414</v>
      </c>
      <c r="K1329" s="10" t="s">
        <v>25</v>
      </c>
      <c r="R1329" s="10" t="s">
        <v>1625</v>
      </c>
      <c r="S1329" s="10">
        <v>1398</v>
      </c>
    </row>
    <row r="1330" spans="1:20" x14ac:dyDescent="0.35">
      <c r="A1330" s="10" t="s">
        <v>27</v>
      </c>
      <c r="B1330" s="10" t="s">
        <v>27</v>
      </c>
      <c r="C1330" s="10" t="s">
        <v>28</v>
      </c>
      <c r="D1330" s="10" t="s">
        <v>22</v>
      </c>
      <c r="E1330" s="10" t="s">
        <v>23</v>
      </c>
      <c r="F1330" s="10" t="s">
        <v>5</v>
      </c>
      <c r="H1330" s="10" t="s">
        <v>24</v>
      </c>
      <c r="I1330" s="10">
        <v>712017</v>
      </c>
      <c r="J1330" s="10">
        <v>713414</v>
      </c>
      <c r="K1330" s="10" t="s">
        <v>25</v>
      </c>
      <c r="L1330" s="10" t="s">
        <v>1626</v>
      </c>
      <c r="O1330" s="10" t="s">
        <v>1627</v>
      </c>
      <c r="R1330" s="10" t="s">
        <v>1625</v>
      </c>
      <c r="S1330" s="10">
        <v>1398</v>
      </c>
      <c r="T1330" s="10">
        <v>465</v>
      </c>
    </row>
    <row r="1331" spans="1:20" x14ac:dyDescent="0.35">
      <c r="A1331" s="10" t="s">
        <v>20</v>
      </c>
      <c r="B1331" s="10" t="s">
        <v>20</v>
      </c>
      <c r="C1331" s="10" t="s">
        <v>21</v>
      </c>
      <c r="D1331" s="10" t="s">
        <v>22</v>
      </c>
      <c r="E1331" s="10" t="s">
        <v>23</v>
      </c>
      <c r="F1331" s="10" t="s">
        <v>5</v>
      </c>
      <c r="H1331" s="10" t="s">
        <v>24</v>
      </c>
      <c r="I1331" s="10">
        <v>713486</v>
      </c>
      <c r="J1331" s="10">
        <v>714766</v>
      </c>
      <c r="K1331" s="10" t="s">
        <v>25</v>
      </c>
      <c r="R1331" s="10" t="s">
        <v>1628</v>
      </c>
      <c r="S1331" s="10">
        <v>1281</v>
      </c>
    </row>
    <row r="1332" spans="1:20" x14ac:dyDescent="0.35">
      <c r="A1332" s="10" t="s">
        <v>27</v>
      </c>
      <c r="B1332" s="10" t="s">
        <v>27</v>
      </c>
      <c r="C1332" s="10" t="s">
        <v>28</v>
      </c>
      <c r="D1332" s="10" t="s">
        <v>22</v>
      </c>
      <c r="E1332" s="10" t="s">
        <v>23</v>
      </c>
      <c r="F1332" s="10" t="s">
        <v>5</v>
      </c>
      <c r="H1332" s="10" t="s">
        <v>24</v>
      </c>
      <c r="I1332" s="10">
        <v>713486</v>
      </c>
      <c r="J1332" s="10">
        <v>714766</v>
      </c>
      <c r="K1332" s="10" t="s">
        <v>25</v>
      </c>
      <c r="L1332" s="10" t="s">
        <v>1629</v>
      </c>
      <c r="O1332" s="10" t="s">
        <v>1630</v>
      </c>
      <c r="R1332" s="10" t="s">
        <v>1628</v>
      </c>
      <c r="S1332" s="10">
        <v>1281</v>
      </c>
      <c r="T1332" s="10">
        <v>426</v>
      </c>
    </row>
    <row r="1333" spans="1:20" x14ac:dyDescent="0.35">
      <c r="A1333" s="10" t="s">
        <v>20</v>
      </c>
      <c r="B1333" s="10" t="s">
        <v>20</v>
      </c>
      <c r="C1333" s="10" t="s">
        <v>21</v>
      </c>
      <c r="D1333" s="10" t="s">
        <v>22</v>
      </c>
      <c r="E1333" s="10" t="s">
        <v>23</v>
      </c>
      <c r="F1333" s="10" t="s">
        <v>5</v>
      </c>
      <c r="H1333" s="10" t="s">
        <v>24</v>
      </c>
      <c r="I1333" s="10">
        <v>714844</v>
      </c>
      <c r="J1333" s="10">
        <v>715590</v>
      </c>
      <c r="K1333" s="10" t="s">
        <v>25</v>
      </c>
      <c r="R1333" s="10" t="s">
        <v>1631</v>
      </c>
      <c r="S1333" s="10">
        <v>747</v>
      </c>
    </row>
    <row r="1334" spans="1:20" x14ac:dyDescent="0.35">
      <c r="A1334" s="10" t="s">
        <v>27</v>
      </c>
      <c r="B1334" s="10" t="s">
        <v>27</v>
      </c>
      <c r="C1334" s="10" t="s">
        <v>28</v>
      </c>
      <c r="D1334" s="10" t="s">
        <v>22</v>
      </c>
      <c r="E1334" s="10" t="s">
        <v>23</v>
      </c>
      <c r="F1334" s="10" t="s">
        <v>5</v>
      </c>
      <c r="H1334" s="10" t="s">
        <v>24</v>
      </c>
      <c r="I1334" s="10">
        <v>714844</v>
      </c>
      <c r="J1334" s="10">
        <v>715590</v>
      </c>
      <c r="K1334" s="10" t="s">
        <v>25</v>
      </c>
      <c r="L1334" s="10" t="s">
        <v>1632</v>
      </c>
      <c r="O1334" s="10" t="s">
        <v>1633</v>
      </c>
      <c r="R1334" s="10" t="s">
        <v>1631</v>
      </c>
      <c r="S1334" s="10">
        <v>747</v>
      </c>
      <c r="T1334" s="10">
        <v>248</v>
      </c>
    </row>
    <row r="1335" spans="1:20" x14ac:dyDescent="0.35">
      <c r="A1335" s="10" t="s">
        <v>20</v>
      </c>
      <c r="B1335" s="10" t="s">
        <v>20</v>
      </c>
      <c r="C1335" s="10" t="s">
        <v>21</v>
      </c>
      <c r="D1335" s="10" t="s">
        <v>22</v>
      </c>
      <c r="E1335" s="10" t="s">
        <v>23</v>
      </c>
      <c r="F1335" s="10" t="s">
        <v>5</v>
      </c>
      <c r="H1335" s="10" t="s">
        <v>24</v>
      </c>
      <c r="I1335" s="10">
        <v>715656</v>
      </c>
      <c r="J1335" s="10">
        <v>716387</v>
      </c>
      <c r="K1335" s="10" t="s">
        <v>25</v>
      </c>
      <c r="R1335" s="10" t="s">
        <v>1634</v>
      </c>
      <c r="S1335" s="10">
        <v>732</v>
      </c>
    </row>
    <row r="1336" spans="1:20" x14ac:dyDescent="0.35">
      <c r="A1336" s="10" t="s">
        <v>27</v>
      </c>
      <c r="B1336" s="10" t="s">
        <v>27</v>
      </c>
      <c r="C1336" s="10" t="s">
        <v>28</v>
      </c>
      <c r="D1336" s="10" t="s">
        <v>22</v>
      </c>
      <c r="E1336" s="10" t="s">
        <v>23</v>
      </c>
      <c r="F1336" s="10" t="s">
        <v>5</v>
      </c>
      <c r="H1336" s="10" t="s">
        <v>24</v>
      </c>
      <c r="I1336" s="10">
        <v>715656</v>
      </c>
      <c r="J1336" s="10">
        <v>716387</v>
      </c>
      <c r="K1336" s="10" t="s">
        <v>25</v>
      </c>
      <c r="L1336" s="10" t="s">
        <v>1635</v>
      </c>
      <c r="O1336" s="10" t="s">
        <v>1636</v>
      </c>
      <c r="R1336" s="10" t="s">
        <v>1634</v>
      </c>
      <c r="S1336" s="10">
        <v>732</v>
      </c>
      <c r="T1336" s="10">
        <v>243</v>
      </c>
    </row>
    <row r="1337" spans="1:20" x14ac:dyDescent="0.35">
      <c r="A1337" s="10" t="s">
        <v>20</v>
      </c>
      <c r="B1337" s="10" t="s">
        <v>20</v>
      </c>
      <c r="C1337" s="10" t="s">
        <v>21</v>
      </c>
      <c r="D1337" s="10" t="s">
        <v>22</v>
      </c>
      <c r="E1337" s="10" t="s">
        <v>23</v>
      </c>
      <c r="F1337" s="10" t="s">
        <v>5</v>
      </c>
      <c r="H1337" s="10" t="s">
        <v>24</v>
      </c>
      <c r="I1337" s="10">
        <v>716384</v>
      </c>
      <c r="J1337" s="10">
        <v>717085</v>
      </c>
      <c r="K1337" s="10" t="s">
        <v>25</v>
      </c>
      <c r="R1337" s="10" t="s">
        <v>1637</v>
      </c>
      <c r="S1337" s="10">
        <v>702</v>
      </c>
    </row>
    <row r="1338" spans="1:20" x14ac:dyDescent="0.35">
      <c r="A1338" s="10" t="s">
        <v>27</v>
      </c>
      <c r="B1338" s="10" t="s">
        <v>27</v>
      </c>
      <c r="C1338" s="10" t="s">
        <v>28</v>
      </c>
      <c r="D1338" s="10" t="s">
        <v>22</v>
      </c>
      <c r="E1338" s="10" t="s">
        <v>23</v>
      </c>
      <c r="F1338" s="10" t="s">
        <v>5</v>
      </c>
      <c r="H1338" s="10" t="s">
        <v>24</v>
      </c>
      <c r="I1338" s="10">
        <v>716384</v>
      </c>
      <c r="J1338" s="10">
        <v>717085</v>
      </c>
      <c r="K1338" s="10" t="s">
        <v>25</v>
      </c>
      <c r="L1338" s="10" t="s">
        <v>1638</v>
      </c>
      <c r="O1338" s="10" t="s">
        <v>1639</v>
      </c>
      <c r="R1338" s="10" t="s">
        <v>1637</v>
      </c>
      <c r="S1338" s="10">
        <v>702</v>
      </c>
      <c r="T1338" s="10">
        <v>233</v>
      </c>
    </row>
    <row r="1339" spans="1:20" x14ac:dyDescent="0.35">
      <c r="A1339" s="10" t="s">
        <v>20</v>
      </c>
      <c r="B1339" s="10" t="s">
        <v>20</v>
      </c>
      <c r="C1339" s="10" t="s">
        <v>21</v>
      </c>
      <c r="D1339" s="10" t="s">
        <v>22</v>
      </c>
      <c r="E1339" s="10" t="s">
        <v>23</v>
      </c>
      <c r="F1339" s="10" t="s">
        <v>5</v>
      </c>
      <c r="H1339" s="10" t="s">
        <v>24</v>
      </c>
      <c r="I1339" s="10">
        <v>717099</v>
      </c>
      <c r="J1339" s="10">
        <v>717278</v>
      </c>
      <c r="K1339" s="10" t="s">
        <v>25</v>
      </c>
      <c r="R1339" s="10" t="s">
        <v>1640</v>
      </c>
      <c r="S1339" s="10">
        <v>180</v>
      </c>
    </row>
    <row r="1340" spans="1:20" x14ac:dyDescent="0.35">
      <c r="A1340" s="10" t="s">
        <v>27</v>
      </c>
      <c r="B1340" s="10" t="s">
        <v>27</v>
      </c>
      <c r="C1340" s="10" t="s">
        <v>28</v>
      </c>
      <c r="D1340" s="10" t="s">
        <v>22</v>
      </c>
      <c r="E1340" s="10" t="s">
        <v>23</v>
      </c>
      <c r="F1340" s="10" t="s">
        <v>5</v>
      </c>
      <c r="H1340" s="10" t="s">
        <v>24</v>
      </c>
      <c r="I1340" s="10">
        <v>717099</v>
      </c>
      <c r="J1340" s="10">
        <v>717278</v>
      </c>
      <c r="K1340" s="10" t="s">
        <v>25</v>
      </c>
      <c r="L1340" s="10" t="s">
        <v>1641</v>
      </c>
      <c r="O1340" s="10" t="s">
        <v>52</v>
      </c>
      <c r="R1340" s="10" t="s">
        <v>1640</v>
      </c>
      <c r="S1340" s="10">
        <v>180</v>
      </c>
      <c r="T1340" s="10">
        <v>59</v>
      </c>
    </row>
    <row r="1341" spans="1:20" x14ac:dyDescent="0.35">
      <c r="A1341" s="10" t="s">
        <v>20</v>
      </c>
      <c r="B1341" s="10" t="s">
        <v>20</v>
      </c>
      <c r="C1341" s="10" t="s">
        <v>21</v>
      </c>
      <c r="D1341" s="10" t="s">
        <v>22</v>
      </c>
      <c r="E1341" s="10" t="s">
        <v>23</v>
      </c>
      <c r="F1341" s="10" t="s">
        <v>5</v>
      </c>
      <c r="H1341" s="10" t="s">
        <v>24</v>
      </c>
      <c r="I1341" s="10">
        <v>717390</v>
      </c>
      <c r="J1341" s="10">
        <v>718445</v>
      </c>
      <c r="K1341" s="10" t="s">
        <v>25</v>
      </c>
      <c r="R1341" s="10" t="s">
        <v>1642</v>
      </c>
      <c r="S1341" s="10">
        <v>1056</v>
      </c>
    </row>
    <row r="1342" spans="1:20" x14ac:dyDescent="0.35">
      <c r="A1342" s="10" t="s">
        <v>27</v>
      </c>
      <c r="B1342" s="10" t="s">
        <v>27</v>
      </c>
      <c r="C1342" s="10" t="s">
        <v>28</v>
      </c>
      <c r="D1342" s="10" t="s">
        <v>22</v>
      </c>
      <c r="E1342" s="10" t="s">
        <v>23</v>
      </c>
      <c r="F1342" s="10" t="s">
        <v>5</v>
      </c>
      <c r="H1342" s="10" t="s">
        <v>24</v>
      </c>
      <c r="I1342" s="10">
        <v>717390</v>
      </c>
      <c r="J1342" s="10">
        <v>718445</v>
      </c>
      <c r="K1342" s="10" t="s">
        <v>25</v>
      </c>
      <c r="L1342" s="10" t="s">
        <v>1643</v>
      </c>
      <c r="O1342" s="10" t="s">
        <v>49</v>
      </c>
      <c r="R1342" s="10" t="s">
        <v>1642</v>
      </c>
      <c r="S1342" s="10">
        <v>1056</v>
      </c>
      <c r="T1342" s="10">
        <v>351</v>
      </c>
    </row>
    <row r="1343" spans="1:20" x14ac:dyDescent="0.35">
      <c r="A1343" s="10" t="s">
        <v>20</v>
      </c>
      <c r="B1343" s="10" t="s">
        <v>20</v>
      </c>
      <c r="C1343" s="10" t="s">
        <v>21</v>
      </c>
      <c r="D1343" s="10" t="s">
        <v>22</v>
      </c>
      <c r="E1343" s="10" t="s">
        <v>23</v>
      </c>
      <c r="F1343" s="10" t="s">
        <v>5</v>
      </c>
      <c r="H1343" s="10" t="s">
        <v>24</v>
      </c>
      <c r="I1343" s="10">
        <v>718445</v>
      </c>
      <c r="J1343" s="10">
        <v>719353</v>
      </c>
      <c r="K1343" s="10" t="s">
        <v>25</v>
      </c>
      <c r="R1343" s="10" t="s">
        <v>1644</v>
      </c>
      <c r="S1343" s="10">
        <v>909</v>
      </c>
    </row>
    <row r="1344" spans="1:20" x14ac:dyDescent="0.35">
      <c r="A1344" s="10" t="s">
        <v>27</v>
      </c>
      <c r="B1344" s="10" t="s">
        <v>27</v>
      </c>
      <c r="C1344" s="10" t="s">
        <v>28</v>
      </c>
      <c r="D1344" s="10" t="s">
        <v>22</v>
      </c>
      <c r="E1344" s="10" t="s">
        <v>23</v>
      </c>
      <c r="F1344" s="10" t="s">
        <v>5</v>
      </c>
      <c r="H1344" s="10" t="s">
        <v>24</v>
      </c>
      <c r="I1344" s="10">
        <v>718445</v>
      </c>
      <c r="J1344" s="10">
        <v>719353</v>
      </c>
      <c r="K1344" s="10" t="s">
        <v>25</v>
      </c>
      <c r="L1344" s="10" t="s">
        <v>1645</v>
      </c>
      <c r="O1344" s="10" t="s">
        <v>117</v>
      </c>
      <c r="R1344" s="10" t="s">
        <v>1644</v>
      </c>
      <c r="S1344" s="10">
        <v>909</v>
      </c>
      <c r="T1344" s="10">
        <v>302</v>
      </c>
    </row>
    <row r="1345" spans="1:20" x14ac:dyDescent="0.35">
      <c r="A1345" s="10" t="s">
        <v>20</v>
      </c>
      <c r="B1345" s="10" t="s">
        <v>20</v>
      </c>
      <c r="C1345" s="10" t="s">
        <v>21</v>
      </c>
      <c r="D1345" s="10" t="s">
        <v>22</v>
      </c>
      <c r="E1345" s="10" t="s">
        <v>23</v>
      </c>
      <c r="F1345" s="10" t="s">
        <v>5</v>
      </c>
      <c r="H1345" s="10" t="s">
        <v>24</v>
      </c>
      <c r="I1345" s="10">
        <v>719392</v>
      </c>
      <c r="J1345" s="10">
        <v>719907</v>
      </c>
      <c r="K1345" s="10" t="s">
        <v>46</v>
      </c>
      <c r="R1345" s="10" t="s">
        <v>1646</v>
      </c>
      <c r="S1345" s="10">
        <v>516</v>
      </c>
    </row>
    <row r="1346" spans="1:20" x14ac:dyDescent="0.35">
      <c r="A1346" s="10" t="s">
        <v>27</v>
      </c>
      <c r="B1346" s="10" t="s">
        <v>27</v>
      </c>
      <c r="C1346" s="10" t="s">
        <v>28</v>
      </c>
      <c r="D1346" s="10" t="s">
        <v>22</v>
      </c>
      <c r="E1346" s="10" t="s">
        <v>23</v>
      </c>
      <c r="F1346" s="10" t="s">
        <v>5</v>
      </c>
      <c r="H1346" s="10" t="s">
        <v>24</v>
      </c>
      <c r="I1346" s="10">
        <v>719392</v>
      </c>
      <c r="J1346" s="10">
        <v>719907</v>
      </c>
      <c r="K1346" s="10" t="s">
        <v>46</v>
      </c>
      <c r="L1346" s="10" t="s">
        <v>1647</v>
      </c>
      <c r="O1346" s="10" t="s">
        <v>1648</v>
      </c>
      <c r="R1346" s="10" t="s">
        <v>1646</v>
      </c>
      <c r="S1346" s="10">
        <v>516</v>
      </c>
      <c r="T1346" s="10">
        <v>171</v>
      </c>
    </row>
    <row r="1347" spans="1:20" x14ac:dyDescent="0.35">
      <c r="A1347" s="10" t="s">
        <v>20</v>
      </c>
      <c r="B1347" s="10" t="s">
        <v>20</v>
      </c>
      <c r="C1347" s="10" t="s">
        <v>21</v>
      </c>
      <c r="D1347" s="10" t="s">
        <v>22</v>
      </c>
      <c r="E1347" s="10" t="s">
        <v>23</v>
      </c>
      <c r="F1347" s="10" t="s">
        <v>5</v>
      </c>
      <c r="H1347" s="10" t="s">
        <v>24</v>
      </c>
      <c r="I1347" s="10">
        <v>720126</v>
      </c>
      <c r="J1347" s="10">
        <v>721106</v>
      </c>
      <c r="K1347" s="10" t="s">
        <v>25</v>
      </c>
      <c r="R1347" s="10" t="s">
        <v>1649</v>
      </c>
      <c r="S1347" s="10">
        <v>981</v>
      </c>
    </row>
    <row r="1348" spans="1:20" x14ac:dyDescent="0.35">
      <c r="A1348" s="10" t="s">
        <v>27</v>
      </c>
      <c r="B1348" s="10" t="s">
        <v>27</v>
      </c>
      <c r="C1348" s="10" t="s">
        <v>28</v>
      </c>
      <c r="D1348" s="10" t="s">
        <v>22</v>
      </c>
      <c r="E1348" s="10" t="s">
        <v>23</v>
      </c>
      <c r="F1348" s="10" t="s">
        <v>5</v>
      </c>
      <c r="H1348" s="10" t="s">
        <v>24</v>
      </c>
      <c r="I1348" s="10">
        <v>720126</v>
      </c>
      <c r="J1348" s="10">
        <v>721106</v>
      </c>
      <c r="K1348" s="10" t="s">
        <v>25</v>
      </c>
      <c r="L1348" s="10" t="s">
        <v>1650</v>
      </c>
      <c r="O1348" s="10" t="s">
        <v>410</v>
      </c>
      <c r="R1348" s="10" t="s">
        <v>1649</v>
      </c>
      <c r="S1348" s="10">
        <v>981</v>
      </c>
      <c r="T1348" s="10">
        <v>326</v>
      </c>
    </row>
    <row r="1349" spans="1:20" x14ac:dyDescent="0.35">
      <c r="A1349" s="10" t="s">
        <v>20</v>
      </c>
      <c r="B1349" s="10" t="s">
        <v>20</v>
      </c>
      <c r="C1349" s="10" t="s">
        <v>21</v>
      </c>
      <c r="D1349" s="10" t="s">
        <v>22</v>
      </c>
      <c r="E1349" s="10" t="s">
        <v>23</v>
      </c>
      <c r="F1349" s="10" t="s">
        <v>5</v>
      </c>
      <c r="H1349" s="10" t="s">
        <v>24</v>
      </c>
      <c r="I1349" s="10">
        <v>721254</v>
      </c>
      <c r="J1349" s="10">
        <v>721682</v>
      </c>
      <c r="K1349" s="10" t="s">
        <v>25</v>
      </c>
      <c r="R1349" s="10" t="s">
        <v>1651</v>
      </c>
      <c r="S1349" s="10">
        <v>429</v>
      </c>
    </row>
    <row r="1350" spans="1:20" x14ac:dyDescent="0.35">
      <c r="A1350" s="10" t="s">
        <v>27</v>
      </c>
      <c r="B1350" s="10" t="s">
        <v>27</v>
      </c>
      <c r="C1350" s="10" t="s">
        <v>28</v>
      </c>
      <c r="D1350" s="10" t="s">
        <v>22</v>
      </c>
      <c r="E1350" s="10" t="s">
        <v>23</v>
      </c>
      <c r="F1350" s="10" t="s">
        <v>5</v>
      </c>
      <c r="H1350" s="10" t="s">
        <v>24</v>
      </c>
      <c r="I1350" s="10">
        <v>721254</v>
      </c>
      <c r="J1350" s="10">
        <v>721682</v>
      </c>
      <c r="K1350" s="10" t="s">
        <v>25</v>
      </c>
      <c r="L1350" s="10" t="s">
        <v>1652</v>
      </c>
      <c r="O1350" s="10" t="s">
        <v>1653</v>
      </c>
      <c r="R1350" s="10" t="s">
        <v>1651</v>
      </c>
      <c r="S1350" s="10">
        <v>429</v>
      </c>
      <c r="T1350" s="10">
        <v>142</v>
      </c>
    </row>
    <row r="1351" spans="1:20" x14ac:dyDescent="0.35">
      <c r="A1351" s="10" t="s">
        <v>20</v>
      </c>
      <c r="B1351" s="10" t="s">
        <v>20</v>
      </c>
      <c r="C1351" s="10" t="s">
        <v>21</v>
      </c>
      <c r="D1351" s="10" t="s">
        <v>22</v>
      </c>
      <c r="E1351" s="10" t="s">
        <v>23</v>
      </c>
      <c r="F1351" s="10" t="s">
        <v>5</v>
      </c>
      <c r="H1351" s="10" t="s">
        <v>24</v>
      </c>
      <c r="I1351" s="10">
        <v>721791</v>
      </c>
      <c r="J1351" s="10">
        <v>722924</v>
      </c>
      <c r="K1351" s="10" t="s">
        <v>25</v>
      </c>
      <c r="R1351" s="10" t="s">
        <v>1654</v>
      </c>
      <c r="S1351" s="10">
        <v>1134</v>
      </c>
    </row>
    <row r="1352" spans="1:20" x14ac:dyDescent="0.35">
      <c r="A1352" s="10" t="s">
        <v>27</v>
      </c>
      <c r="B1352" s="10" t="s">
        <v>27</v>
      </c>
      <c r="C1352" s="10" t="s">
        <v>28</v>
      </c>
      <c r="D1352" s="10" t="s">
        <v>22</v>
      </c>
      <c r="E1352" s="10" t="s">
        <v>23</v>
      </c>
      <c r="F1352" s="10" t="s">
        <v>5</v>
      </c>
      <c r="H1352" s="10" t="s">
        <v>24</v>
      </c>
      <c r="I1352" s="10">
        <v>721791</v>
      </c>
      <c r="J1352" s="10">
        <v>722924</v>
      </c>
      <c r="K1352" s="10" t="s">
        <v>25</v>
      </c>
      <c r="L1352" s="10" t="s">
        <v>1655</v>
      </c>
      <c r="O1352" s="10" t="s">
        <v>49</v>
      </c>
      <c r="R1352" s="10" t="s">
        <v>1654</v>
      </c>
      <c r="S1352" s="10">
        <v>1134</v>
      </c>
      <c r="T1352" s="10">
        <v>377</v>
      </c>
    </row>
    <row r="1353" spans="1:20" x14ac:dyDescent="0.35">
      <c r="A1353" s="10" t="s">
        <v>20</v>
      </c>
      <c r="B1353" s="10" t="s">
        <v>20</v>
      </c>
      <c r="C1353" s="10" t="s">
        <v>21</v>
      </c>
      <c r="D1353" s="10" t="s">
        <v>22</v>
      </c>
      <c r="E1353" s="10" t="s">
        <v>23</v>
      </c>
      <c r="F1353" s="10" t="s">
        <v>5</v>
      </c>
      <c r="H1353" s="10" t="s">
        <v>24</v>
      </c>
      <c r="I1353" s="10">
        <v>723147</v>
      </c>
      <c r="J1353" s="10">
        <v>723665</v>
      </c>
      <c r="K1353" s="10" t="s">
        <v>25</v>
      </c>
      <c r="R1353" s="10" t="s">
        <v>1656</v>
      </c>
      <c r="S1353" s="10">
        <v>519</v>
      </c>
    </row>
    <row r="1354" spans="1:20" x14ac:dyDescent="0.35">
      <c r="A1354" s="10" t="s">
        <v>27</v>
      </c>
      <c r="B1354" s="10" t="s">
        <v>27</v>
      </c>
      <c r="C1354" s="10" t="s">
        <v>28</v>
      </c>
      <c r="D1354" s="10" t="s">
        <v>22</v>
      </c>
      <c r="E1354" s="10" t="s">
        <v>23</v>
      </c>
      <c r="F1354" s="10" t="s">
        <v>5</v>
      </c>
      <c r="H1354" s="10" t="s">
        <v>24</v>
      </c>
      <c r="I1354" s="10">
        <v>723147</v>
      </c>
      <c r="J1354" s="10">
        <v>723665</v>
      </c>
      <c r="K1354" s="10" t="s">
        <v>25</v>
      </c>
      <c r="L1354" s="10" t="s">
        <v>1657</v>
      </c>
      <c r="O1354" s="10" t="s">
        <v>52</v>
      </c>
      <c r="R1354" s="10" t="s">
        <v>1656</v>
      </c>
      <c r="S1354" s="10">
        <v>519</v>
      </c>
      <c r="T1354" s="10">
        <v>172</v>
      </c>
    </row>
    <row r="1355" spans="1:20" x14ac:dyDescent="0.35">
      <c r="A1355" s="10" t="s">
        <v>20</v>
      </c>
      <c r="B1355" s="10" t="s">
        <v>20</v>
      </c>
      <c r="C1355" s="10" t="s">
        <v>21</v>
      </c>
      <c r="D1355" s="10" t="s">
        <v>22</v>
      </c>
      <c r="E1355" s="10" t="s">
        <v>23</v>
      </c>
      <c r="F1355" s="10" t="s">
        <v>5</v>
      </c>
      <c r="H1355" s="10" t="s">
        <v>24</v>
      </c>
      <c r="I1355" s="10">
        <v>724727</v>
      </c>
      <c r="J1355" s="10">
        <v>727912</v>
      </c>
      <c r="K1355" s="10" t="s">
        <v>46</v>
      </c>
      <c r="R1355" s="10" t="s">
        <v>1658</v>
      </c>
      <c r="S1355" s="10">
        <v>3186</v>
      </c>
    </row>
    <row r="1356" spans="1:20" x14ac:dyDescent="0.35">
      <c r="A1356" s="10" t="s">
        <v>27</v>
      </c>
      <c r="B1356" s="10" t="s">
        <v>27</v>
      </c>
      <c r="C1356" s="10" t="s">
        <v>28</v>
      </c>
      <c r="D1356" s="10" t="s">
        <v>22</v>
      </c>
      <c r="E1356" s="10" t="s">
        <v>23</v>
      </c>
      <c r="F1356" s="10" t="s">
        <v>5</v>
      </c>
      <c r="H1356" s="10" t="s">
        <v>24</v>
      </c>
      <c r="I1356" s="10">
        <v>724727</v>
      </c>
      <c r="J1356" s="10">
        <v>727912</v>
      </c>
      <c r="K1356" s="10" t="s">
        <v>46</v>
      </c>
      <c r="L1356" s="10" t="s">
        <v>1659</v>
      </c>
      <c r="O1356" s="10" t="s">
        <v>1660</v>
      </c>
      <c r="R1356" s="10" t="s">
        <v>1658</v>
      </c>
      <c r="S1356" s="10">
        <v>3186</v>
      </c>
      <c r="T1356" s="10">
        <v>1061</v>
      </c>
    </row>
    <row r="1357" spans="1:20" x14ac:dyDescent="0.35">
      <c r="A1357" s="10" t="s">
        <v>20</v>
      </c>
      <c r="B1357" s="10" t="s">
        <v>20</v>
      </c>
      <c r="C1357" s="10" t="s">
        <v>21</v>
      </c>
      <c r="D1357" s="10" t="s">
        <v>22</v>
      </c>
      <c r="E1357" s="10" t="s">
        <v>23</v>
      </c>
      <c r="F1357" s="10" t="s">
        <v>5</v>
      </c>
      <c r="H1357" s="10" t="s">
        <v>24</v>
      </c>
      <c r="I1357" s="10">
        <v>728248</v>
      </c>
      <c r="J1357" s="10">
        <v>728883</v>
      </c>
      <c r="K1357" s="10" t="s">
        <v>46</v>
      </c>
      <c r="R1357" s="10" t="s">
        <v>1661</v>
      </c>
      <c r="S1357" s="10">
        <v>636</v>
      </c>
    </row>
    <row r="1358" spans="1:20" x14ac:dyDescent="0.35">
      <c r="A1358" s="10" t="s">
        <v>27</v>
      </c>
      <c r="B1358" s="10" t="s">
        <v>27</v>
      </c>
      <c r="C1358" s="10" t="s">
        <v>28</v>
      </c>
      <c r="D1358" s="10" t="s">
        <v>22</v>
      </c>
      <c r="E1358" s="10" t="s">
        <v>23</v>
      </c>
      <c r="F1358" s="10" t="s">
        <v>5</v>
      </c>
      <c r="H1358" s="10" t="s">
        <v>24</v>
      </c>
      <c r="I1358" s="10">
        <v>728248</v>
      </c>
      <c r="J1358" s="10">
        <v>728883</v>
      </c>
      <c r="K1358" s="10" t="s">
        <v>46</v>
      </c>
      <c r="L1358" s="10" t="s">
        <v>1662</v>
      </c>
      <c r="O1358" s="10" t="s">
        <v>1663</v>
      </c>
      <c r="R1358" s="10" t="s">
        <v>1661</v>
      </c>
      <c r="S1358" s="10">
        <v>636</v>
      </c>
      <c r="T1358" s="10">
        <v>211</v>
      </c>
    </row>
    <row r="1359" spans="1:20" x14ac:dyDescent="0.35">
      <c r="A1359" s="10" t="s">
        <v>20</v>
      </c>
      <c r="B1359" s="10" t="s">
        <v>20</v>
      </c>
      <c r="C1359" s="10" t="s">
        <v>21</v>
      </c>
      <c r="D1359" s="10" t="s">
        <v>22</v>
      </c>
      <c r="E1359" s="10" t="s">
        <v>23</v>
      </c>
      <c r="F1359" s="10" t="s">
        <v>5</v>
      </c>
      <c r="H1359" s="10" t="s">
        <v>24</v>
      </c>
      <c r="I1359" s="10">
        <v>728922</v>
      </c>
      <c r="J1359" s="10">
        <v>729809</v>
      </c>
      <c r="K1359" s="10" t="s">
        <v>46</v>
      </c>
      <c r="R1359" s="10" t="s">
        <v>1664</v>
      </c>
      <c r="S1359" s="10">
        <v>888</v>
      </c>
    </row>
    <row r="1360" spans="1:20" x14ac:dyDescent="0.35">
      <c r="A1360" s="10" t="s">
        <v>27</v>
      </c>
      <c r="B1360" s="10" t="s">
        <v>27</v>
      </c>
      <c r="C1360" s="10" t="s">
        <v>28</v>
      </c>
      <c r="D1360" s="10" t="s">
        <v>22</v>
      </c>
      <c r="E1360" s="10" t="s">
        <v>23</v>
      </c>
      <c r="F1360" s="10" t="s">
        <v>5</v>
      </c>
      <c r="H1360" s="10" t="s">
        <v>24</v>
      </c>
      <c r="I1360" s="10">
        <v>728922</v>
      </c>
      <c r="J1360" s="10">
        <v>729809</v>
      </c>
      <c r="K1360" s="10" t="s">
        <v>46</v>
      </c>
      <c r="L1360" s="10" t="s">
        <v>1665</v>
      </c>
      <c r="O1360" s="10" t="s">
        <v>49</v>
      </c>
      <c r="R1360" s="10" t="s">
        <v>1664</v>
      </c>
      <c r="S1360" s="10">
        <v>888</v>
      </c>
      <c r="T1360" s="10">
        <v>295</v>
      </c>
    </row>
    <row r="1361" spans="1:20" x14ac:dyDescent="0.35">
      <c r="A1361" s="10" t="s">
        <v>20</v>
      </c>
      <c r="B1361" s="10" t="s">
        <v>20</v>
      </c>
      <c r="C1361" s="10" t="s">
        <v>21</v>
      </c>
      <c r="D1361" s="10" t="s">
        <v>22</v>
      </c>
      <c r="E1361" s="10" t="s">
        <v>23</v>
      </c>
      <c r="F1361" s="10" t="s">
        <v>5</v>
      </c>
      <c r="H1361" s="10" t="s">
        <v>24</v>
      </c>
      <c r="I1361" s="10">
        <v>730047</v>
      </c>
      <c r="J1361" s="10">
        <v>730514</v>
      </c>
      <c r="K1361" s="10" t="s">
        <v>46</v>
      </c>
      <c r="R1361" s="10" t="s">
        <v>1666</v>
      </c>
      <c r="S1361" s="10">
        <v>468</v>
      </c>
    </row>
    <row r="1362" spans="1:20" x14ac:dyDescent="0.35">
      <c r="A1362" s="10" t="s">
        <v>27</v>
      </c>
      <c r="B1362" s="10" t="s">
        <v>27</v>
      </c>
      <c r="C1362" s="10" t="s">
        <v>28</v>
      </c>
      <c r="D1362" s="10" t="s">
        <v>22</v>
      </c>
      <c r="E1362" s="10" t="s">
        <v>23</v>
      </c>
      <c r="F1362" s="10" t="s">
        <v>5</v>
      </c>
      <c r="H1362" s="10" t="s">
        <v>24</v>
      </c>
      <c r="I1362" s="10">
        <v>730047</v>
      </c>
      <c r="J1362" s="10">
        <v>730514</v>
      </c>
      <c r="K1362" s="10" t="s">
        <v>46</v>
      </c>
      <c r="L1362" s="10" t="s">
        <v>1667</v>
      </c>
      <c r="O1362" s="10" t="s">
        <v>1668</v>
      </c>
      <c r="R1362" s="10" t="s">
        <v>1666</v>
      </c>
      <c r="S1362" s="10">
        <v>468</v>
      </c>
      <c r="T1362" s="10">
        <v>155</v>
      </c>
    </row>
    <row r="1363" spans="1:20" x14ac:dyDescent="0.35">
      <c r="A1363" s="10" t="s">
        <v>20</v>
      </c>
      <c r="B1363" s="10" t="s">
        <v>20</v>
      </c>
      <c r="C1363" s="10" t="s">
        <v>21</v>
      </c>
      <c r="D1363" s="10" t="s">
        <v>22</v>
      </c>
      <c r="E1363" s="10" t="s">
        <v>23</v>
      </c>
      <c r="F1363" s="10" t="s">
        <v>5</v>
      </c>
      <c r="H1363" s="10" t="s">
        <v>24</v>
      </c>
      <c r="I1363" s="10">
        <v>730555</v>
      </c>
      <c r="J1363" s="10">
        <v>731229</v>
      </c>
      <c r="K1363" s="10" t="s">
        <v>46</v>
      </c>
      <c r="R1363" s="10" t="s">
        <v>1669</v>
      </c>
      <c r="S1363" s="10">
        <v>675</v>
      </c>
    </row>
    <row r="1364" spans="1:20" x14ac:dyDescent="0.35">
      <c r="A1364" s="10" t="s">
        <v>27</v>
      </c>
      <c r="B1364" s="10" t="s">
        <v>27</v>
      </c>
      <c r="C1364" s="10" t="s">
        <v>28</v>
      </c>
      <c r="D1364" s="10" t="s">
        <v>22</v>
      </c>
      <c r="E1364" s="10" t="s">
        <v>23</v>
      </c>
      <c r="F1364" s="10" t="s">
        <v>5</v>
      </c>
      <c r="H1364" s="10" t="s">
        <v>24</v>
      </c>
      <c r="I1364" s="10">
        <v>730555</v>
      </c>
      <c r="J1364" s="10">
        <v>731229</v>
      </c>
      <c r="K1364" s="10" t="s">
        <v>46</v>
      </c>
      <c r="L1364" s="10" t="s">
        <v>1670</v>
      </c>
      <c r="O1364" s="10" t="s">
        <v>1668</v>
      </c>
      <c r="R1364" s="10" t="s">
        <v>1669</v>
      </c>
      <c r="S1364" s="10">
        <v>675</v>
      </c>
      <c r="T1364" s="10">
        <v>224</v>
      </c>
    </row>
    <row r="1365" spans="1:20" x14ac:dyDescent="0.35">
      <c r="A1365" s="10" t="s">
        <v>20</v>
      </c>
      <c r="B1365" s="10" t="s">
        <v>20</v>
      </c>
      <c r="C1365" s="10" t="s">
        <v>21</v>
      </c>
      <c r="D1365" s="10" t="s">
        <v>22</v>
      </c>
      <c r="E1365" s="10" t="s">
        <v>23</v>
      </c>
      <c r="F1365" s="10" t="s">
        <v>5</v>
      </c>
      <c r="H1365" s="10" t="s">
        <v>24</v>
      </c>
      <c r="I1365" s="10">
        <v>731245</v>
      </c>
      <c r="J1365" s="10">
        <v>732018</v>
      </c>
      <c r="K1365" s="10" t="s">
        <v>46</v>
      </c>
      <c r="R1365" s="10" t="s">
        <v>1671</v>
      </c>
      <c r="S1365" s="10">
        <v>774</v>
      </c>
    </row>
    <row r="1366" spans="1:20" x14ac:dyDescent="0.35">
      <c r="A1366" s="10" t="s">
        <v>27</v>
      </c>
      <c r="B1366" s="10" t="s">
        <v>27</v>
      </c>
      <c r="C1366" s="10" t="s">
        <v>28</v>
      </c>
      <c r="D1366" s="10" t="s">
        <v>22</v>
      </c>
      <c r="E1366" s="10" t="s">
        <v>23</v>
      </c>
      <c r="F1366" s="10" t="s">
        <v>5</v>
      </c>
      <c r="H1366" s="10" t="s">
        <v>24</v>
      </c>
      <c r="I1366" s="10">
        <v>731245</v>
      </c>
      <c r="J1366" s="10">
        <v>732018</v>
      </c>
      <c r="K1366" s="10" t="s">
        <v>46</v>
      </c>
      <c r="L1366" s="10" t="s">
        <v>1672</v>
      </c>
      <c r="O1366" s="10" t="s">
        <v>1673</v>
      </c>
      <c r="R1366" s="10" t="s">
        <v>1671</v>
      </c>
      <c r="S1366" s="10">
        <v>774</v>
      </c>
      <c r="T1366" s="10">
        <v>257</v>
      </c>
    </row>
    <row r="1367" spans="1:20" x14ac:dyDescent="0.35">
      <c r="A1367" s="10" t="s">
        <v>20</v>
      </c>
      <c r="B1367" s="10" t="s">
        <v>20</v>
      </c>
      <c r="C1367" s="10" t="s">
        <v>21</v>
      </c>
      <c r="D1367" s="10" t="s">
        <v>22</v>
      </c>
      <c r="E1367" s="10" t="s">
        <v>23</v>
      </c>
      <c r="F1367" s="10" t="s">
        <v>5</v>
      </c>
      <c r="H1367" s="10" t="s">
        <v>24</v>
      </c>
      <c r="I1367" s="10">
        <v>732044</v>
      </c>
      <c r="J1367" s="10">
        <v>733486</v>
      </c>
      <c r="K1367" s="10" t="s">
        <v>46</v>
      </c>
      <c r="R1367" s="10" t="s">
        <v>1674</v>
      </c>
      <c r="S1367" s="10">
        <v>1443</v>
      </c>
    </row>
    <row r="1368" spans="1:20" x14ac:dyDescent="0.35">
      <c r="A1368" s="10" t="s">
        <v>27</v>
      </c>
      <c r="B1368" s="10" t="s">
        <v>27</v>
      </c>
      <c r="C1368" s="10" t="s">
        <v>28</v>
      </c>
      <c r="D1368" s="10" t="s">
        <v>22</v>
      </c>
      <c r="E1368" s="10" t="s">
        <v>23</v>
      </c>
      <c r="F1368" s="10" t="s">
        <v>5</v>
      </c>
      <c r="H1368" s="10" t="s">
        <v>24</v>
      </c>
      <c r="I1368" s="10">
        <v>732044</v>
      </c>
      <c r="J1368" s="10">
        <v>733486</v>
      </c>
      <c r="K1368" s="10" t="s">
        <v>46</v>
      </c>
      <c r="L1368" s="10" t="s">
        <v>1675</v>
      </c>
      <c r="O1368" s="10" t="s">
        <v>1676</v>
      </c>
      <c r="R1368" s="10" t="s">
        <v>1674</v>
      </c>
      <c r="S1368" s="10">
        <v>1443</v>
      </c>
      <c r="T1368" s="10">
        <v>480</v>
      </c>
    </row>
    <row r="1369" spans="1:20" x14ac:dyDescent="0.35">
      <c r="A1369" s="10" t="s">
        <v>20</v>
      </c>
      <c r="B1369" s="10" t="s">
        <v>20</v>
      </c>
      <c r="C1369" s="10" t="s">
        <v>21</v>
      </c>
      <c r="D1369" s="10" t="s">
        <v>22</v>
      </c>
      <c r="E1369" s="10" t="s">
        <v>23</v>
      </c>
      <c r="F1369" s="10" t="s">
        <v>5</v>
      </c>
      <c r="H1369" s="10" t="s">
        <v>24</v>
      </c>
      <c r="I1369" s="10">
        <v>733474</v>
      </c>
      <c r="J1369" s="10">
        <v>734184</v>
      </c>
      <c r="K1369" s="10" t="s">
        <v>46</v>
      </c>
      <c r="R1369" s="10" t="s">
        <v>1677</v>
      </c>
      <c r="S1369" s="10">
        <v>711</v>
      </c>
    </row>
    <row r="1370" spans="1:20" x14ac:dyDescent="0.35">
      <c r="A1370" s="10" t="s">
        <v>27</v>
      </c>
      <c r="B1370" s="10" t="s">
        <v>27</v>
      </c>
      <c r="C1370" s="10" t="s">
        <v>28</v>
      </c>
      <c r="D1370" s="10" t="s">
        <v>22</v>
      </c>
      <c r="E1370" s="10" t="s">
        <v>23</v>
      </c>
      <c r="F1370" s="10" t="s">
        <v>5</v>
      </c>
      <c r="H1370" s="10" t="s">
        <v>24</v>
      </c>
      <c r="I1370" s="10">
        <v>733474</v>
      </c>
      <c r="J1370" s="10">
        <v>734184</v>
      </c>
      <c r="K1370" s="10" t="s">
        <v>46</v>
      </c>
      <c r="L1370" s="10" t="s">
        <v>1678</v>
      </c>
      <c r="O1370" s="10" t="s">
        <v>1679</v>
      </c>
      <c r="R1370" s="10" t="s">
        <v>1677</v>
      </c>
      <c r="S1370" s="10">
        <v>711</v>
      </c>
      <c r="T1370" s="10">
        <v>236</v>
      </c>
    </row>
    <row r="1371" spans="1:20" x14ac:dyDescent="0.35">
      <c r="A1371" s="10" t="s">
        <v>20</v>
      </c>
      <c r="B1371" s="10" t="s">
        <v>20</v>
      </c>
      <c r="C1371" s="10" t="s">
        <v>21</v>
      </c>
      <c r="D1371" s="10" t="s">
        <v>22</v>
      </c>
      <c r="E1371" s="10" t="s">
        <v>23</v>
      </c>
      <c r="F1371" s="10" t="s">
        <v>5</v>
      </c>
      <c r="H1371" s="10" t="s">
        <v>24</v>
      </c>
      <c r="I1371" s="10">
        <v>734184</v>
      </c>
      <c r="J1371" s="10">
        <v>735071</v>
      </c>
      <c r="K1371" s="10" t="s">
        <v>46</v>
      </c>
      <c r="R1371" s="10" t="s">
        <v>1680</v>
      </c>
      <c r="S1371" s="10">
        <v>888</v>
      </c>
    </row>
    <row r="1372" spans="1:20" x14ac:dyDescent="0.35">
      <c r="A1372" s="10" t="s">
        <v>27</v>
      </c>
      <c r="B1372" s="10" t="s">
        <v>27</v>
      </c>
      <c r="C1372" s="10" t="s">
        <v>28</v>
      </c>
      <c r="D1372" s="10" t="s">
        <v>22</v>
      </c>
      <c r="E1372" s="10" t="s">
        <v>23</v>
      </c>
      <c r="F1372" s="10" t="s">
        <v>5</v>
      </c>
      <c r="H1372" s="10" t="s">
        <v>24</v>
      </c>
      <c r="I1372" s="10">
        <v>734184</v>
      </c>
      <c r="J1372" s="10">
        <v>735071</v>
      </c>
      <c r="K1372" s="10" t="s">
        <v>46</v>
      </c>
      <c r="L1372" s="10" t="s">
        <v>1681</v>
      </c>
      <c r="O1372" s="10" t="s">
        <v>1682</v>
      </c>
      <c r="R1372" s="10" t="s">
        <v>1680</v>
      </c>
      <c r="S1372" s="10">
        <v>888</v>
      </c>
      <c r="T1372" s="10">
        <v>295</v>
      </c>
    </row>
    <row r="1373" spans="1:20" x14ac:dyDescent="0.35">
      <c r="A1373" s="10" t="s">
        <v>20</v>
      </c>
      <c r="B1373" s="10" t="s">
        <v>20</v>
      </c>
      <c r="C1373" s="10" t="s">
        <v>21</v>
      </c>
      <c r="D1373" s="10" t="s">
        <v>22</v>
      </c>
      <c r="E1373" s="10" t="s">
        <v>23</v>
      </c>
      <c r="F1373" s="10" t="s">
        <v>5</v>
      </c>
      <c r="H1373" s="10" t="s">
        <v>24</v>
      </c>
      <c r="I1373" s="10">
        <v>735106</v>
      </c>
      <c r="J1373" s="10">
        <v>738834</v>
      </c>
      <c r="K1373" s="10" t="s">
        <v>46</v>
      </c>
      <c r="R1373" s="10" t="s">
        <v>1683</v>
      </c>
      <c r="S1373" s="10">
        <v>3729</v>
      </c>
    </row>
    <row r="1374" spans="1:20" x14ac:dyDescent="0.35">
      <c r="A1374" s="10" t="s">
        <v>27</v>
      </c>
      <c r="B1374" s="10" t="s">
        <v>27</v>
      </c>
      <c r="C1374" s="10" t="s">
        <v>28</v>
      </c>
      <c r="D1374" s="10" t="s">
        <v>22</v>
      </c>
      <c r="E1374" s="10" t="s">
        <v>23</v>
      </c>
      <c r="F1374" s="10" t="s">
        <v>5</v>
      </c>
      <c r="H1374" s="10" t="s">
        <v>24</v>
      </c>
      <c r="I1374" s="10">
        <v>735106</v>
      </c>
      <c r="J1374" s="10">
        <v>738834</v>
      </c>
      <c r="K1374" s="10" t="s">
        <v>46</v>
      </c>
      <c r="L1374" s="10" t="s">
        <v>1684</v>
      </c>
      <c r="O1374" s="10" t="s">
        <v>605</v>
      </c>
      <c r="R1374" s="10" t="s">
        <v>1683</v>
      </c>
      <c r="S1374" s="10">
        <v>3729</v>
      </c>
      <c r="T1374" s="10">
        <v>1242</v>
      </c>
    </row>
    <row r="1375" spans="1:20" x14ac:dyDescent="0.35">
      <c r="A1375" s="10" t="s">
        <v>20</v>
      </c>
      <c r="B1375" s="10" t="s">
        <v>20</v>
      </c>
      <c r="C1375" s="10" t="s">
        <v>21</v>
      </c>
      <c r="D1375" s="10" t="s">
        <v>22</v>
      </c>
      <c r="E1375" s="10" t="s">
        <v>23</v>
      </c>
      <c r="F1375" s="10" t="s">
        <v>5</v>
      </c>
      <c r="H1375" s="10" t="s">
        <v>24</v>
      </c>
      <c r="I1375" s="10">
        <v>738809</v>
      </c>
      <c r="J1375" s="10">
        <v>740449</v>
      </c>
      <c r="K1375" s="10" t="s">
        <v>46</v>
      </c>
      <c r="R1375" s="10" t="s">
        <v>1685</v>
      </c>
      <c r="S1375" s="10">
        <v>1641</v>
      </c>
    </row>
    <row r="1376" spans="1:20" x14ac:dyDescent="0.35">
      <c r="A1376" s="10" t="s">
        <v>27</v>
      </c>
      <c r="B1376" s="10" t="s">
        <v>27</v>
      </c>
      <c r="C1376" s="10" t="s">
        <v>28</v>
      </c>
      <c r="D1376" s="10" t="s">
        <v>22</v>
      </c>
      <c r="E1376" s="10" t="s">
        <v>23</v>
      </c>
      <c r="F1376" s="10" t="s">
        <v>5</v>
      </c>
      <c r="H1376" s="10" t="s">
        <v>24</v>
      </c>
      <c r="I1376" s="10">
        <v>738809</v>
      </c>
      <c r="J1376" s="10">
        <v>740449</v>
      </c>
      <c r="K1376" s="10" t="s">
        <v>46</v>
      </c>
      <c r="L1376" s="10" t="s">
        <v>1686</v>
      </c>
      <c r="O1376" s="10" t="s">
        <v>1687</v>
      </c>
      <c r="R1376" s="10" t="s">
        <v>1685</v>
      </c>
      <c r="S1376" s="10">
        <v>1641</v>
      </c>
      <c r="T1376" s="10">
        <v>546</v>
      </c>
    </row>
    <row r="1377" spans="1:20" x14ac:dyDescent="0.35">
      <c r="A1377" s="10" t="s">
        <v>20</v>
      </c>
      <c r="B1377" s="10" t="s">
        <v>20</v>
      </c>
      <c r="C1377" s="10" t="s">
        <v>21</v>
      </c>
      <c r="D1377" s="10" t="s">
        <v>22</v>
      </c>
      <c r="E1377" s="10" t="s">
        <v>23</v>
      </c>
      <c r="F1377" s="10" t="s">
        <v>5</v>
      </c>
      <c r="H1377" s="10" t="s">
        <v>24</v>
      </c>
      <c r="I1377" s="10">
        <v>740454</v>
      </c>
      <c r="J1377" s="10">
        <v>741776</v>
      </c>
      <c r="K1377" s="10" t="s">
        <v>46</v>
      </c>
      <c r="R1377" s="10" t="s">
        <v>1688</v>
      </c>
      <c r="S1377" s="10">
        <v>1323</v>
      </c>
    </row>
    <row r="1378" spans="1:20" x14ac:dyDescent="0.35">
      <c r="A1378" s="10" t="s">
        <v>27</v>
      </c>
      <c r="B1378" s="10" t="s">
        <v>27</v>
      </c>
      <c r="C1378" s="10" t="s">
        <v>28</v>
      </c>
      <c r="D1378" s="10" t="s">
        <v>22</v>
      </c>
      <c r="E1378" s="10" t="s">
        <v>23</v>
      </c>
      <c r="F1378" s="10" t="s">
        <v>5</v>
      </c>
      <c r="H1378" s="10" t="s">
        <v>24</v>
      </c>
      <c r="I1378" s="10">
        <v>740454</v>
      </c>
      <c r="J1378" s="10">
        <v>741776</v>
      </c>
      <c r="K1378" s="10" t="s">
        <v>46</v>
      </c>
      <c r="L1378" s="10" t="s">
        <v>1689</v>
      </c>
      <c r="O1378" s="10" t="s">
        <v>1690</v>
      </c>
      <c r="R1378" s="10" t="s">
        <v>1688</v>
      </c>
      <c r="S1378" s="10">
        <v>1323</v>
      </c>
      <c r="T1378" s="10">
        <v>440</v>
      </c>
    </row>
    <row r="1379" spans="1:20" x14ac:dyDescent="0.35">
      <c r="A1379" s="10" t="s">
        <v>20</v>
      </c>
      <c r="B1379" s="10" t="s">
        <v>20</v>
      </c>
      <c r="C1379" s="10" t="s">
        <v>21</v>
      </c>
      <c r="D1379" s="10" t="s">
        <v>22</v>
      </c>
      <c r="E1379" s="10" t="s">
        <v>23</v>
      </c>
      <c r="F1379" s="10" t="s">
        <v>5</v>
      </c>
      <c r="H1379" s="10" t="s">
        <v>24</v>
      </c>
      <c r="I1379" s="10">
        <v>741773</v>
      </c>
      <c r="J1379" s="10">
        <v>742354</v>
      </c>
      <c r="K1379" s="10" t="s">
        <v>46</v>
      </c>
      <c r="R1379" s="10" t="s">
        <v>1691</v>
      </c>
      <c r="S1379" s="10">
        <v>582</v>
      </c>
    </row>
    <row r="1380" spans="1:20" x14ac:dyDescent="0.35">
      <c r="A1380" s="10" t="s">
        <v>27</v>
      </c>
      <c r="B1380" s="10" t="s">
        <v>27</v>
      </c>
      <c r="C1380" s="10" t="s">
        <v>28</v>
      </c>
      <c r="D1380" s="10" t="s">
        <v>22</v>
      </c>
      <c r="E1380" s="10" t="s">
        <v>23</v>
      </c>
      <c r="F1380" s="10" t="s">
        <v>5</v>
      </c>
      <c r="H1380" s="10" t="s">
        <v>24</v>
      </c>
      <c r="I1380" s="10">
        <v>741773</v>
      </c>
      <c r="J1380" s="10">
        <v>742354</v>
      </c>
      <c r="K1380" s="10" t="s">
        <v>46</v>
      </c>
      <c r="L1380" s="10" t="s">
        <v>1692</v>
      </c>
      <c r="O1380" s="10" t="s">
        <v>1693</v>
      </c>
      <c r="R1380" s="10" t="s">
        <v>1691</v>
      </c>
      <c r="S1380" s="10">
        <v>582</v>
      </c>
      <c r="T1380" s="10">
        <v>193</v>
      </c>
    </row>
    <row r="1381" spans="1:20" x14ac:dyDescent="0.35">
      <c r="A1381" s="10" t="s">
        <v>20</v>
      </c>
      <c r="B1381" s="10" t="s">
        <v>20</v>
      </c>
      <c r="C1381" s="10" t="s">
        <v>21</v>
      </c>
      <c r="D1381" s="10" t="s">
        <v>22</v>
      </c>
      <c r="E1381" s="10" t="s">
        <v>23</v>
      </c>
      <c r="F1381" s="10" t="s">
        <v>5</v>
      </c>
      <c r="H1381" s="10" t="s">
        <v>24</v>
      </c>
      <c r="I1381" s="10">
        <v>742860</v>
      </c>
      <c r="J1381" s="10">
        <v>743405</v>
      </c>
      <c r="K1381" s="10" t="s">
        <v>25</v>
      </c>
      <c r="R1381" s="10" t="s">
        <v>1694</v>
      </c>
      <c r="S1381" s="10">
        <v>546</v>
      </c>
    </row>
    <row r="1382" spans="1:20" x14ac:dyDescent="0.35">
      <c r="A1382" s="10" t="s">
        <v>27</v>
      </c>
      <c r="B1382" s="10" t="s">
        <v>27</v>
      </c>
      <c r="C1382" s="10" t="s">
        <v>28</v>
      </c>
      <c r="D1382" s="10" t="s">
        <v>22</v>
      </c>
      <c r="E1382" s="10" t="s">
        <v>23</v>
      </c>
      <c r="F1382" s="10" t="s">
        <v>5</v>
      </c>
      <c r="H1382" s="10" t="s">
        <v>24</v>
      </c>
      <c r="I1382" s="10">
        <v>742860</v>
      </c>
      <c r="J1382" s="10">
        <v>743405</v>
      </c>
      <c r="K1382" s="10" t="s">
        <v>25</v>
      </c>
      <c r="L1382" s="10" t="s">
        <v>1695</v>
      </c>
      <c r="O1382" s="10" t="s">
        <v>52</v>
      </c>
      <c r="R1382" s="10" t="s">
        <v>1694</v>
      </c>
      <c r="S1382" s="10">
        <v>546</v>
      </c>
      <c r="T1382" s="10">
        <v>181</v>
      </c>
    </row>
    <row r="1383" spans="1:20" x14ac:dyDescent="0.35">
      <c r="A1383" s="10" t="s">
        <v>20</v>
      </c>
      <c r="B1383" s="10" t="s">
        <v>20</v>
      </c>
      <c r="C1383" s="10" t="s">
        <v>21</v>
      </c>
      <c r="D1383" s="10" t="s">
        <v>22</v>
      </c>
      <c r="E1383" s="10" t="s">
        <v>23</v>
      </c>
      <c r="F1383" s="10" t="s">
        <v>5</v>
      </c>
      <c r="H1383" s="10" t="s">
        <v>24</v>
      </c>
      <c r="I1383" s="10">
        <v>744088</v>
      </c>
      <c r="J1383" s="10">
        <v>745506</v>
      </c>
      <c r="K1383" s="10" t="s">
        <v>25</v>
      </c>
      <c r="R1383" s="10" t="s">
        <v>1696</v>
      </c>
      <c r="S1383" s="10">
        <v>1419</v>
      </c>
    </row>
    <row r="1384" spans="1:20" x14ac:dyDescent="0.35">
      <c r="A1384" s="10" t="s">
        <v>27</v>
      </c>
      <c r="B1384" s="10" t="s">
        <v>27</v>
      </c>
      <c r="C1384" s="10" t="s">
        <v>28</v>
      </c>
      <c r="D1384" s="10" t="s">
        <v>22</v>
      </c>
      <c r="E1384" s="10" t="s">
        <v>23</v>
      </c>
      <c r="F1384" s="10" t="s">
        <v>5</v>
      </c>
      <c r="H1384" s="10" t="s">
        <v>24</v>
      </c>
      <c r="I1384" s="10">
        <v>744088</v>
      </c>
      <c r="J1384" s="10">
        <v>745506</v>
      </c>
      <c r="K1384" s="10" t="s">
        <v>25</v>
      </c>
      <c r="L1384" s="10" t="s">
        <v>1697</v>
      </c>
      <c r="O1384" s="10" t="s">
        <v>1698</v>
      </c>
      <c r="R1384" s="10" t="s">
        <v>1696</v>
      </c>
      <c r="S1384" s="10">
        <v>1419</v>
      </c>
      <c r="T1384" s="10">
        <v>472</v>
      </c>
    </row>
    <row r="1385" spans="1:20" x14ac:dyDescent="0.35">
      <c r="A1385" s="10" t="s">
        <v>20</v>
      </c>
      <c r="B1385" s="10" t="s">
        <v>20</v>
      </c>
      <c r="C1385" s="10" t="s">
        <v>21</v>
      </c>
      <c r="D1385" s="10" t="s">
        <v>22</v>
      </c>
      <c r="E1385" s="10" t="s">
        <v>23</v>
      </c>
      <c r="F1385" s="10" t="s">
        <v>5</v>
      </c>
      <c r="H1385" s="10" t="s">
        <v>24</v>
      </c>
      <c r="I1385" s="10">
        <v>745590</v>
      </c>
      <c r="J1385" s="10">
        <v>746501</v>
      </c>
      <c r="K1385" s="10" t="s">
        <v>25</v>
      </c>
      <c r="R1385" s="10" t="s">
        <v>1699</v>
      </c>
      <c r="S1385" s="10">
        <v>912</v>
      </c>
    </row>
    <row r="1386" spans="1:20" x14ac:dyDescent="0.35">
      <c r="A1386" s="10" t="s">
        <v>27</v>
      </c>
      <c r="B1386" s="10" t="s">
        <v>27</v>
      </c>
      <c r="C1386" s="10" t="s">
        <v>28</v>
      </c>
      <c r="D1386" s="10" t="s">
        <v>22</v>
      </c>
      <c r="E1386" s="10" t="s">
        <v>23</v>
      </c>
      <c r="F1386" s="10" t="s">
        <v>5</v>
      </c>
      <c r="H1386" s="10" t="s">
        <v>24</v>
      </c>
      <c r="I1386" s="10">
        <v>745590</v>
      </c>
      <c r="J1386" s="10">
        <v>746501</v>
      </c>
      <c r="K1386" s="10" t="s">
        <v>25</v>
      </c>
      <c r="L1386" s="10" t="s">
        <v>1700</v>
      </c>
      <c r="O1386" s="10" t="s">
        <v>1701</v>
      </c>
      <c r="R1386" s="10" t="s">
        <v>1699</v>
      </c>
      <c r="S1386" s="10">
        <v>912</v>
      </c>
      <c r="T1386" s="10">
        <v>303</v>
      </c>
    </row>
    <row r="1387" spans="1:20" x14ac:dyDescent="0.35">
      <c r="A1387" s="10" t="s">
        <v>20</v>
      </c>
      <c r="B1387" s="10" t="s">
        <v>20</v>
      </c>
      <c r="C1387" s="10" t="s">
        <v>21</v>
      </c>
      <c r="D1387" s="10" t="s">
        <v>22</v>
      </c>
      <c r="E1387" s="10" t="s">
        <v>23</v>
      </c>
      <c r="F1387" s="10" t="s">
        <v>5</v>
      </c>
      <c r="H1387" s="10" t="s">
        <v>24</v>
      </c>
      <c r="I1387" s="10">
        <v>746498</v>
      </c>
      <c r="J1387" s="10">
        <v>747847</v>
      </c>
      <c r="K1387" s="10" t="s">
        <v>25</v>
      </c>
      <c r="R1387" s="10" t="s">
        <v>1702</v>
      </c>
      <c r="S1387" s="10">
        <v>1350</v>
      </c>
    </row>
    <row r="1388" spans="1:20" x14ac:dyDescent="0.35">
      <c r="A1388" s="10" t="s">
        <v>27</v>
      </c>
      <c r="B1388" s="10" t="s">
        <v>27</v>
      </c>
      <c r="C1388" s="10" t="s">
        <v>28</v>
      </c>
      <c r="D1388" s="10" t="s">
        <v>22</v>
      </c>
      <c r="E1388" s="10" t="s">
        <v>23</v>
      </c>
      <c r="F1388" s="10" t="s">
        <v>5</v>
      </c>
      <c r="H1388" s="10" t="s">
        <v>24</v>
      </c>
      <c r="I1388" s="10">
        <v>746498</v>
      </c>
      <c r="J1388" s="10">
        <v>747847</v>
      </c>
      <c r="K1388" s="10" t="s">
        <v>25</v>
      </c>
      <c r="L1388" s="10" t="s">
        <v>1703</v>
      </c>
      <c r="O1388" s="10" t="s">
        <v>1676</v>
      </c>
      <c r="R1388" s="10" t="s">
        <v>1702</v>
      </c>
      <c r="S1388" s="10">
        <v>1350</v>
      </c>
      <c r="T1388" s="10">
        <v>449</v>
      </c>
    </row>
    <row r="1389" spans="1:20" x14ac:dyDescent="0.35">
      <c r="A1389" s="10" t="s">
        <v>20</v>
      </c>
      <c r="B1389" s="10" t="s">
        <v>20</v>
      </c>
      <c r="C1389" s="10" t="s">
        <v>21</v>
      </c>
      <c r="D1389" s="10" t="s">
        <v>22</v>
      </c>
      <c r="E1389" s="10" t="s">
        <v>23</v>
      </c>
      <c r="F1389" s="10" t="s">
        <v>5</v>
      </c>
      <c r="H1389" s="10" t="s">
        <v>24</v>
      </c>
      <c r="I1389" s="10">
        <v>747847</v>
      </c>
      <c r="J1389" s="10">
        <v>749088</v>
      </c>
      <c r="K1389" s="10" t="s">
        <v>25</v>
      </c>
      <c r="R1389" s="10" t="s">
        <v>1704</v>
      </c>
      <c r="S1389" s="10">
        <v>1242</v>
      </c>
    </row>
    <row r="1390" spans="1:20" x14ac:dyDescent="0.35">
      <c r="A1390" s="10" t="s">
        <v>27</v>
      </c>
      <c r="B1390" s="10" t="s">
        <v>27</v>
      </c>
      <c r="C1390" s="10" t="s">
        <v>28</v>
      </c>
      <c r="D1390" s="10" t="s">
        <v>22</v>
      </c>
      <c r="E1390" s="10" t="s">
        <v>23</v>
      </c>
      <c r="F1390" s="10" t="s">
        <v>5</v>
      </c>
      <c r="H1390" s="10" t="s">
        <v>24</v>
      </c>
      <c r="I1390" s="10">
        <v>747847</v>
      </c>
      <c r="J1390" s="10">
        <v>749088</v>
      </c>
      <c r="K1390" s="10" t="s">
        <v>25</v>
      </c>
      <c r="L1390" s="10" t="s">
        <v>1705</v>
      </c>
      <c r="O1390" s="10" t="s">
        <v>1706</v>
      </c>
      <c r="R1390" s="10" t="s">
        <v>1704</v>
      </c>
      <c r="S1390" s="10">
        <v>1242</v>
      </c>
      <c r="T1390" s="10">
        <v>413</v>
      </c>
    </row>
    <row r="1391" spans="1:20" x14ac:dyDescent="0.35">
      <c r="A1391" s="10" t="s">
        <v>20</v>
      </c>
      <c r="B1391" s="10" t="s">
        <v>20</v>
      </c>
      <c r="C1391" s="10" t="s">
        <v>21</v>
      </c>
      <c r="D1391" s="10" t="s">
        <v>22</v>
      </c>
      <c r="E1391" s="10" t="s">
        <v>23</v>
      </c>
      <c r="F1391" s="10" t="s">
        <v>5</v>
      </c>
      <c r="H1391" s="10" t="s">
        <v>24</v>
      </c>
      <c r="I1391" s="10">
        <v>749111</v>
      </c>
      <c r="J1391" s="10">
        <v>749464</v>
      </c>
      <c r="K1391" s="10" t="s">
        <v>25</v>
      </c>
      <c r="R1391" s="10" t="s">
        <v>1707</v>
      </c>
      <c r="S1391" s="10">
        <v>354</v>
      </c>
    </row>
    <row r="1392" spans="1:20" x14ac:dyDescent="0.35">
      <c r="A1392" s="10" t="s">
        <v>27</v>
      </c>
      <c r="B1392" s="10" t="s">
        <v>27</v>
      </c>
      <c r="C1392" s="10" t="s">
        <v>28</v>
      </c>
      <c r="D1392" s="10" t="s">
        <v>22</v>
      </c>
      <c r="E1392" s="10" t="s">
        <v>23</v>
      </c>
      <c r="F1392" s="10" t="s">
        <v>5</v>
      </c>
      <c r="H1392" s="10" t="s">
        <v>24</v>
      </c>
      <c r="I1392" s="10">
        <v>749111</v>
      </c>
      <c r="J1392" s="10">
        <v>749464</v>
      </c>
      <c r="K1392" s="10" t="s">
        <v>25</v>
      </c>
      <c r="L1392" s="10" t="s">
        <v>1708</v>
      </c>
      <c r="O1392" s="10" t="s">
        <v>52</v>
      </c>
      <c r="R1392" s="10" t="s">
        <v>1707</v>
      </c>
      <c r="S1392" s="10">
        <v>354</v>
      </c>
      <c r="T1392" s="10">
        <v>117</v>
      </c>
    </row>
    <row r="1393" spans="1:20" x14ac:dyDescent="0.35">
      <c r="A1393" s="10" t="s">
        <v>20</v>
      </c>
      <c r="B1393" s="10" t="s">
        <v>20</v>
      </c>
      <c r="C1393" s="10" t="s">
        <v>21</v>
      </c>
      <c r="D1393" s="10" t="s">
        <v>22</v>
      </c>
      <c r="E1393" s="10" t="s">
        <v>23</v>
      </c>
      <c r="F1393" s="10" t="s">
        <v>5</v>
      </c>
      <c r="H1393" s="10" t="s">
        <v>24</v>
      </c>
      <c r="I1393" s="10">
        <v>749503</v>
      </c>
      <c r="J1393" s="10">
        <v>750855</v>
      </c>
      <c r="K1393" s="10" t="s">
        <v>46</v>
      </c>
      <c r="R1393" s="10" t="s">
        <v>1709</v>
      </c>
      <c r="S1393" s="10">
        <v>1353</v>
      </c>
    </row>
    <row r="1394" spans="1:20" x14ac:dyDescent="0.35">
      <c r="A1394" s="10" t="s">
        <v>27</v>
      </c>
      <c r="B1394" s="10" t="s">
        <v>27</v>
      </c>
      <c r="C1394" s="10" t="s">
        <v>28</v>
      </c>
      <c r="D1394" s="10" t="s">
        <v>22</v>
      </c>
      <c r="E1394" s="10" t="s">
        <v>23</v>
      </c>
      <c r="F1394" s="10" t="s">
        <v>5</v>
      </c>
      <c r="H1394" s="10" t="s">
        <v>24</v>
      </c>
      <c r="I1394" s="10">
        <v>749503</v>
      </c>
      <c r="J1394" s="10">
        <v>750855</v>
      </c>
      <c r="K1394" s="10" t="s">
        <v>46</v>
      </c>
      <c r="L1394" s="10" t="s">
        <v>1710</v>
      </c>
      <c r="O1394" s="10" t="s">
        <v>1711</v>
      </c>
      <c r="R1394" s="10" t="s">
        <v>1709</v>
      </c>
      <c r="S1394" s="10">
        <v>1353</v>
      </c>
      <c r="T1394" s="10">
        <v>450</v>
      </c>
    </row>
    <row r="1395" spans="1:20" x14ac:dyDescent="0.35">
      <c r="A1395" s="10" t="s">
        <v>20</v>
      </c>
      <c r="B1395" s="10" t="s">
        <v>20</v>
      </c>
      <c r="C1395" s="10" t="s">
        <v>21</v>
      </c>
      <c r="D1395" s="10" t="s">
        <v>22</v>
      </c>
      <c r="E1395" s="10" t="s">
        <v>23</v>
      </c>
      <c r="F1395" s="10" t="s">
        <v>5</v>
      </c>
      <c r="H1395" s="10" t="s">
        <v>24</v>
      </c>
      <c r="I1395" s="10">
        <v>751291</v>
      </c>
      <c r="J1395" s="10">
        <v>753501</v>
      </c>
      <c r="K1395" s="10" t="s">
        <v>25</v>
      </c>
      <c r="R1395" s="10" t="s">
        <v>1712</v>
      </c>
      <c r="S1395" s="10">
        <v>2211</v>
      </c>
    </row>
    <row r="1396" spans="1:20" x14ac:dyDescent="0.35">
      <c r="A1396" s="10" t="s">
        <v>27</v>
      </c>
      <c r="B1396" s="10" t="s">
        <v>27</v>
      </c>
      <c r="C1396" s="10" t="s">
        <v>28</v>
      </c>
      <c r="D1396" s="10" t="s">
        <v>22</v>
      </c>
      <c r="E1396" s="10" t="s">
        <v>23</v>
      </c>
      <c r="F1396" s="10" t="s">
        <v>5</v>
      </c>
      <c r="H1396" s="10" t="s">
        <v>24</v>
      </c>
      <c r="I1396" s="10">
        <v>751291</v>
      </c>
      <c r="J1396" s="10">
        <v>753501</v>
      </c>
      <c r="K1396" s="10" t="s">
        <v>25</v>
      </c>
      <c r="L1396" s="10" t="s">
        <v>1713</v>
      </c>
      <c r="O1396" s="10" t="s">
        <v>256</v>
      </c>
      <c r="R1396" s="10" t="s">
        <v>1712</v>
      </c>
      <c r="S1396" s="10">
        <v>2211</v>
      </c>
      <c r="T1396" s="10">
        <v>736</v>
      </c>
    </row>
    <row r="1397" spans="1:20" x14ac:dyDescent="0.35">
      <c r="A1397" s="10" t="s">
        <v>20</v>
      </c>
      <c r="B1397" s="10" t="s">
        <v>20</v>
      </c>
      <c r="C1397" s="10" t="s">
        <v>21</v>
      </c>
      <c r="D1397" s="10" t="s">
        <v>22</v>
      </c>
      <c r="E1397" s="10" t="s">
        <v>23</v>
      </c>
      <c r="F1397" s="10" t="s">
        <v>5</v>
      </c>
      <c r="H1397" s="10" t="s">
        <v>24</v>
      </c>
      <c r="I1397" s="10">
        <v>753514</v>
      </c>
      <c r="J1397" s="10">
        <v>754143</v>
      </c>
      <c r="K1397" s="10" t="s">
        <v>46</v>
      </c>
      <c r="R1397" s="10" t="s">
        <v>1714</v>
      </c>
      <c r="S1397" s="10">
        <v>630</v>
      </c>
    </row>
    <row r="1398" spans="1:20" x14ac:dyDescent="0.35">
      <c r="A1398" s="10" t="s">
        <v>27</v>
      </c>
      <c r="B1398" s="10" t="s">
        <v>27</v>
      </c>
      <c r="C1398" s="10" t="s">
        <v>28</v>
      </c>
      <c r="D1398" s="10" t="s">
        <v>22</v>
      </c>
      <c r="E1398" s="10" t="s">
        <v>23</v>
      </c>
      <c r="F1398" s="10" t="s">
        <v>5</v>
      </c>
      <c r="H1398" s="10" t="s">
        <v>24</v>
      </c>
      <c r="I1398" s="10">
        <v>753514</v>
      </c>
      <c r="J1398" s="10">
        <v>754143</v>
      </c>
      <c r="K1398" s="10" t="s">
        <v>46</v>
      </c>
      <c r="L1398" s="10" t="s">
        <v>1715</v>
      </c>
      <c r="O1398" s="10" t="s">
        <v>1716</v>
      </c>
      <c r="R1398" s="10" t="s">
        <v>1714</v>
      </c>
      <c r="S1398" s="10">
        <v>630</v>
      </c>
      <c r="T1398" s="10">
        <v>209</v>
      </c>
    </row>
    <row r="1399" spans="1:20" x14ac:dyDescent="0.35">
      <c r="A1399" s="10" t="s">
        <v>20</v>
      </c>
      <c r="B1399" s="10" t="s">
        <v>20</v>
      </c>
      <c r="C1399" s="10" t="s">
        <v>21</v>
      </c>
      <c r="D1399" s="10" t="s">
        <v>22</v>
      </c>
      <c r="E1399" s="10" t="s">
        <v>23</v>
      </c>
      <c r="F1399" s="10" t="s">
        <v>5</v>
      </c>
      <c r="H1399" s="10" t="s">
        <v>24</v>
      </c>
      <c r="I1399" s="10">
        <v>754155</v>
      </c>
      <c r="J1399" s="10">
        <v>755969</v>
      </c>
      <c r="K1399" s="10" t="s">
        <v>46</v>
      </c>
      <c r="R1399" s="10" t="s">
        <v>1717</v>
      </c>
      <c r="S1399" s="10">
        <v>1815</v>
      </c>
    </row>
    <row r="1400" spans="1:20" x14ac:dyDescent="0.35">
      <c r="A1400" s="10" t="s">
        <v>27</v>
      </c>
      <c r="B1400" s="10" t="s">
        <v>27</v>
      </c>
      <c r="C1400" s="10" t="s">
        <v>28</v>
      </c>
      <c r="D1400" s="10" t="s">
        <v>22</v>
      </c>
      <c r="E1400" s="10" t="s">
        <v>23</v>
      </c>
      <c r="F1400" s="10" t="s">
        <v>5</v>
      </c>
      <c r="H1400" s="10" t="s">
        <v>24</v>
      </c>
      <c r="I1400" s="10">
        <v>754155</v>
      </c>
      <c r="J1400" s="10">
        <v>755969</v>
      </c>
      <c r="K1400" s="10" t="s">
        <v>46</v>
      </c>
      <c r="L1400" s="10" t="s">
        <v>1718</v>
      </c>
      <c r="O1400" s="10" t="s">
        <v>1364</v>
      </c>
      <c r="R1400" s="10" t="s">
        <v>1717</v>
      </c>
      <c r="S1400" s="10">
        <v>1815</v>
      </c>
      <c r="T1400" s="10">
        <v>604</v>
      </c>
    </row>
    <row r="1401" spans="1:20" x14ac:dyDescent="0.35">
      <c r="A1401" s="10" t="s">
        <v>20</v>
      </c>
      <c r="B1401" s="10" t="s">
        <v>20</v>
      </c>
      <c r="C1401" s="10" t="s">
        <v>21</v>
      </c>
      <c r="D1401" s="10" t="s">
        <v>22</v>
      </c>
      <c r="E1401" s="10" t="s">
        <v>23</v>
      </c>
      <c r="F1401" s="10" t="s">
        <v>5</v>
      </c>
      <c r="H1401" s="10" t="s">
        <v>24</v>
      </c>
      <c r="I1401" s="10">
        <v>756135</v>
      </c>
      <c r="J1401" s="10">
        <v>757814</v>
      </c>
      <c r="K1401" s="10" t="s">
        <v>46</v>
      </c>
      <c r="R1401" s="10" t="s">
        <v>1719</v>
      </c>
      <c r="S1401" s="10">
        <v>1680</v>
      </c>
    </row>
    <row r="1402" spans="1:20" x14ac:dyDescent="0.35">
      <c r="A1402" s="10" t="s">
        <v>27</v>
      </c>
      <c r="B1402" s="10" t="s">
        <v>27</v>
      </c>
      <c r="C1402" s="10" t="s">
        <v>28</v>
      </c>
      <c r="D1402" s="10" t="s">
        <v>22</v>
      </c>
      <c r="E1402" s="10" t="s">
        <v>23</v>
      </c>
      <c r="F1402" s="10" t="s">
        <v>5</v>
      </c>
      <c r="H1402" s="10" t="s">
        <v>24</v>
      </c>
      <c r="I1402" s="10">
        <v>756135</v>
      </c>
      <c r="J1402" s="10">
        <v>757814</v>
      </c>
      <c r="K1402" s="10" t="s">
        <v>46</v>
      </c>
      <c r="L1402" s="10" t="s">
        <v>1720</v>
      </c>
      <c r="O1402" s="10" t="s">
        <v>1721</v>
      </c>
      <c r="R1402" s="10" t="s">
        <v>1719</v>
      </c>
      <c r="S1402" s="10">
        <v>1680</v>
      </c>
      <c r="T1402" s="10">
        <v>559</v>
      </c>
    </row>
    <row r="1403" spans="1:20" x14ac:dyDescent="0.35">
      <c r="A1403" s="10" t="s">
        <v>20</v>
      </c>
      <c r="B1403" s="10" t="s">
        <v>20</v>
      </c>
      <c r="C1403" s="10" t="s">
        <v>21</v>
      </c>
      <c r="D1403" s="10" t="s">
        <v>22</v>
      </c>
      <c r="E1403" s="10" t="s">
        <v>23</v>
      </c>
      <c r="F1403" s="10" t="s">
        <v>5</v>
      </c>
      <c r="H1403" s="10" t="s">
        <v>24</v>
      </c>
      <c r="I1403" s="10">
        <v>757818</v>
      </c>
      <c r="J1403" s="10">
        <v>758126</v>
      </c>
      <c r="K1403" s="10" t="s">
        <v>46</v>
      </c>
      <c r="R1403" s="10" t="s">
        <v>1722</v>
      </c>
      <c r="S1403" s="10">
        <v>309</v>
      </c>
    </row>
    <row r="1404" spans="1:20" x14ac:dyDescent="0.35">
      <c r="A1404" s="10" t="s">
        <v>27</v>
      </c>
      <c r="B1404" s="10" t="s">
        <v>27</v>
      </c>
      <c r="C1404" s="10" t="s">
        <v>28</v>
      </c>
      <c r="D1404" s="10" t="s">
        <v>22</v>
      </c>
      <c r="E1404" s="10" t="s">
        <v>23</v>
      </c>
      <c r="F1404" s="10" t="s">
        <v>5</v>
      </c>
      <c r="H1404" s="10" t="s">
        <v>24</v>
      </c>
      <c r="I1404" s="10">
        <v>757818</v>
      </c>
      <c r="J1404" s="10">
        <v>758126</v>
      </c>
      <c r="K1404" s="10" t="s">
        <v>46</v>
      </c>
      <c r="L1404" s="10" t="s">
        <v>1723</v>
      </c>
      <c r="O1404" s="10" t="s">
        <v>1724</v>
      </c>
      <c r="R1404" s="10" t="s">
        <v>1722</v>
      </c>
      <c r="S1404" s="10">
        <v>309</v>
      </c>
      <c r="T1404" s="10">
        <v>102</v>
      </c>
    </row>
    <row r="1405" spans="1:20" x14ac:dyDescent="0.35">
      <c r="A1405" s="10" t="s">
        <v>20</v>
      </c>
      <c r="B1405" s="10" t="s">
        <v>20</v>
      </c>
      <c r="C1405" s="10" t="s">
        <v>21</v>
      </c>
      <c r="D1405" s="10" t="s">
        <v>22</v>
      </c>
      <c r="E1405" s="10" t="s">
        <v>23</v>
      </c>
      <c r="F1405" s="10" t="s">
        <v>5</v>
      </c>
      <c r="H1405" s="10" t="s">
        <v>24</v>
      </c>
      <c r="I1405" s="10">
        <v>758541</v>
      </c>
      <c r="J1405" s="10">
        <v>758927</v>
      </c>
      <c r="K1405" s="10" t="s">
        <v>46</v>
      </c>
      <c r="R1405" s="10" t="s">
        <v>1725</v>
      </c>
      <c r="S1405" s="10">
        <v>387</v>
      </c>
    </row>
    <row r="1406" spans="1:20" x14ac:dyDescent="0.35">
      <c r="A1406" s="10" t="s">
        <v>27</v>
      </c>
      <c r="B1406" s="10" t="s">
        <v>27</v>
      </c>
      <c r="C1406" s="10" t="s">
        <v>28</v>
      </c>
      <c r="D1406" s="10" t="s">
        <v>22</v>
      </c>
      <c r="E1406" s="10" t="s">
        <v>23</v>
      </c>
      <c r="F1406" s="10" t="s">
        <v>5</v>
      </c>
      <c r="H1406" s="10" t="s">
        <v>24</v>
      </c>
      <c r="I1406" s="10">
        <v>758541</v>
      </c>
      <c r="J1406" s="10">
        <v>758927</v>
      </c>
      <c r="K1406" s="10" t="s">
        <v>46</v>
      </c>
      <c r="L1406" s="10" t="s">
        <v>1726</v>
      </c>
      <c r="O1406" s="10" t="s">
        <v>49</v>
      </c>
      <c r="R1406" s="10" t="s">
        <v>1725</v>
      </c>
      <c r="S1406" s="10">
        <v>387</v>
      </c>
      <c r="T1406" s="10">
        <v>128</v>
      </c>
    </row>
    <row r="1407" spans="1:20" x14ac:dyDescent="0.35">
      <c r="A1407" s="10" t="s">
        <v>20</v>
      </c>
      <c r="B1407" s="10" t="s">
        <v>20</v>
      </c>
      <c r="C1407" s="10" t="s">
        <v>21</v>
      </c>
      <c r="D1407" s="10" t="s">
        <v>22</v>
      </c>
      <c r="E1407" s="10" t="s">
        <v>23</v>
      </c>
      <c r="F1407" s="10" t="s">
        <v>5</v>
      </c>
      <c r="H1407" s="10" t="s">
        <v>24</v>
      </c>
      <c r="I1407" s="10">
        <v>759149</v>
      </c>
      <c r="J1407" s="10">
        <v>761065</v>
      </c>
      <c r="K1407" s="10" t="s">
        <v>46</v>
      </c>
      <c r="R1407" s="10" t="s">
        <v>1727</v>
      </c>
      <c r="S1407" s="10">
        <v>1917</v>
      </c>
    </row>
    <row r="1408" spans="1:20" x14ac:dyDescent="0.35">
      <c r="A1408" s="10" t="s">
        <v>27</v>
      </c>
      <c r="B1408" s="10" t="s">
        <v>27</v>
      </c>
      <c r="C1408" s="10" t="s">
        <v>28</v>
      </c>
      <c r="D1408" s="10" t="s">
        <v>22</v>
      </c>
      <c r="E1408" s="10" t="s">
        <v>23</v>
      </c>
      <c r="F1408" s="10" t="s">
        <v>5</v>
      </c>
      <c r="H1408" s="10" t="s">
        <v>24</v>
      </c>
      <c r="I1408" s="10">
        <v>759149</v>
      </c>
      <c r="J1408" s="10">
        <v>761065</v>
      </c>
      <c r="K1408" s="10" t="s">
        <v>46</v>
      </c>
      <c r="L1408" s="10" t="s">
        <v>1728</v>
      </c>
      <c r="O1408" s="10" t="s">
        <v>52</v>
      </c>
      <c r="R1408" s="10" t="s">
        <v>1727</v>
      </c>
      <c r="S1408" s="10">
        <v>1917</v>
      </c>
      <c r="T1408" s="10">
        <v>638</v>
      </c>
    </row>
    <row r="1409" spans="1:20" x14ac:dyDescent="0.35">
      <c r="A1409" s="10" t="s">
        <v>20</v>
      </c>
      <c r="B1409" s="10" t="s">
        <v>20</v>
      </c>
      <c r="C1409" s="10" t="s">
        <v>21</v>
      </c>
      <c r="D1409" s="10" t="s">
        <v>22</v>
      </c>
      <c r="E1409" s="10" t="s">
        <v>23</v>
      </c>
      <c r="F1409" s="10" t="s">
        <v>5</v>
      </c>
      <c r="H1409" s="10" t="s">
        <v>24</v>
      </c>
      <c r="I1409" s="10">
        <v>761139</v>
      </c>
      <c r="J1409" s="10">
        <v>761735</v>
      </c>
      <c r="K1409" s="10" t="s">
        <v>46</v>
      </c>
      <c r="R1409" s="10" t="s">
        <v>1729</v>
      </c>
      <c r="S1409" s="10">
        <v>597</v>
      </c>
    </row>
    <row r="1410" spans="1:20" x14ac:dyDescent="0.35">
      <c r="A1410" s="10" t="s">
        <v>27</v>
      </c>
      <c r="B1410" s="10" t="s">
        <v>27</v>
      </c>
      <c r="C1410" s="10" t="s">
        <v>28</v>
      </c>
      <c r="D1410" s="10" t="s">
        <v>22</v>
      </c>
      <c r="E1410" s="10" t="s">
        <v>23</v>
      </c>
      <c r="F1410" s="10" t="s">
        <v>5</v>
      </c>
      <c r="H1410" s="10" t="s">
        <v>24</v>
      </c>
      <c r="I1410" s="10">
        <v>761139</v>
      </c>
      <c r="J1410" s="10">
        <v>761735</v>
      </c>
      <c r="K1410" s="10" t="s">
        <v>46</v>
      </c>
      <c r="L1410" s="10" t="s">
        <v>1730</v>
      </c>
      <c r="O1410" s="10" t="s">
        <v>1731</v>
      </c>
      <c r="R1410" s="10" t="s">
        <v>1729</v>
      </c>
      <c r="S1410" s="10">
        <v>597</v>
      </c>
      <c r="T1410" s="10">
        <v>198</v>
      </c>
    </row>
    <row r="1411" spans="1:20" x14ac:dyDescent="0.35">
      <c r="A1411" s="10" t="s">
        <v>20</v>
      </c>
      <c r="B1411" s="10" t="s">
        <v>20</v>
      </c>
      <c r="C1411" s="10" t="s">
        <v>21</v>
      </c>
      <c r="D1411" s="10" t="s">
        <v>22</v>
      </c>
      <c r="E1411" s="10" t="s">
        <v>23</v>
      </c>
      <c r="F1411" s="10" t="s">
        <v>5</v>
      </c>
      <c r="H1411" s="10" t="s">
        <v>24</v>
      </c>
      <c r="I1411" s="10">
        <v>761873</v>
      </c>
      <c r="J1411" s="10">
        <v>762685</v>
      </c>
      <c r="K1411" s="10" t="s">
        <v>25</v>
      </c>
      <c r="R1411" s="10" t="s">
        <v>1732</v>
      </c>
      <c r="S1411" s="10">
        <v>813</v>
      </c>
    </row>
    <row r="1412" spans="1:20" x14ac:dyDescent="0.35">
      <c r="A1412" s="10" t="s">
        <v>27</v>
      </c>
      <c r="B1412" s="10" t="s">
        <v>27</v>
      </c>
      <c r="C1412" s="10" t="s">
        <v>28</v>
      </c>
      <c r="D1412" s="10" t="s">
        <v>22</v>
      </c>
      <c r="E1412" s="10" t="s">
        <v>23</v>
      </c>
      <c r="F1412" s="10" t="s">
        <v>5</v>
      </c>
      <c r="H1412" s="10" t="s">
        <v>24</v>
      </c>
      <c r="I1412" s="10">
        <v>761873</v>
      </c>
      <c r="J1412" s="10">
        <v>762685</v>
      </c>
      <c r="K1412" s="10" t="s">
        <v>25</v>
      </c>
      <c r="L1412" s="10" t="s">
        <v>1733</v>
      </c>
      <c r="O1412" s="10" t="s">
        <v>382</v>
      </c>
      <c r="R1412" s="10" t="s">
        <v>1732</v>
      </c>
      <c r="S1412" s="10">
        <v>813</v>
      </c>
      <c r="T1412" s="10">
        <v>270</v>
      </c>
    </row>
    <row r="1413" spans="1:20" x14ac:dyDescent="0.35">
      <c r="A1413" s="10" t="s">
        <v>20</v>
      </c>
      <c r="B1413" s="10" t="s">
        <v>20</v>
      </c>
      <c r="C1413" s="10" t="s">
        <v>21</v>
      </c>
      <c r="D1413" s="10" t="s">
        <v>22</v>
      </c>
      <c r="E1413" s="10" t="s">
        <v>23</v>
      </c>
      <c r="F1413" s="10" t="s">
        <v>5</v>
      </c>
      <c r="H1413" s="10" t="s">
        <v>24</v>
      </c>
      <c r="I1413" s="10">
        <v>762801</v>
      </c>
      <c r="J1413" s="10">
        <v>763625</v>
      </c>
      <c r="K1413" s="10" t="s">
        <v>25</v>
      </c>
      <c r="R1413" s="10" t="s">
        <v>1734</v>
      </c>
      <c r="S1413" s="10">
        <v>825</v>
      </c>
    </row>
    <row r="1414" spans="1:20" x14ac:dyDescent="0.35">
      <c r="A1414" s="10" t="s">
        <v>27</v>
      </c>
      <c r="B1414" s="10" t="s">
        <v>27</v>
      </c>
      <c r="C1414" s="10" t="s">
        <v>28</v>
      </c>
      <c r="D1414" s="10" t="s">
        <v>22</v>
      </c>
      <c r="E1414" s="10" t="s">
        <v>23</v>
      </c>
      <c r="F1414" s="10" t="s">
        <v>5</v>
      </c>
      <c r="H1414" s="10" t="s">
        <v>24</v>
      </c>
      <c r="I1414" s="10">
        <v>762801</v>
      </c>
      <c r="J1414" s="10">
        <v>763625</v>
      </c>
      <c r="K1414" s="10" t="s">
        <v>25</v>
      </c>
      <c r="L1414" s="10" t="s">
        <v>1735</v>
      </c>
      <c r="O1414" s="10" t="s">
        <v>1736</v>
      </c>
      <c r="R1414" s="10" t="s">
        <v>1734</v>
      </c>
      <c r="S1414" s="10">
        <v>825</v>
      </c>
      <c r="T1414" s="10">
        <v>274</v>
      </c>
    </row>
    <row r="1415" spans="1:20" x14ac:dyDescent="0.35">
      <c r="A1415" s="10" t="s">
        <v>20</v>
      </c>
      <c r="B1415" s="10" t="s">
        <v>20</v>
      </c>
      <c r="C1415" s="10" t="s">
        <v>21</v>
      </c>
      <c r="D1415" s="10" t="s">
        <v>22</v>
      </c>
      <c r="E1415" s="10" t="s">
        <v>23</v>
      </c>
      <c r="F1415" s="10" t="s">
        <v>5</v>
      </c>
      <c r="H1415" s="10" t="s">
        <v>24</v>
      </c>
      <c r="I1415" s="10">
        <v>763615</v>
      </c>
      <c r="J1415" s="10">
        <v>764709</v>
      </c>
      <c r="K1415" s="10" t="s">
        <v>25</v>
      </c>
      <c r="R1415" s="10" t="s">
        <v>1737</v>
      </c>
      <c r="S1415" s="10">
        <v>1095</v>
      </c>
    </row>
    <row r="1416" spans="1:20" x14ac:dyDescent="0.35">
      <c r="A1416" s="10" t="s">
        <v>27</v>
      </c>
      <c r="B1416" s="10" t="s">
        <v>27</v>
      </c>
      <c r="C1416" s="10" t="s">
        <v>28</v>
      </c>
      <c r="D1416" s="10" t="s">
        <v>22</v>
      </c>
      <c r="E1416" s="10" t="s">
        <v>23</v>
      </c>
      <c r="F1416" s="10" t="s">
        <v>5</v>
      </c>
      <c r="H1416" s="10" t="s">
        <v>24</v>
      </c>
      <c r="I1416" s="10">
        <v>763615</v>
      </c>
      <c r="J1416" s="10">
        <v>764709</v>
      </c>
      <c r="K1416" s="10" t="s">
        <v>25</v>
      </c>
      <c r="L1416" s="10" t="s">
        <v>1738</v>
      </c>
      <c r="O1416" s="10" t="s">
        <v>1739</v>
      </c>
      <c r="R1416" s="10" t="s">
        <v>1737</v>
      </c>
      <c r="S1416" s="10">
        <v>1095</v>
      </c>
      <c r="T1416" s="10">
        <v>364</v>
      </c>
    </row>
    <row r="1417" spans="1:20" x14ac:dyDescent="0.35">
      <c r="A1417" s="10" t="s">
        <v>20</v>
      </c>
      <c r="B1417" s="10" t="s">
        <v>20</v>
      </c>
      <c r="C1417" s="10" t="s">
        <v>21</v>
      </c>
      <c r="D1417" s="10" t="s">
        <v>22</v>
      </c>
      <c r="E1417" s="10" t="s">
        <v>23</v>
      </c>
      <c r="F1417" s="10" t="s">
        <v>5</v>
      </c>
      <c r="H1417" s="10" t="s">
        <v>24</v>
      </c>
      <c r="I1417" s="10">
        <v>764737</v>
      </c>
      <c r="J1417" s="10">
        <v>765504</v>
      </c>
      <c r="K1417" s="10" t="s">
        <v>25</v>
      </c>
      <c r="R1417" s="10" t="s">
        <v>1740</v>
      </c>
      <c r="S1417" s="10">
        <v>768</v>
      </c>
    </row>
    <row r="1418" spans="1:20" x14ac:dyDescent="0.35">
      <c r="A1418" s="10" t="s">
        <v>27</v>
      </c>
      <c r="B1418" s="10" t="s">
        <v>27</v>
      </c>
      <c r="C1418" s="10" t="s">
        <v>28</v>
      </c>
      <c r="D1418" s="10" t="s">
        <v>22</v>
      </c>
      <c r="E1418" s="10" t="s">
        <v>23</v>
      </c>
      <c r="F1418" s="10" t="s">
        <v>5</v>
      </c>
      <c r="H1418" s="10" t="s">
        <v>24</v>
      </c>
      <c r="I1418" s="10">
        <v>764737</v>
      </c>
      <c r="J1418" s="10">
        <v>765504</v>
      </c>
      <c r="K1418" s="10" t="s">
        <v>25</v>
      </c>
      <c r="L1418" s="10" t="s">
        <v>1741</v>
      </c>
      <c r="O1418" s="10" t="s">
        <v>1742</v>
      </c>
      <c r="R1418" s="10" t="s">
        <v>1740</v>
      </c>
      <c r="S1418" s="10">
        <v>768</v>
      </c>
      <c r="T1418" s="10">
        <v>255</v>
      </c>
    </row>
    <row r="1419" spans="1:20" x14ac:dyDescent="0.35">
      <c r="A1419" s="10" t="s">
        <v>20</v>
      </c>
      <c r="B1419" s="10" t="s">
        <v>20</v>
      </c>
      <c r="C1419" s="10" t="s">
        <v>21</v>
      </c>
      <c r="D1419" s="10" t="s">
        <v>22</v>
      </c>
      <c r="E1419" s="10" t="s">
        <v>23</v>
      </c>
      <c r="F1419" s="10" t="s">
        <v>5</v>
      </c>
      <c r="H1419" s="10" t="s">
        <v>24</v>
      </c>
      <c r="I1419" s="10">
        <v>765588</v>
      </c>
      <c r="J1419" s="10">
        <v>766616</v>
      </c>
      <c r="K1419" s="10" t="s">
        <v>25</v>
      </c>
      <c r="R1419" s="10" t="s">
        <v>1743</v>
      </c>
      <c r="S1419" s="10">
        <v>1029</v>
      </c>
    </row>
    <row r="1420" spans="1:20" x14ac:dyDescent="0.35">
      <c r="A1420" s="10" t="s">
        <v>27</v>
      </c>
      <c r="B1420" s="10" t="s">
        <v>27</v>
      </c>
      <c r="C1420" s="10" t="s">
        <v>28</v>
      </c>
      <c r="D1420" s="10" t="s">
        <v>22</v>
      </c>
      <c r="E1420" s="10" t="s">
        <v>23</v>
      </c>
      <c r="F1420" s="10" t="s">
        <v>5</v>
      </c>
      <c r="H1420" s="10" t="s">
        <v>24</v>
      </c>
      <c r="I1420" s="10">
        <v>765588</v>
      </c>
      <c r="J1420" s="10">
        <v>766616</v>
      </c>
      <c r="K1420" s="10" t="s">
        <v>25</v>
      </c>
      <c r="L1420" s="10" t="s">
        <v>1744</v>
      </c>
      <c r="O1420" s="10" t="s">
        <v>52</v>
      </c>
      <c r="R1420" s="10" t="s">
        <v>1743</v>
      </c>
      <c r="S1420" s="10">
        <v>1029</v>
      </c>
      <c r="T1420" s="10">
        <v>342</v>
      </c>
    </row>
    <row r="1421" spans="1:20" x14ac:dyDescent="0.35">
      <c r="A1421" s="10" t="s">
        <v>20</v>
      </c>
      <c r="B1421" s="10" t="s">
        <v>20</v>
      </c>
      <c r="C1421" s="10" t="s">
        <v>21</v>
      </c>
      <c r="D1421" s="10" t="s">
        <v>22</v>
      </c>
      <c r="E1421" s="10" t="s">
        <v>23</v>
      </c>
      <c r="F1421" s="10" t="s">
        <v>5</v>
      </c>
      <c r="H1421" s="10" t="s">
        <v>24</v>
      </c>
      <c r="I1421" s="10">
        <v>766783</v>
      </c>
      <c r="J1421" s="10">
        <v>767715</v>
      </c>
      <c r="K1421" s="10" t="s">
        <v>25</v>
      </c>
      <c r="R1421" s="10" t="s">
        <v>1745</v>
      </c>
      <c r="S1421" s="10">
        <v>933</v>
      </c>
    </row>
    <row r="1422" spans="1:20" x14ac:dyDescent="0.35">
      <c r="A1422" s="10" t="s">
        <v>27</v>
      </c>
      <c r="B1422" s="10" t="s">
        <v>27</v>
      </c>
      <c r="C1422" s="10" t="s">
        <v>28</v>
      </c>
      <c r="D1422" s="10" t="s">
        <v>22</v>
      </c>
      <c r="E1422" s="10" t="s">
        <v>23</v>
      </c>
      <c r="F1422" s="10" t="s">
        <v>5</v>
      </c>
      <c r="H1422" s="10" t="s">
        <v>24</v>
      </c>
      <c r="I1422" s="10">
        <v>766783</v>
      </c>
      <c r="J1422" s="10">
        <v>767715</v>
      </c>
      <c r="K1422" s="10" t="s">
        <v>25</v>
      </c>
      <c r="L1422" s="10" t="s">
        <v>1746</v>
      </c>
      <c r="O1422" s="10" t="s">
        <v>1747</v>
      </c>
      <c r="R1422" s="10" t="s">
        <v>1745</v>
      </c>
      <c r="S1422" s="10">
        <v>933</v>
      </c>
      <c r="T1422" s="10">
        <v>310</v>
      </c>
    </row>
    <row r="1423" spans="1:20" x14ac:dyDescent="0.35">
      <c r="A1423" s="10" t="s">
        <v>20</v>
      </c>
      <c r="B1423" s="10" t="s">
        <v>20</v>
      </c>
      <c r="C1423" s="10" t="s">
        <v>21</v>
      </c>
      <c r="D1423" s="10" t="s">
        <v>22</v>
      </c>
      <c r="E1423" s="10" t="s">
        <v>23</v>
      </c>
      <c r="F1423" s="10" t="s">
        <v>5</v>
      </c>
      <c r="H1423" s="10" t="s">
        <v>24</v>
      </c>
      <c r="I1423" s="10">
        <v>767803</v>
      </c>
      <c r="J1423" s="10">
        <v>769113</v>
      </c>
      <c r="K1423" s="10" t="s">
        <v>25</v>
      </c>
      <c r="R1423" s="10" t="s">
        <v>1748</v>
      </c>
      <c r="S1423" s="10">
        <v>1311</v>
      </c>
    </row>
    <row r="1424" spans="1:20" x14ac:dyDescent="0.35">
      <c r="A1424" s="10" t="s">
        <v>27</v>
      </c>
      <c r="B1424" s="10" t="s">
        <v>27</v>
      </c>
      <c r="C1424" s="10" t="s">
        <v>28</v>
      </c>
      <c r="D1424" s="10" t="s">
        <v>22</v>
      </c>
      <c r="E1424" s="10" t="s">
        <v>23</v>
      </c>
      <c r="F1424" s="10" t="s">
        <v>5</v>
      </c>
      <c r="H1424" s="10" t="s">
        <v>24</v>
      </c>
      <c r="I1424" s="10">
        <v>767803</v>
      </c>
      <c r="J1424" s="10">
        <v>769113</v>
      </c>
      <c r="K1424" s="10" t="s">
        <v>25</v>
      </c>
      <c r="L1424" s="10" t="s">
        <v>1749</v>
      </c>
      <c r="O1424" s="10" t="s">
        <v>1750</v>
      </c>
      <c r="R1424" s="10" t="s">
        <v>1748</v>
      </c>
      <c r="S1424" s="10">
        <v>1311</v>
      </c>
      <c r="T1424" s="10">
        <v>436</v>
      </c>
    </row>
    <row r="1425" spans="1:20" x14ac:dyDescent="0.35">
      <c r="A1425" s="10" t="s">
        <v>20</v>
      </c>
      <c r="B1425" s="10" t="s">
        <v>20</v>
      </c>
      <c r="C1425" s="10" t="s">
        <v>21</v>
      </c>
      <c r="D1425" s="10" t="s">
        <v>22</v>
      </c>
      <c r="E1425" s="10" t="s">
        <v>23</v>
      </c>
      <c r="F1425" s="10" t="s">
        <v>5</v>
      </c>
      <c r="H1425" s="10" t="s">
        <v>24</v>
      </c>
      <c r="I1425" s="10">
        <v>769110</v>
      </c>
      <c r="J1425" s="10">
        <v>770102</v>
      </c>
      <c r="K1425" s="10" t="s">
        <v>25</v>
      </c>
      <c r="R1425" s="10" t="s">
        <v>1751</v>
      </c>
      <c r="S1425" s="10">
        <v>993</v>
      </c>
    </row>
    <row r="1426" spans="1:20" x14ac:dyDescent="0.35">
      <c r="A1426" s="10" t="s">
        <v>27</v>
      </c>
      <c r="B1426" s="10" t="s">
        <v>27</v>
      </c>
      <c r="C1426" s="10" t="s">
        <v>28</v>
      </c>
      <c r="D1426" s="10" t="s">
        <v>22</v>
      </c>
      <c r="E1426" s="10" t="s">
        <v>23</v>
      </c>
      <c r="F1426" s="10" t="s">
        <v>5</v>
      </c>
      <c r="H1426" s="10" t="s">
        <v>24</v>
      </c>
      <c r="I1426" s="10">
        <v>769110</v>
      </c>
      <c r="J1426" s="10">
        <v>770102</v>
      </c>
      <c r="K1426" s="10" t="s">
        <v>25</v>
      </c>
      <c r="L1426" s="10" t="s">
        <v>1752</v>
      </c>
      <c r="O1426" s="10" t="s">
        <v>1753</v>
      </c>
      <c r="R1426" s="10" t="s">
        <v>1751</v>
      </c>
      <c r="S1426" s="10">
        <v>993</v>
      </c>
      <c r="T1426" s="10">
        <v>330</v>
      </c>
    </row>
    <row r="1427" spans="1:20" x14ac:dyDescent="0.35">
      <c r="A1427" s="10" t="s">
        <v>20</v>
      </c>
      <c r="B1427" s="10" t="s">
        <v>20</v>
      </c>
      <c r="C1427" s="10" t="s">
        <v>21</v>
      </c>
      <c r="D1427" s="10" t="s">
        <v>22</v>
      </c>
      <c r="E1427" s="10" t="s">
        <v>23</v>
      </c>
      <c r="F1427" s="10" t="s">
        <v>5</v>
      </c>
      <c r="H1427" s="10" t="s">
        <v>24</v>
      </c>
      <c r="I1427" s="10">
        <v>770155</v>
      </c>
      <c r="J1427" s="10">
        <v>770793</v>
      </c>
      <c r="K1427" s="10" t="s">
        <v>46</v>
      </c>
      <c r="R1427" s="10" t="s">
        <v>1754</v>
      </c>
      <c r="S1427" s="10">
        <v>639</v>
      </c>
    </row>
    <row r="1428" spans="1:20" x14ac:dyDescent="0.35">
      <c r="A1428" s="10" t="s">
        <v>27</v>
      </c>
      <c r="B1428" s="10" t="s">
        <v>27</v>
      </c>
      <c r="C1428" s="10" t="s">
        <v>28</v>
      </c>
      <c r="D1428" s="10" t="s">
        <v>22</v>
      </c>
      <c r="E1428" s="10" t="s">
        <v>23</v>
      </c>
      <c r="F1428" s="10" t="s">
        <v>5</v>
      </c>
      <c r="H1428" s="10" t="s">
        <v>24</v>
      </c>
      <c r="I1428" s="10">
        <v>770155</v>
      </c>
      <c r="J1428" s="10">
        <v>770793</v>
      </c>
      <c r="K1428" s="10" t="s">
        <v>46</v>
      </c>
      <c r="L1428" s="10" t="s">
        <v>1755</v>
      </c>
      <c r="O1428" s="10" t="s">
        <v>49</v>
      </c>
      <c r="R1428" s="10" t="s">
        <v>1754</v>
      </c>
      <c r="S1428" s="10">
        <v>639</v>
      </c>
      <c r="T1428" s="10">
        <v>212</v>
      </c>
    </row>
    <row r="1429" spans="1:20" x14ac:dyDescent="0.35">
      <c r="A1429" s="10" t="s">
        <v>20</v>
      </c>
      <c r="B1429" s="10" t="s">
        <v>20</v>
      </c>
      <c r="C1429" s="10" t="s">
        <v>21</v>
      </c>
      <c r="D1429" s="10" t="s">
        <v>22</v>
      </c>
      <c r="E1429" s="10" t="s">
        <v>23</v>
      </c>
      <c r="F1429" s="10" t="s">
        <v>5</v>
      </c>
      <c r="H1429" s="10" t="s">
        <v>24</v>
      </c>
      <c r="I1429" s="10">
        <v>770797</v>
      </c>
      <c r="J1429" s="10">
        <v>771291</v>
      </c>
      <c r="K1429" s="10" t="s">
        <v>46</v>
      </c>
      <c r="R1429" s="10" t="s">
        <v>1756</v>
      </c>
      <c r="S1429" s="10">
        <v>495</v>
      </c>
    </row>
    <row r="1430" spans="1:20" x14ac:dyDescent="0.35">
      <c r="A1430" s="10" t="s">
        <v>27</v>
      </c>
      <c r="B1430" s="10" t="s">
        <v>27</v>
      </c>
      <c r="C1430" s="10" t="s">
        <v>28</v>
      </c>
      <c r="D1430" s="10" t="s">
        <v>22</v>
      </c>
      <c r="E1430" s="10" t="s">
        <v>23</v>
      </c>
      <c r="F1430" s="10" t="s">
        <v>5</v>
      </c>
      <c r="H1430" s="10" t="s">
        <v>24</v>
      </c>
      <c r="I1430" s="10">
        <v>770797</v>
      </c>
      <c r="J1430" s="10">
        <v>771291</v>
      </c>
      <c r="K1430" s="10" t="s">
        <v>46</v>
      </c>
      <c r="L1430" s="10" t="s">
        <v>1757</v>
      </c>
      <c r="O1430" s="10" t="s">
        <v>52</v>
      </c>
      <c r="R1430" s="10" t="s">
        <v>1756</v>
      </c>
      <c r="S1430" s="10">
        <v>495</v>
      </c>
      <c r="T1430" s="10">
        <v>164</v>
      </c>
    </row>
    <row r="1431" spans="1:20" x14ac:dyDescent="0.35">
      <c r="A1431" s="10" t="s">
        <v>20</v>
      </c>
      <c r="B1431" s="10" t="s">
        <v>20</v>
      </c>
      <c r="C1431" s="10" t="s">
        <v>21</v>
      </c>
      <c r="D1431" s="10" t="s">
        <v>22</v>
      </c>
      <c r="E1431" s="10" t="s">
        <v>23</v>
      </c>
      <c r="F1431" s="10" t="s">
        <v>5</v>
      </c>
      <c r="H1431" s="10" t="s">
        <v>24</v>
      </c>
      <c r="I1431" s="10">
        <v>771381</v>
      </c>
      <c r="J1431" s="10">
        <v>771860</v>
      </c>
      <c r="K1431" s="10" t="s">
        <v>46</v>
      </c>
      <c r="R1431" s="10" t="s">
        <v>1758</v>
      </c>
      <c r="S1431" s="10">
        <v>480</v>
      </c>
    </row>
    <row r="1432" spans="1:20" x14ac:dyDescent="0.35">
      <c r="A1432" s="10" t="s">
        <v>27</v>
      </c>
      <c r="B1432" s="10" t="s">
        <v>27</v>
      </c>
      <c r="C1432" s="10" t="s">
        <v>28</v>
      </c>
      <c r="D1432" s="10" t="s">
        <v>22</v>
      </c>
      <c r="E1432" s="10" t="s">
        <v>23</v>
      </c>
      <c r="F1432" s="10" t="s">
        <v>5</v>
      </c>
      <c r="H1432" s="10" t="s">
        <v>24</v>
      </c>
      <c r="I1432" s="10">
        <v>771381</v>
      </c>
      <c r="J1432" s="10">
        <v>771860</v>
      </c>
      <c r="K1432" s="10" t="s">
        <v>46</v>
      </c>
      <c r="L1432" s="10" t="s">
        <v>1759</v>
      </c>
      <c r="O1432" s="10" t="s">
        <v>1760</v>
      </c>
      <c r="R1432" s="10" t="s">
        <v>1758</v>
      </c>
      <c r="S1432" s="10">
        <v>480</v>
      </c>
      <c r="T1432" s="10">
        <v>159</v>
      </c>
    </row>
    <row r="1433" spans="1:20" x14ac:dyDescent="0.35">
      <c r="A1433" s="10" t="s">
        <v>20</v>
      </c>
      <c r="B1433" s="10" t="s">
        <v>20</v>
      </c>
      <c r="C1433" s="10" t="s">
        <v>21</v>
      </c>
      <c r="D1433" s="10" t="s">
        <v>22</v>
      </c>
      <c r="E1433" s="10" t="s">
        <v>23</v>
      </c>
      <c r="F1433" s="10" t="s">
        <v>5</v>
      </c>
      <c r="H1433" s="10" t="s">
        <v>24</v>
      </c>
      <c r="I1433" s="10">
        <v>772117</v>
      </c>
      <c r="J1433" s="10">
        <v>772845</v>
      </c>
      <c r="K1433" s="10" t="s">
        <v>25</v>
      </c>
      <c r="R1433" s="10" t="s">
        <v>1761</v>
      </c>
      <c r="S1433" s="10">
        <v>729</v>
      </c>
    </row>
    <row r="1434" spans="1:20" x14ac:dyDescent="0.35">
      <c r="A1434" s="10" t="s">
        <v>27</v>
      </c>
      <c r="B1434" s="10" t="s">
        <v>27</v>
      </c>
      <c r="C1434" s="10" t="s">
        <v>28</v>
      </c>
      <c r="D1434" s="10" t="s">
        <v>22</v>
      </c>
      <c r="E1434" s="10" t="s">
        <v>23</v>
      </c>
      <c r="F1434" s="10" t="s">
        <v>5</v>
      </c>
      <c r="H1434" s="10" t="s">
        <v>24</v>
      </c>
      <c r="I1434" s="10">
        <v>772117</v>
      </c>
      <c r="J1434" s="10">
        <v>772845</v>
      </c>
      <c r="K1434" s="10" t="s">
        <v>25</v>
      </c>
      <c r="L1434" s="10" t="s">
        <v>1762</v>
      </c>
      <c r="O1434" s="10" t="s">
        <v>854</v>
      </c>
      <c r="R1434" s="10" t="s">
        <v>1761</v>
      </c>
      <c r="S1434" s="10">
        <v>729</v>
      </c>
      <c r="T1434" s="10">
        <v>242</v>
      </c>
    </row>
    <row r="1435" spans="1:20" x14ac:dyDescent="0.35">
      <c r="A1435" s="10" t="s">
        <v>20</v>
      </c>
      <c r="B1435" s="10" t="s">
        <v>20</v>
      </c>
      <c r="C1435" s="10" t="s">
        <v>21</v>
      </c>
      <c r="D1435" s="10" t="s">
        <v>22</v>
      </c>
      <c r="E1435" s="10" t="s">
        <v>23</v>
      </c>
      <c r="F1435" s="10" t="s">
        <v>5</v>
      </c>
      <c r="H1435" s="10" t="s">
        <v>24</v>
      </c>
      <c r="I1435" s="10">
        <v>772842</v>
      </c>
      <c r="J1435" s="10">
        <v>773723</v>
      </c>
      <c r="K1435" s="10" t="s">
        <v>25</v>
      </c>
      <c r="R1435" s="10" t="s">
        <v>1763</v>
      </c>
      <c r="S1435" s="10">
        <v>882</v>
      </c>
    </row>
    <row r="1436" spans="1:20" x14ac:dyDescent="0.35">
      <c r="A1436" s="10" t="s">
        <v>27</v>
      </c>
      <c r="B1436" s="10" t="s">
        <v>27</v>
      </c>
      <c r="C1436" s="10" t="s">
        <v>28</v>
      </c>
      <c r="D1436" s="10" t="s">
        <v>22</v>
      </c>
      <c r="E1436" s="10" t="s">
        <v>23</v>
      </c>
      <c r="F1436" s="10" t="s">
        <v>5</v>
      </c>
      <c r="H1436" s="10" t="s">
        <v>24</v>
      </c>
      <c r="I1436" s="10">
        <v>772842</v>
      </c>
      <c r="J1436" s="10">
        <v>773723</v>
      </c>
      <c r="K1436" s="10" t="s">
        <v>25</v>
      </c>
      <c r="L1436" s="10" t="s">
        <v>1764</v>
      </c>
      <c r="O1436" s="10" t="s">
        <v>1765</v>
      </c>
      <c r="R1436" s="10" t="s">
        <v>1763</v>
      </c>
      <c r="S1436" s="10">
        <v>882</v>
      </c>
      <c r="T1436" s="10">
        <v>293</v>
      </c>
    </row>
    <row r="1437" spans="1:20" x14ac:dyDescent="0.35">
      <c r="A1437" s="10" t="s">
        <v>20</v>
      </c>
      <c r="B1437" s="10" t="s">
        <v>20</v>
      </c>
      <c r="C1437" s="10" t="s">
        <v>21</v>
      </c>
      <c r="D1437" s="10" t="s">
        <v>22</v>
      </c>
      <c r="E1437" s="10" t="s">
        <v>23</v>
      </c>
      <c r="F1437" s="10" t="s">
        <v>5</v>
      </c>
      <c r="H1437" s="10" t="s">
        <v>24</v>
      </c>
      <c r="I1437" s="10">
        <v>773723</v>
      </c>
      <c r="J1437" s="10">
        <v>774301</v>
      </c>
      <c r="K1437" s="10" t="s">
        <v>25</v>
      </c>
      <c r="R1437" s="10" t="s">
        <v>1766</v>
      </c>
      <c r="S1437" s="10">
        <v>579</v>
      </c>
    </row>
    <row r="1438" spans="1:20" x14ac:dyDescent="0.35">
      <c r="A1438" s="10" t="s">
        <v>27</v>
      </c>
      <c r="B1438" s="10" t="s">
        <v>27</v>
      </c>
      <c r="C1438" s="10" t="s">
        <v>28</v>
      </c>
      <c r="D1438" s="10" t="s">
        <v>22</v>
      </c>
      <c r="E1438" s="10" t="s">
        <v>23</v>
      </c>
      <c r="F1438" s="10" t="s">
        <v>5</v>
      </c>
      <c r="H1438" s="10" t="s">
        <v>24</v>
      </c>
      <c r="I1438" s="10">
        <v>773723</v>
      </c>
      <c r="J1438" s="10">
        <v>774301</v>
      </c>
      <c r="K1438" s="10" t="s">
        <v>25</v>
      </c>
      <c r="L1438" s="10" t="s">
        <v>1767</v>
      </c>
      <c r="O1438" s="10" t="s">
        <v>49</v>
      </c>
      <c r="R1438" s="10" t="s">
        <v>1766</v>
      </c>
      <c r="S1438" s="10">
        <v>579</v>
      </c>
      <c r="T1438" s="10">
        <v>192</v>
      </c>
    </row>
    <row r="1439" spans="1:20" x14ac:dyDescent="0.35">
      <c r="A1439" s="10" t="s">
        <v>20</v>
      </c>
      <c r="B1439" s="10" t="s">
        <v>20</v>
      </c>
      <c r="C1439" s="10" t="s">
        <v>21</v>
      </c>
      <c r="D1439" s="10" t="s">
        <v>22</v>
      </c>
      <c r="E1439" s="10" t="s">
        <v>23</v>
      </c>
      <c r="F1439" s="10" t="s">
        <v>5</v>
      </c>
      <c r="H1439" s="10" t="s">
        <v>24</v>
      </c>
      <c r="I1439" s="10">
        <v>774349</v>
      </c>
      <c r="J1439" s="10">
        <v>775002</v>
      </c>
      <c r="K1439" s="10" t="s">
        <v>46</v>
      </c>
      <c r="R1439" s="10" t="s">
        <v>1768</v>
      </c>
      <c r="S1439" s="10">
        <v>654</v>
      </c>
    </row>
    <row r="1440" spans="1:20" x14ac:dyDescent="0.35">
      <c r="A1440" s="10" t="s">
        <v>27</v>
      </c>
      <c r="B1440" s="10" t="s">
        <v>27</v>
      </c>
      <c r="C1440" s="10" t="s">
        <v>28</v>
      </c>
      <c r="D1440" s="10" t="s">
        <v>22</v>
      </c>
      <c r="E1440" s="10" t="s">
        <v>23</v>
      </c>
      <c r="F1440" s="10" t="s">
        <v>5</v>
      </c>
      <c r="H1440" s="10" t="s">
        <v>24</v>
      </c>
      <c r="I1440" s="10">
        <v>774349</v>
      </c>
      <c r="J1440" s="10">
        <v>775002</v>
      </c>
      <c r="K1440" s="10" t="s">
        <v>46</v>
      </c>
      <c r="L1440" s="10" t="s">
        <v>1769</v>
      </c>
      <c r="O1440" s="10" t="s">
        <v>1770</v>
      </c>
      <c r="R1440" s="10" t="s">
        <v>1768</v>
      </c>
      <c r="S1440" s="10">
        <v>654</v>
      </c>
      <c r="T1440" s="10">
        <v>217</v>
      </c>
    </row>
    <row r="1441" spans="1:20" x14ac:dyDescent="0.35">
      <c r="A1441" s="10" t="s">
        <v>20</v>
      </c>
      <c r="B1441" s="10" t="s">
        <v>20</v>
      </c>
      <c r="C1441" s="10" t="s">
        <v>21</v>
      </c>
      <c r="D1441" s="10" t="s">
        <v>22</v>
      </c>
      <c r="E1441" s="10" t="s">
        <v>23</v>
      </c>
      <c r="F1441" s="10" t="s">
        <v>5</v>
      </c>
      <c r="H1441" s="10" t="s">
        <v>24</v>
      </c>
      <c r="I1441" s="10">
        <v>775138</v>
      </c>
      <c r="J1441" s="10">
        <v>775728</v>
      </c>
      <c r="K1441" s="10" t="s">
        <v>46</v>
      </c>
      <c r="R1441" s="10" t="s">
        <v>1771</v>
      </c>
      <c r="S1441" s="10">
        <v>591</v>
      </c>
    </row>
    <row r="1442" spans="1:20" x14ac:dyDescent="0.35">
      <c r="A1442" s="10" t="s">
        <v>27</v>
      </c>
      <c r="B1442" s="10" t="s">
        <v>27</v>
      </c>
      <c r="C1442" s="10" t="s">
        <v>28</v>
      </c>
      <c r="D1442" s="10" t="s">
        <v>22</v>
      </c>
      <c r="E1442" s="10" t="s">
        <v>23</v>
      </c>
      <c r="F1442" s="10" t="s">
        <v>5</v>
      </c>
      <c r="H1442" s="10" t="s">
        <v>24</v>
      </c>
      <c r="I1442" s="10">
        <v>775138</v>
      </c>
      <c r="J1442" s="10">
        <v>775728</v>
      </c>
      <c r="K1442" s="10" t="s">
        <v>46</v>
      </c>
      <c r="L1442" s="10" t="s">
        <v>1772</v>
      </c>
      <c r="O1442" s="10" t="s">
        <v>631</v>
      </c>
      <c r="R1442" s="10" t="s">
        <v>1771</v>
      </c>
      <c r="S1442" s="10">
        <v>591</v>
      </c>
      <c r="T1442" s="10">
        <v>196</v>
      </c>
    </row>
    <row r="1443" spans="1:20" x14ac:dyDescent="0.35">
      <c r="A1443" s="10" t="s">
        <v>20</v>
      </c>
      <c r="B1443" s="10" t="s">
        <v>20</v>
      </c>
      <c r="C1443" s="10" t="s">
        <v>21</v>
      </c>
      <c r="D1443" s="10" t="s">
        <v>22</v>
      </c>
      <c r="E1443" s="10" t="s">
        <v>23</v>
      </c>
      <c r="F1443" s="10" t="s">
        <v>5</v>
      </c>
      <c r="H1443" s="10" t="s">
        <v>24</v>
      </c>
      <c r="I1443" s="10">
        <v>775762</v>
      </c>
      <c r="J1443" s="10">
        <v>779472</v>
      </c>
      <c r="K1443" s="10" t="s">
        <v>25</v>
      </c>
      <c r="R1443" s="10" t="s">
        <v>1773</v>
      </c>
      <c r="S1443" s="10">
        <v>3711</v>
      </c>
    </row>
    <row r="1444" spans="1:20" x14ac:dyDescent="0.35">
      <c r="A1444" s="10" t="s">
        <v>27</v>
      </c>
      <c r="B1444" s="10" t="s">
        <v>27</v>
      </c>
      <c r="C1444" s="10" t="s">
        <v>28</v>
      </c>
      <c r="D1444" s="10" t="s">
        <v>22</v>
      </c>
      <c r="E1444" s="10" t="s">
        <v>23</v>
      </c>
      <c r="F1444" s="10" t="s">
        <v>5</v>
      </c>
      <c r="H1444" s="10" t="s">
        <v>24</v>
      </c>
      <c r="I1444" s="10">
        <v>775762</v>
      </c>
      <c r="J1444" s="10">
        <v>779472</v>
      </c>
      <c r="K1444" s="10" t="s">
        <v>25</v>
      </c>
      <c r="L1444" s="10" t="s">
        <v>1774</v>
      </c>
      <c r="O1444" s="10" t="s">
        <v>1775</v>
      </c>
      <c r="R1444" s="10" t="s">
        <v>1773</v>
      </c>
      <c r="S1444" s="10">
        <v>3711</v>
      </c>
      <c r="T1444" s="10">
        <v>1236</v>
      </c>
    </row>
    <row r="1445" spans="1:20" x14ac:dyDescent="0.35">
      <c r="A1445" s="10" t="s">
        <v>20</v>
      </c>
      <c r="B1445" s="10" t="s">
        <v>20</v>
      </c>
      <c r="C1445" s="10" t="s">
        <v>21</v>
      </c>
      <c r="D1445" s="10" t="s">
        <v>22</v>
      </c>
      <c r="E1445" s="10" t="s">
        <v>23</v>
      </c>
      <c r="F1445" s="10" t="s">
        <v>5</v>
      </c>
      <c r="H1445" s="10" t="s">
        <v>24</v>
      </c>
      <c r="I1445" s="10">
        <v>779483</v>
      </c>
      <c r="J1445" s="10">
        <v>780094</v>
      </c>
      <c r="K1445" s="10" t="s">
        <v>46</v>
      </c>
      <c r="R1445" s="10" t="s">
        <v>1776</v>
      </c>
      <c r="S1445" s="10">
        <v>612</v>
      </c>
    </row>
    <row r="1446" spans="1:20" x14ac:dyDescent="0.35">
      <c r="A1446" s="10" t="s">
        <v>27</v>
      </c>
      <c r="B1446" s="10" t="s">
        <v>27</v>
      </c>
      <c r="C1446" s="10" t="s">
        <v>28</v>
      </c>
      <c r="D1446" s="10" t="s">
        <v>22</v>
      </c>
      <c r="E1446" s="10" t="s">
        <v>23</v>
      </c>
      <c r="F1446" s="10" t="s">
        <v>5</v>
      </c>
      <c r="H1446" s="10" t="s">
        <v>24</v>
      </c>
      <c r="I1446" s="10">
        <v>779483</v>
      </c>
      <c r="J1446" s="10">
        <v>780094</v>
      </c>
      <c r="K1446" s="10" t="s">
        <v>46</v>
      </c>
      <c r="L1446" s="10" t="s">
        <v>1777</v>
      </c>
      <c r="O1446" s="10" t="s">
        <v>166</v>
      </c>
      <c r="R1446" s="10" t="s">
        <v>1776</v>
      </c>
      <c r="S1446" s="10">
        <v>612</v>
      </c>
      <c r="T1446" s="10">
        <v>203</v>
      </c>
    </row>
    <row r="1447" spans="1:20" x14ac:dyDescent="0.35">
      <c r="A1447" s="10" t="s">
        <v>20</v>
      </c>
      <c r="B1447" s="10" t="s">
        <v>20</v>
      </c>
      <c r="C1447" s="10" t="s">
        <v>21</v>
      </c>
      <c r="D1447" s="10" t="s">
        <v>22</v>
      </c>
      <c r="E1447" s="10" t="s">
        <v>23</v>
      </c>
      <c r="F1447" s="10" t="s">
        <v>5</v>
      </c>
      <c r="H1447" s="10" t="s">
        <v>24</v>
      </c>
      <c r="I1447" s="10">
        <v>780196</v>
      </c>
      <c r="J1447" s="10">
        <v>781128</v>
      </c>
      <c r="K1447" s="10" t="s">
        <v>25</v>
      </c>
      <c r="R1447" s="10" t="s">
        <v>1778</v>
      </c>
      <c r="S1447" s="10">
        <v>933</v>
      </c>
    </row>
    <row r="1448" spans="1:20" x14ac:dyDescent="0.35">
      <c r="A1448" s="10" t="s">
        <v>27</v>
      </c>
      <c r="B1448" s="10" t="s">
        <v>27</v>
      </c>
      <c r="C1448" s="10" t="s">
        <v>28</v>
      </c>
      <c r="D1448" s="10" t="s">
        <v>22</v>
      </c>
      <c r="E1448" s="10" t="s">
        <v>23</v>
      </c>
      <c r="F1448" s="10" t="s">
        <v>5</v>
      </c>
      <c r="H1448" s="10" t="s">
        <v>24</v>
      </c>
      <c r="I1448" s="10">
        <v>780196</v>
      </c>
      <c r="J1448" s="10">
        <v>781128</v>
      </c>
      <c r="K1448" s="10" t="s">
        <v>25</v>
      </c>
      <c r="L1448" s="10" t="s">
        <v>1779</v>
      </c>
      <c r="O1448" s="10" t="s">
        <v>117</v>
      </c>
      <c r="R1448" s="10" t="s">
        <v>1778</v>
      </c>
      <c r="S1448" s="10">
        <v>933</v>
      </c>
      <c r="T1448" s="10">
        <v>310</v>
      </c>
    </row>
    <row r="1449" spans="1:20" x14ac:dyDescent="0.35">
      <c r="A1449" s="10" t="s">
        <v>20</v>
      </c>
      <c r="B1449" s="10" t="s">
        <v>20</v>
      </c>
      <c r="C1449" s="10" t="s">
        <v>21</v>
      </c>
      <c r="D1449" s="10" t="s">
        <v>22</v>
      </c>
      <c r="E1449" s="10" t="s">
        <v>23</v>
      </c>
      <c r="F1449" s="10" t="s">
        <v>5</v>
      </c>
      <c r="H1449" s="10" t="s">
        <v>24</v>
      </c>
      <c r="I1449" s="10">
        <v>781071</v>
      </c>
      <c r="J1449" s="10">
        <v>783371</v>
      </c>
      <c r="K1449" s="10" t="s">
        <v>46</v>
      </c>
      <c r="R1449" s="10" t="s">
        <v>1780</v>
      </c>
      <c r="S1449" s="10">
        <v>2301</v>
      </c>
    </row>
    <row r="1450" spans="1:20" x14ac:dyDescent="0.35">
      <c r="A1450" s="10" t="s">
        <v>27</v>
      </c>
      <c r="B1450" s="10" t="s">
        <v>27</v>
      </c>
      <c r="C1450" s="10" t="s">
        <v>28</v>
      </c>
      <c r="D1450" s="10" t="s">
        <v>22</v>
      </c>
      <c r="E1450" s="10" t="s">
        <v>23</v>
      </c>
      <c r="F1450" s="10" t="s">
        <v>5</v>
      </c>
      <c r="H1450" s="10" t="s">
        <v>24</v>
      </c>
      <c r="I1450" s="10">
        <v>781071</v>
      </c>
      <c r="J1450" s="10">
        <v>783371</v>
      </c>
      <c r="K1450" s="10" t="s">
        <v>46</v>
      </c>
      <c r="L1450" s="10" t="s">
        <v>1781</v>
      </c>
      <c r="O1450" s="10" t="s">
        <v>1782</v>
      </c>
      <c r="R1450" s="10" t="s">
        <v>1780</v>
      </c>
      <c r="S1450" s="10">
        <v>2301</v>
      </c>
      <c r="T1450" s="10">
        <v>766</v>
      </c>
    </row>
    <row r="1451" spans="1:20" x14ac:dyDescent="0.35">
      <c r="A1451" s="10" t="s">
        <v>20</v>
      </c>
      <c r="B1451" s="10" t="s">
        <v>20</v>
      </c>
      <c r="C1451" s="10" t="s">
        <v>21</v>
      </c>
      <c r="D1451" s="10" t="s">
        <v>22</v>
      </c>
      <c r="E1451" s="10" t="s">
        <v>23</v>
      </c>
      <c r="F1451" s="10" t="s">
        <v>5</v>
      </c>
      <c r="H1451" s="10" t="s">
        <v>24</v>
      </c>
      <c r="I1451" s="10">
        <v>783368</v>
      </c>
      <c r="J1451" s="10">
        <v>785245</v>
      </c>
      <c r="K1451" s="10" t="s">
        <v>46</v>
      </c>
      <c r="R1451" s="10" t="s">
        <v>1783</v>
      </c>
      <c r="S1451" s="10">
        <v>1878</v>
      </c>
    </row>
    <row r="1452" spans="1:20" x14ac:dyDescent="0.35">
      <c r="A1452" s="10" t="s">
        <v>27</v>
      </c>
      <c r="B1452" s="10" t="s">
        <v>27</v>
      </c>
      <c r="C1452" s="10" t="s">
        <v>28</v>
      </c>
      <c r="D1452" s="10" t="s">
        <v>22</v>
      </c>
      <c r="E1452" s="10" t="s">
        <v>23</v>
      </c>
      <c r="F1452" s="10" t="s">
        <v>5</v>
      </c>
      <c r="H1452" s="10" t="s">
        <v>24</v>
      </c>
      <c r="I1452" s="10">
        <v>783368</v>
      </c>
      <c r="J1452" s="10">
        <v>785245</v>
      </c>
      <c r="K1452" s="10" t="s">
        <v>46</v>
      </c>
      <c r="L1452" s="10" t="s">
        <v>1784</v>
      </c>
      <c r="O1452" s="10" t="s">
        <v>930</v>
      </c>
      <c r="R1452" s="10" t="s">
        <v>1783</v>
      </c>
      <c r="S1452" s="10">
        <v>1878</v>
      </c>
      <c r="T1452" s="10">
        <v>625</v>
      </c>
    </row>
    <row r="1453" spans="1:20" x14ac:dyDescent="0.35">
      <c r="A1453" s="10" t="s">
        <v>20</v>
      </c>
      <c r="B1453" s="10" t="s">
        <v>20</v>
      </c>
      <c r="C1453" s="10" t="s">
        <v>21</v>
      </c>
      <c r="D1453" s="10" t="s">
        <v>22</v>
      </c>
      <c r="E1453" s="10" t="s">
        <v>23</v>
      </c>
      <c r="F1453" s="10" t="s">
        <v>5</v>
      </c>
      <c r="H1453" s="10" t="s">
        <v>24</v>
      </c>
      <c r="I1453" s="10">
        <v>785418</v>
      </c>
      <c r="J1453" s="10">
        <v>786056</v>
      </c>
      <c r="K1453" s="10" t="s">
        <v>46</v>
      </c>
      <c r="R1453" s="10" t="s">
        <v>1785</v>
      </c>
      <c r="S1453" s="10">
        <v>639</v>
      </c>
    </row>
    <row r="1454" spans="1:20" x14ac:dyDescent="0.35">
      <c r="A1454" s="10" t="s">
        <v>27</v>
      </c>
      <c r="B1454" s="10" t="s">
        <v>27</v>
      </c>
      <c r="C1454" s="10" t="s">
        <v>28</v>
      </c>
      <c r="D1454" s="10" t="s">
        <v>22</v>
      </c>
      <c r="E1454" s="10" t="s">
        <v>23</v>
      </c>
      <c r="F1454" s="10" t="s">
        <v>5</v>
      </c>
      <c r="H1454" s="10" t="s">
        <v>24</v>
      </c>
      <c r="I1454" s="10">
        <v>785418</v>
      </c>
      <c r="J1454" s="10">
        <v>786056</v>
      </c>
      <c r="K1454" s="10" t="s">
        <v>46</v>
      </c>
      <c r="L1454" s="10" t="s">
        <v>1786</v>
      </c>
      <c r="O1454" s="10" t="s">
        <v>1787</v>
      </c>
      <c r="R1454" s="10" t="s">
        <v>1785</v>
      </c>
      <c r="S1454" s="10">
        <v>639</v>
      </c>
      <c r="T1454" s="10">
        <v>212</v>
      </c>
    </row>
    <row r="1455" spans="1:20" x14ac:dyDescent="0.35">
      <c r="A1455" s="10" t="s">
        <v>20</v>
      </c>
      <c r="B1455" s="10" t="s">
        <v>20</v>
      </c>
      <c r="C1455" s="10" t="s">
        <v>21</v>
      </c>
      <c r="D1455" s="10" t="s">
        <v>22</v>
      </c>
      <c r="E1455" s="10" t="s">
        <v>23</v>
      </c>
      <c r="F1455" s="10" t="s">
        <v>5</v>
      </c>
      <c r="H1455" s="10" t="s">
        <v>24</v>
      </c>
      <c r="I1455" s="10">
        <v>786071</v>
      </c>
      <c r="J1455" s="10">
        <v>786358</v>
      </c>
      <c r="K1455" s="10" t="s">
        <v>46</v>
      </c>
      <c r="R1455" s="10" t="s">
        <v>1788</v>
      </c>
      <c r="S1455" s="10">
        <v>288</v>
      </c>
    </row>
    <row r="1456" spans="1:20" x14ac:dyDescent="0.35">
      <c r="A1456" s="10" t="s">
        <v>27</v>
      </c>
      <c r="B1456" s="10" t="s">
        <v>27</v>
      </c>
      <c r="C1456" s="10" t="s">
        <v>28</v>
      </c>
      <c r="D1456" s="10" t="s">
        <v>22</v>
      </c>
      <c r="E1456" s="10" t="s">
        <v>23</v>
      </c>
      <c r="F1456" s="10" t="s">
        <v>5</v>
      </c>
      <c r="H1456" s="10" t="s">
        <v>24</v>
      </c>
      <c r="I1456" s="10">
        <v>786071</v>
      </c>
      <c r="J1456" s="10">
        <v>786358</v>
      </c>
      <c r="K1456" s="10" t="s">
        <v>46</v>
      </c>
      <c r="L1456" s="10" t="s">
        <v>1789</v>
      </c>
      <c r="O1456" s="10" t="s">
        <v>1790</v>
      </c>
      <c r="R1456" s="10" t="s">
        <v>1788</v>
      </c>
      <c r="S1456" s="10">
        <v>288</v>
      </c>
      <c r="T1456" s="10">
        <v>95</v>
      </c>
    </row>
    <row r="1457" spans="1:20" x14ac:dyDescent="0.35">
      <c r="A1457" s="10" t="s">
        <v>20</v>
      </c>
      <c r="B1457" s="10" t="s">
        <v>20</v>
      </c>
      <c r="C1457" s="10" t="s">
        <v>21</v>
      </c>
      <c r="D1457" s="10" t="s">
        <v>22</v>
      </c>
      <c r="E1457" s="10" t="s">
        <v>23</v>
      </c>
      <c r="F1457" s="10" t="s">
        <v>5</v>
      </c>
      <c r="H1457" s="10" t="s">
        <v>24</v>
      </c>
      <c r="I1457" s="10">
        <v>786764</v>
      </c>
      <c r="J1457" s="10">
        <v>786970</v>
      </c>
      <c r="K1457" s="10" t="s">
        <v>46</v>
      </c>
      <c r="R1457" s="10" t="s">
        <v>1791</v>
      </c>
      <c r="S1457" s="10">
        <v>207</v>
      </c>
    </row>
    <row r="1458" spans="1:20" x14ac:dyDescent="0.35">
      <c r="A1458" s="10" t="s">
        <v>27</v>
      </c>
      <c r="B1458" s="10" t="s">
        <v>27</v>
      </c>
      <c r="C1458" s="10" t="s">
        <v>28</v>
      </c>
      <c r="D1458" s="10" t="s">
        <v>22</v>
      </c>
      <c r="E1458" s="10" t="s">
        <v>23</v>
      </c>
      <c r="F1458" s="10" t="s">
        <v>5</v>
      </c>
      <c r="H1458" s="10" t="s">
        <v>24</v>
      </c>
      <c r="I1458" s="10">
        <v>786764</v>
      </c>
      <c r="J1458" s="10">
        <v>786970</v>
      </c>
      <c r="K1458" s="10" t="s">
        <v>46</v>
      </c>
      <c r="L1458" s="10" t="s">
        <v>1792</v>
      </c>
      <c r="O1458" s="10" t="s">
        <v>547</v>
      </c>
      <c r="R1458" s="10" t="s">
        <v>1791</v>
      </c>
      <c r="S1458" s="10">
        <v>207</v>
      </c>
      <c r="T1458" s="10">
        <v>68</v>
      </c>
    </row>
    <row r="1459" spans="1:20" x14ac:dyDescent="0.35">
      <c r="A1459" s="10" t="s">
        <v>20</v>
      </c>
      <c r="B1459" s="10" t="s">
        <v>20</v>
      </c>
      <c r="C1459" s="10" t="s">
        <v>21</v>
      </c>
      <c r="D1459" s="10" t="s">
        <v>22</v>
      </c>
      <c r="E1459" s="10" t="s">
        <v>23</v>
      </c>
      <c r="F1459" s="10" t="s">
        <v>5</v>
      </c>
      <c r="H1459" s="10" t="s">
        <v>24</v>
      </c>
      <c r="I1459" s="10">
        <v>787203</v>
      </c>
      <c r="J1459" s="10">
        <v>788237</v>
      </c>
      <c r="K1459" s="10" t="s">
        <v>46</v>
      </c>
      <c r="R1459" s="10" t="s">
        <v>1793</v>
      </c>
      <c r="S1459" s="10">
        <v>1035</v>
      </c>
    </row>
    <row r="1460" spans="1:20" x14ac:dyDescent="0.35">
      <c r="A1460" s="10" t="s">
        <v>27</v>
      </c>
      <c r="B1460" s="10" t="s">
        <v>27</v>
      </c>
      <c r="C1460" s="10" t="s">
        <v>28</v>
      </c>
      <c r="D1460" s="10" t="s">
        <v>22</v>
      </c>
      <c r="E1460" s="10" t="s">
        <v>23</v>
      </c>
      <c r="F1460" s="10" t="s">
        <v>5</v>
      </c>
      <c r="H1460" s="10" t="s">
        <v>24</v>
      </c>
      <c r="I1460" s="10">
        <v>787203</v>
      </c>
      <c r="J1460" s="10">
        <v>788237</v>
      </c>
      <c r="K1460" s="10" t="s">
        <v>46</v>
      </c>
      <c r="L1460" s="10" t="s">
        <v>1794</v>
      </c>
      <c r="O1460" s="10" t="s">
        <v>1795</v>
      </c>
      <c r="R1460" s="10" t="s">
        <v>1793</v>
      </c>
      <c r="S1460" s="10">
        <v>1035</v>
      </c>
      <c r="T1460" s="10">
        <v>344</v>
      </c>
    </row>
    <row r="1461" spans="1:20" x14ac:dyDescent="0.35">
      <c r="A1461" s="10" t="s">
        <v>20</v>
      </c>
      <c r="B1461" s="10" t="s">
        <v>20</v>
      </c>
      <c r="C1461" s="10" t="s">
        <v>21</v>
      </c>
      <c r="D1461" s="10" t="s">
        <v>22</v>
      </c>
      <c r="E1461" s="10" t="s">
        <v>23</v>
      </c>
      <c r="F1461" s="10" t="s">
        <v>5</v>
      </c>
      <c r="H1461" s="10" t="s">
        <v>24</v>
      </c>
      <c r="I1461" s="10">
        <v>788238</v>
      </c>
      <c r="J1461" s="10">
        <v>788684</v>
      </c>
      <c r="K1461" s="10" t="s">
        <v>46</v>
      </c>
      <c r="R1461" s="10" t="s">
        <v>1796</v>
      </c>
      <c r="S1461" s="10">
        <v>447</v>
      </c>
    </row>
    <row r="1462" spans="1:20" x14ac:dyDescent="0.35">
      <c r="A1462" s="10" t="s">
        <v>27</v>
      </c>
      <c r="B1462" s="10" t="s">
        <v>27</v>
      </c>
      <c r="C1462" s="10" t="s">
        <v>28</v>
      </c>
      <c r="D1462" s="10" t="s">
        <v>22</v>
      </c>
      <c r="E1462" s="10" t="s">
        <v>23</v>
      </c>
      <c r="F1462" s="10" t="s">
        <v>5</v>
      </c>
      <c r="H1462" s="10" t="s">
        <v>24</v>
      </c>
      <c r="I1462" s="10">
        <v>788238</v>
      </c>
      <c r="J1462" s="10">
        <v>788684</v>
      </c>
      <c r="K1462" s="10" t="s">
        <v>46</v>
      </c>
      <c r="L1462" s="10" t="s">
        <v>1797</v>
      </c>
      <c r="O1462" s="10" t="s">
        <v>1430</v>
      </c>
      <c r="R1462" s="10" t="s">
        <v>1796</v>
      </c>
      <c r="S1462" s="10">
        <v>447</v>
      </c>
      <c r="T1462" s="10">
        <v>148</v>
      </c>
    </row>
    <row r="1463" spans="1:20" x14ac:dyDescent="0.35">
      <c r="A1463" s="10" t="s">
        <v>20</v>
      </c>
      <c r="B1463" s="10" t="s">
        <v>20</v>
      </c>
      <c r="C1463" s="10" t="s">
        <v>21</v>
      </c>
      <c r="D1463" s="10" t="s">
        <v>22</v>
      </c>
      <c r="E1463" s="10" t="s">
        <v>23</v>
      </c>
      <c r="F1463" s="10" t="s">
        <v>5</v>
      </c>
      <c r="H1463" s="10" t="s">
        <v>24</v>
      </c>
      <c r="I1463" s="10">
        <v>788681</v>
      </c>
      <c r="J1463" s="10">
        <v>790420</v>
      </c>
      <c r="K1463" s="10" t="s">
        <v>46</v>
      </c>
      <c r="R1463" s="10" t="s">
        <v>1798</v>
      </c>
      <c r="S1463" s="10">
        <v>1740</v>
      </c>
    </row>
    <row r="1464" spans="1:20" x14ac:dyDescent="0.35">
      <c r="A1464" s="10" t="s">
        <v>27</v>
      </c>
      <c r="B1464" s="10" t="s">
        <v>27</v>
      </c>
      <c r="C1464" s="10" t="s">
        <v>28</v>
      </c>
      <c r="D1464" s="10" t="s">
        <v>22</v>
      </c>
      <c r="E1464" s="10" t="s">
        <v>23</v>
      </c>
      <c r="F1464" s="10" t="s">
        <v>5</v>
      </c>
      <c r="H1464" s="10" t="s">
        <v>24</v>
      </c>
      <c r="I1464" s="10">
        <v>788681</v>
      </c>
      <c r="J1464" s="10">
        <v>790420</v>
      </c>
      <c r="K1464" s="10" t="s">
        <v>46</v>
      </c>
      <c r="L1464" s="10" t="s">
        <v>1799</v>
      </c>
      <c r="O1464" s="10" t="s">
        <v>1218</v>
      </c>
      <c r="R1464" s="10" t="s">
        <v>1798</v>
      </c>
      <c r="S1464" s="10">
        <v>1740</v>
      </c>
      <c r="T1464" s="10">
        <v>579</v>
      </c>
    </row>
    <row r="1465" spans="1:20" x14ac:dyDescent="0.35">
      <c r="A1465" s="10" t="s">
        <v>20</v>
      </c>
      <c r="B1465" s="10" t="s">
        <v>20</v>
      </c>
      <c r="C1465" s="10" t="s">
        <v>21</v>
      </c>
      <c r="D1465" s="10" t="s">
        <v>22</v>
      </c>
      <c r="E1465" s="10" t="s">
        <v>23</v>
      </c>
      <c r="F1465" s="10" t="s">
        <v>5</v>
      </c>
      <c r="H1465" s="10" t="s">
        <v>24</v>
      </c>
      <c r="I1465" s="10">
        <v>790447</v>
      </c>
      <c r="J1465" s="10">
        <v>791454</v>
      </c>
      <c r="K1465" s="10" t="s">
        <v>46</v>
      </c>
      <c r="R1465" s="10" t="s">
        <v>1800</v>
      </c>
      <c r="S1465" s="10">
        <v>1008</v>
      </c>
    </row>
    <row r="1466" spans="1:20" x14ac:dyDescent="0.35">
      <c r="A1466" s="10" t="s">
        <v>27</v>
      </c>
      <c r="B1466" s="10" t="s">
        <v>27</v>
      </c>
      <c r="C1466" s="10" t="s">
        <v>28</v>
      </c>
      <c r="D1466" s="10" t="s">
        <v>22</v>
      </c>
      <c r="E1466" s="10" t="s">
        <v>23</v>
      </c>
      <c r="F1466" s="10" t="s">
        <v>5</v>
      </c>
      <c r="H1466" s="10" t="s">
        <v>24</v>
      </c>
      <c r="I1466" s="10">
        <v>790447</v>
      </c>
      <c r="J1466" s="10">
        <v>791454</v>
      </c>
      <c r="K1466" s="10" t="s">
        <v>46</v>
      </c>
      <c r="L1466" s="10" t="s">
        <v>1801</v>
      </c>
      <c r="O1466" s="10" t="s">
        <v>1802</v>
      </c>
      <c r="R1466" s="10" t="s">
        <v>1800</v>
      </c>
      <c r="S1466" s="10">
        <v>1008</v>
      </c>
      <c r="T1466" s="10">
        <v>335</v>
      </c>
    </row>
    <row r="1467" spans="1:20" x14ac:dyDescent="0.35">
      <c r="A1467" s="10" t="s">
        <v>20</v>
      </c>
      <c r="B1467" s="10" t="s">
        <v>20</v>
      </c>
      <c r="C1467" s="10" t="s">
        <v>21</v>
      </c>
      <c r="D1467" s="10" t="s">
        <v>22</v>
      </c>
      <c r="E1467" s="10" t="s">
        <v>23</v>
      </c>
      <c r="F1467" s="10" t="s">
        <v>5</v>
      </c>
      <c r="H1467" s="10" t="s">
        <v>24</v>
      </c>
      <c r="I1467" s="10">
        <v>791573</v>
      </c>
      <c r="J1467" s="10">
        <v>792358</v>
      </c>
      <c r="K1467" s="10" t="s">
        <v>25</v>
      </c>
      <c r="R1467" s="10" t="s">
        <v>1803</v>
      </c>
      <c r="S1467" s="10">
        <v>786</v>
      </c>
    </row>
    <row r="1468" spans="1:20" x14ac:dyDescent="0.35">
      <c r="A1468" s="10" t="s">
        <v>27</v>
      </c>
      <c r="B1468" s="10" t="s">
        <v>27</v>
      </c>
      <c r="C1468" s="10" t="s">
        <v>28</v>
      </c>
      <c r="D1468" s="10" t="s">
        <v>22</v>
      </c>
      <c r="E1468" s="10" t="s">
        <v>23</v>
      </c>
      <c r="F1468" s="10" t="s">
        <v>5</v>
      </c>
      <c r="H1468" s="10" t="s">
        <v>24</v>
      </c>
      <c r="I1468" s="10">
        <v>791573</v>
      </c>
      <c r="J1468" s="10">
        <v>792358</v>
      </c>
      <c r="K1468" s="10" t="s">
        <v>25</v>
      </c>
      <c r="L1468" s="10" t="s">
        <v>1804</v>
      </c>
      <c r="O1468" s="10" t="s">
        <v>1805</v>
      </c>
      <c r="R1468" s="10" t="s">
        <v>1803</v>
      </c>
      <c r="S1468" s="10">
        <v>786</v>
      </c>
      <c r="T1468" s="10">
        <v>261</v>
      </c>
    </row>
    <row r="1469" spans="1:20" x14ac:dyDescent="0.35">
      <c r="A1469" s="10" t="s">
        <v>20</v>
      </c>
      <c r="B1469" s="10" t="s">
        <v>20</v>
      </c>
      <c r="C1469" s="10" t="s">
        <v>21</v>
      </c>
      <c r="D1469" s="10" t="s">
        <v>22</v>
      </c>
      <c r="E1469" s="10" t="s">
        <v>23</v>
      </c>
      <c r="F1469" s="10" t="s">
        <v>5</v>
      </c>
      <c r="H1469" s="10" t="s">
        <v>24</v>
      </c>
      <c r="I1469" s="10">
        <v>792355</v>
      </c>
      <c r="J1469" s="10">
        <v>792993</v>
      </c>
      <c r="K1469" s="10" t="s">
        <v>25</v>
      </c>
      <c r="R1469" s="10" t="s">
        <v>1806</v>
      </c>
      <c r="S1469" s="10">
        <v>639</v>
      </c>
    </row>
    <row r="1470" spans="1:20" x14ac:dyDescent="0.35">
      <c r="A1470" s="10" t="s">
        <v>27</v>
      </c>
      <c r="B1470" s="10" t="s">
        <v>27</v>
      </c>
      <c r="C1470" s="10" t="s">
        <v>28</v>
      </c>
      <c r="D1470" s="10" t="s">
        <v>22</v>
      </c>
      <c r="E1470" s="10" t="s">
        <v>23</v>
      </c>
      <c r="F1470" s="10" t="s">
        <v>5</v>
      </c>
      <c r="H1470" s="10" t="s">
        <v>24</v>
      </c>
      <c r="I1470" s="10">
        <v>792355</v>
      </c>
      <c r="J1470" s="10">
        <v>792993</v>
      </c>
      <c r="K1470" s="10" t="s">
        <v>25</v>
      </c>
      <c r="L1470" s="10" t="s">
        <v>1807</v>
      </c>
      <c r="O1470" s="10" t="s">
        <v>1808</v>
      </c>
      <c r="R1470" s="10" t="s">
        <v>1806</v>
      </c>
      <c r="S1470" s="10">
        <v>639</v>
      </c>
      <c r="T1470" s="10">
        <v>212</v>
      </c>
    </row>
    <row r="1471" spans="1:20" x14ac:dyDescent="0.35">
      <c r="A1471" s="10" t="s">
        <v>20</v>
      </c>
      <c r="B1471" s="10" t="s">
        <v>20</v>
      </c>
      <c r="C1471" s="10" t="s">
        <v>21</v>
      </c>
      <c r="D1471" s="10" t="s">
        <v>22</v>
      </c>
      <c r="E1471" s="10" t="s">
        <v>23</v>
      </c>
      <c r="F1471" s="10" t="s">
        <v>5</v>
      </c>
      <c r="H1471" s="10" t="s">
        <v>24</v>
      </c>
      <c r="I1471" s="10">
        <v>793164</v>
      </c>
      <c r="J1471" s="10">
        <v>793736</v>
      </c>
      <c r="K1471" s="10" t="s">
        <v>25</v>
      </c>
      <c r="R1471" s="10" t="s">
        <v>1809</v>
      </c>
      <c r="S1471" s="10">
        <v>573</v>
      </c>
    </row>
    <row r="1472" spans="1:20" x14ac:dyDescent="0.35">
      <c r="A1472" s="10" t="s">
        <v>27</v>
      </c>
      <c r="B1472" s="10" t="s">
        <v>27</v>
      </c>
      <c r="C1472" s="10" t="s">
        <v>28</v>
      </c>
      <c r="D1472" s="10" t="s">
        <v>22</v>
      </c>
      <c r="E1472" s="10" t="s">
        <v>23</v>
      </c>
      <c r="F1472" s="10" t="s">
        <v>5</v>
      </c>
      <c r="H1472" s="10" t="s">
        <v>24</v>
      </c>
      <c r="I1472" s="10">
        <v>793164</v>
      </c>
      <c r="J1472" s="10">
        <v>793736</v>
      </c>
      <c r="K1472" s="10" t="s">
        <v>25</v>
      </c>
      <c r="L1472" s="10" t="s">
        <v>1810</v>
      </c>
      <c r="O1472" s="10" t="s">
        <v>1811</v>
      </c>
      <c r="R1472" s="10" t="s">
        <v>1809</v>
      </c>
      <c r="S1472" s="10">
        <v>573</v>
      </c>
      <c r="T1472" s="10">
        <v>190</v>
      </c>
    </row>
    <row r="1473" spans="1:20" x14ac:dyDescent="0.35">
      <c r="A1473" s="10" t="s">
        <v>20</v>
      </c>
      <c r="B1473" s="10" t="s">
        <v>20</v>
      </c>
      <c r="C1473" s="10" t="s">
        <v>21</v>
      </c>
      <c r="D1473" s="10" t="s">
        <v>22</v>
      </c>
      <c r="E1473" s="10" t="s">
        <v>23</v>
      </c>
      <c r="F1473" s="10" t="s">
        <v>5</v>
      </c>
      <c r="H1473" s="10" t="s">
        <v>24</v>
      </c>
      <c r="I1473" s="10">
        <v>793740</v>
      </c>
      <c r="J1473" s="10">
        <v>794792</v>
      </c>
      <c r="K1473" s="10" t="s">
        <v>25</v>
      </c>
      <c r="R1473" s="10" t="s">
        <v>1812</v>
      </c>
      <c r="S1473" s="10">
        <v>1053</v>
      </c>
    </row>
    <row r="1474" spans="1:20" x14ac:dyDescent="0.35">
      <c r="A1474" s="10" t="s">
        <v>27</v>
      </c>
      <c r="B1474" s="10" t="s">
        <v>27</v>
      </c>
      <c r="C1474" s="10" t="s">
        <v>28</v>
      </c>
      <c r="D1474" s="10" t="s">
        <v>22</v>
      </c>
      <c r="E1474" s="10" t="s">
        <v>23</v>
      </c>
      <c r="F1474" s="10" t="s">
        <v>5</v>
      </c>
      <c r="H1474" s="10" t="s">
        <v>24</v>
      </c>
      <c r="I1474" s="10">
        <v>793740</v>
      </c>
      <c r="J1474" s="10">
        <v>794792</v>
      </c>
      <c r="K1474" s="10" t="s">
        <v>25</v>
      </c>
      <c r="L1474" s="10" t="s">
        <v>1813</v>
      </c>
      <c r="O1474" s="10" t="s">
        <v>1814</v>
      </c>
      <c r="R1474" s="10" t="s">
        <v>1812</v>
      </c>
      <c r="S1474" s="10">
        <v>1053</v>
      </c>
      <c r="T1474" s="10">
        <v>350</v>
      </c>
    </row>
    <row r="1475" spans="1:20" x14ac:dyDescent="0.35">
      <c r="A1475" s="10" t="s">
        <v>20</v>
      </c>
      <c r="B1475" s="10" t="s">
        <v>20</v>
      </c>
      <c r="C1475" s="10" t="s">
        <v>21</v>
      </c>
      <c r="D1475" s="10" t="s">
        <v>22</v>
      </c>
      <c r="E1475" s="10" t="s">
        <v>23</v>
      </c>
      <c r="F1475" s="10" t="s">
        <v>5</v>
      </c>
      <c r="H1475" s="10" t="s">
        <v>24</v>
      </c>
      <c r="I1475" s="10">
        <v>794877</v>
      </c>
      <c r="J1475" s="10">
        <v>795188</v>
      </c>
      <c r="K1475" s="10" t="s">
        <v>46</v>
      </c>
      <c r="R1475" s="10" t="s">
        <v>1815</v>
      </c>
      <c r="S1475" s="10">
        <v>312</v>
      </c>
    </row>
    <row r="1476" spans="1:20" x14ac:dyDescent="0.35">
      <c r="A1476" s="10" t="s">
        <v>27</v>
      </c>
      <c r="B1476" s="10" t="s">
        <v>27</v>
      </c>
      <c r="C1476" s="10" t="s">
        <v>28</v>
      </c>
      <c r="D1476" s="10" t="s">
        <v>22</v>
      </c>
      <c r="E1476" s="10" t="s">
        <v>23</v>
      </c>
      <c r="F1476" s="10" t="s">
        <v>5</v>
      </c>
      <c r="H1476" s="10" t="s">
        <v>24</v>
      </c>
      <c r="I1476" s="10">
        <v>794877</v>
      </c>
      <c r="J1476" s="10">
        <v>795188</v>
      </c>
      <c r="K1476" s="10" t="s">
        <v>46</v>
      </c>
      <c r="L1476" s="10" t="s">
        <v>1816</v>
      </c>
      <c r="O1476" s="10" t="s">
        <v>52</v>
      </c>
      <c r="R1476" s="10" t="s">
        <v>1815</v>
      </c>
      <c r="S1476" s="10">
        <v>312</v>
      </c>
      <c r="T1476" s="10">
        <v>103</v>
      </c>
    </row>
    <row r="1477" spans="1:20" x14ac:dyDescent="0.35">
      <c r="A1477" s="10" t="s">
        <v>20</v>
      </c>
      <c r="B1477" s="10" t="s">
        <v>20</v>
      </c>
      <c r="C1477" s="10" t="s">
        <v>72</v>
      </c>
      <c r="D1477" s="10" t="s">
        <v>22</v>
      </c>
      <c r="E1477" s="10" t="s">
        <v>23</v>
      </c>
      <c r="F1477" s="10" t="s">
        <v>5</v>
      </c>
      <c r="H1477" s="10" t="s">
        <v>24</v>
      </c>
      <c r="I1477" s="10">
        <v>795406</v>
      </c>
      <c r="J1477" s="10">
        <v>795496</v>
      </c>
      <c r="K1477" s="10" t="s">
        <v>25</v>
      </c>
      <c r="R1477" s="10" t="s">
        <v>1817</v>
      </c>
      <c r="S1477" s="10">
        <v>91</v>
      </c>
    </row>
    <row r="1478" spans="1:20" x14ac:dyDescent="0.35">
      <c r="A1478" s="10" t="s">
        <v>72</v>
      </c>
      <c r="B1478" s="10" t="s">
        <v>72</v>
      </c>
      <c r="D1478" s="10" t="s">
        <v>22</v>
      </c>
      <c r="E1478" s="10" t="s">
        <v>23</v>
      </c>
      <c r="F1478" s="10" t="s">
        <v>5</v>
      </c>
      <c r="H1478" s="10" t="s">
        <v>24</v>
      </c>
      <c r="I1478" s="10">
        <v>795406</v>
      </c>
      <c r="J1478" s="10">
        <v>795496</v>
      </c>
      <c r="K1478" s="10" t="s">
        <v>25</v>
      </c>
      <c r="O1478" s="10" t="s">
        <v>950</v>
      </c>
      <c r="R1478" s="10" t="s">
        <v>1817</v>
      </c>
      <c r="S1478" s="10">
        <v>91</v>
      </c>
    </row>
    <row r="1479" spans="1:20" x14ac:dyDescent="0.35">
      <c r="A1479" s="10" t="s">
        <v>20</v>
      </c>
      <c r="B1479" s="10" t="s">
        <v>20</v>
      </c>
      <c r="C1479" s="10" t="s">
        <v>21</v>
      </c>
      <c r="D1479" s="10" t="s">
        <v>22</v>
      </c>
      <c r="E1479" s="10" t="s">
        <v>23</v>
      </c>
      <c r="F1479" s="10" t="s">
        <v>5</v>
      </c>
      <c r="H1479" s="10" t="s">
        <v>24</v>
      </c>
      <c r="I1479" s="10">
        <v>795541</v>
      </c>
      <c r="J1479" s="10">
        <v>795846</v>
      </c>
      <c r="K1479" s="10" t="s">
        <v>25</v>
      </c>
      <c r="R1479" s="10" t="s">
        <v>1818</v>
      </c>
      <c r="S1479" s="10">
        <v>306</v>
      </c>
    </row>
    <row r="1480" spans="1:20" x14ac:dyDescent="0.35">
      <c r="A1480" s="10" t="s">
        <v>27</v>
      </c>
      <c r="B1480" s="10" t="s">
        <v>27</v>
      </c>
      <c r="C1480" s="10" t="s">
        <v>28</v>
      </c>
      <c r="D1480" s="10" t="s">
        <v>22</v>
      </c>
      <c r="E1480" s="10" t="s">
        <v>23</v>
      </c>
      <c r="F1480" s="10" t="s">
        <v>5</v>
      </c>
      <c r="H1480" s="10" t="s">
        <v>24</v>
      </c>
      <c r="I1480" s="10">
        <v>795541</v>
      </c>
      <c r="J1480" s="10">
        <v>795846</v>
      </c>
      <c r="K1480" s="10" t="s">
        <v>25</v>
      </c>
      <c r="L1480" s="10" t="s">
        <v>1819</v>
      </c>
      <c r="O1480" s="10" t="s">
        <v>52</v>
      </c>
      <c r="R1480" s="10" t="s">
        <v>1818</v>
      </c>
      <c r="S1480" s="10">
        <v>306</v>
      </c>
      <c r="T1480" s="10">
        <v>101</v>
      </c>
    </row>
    <row r="1481" spans="1:20" x14ac:dyDescent="0.35">
      <c r="A1481" s="10" t="s">
        <v>20</v>
      </c>
      <c r="B1481" s="10" t="s">
        <v>20</v>
      </c>
      <c r="C1481" s="10" t="s">
        <v>21</v>
      </c>
      <c r="D1481" s="10" t="s">
        <v>22</v>
      </c>
      <c r="E1481" s="10" t="s">
        <v>23</v>
      </c>
      <c r="F1481" s="10" t="s">
        <v>5</v>
      </c>
      <c r="H1481" s="10" t="s">
        <v>24</v>
      </c>
      <c r="I1481" s="10">
        <v>795904</v>
      </c>
      <c r="J1481" s="10">
        <v>797064</v>
      </c>
      <c r="K1481" s="10" t="s">
        <v>25</v>
      </c>
      <c r="R1481" s="10" t="s">
        <v>1820</v>
      </c>
      <c r="S1481" s="10">
        <v>1161</v>
      </c>
    </row>
    <row r="1482" spans="1:20" x14ac:dyDescent="0.35">
      <c r="A1482" s="10" t="s">
        <v>27</v>
      </c>
      <c r="B1482" s="10" t="s">
        <v>27</v>
      </c>
      <c r="C1482" s="10" t="s">
        <v>28</v>
      </c>
      <c r="D1482" s="10" t="s">
        <v>22</v>
      </c>
      <c r="E1482" s="10" t="s">
        <v>23</v>
      </c>
      <c r="F1482" s="10" t="s">
        <v>5</v>
      </c>
      <c r="H1482" s="10" t="s">
        <v>24</v>
      </c>
      <c r="I1482" s="10">
        <v>795904</v>
      </c>
      <c r="J1482" s="10">
        <v>797064</v>
      </c>
      <c r="K1482" s="10" t="s">
        <v>25</v>
      </c>
      <c r="L1482" s="10" t="s">
        <v>1821</v>
      </c>
      <c r="O1482" s="10" t="s">
        <v>995</v>
      </c>
      <c r="R1482" s="10" t="s">
        <v>1820</v>
      </c>
      <c r="S1482" s="10">
        <v>1161</v>
      </c>
      <c r="T1482" s="10">
        <v>386</v>
      </c>
    </row>
    <row r="1483" spans="1:20" x14ac:dyDescent="0.35">
      <c r="A1483" s="10" t="s">
        <v>20</v>
      </c>
      <c r="B1483" s="10" t="s">
        <v>20</v>
      </c>
      <c r="C1483" s="10" t="s">
        <v>21</v>
      </c>
      <c r="D1483" s="10" t="s">
        <v>22</v>
      </c>
      <c r="E1483" s="10" t="s">
        <v>23</v>
      </c>
      <c r="F1483" s="10" t="s">
        <v>5</v>
      </c>
      <c r="H1483" s="10" t="s">
        <v>24</v>
      </c>
      <c r="I1483" s="10">
        <v>797870</v>
      </c>
      <c r="J1483" s="10">
        <v>798844</v>
      </c>
      <c r="K1483" s="10" t="s">
        <v>25</v>
      </c>
      <c r="R1483" s="10" t="s">
        <v>1822</v>
      </c>
      <c r="S1483" s="10">
        <v>975</v>
      </c>
    </row>
    <row r="1484" spans="1:20" x14ac:dyDescent="0.35">
      <c r="A1484" s="10" t="s">
        <v>27</v>
      </c>
      <c r="B1484" s="10" t="s">
        <v>27</v>
      </c>
      <c r="C1484" s="10" t="s">
        <v>28</v>
      </c>
      <c r="D1484" s="10" t="s">
        <v>22</v>
      </c>
      <c r="E1484" s="10" t="s">
        <v>23</v>
      </c>
      <c r="F1484" s="10" t="s">
        <v>5</v>
      </c>
      <c r="H1484" s="10" t="s">
        <v>24</v>
      </c>
      <c r="I1484" s="10">
        <v>797870</v>
      </c>
      <c r="J1484" s="10">
        <v>798844</v>
      </c>
      <c r="K1484" s="10" t="s">
        <v>25</v>
      </c>
      <c r="L1484" s="10" t="s">
        <v>1823</v>
      </c>
      <c r="O1484" s="10" t="s">
        <v>52</v>
      </c>
      <c r="R1484" s="10" t="s">
        <v>1822</v>
      </c>
      <c r="S1484" s="10">
        <v>975</v>
      </c>
      <c r="T1484" s="10">
        <v>324</v>
      </c>
    </row>
    <row r="1485" spans="1:20" x14ac:dyDescent="0.35">
      <c r="A1485" s="10" t="s">
        <v>20</v>
      </c>
      <c r="B1485" s="10" t="s">
        <v>20</v>
      </c>
      <c r="C1485" s="10" t="s">
        <v>21</v>
      </c>
      <c r="D1485" s="10" t="s">
        <v>22</v>
      </c>
      <c r="E1485" s="10" t="s">
        <v>23</v>
      </c>
      <c r="F1485" s="10" t="s">
        <v>5</v>
      </c>
      <c r="H1485" s="10" t="s">
        <v>24</v>
      </c>
      <c r="I1485" s="10">
        <v>799105</v>
      </c>
      <c r="J1485" s="10">
        <v>800136</v>
      </c>
      <c r="K1485" s="10" t="s">
        <v>25</v>
      </c>
      <c r="R1485" s="10" t="s">
        <v>1824</v>
      </c>
      <c r="S1485" s="10">
        <v>1032</v>
      </c>
    </row>
    <row r="1486" spans="1:20" x14ac:dyDescent="0.35">
      <c r="A1486" s="10" t="s">
        <v>27</v>
      </c>
      <c r="B1486" s="10" t="s">
        <v>27</v>
      </c>
      <c r="C1486" s="10" t="s">
        <v>28</v>
      </c>
      <c r="D1486" s="10" t="s">
        <v>22</v>
      </c>
      <c r="E1486" s="10" t="s">
        <v>23</v>
      </c>
      <c r="F1486" s="10" t="s">
        <v>5</v>
      </c>
      <c r="H1486" s="10" t="s">
        <v>24</v>
      </c>
      <c r="I1486" s="10">
        <v>799105</v>
      </c>
      <c r="J1486" s="10">
        <v>800136</v>
      </c>
      <c r="K1486" s="10" t="s">
        <v>25</v>
      </c>
      <c r="L1486" s="10" t="s">
        <v>1825</v>
      </c>
      <c r="O1486" s="10" t="s">
        <v>1826</v>
      </c>
      <c r="R1486" s="10" t="s">
        <v>1824</v>
      </c>
      <c r="S1486" s="10">
        <v>1032</v>
      </c>
      <c r="T1486" s="10">
        <v>343</v>
      </c>
    </row>
    <row r="1487" spans="1:20" x14ac:dyDescent="0.35">
      <c r="A1487" s="10" t="s">
        <v>20</v>
      </c>
      <c r="B1487" s="10" t="s">
        <v>20</v>
      </c>
      <c r="C1487" s="10" t="s">
        <v>21</v>
      </c>
      <c r="D1487" s="10" t="s">
        <v>22</v>
      </c>
      <c r="E1487" s="10" t="s">
        <v>23</v>
      </c>
      <c r="F1487" s="10" t="s">
        <v>5</v>
      </c>
      <c r="H1487" s="10" t="s">
        <v>24</v>
      </c>
      <c r="I1487" s="10">
        <v>800257</v>
      </c>
      <c r="J1487" s="10">
        <v>800802</v>
      </c>
      <c r="K1487" s="10" t="s">
        <v>46</v>
      </c>
      <c r="R1487" s="10" t="s">
        <v>1827</v>
      </c>
      <c r="S1487" s="10">
        <v>546</v>
      </c>
    </row>
    <row r="1488" spans="1:20" x14ac:dyDescent="0.35">
      <c r="A1488" s="10" t="s">
        <v>27</v>
      </c>
      <c r="B1488" s="10" t="s">
        <v>27</v>
      </c>
      <c r="C1488" s="10" t="s">
        <v>28</v>
      </c>
      <c r="D1488" s="10" t="s">
        <v>22</v>
      </c>
      <c r="E1488" s="10" t="s">
        <v>23</v>
      </c>
      <c r="F1488" s="10" t="s">
        <v>5</v>
      </c>
      <c r="H1488" s="10" t="s">
        <v>24</v>
      </c>
      <c r="I1488" s="10">
        <v>800257</v>
      </c>
      <c r="J1488" s="10">
        <v>800802</v>
      </c>
      <c r="K1488" s="10" t="s">
        <v>46</v>
      </c>
      <c r="L1488" s="10" t="s">
        <v>1828</v>
      </c>
      <c r="O1488" s="10" t="s">
        <v>52</v>
      </c>
      <c r="R1488" s="10" t="s">
        <v>1827</v>
      </c>
      <c r="S1488" s="10">
        <v>546</v>
      </c>
      <c r="T1488" s="10">
        <v>181</v>
      </c>
    </row>
    <row r="1489" spans="1:20" x14ac:dyDescent="0.35">
      <c r="A1489" s="10" t="s">
        <v>20</v>
      </c>
      <c r="B1489" s="10" t="s">
        <v>20</v>
      </c>
      <c r="C1489" s="10" t="s">
        <v>21</v>
      </c>
      <c r="D1489" s="10" t="s">
        <v>22</v>
      </c>
      <c r="E1489" s="10" t="s">
        <v>23</v>
      </c>
      <c r="F1489" s="10" t="s">
        <v>5</v>
      </c>
      <c r="H1489" s="10" t="s">
        <v>24</v>
      </c>
      <c r="I1489" s="10">
        <v>800799</v>
      </c>
      <c r="J1489" s="10">
        <v>802190</v>
      </c>
      <c r="K1489" s="10" t="s">
        <v>46</v>
      </c>
      <c r="R1489" s="10" t="s">
        <v>1829</v>
      </c>
      <c r="S1489" s="10">
        <v>1392</v>
      </c>
    </row>
    <row r="1490" spans="1:20" x14ac:dyDescent="0.35">
      <c r="A1490" s="10" t="s">
        <v>27</v>
      </c>
      <c r="B1490" s="10" t="s">
        <v>27</v>
      </c>
      <c r="C1490" s="10" t="s">
        <v>28</v>
      </c>
      <c r="D1490" s="10" t="s">
        <v>22</v>
      </c>
      <c r="E1490" s="10" t="s">
        <v>23</v>
      </c>
      <c r="F1490" s="10" t="s">
        <v>5</v>
      </c>
      <c r="H1490" s="10" t="s">
        <v>24</v>
      </c>
      <c r="I1490" s="10">
        <v>800799</v>
      </c>
      <c r="J1490" s="10">
        <v>802190</v>
      </c>
      <c r="K1490" s="10" t="s">
        <v>46</v>
      </c>
      <c r="L1490" s="10" t="s">
        <v>1830</v>
      </c>
      <c r="O1490" s="10" t="s">
        <v>570</v>
      </c>
      <c r="R1490" s="10" t="s">
        <v>1829</v>
      </c>
      <c r="S1490" s="10">
        <v>1392</v>
      </c>
      <c r="T1490" s="10">
        <v>463</v>
      </c>
    </row>
    <row r="1491" spans="1:20" x14ac:dyDescent="0.35">
      <c r="A1491" s="10" t="s">
        <v>20</v>
      </c>
      <c r="B1491" s="10" t="s">
        <v>20</v>
      </c>
      <c r="C1491" s="10" t="s">
        <v>21</v>
      </c>
      <c r="D1491" s="10" t="s">
        <v>22</v>
      </c>
      <c r="E1491" s="10" t="s">
        <v>23</v>
      </c>
      <c r="F1491" s="10" t="s">
        <v>5</v>
      </c>
      <c r="H1491" s="10" t="s">
        <v>24</v>
      </c>
      <c r="I1491" s="10">
        <v>802420</v>
      </c>
      <c r="J1491" s="10">
        <v>803043</v>
      </c>
      <c r="K1491" s="10" t="s">
        <v>46</v>
      </c>
      <c r="R1491" s="10" t="s">
        <v>1831</v>
      </c>
      <c r="S1491" s="10">
        <v>624</v>
      </c>
    </row>
    <row r="1492" spans="1:20" x14ac:dyDescent="0.35">
      <c r="A1492" s="10" t="s">
        <v>27</v>
      </c>
      <c r="B1492" s="10" t="s">
        <v>27</v>
      </c>
      <c r="C1492" s="10" t="s">
        <v>28</v>
      </c>
      <c r="D1492" s="10" t="s">
        <v>22</v>
      </c>
      <c r="E1492" s="10" t="s">
        <v>23</v>
      </c>
      <c r="F1492" s="10" t="s">
        <v>5</v>
      </c>
      <c r="H1492" s="10" t="s">
        <v>24</v>
      </c>
      <c r="I1492" s="10">
        <v>802420</v>
      </c>
      <c r="J1492" s="10">
        <v>803043</v>
      </c>
      <c r="K1492" s="10" t="s">
        <v>46</v>
      </c>
      <c r="L1492" s="10" t="s">
        <v>1832</v>
      </c>
      <c r="O1492" s="10" t="s">
        <v>433</v>
      </c>
      <c r="R1492" s="10" t="s">
        <v>1831</v>
      </c>
      <c r="S1492" s="10">
        <v>624</v>
      </c>
      <c r="T1492" s="10">
        <v>207</v>
      </c>
    </row>
    <row r="1493" spans="1:20" x14ac:dyDescent="0.35">
      <c r="A1493" s="10" t="s">
        <v>20</v>
      </c>
      <c r="B1493" s="10" t="s">
        <v>20</v>
      </c>
      <c r="C1493" s="10" t="s">
        <v>21</v>
      </c>
      <c r="D1493" s="10" t="s">
        <v>22</v>
      </c>
      <c r="E1493" s="10" t="s">
        <v>23</v>
      </c>
      <c r="F1493" s="10" t="s">
        <v>5</v>
      </c>
      <c r="H1493" s="10" t="s">
        <v>24</v>
      </c>
      <c r="I1493" s="10">
        <v>803139</v>
      </c>
      <c r="J1493" s="10">
        <v>803831</v>
      </c>
      <c r="K1493" s="10" t="s">
        <v>25</v>
      </c>
      <c r="R1493" s="10" t="s">
        <v>1833</v>
      </c>
      <c r="S1493" s="10">
        <v>693</v>
      </c>
    </row>
    <row r="1494" spans="1:20" x14ac:dyDescent="0.35">
      <c r="A1494" s="10" t="s">
        <v>27</v>
      </c>
      <c r="B1494" s="10" t="s">
        <v>27</v>
      </c>
      <c r="C1494" s="10" t="s">
        <v>28</v>
      </c>
      <c r="D1494" s="10" t="s">
        <v>22</v>
      </c>
      <c r="E1494" s="10" t="s">
        <v>23</v>
      </c>
      <c r="F1494" s="10" t="s">
        <v>5</v>
      </c>
      <c r="H1494" s="10" t="s">
        <v>24</v>
      </c>
      <c r="I1494" s="10">
        <v>803139</v>
      </c>
      <c r="J1494" s="10">
        <v>803831</v>
      </c>
      <c r="K1494" s="10" t="s">
        <v>25</v>
      </c>
      <c r="L1494" s="10" t="s">
        <v>1834</v>
      </c>
      <c r="O1494" s="10" t="s">
        <v>49</v>
      </c>
      <c r="R1494" s="10" t="s">
        <v>1833</v>
      </c>
      <c r="S1494" s="10">
        <v>693</v>
      </c>
      <c r="T1494" s="10">
        <v>230</v>
      </c>
    </row>
    <row r="1495" spans="1:20" x14ac:dyDescent="0.35">
      <c r="A1495" s="10" t="s">
        <v>20</v>
      </c>
      <c r="B1495" s="10" t="s">
        <v>20</v>
      </c>
      <c r="C1495" s="10" t="s">
        <v>21</v>
      </c>
      <c r="D1495" s="10" t="s">
        <v>22</v>
      </c>
      <c r="E1495" s="10" t="s">
        <v>23</v>
      </c>
      <c r="F1495" s="10" t="s">
        <v>5</v>
      </c>
      <c r="H1495" s="10" t="s">
        <v>24</v>
      </c>
      <c r="I1495" s="10">
        <v>804033</v>
      </c>
      <c r="J1495" s="10">
        <v>804701</v>
      </c>
      <c r="K1495" s="10" t="s">
        <v>25</v>
      </c>
      <c r="R1495" s="10" t="s">
        <v>1835</v>
      </c>
      <c r="S1495" s="10">
        <v>669</v>
      </c>
    </row>
    <row r="1496" spans="1:20" x14ac:dyDescent="0.35">
      <c r="A1496" s="10" t="s">
        <v>27</v>
      </c>
      <c r="B1496" s="10" t="s">
        <v>27</v>
      </c>
      <c r="C1496" s="10" t="s">
        <v>28</v>
      </c>
      <c r="D1496" s="10" t="s">
        <v>22</v>
      </c>
      <c r="E1496" s="10" t="s">
        <v>23</v>
      </c>
      <c r="F1496" s="10" t="s">
        <v>5</v>
      </c>
      <c r="H1496" s="10" t="s">
        <v>24</v>
      </c>
      <c r="I1496" s="10">
        <v>804033</v>
      </c>
      <c r="J1496" s="10">
        <v>804701</v>
      </c>
      <c r="K1496" s="10" t="s">
        <v>25</v>
      </c>
      <c r="L1496" s="10" t="s">
        <v>1836</v>
      </c>
      <c r="O1496" s="10" t="s">
        <v>52</v>
      </c>
      <c r="R1496" s="10" t="s">
        <v>1835</v>
      </c>
      <c r="S1496" s="10">
        <v>669</v>
      </c>
      <c r="T1496" s="10">
        <v>222</v>
      </c>
    </row>
    <row r="1497" spans="1:20" x14ac:dyDescent="0.35">
      <c r="A1497" s="10" t="s">
        <v>20</v>
      </c>
      <c r="B1497" s="10" t="s">
        <v>20</v>
      </c>
      <c r="C1497" s="10" t="s">
        <v>21</v>
      </c>
      <c r="D1497" s="10" t="s">
        <v>22</v>
      </c>
      <c r="E1497" s="10" t="s">
        <v>23</v>
      </c>
      <c r="F1497" s="10" t="s">
        <v>5</v>
      </c>
      <c r="H1497" s="10" t="s">
        <v>24</v>
      </c>
      <c r="I1497" s="10">
        <v>804843</v>
      </c>
      <c r="J1497" s="10">
        <v>806222</v>
      </c>
      <c r="K1497" s="10" t="s">
        <v>25</v>
      </c>
      <c r="R1497" s="10" t="s">
        <v>1837</v>
      </c>
      <c r="S1497" s="10">
        <v>1380</v>
      </c>
    </row>
    <row r="1498" spans="1:20" x14ac:dyDescent="0.35">
      <c r="A1498" s="10" t="s">
        <v>27</v>
      </c>
      <c r="B1498" s="10" t="s">
        <v>27</v>
      </c>
      <c r="C1498" s="10" t="s">
        <v>28</v>
      </c>
      <c r="D1498" s="10" t="s">
        <v>22</v>
      </c>
      <c r="E1498" s="10" t="s">
        <v>23</v>
      </c>
      <c r="F1498" s="10" t="s">
        <v>5</v>
      </c>
      <c r="H1498" s="10" t="s">
        <v>24</v>
      </c>
      <c r="I1498" s="10">
        <v>804843</v>
      </c>
      <c r="J1498" s="10">
        <v>806222</v>
      </c>
      <c r="K1498" s="10" t="s">
        <v>25</v>
      </c>
      <c r="L1498" s="10" t="s">
        <v>1838</v>
      </c>
      <c r="O1498" s="10" t="s">
        <v>1839</v>
      </c>
      <c r="R1498" s="10" t="s">
        <v>1837</v>
      </c>
      <c r="S1498" s="10">
        <v>1380</v>
      </c>
      <c r="T1498" s="10">
        <v>459</v>
      </c>
    </row>
    <row r="1499" spans="1:20" x14ac:dyDescent="0.35">
      <c r="A1499" s="10" t="s">
        <v>20</v>
      </c>
      <c r="B1499" s="10" t="s">
        <v>20</v>
      </c>
      <c r="C1499" s="10" t="s">
        <v>21</v>
      </c>
      <c r="D1499" s="10" t="s">
        <v>22</v>
      </c>
      <c r="E1499" s="10" t="s">
        <v>23</v>
      </c>
      <c r="F1499" s="10" t="s">
        <v>5</v>
      </c>
      <c r="H1499" s="10" t="s">
        <v>24</v>
      </c>
      <c r="I1499" s="10">
        <v>806435</v>
      </c>
      <c r="J1499" s="10">
        <v>807820</v>
      </c>
      <c r="K1499" s="10" t="s">
        <v>25</v>
      </c>
      <c r="R1499" s="10" t="s">
        <v>1840</v>
      </c>
      <c r="S1499" s="10">
        <v>1386</v>
      </c>
    </row>
    <row r="1500" spans="1:20" x14ac:dyDescent="0.35">
      <c r="A1500" s="10" t="s">
        <v>27</v>
      </c>
      <c r="B1500" s="10" t="s">
        <v>27</v>
      </c>
      <c r="C1500" s="10" t="s">
        <v>28</v>
      </c>
      <c r="D1500" s="10" t="s">
        <v>22</v>
      </c>
      <c r="E1500" s="10" t="s">
        <v>23</v>
      </c>
      <c r="F1500" s="10" t="s">
        <v>5</v>
      </c>
      <c r="H1500" s="10" t="s">
        <v>24</v>
      </c>
      <c r="I1500" s="10">
        <v>806435</v>
      </c>
      <c r="J1500" s="10">
        <v>807820</v>
      </c>
      <c r="K1500" s="10" t="s">
        <v>25</v>
      </c>
      <c r="L1500" s="10" t="s">
        <v>1841</v>
      </c>
      <c r="O1500" s="10" t="s">
        <v>1842</v>
      </c>
      <c r="R1500" s="10" t="s">
        <v>1840</v>
      </c>
      <c r="S1500" s="10">
        <v>1386</v>
      </c>
      <c r="T1500" s="10">
        <v>461</v>
      </c>
    </row>
    <row r="1501" spans="1:20" x14ac:dyDescent="0.35">
      <c r="A1501" s="10" t="s">
        <v>20</v>
      </c>
      <c r="B1501" s="10" t="s">
        <v>20</v>
      </c>
      <c r="C1501" s="10" t="s">
        <v>21</v>
      </c>
      <c r="D1501" s="10" t="s">
        <v>22</v>
      </c>
      <c r="E1501" s="10" t="s">
        <v>23</v>
      </c>
      <c r="F1501" s="10" t="s">
        <v>5</v>
      </c>
      <c r="H1501" s="10" t="s">
        <v>24</v>
      </c>
      <c r="I1501" s="10">
        <v>807839</v>
      </c>
      <c r="J1501" s="10">
        <v>809071</v>
      </c>
      <c r="K1501" s="10" t="s">
        <v>25</v>
      </c>
      <c r="R1501" s="10" t="s">
        <v>1843</v>
      </c>
      <c r="S1501" s="10">
        <v>1233</v>
      </c>
    </row>
    <row r="1502" spans="1:20" x14ac:dyDescent="0.35">
      <c r="A1502" s="10" t="s">
        <v>27</v>
      </c>
      <c r="B1502" s="10" t="s">
        <v>27</v>
      </c>
      <c r="C1502" s="10" t="s">
        <v>28</v>
      </c>
      <c r="D1502" s="10" t="s">
        <v>22</v>
      </c>
      <c r="E1502" s="10" t="s">
        <v>23</v>
      </c>
      <c r="F1502" s="10" t="s">
        <v>5</v>
      </c>
      <c r="H1502" s="10" t="s">
        <v>24</v>
      </c>
      <c r="I1502" s="10">
        <v>807839</v>
      </c>
      <c r="J1502" s="10">
        <v>809071</v>
      </c>
      <c r="K1502" s="10" t="s">
        <v>25</v>
      </c>
      <c r="L1502" s="10" t="s">
        <v>1844</v>
      </c>
      <c r="O1502" s="10" t="s">
        <v>49</v>
      </c>
      <c r="R1502" s="10" t="s">
        <v>1843</v>
      </c>
      <c r="S1502" s="10">
        <v>1233</v>
      </c>
      <c r="T1502" s="10">
        <v>410</v>
      </c>
    </row>
    <row r="1503" spans="1:20" x14ac:dyDescent="0.35">
      <c r="A1503" s="10" t="s">
        <v>20</v>
      </c>
      <c r="B1503" s="10" t="s">
        <v>20</v>
      </c>
      <c r="C1503" s="10" t="s">
        <v>21</v>
      </c>
      <c r="D1503" s="10" t="s">
        <v>22</v>
      </c>
      <c r="E1503" s="10" t="s">
        <v>23</v>
      </c>
      <c r="F1503" s="10" t="s">
        <v>5</v>
      </c>
      <c r="H1503" s="10" t="s">
        <v>24</v>
      </c>
      <c r="I1503" s="10">
        <v>809212</v>
      </c>
      <c r="J1503" s="10">
        <v>809982</v>
      </c>
      <c r="K1503" s="10" t="s">
        <v>46</v>
      </c>
      <c r="R1503" s="10" t="s">
        <v>1845</v>
      </c>
      <c r="S1503" s="10">
        <v>771</v>
      </c>
    </row>
    <row r="1504" spans="1:20" x14ac:dyDescent="0.35">
      <c r="A1504" s="10" t="s">
        <v>27</v>
      </c>
      <c r="B1504" s="10" t="s">
        <v>27</v>
      </c>
      <c r="C1504" s="10" t="s">
        <v>28</v>
      </c>
      <c r="D1504" s="10" t="s">
        <v>22</v>
      </c>
      <c r="E1504" s="10" t="s">
        <v>23</v>
      </c>
      <c r="F1504" s="10" t="s">
        <v>5</v>
      </c>
      <c r="H1504" s="10" t="s">
        <v>24</v>
      </c>
      <c r="I1504" s="10">
        <v>809212</v>
      </c>
      <c r="J1504" s="10">
        <v>809982</v>
      </c>
      <c r="K1504" s="10" t="s">
        <v>46</v>
      </c>
      <c r="L1504" s="10" t="s">
        <v>1846</v>
      </c>
      <c r="O1504" s="10" t="s">
        <v>1847</v>
      </c>
      <c r="R1504" s="10" t="s">
        <v>1845</v>
      </c>
      <c r="S1504" s="10">
        <v>771</v>
      </c>
      <c r="T1504" s="10">
        <v>256</v>
      </c>
    </row>
    <row r="1505" spans="1:20" x14ac:dyDescent="0.35">
      <c r="A1505" s="10" t="s">
        <v>20</v>
      </c>
      <c r="B1505" s="10" t="s">
        <v>20</v>
      </c>
      <c r="C1505" s="10" t="s">
        <v>21</v>
      </c>
      <c r="D1505" s="10" t="s">
        <v>22</v>
      </c>
      <c r="E1505" s="10" t="s">
        <v>23</v>
      </c>
      <c r="F1505" s="10" t="s">
        <v>5</v>
      </c>
      <c r="H1505" s="10" t="s">
        <v>24</v>
      </c>
      <c r="I1505" s="10">
        <v>810066</v>
      </c>
      <c r="J1505" s="10">
        <v>810950</v>
      </c>
      <c r="K1505" s="10" t="s">
        <v>25</v>
      </c>
      <c r="R1505" s="10" t="s">
        <v>1848</v>
      </c>
      <c r="S1505" s="10">
        <v>885</v>
      </c>
    </row>
    <row r="1506" spans="1:20" x14ac:dyDescent="0.35">
      <c r="A1506" s="10" t="s">
        <v>27</v>
      </c>
      <c r="B1506" s="10" t="s">
        <v>27</v>
      </c>
      <c r="C1506" s="10" t="s">
        <v>28</v>
      </c>
      <c r="D1506" s="10" t="s">
        <v>22</v>
      </c>
      <c r="E1506" s="10" t="s">
        <v>23</v>
      </c>
      <c r="F1506" s="10" t="s">
        <v>5</v>
      </c>
      <c r="H1506" s="10" t="s">
        <v>24</v>
      </c>
      <c r="I1506" s="10">
        <v>810066</v>
      </c>
      <c r="J1506" s="10">
        <v>810950</v>
      </c>
      <c r="K1506" s="10" t="s">
        <v>25</v>
      </c>
      <c r="L1506" s="10" t="s">
        <v>1849</v>
      </c>
      <c r="O1506" s="10" t="s">
        <v>117</v>
      </c>
      <c r="R1506" s="10" t="s">
        <v>1848</v>
      </c>
      <c r="S1506" s="10">
        <v>885</v>
      </c>
      <c r="T1506" s="10">
        <v>294</v>
      </c>
    </row>
    <row r="1507" spans="1:20" x14ac:dyDescent="0.35">
      <c r="A1507" s="10" t="s">
        <v>20</v>
      </c>
      <c r="B1507" s="10" t="s">
        <v>20</v>
      </c>
      <c r="C1507" s="10" t="s">
        <v>21</v>
      </c>
      <c r="D1507" s="10" t="s">
        <v>22</v>
      </c>
      <c r="E1507" s="10" t="s">
        <v>23</v>
      </c>
      <c r="F1507" s="10" t="s">
        <v>5</v>
      </c>
      <c r="H1507" s="10" t="s">
        <v>24</v>
      </c>
      <c r="I1507" s="10">
        <v>811036</v>
      </c>
      <c r="J1507" s="10">
        <v>812712</v>
      </c>
      <c r="K1507" s="10" t="s">
        <v>25</v>
      </c>
      <c r="R1507" s="10" t="s">
        <v>1850</v>
      </c>
      <c r="S1507" s="10">
        <v>1677</v>
      </c>
    </row>
    <row r="1508" spans="1:20" x14ac:dyDescent="0.35">
      <c r="A1508" s="10" t="s">
        <v>27</v>
      </c>
      <c r="B1508" s="10" t="s">
        <v>27</v>
      </c>
      <c r="C1508" s="10" t="s">
        <v>28</v>
      </c>
      <c r="D1508" s="10" t="s">
        <v>22</v>
      </c>
      <c r="E1508" s="10" t="s">
        <v>23</v>
      </c>
      <c r="F1508" s="10" t="s">
        <v>5</v>
      </c>
      <c r="H1508" s="10" t="s">
        <v>24</v>
      </c>
      <c r="I1508" s="10">
        <v>811036</v>
      </c>
      <c r="J1508" s="10">
        <v>812712</v>
      </c>
      <c r="K1508" s="10" t="s">
        <v>25</v>
      </c>
      <c r="L1508" s="10" t="s">
        <v>1851</v>
      </c>
      <c r="O1508" s="10" t="s">
        <v>1852</v>
      </c>
      <c r="R1508" s="10" t="s">
        <v>1850</v>
      </c>
      <c r="S1508" s="10">
        <v>1677</v>
      </c>
      <c r="T1508" s="10">
        <v>558</v>
      </c>
    </row>
    <row r="1509" spans="1:20" x14ac:dyDescent="0.35">
      <c r="A1509" s="10" t="s">
        <v>20</v>
      </c>
      <c r="B1509" s="10" t="s">
        <v>20</v>
      </c>
      <c r="C1509" s="10" t="s">
        <v>21</v>
      </c>
      <c r="D1509" s="10" t="s">
        <v>22</v>
      </c>
      <c r="E1509" s="10" t="s">
        <v>23</v>
      </c>
      <c r="F1509" s="10" t="s">
        <v>5</v>
      </c>
      <c r="H1509" s="10" t="s">
        <v>24</v>
      </c>
      <c r="I1509" s="10">
        <v>812746</v>
      </c>
      <c r="J1509" s="10">
        <v>814080</v>
      </c>
      <c r="K1509" s="10" t="s">
        <v>25</v>
      </c>
      <c r="R1509" s="10" t="s">
        <v>1853</v>
      </c>
      <c r="S1509" s="10">
        <v>1335</v>
      </c>
    </row>
    <row r="1510" spans="1:20" x14ac:dyDescent="0.35">
      <c r="A1510" s="10" t="s">
        <v>27</v>
      </c>
      <c r="B1510" s="10" t="s">
        <v>27</v>
      </c>
      <c r="C1510" s="10" t="s">
        <v>28</v>
      </c>
      <c r="D1510" s="10" t="s">
        <v>22</v>
      </c>
      <c r="E1510" s="10" t="s">
        <v>23</v>
      </c>
      <c r="F1510" s="10" t="s">
        <v>5</v>
      </c>
      <c r="H1510" s="10" t="s">
        <v>24</v>
      </c>
      <c r="I1510" s="10">
        <v>812746</v>
      </c>
      <c r="J1510" s="10">
        <v>814080</v>
      </c>
      <c r="K1510" s="10" t="s">
        <v>25</v>
      </c>
      <c r="L1510" s="10" t="s">
        <v>1854</v>
      </c>
      <c r="O1510" s="10" t="s">
        <v>1855</v>
      </c>
      <c r="R1510" s="10" t="s">
        <v>1853</v>
      </c>
      <c r="S1510" s="10">
        <v>1335</v>
      </c>
      <c r="T1510" s="10">
        <v>444</v>
      </c>
    </row>
    <row r="1511" spans="1:20" x14ac:dyDescent="0.35">
      <c r="A1511" s="10" t="s">
        <v>20</v>
      </c>
      <c r="B1511" s="10" t="s">
        <v>20</v>
      </c>
      <c r="C1511" s="10" t="s">
        <v>21</v>
      </c>
      <c r="D1511" s="10" t="s">
        <v>22</v>
      </c>
      <c r="E1511" s="10" t="s">
        <v>23</v>
      </c>
      <c r="F1511" s="10" t="s">
        <v>5</v>
      </c>
      <c r="H1511" s="10" t="s">
        <v>24</v>
      </c>
      <c r="I1511" s="10">
        <v>814140</v>
      </c>
      <c r="J1511" s="10">
        <v>815519</v>
      </c>
      <c r="K1511" s="10" t="s">
        <v>25</v>
      </c>
      <c r="R1511" s="10" t="s">
        <v>1856</v>
      </c>
      <c r="S1511" s="10">
        <v>1380</v>
      </c>
    </row>
    <row r="1512" spans="1:20" x14ac:dyDescent="0.35">
      <c r="A1512" s="10" t="s">
        <v>27</v>
      </c>
      <c r="B1512" s="10" t="s">
        <v>27</v>
      </c>
      <c r="C1512" s="10" t="s">
        <v>28</v>
      </c>
      <c r="D1512" s="10" t="s">
        <v>22</v>
      </c>
      <c r="E1512" s="10" t="s">
        <v>23</v>
      </c>
      <c r="F1512" s="10" t="s">
        <v>5</v>
      </c>
      <c r="H1512" s="10" t="s">
        <v>24</v>
      </c>
      <c r="I1512" s="10">
        <v>814140</v>
      </c>
      <c r="J1512" s="10">
        <v>815519</v>
      </c>
      <c r="K1512" s="10" t="s">
        <v>25</v>
      </c>
      <c r="L1512" s="10" t="s">
        <v>1857</v>
      </c>
      <c r="O1512" s="10" t="s">
        <v>1858</v>
      </c>
      <c r="R1512" s="10" t="s">
        <v>1856</v>
      </c>
      <c r="S1512" s="10">
        <v>1380</v>
      </c>
      <c r="T1512" s="10">
        <v>459</v>
      </c>
    </row>
    <row r="1513" spans="1:20" x14ac:dyDescent="0.35">
      <c r="A1513" s="10" t="s">
        <v>20</v>
      </c>
      <c r="B1513" s="10" t="s">
        <v>20</v>
      </c>
      <c r="C1513" s="10" t="s">
        <v>21</v>
      </c>
      <c r="D1513" s="10" t="s">
        <v>22</v>
      </c>
      <c r="E1513" s="10" t="s">
        <v>23</v>
      </c>
      <c r="F1513" s="10" t="s">
        <v>5</v>
      </c>
      <c r="H1513" s="10" t="s">
        <v>24</v>
      </c>
      <c r="I1513" s="10">
        <v>815613</v>
      </c>
      <c r="J1513" s="10">
        <v>819173</v>
      </c>
      <c r="K1513" s="10" t="s">
        <v>25</v>
      </c>
      <c r="R1513" s="10" t="s">
        <v>1859</v>
      </c>
      <c r="S1513" s="10">
        <v>3561</v>
      </c>
    </row>
    <row r="1514" spans="1:20" x14ac:dyDescent="0.35">
      <c r="A1514" s="10" t="s">
        <v>27</v>
      </c>
      <c r="B1514" s="10" t="s">
        <v>27</v>
      </c>
      <c r="C1514" s="10" t="s">
        <v>28</v>
      </c>
      <c r="D1514" s="10" t="s">
        <v>22</v>
      </c>
      <c r="E1514" s="10" t="s">
        <v>23</v>
      </c>
      <c r="F1514" s="10" t="s">
        <v>5</v>
      </c>
      <c r="H1514" s="10" t="s">
        <v>24</v>
      </c>
      <c r="I1514" s="10">
        <v>815613</v>
      </c>
      <c r="J1514" s="10">
        <v>819173</v>
      </c>
      <c r="K1514" s="10" t="s">
        <v>25</v>
      </c>
      <c r="L1514" s="10" t="s">
        <v>1860</v>
      </c>
      <c r="O1514" s="10" t="s">
        <v>217</v>
      </c>
      <c r="R1514" s="10" t="s">
        <v>1859</v>
      </c>
      <c r="S1514" s="10">
        <v>3561</v>
      </c>
      <c r="T1514" s="10">
        <v>1186</v>
      </c>
    </row>
    <row r="1515" spans="1:20" x14ac:dyDescent="0.35">
      <c r="A1515" s="10" t="s">
        <v>20</v>
      </c>
      <c r="B1515" s="10" t="s">
        <v>20</v>
      </c>
      <c r="C1515" s="10" t="s">
        <v>21</v>
      </c>
      <c r="D1515" s="10" t="s">
        <v>22</v>
      </c>
      <c r="E1515" s="10" t="s">
        <v>23</v>
      </c>
      <c r="F1515" s="10" t="s">
        <v>5</v>
      </c>
      <c r="H1515" s="10" t="s">
        <v>24</v>
      </c>
      <c r="I1515" s="10">
        <v>819287</v>
      </c>
      <c r="J1515" s="10">
        <v>820453</v>
      </c>
      <c r="K1515" s="10" t="s">
        <v>25</v>
      </c>
      <c r="R1515" s="10" t="s">
        <v>1861</v>
      </c>
      <c r="S1515" s="10">
        <v>1167</v>
      </c>
    </row>
    <row r="1516" spans="1:20" x14ac:dyDescent="0.35">
      <c r="A1516" s="10" t="s">
        <v>27</v>
      </c>
      <c r="B1516" s="10" t="s">
        <v>27</v>
      </c>
      <c r="C1516" s="10" t="s">
        <v>28</v>
      </c>
      <c r="D1516" s="10" t="s">
        <v>22</v>
      </c>
      <c r="E1516" s="10" t="s">
        <v>23</v>
      </c>
      <c r="F1516" s="10" t="s">
        <v>5</v>
      </c>
      <c r="H1516" s="10" t="s">
        <v>24</v>
      </c>
      <c r="I1516" s="10">
        <v>819287</v>
      </c>
      <c r="J1516" s="10">
        <v>820453</v>
      </c>
      <c r="K1516" s="10" t="s">
        <v>25</v>
      </c>
      <c r="L1516" s="10" t="s">
        <v>1862</v>
      </c>
      <c r="O1516" s="10" t="s">
        <v>1863</v>
      </c>
      <c r="R1516" s="10" t="s">
        <v>1861</v>
      </c>
      <c r="S1516" s="10">
        <v>1167</v>
      </c>
      <c r="T1516" s="10">
        <v>388</v>
      </c>
    </row>
    <row r="1517" spans="1:20" x14ac:dyDescent="0.35">
      <c r="A1517" s="10" t="s">
        <v>20</v>
      </c>
      <c r="B1517" s="10" t="s">
        <v>20</v>
      </c>
      <c r="C1517" s="10" t="s">
        <v>21</v>
      </c>
      <c r="D1517" s="10" t="s">
        <v>22</v>
      </c>
      <c r="E1517" s="10" t="s">
        <v>23</v>
      </c>
      <c r="F1517" s="10" t="s">
        <v>5</v>
      </c>
      <c r="H1517" s="10" t="s">
        <v>24</v>
      </c>
      <c r="I1517" s="10">
        <v>820548</v>
      </c>
      <c r="J1517" s="10">
        <v>821720</v>
      </c>
      <c r="K1517" s="10" t="s">
        <v>25</v>
      </c>
      <c r="R1517" s="10" t="s">
        <v>1864</v>
      </c>
      <c r="S1517" s="10">
        <v>1173</v>
      </c>
    </row>
    <row r="1518" spans="1:20" x14ac:dyDescent="0.35">
      <c r="A1518" s="10" t="s">
        <v>27</v>
      </c>
      <c r="B1518" s="10" t="s">
        <v>27</v>
      </c>
      <c r="C1518" s="10" t="s">
        <v>28</v>
      </c>
      <c r="D1518" s="10" t="s">
        <v>22</v>
      </c>
      <c r="E1518" s="10" t="s">
        <v>23</v>
      </c>
      <c r="F1518" s="10" t="s">
        <v>5</v>
      </c>
      <c r="H1518" s="10" t="s">
        <v>24</v>
      </c>
      <c r="I1518" s="10">
        <v>820548</v>
      </c>
      <c r="J1518" s="10">
        <v>821720</v>
      </c>
      <c r="K1518" s="10" t="s">
        <v>25</v>
      </c>
      <c r="L1518" s="10" t="s">
        <v>1865</v>
      </c>
      <c r="O1518" s="10" t="s">
        <v>1430</v>
      </c>
      <c r="R1518" s="10" t="s">
        <v>1864</v>
      </c>
      <c r="S1518" s="10">
        <v>1173</v>
      </c>
      <c r="T1518" s="10">
        <v>390</v>
      </c>
    </row>
    <row r="1519" spans="1:20" x14ac:dyDescent="0.35">
      <c r="A1519" s="10" t="s">
        <v>20</v>
      </c>
      <c r="B1519" s="10" t="s">
        <v>20</v>
      </c>
      <c r="C1519" s="10" t="s">
        <v>21</v>
      </c>
      <c r="D1519" s="10" t="s">
        <v>22</v>
      </c>
      <c r="E1519" s="10" t="s">
        <v>23</v>
      </c>
      <c r="F1519" s="10" t="s">
        <v>5</v>
      </c>
      <c r="H1519" s="10" t="s">
        <v>24</v>
      </c>
      <c r="I1519" s="10">
        <v>821736</v>
      </c>
      <c r="J1519" s="10">
        <v>822938</v>
      </c>
      <c r="K1519" s="10" t="s">
        <v>46</v>
      </c>
      <c r="R1519" s="10" t="s">
        <v>1866</v>
      </c>
      <c r="S1519" s="10">
        <v>1203</v>
      </c>
    </row>
    <row r="1520" spans="1:20" x14ac:dyDescent="0.35">
      <c r="A1520" s="10" t="s">
        <v>27</v>
      </c>
      <c r="B1520" s="10" t="s">
        <v>27</v>
      </c>
      <c r="C1520" s="10" t="s">
        <v>28</v>
      </c>
      <c r="D1520" s="10" t="s">
        <v>22</v>
      </c>
      <c r="E1520" s="10" t="s">
        <v>23</v>
      </c>
      <c r="F1520" s="10" t="s">
        <v>5</v>
      </c>
      <c r="H1520" s="10" t="s">
        <v>24</v>
      </c>
      <c r="I1520" s="10">
        <v>821736</v>
      </c>
      <c r="J1520" s="10">
        <v>822938</v>
      </c>
      <c r="K1520" s="10" t="s">
        <v>46</v>
      </c>
      <c r="L1520" s="10" t="s">
        <v>1867</v>
      </c>
      <c r="O1520" s="10" t="s">
        <v>1795</v>
      </c>
      <c r="R1520" s="10" t="s">
        <v>1866</v>
      </c>
      <c r="S1520" s="10">
        <v>1203</v>
      </c>
      <c r="T1520" s="10">
        <v>400</v>
      </c>
    </row>
    <row r="1521" spans="1:20" x14ac:dyDescent="0.35">
      <c r="A1521" s="10" t="s">
        <v>20</v>
      </c>
      <c r="B1521" s="10" t="s">
        <v>20</v>
      </c>
      <c r="C1521" s="10" t="s">
        <v>21</v>
      </c>
      <c r="D1521" s="10" t="s">
        <v>22</v>
      </c>
      <c r="E1521" s="10" t="s">
        <v>23</v>
      </c>
      <c r="F1521" s="10" t="s">
        <v>5</v>
      </c>
      <c r="H1521" s="10" t="s">
        <v>24</v>
      </c>
      <c r="I1521" s="10">
        <v>822931</v>
      </c>
      <c r="J1521" s="10">
        <v>823374</v>
      </c>
      <c r="K1521" s="10" t="s">
        <v>46</v>
      </c>
      <c r="R1521" s="10" t="s">
        <v>1868</v>
      </c>
      <c r="S1521" s="10">
        <v>444</v>
      </c>
    </row>
    <row r="1522" spans="1:20" x14ac:dyDescent="0.35">
      <c r="A1522" s="10" t="s">
        <v>27</v>
      </c>
      <c r="B1522" s="10" t="s">
        <v>27</v>
      </c>
      <c r="C1522" s="10" t="s">
        <v>28</v>
      </c>
      <c r="D1522" s="10" t="s">
        <v>22</v>
      </c>
      <c r="E1522" s="10" t="s">
        <v>23</v>
      </c>
      <c r="F1522" s="10" t="s">
        <v>5</v>
      </c>
      <c r="H1522" s="10" t="s">
        <v>24</v>
      </c>
      <c r="I1522" s="10">
        <v>822931</v>
      </c>
      <c r="J1522" s="10">
        <v>823374</v>
      </c>
      <c r="K1522" s="10" t="s">
        <v>46</v>
      </c>
      <c r="L1522" s="10" t="s">
        <v>1869</v>
      </c>
      <c r="O1522" s="10" t="s">
        <v>393</v>
      </c>
      <c r="R1522" s="10" t="s">
        <v>1868</v>
      </c>
      <c r="S1522" s="10">
        <v>444</v>
      </c>
      <c r="T1522" s="10">
        <v>147</v>
      </c>
    </row>
    <row r="1523" spans="1:20" x14ac:dyDescent="0.35">
      <c r="A1523" s="10" t="s">
        <v>20</v>
      </c>
      <c r="B1523" s="10" t="s">
        <v>20</v>
      </c>
      <c r="C1523" s="10" t="s">
        <v>21</v>
      </c>
      <c r="D1523" s="10" t="s">
        <v>22</v>
      </c>
      <c r="E1523" s="10" t="s">
        <v>23</v>
      </c>
      <c r="F1523" s="10" t="s">
        <v>5</v>
      </c>
      <c r="H1523" s="10" t="s">
        <v>24</v>
      </c>
      <c r="I1523" s="10">
        <v>823804</v>
      </c>
      <c r="J1523" s="10">
        <v>825405</v>
      </c>
      <c r="K1523" s="10" t="s">
        <v>25</v>
      </c>
      <c r="R1523" s="10" t="s">
        <v>1870</v>
      </c>
      <c r="S1523" s="10">
        <v>1602</v>
      </c>
    </row>
    <row r="1524" spans="1:20" x14ac:dyDescent="0.35">
      <c r="A1524" s="10" t="s">
        <v>27</v>
      </c>
      <c r="B1524" s="10" t="s">
        <v>27</v>
      </c>
      <c r="C1524" s="10" t="s">
        <v>28</v>
      </c>
      <c r="D1524" s="10" t="s">
        <v>22</v>
      </c>
      <c r="E1524" s="10" t="s">
        <v>23</v>
      </c>
      <c r="F1524" s="10" t="s">
        <v>5</v>
      </c>
      <c r="H1524" s="10" t="s">
        <v>24</v>
      </c>
      <c r="I1524" s="10">
        <v>823804</v>
      </c>
      <c r="J1524" s="10">
        <v>825405</v>
      </c>
      <c r="K1524" s="10" t="s">
        <v>25</v>
      </c>
      <c r="L1524" s="10" t="s">
        <v>1871</v>
      </c>
      <c r="O1524" s="10" t="s">
        <v>1872</v>
      </c>
      <c r="R1524" s="10" t="s">
        <v>1870</v>
      </c>
      <c r="S1524" s="10">
        <v>1602</v>
      </c>
      <c r="T1524" s="10">
        <v>533</v>
      </c>
    </row>
    <row r="1525" spans="1:20" x14ac:dyDescent="0.35">
      <c r="A1525" s="10" t="s">
        <v>20</v>
      </c>
      <c r="B1525" s="10" t="s">
        <v>20</v>
      </c>
      <c r="C1525" s="10" t="s">
        <v>21</v>
      </c>
      <c r="D1525" s="10" t="s">
        <v>22</v>
      </c>
      <c r="E1525" s="10" t="s">
        <v>23</v>
      </c>
      <c r="F1525" s="10" t="s">
        <v>5</v>
      </c>
      <c r="H1525" s="10" t="s">
        <v>24</v>
      </c>
      <c r="I1525" s="10">
        <v>825410</v>
      </c>
      <c r="J1525" s="10">
        <v>826249</v>
      </c>
      <c r="K1525" s="10" t="s">
        <v>25</v>
      </c>
      <c r="R1525" s="10" t="s">
        <v>1873</v>
      </c>
      <c r="S1525" s="10">
        <v>840</v>
      </c>
    </row>
    <row r="1526" spans="1:20" x14ac:dyDescent="0.35">
      <c r="A1526" s="10" t="s">
        <v>27</v>
      </c>
      <c r="B1526" s="10" t="s">
        <v>27</v>
      </c>
      <c r="C1526" s="10" t="s">
        <v>28</v>
      </c>
      <c r="D1526" s="10" t="s">
        <v>22</v>
      </c>
      <c r="E1526" s="10" t="s">
        <v>23</v>
      </c>
      <c r="F1526" s="10" t="s">
        <v>5</v>
      </c>
      <c r="H1526" s="10" t="s">
        <v>24</v>
      </c>
      <c r="I1526" s="10">
        <v>825410</v>
      </c>
      <c r="J1526" s="10">
        <v>826249</v>
      </c>
      <c r="K1526" s="10" t="s">
        <v>25</v>
      </c>
      <c r="L1526" s="10" t="s">
        <v>1874</v>
      </c>
      <c r="O1526" s="10" t="s">
        <v>1875</v>
      </c>
      <c r="R1526" s="10" t="s">
        <v>1873</v>
      </c>
      <c r="S1526" s="10">
        <v>840</v>
      </c>
      <c r="T1526" s="10">
        <v>279</v>
      </c>
    </row>
    <row r="1527" spans="1:20" x14ac:dyDescent="0.35">
      <c r="A1527" s="10" t="s">
        <v>20</v>
      </c>
      <c r="B1527" s="10" t="s">
        <v>20</v>
      </c>
      <c r="C1527" s="10" t="s">
        <v>21</v>
      </c>
      <c r="D1527" s="10" t="s">
        <v>22</v>
      </c>
      <c r="E1527" s="10" t="s">
        <v>23</v>
      </c>
      <c r="F1527" s="10" t="s">
        <v>5</v>
      </c>
      <c r="H1527" s="10" t="s">
        <v>24</v>
      </c>
      <c r="I1527" s="10">
        <v>826246</v>
      </c>
      <c r="J1527" s="10">
        <v>827652</v>
      </c>
      <c r="K1527" s="10" t="s">
        <v>25</v>
      </c>
      <c r="R1527" s="10" t="s">
        <v>1876</v>
      </c>
      <c r="S1527" s="10">
        <v>1407</v>
      </c>
    </row>
    <row r="1528" spans="1:20" x14ac:dyDescent="0.35">
      <c r="A1528" s="10" t="s">
        <v>27</v>
      </c>
      <c r="B1528" s="10" t="s">
        <v>27</v>
      </c>
      <c r="C1528" s="10" t="s">
        <v>28</v>
      </c>
      <c r="D1528" s="10" t="s">
        <v>22</v>
      </c>
      <c r="E1528" s="10" t="s">
        <v>23</v>
      </c>
      <c r="F1528" s="10" t="s">
        <v>5</v>
      </c>
      <c r="H1528" s="10" t="s">
        <v>24</v>
      </c>
      <c r="I1528" s="10">
        <v>826246</v>
      </c>
      <c r="J1528" s="10">
        <v>827652</v>
      </c>
      <c r="K1528" s="10" t="s">
        <v>25</v>
      </c>
      <c r="L1528" s="10" t="s">
        <v>1877</v>
      </c>
      <c r="O1528" s="10" t="s">
        <v>570</v>
      </c>
      <c r="R1528" s="10" t="s">
        <v>1876</v>
      </c>
      <c r="S1528" s="10">
        <v>1407</v>
      </c>
      <c r="T1528" s="10">
        <v>468</v>
      </c>
    </row>
    <row r="1529" spans="1:20" x14ac:dyDescent="0.35">
      <c r="A1529" s="10" t="s">
        <v>20</v>
      </c>
      <c r="B1529" s="10" t="s">
        <v>20</v>
      </c>
      <c r="C1529" s="10" t="s">
        <v>21</v>
      </c>
      <c r="D1529" s="10" t="s">
        <v>22</v>
      </c>
      <c r="E1529" s="10" t="s">
        <v>23</v>
      </c>
      <c r="F1529" s="10" t="s">
        <v>5</v>
      </c>
      <c r="H1529" s="10" t="s">
        <v>24</v>
      </c>
      <c r="I1529" s="10">
        <v>827771</v>
      </c>
      <c r="J1529" s="10">
        <v>828802</v>
      </c>
      <c r="K1529" s="10" t="s">
        <v>46</v>
      </c>
      <c r="R1529" s="10" t="s">
        <v>1878</v>
      </c>
      <c r="S1529" s="10">
        <v>1032</v>
      </c>
    </row>
    <row r="1530" spans="1:20" x14ac:dyDescent="0.35">
      <c r="A1530" s="10" t="s">
        <v>27</v>
      </c>
      <c r="B1530" s="10" t="s">
        <v>27</v>
      </c>
      <c r="C1530" s="10" t="s">
        <v>28</v>
      </c>
      <c r="D1530" s="10" t="s">
        <v>22</v>
      </c>
      <c r="E1530" s="10" t="s">
        <v>23</v>
      </c>
      <c r="F1530" s="10" t="s">
        <v>5</v>
      </c>
      <c r="H1530" s="10" t="s">
        <v>24</v>
      </c>
      <c r="I1530" s="10">
        <v>827771</v>
      </c>
      <c r="J1530" s="10">
        <v>828802</v>
      </c>
      <c r="K1530" s="10" t="s">
        <v>46</v>
      </c>
      <c r="L1530" s="10" t="s">
        <v>1879</v>
      </c>
      <c r="O1530" s="10" t="s">
        <v>1880</v>
      </c>
      <c r="R1530" s="10" t="s">
        <v>1878</v>
      </c>
      <c r="S1530" s="10">
        <v>1032</v>
      </c>
      <c r="T1530" s="10">
        <v>343</v>
      </c>
    </row>
    <row r="1531" spans="1:20" x14ac:dyDescent="0.35">
      <c r="A1531" s="10" t="s">
        <v>20</v>
      </c>
      <c r="B1531" s="10" t="s">
        <v>20</v>
      </c>
      <c r="C1531" s="10" t="s">
        <v>21</v>
      </c>
      <c r="D1531" s="10" t="s">
        <v>22</v>
      </c>
      <c r="E1531" s="10" t="s">
        <v>23</v>
      </c>
      <c r="F1531" s="10" t="s">
        <v>5</v>
      </c>
      <c r="H1531" s="10" t="s">
        <v>24</v>
      </c>
      <c r="I1531" s="10">
        <v>829201</v>
      </c>
      <c r="J1531" s="10">
        <v>829515</v>
      </c>
      <c r="K1531" s="10" t="s">
        <v>46</v>
      </c>
      <c r="R1531" s="10" t="s">
        <v>1881</v>
      </c>
      <c r="S1531" s="10">
        <v>315</v>
      </c>
    </row>
    <row r="1532" spans="1:20" x14ac:dyDescent="0.35">
      <c r="A1532" s="10" t="s">
        <v>27</v>
      </c>
      <c r="B1532" s="10" t="s">
        <v>27</v>
      </c>
      <c r="C1532" s="10" t="s">
        <v>28</v>
      </c>
      <c r="D1532" s="10" t="s">
        <v>22</v>
      </c>
      <c r="E1532" s="10" t="s">
        <v>23</v>
      </c>
      <c r="F1532" s="10" t="s">
        <v>5</v>
      </c>
      <c r="H1532" s="10" t="s">
        <v>24</v>
      </c>
      <c r="I1532" s="10">
        <v>829201</v>
      </c>
      <c r="J1532" s="10">
        <v>829515</v>
      </c>
      <c r="K1532" s="10" t="s">
        <v>46</v>
      </c>
      <c r="L1532" s="10" t="s">
        <v>1882</v>
      </c>
      <c r="O1532" s="10" t="s">
        <v>1883</v>
      </c>
      <c r="R1532" s="10" t="s">
        <v>1881</v>
      </c>
      <c r="S1532" s="10">
        <v>315</v>
      </c>
      <c r="T1532" s="10">
        <v>104</v>
      </c>
    </row>
    <row r="1533" spans="1:20" x14ac:dyDescent="0.35">
      <c r="A1533" s="10" t="s">
        <v>20</v>
      </c>
      <c r="B1533" s="10" t="s">
        <v>20</v>
      </c>
      <c r="C1533" s="10" t="s">
        <v>21</v>
      </c>
      <c r="D1533" s="10" t="s">
        <v>22</v>
      </c>
      <c r="E1533" s="10" t="s">
        <v>23</v>
      </c>
      <c r="F1533" s="10" t="s">
        <v>5</v>
      </c>
      <c r="H1533" s="10" t="s">
        <v>24</v>
      </c>
      <c r="I1533" s="10">
        <v>829524</v>
      </c>
      <c r="J1533" s="10">
        <v>829766</v>
      </c>
      <c r="K1533" s="10" t="s">
        <v>46</v>
      </c>
      <c r="R1533" s="10" t="s">
        <v>1884</v>
      </c>
      <c r="S1533" s="10">
        <v>243</v>
      </c>
    </row>
    <row r="1534" spans="1:20" x14ac:dyDescent="0.35">
      <c r="A1534" s="10" t="s">
        <v>27</v>
      </c>
      <c r="B1534" s="10" t="s">
        <v>27</v>
      </c>
      <c r="C1534" s="10" t="s">
        <v>28</v>
      </c>
      <c r="D1534" s="10" t="s">
        <v>22</v>
      </c>
      <c r="E1534" s="10" t="s">
        <v>23</v>
      </c>
      <c r="F1534" s="10" t="s">
        <v>5</v>
      </c>
      <c r="H1534" s="10" t="s">
        <v>24</v>
      </c>
      <c r="I1534" s="10">
        <v>829524</v>
      </c>
      <c r="J1534" s="10">
        <v>829766</v>
      </c>
      <c r="K1534" s="10" t="s">
        <v>46</v>
      </c>
      <c r="L1534" s="10" t="s">
        <v>1885</v>
      </c>
      <c r="O1534" s="10" t="s">
        <v>1886</v>
      </c>
      <c r="R1534" s="10" t="s">
        <v>1884</v>
      </c>
      <c r="S1534" s="10">
        <v>243</v>
      </c>
      <c r="T1534" s="10">
        <v>80</v>
      </c>
    </row>
    <row r="1535" spans="1:20" x14ac:dyDescent="0.35">
      <c r="A1535" s="10" t="s">
        <v>20</v>
      </c>
      <c r="B1535" s="10" t="s">
        <v>20</v>
      </c>
      <c r="C1535" s="10" t="s">
        <v>21</v>
      </c>
      <c r="D1535" s="10" t="s">
        <v>22</v>
      </c>
      <c r="E1535" s="10" t="s">
        <v>23</v>
      </c>
      <c r="F1535" s="10" t="s">
        <v>5</v>
      </c>
      <c r="H1535" s="10" t="s">
        <v>24</v>
      </c>
      <c r="I1535" s="10">
        <v>830110</v>
      </c>
      <c r="J1535" s="10">
        <v>830724</v>
      </c>
      <c r="K1535" s="10" t="s">
        <v>25</v>
      </c>
      <c r="R1535" s="10" t="s">
        <v>1887</v>
      </c>
      <c r="S1535" s="10">
        <v>615</v>
      </c>
    </row>
    <row r="1536" spans="1:20" x14ac:dyDescent="0.35">
      <c r="A1536" s="10" t="s">
        <v>27</v>
      </c>
      <c r="B1536" s="10" t="s">
        <v>27</v>
      </c>
      <c r="C1536" s="10" t="s">
        <v>28</v>
      </c>
      <c r="D1536" s="10" t="s">
        <v>22</v>
      </c>
      <c r="E1536" s="10" t="s">
        <v>23</v>
      </c>
      <c r="F1536" s="10" t="s">
        <v>5</v>
      </c>
      <c r="H1536" s="10" t="s">
        <v>24</v>
      </c>
      <c r="I1536" s="10">
        <v>830110</v>
      </c>
      <c r="J1536" s="10">
        <v>830724</v>
      </c>
      <c r="K1536" s="10" t="s">
        <v>25</v>
      </c>
      <c r="L1536" s="10" t="s">
        <v>1888</v>
      </c>
      <c r="O1536" s="10" t="s">
        <v>1889</v>
      </c>
      <c r="R1536" s="10" t="s">
        <v>1887</v>
      </c>
      <c r="S1536" s="10">
        <v>615</v>
      </c>
      <c r="T1536" s="10">
        <v>204</v>
      </c>
    </row>
    <row r="1537" spans="1:20" x14ac:dyDescent="0.35">
      <c r="A1537" s="10" t="s">
        <v>20</v>
      </c>
      <c r="B1537" s="10" t="s">
        <v>20</v>
      </c>
      <c r="C1537" s="10" t="s">
        <v>21</v>
      </c>
      <c r="D1537" s="10" t="s">
        <v>22</v>
      </c>
      <c r="E1537" s="10" t="s">
        <v>23</v>
      </c>
      <c r="F1537" s="10" t="s">
        <v>5</v>
      </c>
      <c r="H1537" s="10" t="s">
        <v>24</v>
      </c>
      <c r="I1537" s="10">
        <v>830881</v>
      </c>
      <c r="J1537" s="10">
        <v>831993</v>
      </c>
      <c r="K1537" s="10" t="s">
        <v>46</v>
      </c>
      <c r="R1537" s="10" t="s">
        <v>1890</v>
      </c>
      <c r="S1537" s="10">
        <v>1113</v>
      </c>
    </row>
    <row r="1538" spans="1:20" x14ac:dyDescent="0.35">
      <c r="A1538" s="10" t="s">
        <v>27</v>
      </c>
      <c r="B1538" s="10" t="s">
        <v>27</v>
      </c>
      <c r="C1538" s="10" t="s">
        <v>28</v>
      </c>
      <c r="D1538" s="10" t="s">
        <v>22</v>
      </c>
      <c r="E1538" s="10" t="s">
        <v>23</v>
      </c>
      <c r="F1538" s="10" t="s">
        <v>5</v>
      </c>
      <c r="H1538" s="10" t="s">
        <v>24</v>
      </c>
      <c r="I1538" s="10">
        <v>830881</v>
      </c>
      <c r="J1538" s="10">
        <v>831993</v>
      </c>
      <c r="K1538" s="10" t="s">
        <v>46</v>
      </c>
      <c r="L1538" s="10" t="s">
        <v>1891</v>
      </c>
      <c r="O1538" s="10" t="s">
        <v>1892</v>
      </c>
      <c r="R1538" s="10" t="s">
        <v>1890</v>
      </c>
      <c r="S1538" s="10">
        <v>1113</v>
      </c>
      <c r="T1538" s="10">
        <v>370</v>
      </c>
    </row>
    <row r="1539" spans="1:20" x14ac:dyDescent="0.35">
      <c r="A1539" s="10" t="s">
        <v>20</v>
      </c>
      <c r="B1539" s="10" t="s">
        <v>20</v>
      </c>
      <c r="C1539" s="10" t="s">
        <v>21</v>
      </c>
      <c r="D1539" s="10" t="s">
        <v>22</v>
      </c>
      <c r="E1539" s="10" t="s">
        <v>23</v>
      </c>
      <c r="F1539" s="10" t="s">
        <v>5</v>
      </c>
      <c r="H1539" s="10" t="s">
        <v>24</v>
      </c>
      <c r="I1539" s="10">
        <v>831997</v>
      </c>
      <c r="J1539" s="10">
        <v>832689</v>
      </c>
      <c r="K1539" s="10" t="s">
        <v>46</v>
      </c>
      <c r="R1539" s="10" t="s">
        <v>1893</v>
      </c>
      <c r="S1539" s="10">
        <v>693</v>
      </c>
    </row>
    <row r="1540" spans="1:20" x14ac:dyDescent="0.35">
      <c r="A1540" s="10" t="s">
        <v>27</v>
      </c>
      <c r="B1540" s="10" t="s">
        <v>27</v>
      </c>
      <c r="C1540" s="10" t="s">
        <v>28</v>
      </c>
      <c r="D1540" s="10" t="s">
        <v>22</v>
      </c>
      <c r="E1540" s="10" t="s">
        <v>23</v>
      </c>
      <c r="F1540" s="10" t="s">
        <v>5</v>
      </c>
      <c r="H1540" s="10" t="s">
        <v>24</v>
      </c>
      <c r="I1540" s="10">
        <v>831997</v>
      </c>
      <c r="J1540" s="10">
        <v>832689</v>
      </c>
      <c r="K1540" s="10" t="s">
        <v>46</v>
      </c>
      <c r="L1540" s="10" t="s">
        <v>1894</v>
      </c>
      <c r="O1540" s="10" t="s">
        <v>1895</v>
      </c>
      <c r="R1540" s="10" t="s">
        <v>1893</v>
      </c>
      <c r="S1540" s="10">
        <v>693</v>
      </c>
      <c r="T1540" s="10">
        <v>230</v>
      </c>
    </row>
    <row r="1541" spans="1:20" x14ac:dyDescent="0.35">
      <c r="A1541" s="10" t="s">
        <v>20</v>
      </c>
      <c r="B1541" s="10" t="s">
        <v>20</v>
      </c>
      <c r="C1541" s="10" t="s">
        <v>21</v>
      </c>
      <c r="D1541" s="10" t="s">
        <v>22</v>
      </c>
      <c r="E1541" s="10" t="s">
        <v>23</v>
      </c>
      <c r="F1541" s="10" t="s">
        <v>5</v>
      </c>
      <c r="H1541" s="10" t="s">
        <v>24</v>
      </c>
      <c r="I1541" s="10">
        <v>832762</v>
      </c>
      <c r="J1541" s="10">
        <v>833538</v>
      </c>
      <c r="K1541" s="10" t="s">
        <v>46</v>
      </c>
      <c r="R1541" s="10" t="s">
        <v>1896</v>
      </c>
      <c r="S1541" s="10">
        <v>777</v>
      </c>
    </row>
    <row r="1542" spans="1:20" x14ac:dyDescent="0.35">
      <c r="A1542" s="10" t="s">
        <v>27</v>
      </c>
      <c r="B1542" s="10" t="s">
        <v>27</v>
      </c>
      <c r="C1542" s="10" t="s">
        <v>28</v>
      </c>
      <c r="D1542" s="10" t="s">
        <v>22</v>
      </c>
      <c r="E1542" s="10" t="s">
        <v>23</v>
      </c>
      <c r="F1542" s="10" t="s">
        <v>5</v>
      </c>
      <c r="H1542" s="10" t="s">
        <v>24</v>
      </c>
      <c r="I1542" s="10">
        <v>832762</v>
      </c>
      <c r="J1542" s="10">
        <v>833538</v>
      </c>
      <c r="K1542" s="10" t="s">
        <v>46</v>
      </c>
      <c r="L1542" s="10" t="s">
        <v>1897</v>
      </c>
      <c r="O1542" s="10" t="s">
        <v>1898</v>
      </c>
      <c r="R1542" s="10" t="s">
        <v>1896</v>
      </c>
      <c r="S1542" s="10">
        <v>777</v>
      </c>
      <c r="T1542" s="10">
        <v>258</v>
      </c>
    </row>
    <row r="1543" spans="1:20" x14ac:dyDescent="0.35">
      <c r="A1543" s="10" t="s">
        <v>20</v>
      </c>
      <c r="B1543" s="10" t="s">
        <v>20</v>
      </c>
      <c r="C1543" s="10" t="s">
        <v>21</v>
      </c>
      <c r="D1543" s="10" t="s">
        <v>22</v>
      </c>
      <c r="E1543" s="10" t="s">
        <v>23</v>
      </c>
      <c r="F1543" s="10" t="s">
        <v>5</v>
      </c>
      <c r="H1543" s="10" t="s">
        <v>24</v>
      </c>
      <c r="I1543" s="10">
        <v>833730</v>
      </c>
      <c r="J1543" s="10">
        <v>834059</v>
      </c>
      <c r="K1543" s="10" t="s">
        <v>46</v>
      </c>
      <c r="R1543" s="10" t="s">
        <v>1899</v>
      </c>
      <c r="S1543" s="10">
        <v>330</v>
      </c>
    </row>
    <row r="1544" spans="1:20" x14ac:dyDescent="0.35">
      <c r="A1544" s="10" t="s">
        <v>27</v>
      </c>
      <c r="B1544" s="10" t="s">
        <v>27</v>
      </c>
      <c r="C1544" s="10" t="s">
        <v>28</v>
      </c>
      <c r="D1544" s="10" t="s">
        <v>22</v>
      </c>
      <c r="E1544" s="10" t="s">
        <v>23</v>
      </c>
      <c r="F1544" s="10" t="s">
        <v>5</v>
      </c>
      <c r="H1544" s="10" t="s">
        <v>24</v>
      </c>
      <c r="I1544" s="10">
        <v>833730</v>
      </c>
      <c r="J1544" s="10">
        <v>834059</v>
      </c>
      <c r="K1544" s="10" t="s">
        <v>46</v>
      </c>
      <c r="L1544" s="10" t="s">
        <v>1900</v>
      </c>
      <c r="O1544" s="10" t="s">
        <v>1901</v>
      </c>
      <c r="R1544" s="10" t="s">
        <v>1899</v>
      </c>
      <c r="S1544" s="10">
        <v>330</v>
      </c>
      <c r="T1544" s="10">
        <v>109</v>
      </c>
    </row>
    <row r="1545" spans="1:20" x14ac:dyDescent="0.35">
      <c r="A1545" s="10" t="s">
        <v>20</v>
      </c>
      <c r="B1545" s="10" t="s">
        <v>20</v>
      </c>
      <c r="C1545" s="10" t="s">
        <v>21</v>
      </c>
      <c r="D1545" s="10" t="s">
        <v>22</v>
      </c>
      <c r="E1545" s="10" t="s">
        <v>23</v>
      </c>
      <c r="F1545" s="10" t="s">
        <v>5</v>
      </c>
      <c r="H1545" s="10" t="s">
        <v>24</v>
      </c>
      <c r="I1545" s="10">
        <v>834145</v>
      </c>
      <c r="J1545" s="10">
        <v>835077</v>
      </c>
      <c r="K1545" s="10" t="s">
        <v>46</v>
      </c>
      <c r="R1545" s="10" t="s">
        <v>1902</v>
      </c>
      <c r="S1545" s="10">
        <v>933</v>
      </c>
    </row>
    <row r="1546" spans="1:20" x14ac:dyDescent="0.35">
      <c r="A1546" s="10" t="s">
        <v>27</v>
      </c>
      <c r="B1546" s="10" t="s">
        <v>27</v>
      </c>
      <c r="C1546" s="10" t="s">
        <v>28</v>
      </c>
      <c r="D1546" s="10" t="s">
        <v>22</v>
      </c>
      <c r="E1546" s="10" t="s">
        <v>23</v>
      </c>
      <c r="F1546" s="10" t="s">
        <v>5</v>
      </c>
      <c r="H1546" s="10" t="s">
        <v>24</v>
      </c>
      <c r="I1546" s="10">
        <v>834145</v>
      </c>
      <c r="J1546" s="10">
        <v>835077</v>
      </c>
      <c r="K1546" s="10" t="s">
        <v>46</v>
      </c>
      <c r="L1546" s="10" t="s">
        <v>1903</v>
      </c>
      <c r="O1546" s="10" t="s">
        <v>1904</v>
      </c>
      <c r="R1546" s="10" t="s">
        <v>1902</v>
      </c>
      <c r="S1546" s="10">
        <v>933</v>
      </c>
      <c r="T1546" s="10">
        <v>310</v>
      </c>
    </row>
    <row r="1547" spans="1:20" x14ac:dyDescent="0.35">
      <c r="A1547" s="10" t="s">
        <v>20</v>
      </c>
      <c r="B1547" s="10" t="s">
        <v>20</v>
      </c>
      <c r="C1547" s="10" t="s">
        <v>21</v>
      </c>
      <c r="D1547" s="10" t="s">
        <v>22</v>
      </c>
      <c r="E1547" s="10" t="s">
        <v>23</v>
      </c>
      <c r="F1547" s="10" t="s">
        <v>5</v>
      </c>
      <c r="H1547" s="10" t="s">
        <v>24</v>
      </c>
      <c r="I1547" s="10">
        <v>835124</v>
      </c>
      <c r="J1547" s="10">
        <v>835357</v>
      </c>
      <c r="K1547" s="10" t="s">
        <v>46</v>
      </c>
      <c r="R1547" s="10" t="s">
        <v>1905</v>
      </c>
      <c r="S1547" s="10">
        <v>234</v>
      </c>
    </row>
    <row r="1548" spans="1:20" x14ac:dyDescent="0.35">
      <c r="A1548" s="10" t="s">
        <v>27</v>
      </c>
      <c r="B1548" s="10" t="s">
        <v>27</v>
      </c>
      <c r="C1548" s="10" t="s">
        <v>28</v>
      </c>
      <c r="D1548" s="10" t="s">
        <v>22</v>
      </c>
      <c r="E1548" s="10" t="s">
        <v>23</v>
      </c>
      <c r="F1548" s="10" t="s">
        <v>5</v>
      </c>
      <c r="H1548" s="10" t="s">
        <v>24</v>
      </c>
      <c r="I1548" s="10">
        <v>835124</v>
      </c>
      <c r="J1548" s="10">
        <v>835357</v>
      </c>
      <c r="K1548" s="10" t="s">
        <v>46</v>
      </c>
      <c r="L1548" s="10" t="s">
        <v>1906</v>
      </c>
      <c r="O1548" s="10" t="s">
        <v>1907</v>
      </c>
      <c r="R1548" s="10" t="s">
        <v>1905</v>
      </c>
      <c r="S1548" s="10">
        <v>234</v>
      </c>
      <c r="T1548" s="10">
        <v>77</v>
      </c>
    </row>
    <row r="1549" spans="1:20" x14ac:dyDescent="0.35">
      <c r="A1549" s="10" t="s">
        <v>20</v>
      </c>
      <c r="B1549" s="10" t="s">
        <v>20</v>
      </c>
      <c r="C1549" s="10" t="s">
        <v>21</v>
      </c>
      <c r="D1549" s="10" t="s">
        <v>22</v>
      </c>
      <c r="E1549" s="10" t="s">
        <v>23</v>
      </c>
      <c r="F1549" s="10" t="s">
        <v>5</v>
      </c>
      <c r="H1549" s="10" t="s">
        <v>24</v>
      </c>
      <c r="I1549" s="10">
        <v>835476</v>
      </c>
      <c r="J1549" s="10">
        <v>837698</v>
      </c>
      <c r="K1549" s="10" t="s">
        <v>46</v>
      </c>
      <c r="R1549" s="10" t="s">
        <v>1908</v>
      </c>
      <c r="S1549" s="10">
        <v>2223</v>
      </c>
    </row>
    <row r="1550" spans="1:20" x14ac:dyDescent="0.35">
      <c r="A1550" s="10" t="s">
        <v>27</v>
      </c>
      <c r="B1550" s="10" t="s">
        <v>27</v>
      </c>
      <c r="C1550" s="10" t="s">
        <v>28</v>
      </c>
      <c r="D1550" s="10" t="s">
        <v>22</v>
      </c>
      <c r="E1550" s="10" t="s">
        <v>23</v>
      </c>
      <c r="F1550" s="10" t="s">
        <v>5</v>
      </c>
      <c r="H1550" s="10" t="s">
        <v>24</v>
      </c>
      <c r="I1550" s="10">
        <v>835476</v>
      </c>
      <c r="J1550" s="10">
        <v>837698</v>
      </c>
      <c r="K1550" s="10" t="s">
        <v>46</v>
      </c>
      <c r="L1550" s="10" t="s">
        <v>1909</v>
      </c>
      <c r="O1550" s="10" t="s">
        <v>1910</v>
      </c>
      <c r="R1550" s="10" t="s">
        <v>1908</v>
      </c>
      <c r="S1550" s="10">
        <v>2223</v>
      </c>
      <c r="T1550" s="10">
        <v>740</v>
      </c>
    </row>
    <row r="1551" spans="1:20" x14ac:dyDescent="0.35">
      <c r="A1551" s="10" t="s">
        <v>20</v>
      </c>
      <c r="B1551" s="10" t="s">
        <v>20</v>
      </c>
      <c r="C1551" s="10" t="s">
        <v>21</v>
      </c>
      <c r="D1551" s="10" t="s">
        <v>22</v>
      </c>
      <c r="E1551" s="10" t="s">
        <v>23</v>
      </c>
      <c r="F1551" s="10" t="s">
        <v>5</v>
      </c>
      <c r="H1551" s="10" t="s">
        <v>24</v>
      </c>
      <c r="I1551" s="10">
        <v>837695</v>
      </c>
      <c r="J1551" s="10">
        <v>838387</v>
      </c>
      <c r="K1551" s="10" t="s">
        <v>46</v>
      </c>
      <c r="R1551" s="10" t="s">
        <v>1911</v>
      </c>
      <c r="S1551" s="10">
        <v>693</v>
      </c>
    </row>
    <row r="1552" spans="1:20" x14ac:dyDescent="0.35">
      <c r="A1552" s="10" t="s">
        <v>27</v>
      </c>
      <c r="B1552" s="10" t="s">
        <v>27</v>
      </c>
      <c r="C1552" s="10" t="s">
        <v>28</v>
      </c>
      <c r="D1552" s="10" t="s">
        <v>22</v>
      </c>
      <c r="E1552" s="10" t="s">
        <v>23</v>
      </c>
      <c r="F1552" s="10" t="s">
        <v>5</v>
      </c>
      <c r="H1552" s="10" t="s">
        <v>24</v>
      </c>
      <c r="I1552" s="10">
        <v>837695</v>
      </c>
      <c r="J1552" s="10">
        <v>838387</v>
      </c>
      <c r="K1552" s="10" t="s">
        <v>46</v>
      </c>
      <c r="L1552" s="10" t="s">
        <v>1912</v>
      </c>
      <c r="O1552" s="10" t="s">
        <v>1913</v>
      </c>
      <c r="R1552" s="10" t="s">
        <v>1911</v>
      </c>
      <c r="S1552" s="10">
        <v>693</v>
      </c>
      <c r="T1552" s="10">
        <v>230</v>
      </c>
    </row>
    <row r="1553" spans="1:20" x14ac:dyDescent="0.35">
      <c r="A1553" s="10" t="s">
        <v>20</v>
      </c>
      <c r="B1553" s="10" t="s">
        <v>20</v>
      </c>
      <c r="C1553" s="10" t="s">
        <v>21</v>
      </c>
      <c r="D1553" s="10" t="s">
        <v>22</v>
      </c>
      <c r="E1553" s="10" t="s">
        <v>23</v>
      </c>
      <c r="F1553" s="10" t="s">
        <v>5</v>
      </c>
      <c r="H1553" s="10" t="s">
        <v>24</v>
      </c>
      <c r="I1553" s="10">
        <v>838417</v>
      </c>
      <c r="J1553" s="10">
        <v>838677</v>
      </c>
      <c r="K1553" s="10" t="s">
        <v>46</v>
      </c>
      <c r="R1553" s="10" t="s">
        <v>1914</v>
      </c>
      <c r="S1553" s="10">
        <v>261</v>
      </c>
    </row>
    <row r="1554" spans="1:20" x14ac:dyDescent="0.35">
      <c r="A1554" s="10" t="s">
        <v>27</v>
      </c>
      <c r="B1554" s="10" t="s">
        <v>27</v>
      </c>
      <c r="C1554" s="10" t="s">
        <v>28</v>
      </c>
      <c r="D1554" s="10" t="s">
        <v>22</v>
      </c>
      <c r="E1554" s="10" t="s">
        <v>23</v>
      </c>
      <c r="F1554" s="10" t="s">
        <v>5</v>
      </c>
      <c r="H1554" s="10" t="s">
        <v>24</v>
      </c>
      <c r="I1554" s="10">
        <v>838417</v>
      </c>
      <c r="J1554" s="10">
        <v>838677</v>
      </c>
      <c r="K1554" s="10" t="s">
        <v>46</v>
      </c>
      <c r="L1554" s="10" t="s">
        <v>1915</v>
      </c>
      <c r="O1554" s="10" t="s">
        <v>1916</v>
      </c>
      <c r="R1554" s="10" t="s">
        <v>1914</v>
      </c>
      <c r="S1554" s="10">
        <v>261</v>
      </c>
      <c r="T1554" s="10">
        <v>86</v>
      </c>
    </row>
    <row r="1555" spans="1:20" x14ac:dyDescent="0.35">
      <c r="A1555" s="10" t="s">
        <v>20</v>
      </c>
      <c r="B1555" s="10" t="s">
        <v>20</v>
      </c>
      <c r="C1555" s="10" t="s">
        <v>21</v>
      </c>
      <c r="D1555" s="10" t="s">
        <v>22</v>
      </c>
      <c r="E1555" s="10" t="s">
        <v>23</v>
      </c>
      <c r="F1555" s="10" t="s">
        <v>5</v>
      </c>
      <c r="H1555" s="10" t="s">
        <v>24</v>
      </c>
      <c r="I1555" s="10">
        <v>838755</v>
      </c>
      <c r="J1555" s="10">
        <v>839591</v>
      </c>
      <c r="K1555" s="10" t="s">
        <v>46</v>
      </c>
      <c r="R1555" s="10" t="s">
        <v>1917</v>
      </c>
      <c r="S1555" s="10">
        <v>837</v>
      </c>
    </row>
    <row r="1556" spans="1:20" x14ac:dyDescent="0.35">
      <c r="A1556" s="10" t="s">
        <v>27</v>
      </c>
      <c r="B1556" s="10" t="s">
        <v>27</v>
      </c>
      <c r="C1556" s="10" t="s">
        <v>28</v>
      </c>
      <c r="D1556" s="10" t="s">
        <v>22</v>
      </c>
      <c r="E1556" s="10" t="s">
        <v>23</v>
      </c>
      <c r="F1556" s="10" t="s">
        <v>5</v>
      </c>
      <c r="H1556" s="10" t="s">
        <v>24</v>
      </c>
      <c r="I1556" s="10">
        <v>838755</v>
      </c>
      <c r="J1556" s="10">
        <v>839591</v>
      </c>
      <c r="K1556" s="10" t="s">
        <v>46</v>
      </c>
      <c r="L1556" s="10" t="s">
        <v>1918</v>
      </c>
      <c r="O1556" s="10" t="s">
        <v>1919</v>
      </c>
      <c r="R1556" s="10" t="s">
        <v>1917</v>
      </c>
      <c r="S1556" s="10">
        <v>837</v>
      </c>
      <c r="T1556" s="10">
        <v>278</v>
      </c>
    </row>
    <row r="1557" spans="1:20" x14ac:dyDescent="0.35">
      <c r="A1557" s="10" t="s">
        <v>20</v>
      </c>
      <c r="B1557" s="10" t="s">
        <v>20</v>
      </c>
      <c r="C1557" s="10" t="s">
        <v>21</v>
      </c>
      <c r="D1557" s="10" t="s">
        <v>22</v>
      </c>
      <c r="E1557" s="10" t="s">
        <v>23</v>
      </c>
      <c r="F1557" s="10" t="s">
        <v>5</v>
      </c>
      <c r="H1557" s="10" t="s">
        <v>24</v>
      </c>
      <c r="I1557" s="10">
        <v>839713</v>
      </c>
      <c r="J1557" s="10">
        <v>840306</v>
      </c>
      <c r="K1557" s="10" t="s">
        <v>46</v>
      </c>
      <c r="R1557" s="10" t="s">
        <v>1920</v>
      </c>
      <c r="S1557" s="10">
        <v>594</v>
      </c>
    </row>
    <row r="1558" spans="1:20" x14ac:dyDescent="0.35">
      <c r="A1558" s="10" t="s">
        <v>27</v>
      </c>
      <c r="B1558" s="10" t="s">
        <v>27</v>
      </c>
      <c r="C1558" s="10" t="s">
        <v>28</v>
      </c>
      <c r="D1558" s="10" t="s">
        <v>22</v>
      </c>
      <c r="E1558" s="10" t="s">
        <v>23</v>
      </c>
      <c r="F1558" s="10" t="s">
        <v>5</v>
      </c>
      <c r="H1558" s="10" t="s">
        <v>24</v>
      </c>
      <c r="I1558" s="10">
        <v>839713</v>
      </c>
      <c r="J1558" s="10">
        <v>840306</v>
      </c>
      <c r="K1558" s="10" t="s">
        <v>46</v>
      </c>
      <c r="L1558" s="10" t="s">
        <v>1921</v>
      </c>
      <c r="O1558" s="10" t="s">
        <v>481</v>
      </c>
      <c r="R1558" s="10" t="s">
        <v>1920</v>
      </c>
      <c r="S1558" s="10">
        <v>594</v>
      </c>
      <c r="T1558" s="10">
        <v>197</v>
      </c>
    </row>
    <row r="1559" spans="1:20" x14ac:dyDescent="0.35">
      <c r="A1559" s="10" t="s">
        <v>20</v>
      </c>
      <c r="B1559" s="10" t="s">
        <v>20</v>
      </c>
      <c r="C1559" s="10" t="s">
        <v>21</v>
      </c>
      <c r="D1559" s="10" t="s">
        <v>22</v>
      </c>
      <c r="E1559" s="10" t="s">
        <v>23</v>
      </c>
      <c r="F1559" s="10" t="s">
        <v>5</v>
      </c>
      <c r="H1559" s="10" t="s">
        <v>24</v>
      </c>
      <c r="I1559" s="10">
        <v>840422</v>
      </c>
      <c r="J1559" s="10">
        <v>841198</v>
      </c>
      <c r="K1559" s="10" t="s">
        <v>46</v>
      </c>
      <c r="R1559" s="10" t="s">
        <v>1922</v>
      </c>
      <c r="S1559" s="10">
        <v>777</v>
      </c>
    </row>
    <row r="1560" spans="1:20" x14ac:dyDescent="0.35">
      <c r="A1560" s="10" t="s">
        <v>27</v>
      </c>
      <c r="B1560" s="10" t="s">
        <v>27</v>
      </c>
      <c r="C1560" s="10" t="s">
        <v>28</v>
      </c>
      <c r="D1560" s="10" t="s">
        <v>22</v>
      </c>
      <c r="E1560" s="10" t="s">
        <v>23</v>
      </c>
      <c r="F1560" s="10" t="s">
        <v>5</v>
      </c>
      <c r="H1560" s="10" t="s">
        <v>24</v>
      </c>
      <c r="I1560" s="10">
        <v>840422</v>
      </c>
      <c r="J1560" s="10">
        <v>841198</v>
      </c>
      <c r="K1560" s="10" t="s">
        <v>46</v>
      </c>
      <c r="L1560" s="10" t="s">
        <v>1923</v>
      </c>
      <c r="O1560" s="10" t="s">
        <v>1924</v>
      </c>
      <c r="R1560" s="10" t="s">
        <v>1922</v>
      </c>
      <c r="S1560" s="10">
        <v>777</v>
      </c>
      <c r="T1560" s="10">
        <v>258</v>
      </c>
    </row>
    <row r="1561" spans="1:20" x14ac:dyDescent="0.35">
      <c r="A1561" s="10" t="s">
        <v>20</v>
      </c>
      <c r="B1561" s="10" t="s">
        <v>20</v>
      </c>
      <c r="C1561" s="10" t="s">
        <v>21</v>
      </c>
      <c r="D1561" s="10" t="s">
        <v>22</v>
      </c>
      <c r="E1561" s="10" t="s">
        <v>23</v>
      </c>
      <c r="F1561" s="10" t="s">
        <v>5</v>
      </c>
      <c r="H1561" s="10" t="s">
        <v>24</v>
      </c>
      <c r="I1561" s="10">
        <v>841394</v>
      </c>
      <c r="J1561" s="10">
        <v>841732</v>
      </c>
      <c r="K1561" s="10" t="s">
        <v>25</v>
      </c>
      <c r="R1561" s="10" t="s">
        <v>1925</v>
      </c>
      <c r="S1561" s="10">
        <v>339</v>
      </c>
    </row>
    <row r="1562" spans="1:20" x14ac:dyDescent="0.35">
      <c r="A1562" s="10" t="s">
        <v>27</v>
      </c>
      <c r="B1562" s="10" t="s">
        <v>27</v>
      </c>
      <c r="C1562" s="10" t="s">
        <v>28</v>
      </c>
      <c r="D1562" s="10" t="s">
        <v>22</v>
      </c>
      <c r="E1562" s="10" t="s">
        <v>23</v>
      </c>
      <c r="F1562" s="10" t="s">
        <v>5</v>
      </c>
      <c r="H1562" s="10" t="s">
        <v>24</v>
      </c>
      <c r="I1562" s="10">
        <v>841394</v>
      </c>
      <c r="J1562" s="10">
        <v>841732</v>
      </c>
      <c r="K1562" s="10" t="s">
        <v>25</v>
      </c>
      <c r="L1562" s="10" t="s">
        <v>1926</v>
      </c>
      <c r="O1562" s="10" t="s">
        <v>1927</v>
      </c>
      <c r="R1562" s="10" t="s">
        <v>1925</v>
      </c>
      <c r="S1562" s="10">
        <v>339</v>
      </c>
      <c r="T1562" s="10">
        <v>112</v>
      </c>
    </row>
    <row r="1563" spans="1:20" x14ac:dyDescent="0.35">
      <c r="A1563" s="10" t="s">
        <v>20</v>
      </c>
      <c r="B1563" s="10" t="s">
        <v>20</v>
      </c>
      <c r="C1563" s="10" t="s">
        <v>21</v>
      </c>
      <c r="D1563" s="10" t="s">
        <v>22</v>
      </c>
      <c r="E1563" s="10" t="s">
        <v>23</v>
      </c>
      <c r="F1563" s="10" t="s">
        <v>5</v>
      </c>
      <c r="H1563" s="10" t="s">
        <v>24</v>
      </c>
      <c r="I1563" s="10">
        <v>841765</v>
      </c>
      <c r="J1563" s="10">
        <v>842805</v>
      </c>
      <c r="K1563" s="10" t="s">
        <v>46</v>
      </c>
      <c r="R1563" s="10" t="s">
        <v>1928</v>
      </c>
      <c r="S1563" s="10">
        <v>1041</v>
      </c>
    </row>
    <row r="1564" spans="1:20" x14ac:dyDescent="0.35">
      <c r="A1564" s="10" t="s">
        <v>27</v>
      </c>
      <c r="B1564" s="10" t="s">
        <v>27</v>
      </c>
      <c r="C1564" s="10" t="s">
        <v>28</v>
      </c>
      <c r="D1564" s="10" t="s">
        <v>22</v>
      </c>
      <c r="E1564" s="10" t="s">
        <v>23</v>
      </c>
      <c r="F1564" s="10" t="s">
        <v>5</v>
      </c>
      <c r="H1564" s="10" t="s">
        <v>24</v>
      </c>
      <c r="I1564" s="10">
        <v>841765</v>
      </c>
      <c r="J1564" s="10">
        <v>842805</v>
      </c>
      <c r="K1564" s="10" t="s">
        <v>46</v>
      </c>
      <c r="L1564" s="10" t="s">
        <v>1929</v>
      </c>
      <c r="O1564" s="10" t="s">
        <v>1930</v>
      </c>
      <c r="R1564" s="10" t="s">
        <v>1928</v>
      </c>
      <c r="S1564" s="10">
        <v>1041</v>
      </c>
      <c r="T1564" s="10">
        <v>346</v>
      </c>
    </row>
    <row r="1565" spans="1:20" x14ac:dyDescent="0.35">
      <c r="A1565" s="10" t="s">
        <v>20</v>
      </c>
      <c r="B1565" s="10" t="s">
        <v>20</v>
      </c>
      <c r="C1565" s="10" t="s">
        <v>21</v>
      </c>
      <c r="D1565" s="10" t="s">
        <v>22</v>
      </c>
      <c r="E1565" s="10" t="s">
        <v>23</v>
      </c>
      <c r="F1565" s="10" t="s">
        <v>5</v>
      </c>
      <c r="H1565" s="10" t="s">
        <v>24</v>
      </c>
      <c r="I1565" s="10">
        <v>842843</v>
      </c>
      <c r="J1565" s="10">
        <v>844156</v>
      </c>
      <c r="K1565" s="10" t="s">
        <v>46</v>
      </c>
      <c r="R1565" s="10" t="s">
        <v>1931</v>
      </c>
      <c r="S1565" s="10">
        <v>1314</v>
      </c>
    </row>
    <row r="1566" spans="1:20" x14ac:dyDescent="0.35">
      <c r="A1566" s="10" t="s">
        <v>27</v>
      </c>
      <c r="B1566" s="10" t="s">
        <v>27</v>
      </c>
      <c r="C1566" s="10" t="s">
        <v>28</v>
      </c>
      <c r="D1566" s="10" t="s">
        <v>22</v>
      </c>
      <c r="E1566" s="10" t="s">
        <v>23</v>
      </c>
      <c r="F1566" s="10" t="s">
        <v>5</v>
      </c>
      <c r="H1566" s="10" t="s">
        <v>24</v>
      </c>
      <c r="I1566" s="10">
        <v>842843</v>
      </c>
      <c r="J1566" s="10">
        <v>844156</v>
      </c>
      <c r="K1566" s="10" t="s">
        <v>46</v>
      </c>
      <c r="L1566" s="10" t="s">
        <v>1932</v>
      </c>
      <c r="O1566" s="10" t="s">
        <v>1933</v>
      </c>
      <c r="R1566" s="10" t="s">
        <v>1931</v>
      </c>
      <c r="S1566" s="10">
        <v>1314</v>
      </c>
      <c r="T1566" s="10">
        <v>437</v>
      </c>
    </row>
    <row r="1567" spans="1:20" x14ac:dyDescent="0.35">
      <c r="A1567" s="10" t="s">
        <v>20</v>
      </c>
      <c r="B1567" s="10" t="s">
        <v>20</v>
      </c>
      <c r="C1567" s="10" t="s">
        <v>21</v>
      </c>
      <c r="D1567" s="10" t="s">
        <v>22</v>
      </c>
      <c r="E1567" s="10" t="s">
        <v>23</v>
      </c>
      <c r="F1567" s="10" t="s">
        <v>5</v>
      </c>
      <c r="H1567" s="10" t="s">
        <v>24</v>
      </c>
      <c r="I1567" s="10">
        <v>844364</v>
      </c>
      <c r="J1567" s="10">
        <v>845083</v>
      </c>
      <c r="K1567" s="10" t="s">
        <v>46</v>
      </c>
      <c r="R1567" s="10" t="s">
        <v>1934</v>
      </c>
      <c r="S1567" s="10">
        <v>720</v>
      </c>
    </row>
    <row r="1568" spans="1:20" x14ac:dyDescent="0.35">
      <c r="A1568" s="10" t="s">
        <v>27</v>
      </c>
      <c r="B1568" s="10" t="s">
        <v>27</v>
      </c>
      <c r="C1568" s="10" t="s">
        <v>28</v>
      </c>
      <c r="D1568" s="10" t="s">
        <v>22</v>
      </c>
      <c r="E1568" s="10" t="s">
        <v>23</v>
      </c>
      <c r="F1568" s="10" t="s">
        <v>5</v>
      </c>
      <c r="H1568" s="10" t="s">
        <v>24</v>
      </c>
      <c r="I1568" s="10">
        <v>844364</v>
      </c>
      <c r="J1568" s="10">
        <v>845083</v>
      </c>
      <c r="K1568" s="10" t="s">
        <v>46</v>
      </c>
      <c r="L1568" s="10" t="s">
        <v>1935</v>
      </c>
      <c r="O1568" s="10" t="s">
        <v>1936</v>
      </c>
      <c r="R1568" s="10" t="s">
        <v>1934</v>
      </c>
      <c r="S1568" s="10">
        <v>720</v>
      </c>
      <c r="T1568" s="10">
        <v>239</v>
      </c>
    </row>
    <row r="1569" spans="1:20" x14ac:dyDescent="0.35">
      <c r="A1569" s="10" t="s">
        <v>20</v>
      </c>
      <c r="B1569" s="10" t="s">
        <v>20</v>
      </c>
      <c r="C1569" s="10" t="s">
        <v>21</v>
      </c>
      <c r="D1569" s="10" t="s">
        <v>22</v>
      </c>
      <c r="E1569" s="10" t="s">
        <v>23</v>
      </c>
      <c r="F1569" s="10" t="s">
        <v>5</v>
      </c>
      <c r="H1569" s="10" t="s">
        <v>24</v>
      </c>
      <c r="I1569" s="10">
        <v>845848</v>
      </c>
      <c r="J1569" s="10">
        <v>847857</v>
      </c>
      <c r="K1569" s="10" t="s">
        <v>25</v>
      </c>
      <c r="R1569" s="10" t="s">
        <v>1937</v>
      </c>
      <c r="S1569" s="10">
        <v>2010</v>
      </c>
    </row>
    <row r="1570" spans="1:20" x14ac:dyDescent="0.35">
      <c r="A1570" s="10" t="s">
        <v>27</v>
      </c>
      <c r="B1570" s="10" t="s">
        <v>27</v>
      </c>
      <c r="C1570" s="10" t="s">
        <v>28</v>
      </c>
      <c r="D1570" s="10" t="s">
        <v>22</v>
      </c>
      <c r="E1570" s="10" t="s">
        <v>23</v>
      </c>
      <c r="F1570" s="10" t="s">
        <v>5</v>
      </c>
      <c r="H1570" s="10" t="s">
        <v>24</v>
      </c>
      <c r="I1570" s="10">
        <v>845848</v>
      </c>
      <c r="J1570" s="10">
        <v>847857</v>
      </c>
      <c r="K1570" s="10" t="s">
        <v>25</v>
      </c>
      <c r="L1570" s="10" t="s">
        <v>1938</v>
      </c>
      <c r="O1570" s="10" t="s">
        <v>256</v>
      </c>
      <c r="R1570" s="10" t="s">
        <v>1937</v>
      </c>
      <c r="S1570" s="10">
        <v>2010</v>
      </c>
      <c r="T1570" s="10">
        <v>669</v>
      </c>
    </row>
    <row r="1571" spans="1:20" x14ac:dyDescent="0.35">
      <c r="A1571" s="10" t="s">
        <v>20</v>
      </c>
      <c r="B1571" s="10" t="s">
        <v>20</v>
      </c>
      <c r="C1571" s="10" t="s">
        <v>21</v>
      </c>
      <c r="D1571" s="10" t="s">
        <v>22</v>
      </c>
      <c r="E1571" s="10" t="s">
        <v>23</v>
      </c>
      <c r="F1571" s="10" t="s">
        <v>5</v>
      </c>
      <c r="H1571" s="10" t="s">
        <v>24</v>
      </c>
      <c r="I1571" s="10">
        <v>847991</v>
      </c>
      <c r="J1571" s="10">
        <v>848746</v>
      </c>
      <c r="K1571" s="10" t="s">
        <v>25</v>
      </c>
      <c r="R1571" s="10" t="s">
        <v>1939</v>
      </c>
      <c r="S1571" s="10">
        <v>756</v>
      </c>
    </row>
    <row r="1572" spans="1:20" x14ac:dyDescent="0.35">
      <c r="A1572" s="10" t="s">
        <v>27</v>
      </c>
      <c r="B1572" s="10" t="s">
        <v>27</v>
      </c>
      <c r="C1572" s="10" t="s">
        <v>28</v>
      </c>
      <c r="D1572" s="10" t="s">
        <v>22</v>
      </c>
      <c r="E1572" s="10" t="s">
        <v>23</v>
      </c>
      <c r="F1572" s="10" t="s">
        <v>5</v>
      </c>
      <c r="H1572" s="10" t="s">
        <v>24</v>
      </c>
      <c r="I1572" s="10">
        <v>847991</v>
      </c>
      <c r="J1572" s="10">
        <v>848746</v>
      </c>
      <c r="K1572" s="10" t="s">
        <v>25</v>
      </c>
      <c r="L1572" s="10" t="s">
        <v>1940</v>
      </c>
      <c r="O1572" s="10" t="s">
        <v>49</v>
      </c>
      <c r="R1572" s="10" t="s">
        <v>1939</v>
      </c>
      <c r="S1572" s="10">
        <v>756</v>
      </c>
      <c r="T1572" s="10">
        <v>251</v>
      </c>
    </row>
    <row r="1573" spans="1:20" x14ac:dyDescent="0.35">
      <c r="A1573" s="10" t="s">
        <v>20</v>
      </c>
      <c r="B1573" s="10" t="s">
        <v>20</v>
      </c>
      <c r="C1573" s="10" t="s">
        <v>21</v>
      </c>
      <c r="D1573" s="10" t="s">
        <v>22</v>
      </c>
      <c r="E1573" s="10" t="s">
        <v>23</v>
      </c>
      <c r="F1573" s="10" t="s">
        <v>5</v>
      </c>
      <c r="H1573" s="10" t="s">
        <v>24</v>
      </c>
      <c r="I1573" s="10">
        <v>848841</v>
      </c>
      <c r="J1573" s="10">
        <v>849335</v>
      </c>
      <c r="K1573" s="10" t="s">
        <v>46</v>
      </c>
      <c r="R1573" s="10" t="s">
        <v>1941</v>
      </c>
      <c r="S1573" s="10">
        <v>495</v>
      </c>
    </row>
    <row r="1574" spans="1:20" x14ac:dyDescent="0.35">
      <c r="A1574" s="10" t="s">
        <v>27</v>
      </c>
      <c r="B1574" s="10" t="s">
        <v>27</v>
      </c>
      <c r="C1574" s="10" t="s">
        <v>28</v>
      </c>
      <c r="D1574" s="10" t="s">
        <v>22</v>
      </c>
      <c r="E1574" s="10" t="s">
        <v>23</v>
      </c>
      <c r="F1574" s="10" t="s">
        <v>5</v>
      </c>
      <c r="H1574" s="10" t="s">
        <v>24</v>
      </c>
      <c r="I1574" s="10">
        <v>848841</v>
      </c>
      <c r="J1574" s="10">
        <v>849335</v>
      </c>
      <c r="K1574" s="10" t="s">
        <v>46</v>
      </c>
      <c r="L1574" s="10" t="s">
        <v>1942</v>
      </c>
      <c r="O1574" s="10" t="s">
        <v>92</v>
      </c>
      <c r="R1574" s="10" t="s">
        <v>1941</v>
      </c>
      <c r="S1574" s="10">
        <v>495</v>
      </c>
      <c r="T1574" s="10">
        <v>164</v>
      </c>
    </row>
    <row r="1575" spans="1:20" x14ac:dyDescent="0.35">
      <c r="A1575" s="10" t="s">
        <v>20</v>
      </c>
      <c r="B1575" s="10" t="s">
        <v>20</v>
      </c>
      <c r="C1575" s="10" t="s">
        <v>21</v>
      </c>
      <c r="D1575" s="10" t="s">
        <v>22</v>
      </c>
      <c r="E1575" s="10" t="s">
        <v>23</v>
      </c>
      <c r="F1575" s="10" t="s">
        <v>5</v>
      </c>
      <c r="H1575" s="10" t="s">
        <v>24</v>
      </c>
      <c r="I1575" s="10">
        <v>849388</v>
      </c>
      <c r="J1575" s="10">
        <v>850062</v>
      </c>
      <c r="K1575" s="10" t="s">
        <v>46</v>
      </c>
      <c r="R1575" s="10" t="s">
        <v>1943</v>
      </c>
      <c r="S1575" s="10">
        <v>675</v>
      </c>
    </row>
    <row r="1576" spans="1:20" x14ac:dyDescent="0.35">
      <c r="A1576" s="10" t="s">
        <v>27</v>
      </c>
      <c r="B1576" s="10" t="s">
        <v>27</v>
      </c>
      <c r="C1576" s="10" t="s">
        <v>28</v>
      </c>
      <c r="D1576" s="10" t="s">
        <v>22</v>
      </c>
      <c r="E1576" s="10" t="s">
        <v>23</v>
      </c>
      <c r="F1576" s="10" t="s">
        <v>5</v>
      </c>
      <c r="H1576" s="10" t="s">
        <v>24</v>
      </c>
      <c r="I1576" s="10">
        <v>849388</v>
      </c>
      <c r="J1576" s="10">
        <v>850062</v>
      </c>
      <c r="K1576" s="10" t="s">
        <v>46</v>
      </c>
      <c r="L1576" s="10" t="s">
        <v>1944</v>
      </c>
      <c r="O1576" s="10" t="s">
        <v>1945</v>
      </c>
      <c r="R1576" s="10" t="s">
        <v>1943</v>
      </c>
      <c r="S1576" s="10">
        <v>675</v>
      </c>
      <c r="T1576" s="10">
        <v>224</v>
      </c>
    </row>
    <row r="1577" spans="1:20" x14ac:dyDescent="0.35">
      <c r="A1577" s="10" t="s">
        <v>20</v>
      </c>
      <c r="B1577" s="10" t="s">
        <v>20</v>
      </c>
      <c r="C1577" s="10" t="s">
        <v>21</v>
      </c>
      <c r="D1577" s="10" t="s">
        <v>22</v>
      </c>
      <c r="E1577" s="10" t="s">
        <v>23</v>
      </c>
      <c r="F1577" s="10" t="s">
        <v>5</v>
      </c>
      <c r="H1577" s="10" t="s">
        <v>24</v>
      </c>
      <c r="I1577" s="10">
        <v>850059</v>
      </c>
      <c r="J1577" s="10">
        <v>850679</v>
      </c>
      <c r="K1577" s="10" t="s">
        <v>46</v>
      </c>
      <c r="R1577" s="10" t="s">
        <v>1946</v>
      </c>
      <c r="S1577" s="10">
        <v>621</v>
      </c>
    </row>
    <row r="1578" spans="1:20" x14ac:dyDescent="0.35">
      <c r="A1578" s="10" t="s">
        <v>27</v>
      </c>
      <c r="B1578" s="10" t="s">
        <v>27</v>
      </c>
      <c r="C1578" s="10" t="s">
        <v>28</v>
      </c>
      <c r="D1578" s="10" t="s">
        <v>22</v>
      </c>
      <c r="E1578" s="10" t="s">
        <v>23</v>
      </c>
      <c r="F1578" s="10" t="s">
        <v>5</v>
      </c>
      <c r="H1578" s="10" t="s">
        <v>24</v>
      </c>
      <c r="I1578" s="10">
        <v>850059</v>
      </c>
      <c r="J1578" s="10">
        <v>850679</v>
      </c>
      <c r="K1578" s="10" t="s">
        <v>46</v>
      </c>
      <c r="L1578" s="10" t="s">
        <v>1947</v>
      </c>
      <c r="O1578" s="10" t="s">
        <v>1948</v>
      </c>
      <c r="R1578" s="10" t="s">
        <v>1946</v>
      </c>
      <c r="S1578" s="10">
        <v>621</v>
      </c>
      <c r="T1578" s="10">
        <v>206</v>
      </c>
    </row>
    <row r="1579" spans="1:20" x14ac:dyDescent="0.35">
      <c r="A1579" s="10" t="s">
        <v>20</v>
      </c>
      <c r="B1579" s="10" t="s">
        <v>20</v>
      </c>
      <c r="C1579" s="10" t="s">
        <v>21</v>
      </c>
      <c r="D1579" s="10" t="s">
        <v>22</v>
      </c>
      <c r="E1579" s="10" t="s">
        <v>23</v>
      </c>
      <c r="F1579" s="10" t="s">
        <v>5</v>
      </c>
      <c r="H1579" s="10" t="s">
        <v>24</v>
      </c>
      <c r="I1579" s="10">
        <v>850905</v>
      </c>
      <c r="J1579" s="10">
        <v>852290</v>
      </c>
      <c r="K1579" s="10" t="s">
        <v>25</v>
      </c>
      <c r="R1579" s="10" t="s">
        <v>1949</v>
      </c>
      <c r="S1579" s="10">
        <v>1386</v>
      </c>
    </row>
    <row r="1580" spans="1:20" x14ac:dyDescent="0.35">
      <c r="A1580" s="10" t="s">
        <v>27</v>
      </c>
      <c r="B1580" s="10" t="s">
        <v>27</v>
      </c>
      <c r="C1580" s="10" t="s">
        <v>28</v>
      </c>
      <c r="D1580" s="10" t="s">
        <v>22</v>
      </c>
      <c r="E1580" s="10" t="s">
        <v>23</v>
      </c>
      <c r="F1580" s="10" t="s">
        <v>5</v>
      </c>
      <c r="H1580" s="10" t="s">
        <v>24</v>
      </c>
      <c r="I1580" s="10">
        <v>850905</v>
      </c>
      <c r="J1580" s="10">
        <v>852290</v>
      </c>
      <c r="K1580" s="10" t="s">
        <v>25</v>
      </c>
      <c r="L1580" s="10" t="s">
        <v>1950</v>
      </c>
      <c r="O1580" s="10" t="s">
        <v>208</v>
      </c>
      <c r="R1580" s="10" t="s">
        <v>1949</v>
      </c>
      <c r="S1580" s="10">
        <v>1386</v>
      </c>
      <c r="T1580" s="10">
        <v>461</v>
      </c>
    </row>
    <row r="1581" spans="1:20" x14ac:dyDescent="0.35">
      <c r="A1581" s="10" t="s">
        <v>20</v>
      </c>
      <c r="B1581" s="10" t="s">
        <v>20</v>
      </c>
      <c r="C1581" s="10" t="s">
        <v>21</v>
      </c>
      <c r="D1581" s="10" t="s">
        <v>22</v>
      </c>
      <c r="E1581" s="10" t="s">
        <v>23</v>
      </c>
      <c r="F1581" s="10" t="s">
        <v>5</v>
      </c>
      <c r="H1581" s="10" t="s">
        <v>24</v>
      </c>
      <c r="I1581" s="10">
        <v>852287</v>
      </c>
      <c r="J1581" s="10">
        <v>853108</v>
      </c>
      <c r="K1581" s="10" t="s">
        <v>25</v>
      </c>
      <c r="R1581" s="10" t="s">
        <v>1951</v>
      </c>
      <c r="S1581" s="10">
        <v>822</v>
      </c>
    </row>
    <row r="1582" spans="1:20" x14ac:dyDescent="0.35">
      <c r="A1582" s="10" t="s">
        <v>27</v>
      </c>
      <c r="B1582" s="10" t="s">
        <v>27</v>
      </c>
      <c r="C1582" s="10" t="s">
        <v>28</v>
      </c>
      <c r="D1582" s="10" t="s">
        <v>22</v>
      </c>
      <c r="E1582" s="10" t="s">
        <v>23</v>
      </c>
      <c r="F1582" s="10" t="s">
        <v>5</v>
      </c>
      <c r="H1582" s="10" t="s">
        <v>24</v>
      </c>
      <c r="I1582" s="10">
        <v>852287</v>
      </c>
      <c r="J1582" s="10">
        <v>853108</v>
      </c>
      <c r="K1582" s="10" t="s">
        <v>25</v>
      </c>
      <c r="L1582" s="10" t="s">
        <v>1952</v>
      </c>
      <c r="O1582" s="10" t="s">
        <v>1953</v>
      </c>
      <c r="R1582" s="10" t="s">
        <v>1951</v>
      </c>
      <c r="S1582" s="10">
        <v>822</v>
      </c>
      <c r="T1582" s="10">
        <v>273</v>
      </c>
    </row>
    <row r="1583" spans="1:20" x14ac:dyDescent="0.35">
      <c r="A1583" s="10" t="s">
        <v>20</v>
      </c>
      <c r="B1583" s="10" t="s">
        <v>20</v>
      </c>
      <c r="C1583" s="10" t="s">
        <v>21</v>
      </c>
      <c r="D1583" s="10" t="s">
        <v>22</v>
      </c>
      <c r="E1583" s="10" t="s">
        <v>23</v>
      </c>
      <c r="F1583" s="10" t="s">
        <v>5</v>
      </c>
      <c r="H1583" s="10" t="s">
        <v>24</v>
      </c>
      <c r="I1583" s="10">
        <v>853113</v>
      </c>
      <c r="J1583" s="10">
        <v>854396</v>
      </c>
      <c r="K1583" s="10" t="s">
        <v>25</v>
      </c>
      <c r="R1583" s="10" t="s">
        <v>1954</v>
      </c>
      <c r="S1583" s="10">
        <v>1284</v>
      </c>
    </row>
    <row r="1584" spans="1:20" x14ac:dyDescent="0.35">
      <c r="A1584" s="10" t="s">
        <v>27</v>
      </c>
      <c r="B1584" s="10" t="s">
        <v>27</v>
      </c>
      <c r="C1584" s="10" t="s">
        <v>28</v>
      </c>
      <c r="D1584" s="10" t="s">
        <v>22</v>
      </c>
      <c r="E1584" s="10" t="s">
        <v>23</v>
      </c>
      <c r="F1584" s="10" t="s">
        <v>5</v>
      </c>
      <c r="H1584" s="10" t="s">
        <v>24</v>
      </c>
      <c r="I1584" s="10">
        <v>853113</v>
      </c>
      <c r="J1584" s="10">
        <v>854396</v>
      </c>
      <c r="K1584" s="10" t="s">
        <v>25</v>
      </c>
      <c r="L1584" s="10" t="s">
        <v>1955</v>
      </c>
      <c r="O1584" s="10" t="s">
        <v>1956</v>
      </c>
      <c r="R1584" s="10" t="s">
        <v>1954</v>
      </c>
      <c r="S1584" s="10">
        <v>1284</v>
      </c>
      <c r="T1584" s="10">
        <v>427</v>
      </c>
    </row>
    <row r="1585" spans="1:20" x14ac:dyDescent="0.35">
      <c r="A1585" s="10" t="s">
        <v>20</v>
      </c>
      <c r="B1585" s="10" t="s">
        <v>20</v>
      </c>
      <c r="C1585" s="10" t="s">
        <v>21</v>
      </c>
      <c r="D1585" s="10" t="s">
        <v>22</v>
      </c>
      <c r="E1585" s="10" t="s">
        <v>23</v>
      </c>
      <c r="F1585" s="10" t="s">
        <v>5</v>
      </c>
      <c r="H1585" s="10" t="s">
        <v>24</v>
      </c>
      <c r="I1585" s="10">
        <v>854393</v>
      </c>
      <c r="J1585" s="10">
        <v>855799</v>
      </c>
      <c r="K1585" s="10" t="s">
        <v>25</v>
      </c>
      <c r="R1585" s="10" t="s">
        <v>1957</v>
      </c>
      <c r="S1585" s="10">
        <v>1407</v>
      </c>
    </row>
    <row r="1586" spans="1:20" x14ac:dyDescent="0.35">
      <c r="A1586" s="10" t="s">
        <v>27</v>
      </c>
      <c r="B1586" s="10" t="s">
        <v>27</v>
      </c>
      <c r="C1586" s="10" t="s">
        <v>28</v>
      </c>
      <c r="D1586" s="10" t="s">
        <v>22</v>
      </c>
      <c r="E1586" s="10" t="s">
        <v>23</v>
      </c>
      <c r="F1586" s="10" t="s">
        <v>5</v>
      </c>
      <c r="H1586" s="10" t="s">
        <v>24</v>
      </c>
      <c r="I1586" s="10">
        <v>854393</v>
      </c>
      <c r="J1586" s="10">
        <v>855799</v>
      </c>
      <c r="K1586" s="10" t="s">
        <v>25</v>
      </c>
      <c r="L1586" s="10" t="s">
        <v>1958</v>
      </c>
      <c r="O1586" s="10" t="s">
        <v>439</v>
      </c>
      <c r="R1586" s="10" t="s">
        <v>1957</v>
      </c>
      <c r="S1586" s="10">
        <v>1407</v>
      </c>
      <c r="T1586" s="10">
        <v>468</v>
      </c>
    </row>
    <row r="1587" spans="1:20" x14ac:dyDescent="0.35">
      <c r="A1587" s="10" t="s">
        <v>20</v>
      </c>
      <c r="B1587" s="10" t="s">
        <v>20</v>
      </c>
      <c r="C1587" s="10" t="s">
        <v>21</v>
      </c>
      <c r="D1587" s="10" t="s">
        <v>22</v>
      </c>
      <c r="E1587" s="10" t="s">
        <v>23</v>
      </c>
      <c r="F1587" s="10" t="s">
        <v>5</v>
      </c>
      <c r="H1587" s="10" t="s">
        <v>24</v>
      </c>
      <c r="I1587" s="10">
        <v>855796</v>
      </c>
      <c r="J1587" s="10">
        <v>856410</v>
      </c>
      <c r="K1587" s="10" t="s">
        <v>25</v>
      </c>
      <c r="R1587" s="10" t="s">
        <v>1959</v>
      </c>
      <c r="S1587" s="10">
        <v>615</v>
      </c>
    </row>
    <row r="1588" spans="1:20" x14ac:dyDescent="0.35">
      <c r="A1588" s="10" t="s">
        <v>27</v>
      </c>
      <c r="B1588" s="10" t="s">
        <v>27</v>
      </c>
      <c r="C1588" s="10" t="s">
        <v>28</v>
      </c>
      <c r="D1588" s="10" t="s">
        <v>22</v>
      </c>
      <c r="E1588" s="10" t="s">
        <v>23</v>
      </c>
      <c r="F1588" s="10" t="s">
        <v>5</v>
      </c>
      <c r="H1588" s="10" t="s">
        <v>24</v>
      </c>
      <c r="I1588" s="10">
        <v>855796</v>
      </c>
      <c r="J1588" s="10">
        <v>856410</v>
      </c>
      <c r="K1588" s="10" t="s">
        <v>25</v>
      </c>
      <c r="L1588" s="10" t="s">
        <v>1960</v>
      </c>
      <c r="O1588" s="10" t="s">
        <v>52</v>
      </c>
      <c r="R1588" s="10" t="s">
        <v>1959</v>
      </c>
      <c r="S1588" s="10">
        <v>615</v>
      </c>
      <c r="T1588" s="10">
        <v>204</v>
      </c>
    </row>
    <row r="1589" spans="1:20" x14ac:dyDescent="0.35">
      <c r="A1589" s="10" t="s">
        <v>20</v>
      </c>
      <c r="B1589" s="10" t="s">
        <v>20</v>
      </c>
      <c r="C1589" s="10" t="s">
        <v>21</v>
      </c>
      <c r="D1589" s="10" t="s">
        <v>22</v>
      </c>
      <c r="E1589" s="10" t="s">
        <v>23</v>
      </c>
      <c r="F1589" s="10" t="s">
        <v>5</v>
      </c>
      <c r="H1589" s="10" t="s">
        <v>24</v>
      </c>
      <c r="I1589" s="10">
        <v>856382</v>
      </c>
      <c r="J1589" s="10">
        <v>856843</v>
      </c>
      <c r="K1589" s="10" t="s">
        <v>46</v>
      </c>
      <c r="R1589" s="10" t="s">
        <v>1961</v>
      </c>
      <c r="S1589" s="10">
        <v>462</v>
      </c>
    </row>
    <row r="1590" spans="1:20" x14ac:dyDescent="0.35">
      <c r="A1590" s="10" t="s">
        <v>27</v>
      </c>
      <c r="B1590" s="10" t="s">
        <v>27</v>
      </c>
      <c r="C1590" s="10" t="s">
        <v>28</v>
      </c>
      <c r="D1590" s="10" t="s">
        <v>22</v>
      </c>
      <c r="E1590" s="10" t="s">
        <v>23</v>
      </c>
      <c r="F1590" s="10" t="s">
        <v>5</v>
      </c>
      <c r="H1590" s="10" t="s">
        <v>24</v>
      </c>
      <c r="I1590" s="10">
        <v>856382</v>
      </c>
      <c r="J1590" s="10">
        <v>856843</v>
      </c>
      <c r="K1590" s="10" t="s">
        <v>46</v>
      </c>
      <c r="L1590" s="10" t="s">
        <v>1962</v>
      </c>
      <c r="O1590" s="10" t="s">
        <v>49</v>
      </c>
      <c r="R1590" s="10" t="s">
        <v>1961</v>
      </c>
      <c r="S1590" s="10">
        <v>462</v>
      </c>
      <c r="T1590" s="10">
        <v>153</v>
      </c>
    </row>
    <row r="1591" spans="1:20" x14ac:dyDescent="0.35">
      <c r="A1591" s="10" t="s">
        <v>20</v>
      </c>
      <c r="B1591" s="10" t="s">
        <v>20</v>
      </c>
      <c r="C1591" s="10" t="s">
        <v>21</v>
      </c>
      <c r="D1591" s="10" t="s">
        <v>22</v>
      </c>
      <c r="E1591" s="10" t="s">
        <v>23</v>
      </c>
      <c r="F1591" s="10" t="s">
        <v>5</v>
      </c>
      <c r="H1591" s="10" t="s">
        <v>24</v>
      </c>
      <c r="I1591" s="10">
        <v>856840</v>
      </c>
      <c r="J1591" s="10">
        <v>857619</v>
      </c>
      <c r="K1591" s="10" t="s">
        <v>46</v>
      </c>
      <c r="R1591" s="10" t="s">
        <v>1963</v>
      </c>
      <c r="S1591" s="10">
        <v>780</v>
      </c>
    </row>
    <row r="1592" spans="1:20" x14ac:dyDescent="0.35">
      <c r="A1592" s="10" t="s">
        <v>27</v>
      </c>
      <c r="B1592" s="10" t="s">
        <v>27</v>
      </c>
      <c r="C1592" s="10" t="s">
        <v>28</v>
      </c>
      <c r="D1592" s="10" t="s">
        <v>22</v>
      </c>
      <c r="E1592" s="10" t="s">
        <v>23</v>
      </c>
      <c r="F1592" s="10" t="s">
        <v>5</v>
      </c>
      <c r="H1592" s="10" t="s">
        <v>24</v>
      </c>
      <c r="I1592" s="10">
        <v>856840</v>
      </c>
      <c r="J1592" s="10">
        <v>857619</v>
      </c>
      <c r="K1592" s="10" t="s">
        <v>46</v>
      </c>
      <c r="L1592" s="10" t="s">
        <v>1964</v>
      </c>
      <c r="O1592" s="10" t="s">
        <v>960</v>
      </c>
      <c r="R1592" s="10" t="s">
        <v>1963</v>
      </c>
      <c r="S1592" s="10">
        <v>780</v>
      </c>
      <c r="T1592" s="10">
        <v>259</v>
      </c>
    </row>
    <row r="1593" spans="1:20" x14ac:dyDescent="0.35">
      <c r="A1593" s="10" t="s">
        <v>20</v>
      </c>
      <c r="B1593" s="10" t="s">
        <v>20</v>
      </c>
      <c r="C1593" s="10" t="s">
        <v>21</v>
      </c>
      <c r="D1593" s="10" t="s">
        <v>22</v>
      </c>
      <c r="E1593" s="10" t="s">
        <v>23</v>
      </c>
      <c r="F1593" s="10" t="s">
        <v>5</v>
      </c>
      <c r="H1593" s="10" t="s">
        <v>24</v>
      </c>
      <c r="I1593" s="10">
        <v>857616</v>
      </c>
      <c r="J1593" s="10">
        <v>858434</v>
      </c>
      <c r="K1593" s="10" t="s">
        <v>46</v>
      </c>
      <c r="R1593" s="10" t="s">
        <v>1965</v>
      </c>
      <c r="S1593" s="10">
        <v>819</v>
      </c>
    </row>
    <row r="1594" spans="1:20" x14ac:dyDescent="0.35">
      <c r="A1594" s="10" t="s">
        <v>27</v>
      </c>
      <c r="B1594" s="10" t="s">
        <v>27</v>
      </c>
      <c r="C1594" s="10" t="s">
        <v>28</v>
      </c>
      <c r="D1594" s="10" t="s">
        <v>22</v>
      </c>
      <c r="E1594" s="10" t="s">
        <v>23</v>
      </c>
      <c r="F1594" s="10" t="s">
        <v>5</v>
      </c>
      <c r="H1594" s="10" t="s">
        <v>24</v>
      </c>
      <c r="I1594" s="10">
        <v>857616</v>
      </c>
      <c r="J1594" s="10">
        <v>858434</v>
      </c>
      <c r="K1594" s="10" t="s">
        <v>46</v>
      </c>
      <c r="L1594" s="10" t="s">
        <v>1966</v>
      </c>
      <c r="O1594" s="10" t="s">
        <v>52</v>
      </c>
      <c r="R1594" s="10" t="s">
        <v>1965</v>
      </c>
      <c r="S1594" s="10">
        <v>819</v>
      </c>
      <c r="T1594" s="10">
        <v>272</v>
      </c>
    </row>
    <row r="1595" spans="1:20" x14ac:dyDescent="0.35">
      <c r="A1595" s="10" t="s">
        <v>20</v>
      </c>
      <c r="B1595" s="10" t="s">
        <v>20</v>
      </c>
      <c r="C1595" s="10" t="s">
        <v>21</v>
      </c>
      <c r="D1595" s="10" t="s">
        <v>22</v>
      </c>
      <c r="E1595" s="10" t="s">
        <v>23</v>
      </c>
      <c r="F1595" s="10" t="s">
        <v>5</v>
      </c>
      <c r="H1595" s="10" t="s">
        <v>24</v>
      </c>
      <c r="I1595" s="10">
        <v>858601</v>
      </c>
      <c r="J1595" s="10">
        <v>859302</v>
      </c>
      <c r="K1595" s="10" t="s">
        <v>25</v>
      </c>
      <c r="R1595" s="10" t="s">
        <v>1967</v>
      </c>
      <c r="S1595" s="10">
        <v>702</v>
      </c>
    </row>
    <row r="1596" spans="1:20" x14ac:dyDescent="0.35">
      <c r="A1596" s="10" t="s">
        <v>27</v>
      </c>
      <c r="B1596" s="10" t="s">
        <v>27</v>
      </c>
      <c r="C1596" s="10" t="s">
        <v>28</v>
      </c>
      <c r="D1596" s="10" t="s">
        <v>22</v>
      </c>
      <c r="E1596" s="10" t="s">
        <v>23</v>
      </c>
      <c r="F1596" s="10" t="s">
        <v>5</v>
      </c>
      <c r="H1596" s="10" t="s">
        <v>24</v>
      </c>
      <c r="I1596" s="10">
        <v>858601</v>
      </c>
      <c r="J1596" s="10">
        <v>859302</v>
      </c>
      <c r="K1596" s="10" t="s">
        <v>25</v>
      </c>
      <c r="L1596" s="10" t="s">
        <v>1968</v>
      </c>
      <c r="O1596" s="10" t="s">
        <v>52</v>
      </c>
      <c r="R1596" s="10" t="s">
        <v>1967</v>
      </c>
      <c r="S1596" s="10">
        <v>702</v>
      </c>
      <c r="T1596" s="10">
        <v>233</v>
      </c>
    </row>
    <row r="1597" spans="1:20" x14ac:dyDescent="0.35">
      <c r="A1597" s="10" t="s">
        <v>20</v>
      </c>
      <c r="B1597" s="10" t="s">
        <v>20</v>
      </c>
      <c r="C1597" s="10" t="s">
        <v>21</v>
      </c>
      <c r="D1597" s="10" t="s">
        <v>22</v>
      </c>
      <c r="E1597" s="10" t="s">
        <v>23</v>
      </c>
      <c r="F1597" s="10" t="s">
        <v>5</v>
      </c>
      <c r="H1597" s="10" t="s">
        <v>24</v>
      </c>
      <c r="I1597" s="10">
        <v>859390</v>
      </c>
      <c r="J1597" s="10">
        <v>860121</v>
      </c>
      <c r="K1597" s="10" t="s">
        <v>46</v>
      </c>
      <c r="R1597" s="10" t="s">
        <v>1969</v>
      </c>
      <c r="S1597" s="10">
        <v>732</v>
      </c>
    </row>
    <row r="1598" spans="1:20" x14ac:dyDescent="0.35">
      <c r="A1598" s="10" t="s">
        <v>27</v>
      </c>
      <c r="B1598" s="10" t="s">
        <v>27</v>
      </c>
      <c r="C1598" s="10" t="s">
        <v>28</v>
      </c>
      <c r="D1598" s="10" t="s">
        <v>22</v>
      </c>
      <c r="E1598" s="10" t="s">
        <v>23</v>
      </c>
      <c r="F1598" s="10" t="s">
        <v>5</v>
      </c>
      <c r="H1598" s="10" t="s">
        <v>24</v>
      </c>
      <c r="I1598" s="10">
        <v>859390</v>
      </c>
      <c r="J1598" s="10">
        <v>860121</v>
      </c>
      <c r="K1598" s="10" t="s">
        <v>46</v>
      </c>
      <c r="L1598" s="10" t="s">
        <v>1970</v>
      </c>
      <c r="O1598" s="10" t="s">
        <v>1971</v>
      </c>
      <c r="R1598" s="10" t="s">
        <v>1969</v>
      </c>
      <c r="S1598" s="10">
        <v>732</v>
      </c>
      <c r="T1598" s="10">
        <v>243</v>
      </c>
    </row>
    <row r="1599" spans="1:20" x14ac:dyDescent="0.35">
      <c r="A1599" s="10" t="s">
        <v>20</v>
      </c>
      <c r="B1599" s="10" t="s">
        <v>20</v>
      </c>
      <c r="C1599" s="10" t="s">
        <v>21</v>
      </c>
      <c r="D1599" s="10" t="s">
        <v>22</v>
      </c>
      <c r="E1599" s="10" t="s">
        <v>23</v>
      </c>
      <c r="F1599" s="10" t="s">
        <v>5</v>
      </c>
      <c r="H1599" s="10" t="s">
        <v>24</v>
      </c>
      <c r="I1599" s="10">
        <v>860118</v>
      </c>
      <c r="J1599" s="10">
        <v>860933</v>
      </c>
      <c r="K1599" s="10" t="s">
        <v>46</v>
      </c>
      <c r="R1599" s="10" t="s">
        <v>1972</v>
      </c>
      <c r="S1599" s="10">
        <v>816</v>
      </c>
    </row>
    <row r="1600" spans="1:20" x14ac:dyDescent="0.35">
      <c r="A1600" s="10" t="s">
        <v>27</v>
      </c>
      <c r="B1600" s="10" t="s">
        <v>27</v>
      </c>
      <c r="C1600" s="10" t="s">
        <v>28</v>
      </c>
      <c r="D1600" s="10" t="s">
        <v>22</v>
      </c>
      <c r="E1600" s="10" t="s">
        <v>23</v>
      </c>
      <c r="F1600" s="10" t="s">
        <v>5</v>
      </c>
      <c r="H1600" s="10" t="s">
        <v>24</v>
      </c>
      <c r="I1600" s="10">
        <v>860118</v>
      </c>
      <c r="J1600" s="10">
        <v>860933</v>
      </c>
      <c r="K1600" s="10" t="s">
        <v>46</v>
      </c>
      <c r="L1600" s="10" t="s">
        <v>1973</v>
      </c>
      <c r="O1600" s="10" t="s">
        <v>1974</v>
      </c>
      <c r="R1600" s="10" t="s">
        <v>1972</v>
      </c>
      <c r="S1600" s="10">
        <v>816</v>
      </c>
      <c r="T1600" s="10">
        <v>271</v>
      </c>
    </row>
    <row r="1601" spans="1:20" x14ac:dyDescent="0.35">
      <c r="A1601" s="10" t="s">
        <v>20</v>
      </c>
      <c r="B1601" s="10" t="s">
        <v>20</v>
      </c>
      <c r="C1601" s="10" t="s">
        <v>21</v>
      </c>
      <c r="D1601" s="10" t="s">
        <v>22</v>
      </c>
      <c r="E1601" s="10" t="s">
        <v>23</v>
      </c>
      <c r="F1601" s="10" t="s">
        <v>5</v>
      </c>
      <c r="H1601" s="10" t="s">
        <v>24</v>
      </c>
      <c r="I1601" s="10">
        <v>861048</v>
      </c>
      <c r="J1601" s="10">
        <v>861503</v>
      </c>
      <c r="K1601" s="10" t="s">
        <v>46</v>
      </c>
      <c r="R1601" s="10" t="s">
        <v>1975</v>
      </c>
      <c r="S1601" s="10">
        <v>456</v>
      </c>
    </row>
    <row r="1602" spans="1:20" x14ac:dyDescent="0.35">
      <c r="A1602" s="10" t="s">
        <v>27</v>
      </c>
      <c r="B1602" s="10" t="s">
        <v>27</v>
      </c>
      <c r="C1602" s="10" t="s">
        <v>28</v>
      </c>
      <c r="D1602" s="10" t="s">
        <v>22</v>
      </c>
      <c r="E1602" s="10" t="s">
        <v>23</v>
      </c>
      <c r="F1602" s="10" t="s">
        <v>5</v>
      </c>
      <c r="H1602" s="10" t="s">
        <v>24</v>
      </c>
      <c r="I1602" s="10">
        <v>861048</v>
      </c>
      <c r="J1602" s="10">
        <v>861503</v>
      </c>
      <c r="K1602" s="10" t="s">
        <v>46</v>
      </c>
      <c r="L1602" s="10" t="s">
        <v>1976</v>
      </c>
      <c r="O1602" s="10" t="s">
        <v>1977</v>
      </c>
      <c r="R1602" s="10" t="s">
        <v>1975</v>
      </c>
      <c r="S1602" s="10">
        <v>456</v>
      </c>
      <c r="T1602" s="10">
        <v>151</v>
      </c>
    </row>
    <row r="1603" spans="1:20" x14ac:dyDescent="0.35">
      <c r="A1603" s="10" t="s">
        <v>20</v>
      </c>
      <c r="B1603" s="10" t="s">
        <v>20</v>
      </c>
      <c r="C1603" s="10" t="s">
        <v>21</v>
      </c>
      <c r="D1603" s="10" t="s">
        <v>22</v>
      </c>
      <c r="E1603" s="10" t="s">
        <v>23</v>
      </c>
      <c r="F1603" s="10" t="s">
        <v>5</v>
      </c>
      <c r="H1603" s="10" t="s">
        <v>24</v>
      </c>
      <c r="I1603" s="10">
        <v>861532</v>
      </c>
      <c r="J1603" s="10">
        <v>862269</v>
      </c>
      <c r="K1603" s="10" t="s">
        <v>46</v>
      </c>
      <c r="R1603" s="10" t="s">
        <v>1978</v>
      </c>
      <c r="S1603" s="10">
        <v>738</v>
      </c>
    </row>
    <row r="1604" spans="1:20" x14ac:dyDescent="0.35">
      <c r="A1604" s="10" t="s">
        <v>27</v>
      </c>
      <c r="B1604" s="10" t="s">
        <v>27</v>
      </c>
      <c r="C1604" s="10" t="s">
        <v>28</v>
      </c>
      <c r="D1604" s="10" t="s">
        <v>22</v>
      </c>
      <c r="E1604" s="10" t="s">
        <v>23</v>
      </c>
      <c r="F1604" s="10" t="s">
        <v>5</v>
      </c>
      <c r="H1604" s="10" t="s">
        <v>24</v>
      </c>
      <c r="I1604" s="10">
        <v>861532</v>
      </c>
      <c r="J1604" s="10">
        <v>862269</v>
      </c>
      <c r="K1604" s="10" t="s">
        <v>46</v>
      </c>
      <c r="L1604" s="10" t="s">
        <v>1979</v>
      </c>
      <c r="O1604" s="10" t="s">
        <v>1980</v>
      </c>
      <c r="R1604" s="10" t="s">
        <v>1978</v>
      </c>
      <c r="S1604" s="10">
        <v>738</v>
      </c>
      <c r="T1604" s="10">
        <v>245</v>
      </c>
    </row>
    <row r="1605" spans="1:20" x14ac:dyDescent="0.35">
      <c r="A1605" s="10" t="s">
        <v>20</v>
      </c>
      <c r="B1605" s="10" t="s">
        <v>20</v>
      </c>
      <c r="C1605" s="10" t="s">
        <v>21</v>
      </c>
      <c r="D1605" s="10" t="s">
        <v>22</v>
      </c>
      <c r="E1605" s="10" t="s">
        <v>23</v>
      </c>
      <c r="F1605" s="10" t="s">
        <v>5</v>
      </c>
      <c r="H1605" s="10" t="s">
        <v>24</v>
      </c>
      <c r="I1605" s="10">
        <v>862293</v>
      </c>
      <c r="J1605" s="10">
        <v>863219</v>
      </c>
      <c r="K1605" s="10" t="s">
        <v>46</v>
      </c>
      <c r="R1605" s="10" t="s">
        <v>1981</v>
      </c>
      <c r="S1605" s="10">
        <v>927</v>
      </c>
    </row>
    <row r="1606" spans="1:20" x14ac:dyDescent="0.35">
      <c r="A1606" s="10" t="s">
        <v>27</v>
      </c>
      <c r="B1606" s="10" t="s">
        <v>27</v>
      </c>
      <c r="C1606" s="10" t="s">
        <v>28</v>
      </c>
      <c r="D1606" s="10" t="s">
        <v>22</v>
      </c>
      <c r="E1606" s="10" t="s">
        <v>23</v>
      </c>
      <c r="F1606" s="10" t="s">
        <v>5</v>
      </c>
      <c r="H1606" s="10" t="s">
        <v>24</v>
      </c>
      <c r="I1606" s="10">
        <v>862293</v>
      </c>
      <c r="J1606" s="10">
        <v>863219</v>
      </c>
      <c r="K1606" s="10" t="s">
        <v>46</v>
      </c>
      <c r="L1606" s="10" t="s">
        <v>1982</v>
      </c>
      <c r="O1606" s="10" t="s">
        <v>49</v>
      </c>
      <c r="R1606" s="10" t="s">
        <v>1981</v>
      </c>
      <c r="S1606" s="10">
        <v>927</v>
      </c>
      <c r="T1606" s="10">
        <v>308</v>
      </c>
    </row>
    <row r="1607" spans="1:20" x14ac:dyDescent="0.35">
      <c r="A1607" s="10" t="s">
        <v>20</v>
      </c>
      <c r="B1607" s="10" t="s">
        <v>20</v>
      </c>
      <c r="C1607" s="10" t="s">
        <v>21</v>
      </c>
      <c r="D1607" s="10" t="s">
        <v>22</v>
      </c>
      <c r="E1607" s="10" t="s">
        <v>23</v>
      </c>
      <c r="F1607" s="10" t="s">
        <v>5</v>
      </c>
      <c r="H1607" s="10" t="s">
        <v>24</v>
      </c>
      <c r="I1607" s="10">
        <v>863287</v>
      </c>
      <c r="J1607" s="10">
        <v>864027</v>
      </c>
      <c r="K1607" s="10" t="s">
        <v>25</v>
      </c>
      <c r="R1607" s="10" t="s">
        <v>1983</v>
      </c>
      <c r="S1607" s="10">
        <v>741</v>
      </c>
    </row>
    <row r="1608" spans="1:20" x14ac:dyDescent="0.35">
      <c r="A1608" s="10" t="s">
        <v>27</v>
      </c>
      <c r="B1608" s="10" t="s">
        <v>27</v>
      </c>
      <c r="C1608" s="10" t="s">
        <v>28</v>
      </c>
      <c r="D1608" s="10" t="s">
        <v>22</v>
      </c>
      <c r="E1608" s="10" t="s">
        <v>23</v>
      </c>
      <c r="F1608" s="10" t="s">
        <v>5</v>
      </c>
      <c r="H1608" s="10" t="s">
        <v>24</v>
      </c>
      <c r="I1608" s="10">
        <v>863287</v>
      </c>
      <c r="J1608" s="10">
        <v>864027</v>
      </c>
      <c r="K1608" s="10" t="s">
        <v>25</v>
      </c>
      <c r="L1608" s="10" t="s">
        <v>1984</v>
      </c>
      <c r="O1608" s="10" t="s">
        <v>1985</v>
      </c>
      <c r="R1608" s="10" t="s">
        <v>1983</v>
      </c>
      <c r="S1608" s="10">
        <v>741</v>
      </c>
      <c r="T1608" s="10">
        <v>246</v>
      </c>
    </row>
    <row r="1609" spans="1:20" x14ac:dyDescent="0.35">
      <c r="A1609" s="10" t="s">
        <v>20</v>
      </c>
      <c r="B1609" s="10" t="s">
        <v>20</v>
      </c>
      <c r="C1609" s="10" t="s">
        <v>21</v>
      </c>
      <c r="D1609" s="10" t="s">
        <v>22</v>
      </c>
      <c r="E1609" s="10" t="s">
        <v>23</v>
      </c>
      <c r="F1609" s="10" t="s">
        <v>5</v>
      </c>
      <c r="H1609" s="10" t="s">
        <v>24</v>
      </c>
      <c r="I1609" s="10">
        <v>864115</v>
      </c>
      <c r="J1609" s="10">
        <v>864381</v>
      </c>
      <c r="K1609" s="10" t="s">
        <v>25</v>
      </c>
      <c r="R1609" s="10" t="s">
        <v>1986</v>
      </c>
      <c r="S1609" s="10">
        <v>267</v>
      </c>
    </row>
    <row r="1610" spans="1:20" x14ac:dyDescent="0.35">
      <c r="A1610" s="10" t="s">
        <v>27</v>
      </c>
      <c r="B1610" s="10" t="s">
        <v>27</v>
      </c>
      <c r="C1610" s="10" t="s">
        <v>28</v>
      </c>
      <c r="D1610" s="10" t="s">
        <v>22</v>
      </c>
      <c r="E1610" s="10" t="s">
        <v>23</v>
      </c>
      <c r="F1610" s="10" t="s">
        <v>5</v>
      </c>
      <c r="H1610" s="10" t="s">
        <v>24</v>
      </c>
      <c r="I1610" s="10">
        <v>864115</v>
      </c>
      <c r="J1610" s="10">
        <v>864381</v>
      </c>
      <c r="K1610" s="10" t="s">
        <v>25</v>
      </c>
      <c r="L1610" s="10" t="s">
        <v>1987</v>
      </c>
      <c r="O1610" s="10" t="s">
        <v>1988</v>
      </c>
      <c r="R1610" s="10" t="s">
        <v>1986</v>
      </c>
      <c r="S1610" s="10">
        <v>267</v>
      </c>
      <c r="T1610" s="10">
        <v>88</v>
      </c>
    </row>
    <row r="1611" spans="1:20" x14ac:dyDescent="0.35">
      <c r="A1611" s="10" t="s">
        <v>20</v>
      </c>
      <c r="B1611" s="10" t="s">
        <v>20</v>
      </c>
      <c r="C1611" s="10" t="s">
        <v>21</v>
      </c>
      <c r="D1611" s="10" t="s">
        <v>22</v>
      </c>
      <c r="E1611" s="10" t="s">
        <v>23</v>
      </c>
      <c r="F1611" s="10" t="s">
        <v>5</v>
      </c>
      <c r="H1611" s="10" t="s">
        <v>24</v>
      </c>
      <c r="I1611" s="10">
        <v>864378</v>
      </c>
      <c r="J1611" s="10">
        <v>865217</v>
      </c>
      <c r="K1611" s="10" t="s">
        <v>25</v>
      </c>
      <c r="R1611" s="10" t="s">
        <v>1989</v>
      </c>
      <c r="S1611" s="10">
        <v>840</v>
      </c>
    </row>
    <row r="1612" spans="1:20" x14ac:dyDescent="0.35">
      <c r="A1612" s="10" t="s">
        <v>27</v>
      </c>
      <c r="B1612" s="10" t="s">
        <v>27</v>
      </c>
      <c r="C1612" s="10" t="s">
        <v>28</v>
      </c>
      <c r="D1612" s="10" t="s">
        <v>22</v>
      </c>
      <c r="E1612" s="10" t="s">
        <v>23</v>
      </c>
      <c r="F1612" s="10" t="s">
        <v>5</v>
      </c>
      <c r="H1612" s="10" t="s">
        <v>24</v>
      </c>
      <c r="I1612" s="10">
        <v>864378</v>
      </c>
      <c r="J1612" s="10">
        <v>865217</v>
      </c>
      <c r="K1612" s="10" t="s">
        <v>25</v>
      </c>
      <c r="L1612" s="10" t="s">
        <v>1990</v>
      </c>
      <c r="O1612" s="10" t="s">
        <v>1991</v>
      </c>
      <c r="R1612" s="10" t="s">
        <v>1989</v>
      </c>
      <c r="S1612" s="10">
        <v>840</v>
      </c>
      <c r="T1612" s="10">
        <v>279</v>
      </c>
    </row>
    <row r="1613" spans="1:20" x14ac:dyDescent="0.35">
      <c r="A1613" s="10" t="s">
        <v>20</v>
      </c>
      <c r="B1613" s="10" t="s">
        <v>20</v>
      </c>
      <c r="C1613" s="10" t="s">
        <v>21</v>
      </c>
      <c r="D1613" s="10" t="s">
        <v>22</v>
      </c>
      <c r="E1613" s="10" t="s">
        <v>23</v>
      </c>
      <c r="F1613" s="10" t="s">
        <v>5</v>
      </c>
      <c r="H1613" s="10" t="s">
        <v>24</v>
      </c>
      <c r="I1613" s="10">
        <v>865261</v>
      </c>
      <c r="J1613" s="10">
        <v>865794</v>
      </c>
      <c r="K1613" s="10" t="s">
        <v>25</v>
      </c>
      <c r="R1613" s="10" t="s">
        <v>1992</v>
      </c>
      <c r="S1613" s="10">
        <v>534</v>
      </c>
    </row>
    <row r="1614" spans="1:20" x14ac:dyDescent="0.35">
      <c r="A1614" s="10" t="s">
        <v>27</v>
      </c>
      <c r="B1614" s="10" t="s">
        <v>27</v>
      </c>
      <c r="C1614" s="10" t="s">
        <v>28</v>
      </c>
      <c r="D1614" s="10" t="s">
        <v>22</v>
      </c>
      <c r="E1614" s="10" t="s">
        <v>23</v>
      </c>
      <c r="F1614" s="10" t="s">
        <v>5</v>
      </c>
      <c r="H1614" s="10" t="s">
        <v>24</v>
      </c>
      <c r="I1614" s="10">
        <v>865261</v>
      </c>
      <c r="J1614" s="10">
        <v>865794</v>
      </c>
      <c r="K1614" s="10" t="s">
        <v>25</v>
      </c>
      <c r="L1614" s="10" t="s">
        <v>1993</v>
      </c>
      <c r="O1614" s="10" t="s">
        <v>1994</v>
      </c>
      <c r="R1614" s="10" t="s">
        <v>1992</v>
      </c>
      <c r="S1614" s="10">
        <v>534</v>
      </c>
      <c r="T1614" s="10">
        <v>177</v>
      </c>
    </row>
    <row r="1615" spans="1:20" x14ac:dyDescent="0.35">
      <c r="A1615" s="10" t="s">
        <v>20</v>
      </c>
      <c r="B1615" s="10" t="s">
        <v>20</v>
      </c>
      <c r="C1615" s="10" t="s">
        <v>21</v>
      </c>
      <c r="D1615" s="10" t="s">
        <v>22</v>
      </c>
      <c r="E1615" s="10" t="s">
        <v>23</v>
      </c>
      <c r="F1615" s="10" t="s">
        <v>5</v>
      </c>
      <c r="H1615" s="10" t="s">
        <v>24</v>
      </c>
      <c r="I1615" s="10">
        <v>865815</v>
      </c>
      <c r="J1615" s="10">
        <v>867311</v>
      </c>
      <c r="K1615" s="10" t="s">
        <v>46</v>
      </c>
      <c r="R1615" s="10" t="s">
        <v>1995</v>
      </c>
      <c r="S1615" s="10">
        <v>1497</v>
      </c>
    </row>
    <row r="1616" spans="1:20" x14ac:dyDescent="0.35">
      <c r="A1616" s="10" t="s">
        <v>27</v>
      </c>
      <c r="B1616" s="10" t="s">
        <v>27</v>
      </c>
      <c r="C1616" s="10" t="s">
        <v>28</v>
      </c>
      <c r="D1616" s="10" t="s">
        <v>22</v>
      </c>
      <c r="E1616" s="10" t="s">
        <v>23</v>
      </c>
      <c r="F1616" s="10" t="s">
        <v>5</v>
      </c>
      <c r="H1616" s="10" t="s">
        <v>24</v>
      </c>
      <c r="I1616" s="10">
        <v>865815</v>
      </c>
      <c r="J1616" s="10">
        <v>867311</v>
      </c>
      <c r="K1616" s="10" t="s">
        <v>46</v>
      </c>
      <c r="L1616" s="10" t="s">
        <v>1996</v>
      </c>
      <c r="O1616" s="10" t="s">
        <v>1795</v>
      </c>
      <c r="R1616" s="10" t="s">
        <v>1995</v>
      </c>
      <c r="S1616" s="10">
        <v>1497</v>
      </c>
      <c r="T1616" s="10">
        <v>498</v>
      </c>
    </row>
    <row r="1617" spans="1:20" x14ac:dyDescent="0.35">
      <c r="A1617" s="10" t="s">
        <v>20</v>
      </c>
      <c r="B1617" s="10" t="s">
        <v>20</v>
      </c>
      <c r="C1617" s="10" t="s">
        <v>21</v>
      </c>
      <c r="D1617" s="10" t="s">
        <v>22</v>
      </c>
      <c r="E1617" s="10" t="s">
        <v>23</v>
      </c>
      <c r="F1617" s="10" t="s">
        <v>5</v>
      </c>
      <c r="H1617" s="10" t="s">
        <v>24</v>
      </c>
      <c r="I1617" s="10">
        <v>867568</v>
      </c>
      <c r="J1617" s="10">
        <v>868317</v>
      </c>
      <c r="K1617" s="10" t="s">
        <v>46</v>
      </c>
      <c r="R1617" s="10" t="s">
        <v>1997</v>
      </c>
      <c r="S1617" s="10">
        <v>750</v>
      </c>
    </row>
    <row r="1618" spans="1:20" x14ac:dyDescent="0.35">
      <c r="A1618" s="10" t="s">
        <v>27</v>
      </c>
      <c r="B1618" s="10" t="s">
        <v>27</v>
      </c>
      <c r="C1618" s="10" t="s">
        <v>28</v>
      </c>
      <c r="D1618" s="10" t="s">
        <v>22</v>
      </c>
      <c r="E1618" s="10" t="s">
        <v>23</v>
      </c>
      <c r="F1618" s="10" t="s">
        <v>5</v>
      </c>
      <c r="H1618" s="10" t="s">
        <v>24</v>
      </c>
      <c r="I1618" s="10">
        <v>867568</v>
      </c>
      <c r="J1618" s="10">
        <v>868317</v>
      </c>
      <c r="K1618" s="10" t="s">
        <v>46</v>
      </c>
      <c r="L1618" s="10" t="s">
        <v>1998</v>
      </c>
      <c r="O1618" s="10" t="s">
        <v>1999</v>
      </c>
      <c r="R1618" s="10" t="s">
        <v>1997</v>
      </c>
      <c r="S1618" s="10">
        <v>750</v>
      </c>
      <c r="T1618" s="10">
        <v>249</v>
      </c>
    </row>
    <row r="1619" spans="1:20" x14ac:dyDescent="0.35">
      <c r="A1619" s="10" t="s">
        <v>20</v>
      </c>
      <c r="B1619" s="10" t="s">
        <v>20</v>
      </c>
      <c r="C1619" s="10" t="s">
        <v>21</v>
      </c>
      <c r="D1619" s="10" t="s">
        <v>22</v>
      </c>
      <c r="E1619" s="10" t="s">
        <v>23</v>
      </c>
      <c r="F1619" s="10" t="s">
        <v>5</v>
      </c>
      <c r="H1619" s="10" t="s">
        <v>24</v>
      </c>
      <c r="I1619" s="10">
        <v>868663</v>
      </c>
      <c r="J1619" s="10">
        <v>869883</v>
      </c>
      <c r="K1619" s="10" t="s">
        <v>25</v>
      </c>
      <c r="R1619" s="10" t="s">
        <v>2000</v>
      </c>
      <c r="S1619" s="10">
        <v>1221</v>
      </c>
    </row>
    <row r="1620" spans="1:20" x14ac:dyDescent="0.35">
      <c r="A1620" s="10" t="s">
        <v>27</v>
      </c>
      <c r="B1620" s="10" t="s">
        <v>27</v>
      </c>
      <c r="C1620" s="10" t="s">
        <v>28</v>
      </c>
      <c r="D1620" s="10" t="s">
        <v>22</v>
      </c>
      <c r="E1620" s="10" t="s">
        <v>23</v>
      </c>
      <c r="F1620" s="10" t="s">
        <v>5</v>
      </c>
      <c r="H1620" s="10" t="s">
        <v>24</v>
      </c>
      <c r="I1620" s="10">
        <v>868663</v>
      </c>
      <c r="J1620" s="10">
        <v>869883</v>
      </c>
      <c r="K1620" s="10" t="s">
        <v>25</v>
      </c>
      <c r="L1620" s="10" t="s">
        <v>2001</v>
      </c>
      <c r="O1620" s="10" t="s">
        <v>2002</v>
      </c>
      <c r="R1620" s="10" t="s">
        <v>2000</v>
      </c>
      <c r="S1620" s="10">
        <v>1221</v>
      </c>
      <c r="T1620" s="10">
        <v>406</v>
      </c>
    </row>
    <row r="1621" spans="1:20" x14ac:dyDescent="0.35">
      <c r="A1621" s="10" t="s">
        <v>20</v>
      </c>
      <c r="B1621" s="10" t="s">
        <v>20</v>
      </c>
      <c r="C1621" s="10" t="s">
        <v>21</v>
      </c>
      <c r="D1621" s="10" t="s">
        <v>22</v>
      </c>
      <c r="E1621" s="10" t="s">
        <v>23</v>
      </c>
      <c r="F1621" s="10" t="s">
        <v>5</v>
      </c>
      <c r="H1621" s="10" t="s">
        <v>24</v>
      </c>
      <c r="I1621" s="10">
        <v>869898</v>
      </c>
      <c r="J1621" s="10">
        <v>870962</v>
      </c>
      <c r="K1621" s="10" t="s">
        <v>25</v>
      </c>
      <c r="R1621" s="10" t="s">
        <v>2003</v>
      </c>
      <c r="S1621" s="10">
        <v>1065</v>
      </c>
    </row>
    <row r="1622" spans="1:20" x14ac:dyDescent="0.35">
      <c r="A1622" s="10" t="s">
        <v>27</v>
      </c>
      <c r="B1622" s="10" t="s">
        <v>27</v>
      </c>
      <c r="C1622" s="10" t="s">
        <v>28</v>
      </c>
      <c r="D1622" s="10" t="s">
        <v>22</v>
      </c>
      <c r="E1622" s="10" t="s">
        <v>23</v>
      </c>
      <c r="F1622" s="10" t="s">
        <v>5</v>
      </c>
      <c r="H1622" s="10" t="s">
        <v>24</v>
      </c>
      <c r="I1622" s="10">
        <v>869898</v>
      </c>
      <c r="J1622" s="10">
        <v>870962</v>
      </c>
      <c r="K1622" s="10" t="s">
        <v>25</v>
      </c>
      <c r="L1622" s="10" t="s">
        <v>2004</v>
      </c>
      <c r="O1622" s="10" t="s">
        <v>2005</v>
      </c>
      <c r="R1622" s="10" t="s">
        <v>2003</v>
      </c>
      <c r="S1622" s="10">
        <v>1065</v>
      </c>
      <c r="T1622" s="10">
        <v>354</v>
      </c>
    </row>
    <row r="1623" spans="1:20" x14ac:dyDescent="0.35">
      <c r="A1623" s="10" t="s">
        <v>20</v>
      </c>
      <c r="B1623" s="10" t="s">
        <v>20</v>
      </c>
      <c r="C1623" s="10" t="s">
        <v>21</v>
      </c>
      <c r="D1623" s="10" t="s">
        <v>22</v>
      </c>
      <c r="E1623" s="10" t="s">
        <v>23</v>
      </c>
      <c r="F1623" s="10" t="s">
        <v>5</v>
      </c>
      <c r="H1623" s="10" t="s">
        <v>24</v>
      </c>
      <c r="I1623" s="10">
        <v>870988</v>
      </c>
      <c r="J1623" s="10">
        <v>873255</v>
      </c>
      <c r="K1623" s="10" t="s">
        <v>25</v>
      </c>
      <c r="R1623" s="10" t="s">
        <v>2006</v>
      </c>
      <c r="S1623" s="10">
        <v>2268</v>
      </c>
    </row>
    <row r="1624" spans="1:20" x14ac:dyDescent="0.35">
      <c r="A1624" s="10" t="s">
        <v>27</v>
      </c>
      <c r="B1624" s="10" t="s">
        <v>27</v>
      </c>
      <c r="C1624" s="10" t="s">
        <v>28</v>
      </c>
      <c r="D1624" s="10" t="s">
        <v>22</v>
      </c>
      <c r="E1624" s="10" t="s">
        <v>23</v>
      </c>
      <c r="F1624" s="10" t="s">
        <v>5</v>
      </c>
      <c r="H1624" s="10" t="s">
        <v>24</v>
      </c>
      <c r="I1624" s="10">
        <v>870988</v>
      </c>
      <c r="J1624" s="10">
        <v>873255</v>
      </c>
      <c r="K1624" s="10" t="s">
        <v>25</v>
      </c>
      <c r="L1624" s="10" t="s">
        <v>2007</v>
      </c>
      <c r="O1624" s="10" t="s">
        <v>2008</v>
      </c>
      <c r="R1624" s="10" t="s">
        <v>2006</v>
      </c>
      <c r="S1624" s="10">
        <v>2268</v>
      </c>
      <c r="T1624" s="10">
        <v>755</v>
      </c>
    </row>
    <row r="1625" spans="1:20" x14ac:dyDescent="0.35">
      <c r="A1625" s="10" t="s">
        <v>20</v>
      </c>
      <c r="B1625" s="10" t="s">
        <v>20</v>
      </c>
      <c r="C1625" s="10" t="s">
        <v>21</v>
      </c>
      <c r="D1625" s="10" t="s">
        <v>22</v>
      </c>
      <c r="E1625" s="10" t="s">
        <v>23</v>
      </c>
      <c r="F1625" s="10" t="s">
        <v>5</v>
      </c>
      <c r="H1625" s="10" t="s">
        <v>24</v>
      </c>
      <c r="I1625" s="10">
        <v>873473</v>
      </c>
      <c r="J1625" s="10">
        <v>875005</v>
      </c>
      <c r="K1625" s="10" t="s">
        <v>25</v>
      </c>
      <c r="R1625" s="10" t="s">
        <v>2009</v>
      </c>
      <c r="S1625" s="10">
        <v>1533</v>
      </c>
    </row>
    <row r="1626" spans="1:20" x14ac:dyDescent="0.35">
      <c r="A1626" s="10" t="s">
        <v>27</v>
      </c>
      <c r="B1626" s="10" t="s">
        <v>27</v>
      </c>
      <c r="C1626" s="10" t="s">
        <v>28</v>
      </c>
      <c r="D1626" s="10" t="s">
        <v>22</v>
      </c>
      <c r="E1626" s="10" t="s">
        <v>23</v>
      </c>
      <c r="F1626" s="10" t="s">
        <v>5</v>
      </c>
      <c r="H1626" s="10" t="s">
        <v>24</v>
      </c>
      <c r="I1626" s="10">
        <v>873473</v>
      </c>
      <c r="J1626" s="10">
        <v>875005</v>
      </c>
      <c r="K1626" s="10" t="s">
        <v>25</v>
      </c>
      <c r="L1626" s="10" t="s">
        <v>2010</v>
      </c>
      <c r="O1626" s="10" t="s">
        <v>49</v>
      </c>
      <c r="R1626" s="10" t="s">
        <v>2009</v>
      </c>
      <c r="S1626" s="10">
        <v>1533</v>
      </c>
      <c r="T1626" s="10">
        <v>510</v>
      </c>
    </row>
    <row r="1627" spans="1:20" x14ac:dyDescent="0.35">
      <c r="A1627" s="10" t="s">
        <v>20</v>
      </c>
      <c r="B1627" s="10" t="s">
        <v>20</v>
      </c>
      <c r="C1627" s="10" t="s">
        <v>21</v>
      </c>
      <c r="D1627" s="10" t="s">
        <v>22</v>
      </c>
      <c r="E1627" s="10" t="s">
        <v>23</v>
      </c>
      <c r="F1627" s="10" t="s">
        <v>5</v>
      </c>
      <c r="H1627" s="10" t="s">
        <v>24</v>
      </c>
      <c r="I1627" s="10">
        <v>875140</v>
      </c>
      <c r="J1627" s="10">
        <v>876294</v>
      </c>
      <c r="K1627" s="10" t="s">
        <v>25</v>
      </c>
      <c r="R1627" s="10" t="s">
        <v>2011</v>
      </c>
      <c r="S1627" s="10">
        <v>1155</v>
      </c>
    </row>
    <row r="1628" spans="1:20" x14ac:dyDescent="0.35">
      <c r="A1628" s="10" t="s">
        <v>27</v>
      </c>
      <c r="B1628" s="10" t="s">
        <v>27</v>
      </c>
      <c r="C1628" s="10" t="s">
        <v>28</v>
      </c>
      <c r="D1628" s="10" t="s">
        <v>22</v>
      </c>
      <c r="E1628" s="10" t="s">
        <v>23</v>
      </c>
      <c r="F1628" s="10" t="s">
        <v>5</v>
      </c>
      <c r="H1628" s="10" t="s">
        <v>24</v>
      </c>
      <c r="I1628" s="10">
        <v>875140</v>
      </c>
      <c r="J1628" s="10">
        <v>876294</v>
      </c>
      <c r="K1628" s="10" t="s">
        <v>25</v>
      </c>
      <c r="L1628" s="10" t="s">
        <v>2012</v>
      </c>
      <c r="O1628" s="10" t="s">
        <v>2013</v>
      </c>
      <c r="R1628" s="10" t="s">
        <v>2011</v>
      </c>
      <c r="S1628" s="10">
        <v>1155</v>
      </c>
      <c r="T1628" s="10">
        <v>384</v>
      </c>
    </row>
    <row r="1629" spans="1:20" x14ac:dyDescent="0.35">
      <c r="A1629" s="10" t="s">
        <v>20</v>
      </c>
      <c r="B1629" s="10" t="s">
        <v>20</v>
      </c>
      <c r="C1629" s="10" t="s">
        <v>21</v>
      </c>
      <c r="D1629" s="10" t="s">
        <v>22</v>
      </c>
      <c r="E1629" s="10" t="s">
        <v>23</v>
      </c>
      <c r="F1629" s="10" t="s">
        <v>5</v>
      </c>
      <c r="H1629" s="10" t="s">
        <v>24</v>
      </c>
      <c r="I1629" s="10">
        <v>876421</v>
      </c>
      <c r="J1629" s="10">
        <v>877668</v>
      </c>
      <c r="K1629" s="10" t="s">
        <v>25</v>
      </c>
      <c r="R1629" s="10" t="s">
        <v>2014</v>
      </c>
      <c r="S1629" s="10">
        <v>1248</v>
      </c>
    </row>
    <row r="1630" spans="1:20" x14ac:dyDescent="0.35">
      <c r="A1630" s="10" t="s">
        <v>27</v>
      </c>
      <c r="B1630" s="10" t="s">
        <v>27</v>
      </c>
      <c r="C1630" s="10" t="s">
        <v>28</v>
      </c>
      <c r="D1630" s="10" t="s">
        <v>22</v>
      </c>
      <c r="E1630" s="10" t="s">
        <v>23</v>
      </c>
      <c r="F1630" s="10" t="s">
        <v>5</v>
      </c>
      <c r="H1630" s="10" t="s">
        <v>24</v>
      </c>
      <c r="I1630" s="10">
        <v>876421</v>
      </c>
      <c r="J1630" s="10">
        <v>877668</v>
      </c>
      <c r="K1630" s="10" t="s">
        <v>25</v>
      </c>
      <c r="L1630" s="10" t="s">
        <v>2015</v>
      </c>
      <c r="O1630" s="10" t="s">
        <v>2016</v>
      </c>
      <c r="R1630" s="10" t="s">
        <v>2014</v>
      </c>
      <c r="S1630" s="10">
        <v>1248</v>
      </c>
      <c r="T1630" s="10">
        <v>415</v>
      </c>
    </row>
    <row r="1631" spans="1:20" x14ac:dyDescent="0.35">
      <c r="A1631" s="10" t="s">
        <v>20</v>
      </c>
      <c r="B1631" s="10" t="s">
        <v>20</v>
      </c>
      <c r="C1631" s="10" t="s">
        <v>21</v>
      </c>
      <c r="D1631" s="10" t="s">
        <v>22</v>
      </c>
      <c r="E1631" s="10" t="s">
        <v>23</v>
      </c>
      <c r="F1631" s="10" t="s">
        <v>5</v>
      </c>
      <c r="H1631" s="10" t="s">
        <v>24</v>
      </c>
      <c r="I1631" s="10">
        <v>877689</v>
      </c>
      <c r="J1631" s="10">
        <v>879014</v>
      </c>
      <c r="K1631" s="10" t="s">
        <v>25</v>
      </c>
      <c r="R1631" s="10" t="s">
        <v>2017</v>
      </c>
      <c r="S1631" s="10">
        <v>1326</v>
      </c>
    </row>
    <row r="1632" spans="1:20" x14ac:dyDescent="0.35">
      <c r="A1632" s="10" t="s">
        <v>27</v>
      </c>
      <c r="B1632" s="10" t="s">
        <v>27</v>
      </c>
      <c r="C1632" s="10" t="s">
        <v>28</v>
      </c>
      <c r="D1632" s="10" t="s">
        <v>22</v>
      </c>
      <c r="E1632" s="10" t="s">
        <v>23</v>
      </c>
      <c r="F1632" s="10" t="s">
        <v>5</v>
      </c>
      <c r="H1632" s="10" t="s">
        <v>24</v>
      </c>
      <c r="I1632" s="10">
        <v>877689</v>
      </c>
      <c r="J1632" s="10">
        <v>879014</v>
      </c>
      <c r="K1632" s="10" t="s">
        <v>25</v>
      </c>
      <c r="L1632" s="10" t="s">
        <v>2018</v>
      </c>
      <c r="O1632" s="10" t="s">
        <v>2019</v>
      </c>
      <c r="R1632" s="10" t="s">
        <v>2017</v>
      </c>
      <c r="S1632" s="10">
        <v>1326</v>
      </c>
      <c r="T1632" s="10">
        <v>441</v>
      </c>
    </row>
    <row r="1633" spans="1:20" x14ac:dyDescent="0.35">
      <c r="A1633" s="10" t="s">
        <v>20</v>
      </c>
      <c r="B1633" s="10" t="s">
        <v>20</v>
      </c>
      <c r="C1633" s="10" t="s">
        <v>21</v>
      </c>
      <c r="D1633" s="10" t="s">
        <v>22</v>
      </c>
      <c r="E1633" s="10" t="s">
        <v>23</v>
      </c>
      <c r="F1633" s="10" t="s">
        <v>5</v>
      </c>
      <c r="H1633" s="10" t="s">
        <v>24</v>
      </c>
      <c r="I1633" s="10">
        <v>879011</v>
      </c>
      <c r="J1633" s="10">
        <v>880075</v>
      </c>
      <c r="K1633" s="10" t="s">
        <v>25</v>
      </c>
      <c r="R1633" s="10" t="s">
        <v>2020</v>
      </c>
      <c r="S1633" s="10">
        <v>1065</v>
      </c>
    </row>
    <row r="1634" spans="1:20" x14ac:dyDescent="0.35">
      <c r="A1634" s="10" t="s">
        <v>27</v>
      </c>
      <c r="B1634" s="10" t="s">
        <v>27</v>
      </c>
      <c r="C1634" s="10" t="s">
        <v>28</v>
      </c>
      <c r="D1634" s="10" t="s">
        <v>22</v>
      </c>
      <c r="E1634" s="10" t="s">
        <v>23</v>
      </c>
      <c r="F1634" s="10" t="s">
        <v>5</v>
      </c>
      <c r="H1634" s="10" t="s">
        <v>24</v>
      </c>
      <c r="I1634" s="10">
        <v>879011</v>
      </c>
      <c r="J1634" s="10">
        <v>880075</v>
      </c>
      <c r="K1634" s="10" t="s">
        <v>25</v>
      </c>
      <c r="L1634" s="10" t="s">
        <v>2021</v>
      </c>
      <c r="O1634" s="10" t="s">
        <v>2022</v>
      </c>
      <c r="R1634" s="10" t="s">
        <v>2020</v>
      </c>
      <c r="S1634" s="10">
        <v>1065</v>
      </c>
      <c r="T1634" s="10">
        <v>354</v>
      </c>
    </row>
    <row r="1635" spans="1:20" x14ac:dyDescent="0.35">
      <c r="A1635" s="10" t="s">
        <v>20</v>
      </c>
      <c r="B1635" s="10" t="s">
        <v>20</v>
      </c>
      <c r="C1635" s="10" t="s">
        <v>21</v>
      </c>
      <c r="D1635" s="10" t="s">
        <v>22</v>
      </c>
      <c r="E1635" s="10" t="s">
        <v>23</v>
      </c>
      <c r="F1635" s="10" t="s">
        <v>5</v>
      </c>
      <c r="H1635" s="10" t="s">
        <v>24</v>
      </c>
      <c r="I1635" s="10">
        <v>880072</v>
      </c>
      <c r="J1635" s="10">
        <v>881049</v>
      </c>
      <c r="K1635" s="10" t="s">
        <v>25</v>
      </c>
      <c r="R1635" s="10" t="s">
        <v>2023</v>
      </c>
      <c r="S1635" s="10">
        <v>978</v>
      </c>
    </row>
    <row r="1636" spans="1:20" x14ac:dyDescent="0.35">
      <c r="A1636" s="10" t="s">
        <v>27</v>
      </c>
      <c r="B1636" s="10" t="s">
        <v>27</v>
      </c>
      <c r="C1636" s="10" t="s">
        <v>28</v>
      </c>
      <c r="D1636" s="10" t="s">
        <v>22</v>
      </c>
      <c r="E1636" s="10" t="s">
        <v>23</v>
      </c>
      <c r="F1636" s="10" t="s">
        <v>5</v>
      </c>
      <c r="H1636" s="10" t="s">
        <v>24</v>
      </c>
      <c r="I1636" s="10">
        <v>880072</v>
      </c>
      <c r="J1636" s="10">
        <v>881049</v>
      </c>
      <c r="K1636" s="10" t="s">
        <v>25</v>
      </c>
      <c r="L1636" s="10" t="s">
        <v>2024</v>
      </c>
      <c r="O1636" s="10" t="s">
        <v>2025</v>
      </c>
      <c r="R1636" s="10" t="s">
        <v>2023</v>
      </c>
      <c r="S1636" s="10">
        <v>978</v>
      </c>
      <c r="T1636" s="10">
        <v>325</v>
      </c>
    </row>
    <row r="1637" spans="1:20" x14ac:dyDescent="0.35">
      <c r="A1637" s="10" t="s">
        <v>20</v>
      </c>
      <c r="B1637" s="10" t="s">
        <v>20</v>
      </c>
      <c r="C1637" s="10" t="s">
        <v>21</v>
      </c>
      <c r="D1637" s="10" t="s">
        <v>22</v>
      </c>
      <c r="E1637" s="10" t="s">
        <v>23</v>
      </c>
      <c r="F1637" s="10" t="s">
        <v>5</v>
      </c>
      <c r="H1637" s="10" t="s">
        <v>24</v>
      </c>
      <c r="I1637" s="10">
        <v>881635</v>
      </c>
      <c r="J1637" s="10">
        <v>882582</v>
      </c>
      <c r="K1637" s="10" t="s">
        <v>25</v>
      </c>
      <c r="R1637" s="10" t="s">
        <v>2026</v>
      </c>
      <c r="S1637" s="10">
        <v>948</v>
      </c>
    </row>
    <row r="1638" spans="1:20" x14ac:dyDescent="0.35">
      <c r="A1638" s="10" t="s">
        <v>27</v>
      </c>
      <c r="B1638" s="10" t="s">
        <v>27</v>
      </c>
      <c r="C1638" s="10" t="s">
        <v>28</v>
      </c>
      <c r="D1638" s="10" t="s">
        <v>22</v>
      </c>
      <c r="E1638" s="10" t="s">
        <v>23</v>
      </c>
      <c r="F1638" s="10" t="s">
        <v>5</v>
      </c>
      <c r="H1638" s="10" t="s">
        <v>24</v>
      </c>
      <c r="I1638" s="10">
        <v>881635</v>
      </c>
      <c r="J1638" s="10">
        <v>882582</v>
      </c>
      <c r="K1638" s="10" t="s">
        <v>25</v>
      </c>
      <c r="L1638" s="10" t="s">
        <v>2027</v>
      </c>
      <c r="O1638" s="10" t="s">
        <v>52</v>
      </c>
      <c r="R1638" s="10" t="s">
        <v>2026</v>
      </c>
      <c r="S1638" s="10">
        <v>948</v>
      </c>
      <c r="T1638" s="10">
        <v>315</v>
      </c>
    </row>
    <row r="1639" spans="1:20" x14ac:dyDescent="0.35">
      <c r="A1639" s="10" t="s">
        <v>20</v>
      </c>
      <c r="B1639" s="10" t="s">
        <v>20</v>
      </c>
      <c r="C1639" s="10" t="s">
        <v>21</v>
      </c>
      <c r="D1639" s="10" t="s">
        <v>22</v>
      </c>
      <c r="E1639" s="10" t="s">
        <v>23</v>
      </c>
      <c r="F1639" s="10" t="s">
        <v>5</v>
      </c>
      <c r="H1639" s="10" t="s">
        <v>24</v>
      </c>
      <c r="I1639" s="10">
        <v>882809</v>
      </c>
      <c r="J1639" s="10">
        <v>885421</v>
      </c>
      <c r="K1639" s="10" t="s">
        <v>25</v>
      </c>
      <c r="R1639" s="10" t="s">
        <v>2028</v>
      </c>
      <c r="S1639" s="10">
        <v>2613</v>
      </c>
    </row>
    <row r="1640" spans="1:20" x14ac:dyDescent="0.35">
      <c r="A1640" s="10" t="s">
        <v>27</v>
      </c>
      <c r="B1640" s="10" t="s">
        <v>27</v>
      </c>
      <c r="C1640" s="10" t="s">
        <v>28</v>
      </c>
      <c r="D1640" s="10" t="s">
        <v>22</v>
      </c>
      <c r="E1640" s="10" t="s">
        <v>23</v>
      </c>
      <c r="F1640" s="10" t="s">
        <v>5</v>
      </c>
      <c r="H1640" s="10" t="s">
        <v>24</v>
      </c>
      <c r="I1640" s="10">
        <v>882809</v>
      </c>
      <c r="J1640" s="10">
        <v>885421</v>
      </c>
      <c r="K1640" s="10" t="s">
        <v>25</v>
      </c>
      <c r="L1640" s="10" t="s">
        <v>2029</v>
      </c>
      <c r="O1640" s="10" t="s">
        <v>2030</v>
      </c>
      <c r="R1640" s="10" t="s">
        <v>2028</v>
      </c>
      <c r="S1640" s="10">
        <v>2613</v>
      </c>
      <c r="T1640" s="10">
        <v>870</v>
      </c>
    </row>
    <row r="1641" spans="1:20" x14ac:dyDescent="0.35">
      <c r="A1641" s="10" t="s">
        <v>20</v>
      </c>
      <c r="B1641" s="10" t="s">
        <v>20</v>
      </c>
      <c r="C1641" s="10" t="s">
        <v>21</v>
      </c>
      <c r="D1641" s="10" t="s">
        <v>22</v>
      </c>
      <c r="E1641" s="10" t="s">
        <v>23</v>
      </c>
      <c r="F1641" s="10" t="s">
        <v>5</v>
      </c>
      <c r="H1641" s="10" t="s">
        <v>24</v>
      </c>
      <c r="I1641" s="10">
        <v>885418</v>
      </c>
      <c r="J1641" s="10">
        <v>886488</v>
      </c>
      <c r="K1641" s="10" t="s">
        <v>25</v>
      </c>
      <c r="R1641" s="10" t="s">
        <v>2031</v>
      </c>
      <c r="S1641" s="10">
        <v>1071</v>
      </c>
    </row>
    <row r="1642" spans="1:20" x14ac:dyDescent="0.35">
      <c r="A1642" s="10" t="s">
        <v>27</v>
      </c>
      <c r="B1642" s="10" t="s">
        <v>27</v>
      </c>
      <c r="C1642" s="10" t="s">
        <v>28</v>
      </c>
      <c r="D1642" s="10" t="s">
        <v>22</v>
      </c>
      <c r="E1642" s="10" t="s">
        <v>23</v>
      </c>
      <c r="F1642" s="10" t="s">
        <v>5</v>
      </c>
      <c r="H1642" s="10" t="s">
        <v>24</v>
      </c>
      <c r="I1642" s="10">
        <v>885418</v>
      </c>
      <c r="J1642" s="10">
        <v>886488</v>
      </c>
      <c r="K1642" s="10" t="s">
        <v>25</v>
      </c>
      <c r="L1642" s="10" t="s">
        <v>2032</v>
      </c>
      <c r="O1642" s="10" t="s">
        <v>49</v>
      </c>
      <c r="R1642" s="10" t="s">
        <v>2031</v>
      </c>
      <c r="S1642" s="10">
        <v>1071</v>
      </c>
      <c r="T1642" s="10">
        <v>356</v>
      </c>
    </row>
    <row r="1643" spans="1:20" x14ac:dyDescent="0.35">
      <c r="A1643" s="10" t="s">
        <v>20</v>
      </c>
      <c r="B1643" s="10" t="s">
        <v>20</v>
      </c>
      <c r="C1643" s="10" t="s">
        <v>21</v>
      </c>
      <c r="D1643" s="10" t="s">
        <v>22</v>
      </c>
      <c r="E1643" s="10" t="s">
        <v>23</v>
      </c>
      <c r="F1643" s="10" t="s">
        <v>5</v>
      </c>
      <c r="H1643" s="10" t="s">
        <v>24</v>
      </c>
      <c r="I1643" s="10">
        <v>886552</v>
      </c>
      <c r="J1643" s="10">
        <v>888255</v>
      </c>
      <c r="K1643" s="10" t="s">
        <v>25</v>
      </c>
      <c r="R1643" s="10" t="s">
        <v>2033</v>
      </c>
      <c r="S1643" s="10">
        <v>1704</v>
      </c>
    </row>
    <row r="1644" spans="1:20" x14ac:dyDescent="0.35">
      <c r="A1644" s="10" t="s">
        <v>27</v>
      </c>
      <c r="B1644" s="10" t="s">
        <v>27</v>
      </c>
      <c r="C1644" s="10" t="s">
        <v>28</v>
      </c>
      <c r="D1644" s="10" t="s">
        <v>22</v>
      </c>
      <c r="E1644" s="10" t="s">
        <v>23</v>
      </c>
      <c r="F1644" s="10" t="s">
        <v>5</v>
      </c>
      <c r="H1644" s="10" t="s">
        <v>24</v>
      </c>
      <c r="I1644" s="10">
        <v>886552</v>
      </c>
      <c r="J1644" s="10">
        <v>888255</v>
      </c>
      <c r="K1644" s="10" t="s">
        <v>25</v>
      </c>
      <c r="L1644" s="10" t="s">
        <v>2034</v>
      </c>
      <c r="O1644" s="10" t="s">
        <v>256</v>
      </c>
      <c r="R1644" s="10" t="s">
        <v>2033</v>
      </c>
      <c r="S1644" s="10">
        <v>1704</v>
      </c>
      <c r="T1644" s="10">
        <v>567</v>
      </c>
    </row>
    <row r="1645" spans="1:20" x14ac:dyDescent="0.35">
      <c r="A1645" s="10" t="s">
        <v>20</v>
      </c>
      <c r="B1645" s="10" t="s">
        <v>20</v>
      </c>
      <c r="C1645" s="10" t="s">
        <v>21</v>
      </c>
      <c r="D1645" s="10" t="s">
        <v>22</v>
      </c>
      <c r="E1645" s="10" t="s">
        <v>23</v>
      </c>
      <c r="F1645" s="10" t="s">
        <v>5</v>
      </c>
      <c r="H1645" s="10" t="s">
        <v>24</v>
      </c>
      <c r="I1645" s="10">
        <v>888280</v>
      </c>
      <c r="J1645" s="10">
        <v>889590</v>
      </c>
      <c r="K1645" s="10" t="s">
        <v>25</v>
      </c>
      <c r="R1645" s="10" t="s">
        <v>2035</v>
      </c>
      <c r="S1645" s="10">
        <v>1311</v>
      </c>
    </row>
    <row r="1646" spans="1:20" x14ac:dyDescent="0.35">
      <c r="A1646" s="10" t="s">
        <v>27</v>
      </c>
      <c r="B1646" s="10" t="s">
        <v>27</v>
      </c>
      <c r="C1646" s="10" t="s">
        <v>28</v>
      </c>
      <c r="D1646" s="10" t="s">
        <v>22</v>
      </c>
      <c r="E1646" s="10" t="s">
        <v>23</v>
      </c>
      <c r="F1646" s="10" t="s">
        <v>5</v>
      </c>
      <c r="H1646" s="10" t="s">
        <v>24</v>
      </c>
      <c r="I1646" s="10">
        <v>888280</v>
      </c>
      <c r="J1646" s="10">
        <v>889590</v>
      </c>
      <c r="K1646" s="10" t="s">
        <v>25</v>
      </c>
      <c r="L1646" s="10" t="s">
        <v>2036</v>
      </c>
      <c r="O1646" s="10" t="s">
        <v>49</v>
      </c>
      <c r="R1646" s="10" t="s">
        <v>2035</v>
      </c>
      <c r="S1646" s="10">
        <v>1311</v>
      </c>
      <c r="T1646" s="10">
        <v>436</v>
      </c>
    </row>
    <row r="1647" spans="1:20" x14ac:dyDescent="0.35">
      <c r="A1647" s="10" t="s">
        <v>20</v>
      </c>
      <c r="B1647" s="10" t="s">
        <v>20</v>
      </c>
      <c r="C1647" s="10" t="s">
        <v>21</v>
      </c>
      <c r="D1647" s="10" t="s">
        <v>22</v>
      </c>
      <c r="E1647" s="10" t="s">
        <v>23</v>
      </c>
      <c r="F1647" s="10" t="s">
        <v>5</v>
      </c>
      <c r="H1647" s="10" t="s">
        <v>24</v>
      </c>
      <c r="I1647" s="10">
        <v>889755</v>
      </c>
      <c r="J1647" s="10">
        <v>890321</v>
      </c>
      <c r="K1647" s="10" t="s">
        <v>25</v>
      </c>
      <c r="R1647" s="10" t="s">
        <v>2037</v>
      </c>
      <c r="S1647" s="10">
        <v>567</v>
      </c>
    </row>
    <row r="1648" spans="1:20" x14ac:dyDescent="0.35">
      <c r="A1648" s="10" t="s">
        <v>27</v>
      </c>
      <c r="B1648" s="10" t="s">
        <v>27</v>
      </c>
      <c r="C1648" s="10" t="s">
        <v>28</v>
      </c>
      <c r="D1648" s="10" t="s">
        <v>22</v>
      </c>
      <c r="E1648" s="10" t="s">
        <v>23</v>
      </c>
      <c r="F1648" s="10" t="s">
        <v>5</v>
      </c>
      <c r="H1648" s="10" t="s">
        <v>24</v>
      </c>
      <c r="I1648" s="10">
        <v>889755</v>
      </c>
      <c r="J1648" s="10">
        <v>890321</v>
      </c>
      <c r="K1648" s="10" t="s">
        <v>25</v>
      </c>
      <c r="L1648" s="10" t="s">
        <v>2038</v>
      </c>
      <c r="O1648" s="10" t="s">
        <v>2039</v>
      </c>
      <c r="R1648" s="10" t="s">
        <v>2037</v>
      </c>
      <c r="S1648" s="10">
        <v>567</v>
      </c>
      <c r="T1648" s="10">
        <v>188</v>
      </c>
    </row>
    <row r="1649" spans="1:20" x14ac:dyDescent="0.35">
      <c r="A1649" s="10" t="s">
        <v>20</v>
      </c>
      <c r="B1649" s="10" t="s">
        <v>20</v>
      </c>
      <c r="C1649" s="10" t="s">
        <v>21</v>
      </c>
      <c r="D1649" s="10" t="s">
        <v>22</v>
      </c>
      <c r="E1649" s="10" t="s">
        <v>23</v>
      </c>
      <c r="F1649" s="10" t="s">
        <v>5</v>
      </c>
      <c r="H1649" s="10" t="s">
        <v>24</v>
      </c>
      <c r="I1649" s="10">
        <v>890318</v>
      </c>
      <c r="J1649" s="10">
        <v>891334</v>
      </c>
      <c r="K1649" s="10" t="s">
        <v>25</v>
      </c>
      <c r="R1649" s="10" t="s">
        <v>2040</v>
      </c>
      <c r="S1649" s="10">
        <v>1017</v>
      </c>
    </row>
    <row r="1650" spans="1:20" x14ac:dyDescent="0.35">
      <c r="A1650" s="10" t="s">
        <v>27</v>
      </c>
      <c r="B1650" s="10" t="s">
        <v>27</v>
      </c>
      <c r="C1650" s="10" t="s">
        <v>28</v>
      </c>
      <c r="D1650" s="10" t="s">
        <v>22</v>
      </c>
      <c r="E1650" s="10" t="s">
        <v>23</v>
      </c>
      <c r="F1650" s="10" t="s">
        <v>5</v>
      </c>
      <c r="H1650" s="10" t="s">
        <v>24</v>
      </c>
      <c r="I1650" s="10">
        <v>890318</v>
      </c>
      <c r="J1650" s="10">
        <v>891334</v>
      </c>
      <c r="K1650" s="10" t="s">
        <v>25</v>
      </c>
      <c r="L1650" s="10" t="s">
        <v>2041</v>
      </c>
      <c r="O1650" s="10" t="s">
        <v>2042</v>
      </c>
      <c r="R1650" s="10" t="s">
        <v>2040</v>
      </c>
      <c r="S1650" s="10">
        <v>1017</v>
      </c>
      <c r="T1650" s="10">
        <v>338</v>
      </c>
    </row>
    <row r="1651" spans="1:20" x14ac:dyDescent="0.35">
      <c r="A1651" s="10" t="s">
        <v>20</v>
      </c>
      <c r="B1651" s="10" t="s">
        <v>20</v>
      </c>
      <c r="C1651" s="10" t="s">
        <v>21</v>
      </c>
      <c r="D1651" s="10" t="s">
        <v>22</v>
      </c>
      <c r="E1651" s="10" t="s">
        <v>23</v>
      </c>
      <c r="F1651" s="10" t="s">
        <v>5</v>
      </c>
      <c r="H1651" s="10" t="s">
        <v>24</v>
      </c>
      <c r="I1651" s="10">
        <v>891666</v>
      </c>
      <c r="J1651" s="10">
        <v>892574</v>
      </c>
      <c r="K1651" s="10" t="s">
        <v>25</v>
      </c>
      <c r="R1651" s="10" t="s">
        <v>2043</v>
      </c>
      <c r="S1651" s="10">
        <v>909</v>
      </c>
    </row>
    <row r="1652" spans="1:20" x14ac:dyDescent="0.35">
      <c r="A1652" s="10" t="s">
        <v>27</v>
      </c>
      <c r="B1652" s="10" t="s">
        <v>27</v>
      </c>
      <c r="C1652" s="10" t="s">
        <v>28</v>
      </c>
      <c r="D1652" s="10" t="s">
        <v>22</v>
      </c>
      <c r="E1652" s="10" t="s">
        <v>23</v>
      </c>
      <c r="F1652" s="10" t="s">
        <v>5</v>
      </c>
      <c r="H1652" s="10" t="s">
        <v>24</v>
      </c>
      <c r="I1652" s="10">
        <v>891666</v>
      </c>
      <c r="J1652" s="10">
        <v>892574</v>
      </c>
      <c r="K1652" s="10" t="s">
        <v>25</v>
      </c>
      <c r="L1652" s="10" t="s">
        <v>2044</v>
      </c>
      <c r="O1652" s="10" t="s">
        <v>2045</v>
      </c>
      <c r="R1652" s="10" t="s">
        <v>2043</v>
      </c>
      <c r="S1652" s="10">
        <v>909</v>
      </c>
      <c r="T1652" s="10">
        <v>302</v>
      </c>
    </row>
    <row r="1653" spans="1:20" x14ac:dyDescent="0.35">
      <c r="A1653" s="10" t="s">
        <v>20</v>
      </c>
      <c r="B1653" s="10" t="s">
        <v>20</v>
      </c>
      <c r="C1653" s="10" t="s">
        <v>21</v>
      </c>
      <c r="D1653" s="10" t="s">
        <v>22</v>
      </c>
      <c r="E1653" s="10" t="s">
        <v>23</v>
      </c>
      <c r="F1653" s="10" t="s">
        <v>5</v>
      </c>
      <c r="H1653" s="10" t="s">
        <v>24</v>
      </c>
      <c r="I1653" s="10">
        <v>892620</v>
      </c>
      <c r="J1653" s="10">
        <v>893921</v>
      </c>
      <c r="K1653" s="10" t="s">
        <v>25</v>
      </c>
      <c r="R1653" s="10" t="s">
        <v>2046</v>
      </c>
      <c r="S1653" s="10">
        <v>1302</v>
      </c>
    </row>
    <row r="1654" spans="1:20" x14ac:dyDescent="0.35">
      <c r="A1654" s="10" t="s">
        <v>27</v>
      </c>
      <c r="B1654" s="10" t="s">
        <v>27</v>
      </c>
      <c r="C1654" s="10" t="s">
        <v>28</v>
      </c>
      <c r="D1654" s="10" t="s">
        <v>22</v>
      </c>
      <c r="E1654" s="10" t="s">
        <v>23</v>
      </c>
      <c r="F1654" s="10" t="s">
        <v>5</v>
      </c>
      <c r="H1654" s="10" t="s">
        <v>24</v>
      </c>
      <c r="I1654" s="10">
        <v>892620</v>
      </c>
      <c r="J1654" s="10">
        <v>893921</v>
      </c>
      <c r="K1654" s="10" t="s">
        <v>25</v>
      </c>
      <c r="L1654" s="10" t="s">
        <v>2047</v>
      </c>
      <c r="O1654" s="10" t="s">
        <v>52</v>
      </c>
      <c r="R1654" s="10" t="s">
        <v>2046</v>
      </c>
      <c r="S1654" s="10">
        <v>1302</v>
      </c>
      <c r="T1654" s="10">
        <v>433</v>
      </c>
    </row>
    <row r="1655" spans="1:20" x14ac:dyDescent="0.35">
      <c r="A1655" s="10" t="s">
        <v>20</v>
      </c>
      <c r="B1655" s="10" t="s">
        <v>20</v>
      </c>
      <c r="C1655" s="10" t="s">
        <v>21</v>
      </c>
      <c r="D1655" s="10" t="s">
        <v>22</v>
      </c>
      <c r="E1655" s="10" t="s">
        <v>23</v>
      </c>
      <c r="F1655" s="10" t="s">
        <v>5</v>
      </c>
      <c r="H1655" s="10" t="s">
        <v>24</v>
      </c>
      <c r="I1655" s="10">
        <v>893961</v>
      </c>
      <c r="J1655" s="10">
        <v>895472</v>
      </c>
      <c r="K1655" s="10" t="s">
        <v>25</v>
      </c>
      <c r="R1655" s="10" t="s">
        <v>2048</v>
      </c>
      <c r="S1655" s="10">
        <v>1512</v>
      </c>
    </row>
    <row r="1656" spans="1:20" x14ac:dyDescent="0.35">
      <c r="A1656" s="10" t="s">
        <v>27</v>
      </c>
      <c r="B1656" s="10" t="s">
        <v>27</v>
      </c>
      <c r="C1656" s="10" t="s">
        <v>28</v>
      </c>
      <c r="D1656" s="10" t="s">
        <v>22</v>
      </c>
      <c r="E1656" s="10" t="s">
        <v>23</v>
      </c>
      <c r="F1656" s="10" t="s">
        <v>5</v>
      </c>
      <c r="H1656" s="10" t="s">
        <v>24</v>
      </c>
      <c r="I1656" s="10">
        <v>893961</v>
      </c>
      <c r="J1656" s="10">
        <v>895472</v>
      </c>
      <c r="K1656" s="10" t="s">
        <v>25</v>
      </c>
      <c r="L1656" s="10" t="s">
        <v>2049</v>
      </c>
      <c r="O1656" s="10" t="s">
        <v>199</v>
      </c>
      <c r="R1656" s="10" t="s">
        <v>2048</v>
      </c>
      <c r="S1656" s="10">
        <v>1512</v>
      </c>
      <c r="T1656" s="10">
        <v>503</v>
      </c>
    </row>
    <row r="1657" spans="1:20" x14ac:dyDescent="0.35">
      <c r="A1657" s="10" t="s">
        <v>20</v>
      </c>
      <c r="B1657" s="10" t="s">
        <v>20</v>
      </c>
      <c r="C1657" s="10" t="s">
        <v>21</v>
      </c>
      <c r="D1657" s="10" t="s">
        <v>22</v>
      </c>
      <c r="E1657" s="10" t="s">
        <v>23</v>
      </c>
      <c r="F1657" s="10" t="s">
        <v>5</v>
      </c>
      <c r="H1657" s="10" t="s">
        <v>24</v>
      </c>
      <c r="I1657" s="10">
        <v>895511</v>
      </c>
      <c r="J1657" s="10">
        <v>896965</v>
      </c>
      <c r="K1657" s="10" t="s">
        <v>25</v>
      </c>
      <c r="R1657" s="10" t="s">
        <v>2050</v>
      </c>
      <c r="S1657" s="10">
        <v>1455</v>
      </c>
    </row>
    <row r="1658" spans="1:20" x14ac:dyDescent="0.35">
      <c r="A1658" s="10" t="s">
        <v>27</v>
      </c>
      <c r="B1658" s="10" t="s">
        <v>27</v>
      </c>
      <c r="C1658" s="10" t="s">
        <v>28</v>
      </c>
      <c r="D1658" s="10" t="s">
        <v>22</v>
      </c>
      <c r="E1658" s="10" t="s">
        <v>23</v>
      </c>
      <c r="F1658" s="10" t="s">
        <v>5</v>
      </c>
      <c r="H1658" s="10" t="s">
        <v>24</v>
      </c>
      <c r="I1658" s="10">
        <v>895511</v>
      </c>
      <c r="J1658" s="10">
        <v>896965</v>
      </c>
      <c r="K1658" s="10" t="s">
        <v>25</v>
      </c>
      <c r="L1658" s="10" t="s">
        <v>2051</v>
      </c>
      <c r="O1658" s="10" t="s">
        <v>2052</v>
      </c>
      <c r="R1658" s="10" t="s">
        <v>2050</v>
      </c>
      <c r="S1658" s="10">
        <v>1455</v>
      </c>
      <c r="T1658" s="10">
        <v>484</v>
      </c>
    </row>
    <row r="1659" spans="1:20" x14ac:dyDescent="0.35">
      <c r="A1659" s="10" t="s">
        <v>20</v>
      </c>
      <c r="B1659" s="10" t="s">
        <v>20</v>
      </c>
      <c r="C1659" s="10" t="s">
        <v>21</v>
      </c>
      <c r="D1659" s="10" t="s">
        <v>22</v>
      </c>
      <c r="E1659" s="10" t="s">
        <v>23</v>
      </c>
      <c r="F1659" s="10" t="s">
        <v>5</v>
      </c>
      <c r="H1659" s="10" t="s">
        <v>24</v>
      </c>
      <c r="I1659" s="10">
        <v>896962</v>
      </c>
      <c r="J1659" s="10">
        <v>898026</v>
      </c>
      <c r="K1659" s="10" t="s">
        <v>25</v>
      </c>
      <c r="R1659" s="10" t="s">
        <v>2053</v>
      </c>
      <c r="S1659" s="10">
        <v>1065</v>
      </c>
    </row>
    <row r="1660" spans="1:20" x14ac:dyDescent="0.35">
      <c r="A1660" s="10" t="s">
        <v>27</v>
      </c>
      <c r="B1660" s="10" t="s">
        <v>27</v>
      </c>
      <c r="C1660" s="10" t="s">
        <v>28</v>
      </c>
      <c r="D1660" s="10" t="s">
        <v>22</v>
      </c>
      <c r="E1660" s="10" t="s">
        <v>23</v>
      </c>
      <c r="F1660" s="10" t="s">
        <v>5</v>
      </c>
      <c r="H1660" s="10" t="s">
        <v>24</v>
      </c>
      <c r="I1660" s="10">
        <v>896962</v>
      </c>
      <c r="J1660" s="10">
        <v>898026</v>
      </c>
      <c r="K1660" s="10" t="s">
        <v>25</v>
      </c>
      <c r="L1660" s="10" t="s">
        <v>2054</v>
      </c>
      <c r="O1660" s="10" t="s">
        <v>199</v>
      </c>
      <c r="R1660" s="10" t="s">
        <v>2053</v>
      </c>
      <c r="S1660" s="10">
        <v>1065</v>
      </c>
      <c r="T1660" s="10">
        <v>354</v>
      </c>
    </row>
    <row r="1661" spans="1:20" x14ac:dyDescent="0.35">
      <c r="A1661" s="10" t="s">
        <v>20</v>
      </c>
      <c r="B1661" s="10" t="s">
        <v>20</v>
      </c>
      <c r="C1661" s="10" t="s">
        <v>21</v>
      </c>
      <c r="D1661" s="10" t="s">
        <v>22</v>
      </c>
      <c r="E1661" s="10" t="s">
        <v>23</v>
      </c>
      <c r="F1661" s="10" t="s">
        <v>5</v>
      </c>
      <c r="H1661" s="10" t="s">
        <v>24</v>
      </c>
      <c r="I1661" s="10">
        <v>898026</v>
      </c>
      <c r="J1661" s="10">
        <v>898340</v>
      </c>
      <c r="K1661" s="10" t="s">
        <v>25</v>
      </c>
      <c r="R1661" s="10" t="s">
        <v>2055</v>
      </c>
      <c r="S1661" s="10">
        <v>315</v>
      </c>
    </row>
    <row r="1662" spans="1:20" x14ac:dyDescent="0.35">
      <c r="A1662" s="10" t="s">
        <v>27</v>
      </c>
      <c r="B1662" s="10" t="s">
        <v>27</v>
      </c>
      <c r="C1662" s="10" t="s">
        <v>28</v>
      </c>
      <c r="D1662" s="10" t="s">
        <v>22</v>
      </c>
      <c r="E1662" s="10" t="s">
        <v>23</v>
      </c>
      <c r="F1662" s="10" t="s">
        <v>5</v>
      </c>
      <c r="H1662" s="10" t="s">
        <v>24</v>
      </c>
      <c r="I1662" s="10">
        <v>898026</v>
      </c>
      <c r="J1662" s="10">
        <v>898340</v>
      </c>
      <c r="K1662" s="10" t="s">
        <v>25</v>
      </c>
      <c r="L1662" s="10" t="s">
        <v>2056</v>
      </c>
      <c r="O1662" s="10" t="s">
        <v>2057</v>
      </c>
      <c r="R1662" s="10" t="s">
        <v>2055</v>
      </c>
      <c r="S1662" s="10">
        <v>315</v>
      </c>
      <c r="T1662" s="10">
        <v>104</v>
      </c>
    </row>
    <row r="1663" spans="1:20" x14ac:dyDescent="0.35">
      <c r="A1663" s="10" t="s">
        <v>20</v>
      </c>
      <c r="B1663" s="10" t="s">
        <v>20</v>
      </c>
      <c r="C1663" s="10" t="s">
        <v>21</v>
      </c>
      <c r="D1663" s="10" t="s">
        <v>22</v>
      </c>
      <c r="E1663" s="10" t="s">
        <v>23</v>
      </c>
      <c r="F1663" s="10" t="s">
        <v>5</v>
      </c>
      <c r="H1663" s="10" t="s">
        <v>24</v>
      </c>
      <c r="I1663" s="10">
        <v>898719</v>
      </c>
      <c r="J1663" s="10">
        <v>902156</v>
      </c>
      <c r="K1663" s="10" t="s">
        <v>25</v>
      </c>
      <c r="R1663" s="10" t="s">
        <v>2058</v>
      </c>
      <c r="S1663" s="10">
        <v>3438</v>
      </c>
    </row>
    <row r="1664" spans="1:20" x14ac:dyDescent="0.35">
      <c r="A1664" s="10" t="s">
        <v>27</v>
      </c>
      <c r="B1664" s="10" t="s">
        <v>27</v>
      </c>
      <c r="C1664" s="10" t="s">
        <v>28</v>
      </c>
      <c r="D1664" s="10" t="s">
        <v>22</v>
      </c>
      <c r="E1664" s="10" t="s">
        <v>23</v>
      </c>
      <c r="F1664" s="10" t="s">
        <v>5</v>
      </c>
      <c r="H1664" s="10" t="s">
        <v>24</v>
      </c>
      <c r="I1664" s="10">
        <v>898719</v>
      </c>
      <c r="J1664" s="10">
        <v>902156</v>
      </c>
      <c r="K1664" s="10" t="s">
        <v>25</v>
      </c>
      <c r="L1664" s="10" t="s">
        <v>2059</v>
      </c>
      <c r="O1664" s="10" t="s">
        <v>52</v>
      </c>
      <c r="R1664" s="10" t="s">
        <v>2058</v>
      </c>
      <c r="S1664" s="10">
        <v>3438</v>
      </c>
      <c r="T1664" s="10">
        <v>1145</v>
      </c>
    </row>
    <row r="1665" spans="1:20" x14ac:dyDescent="0.35">
      <c r="A1665" s="10" t="s">
        <v>20</v>
      </c>
      <c r="B1665" s="10" t="s">
        <v>20</v>
      </c>
      <c r="C1665" s="10" t="s">
        <v>21</v>
      </c>
      <c r="D1665" s="10" t="s">
        <v>22</v>
      </c>
      <c r="E1665" s="10" t="s">
        <v>23</v>
      </c>
      <c r="F1665" s="10" t="s">
        <v>5</v>
      </c>
      <c r="H1665" s="10" t="s">
        <v>24</v>
      </c>
      <c r="I1665" s="10">
        <v>903144</v>
      </c>
      <c r="J1665" s="10">
        <v>904148</v>
      </c>
      <c r="K1665" s="10" t="s">
        <v>46</v>
      </c>
      <c r="R1665" s="10" t="s">
        <v>2060</v>
      </c>
      <c r="S1665" s="10">
        <v>1005</v>
      </c>
    </row>
    <row r="1666" spans="1:20" x14ac:dyDescent="0.35">
      <c r="A1666" s="10" t="s">
        <v>27</v>
      </c>
      <c r="B1666" s="10" t="s">
        <v>27</v>
      </c>
      <c r="C1666" s="10" t="s">
        <v>28</v>
      </c>
      <c r="D1666" s="10" t="s">
        <v>22</v>
      </c>
      <c r="E1666" s="10" t="s">
        <v>23</v>
      </c>
      <c r="F1666" s="10" t="s">
        <v>5</v>
      </c>
      <c r="H1666" s="10" t="s">
        <v>24</v>
      </c>
      <c r="I1666" s="10">
        <v>903144</v>
      </c>
      <c r="J1666" s="10">
        <v>904148</v>
      </c>
      <c r="K1666" s="10" t="s">
        <v>46</v>
      </c>
      <c r="L1666" s="10" t="s">
        <v>2061</v>
      </c>
      <c r="O1666" s="10" t="s">
        <v>2062</v>
      </c>
      <c r="R1666" s="10" t="s">
        <v>2060</v>
      </c>
      <c r="S1666" s="10">
        <v>1005</v>
      </c>
      <c r="T1666" s="10">
        <v>334</v>
      </c>
    </row>
    <row r="1667" spans="1:20" x14ac:dyDescent="0.35">
      <c r="A1667" s="10" t="s">
        <v>20</v>
      </c>
      <c r="B1667" s="10" t="s">
        <v>20</v>
      </c>
      <c r="C1667" s="10" t="s">
        <v>21</v>
      </c>
      <c r="D1667" s="10" t="s">
        <v>22</v>
      </c>
      <c r="E1667" s="10" t="s">
        <v>23</v>
      </c>
      <c r="F1667" s="10" t="s">
        <v>5</v>
      </c>
      <c r="H1667" s="10" t="s">
        <v>24</v>
      </c>
      <c r="I1667" s="10">
        <v>904247</v>
      </c>
      <c r="J1667" s="10">
        <v>905320</v>
      </c>
      <c r="K1667" s="10" t="s">
        <v>46</v>
      </c>
      <c r="R1667" s="10" t="s">
        <v>2063</v>
      </c>
      <c r="S1667" s="10">
        <v>1074</v>
      </c>
    </row>
    <row r="1668" spans="1:20" x14ac:dyDescent="0.35">
      <c r="A1668" s="10" t="s">
        <v>27</v>
      </c>
      <c r="B1668" s="10" t="s">
        <v>27</v>
      </c>
      <c r="C1668" s="10" t="s">
        <v>28</v>
      </c>
      <c r="D1668" s="10" t="s">
        <v>22</v>
      </c>
      <c r="E1668" s="10" t="s">
        <v>23</v>
      </c>
      <c r="F1668" s="10" t="s">
        <v>5</v>
      </c>
      <c r="H1668" s="10" t="s">
        <v>24</v>
      </c>
      <c r="I1668" s="10">
        <v>904247</v>
      </c>
      <c r="J1668" s="10">
        <v>905320</v>
      </c>
      <c r="K1668" s="10" t="s">
        <v>46</v>
      </c>
      <c r="L1668" s="10" t="s">
        <v>2064</v>
      </c>
      <c r="O1668" s="10" t="s">
        <v>61</v>
      </c>
      <c r="R1668" s="10" t="s">
        <v>2063</v>
      </c>
      <c r="S1668" s="10">
        <v>1074</v>
      </c>
      <c r="T1668" s="10">
        <v>357</v>
      </c>
    </row>
    <row r="1669" spans="1:20" x14ac:dyDescent="0.35">
      <c r="A1669" s="10" t="s">
        <v>20</v>
      </c>
      <c r="B1669" s="10" t="s">
        <v>20</v>
      </c>
      <c r="C1669" s="10" t="s">
        <v>21</v>
      </c>
      <c r="D1669" s="10" t="s">
        <v>22</v>
      </c>
      <c r="E1669" s="10" t="s">
        <v>23</v>
      </c>
      <c r="F1669" s="10" t="s">
        <v>5</v>
      </c>
      <c r="H1669" s="10" t="s">
        <v>24</v>
      </c>
      <c r="I1669" s="10">
        <v>905317</v>
      </c>
      <c r="J1669" s="10">
        <v>906993</v>
      </c>
      <c r="K1669" s="10" t="s">
        <v>46</v>
      </c>
      <c r="R1669" s="10" t="s">
        <v>2065</v>
      </c>
      <c r="S1669" s="10">
        <v>1677</v>
      </c>
    </row>
    <row r="1670" spans="1:20" x14ac:dyDescent="0.35">
      <c r="A1670" s="10" t="s">
        <v>27</v>
      </c>
      <c r="B1670" s="10" t="s">
        <v>27</v>
      </c>
      <c r="C1670" s="10" t="s">
        <v>28</v>
      </c>
      <c r="D1670" s="10" t="s">
        <v>22</v>
      </c>
      <c r="E1670" s="10" t="s">
        <v>23</v>
      </c>
      <c r="F1670" s="10" t="s">
        <v>5</v>
      </c>
      <c r="H1670" s="10" t="s">
        <v>24</v>
      </c>
      <c r="I1670" s="10">
        <v>905317</v>
      </c>
      <c r="J1670" s="10">
        <v>906993</v>
      </c>
      <c r="K1670" s="10" t="s">
        <v>46</v>
      </c>
      <c r="L1670" s="10" t="s">
        <v>2066</v>
      </c>
      <c r="O1670" s="10" t="s">
        <v>293</v>
      </c>
      <c r="R1670" s="10" t="s">
        <v>2065</v>
      </c>
      <c r="S1670" s="10">
        <v>1677</v>
      </c>
      <c r="T1670" s="10">
        <v>558</v>
      </c>
    </row>
    <row r="1671" spans="1:20" x14ac:dyDescent="0.35">
      <c r="A1671" s="10" t="s">
        <v>20</v>
      </c>
      <c r="B1671" s="10" t="s">
        <v>20</v>
      </c>
      <c r="C1671" s="10" t="s">
        <v>21</v>
      </c>
      <c r="D1671" s="10" t="s">
        <v>22</v>
      </c>
      <c r="E1671" s="10" t="s">
        <v>23</v>
      </c>
      <c r="F1671" s="10" t="s">
        <v>5</v>
      </c>
      <c r="H1671" s="10" t="s">
        <v>24</v>
      </c>
      <c r="I1671" s="10">
        <v>907223</v>
      </c>
      <c r="J1671" s="10">
        <v>908266</v>
      </c>
      <c r="K1671" s="10" t="s">
        <v>46</v>
      </c>
      <c r="R1671" s="10" t="s">
        <v>2067</v>
      </c>
      <c r="S1671" s="10">
        <v>1044</v>
      </c>
    </row>
    <row r="1672" spans="1:20" x14ac:dyDescent="0.35">
      <c r="A1672" s="10" t="s">
        <v>27</v>
      </c>
      <c r="B1672" s="10" t="s">
        <v>27</v>
      </c>
      <c r="C1672" s="10" t="s">
        <v>28</v>
      </c>
      <c r="D1672" s="10" t="s">
        <v>22</v>
      </c>
      <c r="E1672" s="10" t="s">
        <v>23</v>
      </c>
      <c r="F1672" s="10" t="s">
        <v>5</v>
      </c>
      <c r="H1672" s="10" t="s">
        <v>24</v>
      </c>
      <c r="I1672" s="10">
        <v>907223</v>
      </c>
      <c r="J1672" s="10">
        <v>908266</v>
      </c>
      <c r="K1672" s="10" t="s">
        <v>46</v>
      </c>
      <c r="L1672" s="10" t="s">
        <v>2068</v>
      </c>
      <c r="O1672" s="10" t="s">
        <v>290</v>
      </c>
      <c r="R1672" s="10" t="s">
        <v>2067</v>
      </c>
      <c r="S1672" s="10">
        <v>1044</v>
      </c>
      <c r="T1672" s="10">
        <v>347</v>
      </c>
    </row>
    <row r="1673" spans="1:20" x14ac:dyDescent="0.35">
      <c r="A1673" s="10" t="s">
        <v>20</v>
      </c>
      <c r="B1673" s="10" t="s">
        <v>20</v>
      </c>
      <c r="C1673" s="10" t="s">
        <v>21</v>
      </c>
      <c r="D1673" s="10" t="s">
        <v>22</v>
      </c>
      <c r="E1673" s="10" t="s">
        <v>23</v>
      </c>
      <c r="F1673" s="10" t="s">
        <v>5</v>
      </c>
      <c r="H1673" s="10" t="s">
        <v>24</v>
      </c>
      <c r="I1673" s="10">
        <v>908584</v>
      </c>
      <c r="J1673" s="10">
        <v>910185</v>
      </c>
      <c r="K1673" s="10" t="s">
        <v>46</v>
      </c>
      <c r="R1673" s="10" t="s">
        <v>2069</v>
      </c>
      <c r="S1673" s="10">
        <v>1602</v>
      </c>
    </row>
    <row r="1674" spans="1:20" x14ac:dyDescent="0.35">
      <c r="A1674" s="10" t="s">
        <v>27</v>
      </c>
      <c r="B1674" s="10" t="s">
        <v>27</v>
      </c>
      <c r="C1674" s="10" t="s">
        <v>28</v>
      </c>
      <c r="D1674" s="10" t="s">
        <v>22</v>
      </c>
      <c r="E1674" s="10" t="s">
        <v>23</v>
      </c>
      <c r="F1674" s="10" t="s">
        <v>5</v>
      </c>
      <c r="H1674" s="10" t="s">
        <v>24</v>
      </c>
      <c r="I1674" s="10">
        <v>908584</v>
      </c>
      <c r="J1674" s="10">
        <v>910185</v>
      </c>
      <c r="K1674" s="10" t="s">
        <v>46</v>
      </c>
      <c r="L1674" s="10" t="s">
        <v>2070</v>
      </c>
      <c r="O1674" s="10" t="s">
        <v>1383</v>
      </c>
      <c r="R1674" s="10" t="s">
        <v>2069</v>
      </c>
      <c r="S1674" s="10">
        <v>1602</v>
      </c>
      <c r="T1674" s="10">
        <v>533</v>
      </c>
    </row>
    <row r="1675" spans="1:20" x14ac:dyDescent="0.35">
      <c r="A1675" s="10" t="s">
        <v>20</v>
      </c>
      <c r="B1675" s="10" t="s">
        <v>20</v>
      </c>
      <c r="C1675" s="10" t="s">
        <v>485</v>
      </c>
      <c r="D1675" s="10" t="s">
        <v>22</v>
      </c>
      <c r="E1675" s="10" t="s">
        <v>23</v>
      </c>
      <c r="F1675" s="10" t="s">
        <v>5</v>
      </c>
      <c r="H1675" s="10" t="s">
        <v>24</v>
      </c>
      <c r="I1675" s="10">
        <v>911398</v>
      </c>
      <c r="J1675" s="10">
        <v>912874</v>
      </c>
      <c r="K1675" s="10" t="s">
        <v>25</v>
      </c>
      <c r="R1675" s="10" t="s">
        <v>2071</v>
      </c>
      <c r="S1675" s="10">
        <v>1477</v>
      </c>
    </row>
    <row r="1676" spans="1:20" x14ac:dyDescent="0.35">
      <c r="A1676" s="10" t="s">
        <v>485</v>
      </c>
      <c r="B1676" s="10" t="s">
        <v>485</v>
      </c>
      <c r="D1676" s="10" t="s">
        <v>22</v>
      </c>
      <c r="E1676" s="10" t="s">
        <v>23</v>
      </c>
      <c r="F1676" s="10" t="s">
        <v>5</v>
      </c>
      <c r="H1676" s="10" t="s">
        <v>24</v>
      </c>
      <c r="I1676" s="10">
        <v>911398</v>
      </c>
      <c r="J1676" s="10">
        <v>912874</v>
      </c>
      <c r="K1676" s="10" t="s">
        <v>25</v>
      </c>
      <c r="O1676" s="10" t="s">
        <v>487</v>
      </c>
      <c r="R1676" s="10" t="s">
        <v>2071</v>
      </c>
      <c r="S1676" s="10">
        <v>1477</v>
      </c>
    </row>
    <row r="1677" spans="1:20" x14ac:dyDescent="0.35">
      <c r="A1677" s="10" t="s">
        <v>20</v>
      </c>
      <c r="B1677" s="10" t="s">
        <v>20</v>
      </c>
      <c r="C1677" s="10" t="s">
        <v>72</v>
      </c>
      <c r="D1677" s="10" t="s">
        <v>22</v>
      </c>
      <c r="E1677" s="10" t="s">
        <v>23</v>
      </c>
      <c r="F1677" s="10" t="s">
        <v>5</v>
      </c>
      <c r="H1677" s="10" t="s">
        <v>24</v>
      </c>
      <c r="I1677" s="10">
        <v>913057</v>
      </c>
      <c r="J1677" s="10">
        <v>913133</v>
      </c>
      <c r="K1677" s="10" t="s">
        <v>25</v>
      </c>
      <c r="R1677" s="10" t="s">
        <v>2072</v>
      </c>
      <c r="S1677" s="10">
        <v>77</v>
      </c>
    </row>
    <row r="1678" spans="1:20" x14ac:dyDescent="0.35">
      <c r="A1678" s="10" t="s">
        <v>72</v>
      </c>
      <c r="B1678" s="10" t="s">
        <v>72</v>
      </c>
      <c r="D1678" s="10" t="s">
        <v>22</v>
      </c>
      <c r="E1678" s="10" t="s">
        <v>23</v>
      </c>
      <c r="F1678" s="10" t="s">
        <v>5</v>
      </c>
      <c r="H1678" s="10" t="s">
        <v>24</v>
      </c>
      <c r="I1678" s="10">
        <v>913057</v>
      </c>
      <c r="J1678" s="10">
        <v>913133</v>
      </c>
      <c r="K1678" s="10" t="s">
        <v>25</v>
      </c>
      <c r="O1678" s="10" t="s">
        <v>489</v>
      </c>
      <c r="R1678" s="10" t="s">
        <v>2072</v>
      </c>
      <c r="S1678" s="10">
        <v>77</v>
      </c>
    </row>
    <row r="1679" spans="1:20" x14ac:dyDescent="0.35">
      <c r="A1679" s="10" t="s">
        <v>20</v>
      </c>
      <c r="B1679" s="10" t="s">
        <v>20</v>
      </c>
      <c r="C1679" s="10" t="s">
        <v>72</v>
      </c>
      <c r="D1679" s="10" t="s">
        <v>22</v>
      </c>
      <c r="E1679" s="10" t="s">
        <v>23</v>
      </c>
      <c r="F1679" s="10" t="s">
        <v>5</v>
      </c>
      <c r="H1679" s="10" t="s">
        <v>24</v>
      </c>
      <c r="I1679" s="10">
        <v>913200</v>
      </c>
      <c r="J1679" s="10">
        <v>913275</v>
      </c>
      <c r="K1679" s="10" t="s">
        <v>25</v>
      </c>
      <c r="R1679" s="10" t="s">
        <v>2073</v>
      </c>
      <c r="S1679" s="10">
        <v>76</v>
      </c>
    </row>
    <row r="1680" spans="1:20" x14ac:dyDescent="0.35">
      <c r="A1680" s="10" t="s">
        <v>72</v>
      </c>
      <c r="B1680" s="10" t="s">
        <v>72</v>
      </c>
      <c r="D1680" s="10" t="s">
        <v>22</v>
      </c>
      <c r="E1680" s="10" t="s">
        <v>23</v>
      </c>
      <c r="F1680" s="10" t="s">
        <v>5</v>
      </c>
      <c r="H1680" s="10" t="s">
        <v>24</v>
      </c>
      <c r="I1680" s="10">
        <v>913200</v>
      </c>
      <c r="J1680" s="10">
        <v>913275</v>
      </c>
      <c r="K1680" s="10" t="s">
        <v>25</v>
      </c>
      <c r="O1680" s="10" t="s">
        <v>491</v>
      </c>
      <c r="R1680" s="10" t="s">
        <v>2073</v>
      </c>
      <c r="S1680" s="10">
        <v>76</v>
      </c>
    </row>
    <row r="1681" spans="1:20" x14ac:dyDescent="0.35">
      <c r="A1681" s="10" t="s">
        <v>20</v>
      </c>
      <c r="B1681" s="10" t="s">
        <v>20</v>
      </c>
      <c r="C1681" s="10" t="s">
        <v>485</v>
      </c>
      <c r="D1681" s="10" t="s">
        <v>22</v>
      </c>
      <c r="E1681" s="10" t="s">
        <v>23</v>
      </c>
      <c r="F1681" s="10" t="s">
        <v>5</v>
      </c>
      <c r="H1681" s="10" t="s">
        <v>24</v>
      </c>
      <c r="I1681" s="10">
        <v>913637</v>
      </c>
      <c r="J1681" s="10">
        <v>916394</v>
      </c>
      <c r="K1681" s="10" t="s">
        <v>25</v>
      </c>
      <c r="R1681" s="10" t="s">
        <v>2074</v>
      </c>
      <c r="S1681" s="10">
        <v>2758</v>
      </c>
    </row>
    <row r="1682" spans="1:20" x14ac:dyDescent="0.35">
      <c r="A1682" s="10" t="s">
        <v>485</v>
      </c>
      <c r="B1682" s="10" t="s">
        <v>485</v>
      </c>
      <c r="D1682" s="10" t="s">
        <v>22</v>
      </c>
      <c r="E1682" s="10" t="s">
        <v>23</v>
      </c>
      <c r="F1682" s="10" t="s">
        <v>5</v>
      </c>
      <c r="H1682" s="10" t="s">
        <v>24</v>
      </c>
      <c r="I1682" s="10">
        <v>913637</v>
      </c>
      <c r="J1682" s="10">
        <v>916394</v>
      </c>
      <c r="K1682" s="10" t="s">
        <v>25</v>
      </c>
      <c r="O1682" s="10" t="s">
        <v>493</v>
      </c>
      <c r="R1682" s="10" t="s">
        <v>2074</v>
      </c>
      <c r="S1682" s="10">
        <v>2758</v>
      </c>
    </row>
    <row r="1683" spans="1:20" x14ac:dyDescent="0.35">
      <c r="A1683" s="10" t="s">
        <v>20</v>
      </c>
      <c r="B1683" s="10" t="s">
        <v>20</v>
      </c>
      <c r="C1683" s="10" t="s">
        <v>485</v>
      </c>
      <c r="D1683" s="10" t="s">
        <v>22</v>
      </c>
      <c r="E1683" s="10" t="s">
        <v>23</v>
      </c>
      <c r="F1683" s="10" t="s">
        <v>5</v>
      </c>
      <c r="H1683" s="10" t="s">
        <v>24</v>
      </c>
      <c r="I1683" s="10">
        <v>916513</v>
      </c>
      <c r="J1683" s="10">
        <v>916627</v>
      </c>
      <c r="K1683" s="10" t="s">
        <v>25</v>
      </c>
      <c r="R1683" s="10" t="s">
        <v>2075</v>
      </c>
      <c r="S1683" s="10">
        <v>115</v>
      </c>
    </row>
    <row r="1684" spans="1:20" x14ac:dyDescent="0.35">
      <c r="A1684" s="10" t="s">
        <v>485</v>
      </c>
      <c r="B1684" s="10" t="s">
        <v>485</v>
      </c>
      <c r="D1684" s="10" t="s">
        <v>22</v>
      </c>
      <c r="E1684" s="10" t="s">
        <v>23</v>
      </c>
      <c r="F1684" s="10" t="s">
        <v>5</v>
      </c>
      <c r="H1684" s="10" t="s">
        <v>24</v>
      </c>
      <c r="I1684" s="10">
        <v>916513</v>
      </c>
      <c r="J1684" s="10">
        <v>916627</v>
      </c>
      <c r="K1684" s="10" t="s">
        <v>25</v>
      </c>
      <c r="O1684" s="10" t="s">
        <v>495</v>
      </c>
      <c r="R1684" s="10" t="s">
        <v>2075</v>
      </c>
      <c r="S1684" s="10">
        <v>115</v>
      </c>
    </row>
    <row r="1685" spans="1:20" x14ac:dyDescent="0.35">
      <c r="A1685" s="10" t="s">
        <v>20</v>
      </c>
      <c r="B1685" s="10" t="s">
        <v>20</v>
      </c>
      <c r="C1685" s="10" t="s">
        <v>72</v>
      </c>
      <c r="D1685" s="10" t="s">
        <v>22</v>
      </c>
      <c r="E1685" s="10" t="s">
        <v>23</v>
      </c>
      <c r="F1685" s="10" t="s">
        <v>5</v>
      </c>
      <c r="H1685" s="10" t="s">
        <v>24</v>
      </c>
      <c r="I1685" s="10">
        <v>916723</v>
      </c>
      <c r="J1685" s="10">
        <v>916799</v>
      </c>
      <c r="K1685" s="10" t="s">
        <v>25</v>
      </c>
      <c r="R1685" s="10" t="s">
        <v>2076</v>
      </c>
      <c r="S1685" s="10">
        <v>77</v>
      </c>
    </row>
    <row r="1686" spans="1:20" x14ac:dyDescent="0.35">
      <c r="A1686" s="10" t="s">
        <v>72</v>
      </c>
      <c r="B1686" s="10" t="s">
        <v>72</v>
      </c>
      <c r="D1686" s="10" t="s">
        <v>22</v>
      </c>
      <c r="E1686" s="10" t="s">
        <v>23</v>
      </c>
      <c r="F1686" s="10" t="s">
        <v>5</v>
      </c>
      <c r="H1686" s="10" t="s">
        <v>24</v>
      </c>
      <c r="I1686" s="10">
        <v>916723</v>
      </c>
      <c r="J1686" s="10">
        <v>916799</v>
      </c>
      <c r="K1686" s="10" t="s">
        <v>25</v>
      </c>
      <c r="O1686" s="10" t="s">
        <v>497</v>
      </c>
      <c r="R1686" s="10" t="s">
        <v>2076</v>
      </c>
      <c r="S1686" s="10">
        <v>77</v>
      </c>
    </row>
    <row r="1687" spans="1:20" x14ac:dyDescent="0.35">
      <c r="A1687" s="10" t="s">
        <v>20</v>
      </c>
      <c r="B1687" s="10" t="s">
        <v>20</v>
      </c>
      <c r="C1687" s="10" t="s">
        <v>21</v>
      </c>
      <c r="D1687" s="10" t="s">
        <v>22</v>
      </c>
      <c r="E1687" s="10" t="s">
        <v>23</v>
      </c>
      <c r="F1687" s="10" t="s">
        <v>5</v>
      </c>
      <c r="H1687" s="10" t="s">
        <v>24</v>
      </c>
      <c r="I1687" s="10">
        <v>917373</v>
      </c>
      <c r="J1687" s="10">
        <v>921860</v>
      </c>
      <c r="K1687" s="10" t="s">
        <v>25</v>
      </c>
      <c r="R1687" s="10" t="s">
        <v>2077</v>
      </c>
      <c r="S1687" s="10">
        <v>4488</v>
      </c>
    </row>
    <row r="1688" spans="1:20" x14ac:dyDescent="0.35">
      <c r="A1688" s="10" t="s">
        <v>27</v>
      </c>
      <c r="B1688" s="10" t="s">
        <v>27</v>
      </c>
      <c r="C1688" s="10" t="s">
        <v>28</v>
      </c>
      <c r="D1688" s="10" t="s">
        <v>22</v>
      </c>
      <c r="E1688" s="10" t="s">
        <v>23</v>
      </c>
      <c r="F1688" s="10" t="s">
        <v>5</v>
      </c>
      <c r="H1688" s="10" t="s">
        <v>24</v>
      </c>
      <c r="I1688" s="10">
        <v>917373</v>
      </c>
      <c r="J1688" s="10">
        <v>921860</v>
      </c>
      <c r="K1688" s="10" t="s">
        <v>25</v>
      </c>
      <c r="L1688" s="10" t="s">
        <v>2078</v>
      </c>
      <c r="O1688" s="10" t="s">
        <v>52</v>
      </c>
      <c r="R1688" s="10" t="s">
        <v>2077</v>
      </c>
      <c r="S1688" s="10">
        <v>4488</v>
      </c>
      <c r="T1688" s="10">
        <v>1495</v>
      </c>
    </row>
    <row r="1689" spans="1:20" x14ac:dyDescent="0.35">
      <c r="A1689" s="10" t="s">
        <v>20</v>
      </c>
      <c r="B1689" s="10" t="s">
        <v>20</v>
      </c>
      <c r="C1689" s="10" t="s">
        <v>21</v>
      </c>
      <c r="D1689" s="10" t="s">
        <v>22</v>
      </c>
      <c r="E1689" s="10" t="s">
        <v>23</v>
      </c>
      <c r="F1689" s="10" t="s">
        <v>5</v>
      </c>
      <c r="H1689" s="10" t="s">
        <v>24</v>
      </c>
      <c r="I1689" s="10">
        <v>922093</v>
      </c>
      <c r="J1689" s="10">
        <v>923418</v>
      </c>
      <c r="K1689" s="10" t="s">
        <v>46</v>
      </c>
      <c r="R1689" s="10" t="s">
        <v>2079</v>
      </c>
      <c r="S1689" s="10">
        <v>1326</v>
      </c>
    </row>
    <row r="1690" spans="1:20" x14ac:dyDescent="0.35">
      <c r="A1690" s="10" t="s">
        <v>27</v>
      </c>
      <c r="B1690" s="10" t="s">
        <v>27</v>
      </c>
      <c r="C1690" s="10" t="s">
        <v>28</v>
      </c>
      <c r="D1690" s="10" t="s">
        <v>22</v>
      </c>
      <c r="E1690" s="10" t="s">
        <v>23</v>
      </c>
      <c r="F1690" s="10" t="s">
        <v>5</v>
      </c>
      <c r="H1690" s="10" t="s">
        <v>24</v>
      </c>
      <c r="I1690" s="10">
        <v>922093</v>
      </c>
      <c r="J1690" s="10">
        <v>923418</v>
      </c>
      <c r="K1690" s="10" t="s">
        <v>46</v>
      </c>
      <c r="L1690" s="10" t="s">
        <v>2080</v>
      </c>
      <c r="O1690" s="10" t="s">
        <v>2081</v>
      </c>
      <c r="R1690" s="10" t="s">
        <v>2079</v>
      </c>
      <c r="S1690" s="10">
        <v>1326</v>
      </c>
      <c r="T1690" s="10">
        <v>441</v>
      </c>
    </row>
    <row r="1691" spans="1:20" x14ac:dyDescent="0.35">
      <c r="A1691" s="10" t="s">
        <v>20</v>
      </c>
      <c r="B1691" s="10" t="s">
        <v>20</v>
      </c>
      <c r="C1691" s="10" t="s">
        <v>21</v>
      </c>
      <c r="D1691" s="10" t="s">
        <v>22</v>
      </c>
      <c r="E1691" s="10" t="s">
        <v>23</v>
      </c>
      <c r="F1691" s="10" t="s">
        <v>5</v>
      </c>
      <c r="H1691" s="10" t="s">
        <v>24</v>
      </c>
      <c r="I1691" s="10">
        <v>923424</v>
      </c>
      <c r="J1691" s="10">
        <v>924887</v>
      </c>
      <c r="K1691" s="10" t="s">
        <v>46</v>
      </c>
      <c r="R1691" s="10" t="s">
        <v>2082</v>
      </c>
      <c r="S1691" s="10">
        <v>1464</v>
      </c>
    </row>
    <row r="1692" spans="1:20" x14ac:dyDescent="0.35">
      <c r="A1692" s="10" t="s">
        <v>27</v>
      </c>
      <c r="B1692" s="10" t="s">
        <v>27</v>
      </c>
      <c r="C1692" s="10" t="s">
        <v>28</v>
      </c>
      <c r="D1692" s="10" t="s">
        <v>22</v>
      </c>
      <c r="E1692" s="10" t="s">
        <v>23</v>
      </c>
      <c r="F1692" s="10" t="s">
        <v>5</v>
      </c>
      <c r="H1692" s="10" t="s">
        <v>24</v>
      </c>
      <c r="I1692" s="10">
        <v>923424</v>
      </c>
      <c r="J1692" s="10">
        <v>924887</v>
      </c>
      <c r="K1692" s="10" t="s">
        <v>46</v>
      </c>
      <c r="L1692" s="10" t="s">
        <v>2083</v>
      </c>
      <c r="O1692" s="10" t="s">
        <v>2084</v>
      </c>
      <c r="R1692" s="10" t="s">
        <v>2082</v>
      </c>
      <c r="S1692" s="10">
        <v>1464</v>
      </c>
      <c r="T1692" s="10">
        <v>487</v>
      </c>
    </row>
    <row r="1693" spans="1:20" x14ac:dyDescent="0.35">
      <c r="A1693" s="10" t="s">
        <v>20</v>
      </c>
      <c r="B1693" s="10" t="s">
        <v>20</v>
      </c>
      <c r="C1693" s="10" t="s">
        <v>21</v>
      </c>
      <c r="D1693" s="10" t="s">
        <v>22</v>
      </c>
      <c r="E1693" s="10" t="s">
        <v>23</v>
      </c>
      <c r="F1693" s="10" t="s">
        <v>5</v>
      </c>
      <c r="H1693" s="10" t="s">
        <v>24</v>
      </c>
      <c r="I1693" s="10">
        <v>924918</v>
      </c>
      <c r="J1693" s="10">
        <v>926234</v>
      </c>
      <c r="K1693" s="10" t="s">
        <v>46</v>
      </c>
      <c r="R1693" s="10" t="s">
        <v>2085</v>
      </c>
      <c r="S1693" s="10">
        <v>1317</v>
      </c>
    </row>
    <row r="1694" spans="1:20" x14ac:dyDescent="0.35">
      <c r="A1694" s="10" t="s">
        <v>27</v>
      </c>
      <c r="B1694" s="10" t="s">
        <v>27</v>
      </c>
      <c r="C1694" s="10" t="s">
        <v>28</v>
      </c>
      <c r="D1694" s="10" t="s">
        <v>22</v>
      </c>
      <c r="E1694" s="10" t="s">
        <v>23</v>
      </c>
      <c r="F1694" s="10" t="s">
        <v>5</v>
      </c>
      <c r="H1694" s="10" t="s">
        <v>24</v>
      </c>
      <c r="I1694" s="10">
        <v>924918</v>
      </c>
      <c r="J1694" s="10">
        <v>926234</v>
      </c>
      <c r="K1694" s="10" t="s">
        <v>46</v>
      </c>
      <c r="L1694" s="10" t="s">
        <v>2086</v>
      </c>
      <c r="O1694" s="10" t="s">
        <v>2087</v>
      </c>
      <c r="R1694" s="10" t="s">
        <v>2085</v>
      </c>
      <c r="S1694" s="10">
        <v>1317</v>
      </c>
      <c r="T1694" s="10">
        <v>438</v>
      </c>
    </row>
    <row r="1695" spans="1:20" x14ac:dyDescent="0.35">
      <c r="A1695" s="10" t="s">
        <v>20</v>
      </c>
      <c r="B1695" s="10" t="s">
        <v>20</v>
      </c>
      <c r="C1695" s="10" t="s">
        <v>21</v>
      </c>
      <c r="D1695" s="10" t="s">
        <v>22</v>
      </c>
      <c r="E1695" s="10" t="s">
        <v>23</v>
      </c>
      <c r="F1695" s="10" t="s">
        <v>5</v>
      </c>
      <c r="H1695" s="10" t="s">
        <v>24</v>
      </c>
      <c r="I1695" s="10">
        <v>926495</v>
      </c>
      <c r="J1695" s="10">
        <v>927526</v>
      </c>
      <c r="K1695" s="10" t="s">
        <v>25</v>
      </c>
      <c r="R1695" s="10" t="s">
        <v>2088</v>
      </c>
      <c r="S1695" s="10">
        <v>1032</v>
      </c>
    </row>
    <row r="1696" spans="1:20" x14ac:dyDescent="0.35">
      <c r="A1696" s="10" t="s">
        <v>27</v>
      </c>
      <c r="B1696" s="10" t="s">
        <v>27</v>
      </c>
      <c r="C1696" s="10" t="s">
        <v>28</v>
      </c>
      <c r="D1696" s="10" t="s">
        <v>22</v>
      </c>
      <c r="E1696" s="10" t="s">
        <v>23</v>
      </c>
      <c r="F1696" s="10" t="s">
        <v>5</v>
      </c>
      <c r="H1696" s="10" t="s">
        <v>24</v>
      </c>
      <c r="I1696" s="10">
        <v>926495</v>
      </c>
      <c r="J1696" s="10">
        <v>927526</v>
      </c>
      <c r="K1696" s="10" t="s">
        <v>25</v>
      </c>
      <c r="L1696" s="10" t="s">
        <v>2089</v>
      </c>
      <c r="O1696" s="10" t="s">
        <v>2090</v>
      </c>
      <c r="R1696" s="10" t="s">
        <v>2088</v>
      </c>
      <c r="S1696" s="10">
        <v>1032</v>
      </c>
      <c r="T1696" s="10">
        <v>343</v>
      </c>
    </row>
    <row r="1697" spans="1:20" x14ac:dyDescent="0.35">
      <c r="A1697" s="10" t="s">
        <v>20</v>
      </c>
      <c r="B1697" s="10" t="s">
        <v>20</v>
      </c>
      <c r="C1697" s="10" t="s">
        <v>21</v>
      </c>
      <c r="D1697" s="10" t="s">
        <v>22</v>
      </c>
      <c r="E1697" s="10" t="s">
        <v>23</v>
      </c>
      <c r="F1697" s="10" t="s">
        <v>5</v>
      </c>
      <c r="H1697" s="10" t="s">
        <v>24</v>
      </c>
      <c r="I1697" s="10">
        <v>927523</v>
      </c>
      <c r="J1697" s="10">
        <v>928698</v>
      </c>
      <c r="K1697" s="10" t="s">
        <v>25</v>
      </c>
      <c r="R1697" s="10" t="s">
        <v>2091</v>
      </c>
      <c r="S1697" s="10">
        <v>1176</v>
      </c>
    </row>
    <row r="1698" spans="1:20" x14ac:dyDescent="0.35">
      <c r="A1698" s="10" t="s">
        <v>27</v>
      </c>
      <c r="B1698" s="10" t="s">
        <v>27</v>
      </c>
      <c r="C1698" s="10" t="s">
        <v>28</v>
      </c>
      <c r="D1698" s="10" t="s">
        <v>22</v>
      </c>
      <c r="E1698" s="10" t="s">
        <v>23</v>
      </c>
      <c r="F1698" s="10" t="s">
        <v>5</v>
      </c>
      <c r="H1698" s="10" t="s">
        <v>24</v>
      </c>
      <c r="I1698" s="10">
        <v>927523</v>
      </c>
      <c r="J1698" s="10">
        <v>928698</v>
      </c>
      <c r="K1698" s="10" t="s">
        <v>25</v>
      </c>
      <c r="L1698" s="10" t="s">
        <v>2092</v>
      </c>
      <c r="O1698" s="10" t="s">
        <v>2093</v>
      </c>
      <c r="R1698" s="10" t="s">
        <v>2091</v>
      </c>
      <c r="S1698" s="10">
        <v>1176</v>
      </c>
      <c r="T1698" s="10">
        <v>391</v>
      </c>
    </row>
    <row r="1699" spans="1:20" x14ac:dyDescent="0.35">
      <c r="A1699" s="10" t="s">
        <v>20</v>
      </c>
      <c r="B1699" s="10" t="s">
        <v>20</v>
      </c>
      <c r="C1699" s="10" t="s">
        <v>21</v>
      </c>
      <c r="D1699" s="10" t="s">
        <v>22</v>
      </c>
      <c r="E1699" s="10" t="s">
        <v>23</v>
      </c>
      <c r="F1699" s="10" t="s">
        <v>5</v>
      </c>
      <c r="H1699" s="10" t="s">
        <v>24</v>
      </c>
      <c r="I1699" s="10">
        <v>928695</v>
      </c>
      <c r="J1699" s="10">
        <v>930143</v>
      </c>
      <c r="K1699" s="10" t="s">
        <v>25</v>
      </c>
      <c r="R1699" s="10" t="s">
        <v>2094</v>
      </c>
      <c r="S1699" s="10">
        <v>1449</v>
      </c>
    </row>
    <row r="1700" spans="1:20" x14ac:dyDescent="0.35">
      <c r="A1700" s="10" t="s">
        <v>27</v>
      </c>
      <c r="B1700" s="10" t="s">
        <v>27</v>
      </c>
      <c r="C1700" s="10" t="s">
        <v>28</v>
      </c>
      <c r="D1700" s="10" t="s">
        <v>22</v>
      </c>
      <c r="E1700" s="10" t="s">
        <v>23</v>
      </c>
      <c r="F1700" s="10" t="s">
        <v>5</v>
      </c>
      <c r="H1700" s="10" t="s">
        <v>24</v>
      </c>
      <c r="I1700" s="10">
        <v>928695</v>
      </c>
      <c r="J1700" s="10">
        <v>930143</v>
      </c>
      <c r="K1700" s="10" t="s">
        <v>25</v>
      </c>
      <c r="L1700" s="10" t="s">
        <v>2095</v>
      </c>
      <c r="O1700" s="10" t="s">
        <v>2096</v>
      </c>
      <c r="R1700" s="10" t="s">
        <v>2094</v>
      </c>
      <c r="S1700" s="10">
        <v>1449</v>
      </c>
      <c r="T1700" s="10">
        <v>482</v>
      </c>
    </row>
    <row r="1701" spans="1:20" x14ac:dyDescent="0.35">
      <c r="A1701" s="10" t="s">
        <v>20</v>
      </c>
      <c r="B1701" s="10" t="s">
        <v>20</v>
      </c>
      <c r="C1701" s="10" t="s">
        <v>21</v>
      </c>
      <c r="D1701" s="10" t="s">
        <v>22</v>
      </c>
      <c r="E1701" s="10" t="s">
        <v>23</v>
      </c>
      <c r="F1701" s="10" t="s">
        <v>5</v>
      </c>
      <c r="H1701" s="10" t="s">
        <v>24</v>
      </c>
      <c r="I1701" s="10">
        <v>930140</v>
      </c>
      <c r="J1701" s="10">
        <v>930946</v>
      </c>
      <c r="K1701" s="10" t="s">
        <v>25</v>
      </c>
      <c r="R1701" s="10" t="s">
        <v>2097</v>
      </c>
      <c r="S1701" s="10">
        <v>807</v>
      </c>
    </row>
    <row r="1702" spans="1:20" x14ac:dyDescent="0.35">
      <c r="A1702" s="10" t="s">
        <v>27</v>
      </c>
      <c r="B1702" s="10" t="s">
        <v>27</v>
      </c>
      <c r="C1702" s="10" t="s">
        <v>28</v>
      </c>
      <c r="D1702" s="10" t="s">
        <v>22</v>
      </c>
      <c r="E1702" s="10" t="s">
        <v>23</v>
      </c>
      <c r="F1702" s="10" t="s">
        <v>5</v>
      </c>
      <c r="H1702" s="10" t="s">
        <v>24</v>
      </c>
      <c r="I1702" s="10">
        <v>930140</v>
      </c>
      <c r="J1702" s="10">
        <v>930946</v>
      </c>
      <c r="K1702" s="10" t="s">
        <v>25</v>
      </c>
      <c r="L1702" s="10" t="s">
        <v>2098</v>
      </c>
      <c r="O1702" s="10" t="s">
        <v>2099</v>
      </c>
      <c r="R1702" s="10" t="s">
        <v>2097</v>
      </c>
      <c r="S1702" s="10">
        <v>807</v>
      </c>
      <c r="T1702" s="10">
        <v>268</v>
      </c>
    </row>
    <row r="1703" spans="1:20" x14ac:dyDescent="0.35">
      <c r="A1703" s="10" t="s">
        <v>20</v>
      </c>
      <c r="B1703" s="10" t="s">
        <v>20</v>
      </c>
      <c r="C1703" s="10" t="s">
        <v>21</v>
      </c>
      <c r="D1703" s="10" t="s">
        <v>22</v>
      </c>
      <c r="E1703" s="10" t="s">
        <v>23</v>
      </c>
      <c r="F1703" s="10" t="s">
        <v>5</v>
      </c>
      <c r="H1703" s="10" t="s">
        <v>24</v>
      </c>
      <c r="I1703" s="10">
        <v>931092</v>
      </c>
      <c r="J1703" s="10">
        <v>932144</v>
      </c>
      <c r="K1703" s="10" t="s">
        <v>25</v>
      </c>
      <c r="R1703" s="10" t="s">
        <v>2100</v>
      </c>
      <c r="S1703" s="10">
        <v>1053</v>
      </c>
    </row>
    <row r="1704" spans="1:20" x14ac:dyDescent="0.35">
      <c r="A1704" s="10" t="s">
        <v>27</v>
      </c>
      <c r="B1704" s="10" t="s">
        <v>27</v>
      </c>
      <c r="C1704" s="10" t="s">
        <v>28</v>
      </c>
      <c r="D1704" s="10" t="s">
        <v>22</v>
      </c>
      <c r="E1704" s="10" t="s">
        <v>23</v>
      </c>
      <c r="F1704" s="10" t="s">
        <v>5</v>
      </c>
      <c r="H1704" s="10" t="s">
        <v>24</v>
      </c>
      <c r="I1704" s="10">
        <v>931092</v>
      </c>
      <c r="J1704" s="10">
        <v>932144</v>
      </c>
      <c r="K1704" s="10" t="s">
        <v>25</v>
      </c>
      <c r="L1704" s="10" t="s">
        <v>2101</v>
      </c>
      <c r="O1704" s="10" t="s">
        <v>1221</v>
      </c>
      <c r="R1704" s="10" t="s">
        <v>2100</v>
      </c>
      <c r="S1704" s="10">
        <v>1053</v>
      </c>
      <c r="T1704" s="10">
        <v>350</v>
      </c>
    </row>
    <row r="1705" spans="1:20" x14ac:dyDescent="0.35">
      <c r="A1705" s="10" t="s">
        <v>20</v>
      </c>
      <c r="B1705" s="10" t="s">
        <v>20</v>
      </c>
      <c r="C1705" s="10" t="s">
        <v>21</v>
      </c>
      <c r="D1705" s="10" t="s">
        <v>22</v>
      </c>
      <c r="E1705" s="10" t="s">
        <v>23</v>
      </c>
      <c r="F1705" s="10" t="s">
        <v>5</v>
      </c>
      <c r="H1705" s="10" t="s">
        <v>24</v>
      </c>
      <c r="I1705" s="10">
        <v>932148</v>
      </c>
      <c r="J1705" s="10">
        <v>933311</v>
      </c>
      <c r="K1705" s="10" t="s">
        <v>25</v>
      </c>
      <c r="R1705" s="10" t="s">
        <v>2102</v>
      </c>
      <c r="S1705" s="10">
        <v>1164</v>
      </c>
    </row>
    <row r="1706" spans="1:20" x14ac:dyDescent="0.35">
      <c r="A1706" s="10" t="s">
        <v>27</v>
      </c>
      <c r="B1706" s="10" t="s">
        <v>27</v>
      </c>
      <c r="C1706" s="10" t="s">
        <v>28</v>
      </c>
      <c r="D1706" s="10" t="s">
        <v>22</v>
      </c>
      <c r="E1706" s="10" t="s">
        <v>23</v>
      </c>
      <c r="F1706" s="10" t="s">
        <v>5</v>
      </c>
      <c r="H1706" s="10" t="s">
        <v>24</v>
      </c>
      <c r="I1706" s="10">
        <v>932148</v>
      </c>
      <c r="J1706" s="10">
        <v>933311</v>
      </c>
      <c r="K1706" s="10" t="s">
        <v>25</v>
      </c>
      <c r="L1706" s="10" t="s">
        <v>2103</v>
      </c>
      <c r="O1706" s="10" t="s">
        <v>293</v>
      </c>
      <c r="R1706" s="10" t="s">
        <v>2102</v>
      </c>
      <c r="S1706" s="10">
        <v>1164</v>
      </c>
      <c r="T1706" s="10">
        <v>387</v>
      </c>
    </row>
    <row r="1707" spans="1:20" x14ac:dyDescent="0.35">
      <c r="A1707" s="10" t="s">
        <v>20</v>
      </c>
      <c r="B1707" s="10" t="s">
        <v>20</v>
      </c>
      <c r="C1707" s="10" t="s">
        <v>21</v>
      </c>
      <c r="D1707" s="10" t="s">
        <v>22</v>
      </c>
      <c r="E1707" s="10" t="s">
        <v>23</v>
      </c>
      <c r="F1707" s="10" t="s">
        <v>5</v>
      </c>
      <c r="H1707" s="10" t="s">
        <v>24</v>
      </c>
      <c r="I1707" s="10">
        <v>933308</v>
      </c>
      <c r="J1707" s="10">
        <v>934411</v>
      </c>
      <c r="K1707" s="10" t="s">
        <v>25</v>
      </c>
      <c r="R1707" s="10" t="s">
        <v>2104</v>
      </c>
      <c r="S1707" s="10">
        <v>1104</v>
      </c>
    </row>
    <row r="1708" spans="1:20" x14ac:dyDescent="0.35">
      <c r="A1708" s="10" t="s">
        <v>27</v>
      </c>
      <c r="B1708" s="10" t="s">
        <v>27</v>
      </c>
      <c r="C1708" s="10" t="s">
        <v>28</v>
      </c>
      <c r="D1708" s="10" t="s">
        <v>22</v>
      </c>
      <c r="E1708" s="10" t="s">
        <v>23</v>
      </c>
      <c r="F1708" s="10" t="s">
        <v>5</v>
      </c>
      <c r="H1708" s="10" t="s">
        <v>24</v>
      </c>
      <c r="I1708" s="10">
        <v>933308</v>
      </c>
      <c r="J1708" s="10">
        <v>934411</v>
      </c>
      <c r="K1708" s="10" t="s">
        <v>25</v>
      </c>
      <c r="L1708" s="10" t="s">
        <v>2105</v>
      </c>
      <c r="O1708" s="10" t="s">
        <v>2106</v>
      </c>
      <c r="R1708" s="10" t="s">
        <v>2104</v>
      </c>
      <c r="S1708" s="10">
        <v>1104</v>
      </c>
      <c r="T1708" s="10">
        <v>367</v>
      </c>
    </row>
    <row r="1709" spans="1:20" x14ac:dyDescent="0.35">
      <c r="A1709" s="10" t="s">
        <v>20</v>
      </c>
      <c r="B1709" s="10" t="s">
        <v>20</v>
      </c>
      <c r="C1709" s="10" t="s">
        <v>21</v>
      </c>
      <c r="D1709" s="10" t="s">
        <v>22</v>
      </c>
      <c r="E1709" s="10" t="s">
        <v>23</v>
      </c>
      <c r="F1709" s="10" t="s">
        <v>5</v>
      </c>
      <c r="H1709" s="10" t="s">
        <v>24</v>
      </c>
      <c r="I1709" s="10">
        <v>934549</v>
      </c>
      <c r="J1709" s="10">
        <v>934887</v>
      </c>
      <c r="K1709" s="10" t="s">
        <v>25</v>
      </c>
      <c r="R1709" s="10" t="s">
        <v>2107</v>
      </c>
      <c r="S1709" s="10">
        <v>339</v>
      </c>
    </row>
    <row r="1710" spans="1:20" x14ac:dyDescent="0.35">
      <c r="A1710" s="10" t="s">
        <v>27</v>
      </c>
      <c r="B1710" s="10" t="s">
        <v>27</v>
      </c>
      <c r="C1710" s="10" t="s">
        <v>28</v>
      </c>
      <c r="D1710" s="10" t="s">
        <v>22</v>
      </c>
      <c r="E1710" s="10" t="s">
        <v>23</v>
      </c>
      <c r="F1710" s="10" t="s">
        <v>5</v>
      </c>
      <c r="H1710" s="10" t="s">
        <v>24</v>
      </c>
      <c r="I1710" s="10">
        <v>934549</v>
      </c>
      <c r="J1710" s="10">
        <v>934887</v>
      </c>
      <c r="K1710" s="10" t="s">
        <v>25</v>
      </c>
      <c r="L1710" s="10" t="s">
        <v>2108</v>
      </c>
      <c r="O1710" s="10" t="s">
        <v>49</v>
      </c>
      <c r="R1710" s="10" t="s">
        <v>2107</v>
      </c>
      <c r="S1710" s="10">
        <v>339</v>
      </c>
      <c r="T1710" s="10">
        <v>112</v>
      </c>
    </row>
    <row r="1711" spans="1:20" x14ac:dyDescent="0.35">
      <c r="A1711" s="10" t="s">
        <v>20</v>
      </c>
      <c r="B1711" s="10" t="s">
        <v>20</v>
      </c>
      <c r="C1711" s="10" t="s">
        <v>21</v>
      </c>
      <c r="D1711" s="10" t="s">
        <v>22</v>
      </c>
      <c r="E1711" s="10" t="s">
        <v>23</v>
      </c>
      <c r="F1711" s="10" t="s">
        <v>5</v>
      </c>
      <c r="H1711" s="10" t="s">
        <v>24</v>
      </c>
      <c r="I1711" s="10">
        <v>934895</v>
      </c>
      <c r="J1711" s="10">
        <v>935452</v>
      </c>
      <c r="K1711" s="10" t="s">
        <v>25</v>
      </c>
      <c r="R1711" s="10" t="s">
        <v>2109</v>
      </c>
      <c r="S1711" s="10">
        <v>558</v>
      </c>
    </row>
    <row r="1712" spans="1:20" x14ac:dyDescent="0.35">
      <c r="A1712" s="10" t="s">
        <v>27</v>
      </c>
      <c r="B1712" s="10" t="s">
        <v>27</v>
      </c>
      <c r="C1712" s="10" t="s">
        <v>28</v>
      </c>
      <c r="D1712" s="10" t="s">
        <v>22</v>
      </c>
      <c r="E1712" s="10" t="s">
        <v>23</v>
      </c>
      <c r="F1712" s="10" t="s">
        <v>5</v>
      </c>
      <c r="H1712" s="10" t="s">
        <v>24</v>
      </c>
      <c r="I1712" s="10">
        <v>934895</v>
      </c>
      <c r="J1712" s="10">
        <v>935452</v>
      </c>
      <c r="K1712" s="10" t="s">
        <v>25</v>
      </c>
      <c r="L1712" s="10" t="s">
        <v>2110</v>
      </c>
      <c r="O1712" s="10" t="s">
        <v>52</v>
      </c>
      <c r="R1712" s="10" t="s">
        <v>2109</v>
      </c>
      <c r="S1712" s="10">
        <v>558</v>
      </c>
      <c r="T1712" s="10">
        <v>185</v>
      </c>
    </row>
    <row r="1713" spans="1:20" x14ac:dyDescent="0.35">
      <c r="A1713" s="10" t="s">
        <v>20</v>
      </c>
      <c r="B1713" s="10" t="s">
        <v>20</v>
      </c>
      <c r="C1713" s="10" t="s">
        <v>21</v>
      </c>
      <c r="D1713" s="10" t="s">
        <v>22</v>
      </c>
      <c r="E1713" s="10" t="s">
        <v>23</v>
      </c>
      <c r="F1713" s="10" t="s">
        <v>5</v>
      </c>
      <c r="H1713" s="10" t="s">
        <v>24</v>
      </c>
      <c r="I1713" s="10">
        <v>935651</v>
      </c>
      <c r="J1713" s="10">
        <v>936979</v>
      </c>
      <c r="K1713" s="10" t="s">
        <v>25</v>
      </c>
      <c r="R1713" s="10" t="s">
        <v>2111</v>
      </c>
      <c r="S1713" s="10">
        <v>1329</v>
      </c>
    </row>
    <row r="1714" spans="1:20" x14ac:dyDescent="0.35">
      <c r="A1714" s="10" t="s">
        <v>27</v>
      </c>
      <c r="B1714" s="10" t="s">
        <v>27</v>
      </c>
      <c r="C1714" s="10" t="s">
        <v>28</v>
      </c>
      <c r="D1714" s="10" t="s">
        <v>22</v>
      </c>
      <c r="E1714" s="10" t="s">
        <v>23</v>
      </c>
      <c r="F1714" s="10" t="s">
        <v>5</v>
      </c>
      <c r="H1714" s="10" t="s">
        <v>24</v>
      </c>
      <c r="I1714" s="10">
        <v>935651</v>
      </c>
      <c r="J1714" s="10">
        <v>936979</v>
      </c>
      <c r="K1714" s="10" t="s">
        <v>25</v>
      </c>
      <c r="L1714" s="10" t="s">
        <v>2112</v>
      </c>
      <c r="O1714" s="10" t="s">
        <v>2087</v>
      </c>
      <c r="R1714" s="10" t="s">
        <v>2111</v>
      </c>
      <c r="S1714" s="10">
        <v>1329</v>
      </c>
      <c r="T1714" s="10">
        <v>442</v>
      </c>
    </row>
    <row r="1715" spans="1:20" x14ac:dyDescent="0.35">
      <c r="A1715" s="10" t="s">
        <v>20</v>
      </c>
      <c r="B1715" s="10" t="s">
        <v>20</v>
      </c>
      <c r="C1715" s="10" t="s">
        <v>21</v>
      </c>
      <c r="D1715" s="10" t="s">
        <v>22</v>
      </c>
      <c r="E1715" s="10" t="s">
        <v>23</v>
      </c>
      <c r="F1715" s="10" t="s">
        <v>5</v>
      </c>
      <c r="H1715" s="10" t="s">
        <v>24</v>
      </c>
      <c r="I1715" s="10">
        <v>937314</v>
      </c>
      <c r="J1715" s="10">
        <v>938249</v>
      </c>
      <c r="K1715" s="10" t="s">
        <v>25</v>
      </c>
      <c r="R1715" s="10" t="s">
        <v>2113</v>
      </c>
      <c r="S1715" s="10">
        <v>936</v>
      </c>
    </row>
    <row r="1716" spans="1:20" x14ac:dyDescent="0.35">
      <c r="A1716" s="10" t="s">
        <v>27</v>
      </c>
      <c r="B1716" s="10" t="s">
        <v>27</v>
      </c>
      <c r="C1716" s="10" t="s">
        <v>28</v>
      </c>
      <c r="D1716" s="10" t="s">
        <v>22</v>
      </c>
      <c r="E1716" s="10" t="s">
        <v>23</v>
      </c>
      <c r="F1716" s="10" t="s">
        <v>5</v>
      </c>
      <c r="H1716" s="10" t="s">
        <v>24</v>
      </c>
      <c r="I1716" s="10">
        <v>937314</v>
      </c>
      <c r="J1716" s="10">
        <v>938249</v>
      </c>
      <c r="K1716" s="10" t="s">
        <v>25</v>
      </c>
      <c r="L1716" s="10" t="s">
        <v>2114</v>
      </c>
      <c r="O1716" s="10" t="s">
        <v>117</v>
      </c>
      <c r="R1716" s="10" t="s">
        <v>2113</v>
      </c>
      <c r="S1716" s="10">
        <v>936</v>
      </c>
      <c r="T1716" s="10">
        <v>311</v>
      </c>
    </row>
    <row r="1717" spans="1:20" x14ac:dyDescent="0.35">
      <c r="A1717" s="10" t="s">
        <v>20</v>
      </c>
      <c r="B1717" s="10" t="s">
        <v>20</v>
      </c>
      <c r="C1717" s="10" t="s">
        <v>21</v>
      </c>
      <c r="D1717" s="10" t="s">
        <v>22</v>
      </c>
      <c r="E1717" s="10" t="s">
        <v>23</v>
      </c>
      <c r="F1717" s="10" t="s">
        <v>5</v>
      </c>
      <c r="H1717" s="10" t="s">
        <v>24</v>
      </c>
      <c r="I1717" s="10">
        <v>938426</v>
      </c>
      <c r="J1717" s="10">
        <v>939598</v>
      </c>
      <c r="K1717" s="10" t="s">
        <v>46</v>
      </c>
      <c r="R1717" s="10" t="s">
        <v>2115</v>
      </c>
      <c r="S1717" s="10">
        <v>1173</v>
      </c>
    </row>
    <row r="1718" spans="1:20" x14ac:dyDescent="0.35">
      <c r="A1718" s="10" t="s">
        <v>27</v>
      </c>
      <c r="B1718" s="10" t="s">
        <v>27</v>
      </c>
      <c r="C1718" s="10" t="s">
        <v>28</v>
      </c>
      <c r="D1718" s="10" t="s">
        <v>22</v>
      </c>
      <c r="E1718" s="10" t="s">
        <v>23</v>
      </c>
      <c r="F1718" s="10" t="s">
        <v>5</v>
      </c>
      <c r="H1718" s="10" t="s">
        <v>24</v>
      </c>
      <c r="I1718" s="10">
        <v>938426</v>
      </c>
      <c r="J1718" s="10">
        <v>939598</v>
      </c>
      <c r="K1718" s="10" t="s">
        <v>46</v>
      </c>
      <c r="L1718" s="10" t="s">
        <v>2116</v>
      </c>
      <c r="O1718" s="10" t="s">
        <v>2117</v>
      </c>
      <c r="R1718" s="10" t="s">
        <v>2115</v>
      </c>
      <c r="S1718" s="10">
        <v>1173</v>
      </c>
      <c r="T1718" s="10">
        <v>390</v>
      </c>
    </row>
    <row r="1719" spans="1:20" x14ac:dyDescent="0.35">
      <c r="A1719" s="10" t="s">
        <v>20</v>
      </c>
      <c r="B1719" s="10" t="s">
        <v>20</v>
      </c>
      <c r="C1719" s="10" t="s">
        <v>21</v>
      </c>
      <c r="D1719" s="10" t="s">
        <v>22</v>
      </c>
      <c r="E1719" s="10" t="s">
        <v>23</v>
      </c>
      <c r="F1719" s="10" t="s">
        <v>5</v>
      </c>
      <c r="H1719" s="10" t="s">
        <v>24</v>
      </c>
      <c r="I1719" s="10">
        <v>939595</v>
      </c>
      <c r="J1719" s="10">
        <v>940959</v>
      </c>
      <c r="K1719" s="10" t="s">
        <v>46</v>
      </c>
      <c r="R1719" s="10" t="s">
        <v>2118</v>
      </c>
      <c r="S1719" s="10">
        <v>1365</v>
      </c>
    </row>
    <row r="1720" spans="1:20" x14ac:dyDescent="0.35">
      <c r="A1720" s="10" t="s">
        <v>27</v>
      </c>
      <c r="B1720" s="10" t="s">
        <v>27</v>
      </c>
      <c r="C1720" s="10" t="s">
        <v>28</v>
      </c>
      <c r="D1720" s="10" t="s">
        <v>22</v>
      </c>
      <c r="E1720" s="10" t="s">
        <v>23</v>
      </c>
      <c r="F1720" s="10" t="s">
        <v>5</v>
      </c>
      <c r="H1720" s="10" t="s">
        <v>24</v>
      </c>
      <c r="I1720" s="10">
        <v>939595</v>
      </c>
      <c r="J1720" s="10">
        <v>940959</v>
      </c>
      <c r="K1720" s="10" t="s">
        <v>46</v>
      </c>
      <c r="L1720" s="10" t="s">
        <v>2119</v>
      </c>
      <c r="O1720" s="10" t="s">
        <v>2120</v>
      </c>
      <c r="R1720" s="10" t="s">
        <v>2118</v>
      </c>
      <c r="S1720" s="10">
        <v>1365</v>
      </c>
      <c r="T1720" s="10">
        <v>454</v>
      </c>
    </row>
    <row r="1721" spans="1:20" x14ac:dyDescent="0.35">
      <c r="A1721" s="10" t="s">
        <v>20</v>
      </c>
      <c r="B1721" s="10" t="s">
        <v>20</v>
      </c>
      <c r="C1721" s="10" t="s">
        <v>21</v>
      </c>
      <c r="D1721" s="10" t="s">
        <v>22</v>
      </c>
      <c r="E1721" s="10" t="s">
        <v>23</v>
      </c>
      <c r="F1721" s="10" t="s">
        <v>5</v>
      </c>
      <c r="H1721" s="10" t="s">
        <v>24</v>
      </c>
      <c r="I1721" s="10">
        <v>941109</v>
      </c>
      <c r="J1721" s="10">
        <v>942164</v>
      </c>
      <c r="K1721" s="10" t="s">
        <v>25</v>
      </c>
      <c r="R1721" s="10" t="s">
        <v>2121</v>
      </c>
      <c r="S1721" s="10">
        <v>1056</v>
      </c>
    </row>
    <row r="1722" spans="1:20" x14ac:dyDescent="0.35">
      <c r="A1722" s="10" t="s">
        <v>27</v>
      </c>
      <c r="B1722" s="10" t="s">
        <v>27</v>
      </c>
      <c r="C1722" s="10" t="s">
        <v>28</v>
      </c>
      <c r="D1722" s="10" t="s">
        <v>22</v>
      </c>
      <c r="E1722" s="10" t="s">
        <v>23</v>
      </c>
      <c r="F1722" s="10" t="s">
        <v>5</v>
      </c>
      <c r="H1722" s="10" t="s">
        <v>24</v>
      </c>
      <c r="I1722" s="10">
        <v>941109</v>
      </c>
      <c r="J1722" s="10">
        <v>942164</v>
      </c>
      <c r="K1722" s="10" t="s">
        <v>25</v>
      </c>
      <c r="L1722" s="10" t="s">
        <v>2122</v>
      </c>
      <c r="O1722" s="10" t="s">
        <v>61</v>
      </c>
      <c r="R1722" s="10" t="s">
        <v>2121</v>
      </c>
      <c r="S1722" s="10">
        <v>1056</v>
      </c>
      <c r="T1722" s="10">
        <v>351</v>
      </c>
    </row>
    <row r="1723" spans="1:20" x14ac:dyDescent="0.35">
      <c r="A1723" s="10" t="s">
        <v>20</v>
      </c>
      <c r="B1723" s="10" t="s">
        <v>20</v>
      </c>
      <c r="C1723" s="10" t="s">
        <v>21</v>
      </c>
      <c r="D1723" s="10" t="s">
        <v>22</v>
      </c>
      <c r="E1723" s="10" t="s">
        <v>23</v>
      </c>
      <c r="F1723" s="10" t="s">
        <v>5</v>
      </c>
      <c r="H1723" s="10" t="s">
        <v>24</v>
      </c>
      <c r="I1723" s="10">
        <v>942133</v>
      </c>
      <c r="J1723" s="10">
        <v>942810</v>
      </c>
      <c r="K1723" s="10" t="s">
        <v>25</v>
      </c>
      <c r="R1723" s="10" t="s">
        <v>2123</v>
      </c>
      <c r="S1723" s="10">
        <v>678</v>
      </c>
    </row>
    <row r="1724" spans="1:20" x14ac:dyDescent="0.35">
      <c r="A1724" s="10" t="s">
        <v>27</v>
      </c>
      <c r="B1724" s="10" t="s">
        <v>27</v>
      </c>
      <c r="C1724" s="10" t="s">
        <v>28</v>
      </c>
      <c r="D1724" s="10" t="s">
        <v>22</v>
      </c>
      <c r="E1724" s="10" t="s">
        <v>23</v>
      </c>
      <c r="F1724" s="10" t="s">
        <v>5</v>
      </c>
      <c r="H1724" s="10" t="s">
        <v>24</v>
      </c>
      <c r="I1724" s="10">
        <v>942133</v>
      </c>
      <c r="J1724" s="10">
        <v>942810</v>
      </c>
      <c r="K1724" s="10" t="s">
        <v>25</v>
      </c>
      <c r="L1724" s="10" t="s">
        <v>2124</v>
      </c>
      <c r="O1724" s="10" t="s">
        <v>293</v>
      </c>
      <c r="R1724" s="10" t="s">
        <v>2123</v>
      </c>
      <c r="S1724" s="10">
        <v>678</v>
      </c>
      <c r="T1724" s="10">
        <v>225</v>
      </c>
    </row>
    <row r="1725" spans="1:20" x14ac:dyDescent="0.35">
      <c r="A1725" s="10" t="s">
        <v>20</v>
      </c>
      <c r="B1725" s="10" t="s">
        <v>20</v>
      </c>
      <c r="C1725" s="10" t="s">
        <v>21</v>
      </c>
      <c r="D1725" s="10" t="s">
        <v>22</v>
      </c>
      <c r="E1725" s="10" t="s">
        <v>23</v>
      </c>
      <c r="F1725" s="10" t="s">
        <v>5</v>
      </c>
      <c r="H1725" s="10" t="s">
        <v>24</v>
      </c>
      <c r="I1725" s="10">
        <v>942837</v>
      </c>
      <c r="J1725" s="10">
        <v>944213</v>
      </c>
      <c r="K1725" s="10" t="s">
        <v>25</v>
      </c>
      <c r="R1725" s="10" t="s">
        <v>2125</v>
      </c>
      <c r="S1725" s="10">
        <v>1377</v>
      </c>
    </row>
    <row r="1726" spans="1:20" x14ac:dyDescent="0.35">
      <c r="A1726" s="10" t="s">
        <v>27</v>
      </c>
      <c r="B1726" s="10" t="s">
        <v>27</v>
      </c>
      <c r="C1726" s="10" t="s">
        <v>28</v>
      </c>
      <c r="D1726" s="10" t="s">
        <v>22</v>
      </c>
      <c r="E1726" s="10" t="s">
        <v>23</v>
      </c>
      <c r="F1726" s="10" t="s">
        <v>5</v>
      </c>
      <c r="H1726" s="10" t="s">
        <v>24</v>
      </c>
      <c r="I1726" s="10">
        <v>942837</v>
      </c>
      <c r="J1726" s="10">
        <v>944213</v>
      </c>
      <c r="K1726" s="10" t="s">
        <v>25</v>
      </c>
      <c r="L1726" s="10" t="s">
        <v>2126</v>
      </c>
      <c r="O1726" s="10" t="s">
        <v>2127</v>
      </c>
      <c r="R1726" s="10" t="s">
        <v>2125</v>
      </c>
      <c r="S1726" s="10">
        <v>1377</v>
      </c>
      <c r="T1726" s="10">
        <v>458</v>
      </c>
    </row>
    <row r="1727" spans="1:20" x14ac:dyDescent="0.35">
      <c r="A1727" s="10" t="s">
        <v>20</v>
      </c>
      <c r="B1727" s="10" t="s">
        <v>20</v>
      </c>
      <c r="C1727" s="10" t="s">
        <v>21</v>
      </c>
      <c r="D1727" s="10" t="s">
        <v>22</v>
      </c>
      <c r="E1727" s="10" t="s">
        <v>23</v>
      </c>
      <c r="F1727" s="10" t="s">
        <v>5</v>
      </c>
      <c r="H1727" s="10" t="s">
        <v>24</v>
      </c>
      <c r="I1727" s="10">
        <v>944261</v>
      </c>
      <c r="J1727" s="10">
        <v>945049</v>
      </c>
      <c r="K1727" s="10" t="s">
        <v>25</v>
      </c>
      <c r="R1727" s="10" t="s">
        <v>2128</v>
      </c>
      <c r="S1727" s="10">
        <v>789</v>
      </c>
    </row>
    <row r="1728" spans="1:20" x14ac:dyDescent="0.35">
      <c r="A1728" s="10" t="s">
        <v>27</v>
      </c>
      <c r="B1728" s="10" t="s">
        <v>27</v>
      </c>
      <c r="C1728" s="10" t="s">
        <v>28</v>
      </c>
      <c r="D1728" s="10" t="s">
        <v>22</v>
      </c>
      <c r="E1728" s="10" t="s">
        <v>23</v>
      </c>
      <c r="F1728" s="10" t="s">
        <v>5</v>
      </c>
      <c r="H1728" s="10" t="s">
        <v>24</v>
      </c>
      <c r="I1728" s="10">
        <v>944261</v>
      </c>
      <c r="J1728" s="10">
        <v>945049</v>
      </c>
      <c r="K1728" s="10" t="s">
        <v>25</v>
      </c>
      <c r="L1728" s="10" t="s">
        <v>2129</v>
      </c>
      <c r="O1728" s="10" t="s">
        <v>2130</v>
      </c>
      <c r="R1728" s="10" t="s">
        <v>2128</v>
      </c>
      <c r="S1728" s="10">
        <v>789</v>
      </c>
      <c r="T1728" s="10">
        <v>262</v>
      </c>
    </row>
    <row r="1729" spans="1:20" x14ac:dyDescent="0.35">
      <c r="A1729" s="10" t="s">
        <v>20</v>
      </c>
      <c r="B1729" s="10" t="s">
        <v>20</v>
      </c>
      <c r="C1729" s="10" t="s">
        <v>21</v>
      </c>
      <c r="D1729" s="10" t="s">
        <v>22</v>
      </c>
      <c r="E1729" s="10" t="s">
        <v>23</v>
      </c>
      <c r="F1729" s="10" t="s">
        <v>5</v>
      </c>
      <c r="H1729" s="10" t="s">
        <v>24</v>
      </c>
      <c r="I1729" s="10">
        <v>945359</v>
      </c>
      <c r="J1729" s="10">
        <v>946225</v>
      </c>
      <c r="K1729" s="10" t="s">
        <v>46</v>
      </c>
      <c r="R1729" s="10" t="s">
        <v>2131</v>
      </c>
      <c r="S1729" s="10">
        <v>867</v>
      </c>
    </row>
    <row r="1730" spans="1:20" x14ac:dyDescent="0.35">
      <c r="A1730" s="10" t="s">
        <v>27</v>
      </c>
      <c r="B1730" s="10" t="s">
        <v>27</v>
      </c>
      <c r="C1730" s="10" t="s">
        <v>28</v>
      </c>
      <c r="D1730" s="10" t="s">
        <v>22</v>
      </c>
      <c r="E1730" s="10" t="s">
        <v>23</v>
      </c>
      <c r="F1730" s="10" t="s">
        <v>5</v>
      </c>
      <c r="H1730" s="10" t="s">
        <v>24</v>
      </c>
      <c r="I1730" s="10">
        <v>945359</v>
      </c>
      <c r="J1730" s="10">
        <v>946225</v>
      </c>
      <c r="K1730" s="10" t="s">
        <v>46</v>
      </c>
      <c r="L1730" s="10" t="s">
        <v>2132</v>
      </c>
      <c r="O1730" s="10" t="s">
        <v>2133</v>
      </c>
      <c r="R1730" s="10" t="s">
        <v>2131</v>
      </c>
      <c r="S1730" s="10">
        <v>867</v>
      </c>
      <c r="T1730" s="10">
        <v>288</v>
      </c>
    </row>
    <row r="1731" spans="1:20" x14ac:dyDescent="0.35">
      <c r="A1731" s="10" t="s">
        <v>20</v>
      </c>
      <c r="B1731" s="10" t="s">
        <v>20</v>
      </c>
      <c r="C1731" s="10" t="s">
        <v>21</v>
      </c>
      <c r="D1731" s="10" t="s">
        <v>22</v>
      </c>
      <c r="E1731" s="10" t="s">
        <v>23</v>
      </c>
      <c r="F1731" s="10" t="s">
        <v>5</v>
      </c>
      <c r="H1731" s="10" t="s">
        <v>24</v>
      </c>
      <c r="I1731" s="10">
        <v>946445</v>
      </c>
      <c r="J1731" s="10">
        <v>947845</v>
      </c>
      <c r="K1731" s="10" t="s">
        <v>46</v>
      </c>
      <c r="R1731" s="10" t="s">
        <v>2134</v>
      </c>
      <c r="S1731" s="10">
        <v>1401</v>
      </c>
    </row>
    <row r="1732" spans="1:20" x14ac:dyDescent="0.35">
      <c r="A1732" s="10" t="s">
        <v>27</v>
      </c>
      <c r="B1732" s="10" t="s">
        <v>27</v>
      </c>
      <c r="C1732" s="10" t="s">
        <v>28</v>
      </c>
      <c r="D1732" s="10" t="s">
        <v>22</v>
      </c>
      <c r="E1732" s="10" t="s">
        <v>23</v>
      </c>
      <c r="F1732" s="10" t="s">
        <v>5</v>
      </c>
      <c r="H1732" s="10" t="s">
        <v>24</v>
      </c>
      <c r="I1732" s="10">
        <v>946445</v>
      </c>
      <c r="J1732" s="10">
        <v>947845</v>
      </c>
      <c r="K1732" s="10" t="s">
        <v>46</v>
      </c>
      <c r="L1732" s="10" t="s">
        <v>2135</v>
      </c>
      <c r="O1732" s="10" t="s">
        <v>2084</v>
      </c>
      <c r="R1732" s="10" t="s">
        <v>2134</v>
      </c>
      <c r="S1732" s="10">
        <v>1401</v>
      </c>
      <c r="T1732" s="10">
        <v>466</v>
      </c>
    </row>
    <row r="1733" spans="1:20" x14ac:dyDescent="0.35">
      <c r="A1733" s="10" t="s">
        <v>20</v>
      </c>
      <c r="B1733" s="10" t="s">
        <v>20</v>
      </c>
      <c r="C1733" s="10" t="s">
        <v>21</v>
      </c>
      <c r="D1733" s="10" t="s">
        <v>22</v>
      </c>
      <c r="E1733" s="10" t="s">
        <v>23</v>
      </c>
      <c r="F1733" s="10" t="s">
        <v>5</v>
      </c>
      <c r="H1733" s="10" t="s">
        <v>24</v>
      </c>
      <c r="I1733" s="10">
        <v>947854</v>
      </c>
      <c r="J1733" s="10">
        <v>949389</v>
      </c>
      <c r="K1733" s="10" t="s">
        <v>46</v>
      </c>
      <c r="R1733" s="10" t="s">
        <v>2136</v>
      </c>
      <c r="S1733" s="10">
        <v>1536</v>
      </c>
    </row>
    <row r="1734" spans="1:20" x14ac:dyDescent="0.35">
      <c r="A1734" s="10" t="s">
        <v>27</v>
      </c>
      <c r="B1734" s="10" t="s">
        <v>27</v>
      </c>
      <c r="C1734" s="10" t="s">
        <v>28</v>
      </c>
      <c r="D1734" s="10" t="s">
        <v>22</v>
      </c>
      <c r="E1734" s="10" t="s">
        <v>23</v>
      </c>
      <c r="F1734" s="10" t="s">
        <v>5</v>
      </c>
      <c r="H1734" s="10" t="s">
        <v>24</v>
      </c>
      <c r="I1734" s="10">
        <v>947854</v>
      </c>
      <c r="J1734" s="10">
        <v>949389</v>
      </c>
      <c r="K1734" s="10" t="s">
        <v>46</v>
      </c>
      <c r="L1734" s="10" t="s">
        <v>2137</v>
      </c>
      <c r="O1734" s="10" t="s">
        <v>2084</v>
      </c>
      <c r="R1734" s="10" t="s">
        <v>2136</v>
      </c>
      <c r="S1734" s="10">
        <v>1536</v>
      </c>
      <c r="T1734" s="10">
        <v>511</v>
      </c>
    </row>
    <row r="1735" spans="1:20" x14ac:dyDescent="0.35">
      <c r="A1735" s="10" t="s">
        <v>20</v>
      </c>
      <c r="B1735" s="10" t="s">
        <v>20</v>
      </c>
      <c r="C1735" s="10" t="s">
        <v>21</v>
      </c>
      <c r="D1735" s="10" t="s">
        <v>22</v>
      </c>
      <c r="E1735" s="10" t="s">
        <v>23</v>
      </c>
      <c r="F1735" s="10" t="s">
        <v>5</v>
      </c>
      <c r="H1735" s="10" t="s">
        <v>24</v>
      </c>
      <c r="I1735" s="10">
        <v>949402</v>
      </c>
      <c r="J1735" s="10">
        <v>950277</v>
      </c>
      <c r="K1735" s="10" t="s">
        <v>46</v>
      </c>
      <c r="R1735" s="10" t="s">
        <v>2138</v>
      </c>
      <c r="S1735" s="10">
        <v>876</v>
      </c>
    </row>
    <row r="1736" spans="1:20" x14ac:dyDescent="0.35">
      <c r="A1736" s="10" t="s">
        <v>27</v>
      </c>
      <c r="B1736" s="10" t="s">
        <v>27</v>
      </c>
      <c r="C1736" s="10" t="s">
        <v>28</v>
      </c>
      <c r="D1736" s="10" t="s">
        <v>22</v>
      </c>
      <c r="E1736" s="10" t="s">
        <v>23</v>
      </c>
      <c r="F1736" s="10" t="s">
        <v>5</v>
      </c>
      <c r="H1736" s="10" t="s">
        <v>24</v>
      </c>
      <c r="I1736" s="10">
        <v>949402</v>
      </c>
      <c r="J1736" s="10">
        <v>950277</v>
      </c>
      <c r="K1736" s="10" t="s">
        <v>46</v>
      </c>
      <c r="L1736" s="10" t="s">
        <v>2139</v>
      </c>
      <c r="O1736" s="10" t="s">
        <v>2140</v>
      </c>
      <c r="R1736" s="10" t="s">
        <v>2138</v>
      </c>
      <c r="S1736" s="10">
        <v>876</v>
      </c>
      <c r="T1736" s="10">
        <v>291</v>
      </c>
    </row>
    <row r="1737" spans="1:20" x14ac:dyDescent="0.35">
      <c r="A1737" s="10" t="s">
        <v>20</v>
      </c>
      <c r="B1737" s="10" t="s">
        <v>20</v>
      </c>
      <c r="C1737" s="10" t="s">
        <v>21</v>
      </c>
      <c r="D1737" s="10" t="s">
        <v>22</v>
      </c>
      <c r="E1737" s="10" t="s">
        <v>23</v>
      </c>
      <c r="F1737" s="10" t="s">
        <v>5</v>
      </c>
      <c r="H1737" s="10" t="s">
        <v>24</v>
      </c>
      <c r="I1737" s="10">
        <v>950317</v>
      </c>
      <c r="J1737" s="10">
        <v>951312</v>
      </c>
      <c r="K1737" s="10" t="s">
        <v>46</v>
      </c>
      <c r="R1737" s="10" t="s">
        <v>2141</v>
      </c>
      <c r="S1737" s="10">
        <v>996</v>
      </c>
    </row>
    <row r="1738" spans="1:20" x14ac:dyDescent="0.35">
      <c r="A1738" s="10" t="s">
        <v>27</v>
      </c>
      <c r="B1738" s="10" t="s">
        <v>27</v>
      </c>
      <c r="C1738" s="10" t="s">
        <v>28</v>
      </c>
      <c r="D1738" s="10" t="s">
        <v>22</v>
      </c>
      <c r="E1738" s="10" t="s">
        <v>23</v>
      </c>
      <c r="F1738" s="10" t="s">
        <v>5</v>
      </c>
      <c r="H1738" s="10" t="s">
        <v>24</v>
      </c>
      <c r="I1738" s="10">
        <v>950317</v>
      </c>
      <c r="J1738" s="10">
        <v>951312</v>
      </c>
      <c r="K1738" s="10" t="s">
        <v>46</v>
      </c>
      <c r="L1738" s="10" t="s">
        <v>2142</v>
      </c>
      <c r="O1738" s="10" t="s">
        <v>199</v>
      </c>
      <c r="R1738" s="10" t="s">
        <v>2141</v>
      </c>
      <c r="S1738" s="10">
        <v>996</v>
      </c>
      <c r="T1738" s="10">
        <v>331</v>
      </c>
    </row>
    <row r="1739" spans="1:20" x14ac:dyDescent="0.35">
      <c r="A1739" s="10" t="s">
        <v>20</v>
      </c>
      <c r="B1739" s="10" t="s">
        <v>20</v>
      </c>
      <c r="C1739" s="10" t="s">
        <v>21</v>
      </c>
      <c r="D1739" s="10" t="s">
        <v>22</v>
      </c>
      <c r="E1739" s="10" t="s">
        <v>23</v>
      </c>
      <c r="F1739" s="10" t="s">
        <v>5</v>
      </c>
      <c r="H1739" s="10" t="s">
        <v>24</v>
      </c>
      <c r="I1739" s="10">
        <v>951704</v>
      </c>
      <c r="J1739" s="10">
        <v>952939</v>
      </c>
      <c r="K1739" s="10" t="s">
        <v>46</v>
      </c>
      <c r="R1739" s="10" t="s">
        <v>2143</v>
      </c>
      <c r="S1739" s="10">
        <v>1236</v>
      </c>
    </row>
    <row r="1740" spans="1:20" x14ac:dyDescent="0.35">
      <c r="A1740" s="10" t="s">
        <v>27</v>
      </c>
      <c r="B1740" s="10" t="s">
        <v>27</v>
      </c>
      <c r="C1740" s="10" t="s">
        <v>28</v>
      </c>
      <c r="D1740" s="10" t="s">
        <v>22</v>
      </c>
      <c r="E1740" s="10" t="s">
        <v>23</v>
      </c>
      <c r="F1740" s="10" t="s">
        <v>5</v>
      </c>
      <c r="H1740" s="10" t="s">
        <v>24</v>
      </c>
      <c r="I1740" s="10">
        <v>951704</v>
      </c>
      <c r="J1740" s="10">
        <v>952939</v>
      </c>
      <c r="K1740" s="10" t="s">
        <v>46</v>
      </c>
      <c r="L1740" s="10" t="s">
        <v>2144</v>
      </c>
      <c r="O1740" s="10" t="s">
        <v>2145</v>
      </c>
      <c r="R1740" s="10" t="s">
        <v>2143</v>
      </c>
      <c r="S1740" s="10">
        <v>1236</v>
      </c>
      <c r="T1740" s="10">
        <v>411</v>
      </c>
    </row>
    <row r="1741" spans="1:20" x14ac:dyDescent="0.35">
      <c r="A1741" s="10" t="s">
        <v>20</v>
      </c>
      <c r="B1741" s="10" t="s">
        <v>20</v>
      </c>
      <c r="C1741" s="10" t="s">
        <v>21</v>
      </c>
      <c r="D1741" s="10" t="s">
        <v>22</v>
      </c>
      <c r="E1741" s="10" t="s">
        <v>23</v>
      </c>
      <c r="F1741" s="10" t="s">
        <v>5</v>
      </c>
      <c r="H1741" s="10" t="s">
        <v>24</v>
      </c>
      <c r="I1741" s="10">
        <v>952944</v>
      </c>
      <c r="J1741" s="10">
        <v>953501</v>
      </c>
      <c r="K1741" s="10" t="s">
        <v>46</v>
      </c>
      <c r="R1741" s="10" t="s">
        <v>2146</v>
      </c>
      <c r="S1741" s="10">
        <v>558</v>
      </c>
    </row>
    <row r="1742" spans="1:20" x14ac:dyDescent="0.35">
      <c r="A1742" s="10" t="s">
        <v>27</v>
      </c>
      <c r="B1742" s="10" t="s">
        <v>27</v>
      </c>
      <c r="C1742" s="10" t="s">
        <v>28</v>
      </c>
      <c r="D1742" s="10" t="s">
        <v>22</v>
      </c>
      <c r="E1742" s="10" t="s">
        <v>23</v>
      </c>
      <c r="F1742" s="10" t="s">
        <v>5</v>
      </c>
      <c r="H1742" s="10" t="s">
        <v>24</v>
      </c>
      <c r="I1742" s="10">
        <v>952944</v>
      </c>
      <c r="J1742" s="10">
        <v>953501</v>
      </c>
      <c r="K1742" s="10" t="s">
        <v>46</v>
      </c>
      <c r="L1742" s="10" t="s">
        <v>2147</v>
      </c>
      <c r="O1742" s="10" t="s">
        <v>2148</v>
      </c>
      <c r="R1742" s="10" t="s">
        <v>2146</v>
      </c>
      <c r="S1742" s="10">
        <v>558</v>
      </c>
      <c r="T1742" s="10">
        <v>185</v>
      </c>
    </row>
    <row r="1743" spans="1:20" x14ac:dyDescent="0.35">
      <c r="A1743" s="10" t="s">
        <v>20</v>
      </c>
      <c r="B1743" s="10" t="s">
        <v>20</v>
      </c>
      <c r="C1743" s="10" t="s">
        <v>21</v>
      </c>
      <c r="D1743" s="10" t="s">
        <v>22</v>
      </c>
      <c r="E1743" s="10" t="s">
        <v>23</v>
      </c>
      <c r="F1743" s="10" t="s">
        <v>5</v>
      </c>
      <c r="H1743" s="10" t="s">
        <v>24</v>
      </c>
      <c r="I1743" s="10">
        <v>953763</v>
      </c>
      <c r="J1743" s="10">
        <v>955358</v>
      </c>
      <c r="K1743" s="10" t="s">
        <v>25</v>
      </c>
      <c r="R1743" s="10" t="s">
        <v>2149</v>
      </c>
      <c r="S1743" s="10">
        <v>1596</v>
      </c>
    </row>
    <row r="1744" spans="1:20" x14ac:dyDescent="0.35">
      <c r="A1744" s="10" t="s">
        <v>27</v>
      </c>
      <c r="B1744" s="10" t="s">
        <v>27</v>
      </c>
      <c r="C1744" s="10" t="s">
        <v>28</v>
      </c>
      <c r="D1744" s="10" t="s">
        <v>22</v>
      </c>
      <c r="E1744" s="10" t="s">
        <v>23</v>
      </c>
      <c r="F1744" s="10" t="s">
        <v>5</v>
      </c>
      <c r="H1744" s="10" t="s">
        <v>24</v>
      </c>
      <c r="I1744" s="10">
        <v>953763</v>
      </c>
      <c r="J1744" s="10">
        <v>955358</v>
      </c>
      <c r="K1744" s="10" t="s">
        <v>25</v>
      </c>
      <c r="L1744" s="10" t="s">
        <v>2150</v>
      </c>
      <c r="O1744" s="10" t="s">
        <v>1607</v>
      </c>
      <c r="R1744" s="10" t="s">
        <v>2149</v>
      </c>
      <c r="S1744" s="10">
        <v>1596</v>
      </c>
      <c r="T1744" s="10">
        <v>531</v>
      </c>
    </row>
    <row r="1745" spans="1:20" x14ac:dyDescent="0.35">
      <c r="A1745" s="10" t="s">
        <v>20</v>
      </c>
      <c r="B1745" s="10" t="s">
        <v>20</v>
      </c>
      <c r="C1745" s="10" t="s">
        <v>21</v>
      </c>
      <c r="D1745" s="10" t="s">
        <v>22</v>
      </c>
      <c r="E1745" s="10" t="s">
        <v>23</v>
      </c>
      <c r="F1745" s="10" t="s">
        <v>5</v>
      </c>
      <c r="H1745" s="10" t="s">
        <v>24</v>
      </c>
      <c r="I1745" s="10">
        <v>955362</v>
      </c>
      <c r="J1745" s="10">
        <v>956432</v>
      </c>
      <c r="K1745" s="10" t="s">
        <v>25</v>
      </c>
      <c r="R1745" s="10" t="s">
        <v>2151</v>
      </c>
      <c r="S1745" s="10">
        <v>1071</v>
      </c>
    </row>
    <row r="1746" spans="1:20" x14ac:dyDescent="0.35">
      <c r="A1746" s="10" t="s">
        <v>27</v>
      </c>
      <c r="B1746" s="10" t="s">
        <v>27</v>
      </c>
      <c r="C1746" s="10" t="s">
        <v>28</v>
      </c>
      <c r="D1746" s="10" t="s">
        <v>22</v>
      </c>
      <c r="E1746" s="10" t="s">
        <v>23</v>
      </c>
      <c r="F1746" s="10" t="s">
        <v>5</v>
      </c>
      <c r="H1746" s="10" t="s">
        <v>24</v>
      </c>
      <c r="I1746" s="10">
        <v>955362</v>
      </c>
      <c r="J1746" s="10">
        <v>956432</v>
      </c>
      <c r="K1746" s="10" t="s">
        <v>25</v>
      </c>
      <c r="L1746" s="10" t="s">
        <v>2152</v>
      </c>
      <c r="O1746" s="10" t="s">
        <v>293</v>
      </c>
      <c r="R1746" s="10" t="s">
        <v>2151</v>
      </c>
      <c r="S1746" s="10">
        <v>1071</v>
      </c>
      <c r="T1746" s="10">
        <v>356</v>
      </c>
    </row>
    <row r="1747" spans="1:20" x14ac:dyDescent="0.35">
      <c r="A1747" s="10" t="s">
        <v>20</v>
      </c>
      <c r="B1747" s="10" t="s">
        <v>20</v>
      </c>
      <c r="C1747" s="10" t="s">
        <v>21</v>
      </c>
      <c r="D1747" s="10" t="s">
        <v>22</v>
      </c>
      <c r="E1747" s="10" t="s">
        <v>23</v>
      </c>
      <c r="F1747" s="10" t="s">
        <v>5</v>
      </c>
      <c r="H1747" s="10" t="s">
        <v>24</v>
      </c>
      <c r="I1747" s="10">
        <v>956429</v>
      </c>
      <c r="J1747" s="10">
        <v>957319</v>
      </c>
      <c r="K1747" s="10" t="s">
        <v>25</v>
      </c>
      <c r="R1747" s="10" t="s">
        <v>2153</v>
      </c>
      <c r="S1747" s="10">
        <v>891</v>
      </c>
    </row>
    <row r="1748" spans="1:20" x14ac:dyDescent="0.35">
      <c r="A1748" s="10" t="s">
        <v>27</v>
      </c>
      <c r="B1748" s="10" t="s">
        <v>27</v>
      </c>
      <c r="C1748" s="10" t="s">
        <v>28</v>
      </c>
      <c r="D1748" s="10" t="s">
        <v>22</v>
      </c>
      <c r="E1748" s="10" t="s">
        <v>23</v>
      </c>
      <c r="F1748" s="10" t="s">
        <v>5</v>
      </c>
      <c r="H1748" s="10" t="s">
        <v>24</v>
      </c>
      <c r="I1748" s="10">
        <v>956429</v>
      </c>
      <c r="J1748" s="10">
        <v>957319</v>
      </c>
      <c r="K1748" s="10" t="s">
        <v>25</v>
      </c>
      <c r="L1748" s="10" t="s">
        <v>2154</v>
      </c>
      <c r="O1748" s="10" t="s">
        <v>293</v>
      </c>
      <c r="R1748" s="10" t="s">
        <v>2153</v>
      </c>
      <c r="S1748" s="10">
        <v>891</v>
      </c>
      <c r="T1748" s="10">
        <v>296</v>
      </c>
    </row>
    <row r="1749" spans="1:20" x14ac:dyDescent="0.35">
      <c r="A1749" s="10" t="s">
        <v>20</v>
      </c>
      <c r="B1749" s="10" t="s">
        <v>20</v>
      </c>
      <c r="C1749" s="10" t="s">
        <v>21</v>
      </c>
      <c r="D1749" s="10" t="s">
        <v>22</v>
      </c>
      <c r="E1749" s="10" t="s">
        <v>23</v>
      </c>
      <c r="F1749" s="10" t="s">
        <v>5</v>
      </c>
      <c r="H1749" s="10" t="s">
        <v>24</v>
      </c>
      <c r="I1749" s="10">
        <v>957326</v>
      </c>
      <c r="J1749" s="10">
        <v>958156</v>
      </c>
      <c r="K1749" s="10" t="s">
        <v>25</v>
      </c>
      <c r="R1749" s="10" t="s">
        <v>2155</v>
      </c>
      <c r="S1749" s="10">
        <v>831</v>
      </c>
    </row>
    <row r="1750" spans="1:20" x14ac:dyDescent="0.35">
      <c r="A1750" s="10" t="s">
        <v>27</v>
      </c>
      <c r="B1750" s="10" t="s">
        <v>27</v>
      </c>
      <c r="C1750" s="10" t="s">
        <v>28</v>
      </c>
      <c r="D1750" s="10" t="s">
        <v>22</v>
      </c>
      <c r="E1750" s="10" t="s">
        <v>23</v>
      </c>
      <c r="F1750" s="10" t="s">
        <v>5</v>
      </c>
      <c r="H1750" s="10" t="s">
        <v>24</v>
      </c>
      <c r="I1750" s="10">
        <v>957326</v>
      </c>
      <c r="J1750" s="10">
        <v>958156</v>
      </c>
      <c r="K1750" s="10" t="s">
        <v>25</v>
      </c>
      <c r="L1750" s="10" t="s">
        <v>2156</v>
      </c>
      <c r="O1750" s="10" t="s">
        <v>61</v>
      </c>
      <c r="R1750" s="10" t="s">
        <v>2155</v>
      </c>
      <c r="S1750" s="10">
        <v>831</v>
      </c>
      <c r="T1750" s="10">
        <v>276</v>
      </c>
    </row>
    <row r="1751" spans="1:20" x14ac:dyDescent="0.35">
      <c r="A1751" s="10" t="s">
        <v>20</v>
      </c>
      <c r="B1751" s="10" t="s">
        <v>20</v>
      </c>
      <c r="C1751" s="10" t="s">
        <v>21</v>
      </c>
      <c r="D1751" s="10" t="s">
        <v>22</v>
      </c>
      <c r="E1751" s="10" t="s">
        <v>23</v>
      </c>
      <c r="F1751" s="10" t="s">
        <v>5</v>
      </c>
      <c r="H1751" s="10" t="s">
        <v>24</v>
      </c>
      <c r="I1751" s="10">
        <v>958156</v>
      </c>
      <c r="J1751" s="10">
        <v>958914</v>
      </c>
      <c r="K1751" s="10" t="s">
        <v>25</v>
      </c>
      <c r="R1751" s="10" t="s">
        <v>2157</v>
      </c>
      <c r="S1751" s="10">
        <v>759</v>
      </c>
    </row>
    <row r="1752" spans="1:20" x14ac:dyDescent="0.35">
      <c r="A1752" s="10" t="s">
        <v>27</v>
      </c>
      <c r="B1752" s="10" t="s">
        <v>27</v>
      </c>
      <c r="C1752" s="10" t="s">
        <v>28</v>
      </c>
      <c r="D1752" s="10" t="s">
        <v>22</v>
      </c>
      <c r="E1752" s="10" t="s">
        <v>23</v>
      </c>
      <c r="F1752" s="10" t="s">
        <v>5</v>
      </c>
      <c r="H1752" s="10" t="s">
        <v>24</v>
      </c>
      <c r="I1752" s="10">
        <v>958156</v>
      </c>
      <c r="J1752" s="10">
        <v>958914</v>
      </c>
      <c r="K1752" s="10" t="s">
        <v>25</v>
      </c>
      <c r="L1752" s="10" t="s">
        <v>2158</v>
      </c>
      <c r="O1752" s="10" t="s">
        <v>61</v>
      </c>
      <c r="R1752" s="10" t="s">
        <v>2157</v>
      </c>
      <c r="S1752" s="10">
        <v>759</v>
      </c>
      <c r="T1752" s="10">
        <v>252</v>
      </c>
    </row>
    <row r="1753" spans="1:20" x14ac:dyDescent="0.35">
      <c r="A1753" s="10" t="s">
        <v>20</v>
      </c>
      <c r="B1753" s="10" t="s">
        <v>20</v>
      </c>
      <c r="C1753" s="10" t="s">
        <v>21</v>
      </c>
      <c r="D1753" s="10" t="s">
        <v>22</v>
      </c>
      <c r="E1753" s="10" t="s">
        <v>23</v>
      </c>
      <c r="F1753" s="10" t="s">
        <v>5</v>
      </c>
      <c r="H1753" s="10" t="s">
        <v>24</v>
      </c>
      <c r="I1753" s="10">
        <v>959326</v>
      </c>
      <c r="J1753" s="10">
        <v>960291</v>
      </c>
      <c r="K1753" s="10" t="s">
        <v>46</v>
      </c>
      <c r="R1753" s="10" t="s">
        <v>2159</v>
      </c>
      <c r="S1753" s="10">
        <v>966</v>
      </c>
    </row>
    <row r="1754" spans="1:20" x14ac:dyDescent="0.35">
      <c r="A1754" s="10" t="s">
        <v>27</v>
      </c>
      <c r="B1754" s="10" t="s">
        <v>27</v>
      </c>
      <c r="C1754" s="10" t="s">
        <v>28</v>
      </c>
      <c r="D1754" s="10" t="s">
        <v>22</v>
      </c>
      <c r="E1754" s="10" t="s">
        <v>23</v>
      </c>
      <c r="F1754" s="10" t="s">
        <v>5</v>
      </c>
      <c r="H1754" s="10" t="s">
        <v>24</v>
      </c>
      <c r="I1754" s="10">
        <v>959326</v>
      </c>
      <c r="J1754" s="10">
        <v>960291</v>
      </c>
      <c r="K1754" s="10" t="s">
        <v>46</v>
      </c>
      <c r="L1754" s="10" t="s">
        <v>2160</v>
      </c>
      <c r="O1754" s="10" t="s">
        <v>117</v>
      </c>
      <c r="R1754" s="10" t="s">
        <v>2159</v>
      </c>
      <c r="S1754" s="10">
        <v>966</v>
      </c>
      <c r="T1754" s="10">
        <v>321</v>
      </c>
    </row>
    <row r="1755" spans="1:20" x14ac:dyDescent="0.35">
      <c r="A1755" s="10" t="s">
        <v>20</v>
      </c>
      <c r="B1755" s="10" t="s">
        <v>20</v>
      </c>
      <c r="C1755" s="10" t="s">
        <v>21</v>
      </c>
      <c r="D1755" s="10" t="s">
        <v>22</v>
      </c>
      <c r="E1755" s="10" t="s">
        <v>23</v>
      </c>
      <c r="F1755" s="10" t="s">
        <v>5</v>
      </c>
      <c r="H1755" s="10" t="s">
        <v>24</v>
      </c>
      <c r="I1755" s="10">
        <v>960586</v>
      </c>
      <c r="J1755" s="10">
        <v>961362</v>
      </c>
      <c r="K1755" s="10" t="s">
        <v>46</v>
      </c>
      <c r="R1755" s="10" t="s">
        <v>2161</v>
      </c>
      <c r="S1755" s="10">
        <v>777</v>
      </c>
    </row>
    <row r="1756" spans="1:20" x14ac:dyDescent="0.35">
      <c r="A1756" s="10" t="s">
        <v>27</v>
      </c>
      <c r="B1756" s="10" t="s">
        <v>27</v>
      </c>
      <c r="C1756" s="10" t="s">
        <v>28</v>
      </c>
      <c r="D1756" s="10" t="s">
        <v>22</v>
      </c>
      <c r="E1756" s="10" t="s">
        <v>23</v>
      </c>
      <c r="F1756" s="10" t="s">
        <v>5</v>
      </c>
      <c r="H1756" s="10" t="s">
        <v>24</v>
      </c>
      <c r="I1756" s="10">
        <v>960586</v>
      </c>
      <c r="J1756" s="10">
        <v>961362</v>
      </c>
      <c r="K1756" s="10" t="s">
        <v>46</v>
      </c>
      <c r="L1756" s="10" t="s">
        <v>2162</v>
      </c>
      <c r="O1756" s="10" t="s">
        <v>2163</v>
      </c>
      <c r="R1756" s="10" t="s">
        <v>2161</v>
      </c>
      <c r="S1756" s="10">
        <v>777</v>
      </c>
      <c r="T1756" s="10">
        <v>258</v>
      </c>
    </row>
    <row r="1757" spans="1:20" x14ac:dyDescent="0.35">
      <c r="A1757" s="10" t="s">
        <v>20</v>
      </c>
      <c r="B1757" s="10" t="s">
        <v>20</v>
      </c>
      <c r="C1757" s="10" t="s">
        <v>21</v>
      </c>
      <c r="D1757" s="10" t="s">
        <v>22</v>
      </c>
      <c r="E1757" s="10" t="s">
        <v>23</v>
      </c>
      <c r="F1757" s="10" t="s">
        <v>5</v>
      </c>
      <c r="H1757" s="10" t="s">
        <v>24</v>
      </c>
      <c r="I1757" s="10">
        <v>961366</v>
      </c>
      <c r="J1757" s="10">
        <v>961635</v>
      </c>
      <c r="K1757" s="10" t="s">
        <v>46</v>
      </c>
      <c r="R1757" s="10" t="s">
        <v>2164</v>
      </c>
      <c r="S1757" s="10">
        <v>270</v>
      </c>
    </row>
    <row r="1758" spans="1:20" x14ac:dyDescent="0.35">
      <c r="A1758" s="10" t="s">
        <v>27</v>
      </c>
      <c r="B1758" s="10" t="s">
        <v>27</v>
      </c>
      <c r="C1758" s="10" t="s">
        <v>28</v>
      </c>
      <c r="D1758" s="10" t="s">
        <v>22</v>
      </c>
      <c r="E1758" s="10" t="s">
        <v>23</v>
      </c>
      <c r="F1758" s="10" t="s">
        <v>5</v>
      </c>
      <c r="H1758" s="10" t="s">
        <v>24</v>
      </c>
      <c r="I1758" s="10">
        <v>961366</v>
      </c>
      <c r="J1758" s="10">
        <v>961635</v>
      </c>
      <c r="K1758" s="10" t="s">
        <v>46</v>
      </c>
      <c r="L1758" s="10" t="s">
        <v>2165</v>
      </c>
      <c r="O1758" s="10" t="s">
        <v>2163</v>
      </c>
      <c r="R1758" s="10" t="s">
        <v>2164</v>
      </c>
      <c r="S1758" s="10">
        <v>270</v>
      </c>
      <c r="T1758" s="10">
        <v>89</v>
      </c>
    </row>
    <row r="1759" spans="1:20" x14ac:dyDescent="0.35">
      <c r="A1759" s="10" t="s">
        <v>20</v>
      </c>
      <c r="B1759" s="10" t="s">
        <v>20</v>
      </c>
      <c r="C1759" s="10" t="s">
        <v>21</v>
      </c>
      <c r="D1759" s="10" t="s">
        <v>22</v>
      </c>
      <c r="E1759" s="10" t="s">
        <v>23</v>
      </c>
      <c r="F1759" s="10" t="s">
        <v>5</v>
      </c>
      <c r="H1759" s="10" t="s">
        <v>24</v>
      </c>
      <c r="I1759" s="10">
        <v>961635</v>
      </c>
      <c r="J1759" s="10">
        <v>961967</v>
      </c>
      <c r="K1759" s="10" t="s">
        <v>46</v>
      </c>
      <c r="R1759" s="10" t="s">
        <v>2166</v>
      </c>
      <c r="S1759" s="10">
        <v>333</v>
      </c>
    </row>
    <row r="1760" spans="1:20" x14ac:dyDescent="0.35">
      <c r="A1760" s="10" t="s">
        <v>27</v>
      </c>
      <c r="B1760" s="10" t="s">
        <v>27</v>
      </c>
      <c r="C1760" s="10" t="s">
        <v>28</v>
      </c>
      <c r="D1760" s="10" t="s">
        <v>22</v>
      </c>
      <c r="E1760" s="10" t="s">
        <v>23</v>
      </c>
      <c r="F1760" s="10" t="s">
        <v>5</v>
      </c>
      <c r="H1760" s="10" t="s">
        <v>24</v>
      </c>
      <c r="I1760" s="10">
        <v>961635</v>
      </c>
      <c r="J1760" s="10">
        <v>961967</v>
      </c>
      <c r="K1760" s="10" t="s">
        <v>46</v>
      </c>
      <c r="L1760" s="10" t="s">
        <v>2167</v>
      </c>
      <c r="O1760" s="10" t="s">
        <v>2168</v>
      </c>
      <c r="R1760" s="10" t="s">
        <v>2166</v>
      </c>
      <c r="S1760" s="10">
        <v>333</v>
      </c>
      <c r="T1760" s="10">
        <v>110</v>
      </c>
    </row>
    <row r="1761" spans="1:21" x14ac:dyDescent="0.35">
      <c r="A1761" s="10" t="s">
        <v>20</v>
      </c>
      <c r="B1761" s="10" t="s">
        <v>20</v>
      </c>
      <c r="C1761" s="10" t="s">
        <v>21</v>
      </c>
      <c r="D1761" s="10" t="s">
        <v>22</v>
      </c>
      <c r="E1761" s="10" t="s">
        <v>23</v>
      </c>
      <c r="F1761" s="10" t="s">
        <v>5</v>
      </c>
      <c r="H1761" s="10" t="s">
        <v>24</v>
      </c>
      <c r="I1761" s="10">
        <v>961964</v>
      </c>
      <c r="J1761" s="10">
        <v>962944</v>
      </c>
      <c r="K1761" s="10" t="s">
        <v>46</v>
      </c>
      <c r="R1761" s="10" t="s">
        <v>2169</v>
      </c>
      <c r="S1761" s="10">
        <v>981</v>
      </c>
    </row>
    <row r="1762" spans="1:21" x14ac:dyDescent="0.35">
      <c r="A1762" s="10" t="s">
        <v>27</v>
      </c>
      <c r="B1762" s="10" t="s">
        <v>27</v>
      </c>
      <c r="C1762" s="10" t="s">
        <v>28</v>
      </c>
      <c r="D1762" s="10" t="s">
        <v>22</v>
      </c>
      <c r="E1762" s="10" t="s">
        <v>23</v>
      </c>
      <c r="F1762" s="10" t="s">
        <v>5</v>
      </c>
      <c r="H1762" s="10" t="s">
        <v>24</v>
      </c>
      <c r="I1762" s="10">
        <v>961964</v>
      </c>
      <c r="J1762" s="10">
        <v>962944</v>
      </c>
      <c r="K1762" s="10" t="s">
        <v>46</v>
      </c>
      <c r="L1762" s="10" t="s">
        <v>2170</v>
      </c>
      <c r="O1762" s="10" t="s">
        <v>348</v>
      </c>
      <c r="R1762" s="10" t="s">
        <v>2169</v>
      </c>
      <c r="S1762" s="10">
        <v>981</v>
      </c>
      <c r="T1762" s="10">
        <v>326</v>
      </c>
    </row>
    <row r="1763" spans="1:21" x14ac:dyDescent="0.35">
      <c r="A1763" s="10" t="s">
        <v>20</v>
      </c>
      <c r="B1763" s="10" t="s">
        <v>20</v>
      </c>
      <c r="C1763" s="10" t="s">
        <v>21</v>
      </c>
      <c r="D1763" s="10" t="s">
        <v>22</v>
      </c>
      <c r="E1763" s="10" t="s">
        <v>23</v>
      </c>
      <c r="F1763" s="10" t="s">
        <v>5</v>
      </c>
      <c r="H1763" s="10" t="s">
        <v>24</v>
      </c>
      <c r="I1763" s="10">
        <v>964687</v>
      </c>
      <c r="J1763" s="10">
        <v>966627</v>
      </c>
      <c r="K1763" s="10" t="s">
        <v>25</v>
      </c>
      <c r="R1763" s="10" t="s">
        <v>2171</v>
      </c>
      <c r="S1763" s="10">
        <v>1941</v>
      </c>
    </row>
    <row r="1764" spans="1:21" x14ac:dyDescent="0.35">
      <c r="A1764" s="10" t="s">
        <v>27</v>
      </c>
      <c r="B1764" s="10" t="s">
        <v>27</v>
      </c>
      <c r="C1764" s="10" t="s">
        <v>28</v>
      </c>
      <c r="D1764" s="10" t="s">
        <v>22</v>
      </c>
      <c r="E1764" s="10" t="s">
        <v>23</v>
      </c>
      <c r="F1764" s="10" t="s">
        <v>5</v>
      </c>
      <c r="H1764" s="10" t="s">
        <v>24</v>
      </c>
      <c r="I1764" s="10">
        <v>964687</v>
      </c>
      <c r="J1764" s="10">
        <v>966627</v>
      </c>
      <c r="K1764" s="10" t="s">
        <v>25</v>
      </c>
      <c r="L1764" s="10" t="s">
        <v>2172</v>
      </c>
      <c r="O1764" s="10" t="s">
        <v>49</v>
      </c>
      <c r="R1764" s="10" t="s">
        <v>2171</v>
      </c>
      <c r="S1764" s="10">
        <v>1941</v>
      </c>
      <c r="T1764" s="10">
        <v>646</v>
      </c>
    </row>
    <row r="1765" spans="1:21" x14ac:dyDescent="0.35">
      <c r="A1765" s="10" t="s">
        <v>20</v>
      </c>
      <c r="B1765" s="10" t="s">
        <v>20</v>
      </c>
      <c r="C1765" s="10" t="s">
        <v>21</v>
      </c>
      <c r="D1765" s="10" t="s">
        <v>22</v>
      </c>
      <c r="E1765" s="10" t="s">
        <v>23</v>
      </c>
      <c r="F1765" s="10" t="s">
        <v>5</v>
      </c>
      <c r="H1765" s="10" t="s">
        <v>24</v>
      </c>
      <c r="I1765" s="10">
        <v>966643</v>
      </c>
      <c r="J1765" s="10">
        <v>966933</v>
      </c>
      <c r="K1765" s="10" t="s">
        <v>25</v>
      </c>
      <c r="R1765" s="10" t="s">
        <v>2173</v>
      </c>
      <c r="S1765" s="10">
        <v>291</v>
      </c>
    </row>
    <row r="1766" spans="1:21" x14ac:dyDescent="0.35">
      <c r="A1766" s="10" t="s">
        <v>27</v>
      </c>
      <c r="B1766" s="10" t="s">
        <v>27</v>
      </c>
      <c r="C1766" s="10" t="s">
        <v>28</v>
      </c>
      <c r="D1766" s="10" t="s">
        <v>22</v>
      </c>
      <c r="E1766" s="10" t="s">
        <v>23</v>
      </c>
      <c r="F1766" s="10" t="s">
        <v>5</v>
      </c>
      <c r="H1766" s="10" t="s">
        <v>24</v>
      </c>
      <c r="I1766" s="10">
        <v>966643</v>
      </c>
      <c r="J1766" s="10">
        <v>966933</v>
      </c>
      <c r="K1766" s="10" t="s">
        <v>25</v>
      </c>
      <c r="L1766" s="10" t="s">
        <v>2174</v>
      </c>
      <c r="O1766" s="10" t="s">
        <v>49</v>
      </c>
      <c r="R1766" s="10" t="s">
        <v>2173</v>
      </c>
      <c r="S1766" s="10">
        <v>291</v>
      </c>
      <c r="T1766" s="10">
        <v>96</v>
      </c>
    </row>
    <row r="1767" spans="1:21" x14ac:dyDescent="0.35">
      <c r="A1767" s="10" t="s">
        <v>20</v>
      </c>
      <c r="B1767" s="10" t="s">
        <v>20</v>
      </c>
      <c r="C1767" s="10" t="s">
        <v>21</v>
      </c>
      <c r="D1767" s="10" t="s">
        <v>22</v>
      </c>
      <c r="E1767" s="10" t="s">
        <v>23</v>
      </c>
      <c r="F1767" s="10" t="s">
        <v>5</v>
      </c>
      <c r="H1767" s="10" t="s">
        <v>24</v>
      </c>
      <c r="I1767" s="10">
        <v>967217</v>
      </c>
      <c r="J1767" s="10">
        <v>967687</v>
      </c>
      <c r="K1767" s="10" t="s">
        <v>46</v>
      </c>
      <c r="R1767" s="10" t="s">
        <v>2175</v>
      </c>
      <c r="S1767" s="10">
        <v>471</v>
      </c>
    </row>
    <row r="1768" spans="1:21" x14ac:dyDescent="0.35">
      <c r="A1768" s="10" t="s">
        <v>27</v>
      </c>
      <c r="B1768" s="10" t="s">
        <v>27</v>
      </c>
      <c r="C1768" s="10" t="s">
        <v>28</v>
      </c>
      <c r="D1768" s="10" t="s">
        <v>22</v>
      </c>
      <c r="E1768" s="10" t="s">
        <v>23</v>
      </c>
      <c r="F1768" s="10" t="s">
        <v>5</v>
      </c>
      <c r="H1768" s="10" t="s">
        <v>24</v>
      </c>
      <c r="I1768" s="10">
        <v>967217</v>
      </c>
      <c r="J1768" s="10">
        <v>967687</v>
      </c>
      <c r="K1768" s="10" t="s">
        <v>46</v>
      </c>
      <c r="L1768" s="10" t="s">
        <v>2176</v>
      </c>
      <c r="O1768" s="10" t="s">
        <v>984</v>
      </c>
      <c r="R1768" s="10" t="s">
        <v>2175</v>
      </c>
      <c r="S1768" s="10">
        <v>471</v>
      </c>
      <c r="T1768" s="10">
        <v>156</v>
      </c>
    </row>
    <row r="1769" spans="1:21" x14ac:dyDescent="0.35">
      <c r="A1769" s="10" t="s">
        <v>20</v>
      </c>
      <c r="B1769" s="10" t="s">
        <v>20</v>
      </c>
      <c r="C1769" s="10" t="s">
        <v>1373</v>
      </c>
      <c r="D1769" s="10" t="s">
        <v>22</v>
      </c>
      <c r="E1769" s="10" t="s">
        <v>23</v>
      </c>
      <c r="F1769" s="10" t="s">
        <v>5</v>
      </c>
      <c r="H1769" s="10" t="s">
        <v>24</v>
      </c>
      <c r="I1769" s="10">
        <v>967695</v>
      </c>
      <c r="J1769" s="10">
        <v>968819</v>
      </c>
      <c r="K1769" s="10" t="s">
        <v>46</v>
      </c>
      <c r="R1769" s="10" t="s">
        <v>2177</v>
      </c>
      <c r="S1769" s="10">
        <v>1125</v>
      </c>
      <c r="U1769" s="10" t="s">
        <v>1375</v>
      </c>
    </row>
    <row r="1770" spans="1:21" x14ac:dyDescent="0.35">
      <c r="A1770" s="10" t="s">
        <v>20</v>
      </c>
      <c r="B1770" s="10" t="s">
        <v>20</v>
      </c>
      <c r="C1770" s="10" t="s">
        <v>1373</v>
      </c>
      <c r="D1770" s="10" t="s">
        <v>22</v>
      </c>
      <c r="E1770" s="10" t="s">
        <v>23</v>
      </c>
      <c r="F1770" s="10" t="s">
        <v>5</v>
      </c>
      <c r="H1770" s="10" t="s">
        <v>24</v>
      </c>
      <c r="I1770" s="10">
        <v>968844</v>
      </c>
      <c r="J1770" s="10">
        <v>969686</v>
      </c>
      <c r="K1770" s="10" t="s">
        <v>46</v>
      </c>
      <c r="R1770" s="10" t="s">
        <v>2178</v>
      </c>
      <c r="S1770" s="10">
        <v>843</v>
      </c>
      <c r="U1770" s="10" t="s">
        <v>1375</v>
      </c>
    </row>
    <row r="1771" spans="1:21" x14ac:dyDescent="0.35">
      <c r="A1771" s="10" t="s">
        <v>20</v>
      </c>
      <c r="B1771" s="10" t="s">
        <v>20</v>
      </c>
      <c r="C1771" s="10" t="s">
        <v>21</v>
      </c>
      <c r="D1771" s="10" t="s">
        <v>22</v>
      </c>
      <c r="E1771" s="10" t="s">
        <v>23</v>
      </c>
      <c r="F1771" s="10" t="s">
        <v>5</v>
      </c>
      <c r="H1771" s="10" t="s">
        <v>24</v>
      </c>
      <c r="I1771" s="10">
        <v>969912</v>
      </c>
      <c r="J1771" s="10">
        <v>970436</v>
      </c>
      <c r="K1771" s="10" t="s">
        <v>46</v>
      </c>
      <c r="R1771" s="10" t="s">
        <v>2179</v>
      </c>
      <c r="S1771" s="10">
        <v>525</v>
      </c>
    </row>
    <row r="1772" spans="1:21" x14ac:dyDescent="0.35">
      <c r="A1772" s="10" t="s">
        <v>27</v>
      </c>
      <c r="B1772" s="10" t="s">
        <v>27</v>
      </c>
      <c r="C1772" s="10" t="s">
        <v>28</v>
      </c>
      <c r="D1772" s="10" t="s">
        <v>22</v>
      </c>
      <c r="E1772" s="10" t="s">
        <v>23</v>
      </c>
      <c r="F1772" s="10" t="s">
        <v>5</v>
      </c>
      <c r="H1772" s="10" t="s">
        <v>24</v>
      </c>
      <c r="I1772" s="10">
        <v>969912</v>
      </c>
      <c r="J1772" s="10">
        <v>970436</v>
      </c>
      <c r="K1772" s="10" t="s">
        <v>46</v>
      </c>
      <c r="L1772" s="10" t="s">
        <v>2180</v>
      </c>
      <c r="O1772" s="10" t="s">
        <v>49</v>
      </c>
      <c r="R1772" s="10" t="s">
        <v>2179</v>
      </c>
      <c r="S1772" s="10">
        <v>525</v>
      </c>
      <c r="T1772" s="10">
        <v>174</v>
      </c>
    </row>
    <row r="1773" spans="1:21" x14ac:dyDescent="0.35">
      <c r="A1773" s="10" t="s">
        <v>20</v>
      </c>
      <c r="B1773" s="10" t="s">
        <v>20</v>
      </c>
      <c r="C1773" s="10" t="s">
        <v>21</v>
      </c>
      <c r="D1773" s="10" t="s">
        <v>22</v>
      </c>
      <c r="E1773" s="10" t="s">
        <v>23</v>
      </c>
      <c r="F1773" s="10" t="s">
        <v>5</v>
      </c>
      <c r="H1773" s="10" t="s">
        <v>24</v>
      </c>
      <c r="I1773" s="10">
        <v>970433</v>
      </c>
      <c r="J1773" s="10">
        <v>970804</v>
      </c>
      <c r="K1773" s="10" t="s">
        <v>46</v>
      </c>
      <c r="R1773" s="10" t="s">
        <v>2181</v>
      </c>
      <c r="S1773" s="10">
        <v>372</v>
      </c>
    </row>
    <row r="1774" spans="1:21" x14ac:dyDescent="0.35">
      <c r="A1774" s="10" t="s">
        <v>27</v>
      </c>
      <c r="B1774" s="10" t="s">
        <v>27</v>
      </c>
      <c r="C1774" s="10" t="s">
        <v>28</v>
      </c>
      <c r="D1774" s="10" t="s">
        <v>22</v>
      </c>
      <c r="E1774" s="10" t="s">
        <v>23</v>
      </c>
      <c r="F1774" s="10" t="s">
        <v>5</v>
      </c>
      <c r="H1774" s="10" t="s">
        <v>24</v>
      </c>
      <c r="I1774" s="10">
        <v>970433</v>
      </c>
      <c r="J1774" s="10">
        <v>970804</v>
      </c>
      <c r="K1774" s="10" t="s">
        <v>46</v>
      </c>
      <c r="L1774" s="10" t="s">
        <v>2182</v>
      </c>
      <c r="O1774" s="10" t="s">
        <v>49</v>
      </c>
      <c r="R1774" s="10" t="s">
        <v>2181</v>
      </c>
      <c r="S1774" s="10">
        <v>372</v>
      </c>
      <c r="T1774" s="10">
        <v>123</v>
      </c>
    </row>
    <row r="1775" spans="1:21" x14ac:dyDescent="0.35">
      <c r="A1775" s="10" t="s">
        <v>20</v>
      </c>
      <c r="B1775" s="10" t="s">
        <v>20</v>
      </c>
      <c r="C1775" s="10" t="s">
        <v>21</v>
      </c>
      <c r="D1775" s="10" t="s">
        <v>22</v>
      </c>
      <c r="E1775" s="10" t="s">
        <v>23</v>
      </c>
      <c r="F1775" s="10" t="s">
        <v>5</v>
      </c>
      <c r="H1775" s="10" t="s">
        <v>24</v>
      </c>
      <c r="I1775" s="10">
        <v>970931</v>
      </c>
      <c r="J1775" s="10">
        <v>972742</v>
      </c>
      <c r="K1775" s="10" t="s">
        <v>46</v>
      </c>
      <c r="R1775" s="10" t="s">
        <v>2183</v>
      </c>
      <c r="S1775" s="10">
        <v>1812</v>
      </c>
    </row>
    <row r="1776" spans="1:21" x14ac:dyDescent="0.35">
      <c r="A1776" s="10" t="s">
        <v>27</v>
      </c>
      <c r="B1776" s="10" t="s">
        <v>27</v>
      </c>
      <c r="C1776" s="10" t="s">
        <v>28</v>
      </c>
      <c r="D1776" s="10" t="s">
        <v>22</v>
      </c>
      <c r="E1776" s="10" t="s">
        <v>23</v>
      </c>
      <c r="F1776" s="10" t="s">
        <v>5</v>
      </c>
      <c r="H1776" s="10" t="s">
        <v>24</v>
      </c>
      <c r="I1776" s="10">
        <v>970931</v>
      </c>
      <c r="J1776" s="10">
        <v>972742</v>
      </c>
      <c r="K1776" s="10" t="s">
        <v>46</v>
      </c>
      <c r="L1776" s="10" t="s">
        <v>2184</v>
      </c>
      <c r="O1776" s="10" t="s">
        <v>49</v>
      </c>
      <c r="R1776" s="10" t="s">
        <v>2183</v>
      </c>
      <c r="S1776" s="10">
        <v>1812</v>
      </c>
      <c r="T1776" s="10">
        <v>603</v>
      </c>
    </row>
    <row r="1777" spans="1:21" x14ac:dyDescent="0.35">
      <c r="A1777" s="10" t="s">
        <v>20</v>
      </c>
      <c r="B1777" s="10" t="s">
        <v>20</v>
      </c>
      <c r="C1777" s="10" t="s">
        <v>21</v>
      </c>
      <c r="D1777" s="10" t="s">
        <v>22</v>
      </c>
      <c r="E1777" s="10" t="s">
        <v>23</v>
      </c>
      <c r="F1777" s="10" t="s">
        <v>5</v>
      </c>
      <c r="H1777" s="10" t="s">
        <v>24</v>
      </c>
      <c r="I1777" s="10">
        <v>973250</v>
      </c>
      <c r="J1777" s="10">
        <v>973960</v>
      </c>
      <c r="K1777" s="10" t="s">
        <v>25</v>
      </c>
      <c r="R1777" s="10" t="s">
        <v>2185</v>
      </c>
      <c r="S1777" s="10">
        <v>711</v>
      </c>
    </row>
    <row r="1778" spans="1:21" x14ac:dyDescent="0.35">
      <c r="A1778" s="10" t="s">
        <v>27</v>
      </c>
      <c r="B1778" s="10" t="s">
        <v>27</v>
      </c>
      <c r="C1778" s="10" t="s">
        <v>28</v>
      </c>
      <c r="D1778" s="10" t="s">
        <v>22</v>
      </c>
      <c r="E1778" s="10" t="s">
        <v>23</v>
      </c>
      <c r="F1778" s="10" t="s">
        <v>5</v>
      </c>
      <c r="H1778" s="10" t="s">
        <v>24</v>
      </c>
      <c r="I1778" s="10">
        <v>973250</v>
      </c>
      <c r="J1778" s="10">
        <v>973960</v>
      </c>
      <c r="K1778" s="10" t="s">
        <v>25</v>
      </c>
      <c r="L1778" s="10" t="s">
        <v>2186</v>
      </c>
      <c r="O1778" s="10" t="s">
        <v>2187</v>
      </c>
      <c r="R1778" s="10" t="s">
        <v>2185</v>
      </c>
      <c r="S1778" s="10">
        <v>711</v>
      </c>
      <c r="T1778" s="10">
        <v>236</v>
      </c>
    </row>
    <row r="1779" spans="1:21" x14ac:dyDescent="0.35">
      <c r="A1779" s="10" t="s">
        <v>20</v>
      </c>
      <c r="B1779" s="10" t="s">
        <v>20</v>
      </c>
      <c r="C1779" s="10" t="s">
        <v>21</v>
      </c>
      <c r="D1779" s="10" t="s">
        <v>22</v>
      </c>
      <c r="E1779" s="10" t="s">
        <v>23</v>
      </c>
      <c r="F1779" s="10" t="s">
        <v>5</v>
      </c>
      <c r="H1779" s="10" t="s">
        <v>24</v>
      </c>
      <c r="I1779" s="10">
        <v>973938</v>
      </c>
      <c r="J1779" s="10">
        <v>974273</v>
      </c>
      <c r="K1779" s="10" t="s">
        <v>46</v>
      </c>
      <c r="R1779" s="10" t="s">
        <v>2188</v>
      </c>
      <c r="S1779" s="10">
        <v>336</v>
      </c>
    </row>
    <row r="1780" spans="1:21" x14ac:dyDescent="0.35">
      <c r="A1780" s="10" t="s">
        <v>27</v>
      </c>
      <c r="B1780" s="10" t="s">
        <v>27</v>
      </c>
      <c r="C1780" s="10" t="s">
        <v>28</v>
      </c>
      <c r="D1780" s="10" t="s">
        <v>22</v>
      </c>
      <c r="E1780" s="10" t="s">
        <v>23</v>
      </c>
      <c r="F1780" s="10" t="s">
        <v>5</v>
      </c>
      <c r="H1780" s="10" t="s">
        <v>24</v>
      </c>
      <c r="I1780" s="10">
        <v>973938</v>
      </c>
      <c r="J1780" s="10">
        <v>974273</v>
      </c>
      <c r="K1780" s="10" t="s">
        <v>46</v>
      </c>
      <c r="L1780" s="10" t="s">
        <v>2189</v>
      </c>
      <c r="O1780" s="10" t="s">
        <v>52</v>
      </c>
      <c r="R1780" s="10" t="s">
        <v>2188</v>
      </c>
      <c r="S1780" s="10">
        <v>336</v>
      </c>
      <c r="T1780" s="10">
        <v>111</v>
      </c>
    </row>
    <row r="1781" spans="1:21" x14ac:dyDescent="0.35">
      <c r="A1781" s="10" t="s">
        <v>20</v>
      </c>
      <c r="B1781" s="10" t="s">
        <v>20</v>
      </c>
      <c r="C1781" s="10" t="s">
        <v>21</v>
      </c>
      <c r="D1781" s="10" t="s">
        <v>22</v>
      </c>
      <c r="E1781" s="10" t="s">
        <v>23</v>
      </c>
      <c r="F1781" s="10" t="s">
        <v>5</v>
      </c>
      <c r="H1781" s="10" t="s">
        <v>24</v>
      </c>
      <c r="I1781" s="10">
        <v>974936</v>
      </c>
      <c r="J1781" s="10">
        <v>976897</v>
      </c>
      <c r="K1781" s="10" t="s">
        <v>25</v>
      </c>
      <c r="R1781" s="10" t="s">
        <v>2190</v>
      </c>
      <c r="S1781" s="10">
        <v>1962</v>
      </c>
    </row>
    <row r="1782" spans="1:21" x14ac:dyDescent="0.35">
      <c r="A1782" s="10" t="s">
        <v>27</v>
      </c>
      <c r="B1782" s="10" t="s">
        <v>27</v>
      </c>
      <c r="C1782" s="10" t="s">
        <v>28</v>
      </c>
      <c r="D1782" s="10" t="s">
        <v>22</v>
      </c>
      <c r="E1782" s="10" t="s">
        <v>23</v>
      </c>
      <c r="F1782" s="10" t="s">
        <v>5</v>
      </c>
      <c r="H1782" s="10" t="s">
        <v>24</v>
      </c>
      <c r="I1782" s="10">
        <v>974936</v>
      </c>
      <c r="J1782" s="10">
        <v>976897</v>
      </c>
      <c r="K1782" s="10" t="s">
        <v>25</v>
      </c>
      <c r="L1782" s="10" t="s">
        <v>2191</v>
      </c>
      <c r="O1782" s="10" t="s">
        <v>2192</v>
      </c>
      <c r="R1782" s="10" t="s">
        <v>2190</v>
      </c>
      <c r="S1782" s="10">
        <v>1962</v>
      </c>
      <c r="T1782" s="10">
        <v>653</v>
      </c>
    </row>
    <row r="1783" spans="1:21" x14ac:dyDescent="0.35">
      <c r="A1783" s="10" t="s">
        <v>20</v>
      </c>
      <c r="B1783" s="10" t="s">
        <v>20</v>
      </c>
      <c r="C1783" s="10" t="s">
        <v>21</v>
      </c>
      <c r="D1783" s="10" t="s">
        <v>22</v>
      </c>
      <c r="E1783" s="10" t="s">
        <v>23</v>
      </c>
      <c r="F1783" s="10" t="s">
        <v>5</v>
      </c>
      <c r="H1783" s="10" t="s">
        <v>24</v>
      </c>
      <c r="I1783" s="10">
        <v>976916</v>
      </c>
      <c r="J1783" s="10">
        <v>977821</v>
      </c>
      <c r="K1783" s="10" t="s">
        <v>46</v>
      </c>
      <c r="R1783" s="10" t="s">
        <v>2193</v>
      </c>
      <c r="S1783" s="10">
        <v>906</v>
      </c>
    </row>
    <row r="1784" spans="1:21" x14ac:dyDescent="0.35">
      <c r="A1784" s="10" t="s">
        <v>27</v>
      </c>
      <c r="B1784" s="10" t="s">
        <v>27</v>
      </c>
      <c r="C1784" s="10" t="s">
        <v>28</v>
      </c>
      <c r="D1784" s="10" t="s">
        <v>22</v>
      </c>
      <c r="E1784" s="10" t="s">
        <v>23</v>
      </c>
      <c r="F1784" s="10" t="s">
        <v>5</v>
      </c>
      <c r="H1784" s="10" t="s">
        <v>24</v>
      </c>
      <c r="I1784" s="10">
        <v>976916</v>
      </c>
      <c r="J1784" s="10">
        <v>977821</v>
      </c>
      <c r="K1784" s="10" t="s">
        <v>46</v>
      </c>
      <c r="L1784" s="10" t="s">
        <v>2194</v>
      </c>
      <c r="O1784" s="10" t="s">
        <v>2195</v>
      </c>
      <c r="R1784" s="10" t="s">
        <v>2193</v>
      </c>
      <c r="S1784" s="10">
        <v>906</v>
      </c>
      <c r="T1784" s="10">
        <v>301</v>
      </c>
    </row>
    <row r="1785" spans="1:21" x14ac:dyDescent="0.35">
      <c r="A1785" s="10" t="s">
        <v>20</v>
      </c>
      <c r="B1785" s="10" t="s">
        <v>20</v>
      </c>
      <c r="C1785" s="10" t="s">
        <v>21</v>
      </c>
      <c r="D1785" s="10" t="s">
        <v>22</v>
      </c>
      <c r="E1785" s="10" t="s">
        <v>23</v>
      </c>
      <c r="F1785" s="10" t="s">
        <v>5</v>
      </c>
      <c r="H1785" s="10" t="s">
        <v>24</v>
      </c>
      <c r="I1785" s="10">
        <v>977821</v>
      </c>
      <c r="J1785" s="10">
        <v>978279</v>
      </c>
      <c r="K1785" s="10" t="s">
        <v>46</v>
      </c>
      <c r="R1785" s="10" t="s">
        <v>2196</v>
      </c>
      <c r="S1785" s="10">
        <v>459</v>
      </c>
    </row>
    <row r="1786" spans="1:21" x14ac:dyDescent="0.35">
      <c r="A1786" s="10" t="s">
        <v>27</v>
      </c>
      <c r="B1786" s="10" t="s">
        <v>27</v>
      </c>
      <c r="C1786" s="10" t="s">
        <v>28</v>
      </c>
      <c r="D1786" s="10" t="s">
        <v>22</v>
      </c>
      <c r="E1786" s="10" t="s">
        <v>23</v>
      </c>
      <c r="F1786" s="10" t="s">
        <v>5</v>
      </c>
      <c r="H1786" s="10" t="s">
        <v>24</v>
      </c>
      <c r="I1786" s="10">
        <v>977821</v>
      </c>
      <c r="J1786" s="10">
        <v>978279</v>
      </c>
      <c r="K1786" s="10" t="s">
        <v>46</v>
      </c>
      <c r="L1786" s="10" t="s">
        <v>2197</v>
      </c>
      <c r="O1786" s="10" t="s">
        <v>49</v>
      </c>
      <c r="R1786" s="10" t="s">
        <v>2196</v>
      </c>
      <c r="S1786" s="10">
        <v>459</v>
      </c>
      <c r="T1786" s="10">
        <v>152</v>
      </c>
    </row>
    <row r="1787" spans="1:21" x14ac:dyDescent="0.35">
      <c r="A1787" s="10" t="s">
        <v>20</v>
      </c>
      <c r="B1787" s="10" t="s">
        <v>20</v>
      </c>
      <c r="C1787" s="10" t="s">
        <v>21</v>
      </c>
      <c r="D1787" s="10" t="s">
        <v>22</v>
      </c>
      <c r="E1787" s="10" t="s">
        <v>23</v>
      </c>
      <c r="F1787" s="10" t="s">
        <v>5</v>
      </c>
      <c r="H1787" s="10" t="s">
        <v>24</v>
      </c>
      <c r="I1787" s="10">
        <v>978276</v>
      </c>
      <c r="J1787" s="10">
        <v>978554</v>
      </c>
      <c r="K1787" s="10" t="s">
        <v>46</v>
      </c>
      <c r="R1787" s="10" t="s">
        <v>2198</v>
      </c>
      <c r="S1787" s="10">
        <v>279</v>
      </c>
    </row>
    <row r="1788" spans="1:21" x14ac:dyDescent="0.35">
      <c r="A1788" s="10" t="s">
        <v>27</v>
      </c>
      <c r="B1788" s="10" t="s">
        <v>27</v>
      </c>
      <c r="C1788" s="10" t="s">
        <v>28</v>
      </c>
      <c r="D1788" s="10" t="s">
        <v>22</v>
      </c>
      <c r="E1788" s="10" t="s">
        <v>23</v>
      </c>
      <c r="F1788" s="10" t="s">
        <v>5</v>
      </c>
      <c r="H1788" s="10" t="s">
        <v>24</v>
      </c>
      <c r="I1788" s="10">
        <v>978276</v>
      </c>
      <c r="J1788" s="10">
        <v>978554</v>
      </c>
      <c r="K1788" s="10" t="s">
        <v>46</v>
      </c>
      <c r="L1788" s="10" t="s">
        <v>2199</v>
      </c>
      <c r="O1788" s="10" t="s">
        <v>49</v>
      </c>
      <c r="R1788" s="10" t="s">
        <v>2198</v>
      </c>
      <c r="S1788" s="10">
        <v>279</v>
      </c>
      <c r="T1788" s="10">
        <v>92</v>
      </c>
    </row>
    <row r="1789" spans="1:21" x14ac:dyDescent="0.35">
      <c r="A1789" s="10" t="s">
        <v>20</v>
      </c>
      <c r="B1789" s="10" t="s">
        <v>20</v>
      </c>
      <c r="C1789" s="10" t="s">
        <v>21</v>
      </c>
      <c r="D1789" s="10" t="s">
        <v>22</v>
      </c>
      <c r="E1789" s="10" t="s">
        <v>23</v>
      </c>
      <c r="F1789" s="10" t="s">
        <v>5</v>
      </c>
      <c r="H1789" s="10" t="s">
        <v>24</v>
      </c>
      <c r="I1789" s="10">
        <v>978773</v>
      </c>
      <c r="J1789" s="10">
        <v>979678</v>
      </c>
      <c r="K1789" s="10" t="s">
        <v>25</v>
      </c>
      <c r="R1789" s="10" t="s">
        <v>2200</v>
      </c>
      <c r="S1789" s="10">
        <v>906</v>
      </c>
    </row>
    <row r="1790" spans="1:21" x14ac:dyDescent="0.35">
      <c r="A1790" s="10" t="s">
        <v>27</v>
      </c>
      <c r="B1790" s="10" t="s">
        <v>27</v>
      </c>
      <c r="C1790" s="10" t="s">
        <v>28</v>
      </c>
      <c r="D1790" s="10" t="s">
        <v>22</v>
      </c>
      <c r="E1790" s="10" t="s">
        <v>23</v>
      </c>
      <c r="F1790" s="10" t="s">
        <v>5</v>
      </c>
      <c r="H1790" s="10" t="s">
        <v>24</v>
      </c>
      <c r="I1790" s="10">
        <v>978773</v>
      </c>
      <c r="J1790" s="10">
        <v>979678</v>
      </c>
      <c r="K1790" s="10" t="s">
        <v>25</v>
      </c>
      <c r="L1790" s="10" t="s">
        <v>2201</v>
      </c>
      <c r="O1790" s="10" t="s">
        <v>2202</v>
      </c>
      <c r="R1790" s="10" t="s">
        <v>2200</v>
      </c>
      <c r="S1790" s="10">
        <v>906</v>
      </c>
      <c r="T1790" s="10">
        <v>301</v>
      </c>
    </row>
    <row r="1791" spans="1:21" x14ac:dyDescent="0.35">
      <c r="A1791" s="10" t="s">
        <v>20</v>
      </c>
      <c r="B1791" s="10" t="s">
        <v>20</v>
      </c>
      <c r="C1791" s="10" t="s">
        <v>1373</v>
      </c>
      <c r="D1791" s="10" t="s">
        <v>22</v>
      </c>
      <c r="E1791" s="10" t="s">
        <v>23</v>
      </c>
      <c r="F1791" s="10" t="s">
        <v>5</v>
      </c>
      <c r="H1791" s="10" t="s">
        <v>24</v>
      </c>
      <c r="I1791" s="10">
        <v>979872</v>
      </c>
      <c r="J1791" s="10">
        <v>980066</v>
      </c>
      <c r="K1791" s="10" t="s">
        <v>46</v>
      </c>
      <c r="R1791" s="10" t="s">
        <v>2203</v>
      </c>
      <c r="S1791" s="10">
        <v>195</v>
      </c>
      <c r="U1791" s="10" t="s">
        <v>1375</v>
      </c>
    </row>
    <row r="1792" spans="1:21" x14ac:dyDescent="0.35">
      <c r="A1792" s="10" t="s">
        <v>20</v>
      </c>
      <c r="B1792" s="10" t="s">
        <v>20</v>
      </c>
      <c r="C1792" s="10" t="s">
        <v>21</v>
      </c>
      <c r="D1792" s="10" t="s">
        <v>22</v>
      </c>
      <c r="E1792" s="10" t="s">
        <v>23</v>
      </c>
      <c r="F1792" s="10" t="s">
        <v>5</v>
      </c>
      <c r="H1792" s="10" t="s">
        <v>24</v>
      </c>
      <c r="I1792" s="10">
        <v>980281</v>
      </c>
      <c r="J1792" s="10">
        <v>980577</v>
      </c>
      <c r="K1792" s="10" t="s">
        <v>25</v>
      </c>
      <c r="R1792" s="10" t="s">
        <v>2204</v>
      </c>
      <c r="S1792" s="10">
        <v>297</v>
      </c>
    </row>
    <row r="1793" spans="1:20" x14ac:dyDescent="0.35">
      <c r="A1793" s="10" t="s">
        <v>27</v>
      </c>
      <c r="B1793" s="10" t="s">
        <v>27</v>
      </c>
      <c r="C1793" s="10" t="s">
        <v>28</v>
      </c>
      <c r="D1793" s="10" t="s">
        <v>22</v>
      </c>
      <c r="E1793" s="10" t="s">
        <v>23</v>
      </c>
      <c r="F1793" s="10" t="s">
        <v>5</v>
      </c>
      <c r="H1793" s="10" t="s">
        <v>24</v>
      </c>
      <c r="I1793" s="10">
        <v>980281</v>
      </c>
      <c r="J1793" s="10">
        <v>980577</v>
      </c>
      <c r="K1793" s="10" t="s">
        <v>25</v>
      </c>
      <c r="L1793" s="10" t="s">
        <v>2205</v>
      </c>
      <c r="O1793" s="10" t="s">
        <v>2206</v>
      </c>
      <c r="R1793" s="10" t="s">
        <v>2204</v>
      </c>
      <c r="S1793" s="10">
        <v>297</v>
      </c>
      <c r="T1793" s="10">
        <v>98</v>
      </c>
    </row>
    <row r="1794" spans="1:20" x14ac:dyDescent="0.35">
      <c r="A1794" s="10" t="s">
        <v>20</v>
      </c>
      <c r="B1794" s="10" t="s">
        <v>20</v>
      </c>
      <c r="C1794" s="10" t="s">
        <v>21</v>
      </c>
      <c r="D1794" s="10" t="s">
        <v>22</v>
      </c>
      <c r="E1794" s="10" t="s">
        <v>23</v>
      </c>
      <c r="F1794" s="10" t="s">
        <v>5</v>
      </c>
      <c r="H1794" s="10" t="s">
        <v>24</v>
      </c>
      <c r="I1794" s="10">
        <v>980651</v>
      </c>
      <c r="J1794" s="10">
        <v>980821</v>
      </c>
      <c r="K1794" s="10" t="s">
        <v>25</v>
      </c>
      <c r="R1794" s="10" t="s">
        <v>2207</v>
      </c>
      <c r="S1794" s="10">
        <v>171</v>
      </c>
    </row>
    <row r="1795" spans="1:20" x14ac:dyDescent="0.35">
      <c r="A1795" s="10" t="s">
        <v>27</v>
      </c>
      <c r="B1795" s="10" t="s">
        <v>27</v>
      </c>
      <c r="C1795" s="10" t="s">
        <v>28</v>
      </c>
      <c r="D1795" s="10" t="s">
        <v>22</v>
      </c>
      <c r="E1795" s="10" t="s">
        <v>23</v>
      </c>
      <c r="F1795" s="10" t="s">
        <v>5</v>
      </c>
      <c r="H1795" s="10" t="s">
        <v>24</v>
      </c>
      <c r="I1795" s="10">
        <v>980651</v>
      </c>
      <c r="J1795" s="10">
        <v>980821</v>
      </c>
      <c r="K1795" s="10" t="s">
        <v>25</v>
      </c>
      <c r="L1795" s="10" t="s">
        <v>2208</v>
      </c>
      <c r="O1795" s="10" t="s">
        <v>52</v>
      </c>
      <c r="R1795" s="10" t="s">
        <v>2207</v>
      </c>
      <c r="S1795" s="10">
        <v>171</v>
      </c>
      <c r="T1795" s="10">
        <v>56</v>
      </c>
    </row>
    <row r="1796" spans="1:20" x14ac:dyDescent="0.35">
      <c r="A1796" s="10" t="s">
        <v>20</v>
      </c>
      <c r="B1796" s="10" t="s">
        <v>20</v>
      </c>
      <c r="C1796" s="10" t="s">
        <v>21</v>
      </c>
      <c r="D1796" s="10" t="s">
        <v>22</v>
      </c>
      <c r="E1796" s="10" t="s">
        <v>23</v>
      </c>
      <c r="F1796" s="10" t="s">
        <v>5</v>
      </c>
      <c r="H1796" s="10" t="s">
        <v>24</v>
      </c>
      <c r="I1796" s="10">
        <v>980826</v>
      </c>
      <c r="J1796" s="10">
        <v>981182</v>
      </c>
      <c r="K1796" s="10" t="s">
        <v>25</v>
      </c>
      <c r="R1796" s="10" t="s">
        <v>2209</v>
      </c>
      <c r="S1796" s="10">
        <v>357</v>
      </c>
    </row>
    <row r="1797" spans="1:20" x14ac:dyDescent="0.35">
      <c r="A1797" s="10" t="s">
        <v>27</v>
      </c>
      <c r="B1797" s="10" t="s">
        <v>27</v>
      </c>
      <c r="C1797" s="10" t="s">
        <v>28</v>
      </c>
      <c r="D1797" s="10" t="s">
        <v>22</v>
      </c>
      <c r="E1797" s="10" t="s">
        <v>23</v>
      </c>
      <c r="F1797" s="10" t="s">
        <v>5</v>
      </c>
      <c r="H1797" s="10" t="s">
        <v>24</v>
      </c>
      <c r="I1797" s="10">
        <v>980826</v>
      </c>
      <c r="J1797" s="10">
        <v>981182</v>
      </c>
      <c r="K1797" s="10" t="s">
        <v>25</v>
      </c>
      <c r="L1797" s="10" t="s">
        <v>2210</v>
      </c>
      <c r="O1797" s="10" t="s">
        <v>52</v>
      </c>
      <c r="R1797" s="10" t="s">
        <v>2209</v>
      </c>
      <c r="S1797" s="10">
        <v>357</v>
      </c>
      <c r="T1797" s="10">
        <v>118</v>
      </c>
    </row>
    <row r="1798" spans="1:20" x14ac:dyDescent="0.35">
      <c r="A1798" s="10" t="s">
        <v>20</v>
      </c>
      <c r="B1798" s="10" t="s">
        <v>20</v>
      </c>
      <c r="C1798" s="10" t="s">
        <v>21</v>
      </c>
      <c r="D1798" s="10" t="s">
        <v>22</v>
      </c>
      <c r="E1798" s="10" t="s">
        <v>23</v>
      </c>
      <c r="F1798" s="10" t="s">
        <v>5</v>
      </c>
      <c r="H1798" s="10" t="s">
        <v>24</v>
      </c>
      <c r="I1798" s="10">
        <v>981431</v>
      </c>
      <c r="J1798" s="10">
        <v>983689</v>
      </c>
      <c r="K1798" s="10" t="s">
        <v>25</v>
      </c>
      <c r="R1798" s="10" t="s">
        <v>2211</v>
      </c>
      <c r="S1798" s="10">
        <v>2259</v>
      </c>
    </row>
    <row r="1799" spans="1:20" x14ac:dyDescent="0.35">
      <c r="A1799" s="10" t="s">
        <v>27</v>
      </c>
      <c r="B1799" s="10" t="s">
        <v>27</v>
      </c>
      <c r="C1799" s="10" t="s">
        <v>28</v>
      </c>
      <c r="D1799" s="10" t="s">
        <v>22</v>
      </c>
      <c r="E1799" s="10" t="s">
        <v>23</v>
      </c>
      <c r="F1799" s="10" t="s">
        <v>5</v>
      </c>
      <c r="H1799" s="10" t="s">
        <v>24</v>
      </c>
      <c r="I1799" s="10">
        <v>981431</v>
      </c>
      <c r="J1799" s="10">
        <v>983689</v>
      </c>
      <c r="K1799" s="10" t="s">
        <v>25</v>
      </c>
      <c r="L1799" s="10" t="s">
        <v>2212</v>
      </c>
      <c r="O1799" s="10" t="s">
        <v>527</v>
      </c>
      <c r="R1799" s="10" t="s">
        <v>2211</v>
      </c>
      <c r="S1799" s="10">
        <v>2259</v>
      </c>
      <c r="T1799" s="10">
        <v>752</v>
      </c>
    </row>
    <row r="1800" spans="1:20" x14ac:dyDescent="0.35">
      <c r="A1800" s="10" t="s">
        <v>20</v>
      </c>
      <c r="B1800" s="10" t="s">
        <v>20</v>
      </c>
      <c r="C1800" s="10" t="s">
        <v>21</v>
      </c>
      <c r="D1800" s="10" t="s">
        <v>22</v>
      </c>
      <c r="E1800" s="10" t="s">
        <v>23</v>
      </c>
      <c r="F1800" s="10" t="s">
        <v>5</v>
      </c>
      <c r="H1800" s="10" t="s">
        <v>24</v>
      </c>
      <c r="I1800" s="10">
        <v>983701</v>
      </c>
      <c r="J1800" s="10">
        <v>984366</v>
      </c>
      <c r="K1800" s="10" t="s">
        <v>25</v>
      </c>
      <c r="R1800" s="10" t="s">
        <v>2213</v>
      </c>
      <c r="S1800" s="10">
        <v>666</v>
      </c>
    </row>
    <row r="1801" spans="1:20" x14ac:dyDescent="0.35">
      <c r="A1801" s="10" t="s">
        <v>27</v>
      </c>
      <c r="B1801" s="10" t="s">
        <v>27</v>
      </c>
      <c r="C1801" s="10" t="s">
        <v>28</v>
      </c>
      <c r="D1801" s="10" t="s">
        <v>22</v>
      </c>
      <c r="E1801" s="10" t="s">
        <v>23</v>
      </c>
      <c r="F1801" s="10" t="s">
        <v>5</v>
      </c>
      <c r="H1801" s="10" t="s">
        <v>24</v>
      </c>
      <c r="I1801" s="10">
        <v>983701</v>
      </c>
      <c r="J1801" s="10">
        <v>984366</v>
      </c>
      <c r="K1801" s="10" t="s">
        <v>25</v>
      </c>
      <c r="L1801" s="10" t="s">
        <v>2214</v>
      </c>
      <c r="O1801" s="10" t="s">
        <v>2215</v>
      </c>
      <c r="R1801" s="10" t="s">
        <v>2213</v>
      </c>
      <c r="S1801" s="10">
        <v>666</v>
      </c>
      <c r="T1801" s="10">
        <v>221</v>
      </c>
    </row>
    <row r="1802" spans="1:20" x14ac:dyDescent="0.35">
      <c r="A1802" s="10" t="s">
        <v>20</v>
      </c>
      <c r="B1802" s="10" t="s">
        <v>20</v>
      </c>
      <c r="C1802" s="10" t="s">
        <v>21</v>
      </c>
      <c r="D1802" s="10" t="s">
        <v>22</v>
      </c>
      <c r="E1802" s="10" t="s">
        <v>23</v>
      </c>
      <c r="F1802" s="10" t="s">
        <v>5</v>
      </c>
      <c r="H1802" s="10" t="s">
        <v>24</v>
      </c>
      <c r="I1802" s="10">
        <v>984363</v>
      </c>
      <c r="J1802" s="10">
        <v>986186</v>
      </c>
      <c r="K1802" s="10" t="s">
        <v>25</v>
      </c>
      <c r="R1802" s="10" t="s">
        <v>2216</v>
      </c>
      <c r="S1802" s="10">
        <v>1824</v>
      </c>
    </row>
    <row r="1803" spans="1:20" x14ac:dyDescent="0.35">
      <c r="A1803" s="10" t="s">
        <v>27</v>
      </c>
      <c r="B1803" s="10" t="s">
        <v>27</v>
      </c>
      <c r="C1803" s="10" t="s">
        <v>28</v>
      </c>
      <c r="D1803" s="10" t="s">
        <v>22</v>
      </c>
      <c r="E1803" s="10" t="s">
        <v>23</v>
      </c>
      <c r="F1803" s="10" t="s">
        <v>5</v>
      </c>
      <c r="H1803" s="10" t="s">
        <v>24</v>
      </c>
      <c r="I1803" s="10">
        <v>984363</v>
      </c>
      <c r="J1803" s="10">
        <v>986186</v>
      </c>
      <c r="K1803" s="10" t="s">
        <v>25</v>
      </c>
      <c r="L1803" s="10" t="s">
        <v>2217</v>
      </c>
      <c r="O1803" s="10" t="s">
        <v>2218</v>
      </c>
      <c r="R1803" s="10" t="s">
        <v>2216</v>
      </c>
      <c r="S1803" s="10">
        <v>1824</v>
      </c>
      <c r="T1803" s="10">
        <v>607</v>
      </c>
    </row>
    <row r="1804" spans="1:20" x14ac:dyDescent="0.35">
      <c r="A1804" s="10" t="s">
        <v>20</v>
      </c>
      <c r="B1804" s="10" t="s">
        <v>20</v>
      </c>
      <c r="C1804" s="10" t="s">
        <v>21</v>
      </c>
      <c r="D1804" s="10" t="s">
        <v>22</v>
      </c>
      <c r="E1804" s="10" t="s">
        <v>23</v>
      </c>
      <c r="F1804" s="10" t="s">
        <v>5</v>
      </c>
      <c r="H1804" s="10" t="s">
        <v>24</v>
      </c>
      <c r="I1804" s="10">
        <v>986183</v>
      </c>
      <c r="J1804" s="10">
        <v>987136</v>
      </c>
      <c r="K1804" s="10" t="s">
        <v>25</v>
      </c>
      <c r="R1804" s="10" t="s">
        <v>2219</v>
      </c>
      <c r="S1804" s="10">
        <v>954</v>
      </c>
    </row>
    <row r="1805" spans="1:20" x14ac:dyDescent="0.35">
      <c r="A1805" s="10" t="s">
        <v>27</v>
      </c>
      <c r="B1805" s="10" t="s">
        <v>27</v>
      </c>
      <c r="C1805" s="10" t="s">
        <v>28</v>
      </c>
      <c r="D1805" s="10" t="s">
        <v>22</v>
      </c>
      <c r="E1805" s="10" t="s">
        <v>23</v>
      </c>
      <c r="F1805" s="10" t="s">
        <v>5</v>
      </c>
      <c r="H1805" s="10" t="s">
        <v>24</v>
      </c>
      <c r="I1805" s="10">
        <v>986183</v>
      </c>
      <c r="J1805" s="10">
        <v>987136</v>
      </c>
      <c r="K1805" s="10" t="s">
        <v>25</v>
      </c>
      <c r="L1805" s="10" t="s">
        <v>2220</v>
      </c>
      <c r="O1805" s="10" t="s">
        <v>2221</v>
      </c>
      <c r="R1805" s="10" t="s">
        <v>2219</v>
      </c>
      <c r="S1805" s="10">
        <v>954</v>
      </c>
      <c r="T1805" s="10">
        <v>317</v>
      </c>
    </row>
    <row r="1806" spans="1:20" x14ac:dyDescent="0.35">
      <c r="A1806" s="10" t="s">
        <v>20</v>
      </c>
      <c r="B1806" s="10" t="s">
        <v>20</v>
      </c>
      <c r="C1806" s="10" t="s">
        <v>21</v>
      </c>
      <c r="D1806" s="10" t="s">
        <v>22</v>
      </c>
      <c r="E1806" s="10" t="s">
        <v>23</v>
      </c>
      <c r="F1806" s="10" t="s">
        <v>5</v>
      </c>
      <c r="H1806" s="10" t="s">
        <v>24</v>
      </c>
      <c r="I1806" s="10">
        <v>987157</v>
      </c>
      <c r="J1806" s="10">
        <v>987843</v>
      </c>
      <c r="K1806" s="10" t="s">
        <v>25</v>
      </c>
      <c r="R1806" s="10" t="s">
        <v>2222</v>
      </c>
      <c r="S1806" s="10">
        <v>687</v>
      </c>
    </row>
    <row r="1807" spans="1:20" x14ac:dyDescent="0.35">
      <c r="A1807" s="10" t="s">
        <v>27</v>
      </c>
      <c r="B1807" s="10" t="s">
        <v>27</v>
      </c>
      <c r="C1807" s="10" t="s">
        <v>28</v>
      </c>
      <c r="D1807" s="10" t="s">
        <v>22</v>
      </c>
      <c r="E1807" s="10" t="s">
        <v>23</v>
      </c>
      <c r="F1807" s="10" t="s">
        <v>5</v>
      </c>
      <c r="H1807" s="10" t="s">
        <v>24</v>
      </c>
      <c r="I1807" s="10">
        <v>987157</v>
      </c>
      <c r="J1807" s="10">
        <v>987843</v>
      </c>
      <c r="K1807" s="10" t="s">
        <v>25</v>
      </c>
      <c r="L1807" s="10" t="s">
        <v>2223</v>
      </c>
      <c r="O1807" s="10" t="s">
        <v>2224</v>
      </c>
      <c r="R1807" s="10" t="s">
        <v>2222</v>
      </c>
      <c r="S1807" s="10">
        <v>687</v>
      </c>
      <c r="T1807" s="10">
        <v>228</v>
      </c>
    </row>
    <row r="1808" spans="1:20" x14ac:dyDescent="0.35">
      <c r="A1808" s="10" t="s">
        <v>20</v>
      </c>
      <c r="B1808" s="10" t="s">
        <v>20</v>
      </c>
      <c r="C1808" s="10" t="s">
        <v>21</v>
      </c>
      <c r="D1808" s="10" t="s">
        <v>22</v>
      </c>
      <c r="E1808" s="10" t="s">
        <v>23</v>
      </c>
      <c r="F1808" s="10" t="s">
        <v>5</v>
      </c>
      <c r="H1808" s="10" t="s">
        <v>24</v>
      </c>
      <c r="I1808" s="10">
        <v>987840</v>
      </c>
      <c r="J1808" s="10">
        <v>988874</v>
      </c>
      <c r="K1808" s="10" t="s">
        <v>25</v>
      </c>
      <c r="R1808" s="10" t="s">
        <v>2225</v>
      </c>
      <c r="S1808" s="10">
        <v>1035</v>
      </c>
    </row>
    <row r="1809" spans="1:20" x14ac:dyDescent="0.35">
      <c r="A1809" s="10" t="s">
        <v>27</v>
      </c>
      <c r="B1809" s="10" t="s">
        <v>27</v>
      </c>
      <c r="C1809" s="10" t="s">
        <v>28</v>
      </c>
      <c r="D1809" s="10" t="s">
        <v>22</v>
      </c>
      <c r="E1809" s="10" t="s">
        <v>23</v>
      </c>
      <c r="F1809" s="10" t="s">
        <v>5</v>
      </c>
      <c r="H1809" s="10" t="s">
        <v>24</v>
      </c>
      <c r="I1809" s="10">
        <v>987840</v>
      </c>
      <c r="J1809" s="10">
        <v>988874</v>
      </c>
      <c r="K1809" s="10" t="s">
        <v>25</v>
      </c>
      <c r="L1809" s="10" t="s">
        <v>2226</v>
      </c>
      <c r="O1809" s="10" t="s">
        <v>509</v>
      </c>
      <c r="R1809" s="10" t="s">
        <v>2225</v>
      </c>
      <c r="S1809" s="10">
        <v>1035</v>
      </c>
      <c r="T1809" s="10">
        <v>344</v>
      </c>
    </row>
    <row r="1810" spans="1:20" x14ac:dyDescent="0.35">
      <c r="A1810" s="10" t="s">
        <v>20</v>
      </c>
      <c r="B1810" s="10" t="s">
        <v>20</v>
      </c>
      <c r="C1810" s="10" t="s">
        <v>21</v>
      </c>
      <c r="D1810" s="10" t="s">
        <v>22</v>
      </c>
      <c r="E1810" s="10" t="s">
        <v>23</v>
      </c>
      <c r="F1810" s="10" t="s">
        <v>5</v>
      </c>
      <c r="H1810" s="10" t="s">
        <v>24</v>
      </c>
      <c r="I1810" s="10">
        <v>988890</v>
      </c>
      <c r="J1810" s="10">
        <v>989177</v>
      </c>
      <c r="K1810" s="10" t="s">
        <v>25</v>
      </c>
      <c r="R1810" s="10" t="s">
        <v>2227</v>
      </c>
      <c r="S1810" s="10">
        <v>288</v>
      </c>
    </row>
    <row r="1811" spans="1:20" x14ac:dyDescent="0.35">
      <c r="A1811" s="10" t="s">
        <v>27</v>
      </c>
      <c r="B1811" s="10" t="s">
        <v>27</v>
      </c>
      <c r="C1811" s="10" t="s">
        <v>28</v>
      </c>
      <c r="D1811" s="10" t="s">
        <v>22</v>
      </c>
      <c r="E1811" s="10" t="s">
        <v>23</v>
      </c>
      <c r="F1811" s="10" t="s">
        <v>5</v>
      </c>
      <c r="H1811" s="10" t="s">
        <v>24</v>
      </c>
      <c r="I1811" s="10">
        <v>988890</v>
      </c>
      <c r="J1811" s="10">
        <v>989177</v>
      </c>
      <c r="K1811" s="10" t="s">
        <v>25</v>
      </c>
      <c r="L1811" s="10" t="s">
        <v>2228</v>
      </c>
      <c r="O1811" s="10" t="s">
        <v>506</v>
      </c>
      <c r="R1811" s="10" t="s">
        <v>2227</v>
      </c>
      <c r="S1811" s="10">
        <v>288</v>
      </c>
      <c r="T1811" s="10">
        <v>95</v>
      </c>
    </row>
    <row r="1812" spans="1:20" x14ac:dyDescent="0.35">
      <c r="A1812" s="10" t="s">
        <v>20</v>
      </c>
      <c r="B1812" s="10" t="s">
        <v>20</v>
      </c>
      <c r="C1812" s="10" t="s">
        <v>21</v>
      </c>
      <c r="D1812" s="10" t="s">
        <v>22</v>
      </c>
      <c r="E1812" s="10" t="s">
        <v>23</v>
      </c>
      <c r="F1812" s="10" t="s">
        <v>5</v>
      </c>
      <c r="H1812" s="10" t="s">
        <v>24</v>
      </c>
      <c r="I1812" s="10">
        <v>989355</v>
      </c>
      <c r="J1812" s="10">
        <v>989657</v>
      </c>
      <c r="K1812" s="10" t="s">
        <v>46</v>
      </c>
      <c r="R1812" s="10" t="s">
        <v>2229</v>
      </c>
      <c r="S1812" s="10">
        <v>303</v>
      </c>
    </row>
    <row r="1813" spans="1:20" x14ac:dyDescent="0.35">
      <c r="A1813" s="10" t="s">
        <v>27</v>
      </c>
      <c r="B1813" s="10" t="s">
        <v>27</v>
      </c>
      <c r="C1813" s="10" t="s">
        <v>28</v>
      </c>
      <c r="D1813" s="10" t="s">
        <v>22</v>
      </c>
      <c r="E1813" s="10" t="s">
        <v>23</v>
      </c>
      <c r="F1813" s="10" t="s">
        <v>5</v>
      </c>
      <c r="H1813" s="10" t="s">
        <v>24</v>
      </c>
      <c r="I1813" s="10">
        <v>989355</v>
      </c>
      <c r="J1813" s="10">
        <v>989657</v>
      </c>
      <c r="K1813" s="10" t="s">
        <v>46</v>
      </c>
      <c r="L1813" s="10" t="s">
        <v>2230</v>
      </c>
      <c r="O1813" s="10" t="s">
        <v>52</v>
      </c>
      <c r="R1813" s="10" t="s">
        <v>2229</v>
      </c>
      <c r="S1813" s="10">
        <v>303</v>
      </c>
      <c r="T1813" s="10">
        <v>100</v>
      </c>
    </row>
    <row r="1814" spans="1:20" x14ac:dyDescent="0.35">
      <c r="A1814" s="10" t="s">
        <v>20</v>
      </c>
      <c r="B1814" s="10" t="s">
        <v>20</v>
      </c>
      <c r="C1814" s="10" t="s">
        <v>21</v>
      </c>
      <c r="D1814" s="10" t="s">
        <v>22</v>
      </c>
      <c r="E1814" s="10" t="s">
        <v>23</v>
      </c>
      <c r="F1814" s="10" t="s">
        <v>5</v>
      </c>
      <c r="H1814" s="10" t="s">
        <v>24</v>
      </c>
      <c r="I1814" s="10">
        <v>992381</v>
      </c>
      <c r="J1814" s="10">
        <v>992809</v>
      </c>
      <c r="K1814" s="10" t="s">
        <v>46</v>
      </c>
      <c r="R1814" s="10" t="s">
        <v>2231</v>
      </c>
      <c r="S1814" s="10">
        <v>429</v>
      </c>
    </row>
    <row r="1815" spans="1:20" x14ac:dyDescent="0.35">
      <c r="A1815" s="10" t="s">
        <v>27</v>
      </c>
      <c r="B1815" s="10" t="s">
        <v>27</v>
      </c>
      <c r="C1815" s="10" t="s">
        <v>28</v>
      </c>
      <c r="D1815" s="10" t="s">
        <v>22</v>
      </c>
      <c r="E1815" s="10" t="s">
        <v>23</v>
      </c>
      <c r="F1815" s="10" t="s">
        <v>5</v>
      </c>
      <c r="H1815" s="10" t="s">
        <v>24</v>
      </c>
      <c r="I1815" s="10">
        <v>992381</v>
      </c>
      <c r="J1815" s="10">
        <v>992809</v>
      </c>
      <c r="K1815" s="10" t="s">
        <v>46</v>
      </c>
      <c r="L1815" s="10" t="s">
        <v>2232</v>
      </c>
      <c r="O1815" s="10" t="s">
        <v>52</v>
      </c>
      <c r="R1815" s="10" t="s">
        <v>2231</v>
      </c>
      <c r="S1815" s="10">
        <v>429</v>
      </c>
      <c r="T1815" s="10">
        <v>142</v>
      </c>
    </row>
    <row r="1816" spans="1:20" x14ac:dyDescent="0.35">
      <c r="A1816" s="10" t="s">
        <v>20</v>
      </c>
      <c r="B1816" s="10" t="s">
        <v>20</v>
      </c>
      <c r="C1816" s="10" t="s">
        <v>21</v>
      </c>
      <c r="D1816" s="10" t="s">
        <v>22</v>
      </c>
      <c r="E1816" s="10" t="s">
        <v>23</v>
      </c>
      <c r="F1816" s="10" t="s">
        <v>5</v>
      </c>
      <c r="H1816" s="10" t="s">
        <v>24</v>
      </c>
      <c r="I1816" s="10">
        <v>992802</v>
      </c>
      <c r="J1816" s="10">
        <v>996059</v>
      </c>
      <c r="K1816" s="10" t="s">
        <v>46</v>
      </c>
      <c r="R1816" s="10" t="s">
        <v>2233</v>
      </c>
      <c r="S1816" s="10">
        <v>3258</v>
      </c>
    </row>
    <row r="1817" spans="1:20" x14ac:dyDescent="0.35">
      <c r="A1817" s="10" t="s">
        <v>27</v>
      </c>
      <c r="B1817" s="10" t="s">
        <v>27</v>
      </c>
      <c r="C1817" s="10" t="s">
        <v>28</v>
      </c>
      <c r="D1817" s="10" t="s">
        <v>22</v>
      </c>
      <c r="E1817" s="10" t="s">
        <v>23</v>
      </c>
      <c r="F1817" s="10" t="s">
        <v>5</v>
      </c>
      <c r="H1817" s="10" t="s">
        <v>24</v>
      </c>
      <c r="I1817" s="10">
        <v>992802</v>
      </c>
      <c r="J1817" s="10">
        <v>996059</v>
      </c>
      <c r="K1817" s="10" t="s">
        <v>46</v>
      </c>
      <c r="L1817" s="10" t="s">
        <v>2234</v>
      </c>
      <c r="O1817" s="10" t="s">
        <v>2235</v>
      </c>
      <c r="R1817" s="10" t="s">
        <v>2233</v>
      </c>
      <c r="S1817" s="10">
        <v>3258</v>
      </c>
      <c r="T1817" s="10">
        <v>1085</v>
      </c>
    </row>
    <row r="1818" spans="1:20" x14ac:dyDescent="0.35">
      <c r="A1818" s="10" t="s">
        <v>20</v>
      </c>
      <c r="B1818" s="10" t="s">
        <v>20</v>
      </c>
      <c r="C1818" s="10" t="s">
        <v>21</v>
      </c>
      <c r="D1818" s="10" t="s">
        <v>22</v>
      </c>
      <c r="E1818" s="10" t="s">
        <v>23</v>
      </c>
      <c r="F1818" s="10" t="s">
        <v>5</v>
      </c>
      <c r="H1818" s="10" t="s">
        <v>24</v>
      </c>
      <c r="I1818" s="10">
        <v>996371</v>
      </c>
      <c r="J1818" s="10">
        <v>998386</v>
      </c>
      <c r="K1818" s="10" t="s">
        <v>46</v>
      </c>
      <c r="R1818" s="10" t="s">
        <v>2236</v>
      </c>
      <c r="S1818" s="10">
        <v>2016</v>
      </c>
    </row>
    <row r="1819" spans="1:20" x14ac:dyDescent="0.35">
      <c r="A1819" s="10" t="s">
        <v>27</v>
      </c>
      <c r="B1819" s="10" t="s">
        <v>27</v>
      </c>
      <c r="C1819" s="10" t="s">
        <v>28</v>
      </c>
      <c r="D1819" s="10" t="s">
        <v>22</v>
      </c>
      <c r="E1819" s="10" t="s">
        <v>23</v>
      </c>
      <c r="F1819" s="10" t="s">
        <v>5</v>
      </c>
      <c r="H1819" s="10" t="s">
        <v>24</v>
      </c>
      <c r="I1819" s="10">
        <v>996371</v>
      </c>
      <c r="J1819" s="10">
        <v>998386</v>
      </c>
      <c r="K1819" s="10" t="s">
        <v>46</v>
      </c>
      <c r="L1819" s="10" t="s">
        <v>2237</v>
      </c>
      <c r="O1819" s="10" t="s">
        <v>564</v>
      </c>
      <c r="R1819" s="10" t="s">
        <v>2236</v>
      </c>
      <c r="S1819" s="10">
        <v>2016</v>
      </c>
      <c r="T1819" s="10">
        <v>671</v>
      </c>
    </row>
    <row r="1820" spans="1:20" x14ac:dyDescent="0.35">
      <c r="A1820" s="10" t="s">
        <v>20</v>
      </c>
      <c r="B1820" s="10" t="s">
        <v>20</v>
      </c>
      <c r="C1820" s="10" t="s">
        <v>21</v>
      </c>
      <c r="D1820" s="10" t="s">
        <v>22</v>
      </c>
      <c r="E1820" s="10" t="s">
        <v>23</v>
      </c>
      <c r="F1820" s="10" t="s">
        <v>5</v>
      </c>
      <c r="H1820" s="10" t="s">
        <v>24</v>
      </c>
      <c r="I1820" s="10">
        <v>998548</v>
      </c>
      <c r="J1820" s="10">
        <v>999531</v>
      </c>
      <c r="K1820" s="10" t="s">
        <v>25</v>
      </c>
      <c r="R1820" s="10" t="s">
        <v>2238</v>
      </c>
      <c r="S1820" s="10">
        <v>984</v>
      </c>
    </row>
    <row r="1821" spans="1:20" x14ac:dyDescent="0.35">
      <c r="A1821" s="10" t="s">
        <v>27</v>
      </c>
      <c r="B1821" s="10" t="s">
        <v>27</v>
      </c>
      <c r="C1821" s="10" t="s">
        <v>28</v>
      </c>
      <c r="D1821" s="10" t="s">
        <v>22</v>
      </c>
      <c r="E1821" s="10" t="s">
        <v>23</v>
      </c>
      <c r="F1821" s="10" t="s">
        <v>5</v>
      </c>
      <c r="H1821" s="10" t="s">
        <v>24</v>
      </c>
      <c r="I1821" s="10">
        <v>998548</v>
      </c>
      <c r="J1821" s="10">
        <v>999531</v>
      </c>
      <c r="K1821" s="10" t="s">
        <v>25</v>
      </c>
      <c r="L1821" s="10" t="s">
        <v>2239</v>
      </c>
      <c r="O1821" s="10" t="s">
        <v>418</v>
      </c>
      <c r="R1821" s="10" t="s">
        <v>2238</v>
      </c>
      <c r="S1821" s="10">
        <v>984</v>
      </c>
      <c r="T1821" s="10">
        <v>327</v>
      </c>
    </row>
    <row r="1822" spans="1:20" x14ac:dyDescent="0.35">
      <c r="A1822" s="10" t="s">
        <v>20</v>
      </c>
      <c r="B1822" s="10" t="s">
        <v>20</v>
      </c>
      <c r="C1822" s="10" t="s">
        <v>21</v>
      </c>
      <c r="D1822" s="10" t="s">
        <v>22</v>
      </c>
      <c r="E1822" s="10" t="s">
        <v>23</v>
      </c>
      <c r="F1822" s="10" t="s">
        <v>5</v>
      </c>
      <c r="H1822" s="10" t="s">
        <v>24</v>
      </c>
      <c r="I1822" s="10">
        <v>999781</v>
      </c>
      <c r="J1822" s="10">
        <v>1001100</v>
      </c>
      <c r="K1822" s="10" t="s">
        <v>25</v>
      </c>
      <c r="R1822" s="10" t="s">
        <v>2240</v>
      </c>
      <c r="S1822" s="10">
        <v>1320</v>
      </c>
    </row>
    <row r="1823" spans="1:20" x14ac:dyDescent="0.35">
      <c r="A1823" s="10" t="s">
        <v>27</v>
      </c>
      <c r="B1823" s="10" t="s">
        <v>27</v>
      </c>
      <c r="C1823" s="10" t="s">
        <v>28</v>
      </c>
      <c r="D1823" s="10" t="s">
        <v>22</v>
      </c>
      <c r="E1823" s="10" t="s">
        <v>23</v>
      </c>
      <c r="F1823" s="10" t="s">
        <v>5</v>
      </c>
      <c r="H1823" s="10" t="s">
        <v>24</v>
      </c>
      <c r="I1823" s="10">
        <v>999781</v>
      </c>
      <c r="J1823" s="10">
        <v>1001100</v>
      </c>
      <c r="K1823" s="10" t="s">
        <v>25</v>
      </c>
      <c r="L1823" s="10" t="s">
        <v>2241</v>
      </c>
      <c r="O1823" s="10" t="s">
        <v>439</v>
      </c>
      <c r="R1823" s="10" t="s">
        <v>2240</v>
      </c>
      <c r="S1823" s="10">
        <v>1320</v>
      </c>
      <c r="T1823" s="10">
        <v>439</v>
      </c>
    </row>
    <row r="1824" spans="1:20" x14ac:dyDescent="0.35">
      <c r="A1824" s="10" t="s">
        <v>20</v>
      </c>
      <c r="B1824" s="10" t="s">
        <v>20</v>
      </c>
      <c r="C1824" s="10" t="s">
        <v>21</v>
      </c>
      <c r="D1824" s="10" t="s">
        <v>22</v>
      </c>
      <c r="E1824" s="10" t="s">
        <v>23</v>
      </c>
      <c r="F1824" s="10" t="s">
        <v>5</v>
      </c>
      <c r="H1824" s="10" t="s">
        <v>24</v>
      </c>
      <c r="I1824" s="10">
        <v>1001352</v>
      </c>
      <c r="J1824" s="10">
        <v>1002242</v>
      </c>
      <c r="K1824" s="10" t="s">
        <v>25</v>
      </c>
      <c r="R1824" s="10" t="s">
        <v>2242</v>
      </c>
      <c r="S1824" s="10">
        <v>891</v>
      </c>
    </row>
    <row r="1825" spans="1:20" x14ac:dyDescent="0.35">
      <c r="A1825" s="10" t="s">
        <v>27</v>
      </c>
      <c r="B1825" s="10" t="s">
        <v>27</v>
      </c>
      <c r="C1825" s="10" t="s">
        <v>28</v>
      </c>
      <c r="D1825" s="10" t="s">
        <v>22</v>
      </c>
      <c r="E1825" s="10" t="s">
        <v>23</v>
      </c>
      <c r="F1825" s="10" t="s">
        <v>5</v>
      </c>
      <c r="H1825" s="10" t="s">
        <v>24</v>
      </c>
      <c r="I1825" s="10">
        <v>1001352</v>
      </c>
      <c r="J1825" s="10">
        <v>1002242</v>
      </c>
      <c r="K1825" s="10" t="s">
        <v>25</v>
      </c>
      <c r="L1825" s="10" t="s">
        <v>2243</v>
      </c>
      <c r="O1825" s="10" t="s">
        <v>418</v>
      </c>
      <c r="R1825" s="10" t="s">
        <v>2242</v>
      </c>
      <c r="S1825" s="10">
        <v>891</v>
      </c>
      <c r="T1825" s="10">
        <v>296</v>
      </c>
    </row>
    <row r="1826" spans="1:20" x14ac:dyDescent="0.35">
      <c r="A1826" s="10" t="s">
        <v>20</v>
      </c>
      <c r="B1826" s="10" t="s">
        <v>20</v>
      </c>
      <c r="C1826" s="10" t="s">
        <v>21</v>
      </c>
      <c r="D1826" s="10" t="s">
        <v>22</v>
      </c>
      <c r="E1826" s="10" t="s">
        <v>23</v>
      </c>
      <c r="F1826" s="10" t="s">
        <v>5</v>
      </c>
      <c r="H1826" s="10" t="s">
        <v>24</v>
      </c>
      <c r="I1826" s="10">
        <v>1002441</v>
      </c>
      <c r="J1826" s="10">
        <v>1002698</v>
      </c>
      <c r="K1826" s="10" t="s">
        <v>25</v>
      </c>
      <c r="R1826" s="10" t="s">
        <v>2244</v>
      </c>
      <c r="S1826" s="10">
        <v>258</v>
      </c>
    </row>
    <row r="1827" spans="1:20" x14ac:dyDescent="0.35">
      <c r="A1827" s="10" t="s">
        <v>27</v>
      </c>
      <c r="B1827" s="10" t="s">
        <v>27</v>
      </c>
      <c r="C1827" s="10" t="s">
        <v>28</v>
      </c>
      <c r="D1827" s="10" t="s">
        <v>22</v>
      </c>
      <c r="E1827" s="10" t="s">
        <v>23</v>
      </c>
      <c r="F1827" s="10" t="s">
        <v>5</v>
      </c>
      <c r="H1827" s="10" t="s">
        <v>24</v>
      </c>
      <c r="I1827" s="10">
        <v>1002441</v>
      </c>
      <c r="J1827" s="10">
        <v>1002698</v>
      </c>
      <c r="K1827" s="10" t="s">
        <v>25</v>
      </c>
      <c r="L1827" s="10" t="s">
        <v>2245</v>
      </c>
      <c r="O1827" s="10" t="s">
        <v>52</v>
      </c>
      <c r="R1827" s="10" t="s">
        <v>2244</v>
      </c>
      <c r="S1827" s="10">
        <v>258</v>
      </c>
      <c r="T1827" s="10">
        <v>85</v>
      </c>
    </row>
    <row r="1828" spans="1:20" x14ac:dyDescent="0.35">
      <c r="A1828" s="10" t="s">
        <v>20</v>
      </c>
      <c r="B1828" s="10" t="s">
        <v>20</v>
      </c>
      <c r="C1828" s="10" t="s">
        <v>21</v>
      </c>
      <c r="D1828" s="10" t="s">
        <v>22</v>
      </c>
      <c r="E1828" s="10" t="s">
        <v>23</v>
      </c>
      <c r="F1828" s="10" t="s">
        <v>5</v>
      </c>
      <c r="H1828" s="10" t="s">
        <v>24</v>
      </c>
      <c r="I1828" s="10">
        <v>1002695</v>
      </c>
      <c r="J1828" s="10">
        <v>1004428</v>
      </c>
      <c r="K1828" s="10" t="s">
        <v>25</v>
      </c>
      <c r="R1828" s="10" t="s">
        <v>2246</v>
      </c>
      <c r="S1828" s="10">
        <v>1734</v>
      </c>
    </row>
    <row r="1829" spans="1:20" x14ac:dyDescent="0.35">
      <c r="A1829" s="10" t="s">
        <v>27</v>
      </c>
      <c r="B1829" s="10" t="s">
        <v>27</v>
      </c>
      <c r="C1829" s="10" t="s">
        <v>28</v>
      </c>
      <c r="D1829" s="10" t="s">
        <v>22</v>
      </c>
      <c r="E1829" s="10" t="s">
        <v>23</v>
      </c>
      <c r="F1829" s="10" t="s">
        <v>5</v>
      </c>
      <c r="H1829" s="10" t="s">
        <v>24</v>
      </c>
      <c r="I1829" s="10">
        <v>1002695</v>
      </c>
      <c r="J1829" s="10">
        <v>1004428</v>
      </c>
      <c r="K1829" s="10" t="s">
        <v>25</v>
      </c>
      <c r="L1829" s="10" t="s">
        <v>2247</v>
      </c>
      <c r="O1829" s="10" t="s">
        <v>61</v>
      </c>
      <c r="R1829" s="10" t="s">
        <v>2246</v>
      </c>
      <c r="S1829" s="10">
        <v>1734</v>
      </c>
      <c r="T1829" s="10">
        <v>577</v>
      </c>
    </row>
    <row r="1830" spans="1:20" x14ac:dyDescent="0.35">
      <c r="A1830" s="10" t="s">
        <v>20</v>
      </c>
      <c r="B1830" s="10" t="s">
        <v>20</v>
      </c>
      <c r="C1830" s="10" t="s">
        <v>21</v>
      </c>
      <c r="D1830" s="10" t="s">
        <v>22</v>
      </c>
      <c r="E1830" s="10" t="s">
        <v>23</v>
      </c>
      <c r="F1830" s="10" t="s">
        <v>5</v>
      </c>
      <c r="H1830" s="10" t="s">
        <v>24</v>
      </c>
      <c r="I1830" s="10">
        <v>1004425</v>
      </c>
      <c r="J1830" s="10">
        <v>1006134</v>
      </c>
      <c r="K1830" s="10" t="s">
        <v>25</v>
      </c>
      <c r="R1830" s="10" t="s">
        <v>2248</v>
      </c>
      <c r="S1830" s="10">
        <v>1710</v>
      </c>
    </row>
    <row r="1831" spans="1:20" x14ac:dyDescent="0.35">
      <c r="A1831" s="10" t="s">
        <v>27</v>
      </c>
      <c r="B1831" s="10" t="s">
        <v>27</v>
      </c>
      <c r="C1831" s="10" t="s">
        <v>28</v>
      </c>
      <c r="D1831" s="10" t="s">
        <v>22</v>
      </c>
      <c r="E1831" s="10" t="s">
        <v>23</v>
      </c>
      <c r="F1831" s="10" t="s">
        <v>5</v>
      </c>
      <c r="H1831" s="10" t="s">
        <v>24</v>
      </c>
      <c r="I1831" s="10">
        <v>1004425</v>
      </c>
      <c r="J1831" s="10">
        <v>1006134</v>
      </c>
      <c r="K1831" s="10" t="s">
        <v>25</v>
      </c>
      <c r="L1831" s="10" t="s">
        <v>2249</v>
      </c>
      <c r="O1831" s="10" t="s">
        <v>61</v>
      </c>
      <c r="R1831" s="10" t="s">
        <v>2248</v>
      </c>
      <c r="S1831" s="10">
        <v>1710</v>
      </c>
      <c r="T1831" s="10">
        <v>569</v>
      </c>
    </row>
    <row r="1832" spans="1:20" x14ac:dyDescent="0.35">
      <c r="A1832" s="10" t="s">
        <v>20</v>
      </c>
      <c r="B1832" s="10" t="s">
        <v>20</v>
      </c>
      <c r="C1832" s="10" t="s">
        <v>21</v>
      </c>
      <c r="D1832" s="10" t="s">
        <v>22</v>
      </c>
      <c r="E1832" s="10" t="s">
        <v>23</v>
      </c>
      <c r="F1832" s="10" t="s">
        <v>5</v>
      </c>
      <c r="H1832" s="10" t="s">
        <v>24</v>
      </c>
      <c r="I1832" s="10">
        <v>1006331</v>
      </c>
      <c r="J1832" s="10">
        <v>1008442</v>
      </c>
      <c r="K1832" s="10" t="s">
        <v>25</v>
      </c>
      <c r="R1832" s="10" t="s">
        <v>2250</v>
      </c>
      <c r="S1832" s="10">
        <v>2112</v>
      </c>
    </row>
    <row r="1833" spans="1:20" x14ac:dyDescent="0.35">
      <c r="A1833" s="10" t="s">
        <v>27</v>
      </c>
      <c r="B1833" s="10" t="s">
        <v>27</v>
      </c>
      <c r="C1833" s="10" t="s">
        <v>28</v>
      </c>
      <c r="D1833" s="10" t="s">
        <v>22</v>
      </c>
      <c r="E1833" s="10" t="s">
        <v>23</v>
      </c>
      <c r="F1833" s="10" t="s">
        <v>5</v>
      </c>
      <c r="H1833" s="10" t="s">
        <v>24</v>
      </c>
      <c r="I1833" s="10">
        <v>1006331</v>
      </c>
      <c r="J1833" s="10">
        <v>1008442</v>
      </c>
      <c r="K1833" s="10" t="s">
        <v>25</v>
      </c>
      <c r="L1833" s="10" t="s">
        <v>2251</v>
      </c>
      <c r="O1833" s="10" t="s">
        <v>2252</v>
      </c>
      <c r="R1833" s="10" t="s">
        <v>2250</v>
      </c>
      <c r="S1833" s="10">
        <v>2112</v>
      </c>
      <c r="T1833" s="10">
        <v>703</v>
      </c>
    </row>
    <row r="1834" spans="1:20" x14ac:dyDescent="0.35">
      <c r="A1834" s="10" t="s">
        <v>20</v>
      </c>
      <c r="B1834" s="10" t="s">
        <v>20</v>
      </c>
      <c r="C1834" s="10" t="s">
        <v>21</v>
      </c>
      <c r="D1834" s="10" t="s">
        <v>22</v>
      </c>
      <c r="E1834" s="10" t="s">
        <v>23</v>
      </c>
      <c r="F1834" s="10" t="s">
        <v>5</v>
      </c>
      <c r="H1834" s="10" t="s">
        <v>24</v>
      </c>
      <c r="I1834" s="10">
        <v>1008442</v>
      </c>
      <c r="J1834" s="10">
        <v>1008726</v>
      </c>
      <c r="K1834" s="10" t="s">
        <v>25</v>
      </c>
      <c r="R1834" s="10" t="s">
        <v>2253</v>
      </c>
      <c r="S1834" s="10">
        <v>285</v>
      </c>
    </row>
    <row r="1835" spans="1:20" x14ac:dyDescent="0.35">
      <c r="A1835" s="10" t="s">
        <v>27</v>
      </c>
      <c r="B1835" s="10" t="s">
        <v>27</v>
      </c>
      <c r="C1835" s="10" t="s">
        <v>28</v>
      </c>
      <c r="D1835" s="10" t="s">
        <v>22</v>
      </c>
      <c r="E1835" s="10" t="s">
        <v>23</v>
      </c>
      <c r="F1835" s="10" t="s">
        <v>5</v>
      </c>
      <c r="H1835" s="10" t="s">
        <v>24</v>
      </c>
      <c r="I1835" s="10">
        <v>1008442</v>
      </c>
      <c r="J1835" s="10">
        <v>1008726</v>
      </c>
      <c r="K1835" s="10" t="s">
        <v>25</v>
      </c>
      <c r="L1835" s="10" t="s">
        <v>2254</v>
      </c>
      <c r="O1835" s="10" t="s">
        <v>49</v>
      </c>
      <c r="R1835" s="10" t="s">
        <v>2253</v>
      </c>
      <c r="S1835" s="10">
        <v>285</v>
      </c>
      <c r="T1835" s="10">
        <v>94</v>
      </c>
    </row>
    <row r="1836" spans="1:20" x14ac:dyDescent="0.35">
      <c r="A1836" s="10" t="s">
        <v>20</v>
      </c>
      <c r="B1836" s="10" t="s">
        <v>20</v>
      </c>
      <c r="C1836" s="10" t="s">
        <v>21</v>
      </c>
      <c r="D1836" s="10" t="s">
        <v>22</v>
      </c>
      <c r="E1836" s="10" t="s">
        <v>23</v>
      </c>
      <c r="F1836" s="10" t="s">
        <v>5</v>
      </c>
      <c r="H1836" s="10" t="s">
        <v>24</v>
      </c>
      <c r="I1836" s="10">
        <v>1008727</v>
      </c>
      <c r="J1836" s="10">
        <v>1010244</v>
      </c>
      <c r="K1836" s="10" t="s">
        <v>25</v>
      </c>
      <c r="R1836" s="10" t="s">
        <v>2255</v>
      </c>
      <c r="S1836" s="10">
        <v>1518</v>
      </c>
    </row>
    <row r="1837" spans="1:20" x14ac:dyDescent="0.35">
      <c r="A1837" s="10" t="s">
        <v>27</v>
      </c>
      <c r="B1837" s="10" t="s">
        <v>27</v>
      </c>
      <c r="C1837" s="10" t="s">
        <v>28</v>
      </c>
      <c r="D1837" s="10" t="s">
        <v>22</v>
      </c>
      <c r="E1837" s="10" t="s">
        <v>23</v>
      </c>
      <c r="F1837" s="10" t="s">
        <v>5</v>
      </c>
      <c r="H1837" s="10" t="s">
        <v>24</v>
      </c>
      <c r="I1837" s="10">
        <v>1008727</v>
      </c>
      <c r="J1837" s="10">
        <v>1010244</v>
      </c>
      <c r="K1837" s="10" t="s">
        <v>25</v>
      </c>
      <c r="L1837" s="10" t="s">
        <v>2256</v>
      </c>
      <c r="O1837" s="10" t="s">
        <v>2257</v>
      </c>
      <c r="R1837" s="10" t="s">
        <v>2255</v>
      </c>
      <c r="S1837" s="10">
        <v>1518</v>
      </c>
      <c r="T1837" s="10">
        <v>505</v>
      </c>
    </row>
    <row r="1838" spans="1:20" x14ac:dyDescent="0.35">
      <c r="A1838" s="10" t="s">
        <v>20</v>
      </c>
      <c r="B1838" s="10" t="s">
        <v>20</v>
      </c>
      <c r="C1838" s="10" t="s">
        <v>21</v>
      </c>
      <c r="D1838" s="10" t="s">
        <v>22</v>
      </c>
      <c r="E1838" s="10" t="s">
        <v>23</v>
      </c>
      <c r="F1838" s="10" t="s">
        <v>5</v>
      </c>
      <c r="H1838" s="10" t="s">
        <v>24</v>
      </c>
      <c r="I1838" s="10">
        <v>1010237</v>
      </c>
      <c r="J1838" s="10">
        <v>1011478</v>
      </c>
      <c r="K1838" s="10" t="s">
        <v>25</v>
      </c>
      <c r="R1838" s="10" t="s">
        <v>2258</v>
      </c>
      <c r="S1838" s="10">
        <v>1242</v>
      </c>
    </row>
    <row r="1839" spans="1:20" x14ac:dyDescent="0.35">
      <c r="A1839" s="10" t="s">
        <v>27</v>
      </c>
      <c r="B1839" s="10" t="s">
        <v>27</v>
      </c>
      <c r="C1839" s="10" t="s">
        <v>28</v>
      </c>
      <c r="D1839" s="10" t="s">
        <v>22</v>
      </c>
      <c r="E1839" s="10" t="s">
        <v>23</v>
      </c>
      <c r="F1839" s="10" t="s">
        <v>5</v>
      </c>
      <c r="H1839" s="10" t="s">
        <v>24</v>
      </c>
      <c r="I1839" s="10">
        <v>1010237</v>
      </c>
      <c r="J1839" s="10">
        <v>1011478</v>
      </c>
      <c r="K1839" s="10" t="s">
        <v>25</v>
      </c>
      <c r="L1839" s="10" t="s">
        <v>2259</v>
      </c>
      <c r="O1839" s="10" t="s">
        <v>439</v>
      </c>
      <c r="R1839" s="10" t="s">
        <v>2258</v>
      </c>
      <c r="S1839" s="10">
        <v>1242</v>
      </c>
      <c r="T1839" s="10">
        <v>413</v>
      </c>
    </row>
    <row r="1840" spans="1:20" x14ac:dyDescent="0.35">
      <c r="A1840" s="10" t="s">
        <v>20</v>
      </c>
      <c r="B1840" s="10" t="s">
        <v>20</v>
      </c>
      <c r="C1840" s="10" t="s">
        <v>21</v>
      </c>
      <c r="D1840" s="10" t="s">
        <v>22</v>
      </c>
      <c r="E1840" s="10" t="s">
        <v>23</v>
      </c>
      <c r="F1840" s="10" t="s">
        <v>5</v>
      </c>
      <c r="H1840" s="10" t="s">
        <v>24</v>
      </c>
      <c r="I1840" s="10">
        <v>1011777</v>
      </c>
      <c r="J1840" s="10">
        <v>1012085</v>
      </c>
      <c r="K1840" s="10" t="s">
        <v>25</v>
      </c>
      <c r="R1840" s="10" t="s">
        <v>2260</v>
      </c>
      <c r="S1840" s="10">
        <v>309</v>
      </c>
    </row>
    <row r="1841" spans="1:20" x14ac:dyDescent="0.35">
      <c r="A1841" s="10" t="s">
        <v>27</v>
      </c>
      <c r="B1841" s="10" t="s">
        <v>27</v>
      </c>
      <c r="C1841" s="10" t="s">
        <v>28</v>
      </c>
      <c r="D1841" s="10" t="s">
        <v>22</v>
      </c>
      <c r="E1841" s="10" t="s">
        <v>23</v>
      </c>
      <c r="F1841" s="10" t="s">
        <v>5</v>
      </c>
      <c r="H1841" s="10" t="s">
        <v>24</v>
      </c>
      <c r="I1841" s="10">
        <v>1011777</v>
      </c>
      <c r="J1841" s="10">
        <v>1012085</v>
      </c>
      <c r="K1841" s="10" t="s">
        <v>25</v>
      </c>
      <c r="L1841" s="10" t="s">
        <v>2261</v>
      </c>
      <c r="O1841" s="10" t="s">
        <v>52</v>
      </c>
      <c r="R1841" s="10" t="s">
        <v>2260</v>
      </c>
      <c r="S1841" s="10">
        <v>309</v>
      </c>
      <c r="T1841" s="10">
        <v>102</v>
      </c>
    </row>
    <row r="1842" spans="1:20" x14ac:dyDescent="0.35">
      <c r="A1842" s="10" t="s">
        <v>20</v>
      </c>
      <c r="B1842" s="10" t="s">
        <v>20</v>
      </c>
      <c r="C1842" s="10" t="s">
        <v>21</v>
      </c>
      <c r="D1842" s="10" t="s">
        <v>22</v>
      </c>
      <c r="E1842" s="10" t="s">
        <v>23</v>
      </c>
      <c r="F1842" s="10" t="s">
        <v>5</v>
      </c>
      <c r="H1842" s="10" t="s">
        <v>24</v>
      </c>
      <c r="I1842" s="10">
        <v>1013873</v>
      </c>
      <c r="J1842" s="10">
        <v>1014220</v>
      </c>
      <c r="K1842" s="10" t="s">
        <v>46</v>
      </c>
      <c r="R1842" s="10" t="s">
        <v>2262</v>
      </c>
      <c r="S1842" s="10">
        <v>348</v>
      </c>
    </row>
    <row r="1843" spans="1:20" x14ac:dyDescent="0.35">
      <c r="A1843" s="10" t="s">
        <v>27</v>
      </c>
      <c r="B1843" s="10" t="s">
        <v>27</v>
      </c>
      <c r="C1843" s="10" t="s">
        <v>28</v>
      </c>
      <c r="D1843" s="10" t="s">
        <v>22</v>
      </c>
      <c r="E1843" s="10" t="s">
        <v>23</v>
      </c>
      <c r="F1843" s="10" t="s">
        <v>5</v>
      </c>
      <c r="H1843" s="10" t="s">
        <v>24</v>
      </c>
      <c r="I1843" s="10">
        <v>1013873</v>
      </c>
      <c r="J1843" s="10">
        <v>1014220</v>
      </c>
      <c r="K1843" s="10" t="s">
        <v>46</v>
      </c>
      <c r="L1843" s="10" t="s">
        <v>2263</v>
      </c>
      <c r="O1843" s="10" t="s">
        <v>52</v>
      </c>
      <c r="R1843" s="10" t="s">
        <v>2262</v>
      </c>
      <c r="S1843" s="10">
        <v>348</v>
      </c>
      <c r="T1843" s="10">
        <v>115</v>
      </c>
    </row>
    <row r="1844" spans="1:20" x14ac:dyDescent="0.35">
      <c r="A1844" s="10" t="s">
        <v>20</v>
      </c>
      <c r="B1844" s="10" t="s">
        <v>20</v>
      </c>
      <c r="C1844" s="10" t="s">
        <v>21</v>
      </c>
      <c r="D1844" s="10" t="s">
        <v>22</v>
      </c>
      <c r="E1844" s="10" t="s">
        <v>23</v>
      </c>
      <c r="F1844" s="10" t="s">
        <v>5</v>
      </c>
      <c r="H1844" s="10" t="s">
        <v>24</v>
      </c>
      <c r="I1844" s="10">
        <v>1014237</v>
      </c>
      <c r="J1844" s="10">
        <v>1015280</v>
      </c>
      <c r="K1844" s="10" t="s">
        <v>46</v>
      </c>
      <c r="R1844" s="10" t="s">
        <v>2264</v>
      </c>
      <c r="S1844" s="10">
        <v>1044</v>
      </c>
    </row>
    <row r="1845" spans="1:20" x14ac:dyDescent="0.35">
      <c r="A1845" s="10" t="s">
        <v>27</v>
      </c>
      <c r="B1845" s="10" t="s">
        <v>27</v>
      </c>
      <c r="C1845" s="10" t="s">
        <v>28</v>
      </c>
      <c r="D1845" s="10" t="s">
        <v>22</v>
      </c>
      <c r="E1845" s="10" t="s">
        <v>23</v>
      </c>
      <c r="F1845" s="10" t="s">
        <v>5</v>
      </c>
      <c r="H1845" s="10" t="s">
        <v>24</v>
      </c>
      <c r="I1845" s="10">
        <v>1014237</v>
      </c>
      <c r="J1845" s="10">
        <v>1015280</v>
      </c>
      <c r="K1845" s="10" t="s">
        <v>46</v>
      </c>
      <c r="L1845" s="10" t="s">
        <v>2265</v>
      </c>
      <c r="O1845" s="10" t="s">
        <v>2195</v>
      </c>
      <c r="R1845" s="10" t="s">
        <v>2264</v>
      </c>
      <c r="S1845" s="10">
        <v>1044</v>
      </c>
      <c r="T1845" s="10">
        <v>347</v>
      </c>
    </row>
    <row r="1846" spans="1:20" x14ac:dyDescent="0.35">
      <c r="A1846" s="10" t="s">
        <v>20</v>
      </c>
      <c r="B1846" s="10" t="s">
        <v>20</v>
      </c>
      <c r="C1846" s="10" t="s">
        <v>21</v>
      </c>
      <c r="D1846" s="10" t="s">
        <v>22</v>
      </c>
      <c r="E1846" s="10" t="s">
        <v>23</v>
      </c>
      <c r="F1846" s="10" t="s">
        <v>5</v>
      </c>
      <c r="H1846" s="10" t="s">
        <v>24</v>
      </c>
      <c r="I1846" s="10">
        <v>1015611</v>
      </c>
      <c r="J1846" s="10">
        <v>1015898</v>
      </c>
      <c r="K1846" s="10" t="s">
        <v>46</v>
      </c>
      <c r="R1846" s="10" t="s">
        <v>2266</v>
      </c>
      <c r="S1846" s="10">
        <v>288</v>
      </c>
    </row>
    <row r="1847" spans="1:20" x14ac:dyDescent="0.35">
      <c r="A1847" s="10" t="s">
        <v>27</v>
      </c>
      <c r="B1847" s="10" t="s">
        <v>27</v>
      </c>
      <c r="C1847" s="10" t="s">
        <v>28</v>
      </c>
      <c r="D1847" s="10" t="s">
        <v>22</v>
      </c>
      <c r="E1847" s="10" t="s">
        <v>23</v>
      </c>
      <c r="F1847" s="10" t="s">
        <v>5</v>
      </c>
      <c r="H1847" s="10" t="s">
        <v>24</v>
      </c>
      <c r="I1847" s="10">
        <v>1015611</v>
      </c>
      <c r="J1847" s="10">
        <v>1015898</v>
      </c>
      <c r="K1847" s="10" t="s">
        <v>46</v>
      </c>
      <c r="L1847" s="10" t="s">
        <v>2267</v>
      </c>
      <c r="O1847" s="10" t="s">
        <v>49</v>
      </c>
      <c r="R1847" s="10" t="s">
        <v>2266</v>
      </c>
      <c r="S1847" s="10">
        <v>288</v>
      </c>
      <c r="T1847" s="10">
        <v>95</v>
      </c>
    </row>
    <row r="1848" spans="1:20" x14ac:dyDescent="0.35">
      <c r="A1848" s="10" t="s">
        <v>20</v>
      </c>
      <c r="B1848" s="10" t="s">
        <v>20</v>
      </c>
      <c r="C1848" s="10" t="s">
        <v>21</v>
      </c>
      <c r="D1848" s="10" t="s">
        <v>22</v>
      </c>
      <c r="E1848" s="10" t="s">
        <v>23</v>
      </c>
      <c r="F1848" s="10" t="s">
        <v>5</v>
      </c>
      <c r="H1848" s="10" t="s">
        <v>24</v>
      </c>
      <c r="I1848" s="10">
        <v>1015897</v>
      </c>
      <c r="J1848" s="10">
        <v>1016982</v>
      </c>
      <c r="K1848" s="10" t="s">
        <v>25</v>
      </c>
      <c r="R1848" s="10" t="s">
        <v>2268</v>
      </c>
      <c r="S1848" s="10">
        <v>1086</v>
      </c>
    </row>
    <row r="1849" spans="1:20" x14ac:dyDescent="0.35">
      <c r="A1849" s="10" t="s">
        <v>27</v>
      </c>
      <c r="B1849" s="10" t="s">
        <v>27</v>
      </c>
      <c r="C1849" s="10" t="s">
        <v>28</v>
      </c>
      <c r="D1849" s="10" t="s">
        <v>22</v>
      </c>
      <c r="E1849" s="10" t="s">
        <v>23</v>
      </c>
      <c r="F1849" s="10" t="s">
        <v>5</v>
      </c>
      <c r="H1849" s="10" t="s">
        <v>24</v>
      </c>
      <c r="I1849" s="10">
        <v>1015897</v>
      </c>
      <c r="J1849" s="10">
        <v>1016982</v>
      </c>
      <c r="K1849" s="10" t="s">
        <v>25</v>
      </c>
      <c r="L1849" s="10" t="s">
        <v>2269</v>
      </c>
      <c r="O1849" s="10" t="s">
        <v>52</v>
      </c>
      <c r="R1849" s="10" t="s">
        <v>2268</v>
      </c>
      <c r="S1849" s="10">
        <v>1086</v>
      </c>
      <c r="T1849" s="10">
        <v>361</v>
      </c>
    </row>
    <row r="1850" spans="1:20" x14ac:dyDescent="0.35">
      <c r="A1850" s="10" t="s">
        <v>20</v>
      </c>
      <c r="B1850" s="10" t="s">
        <v>20</v>
      </c>
      <c r="C1850" s="10" t="s">
        <v>21</v>
      </c>
      <c r="D1850" s="10" t="s">
        <v>22</v>
      </c>
      <c r="E1850" s="10" t="s">
        <v>23</v>
      </c>
      <c r="F1850" s="10" t="s">
        <v>5</v>
      </c>
      <c r="H1850" s="10" t="s">
        <v>24</v>
      </c>
      <c r="I1850" s="10">
        <v>1017082</v>
      </c>
      <c r="J1850" s="10">
        <v>1017981</v>
      </c>
      <c r="K1850" s="10" t="s">
        <v>25</v>
      </c>
      <c r="R1850" s="10" t="s">
        <v>2270</v>
      </c>
      <c r="S1850" s="10">
        <v>900</v>
      </c>
    </row>
    <row r="1851" spans="1:20" x14ac:dyDescent="0.35">
      <c r="A1851" s="10" t="s">
        <v>27</v>
      </c>
      <c r="B1851" s="10" t="s">
        <v>27</v>
      </c>
      <c r="C1851" s="10" t="s">
        <v>28</v>
      </c>
      <c r="D1851" s="10" t="s">
        <v>22</v>
      </c>
      <c r="E1851" s="10" t="s">
        <v>23</v>
      </c>
      <c r="F1851" s="10" t="s">
        <v>5</v>
      </c>
      <c r="H1851" s="10" t="s">
        <v>24</v>
      </c>
      <c r="I1851" s="10">
        <v>1017082</v>
      </c>
      <c r="J1851" s="10">
        <v>1017981</v>
      </c>
      <c r="K1851" s="10" t="s">
        <v>25</v>
      </c>
      <c r="L1851" s="10" t="s">
        <v>2271</v>
      </c>
      <c r="O1851" s="10" t="s">
        <v>2272</v>
      </c>
      <c r="R1851" s="10" t="s">
        <v>2270</v>
      </c>
      <c r="S1851" s="10">
        <v>900</v>
      </c>
      <c r="T1851" s="10">
        <v>299</v>
      </c>
    </row>
    <row r="1852" spans="1:20" x14ac:dyDescent="0.35">
      <c r="A1852" s="10" t="s">
        <v>20</v>
      </c>
      <c r="B1852" s="10" t="s">
        <v>20</v>
      </c>
      <c r="C1852" s="10" t="s">
        <v>21</v>
      </c>
      <c r="D1852" s="10" t="s">
        <v>22</v>
      </c>
      <c r="E1852" s="10" t="s">
        <v>23</v>
      </c>
      <c r="F1852" s="10" t="s">
        <v>5</v>
      </c>
      <c r="H1852" s="10" t="s">
        <v>24</v>
      </c>
      <c r="I1852" s="10">
        <v>1018004</v>
      </c>
      <c r="J1852" s="10">
        <v>1019938</v>
      </c>
      <c r="K1852" s="10" t="s">
        <v>46</v>
      </c>
      <c r="R1852" s="10" t="s">
        <v>2273</v>
      </c>
      <c r="S1852" s="10">
        <v>1935</v>
      </c>
    </row>
    <row r="1853" spans="1:20" x14ac:dyDescent="0.35">
      <c r="A1853" s="10" t="s">
        <v>27</v>
      </c>
      <c r="B1853" s="10" t="s">
        <v>27</v>
      </c>
      <c r="C1853" s="10" t="s">
        <v>28</v>
      </c>
      <c r="D1853" s="10" t="s">
        <v>22</v>
      </c>
      <c r="E1853" s="10" t="s">
        <v>23</v>
      </c>
      <c r="F1853" s="10" t="s">
        <v>5</v>
      </c>
      <c r="H1853" s="10" t="s">
        <v>24</v>
      </c>
      <c r="I1853" s="10">
        <v>1018004</v>
      </c>
      <c r="J1853" s="10">
        <v>1019938</v>
      </c>
      <c r="K1853" s="10" t="s">
        <v>46</v>
      </c>
      <c r="L1853" s="10" t="s">
        <v>2274</v>
      </c>
      <c r="O1853" s="10" t="s">
        <v>2192</v>
      </c>
      <c r="R1853" s="10" t="s">
        <v>2273</v>
      </c>
      <c r="S1853" s="10">
        <v>1935</v>
      </c>
      <c r="T1853" s="10">
        <v>644</v>
      </c>
    </row>
    <row r="1854" spans="1:20" x14ac:dyDescent="0.35">
      <c r="A1854" s="10" t="s">
        <v>20</v>
      </c>
      <c r="B1854" s="10" t="s">
        <v>20</v>
      </c>
      <c r="C1854" s="10" t="s">
        <v>21</v>
      </c>
      <c r="D1854" s="10" t="s">
        <v>22</v>
      </c>
      <c r="E1854" s="10" t="s">
        <v>23</v>
      </c>
      <c r="F1854" s="10" t="s">
        <v>5</v>
      </c>
      <c r="H1854" s="10" t="s">
        <v>24</v>
      </c>
      <c r="I1854" s="10">
        <v>1020087</v>
      </c>
      <c r="J1854" s="10">
        <v>1020992</v>
      </c>
      <c r="K1854" s="10" t="s">
        <v>25</v>
      </c>
      <c r="R1854" s="10" t="s">
        <v>2275</v>
      </c>
      <c r="S1854" s="10">
        <v>906</v>
      </c>
    </row>
    <row r="1855" spans="1:20" x14ac:dyDescent="0.35">
      <c r="A1855" s="10" t="s">
        <v>27</v>
      </c>
      <c r="B1855" s="10" t="s">
        <v>27</v>
      </c>
      <c r="C1855" s="10" t="s">
        <v>28</v>
      </c>
      <c r="D1855" s="10" t="s">
        <v>22</v>
      </c>
      <c r="E1855" s="10" t="s">
        <v>23</v>
      </c>
      <c r="F1855" s="10" t="s">
        <v>5</v>
      </c>
      <c r="H1855" s="10" t="s">
        <v>24</v>
      </c>
      <c r="I1855" s="10">
        <v>1020087</v>
      </c>
      <c r="J1855" s="10">
        <v>1020992</v>
      </c>
      <c r="K1855" s="10" t="s">
        <v>25</v>
      </c>
      <c r="L1855" s="10" t="s">
        <v>2276</v>
      </c>
      <c r="O1855" s="10" t="s">
        <v>52</v>
      </c>
      <c r="R1855" s="10" t="s">
        <v>2275</v>
      </c>
      <c r="S1855" s="10">
        <v>906</v>
      </c>
      <c r="T1855" s="10">
        <v>301</v>
      </c>
    </row>
    <row r="1856" spans="1:20" x14ac:dyDescent="0.35">
      <c r="A1856" s="10" t="s">
        <v>20</v>
      </c>
      <c r="B1856" s="10" t="s">
        <v>20</v>
      </c>
      <c r="C1856" s="10" t="s">
        <v>21</v>
      </c>
      <c r="D1856" s="10" t="s">
        <v>22</v>
      </c>
      <c r="E1856" s="10" t="s">
        <v>23</v>
      </c>
      <c r="F1856" s="10" t="s">
        <v>5</v>
      </c>
      <c r="H1856" s="10" t="s">
        <v>24</v>
      </c>
      <c r="I1856" s="10">
        <v>1021052</v>
      </c>
      <c r="J1856" s="10">
        <v>1021921</v>
      </c>
      <c r="K1856" s="10" t="s">
        <v>46</v>
      </c>
      <c r="R1856" s="10" t="s">
        <v>2277</v>
      </c>
      <c r="S1856" s="10">
        <v>870</v>
      </c>
    </row>
    <row r="1857" spans="1:20" x14ac:dyDescent="0.35">
      <c r="A1857" s="10" t="s">
        <v>27</v>
      </c>
      <c r="B1857" s="10" t="s">
        <v>27</v>
      </c>
      <c r="C1857" s="10" t="s">
        <v>28</v>
      </c>
      <c r="D1857" s="10" t="s">
        <v>22</v>
      </c>
      <c r="E1857" s="10" t="s">
        <v>23</v>
      </c>
      <c r="F1857" s="10" t="s">
        <v>5</v>
      </c>
      <c r="H1857" s="10" t="s">
        <v>24</v>
      </c>
      <c r="I1857" s="10">
        <v>1021052</v>
      </c>
      <c r="J1857" s="10">
        <v>1021921</v>
      </c>
      <c r="K1857" s="10" t="s">
        <v>46</v>
      </c>
      <c r="L1857" s="10" t="s">
        <v>2278</v>
      </c>
      <c r="O1857" s="10" t="s">
        <v>2272</v>
      </c>
      <c r="R1857" s="10" t="s">
        <v>2277</v>
      </c>
      <c r="S1857" s="10">
        <v>870</v>
      </c>
      <c r="T1857" s="10">
        <v>289</v>
      </c>
    </row>
    <row r="1858" spans="1:20" x14ac:dyDescent="0.35">
      <c r="A1858" s="10" t="s">
        <v>20</v>
      </c>
      <c r="B1858" s="10" t="s">
        <v>20</v>
      </c>
      <c r="C1858" s="10" t="s">
        <v>21</v>
      </c>
      <c r="D1858" s="10" t="s">
        <v>22</v>
      </c>
      <c r="E1858" s="10" t="s">
        <v>23</v>
      </c>
      <c r="F1858" s="10" t="s">
        <v>5</v>
      </c>
      <c r="H1858" s="10" t="s">
        <v>24</v>
      </c>
      <c r="I1858" s="10">
        <v>1022400</v>
      </c>
      <c r="J1858" s="10">
        <v>1023947</v>
      </c>
      <c r="K1858" s="10" t="s">
        <v>46</v>
      </c>
      <c r="R1858" s="10" t="s">
        <v>2279</v>
      </c>
      <c r="S1858" s="10">
        <v>1548</v>
      </c>
    </row>
    <row r="1859" spans="1:20" x14ac:dyDescent="0.35">
      <c r="A1859" s="10" t="s">
        <v>27</v>
      </c>
      <c r="B1859" s="10" t="s">
        <v>27</v>
      </c>
      <c r="C1859" s="10" t="s">
        <v>28</v>
      </c>
      <c r="D1859" s="10" t="s">
        <v>22</v>
      </c>
      <c r="E1859" s="10" t="s">
        <v>23</v>
      </c>
      <c r="F1859" s="10" t="s">
        <v>5</v>
      </c>
      <c r="H1859" s="10" t="s">
        <v>24</v>
      </c>
      <c r="I1859" s="10">
        <v>1022400</v>
      </c>
      <c r="J1859" s="10">
        <v>1023947</v>
      </c>
      <c r="K1859" s="10" t="s">
        <v>46</v>
      </c>
      <c r="L1859" s="10" t="s">
        <v>2280</v>
      </c>
      <c r="O1859" s="10" t="s">
        <v>464</v>
      </c>
      <c r="R1859" s="10" t="s">
        <v>2279</v>
      </c>
      <c r="S1859" s="10">
        <v>1548</v>
      </c>
      <c r="T1859" s="10">
        <v>515</v>
      </c>
    </row>
    <row r="1860" spans="1:20" x14ac:dyDescent="0.35">
      <c r="A1860" s="10" t="s">
        <v>20</v>
      </c>
      <c r="B1860" s="10" t="s">
        <v>20</v>
      </c>
      <c r="C1860" s="10" t="s">
        <v>21</v>
      </c>
      <c r="D1860" s="10" t="s">
        <v>22</v>
      </c>
      <c r="E1860" s="10" t="s">
        <v>23</v>
      </c>
      <c r="F1860" s="10" t="s">
        <v>5</v>
      </c>
      <c r="H1860" s="10" t="s">
        <v>24</v>
      </c>
      <c r="I1860" s="10">
        <v>1023974</v>
      </c>
      <c r="J1860" s="10">
        <v>1025182</v>
      </c>
      <c r="K1860" s="10" t="s">
        <v>46</v>
      </c>
      <c r="R1860" s="10" t="s">
        <v>2281</v>
      </c>
      <c r="S1860" s="10">
        <v>1209</v>
      </c>
    </row>
    <row r="1861" spans="1:20" x14ac:dyDescent="0.35">
      <c r="A1861" s="10" t="s">
        <v>27</v>
      </c>
      <c r="B1861" s="10" t="s">
        <v>27</v>
      </c>
      <c r="C1861" s="10" t="s">
        <v>28</v>
      </c>
      <c r="D1861" s="10" t="s">
        <v>22</v>
      </c>
      <c r="E1861" s="10" t="s">
        <v>23</v>
      </c>
      <c r="F1861" s="10" t="s">
        <v>5</v>
      </c>
      <c r="H1861" s="10" t="s">
        <v>24</v>
      </c>
      <c r="I1861" s="10">
        <v>1023974</v>
      </c>
      <c r="J1861" s="10">
        <v>1025182</v>
      </c>
      <c r="K1861" s="10" t="s">
        <v>46</v>
      </c>
      <c r="L1861" s="10" t="s">
        <v>2282</v>
      </c>
      <c r="O1861" s="10" t="s">
        <v>300</v>
      </c>
      <c r="R1861" s="10" t="s">
        <v>2281</v>
      </c>
      <c r="S1861" s="10">
        <v>1209</v>
      </c>
      <c r="T1861" s="10">
        <v>402</v>
      </c>
    </row>
    <row r="1862" spans="1:20" x14ac:dyDescent="0.35">
      <c r="A1862" s="10" t="s">
        <v>20</v>
      </c>
      <c r="B1862" s="10" t="s">
        <v>20</v>
      </c>
      <c r="C1862" s="10" t="s">
        <v>21</v>
      </c>
      <c r="D1862" s="10" t="s">
        <v>22</v>
      </c>
      <c r="E1862" s="10" t="s">
        <v>23</v>
      </c>
      <c r="F1862" s="10" t="s">
        <v>5</v>
      </c>
      <c r="H1862" s="10" t="s">
        <v>24</v>
      </c>
      <c r="I1862" s="10">
        <v>1025255</v>
      </c>
      <c r="J1862" s="10">
        <v>1026727</v>
      </c>
      <c r="K1862" s="10" t="s">
        <v>46</v>
      </c>
      <c r="R1862" s="10" t="s">
        <v>2283</v>
      </c>
      <c r="S1862" s="10">
        <v>1473</v>
      </c>
    </row>
    <row r="1863" spans="1:20" x14ac:dyDescent="0.35">
      <c r="A1863" s="10" t="s">
        <v>27</v>
      </c>
      <c r="B1863" s="10" t="s">
        <v>27</v>
      </c>
      <c r="C1863" s="10" t="s">
        <v>28</v>
      </c>
      <c r="D1863" s="10" t="s">
        <v>22</v>
      </c>
      <c r="E1863" s="10" t="s">
        <v>23</v>
      </c>
      <c r="F1863" s="10" t="s">
        <v>5</v>
      </c>
      <c r="H1863" s="10" t="s">
        <v>24</v>
      </c>
      <c r="I1863" s="10">
        <v>1025255</v>
      </c>
      <c r="J1863" s="10">
        <v>1026727</v>
      </c>
      <c r="K1863" s="10" t="s">
        <v>46</v>
      </c>
      <c r="L1863" s="10" t="s">
        <v>2284</v>
      </c>
      <c r="O1863" s="10" t="s">
        <v>2285</v>
      </c>
      <c r="R1863" s="10" t="s">
        <v>2283</v>
      </c>
      <c r="S1863" s="10">
        <v>1473</v>
      </c>
      <c r="T1863" s="10">
        <v>490</v>
      </c>
    </row>
    <row r="1864" spans="1:20" x14ac:dyDescent="0.35">
      <c r="A1864" s="10" t="s">
        <v>20</v>
      </c>
      <c r="B1864" s="10" t="s">
        <v>20</v>
      </c>
      <c r="C1864" s="10" t="s">
        <v>21</v>
      </c>
      <c r="D1864" s="10" t="s">
        <v>22</v>
      </c>
      <c r="E1864" s="10" t="s">
        <v>23</v>
      </c>
      <c r="F1864" s="10" t="s">
        <v>5</v>
      </c>
      <c r="H1864" s="10" t="s">
        <v>24</v>
      </c>
      <c r="I1864" s="10">
        <v>1026794</v>
      </c>
      <c r="J1864" s="10">
        <v>1027267</v>
      </c>
      <c r="K1864" s="10" t="s">
        <v>46</v>
      </c>
      <c r="R1864" s="10" t="s">
        <v>2286</v>
      </c>
      <c r="S1864" s="10">
        <v>474</v>
      </c>
    </row>
    <row r="1865" spans="1:20" x14ac:dyDescent="0.35">
      <c r="A1865" s="10" t="s">
        <v>27</v>
      </c>
      <c r="B1865" s="10" t="s">
        <v>27</v>
      </c>
      <c r="C1865" s="10" t="s">
        <v>28</v>
      </c>
      <c r="D1865" s="10" t="s">
        <v>22</v>
      </c>
      <c r="E1865" s="10" t="s">
        <v>23</v>
      </c>
      <c r="F1865" s="10" t="s">
        <v>5</v>
      </c>
      <c r="H1865" s="10" t="s">
        <v>24</v>
      </c>
      <c r="I1865" s="10">
        <v>1026794</v>
      </c>
      <c r="J1865" s="10">
        <v>1027267</v>
      </c>
      <c r="K1865" s="10" t="s">
        <v>46</v>
      </c>
      <c r="L1865" s="10" t="s">
        <v>2287</v>
      </c>
      <c r="O1865" s="10" t="s">
        <v>92</v>
      </c>
      <c r="R1865" s="10" t="s">
        <v>2286</v>
      </c>
      <c r="S1865" s="10">
        <v>474</v>
      </c>
      <c r="T1865" s="10">
        <v>157</v>
      </c>
    </row>
    <row r="1866" spans="1:20" x14ac:dyDescent="0.35">
      <c r="A1866" s="10" t="s">
        <v>20</v>
      </c>
      <c r="B1866" s="10" t="s">
        <v>20</v>
      </c>
      <c r="C1866" s="10" t="s">
        <v>21</v>
      </c>
      <c r="D1866" s="10" t="s">
        <v>22</v>
      </c>
      <c r="E1866" s="10" t="s">
        <v>23</v>
      </c>
      <c r="F1866" s="10" t="s">
        <v>5</v>
      </c>
      <c r="H1866" s="10" t="s">
        <v>24</v>
      </c>
      <c r="I1866" s="10">
        <v>1027507</v>
      </c>
      <c r="J1866" s="10">
        <v>1028394</v>
      </c>
      <c r="K1866" s="10" t="s">
        <v>25</v>
      </c>
      <c r="R1866" s="10" t="s">
        <v>2288</v>
      </c>
      <c r="S1866" s="10">
        <v>888</v>
      </c>
    </row>
    <row r="1867" spans="1:20" x14ac:dyDescent="0.35">
      <c r="A1867" s="10" t="s">
        <v>27</v>
      </c>
      <c r="B1867" s="10" t="s">
        <v>27</v>
      </c>
      <c r="C1867" s="10" t="s">
        <v>28</v>
      </c>
      <c r="D1867" s="10" t="s">
        <v>22</v>
      </c>
      <c r="E1867" s="10" t="s">
        <v>23</v>
      </c>
      <c r="F1867" s="10" t="s">
        <v>5</v>
      </c>
      <c r="H1867" s="10" t="s">
        <v>24</v>
      </c>
      <c r="I1867" s="10">
        <v>1027507</v>
      </c>
      <c r="J1867" s="10">
        <v>1028394</v>
      </c>
      <c r="K1867" s="10" t="s">
        <v>25</v>
      </c>
      <c r="L1867" s="10" t="s">
        <v>2289</v>
      </c>
      <c r="O1867" s="10" t="s">
        <v>418</v>
      </c>
      <c r="R1867" s="10" t="s">
        <v>2288</v>
      </c>
      <c r="S1867" s="10">
        <v>888</v>
      </c>
      <c r="T1867" s="10">
        <v>295</v>
      </c>
    </row>
    <row r="1868" spans="1:20" x14ac:dyDescent="0.35">
      <c r="A1868" s="10" t="s">
        <v>20</v>
      </c>
      <c r="B1868" s="10" t="s">
        <v>20</v>
      </c>
      <c r="C1868" s="10" t="s">
        <v>21</v>
      </c>
      <c r="D1868" s="10" t="s">
        <v>22</v>
      </c>
      <c r="E1868" s="10" t="s">
        <v>23</v>
      </c>
      <c r="F1868" s="10" t="s">
        <v>5</v>
      </c>
      <c r="H1868" s="10" t="s">
        <v>24</v>
      </c>
      <c r="I1868" s="10">
        <v>1028416</v>
      </c>
      <c r="J1868" s="10">
        <v>1030113</v>
      </c>
      <c r="K1868" s="10" t="s">
        <v>46</v>
      </c>
      <c r="R1868" s="10" t="s">
        <v>2290</v>
      </c>
      <c r="S1868" s="10">
        <v>1698</v>
      </c>
    </row>
    <row r="1869" spans="1:20" x14ac:dyDescent="0.35">
      <c r="A1869" s="10" t="s">
        <v>27</v>
      </c>
      <c r="B1869" s="10" t="s">
        <v>27</v>
      </c>
      <c r="C1869" s="10" t="s">
        <v>28</v>
      </c>
      <c r="D1869" s="10" t="s">
        <v>22</v>
      </c>
      <c r="E1869" s="10" t="s">
        <v>23</v>
      </c>
      <c r="F1869" s="10" t="s">
        <v>5</v>
      </c>
      <c r="H1869" s="10" t="s">
        <v>24</v>
      </c>
      <c r="I1869" s="10">
        <v>1028416</v>
      </c>
      <c r="J1869" s="10">
        <v>1030113</v>
      </c>
      <c r="K1869" s="10" t="s">
        <v>46</v>
      </c>
      <c r="L1869" s="10" t="s">
        <v>2291</v>
      </c>
      <c r="O1869" s="10" t="s">
        <v>559</v>
      </c>
      <c r="R1869" s="10" t="s">
        <v>2290</v>
      </c>
      <c r="S1869" s="10">
        <v>1698</v>
      </c>
      <c r="T1869" s="10">
        <v>565</v>
      </c>
    </row>
    <row r="1870" spans="1:20" x14ac:dyDescent="0.35">
      <c r="A1870" s="10" t="s">
        <v>20</v>
      </c>
      <c r="B1870" s="10" t="s">
        <v>20</v>
      </c>
      <c r="C1870" s="10" t="s">
        <v>21</v>
      </c>
      <c r="D1870" s="10" t="s">
        <v>22</v>
      </c>
      <c r="E1870" s="10" t="s">
        <v>23</v>
      </c>
      <c r="F1870" s="10" t="s">
        <v>5</v>
      </c>
      <c r="H1870" s="10" t="s">
        <v>24</v>
      </c>
      <c r="I1870" s="10">
        <v>1030118</v>
      </c>
      <c r="J1870" s="10">
        <v>1031929</v>
      </c>
      <c r="K1870" s="10" t="s">
        <v>46</v>
      </c>
      <c r="R1870" s="10" t="s">
        <v>2292</v>
      </c>
      <c r="S1870" s="10">
        <v>1812</v>
      </c>
    </row>
    <row r="1871" spans="1:20" x14ac:dyDescent="0.35">
      <c r="A1871" s="10" t="s">
        <v>27</v>
      </c>
      <c r="B1871" s="10" t="s">
        <v>27</v>
      </c>
      <c r="C1871" s="10" t="s">
        <v>28</v>
      </c>
      <c r="D1871" s="10" t="s">
        <v>22</v>
      </c>
      <c r="E1871" s="10" t="s">
        <v>23</v>
      </c>
      <c r="F1871" s="10" t="s">
        <v>5</v>
      </c>
      <c r="H1871" s="10" t="s">
        <v>24</v>
      </c>
      <c r="I1871" s="10">
        <v>1030118</v>
      </c>
      <c r="J1871" s="10">
        <v>1031929</v>
      </c>
      <c r="K1871" s="10" t="s">
        <v>46</v>
      </c>
      <c r="L1871" s="10" t="s">
        <v>2293</v>
      </c>
      <c r="O1871" s="10" t="s">
        <v>559</v>
      </c>
      <c r="R1871" s="10" t="s">
        <v>2292</v>
      </c>
      <c r="S1871" s="10">
        <v>1812</v>
      </c>
      <c r="T1871" s="10">
        <v>603</v>
      </c>
    </row>
    <row r="1872" spans="1:20" x14ac:dyDescent="0.35">
      <c r="A1872" s="10" t="s">
        <v>20</v>
      </c>
      <c r="B1872" s="10" t="s">
        <v>20</v>
      </c>
      <c r="C1872" s="10" t="s">
        <v>21</v>
      </c>
      <c r="D1872" s="10" t="s">
        <v>22</v>
      </c>
      <c r="E1872" s="10" t="s">
        <v>23</v>
      </c>
      <c r="F1872" s="10" t="s">
        <v>5</v>
      </c>
      <c r="H1872" s="10" t="s">
        <v>24</v>
      </c>
      <c r="I1872" s="10">
        <v>1032303</v>
      </c>
      <c r="J1872" s="10">
        <v>1034465</v>
      </c>
      <c r="K1872" s="10" t="s">
        <v>25</v>
      </c>
      <c r="R1872" s="10" t="s">
        <v>2294</v>
      </c>
      <c r="S1872" s="10">
        <v>2163</v>
      </c>
    </row>
    <row r="1873" spans="1:20" x14ac:dyDescent="0.35">
      <c r="A1873" s="10" t="s">
        <v>27</v>
      </c>
      <c r="B1873" s="10" t="s">
        <v>27</v>
      </c>
      <c r="C1873" s="10" t="s">
        <v>28</v>
      </c>
      <c r="D1873" s="10" t="s">
        <v>22</v>
      </c>
      <c r="E1873" s="10" t="s">
        <v>23</v>
      </c>
      <c r="F1873" s="10" t="s">
        <v>5</v>
      </c>
      <c r="H1873" s="10" t="s">
        <v>24</v>
      </c>
      <c r="I1873" s="10">
        <v>1032303</v>
      </c>
      <c r="J1873" s="10">
        <v>1034465</v>
      </c>
      <c r="K1873" s="10" t="s">
        <v>25</v>
      </c>
      <c r="L1873" s="10" t="s">
        <v>2295</v>
      </c>
      <c r="O1873" s="10" t="s">
        <v>564</v>
      </c>
      <c r="R1873" s="10" t="s">
        <v>2294</v>
      </c>
      <c r="S1873" s="10">
        <v>2163</v>
      </c>
      <c r="T1873" s="10">
        <v>720</v>
      </c>
    </row>
    <row r="1874" spans="1:20" x14ac:dyDescent="0.35">
      <c r="A1874" s="10" t="s">
        <v>20</v>
      </c>
      <c r="B1874" s="10" t="s">
        <v>20</v>
      </c>
      <c r="C1874" s="10" t="s">
        <v>21</v>
      </c>
      <c r="D1874" s="10" t="s">
        <v>22</v>
      </c>
      <c r="E1874" s="10" t="s">
        <v>23</v>
      </c>
      <c r="F1874" s="10" t="s">
        <v>5</v>
      </c>
      <c r="H1874" s="10" t="s">
        <v>24</v>
      </c>
      <c r="I1874" s="10">
        <v>1034468</v>
      </c>
      <c r="J1874" s="10">
        <v>1035709</v>
      </c>
      <c r="K1874" s="10" t="s">
        <v>25</v>
      </c>
      <c r="R1874" s="10" t="s">
        <v>2296</v>
      </c>
      <c r="S1874" s="10">
        <v>1242</v>
      </c>
    </row>
    <row r="1875" spans="1:20" x14ac:dyDescent="0.35">
      <c r="A1875" s="10" t="s">
        <v>27</v>
      </c>
      <c r="B1875" s="10" t="s">
        <v>27</v>
      </c>
      <c r="C1875" s="10" t="s">
        <v>28</v>
      </c>
      <c r="D1875" s="10" t="s">
        <v>22</v>
      </c>
      <c r="E1875" s="10" t="s">
        <v>23</v>
      </c>
      <c r="F1875" s="10" t="s">
        <v>5</v>
      </c>
      <c r="H1875" s="10" t="s">
        <v>24</v>
      </c>
      <c r="I1875" s="10">
        <v>1034468</v>
      </c>
      <c r="J1875" s="10">
        <v>1035709</v>
      </c>
      <c r="K1875" s="10" t="s">
        <v>25</v>
      </c>
      <c r="L1875" s="10" t="s">
        <v>2297</v>
      </c>
      <c r="O1875" s="10" t="s">
        <v>439</v>
      </c>
      <c r="R1875" s="10" t="s">
        <v>2296</v>
      </c>
      <c r="S1875" s="10">
        <v>1242</v>
      </c>
      <c r="T1875" s="10">
        <v>413</v>
      </c>
    </row>
    <row r="1876" spans="1:20" x14ac:dyDescent="0.35">
      <c r="A1876" s="10" t="s">
        <v>20</v>
      </c>
      <c r="B1876" s="10" t="s">
        <v>20</v>
      </c>
      <c r="C1876" s="10" t="s">
        <v>21</v>
      </c>
      <c r="D1876" s="10" t="s">
        <v>22</v>
      </c>
      <c r="E1876" s="10" t="s">
        <v>23</v>
      </c>
      <c r="F1876" s="10" t="s">
        <v>5</v>
      </c>
      <c r="H1876" s="10" t="s">
        <v>24</v>
      </c>
      <c r="I1876" s="10">
        <v>1035756</v>
      </c>
      <c r="J1876" s="10">
        <v>1037231</v>
      </c>
      <c r="K1876" s="10" t="s">
        <v>46</v>
      </c>
      <c r="R1876" s="10" t="s">
        <v>2298</v>
      </c>
      <c r="S1876" s="10">
        <v>1476</v>
      </c>
    </row>
    <row r="1877" spans="1:20" x14ac:dyDescent="0.35">
      <c r="A1877" s="10" t="s">
        <v>27</v>
      </c>
      <c r="B1877" s="10" t="s">
        <v>27</v>
      </c>
      <c r="C1877" s="10" t="s">
        <v>28</v>
      </c>
      <c r="D1877" s="10" t="s">
        <v>22</v>
      </c>
      <c r="E1877" s="10" t="s">
        <v>23</v>
      </c>
      <c r="F1877" s="10" t="s">
        <v>5</v>
      </c>
      <c r="H1877" s="10" t="s">
        <v>24</v>
      </c>
      <c r="I1877" s="10">
        <v>1035756</v>
      </c>
      <c r="J1877" s="10">
        <v>1037231</v>
      </c>
      <c r="K1877" s="10" t="s">
        <v>46</v>
      </c>
      <c r="L1877" s="10" t="s">
        <v>2299</v>
      </c>
      <c r="O1877" s="10" t="s">
        <v>2300</v>
      </c>
      <c r="R1877" s="10" t="s">
        <v>2298</v>
      </c>
      <c r="S1877" s="10">
        <v>1476</v>
      </c>
      <c r="T1877" s="10">
        <v>491</v>
      </c>
    </row>
    <row r="1878" spans="1:20" x14ac:dyDescent="0.35">
      <c r="A1878" s="10" t="s">
        <v>20</v>
      </c>
      <c r="B1878" s="10" t="s">
        <v>20</v>
      </c>
      <c r="C1878" s="10" t="s">
        <v>21</v>
      </c>
      <c r="D1878" s="10" t="s">
        <v>22</v>
      </c>
      <c r="E1878" s="10" t="s">
        <v>23</v>
      </c>
      <c r="F1878" s="10" t="s">
        <v>5</v>
      </c>
      <c r="H1878" s="10" t="s">
        <v>24</v>
      </c>
      <c r="I1878" s="10">
        <v>1037228</v>
      </c>
      <c r="J1878" s="10">
        <v>1040548</v>
      </c>
      <c r="K1878" s="10" t="s">
        <v>46</v>
      </c>
      <c r="R1878" s="10" t="s">
        <v>2301</v>
      </c>
      <c r="S1878" s="10">
        <v>3321</v>
      </c>
    </row>
    <row r="1879" spans="1:20" x14ac:dyDescent="0.35">
      <c r="A1879" s="10" t="s">
        <v>27</v>
      </c>
      <c r="B1879" s="10" t="s">
        <v>27</v>
      </c>
      <c r="C1879" s="10" t="s">
        <v>28</v>
      </c>
      <c r="D1879" s="10" t="s">
        <v>22</v>
      </c>
      <c r="E1879" s="10" t="s">
        <v>23</v>
      </c>
      <c r="F1879" s="10" t="s">
        <v>5</v>
      </c>
      <c r="H1879" s="10" t="s">
        <v>24</v>
      </c>
      <c r="I1879" s="10">
        <v>1037228</v>
      </c>
      <c r="J1879" s="10">
        <v>1040548</v>
      </c>
      <c r="K1879" s="10" t="s">
        <v>46</v>
      </c>
      <c r="L1879" s="10" t="s">
        <v>2302</v>
      </c>
      <c r="O1879" s="10" t="s">
        <v>2303</v>
      </c>
      <c r="R1879" s="10" t="s">
        <v>2301</v>
      </c>
      <c r="S1879" s="10">
        <v>3321</v>
      </c>
      <c r="T1879" s="10">
        <v>1106</v>
      </c>
    </row>
    <row r="1880" spans="1:20" x14ac:dyDescent="0.35">
      <c r="A1880" s="10" t="s">
        <v>20</v>
      </c>
      <c r="B1880" s="10" t="s">
        <v>20</v>
      </c>
      <c r="C1880" s="10" t="s">
        <v>21</v>
      </c>
      <c r="D1880" s="10" t="s">
        <v>22</v>
      </c>
      <c r="E1880" s="10" t="s">
        <v>23</v>
      </c>
      <c r="F1880" s="10" t="s">
        <v>5</v>
      </c>
      <c r="H1880" s="10" t="s">
        <v>24</v>
      </c>
      <c r="I1880" s="10">
        <v>1040580</v>
      </c>
      <c r="J1880" s="10">
        <v>1041401</v>
      </c>
      <c r="K1880" s="10" t="s">
        <v>46</v>
      </c>
      <c r="R1880" s="10" t="s">
        <v>2304</v>
      </c>
      <c r="S1880" s="10">
        <v>822</v>
      </c>
    </row>
    <row r="1881" spans="1:20" x14ac:dyDescent="0.35">
      <c r="A1881" s="10" t="s">
        <v>27</v>
      </c>
      <c r="B1881" s="10" t="s">
        <v>27</v>
      </c>
      <c r="C1881" s="10" t="s">
        <v>28</v>
      </c>
      <c r="D1881" s="10" t="s">
        <v>22</v>
      </c>
      <c r="E1881" s="10" t="s">
        <v>23</v>
      </c>
      <c r="F1881" s="10" t="s">
        <v>5</v>
      </c>
      <c r="H1881" s="10" t="s">
        <v>24</v>
      </c>
      <c r="I1881" s="10">
        <v>1040580</v>
      </c>
      <c r="J1881" s="10">
        <v>1041401</v>
      </c>
      <c r="K1881" s="10" t="s">
        <v>46</v>
      </c>
      <c r="L1881" s="10" t="s">
        <v>2305</v>
      </c>
      <c r="O1881" s="10" t="s">
        <v>52</v>
      </c>
      <c r="R1881" s="10" t="s">
        <v>2304</v>
      </c>
      <c r="S1881" s="10">
        <v>822</v>
      </c>
      <c r="T1881" s="10">
        <v>273</v>
      </c>
    </row>
    <row r="1882" spans="1:20" x14ac:dyDescent="0.35">
      <c r="A1882" s="10" t="s">
        <v>20</v>
      </c>
      <c r="B1882" s="10" t="s">
        <v>20</v>
      </c>
      <c r="C1882" s="10" t="s">
        <v>21</v>
      </c>
      <c r="D1882" s="10" t="s">
        <v>22</v>
      </c>
      <c r="E1882" s="10" t="s">
        <v>23</v>
      </c>
      <c r="F1882" s="10" t="s">
        <v>5</v>
      </c>
      <c r="H1882" s="10" t="s">
        <v>24</v>
      </c>
      <c r="I1882" s="10">
        <v>1041568</v>
      </c>
      <c r="J1882" s="10">
        <v>1042230</v>
      </c>
      <c r="K1882" s="10" t="s">
        <v>46</v>
      </c>
      <c r="R1882" s="10" t="s">
        <v>2306</v>
      </c>
      <c r="S1882" s="10">
        <v>663</v>
      </c>
    </row>
    <row r="1883" spans="1:20" x14ac:dyDescent="0.35">
      <c r="A1883" s="10" t="s">
        <v>27</v>
      </c>
      <c r="B1883" s="10" t="s">
        <v>27</v>
      </c>
      <c r="C1883" s="10" t="s">
        <v>28</v>
      </c>
      <c r="D1883" s="10" t="s">
        <v>22</v>
      </c>
      <c r="E1883" s="10" t="s">
        <v>23</v>
      </c>
      <c r="F1883" s="10" t="s">
        <v>5</v>
      </c>
      <c r="H1883" s="10" t="s">
        <v>24</v>
      </c>
      <c r="I1883" s="10">
        <v>1041568</v>
      </c>
      <c r="J1883" s="10">
        <v>1042230</v>
      </c>
      <c r="K1883" s="10" t="s">
        <v>46</v>
      </c>
      <c r="L1883" s="10" t="s">
        <v>2307</v>
      </c>
      <c r="O1883" s="10" t="s">
        <v>2308</v>
      </c>
      <c r="R1883" s="10" t="s">
        <v>2306</v>
      </c>
      <c r="S1883" s="10">
        <v>663</v>
      </c>
      <c r="T1883" s="10">
        <v>220</v>
      </c>
    </row>
    <row r="1884" spans="1:20" x14ac:dyDescent="0.35">
      <c r="A1884" s="10" t="s">
        <v>20</v>
      </c>
      <c r="B1884" s="10" t="s">
        <v>20</v>
      </c>
      <c r="C1884" s="10" t="s">
        <v>21</v>
      </c>
      <c r="D1884" s="10" t="s">
        <v>22</v>
      </c>
      <c r="E1884" s="10" t="s">
        <v>23</v>
      </c>
      <c r="F1884" s="10" t="s">
        <v>5</v>
      </c>
      <c r="H1884" s="10" t="s">
        <v>24</v>
      </c>
      <c r="I1884" s="10">
        <v>1042302</v>
      </c>
      <c r="J1884" s="10">
        <v>1042922</v>
      </c>
      <c r="K1884" s="10" t="s">
        <v>46</v>
      </c>
      <c r="R1884" s="10" t="s">
        <v>2309</v>
      </c>
      <c r="S1884" s="10">
        <v>621</v>
      </c>
    </row>
    <row r="1885" spans="1:20" x14ac:dyDescent="0.35">
      <c r="A1885" s="10" t="s">
        <v>27</v>
      </c>
      <c r="B1885" s="10" t="s">
        <v>27</v>
      </c>
      <c r="C1885" s="10" t="s">
        <v>28</v>
      </c>
      <c r="D1885" s="10" t="s">
        <v>22</v>
      </c>
      <c r="E1885" s="10" t="s">
        <v>23</v>
      </c>
      <c r="F1885" s="10" t="s">
        <v>5</v>
      </c>
      <c r="H1885" s="10" t="s">
        <v>24</v>
      </c>
      <c r="I1885" s="10">
        <v>1042302</v>
      </c>
      <c r="J1885" s="10">
        <v>1042922</v>
      </c>
      <c r="K1885" s="10" t="s">
        <v>46</v>
      </c>
      <c r="L1885" s="10" t="s">
        <v>2310</v>
      </c>
      <c r="O1885" s="10" t="s">
        <v>52</v>
      </c>
      <c r="R1885" s="10" t="s">
        <v>2309</v>
      </c>
      <c r="S1885" s="10">
        <v>621</v>
      </c>
      <c r="T1885" s="10">
        <v>206</v>
      </c>
    </row>
    <row r="1886" spans="1:20" x14ac:dyDescent="0.35">
      <c r="A1886" s="10" t="s">
        <v>20</v>
      </c>
      <c r="B1886" s="10" t="s">
        <v>20</v>
      </c>
      <c r="C1886" s="10" t="s">
        <v>21</v>
      </c>
      <c r="D1886" s="10" t="s">
        <v>22</v>
      </c>
      <c r="E1886" s="10" t="s">
        <v>23</v>
      </c>
      <c r="F1886" s="10" t="s">
        <v>5</v>
      </c>
      <c r="H1886" s="10" t="s">
        <v>24</v>
      </c>
      <c r="I1886" s="10">
        <v>1042948</v>
      </c>
      <c r="J1886" s="10">
        <v>1043574</v>
      </c>
      <c r="K1886" s="10" t="s">
        <v>46</v>
      </c>
      <c r="R1886" s="10" t="s">
        <v>2311</v>
      </c>
      <c r="S1886" s="10">
        <v>627</v>
      </c>
    </row>
    <row r="1887" spans="1:20" x14ac:dyDescent="0.35">
      <c r="A1887" s="10" t="s">
        <v>27</v>
      </c>
      <c r="B1887" s="10" t="s">
        <v>27</v>
      </c>
      <c r="C1887" s="10" t="s">
        <v>28</v>
      </c>
      <c r="D1887" s="10" t="s">
        <v>22</v>
      </c>
      <c r="E1887" s="10" t="s">
        <v>23</v>
      </c>
      <c r="F1887" s="10" t="s">
        <v>5</v>
      </c>
      <c r="H1887" s="10" t="s">
        <v>24</v>
      </c>
      <c r="I1887" s="10">
        <v>1042948</v>
      </c>
      <c r="J1887" s="10">
        <v>1043574</v>
      </c>
      <c r="K1887" s="10" t="s">
        <v>46</v>
      </c>
      <c r="L1887" s="10" t="s">
        <v>2312</v>
      </c>
      <c r="O1887" s="10" t="s">
        <v>52</v>
      </c>
      <c r="R1887" s="10" t="s">
        <v>2311</v>
      </c>
      <c r="S1887" s="10">
        <v>627</v>
      </c>
      <c r="T1887" s="10">
        <v>208</v>
      </c>
    </row>
    <row r="1888" spans="1:20" x14ac:dyDescent="0.35">
      <c r="A1888" s="10" t="s">
        <v>20</v>
      </c>
      <c r="B1888" s="10" t="s">
        <v>20</v>
      </c>
      <c r="C1888" s="10" t="s">
        <v>21</v>
      </c>
      <c r="D1888" s="10" t="s">
        <v>22</v>
      </c>
      <c r="E1888" s="10" t="s">
        <v>23</v>
      </c>
      <c r="F1888" s="10" t="s">
        <v>5</v>
      </c>
      <c r="H1888" s="10" t="s">
        <v>24</v>
      </c>
      <c r="I1888" s="10">
        <v>1043594</v>
      </c>
      <c r="J1888" s="10">
        <v>1045147</v>
      </c>
      <c r="K1888" s="10" t="s">
        <v>46</v>
      </c>
      <c r="R1888" s="10" t="s">
        <v>2313</v>
      </c>
      <c r="S1888" s="10">
        <v>1554</v>
      </c>
    </row>
    <row r="1889" spans="1:20" x14ac:dyDescent="0.35">
      <c r="A1889" s="10" t="s">
        <v>27</v>
      </c>
      <c r="B1889" s="10" t="s">
        <v>27</v>
      </c>
      <c r="C1889" s="10" t="s">
        <v>28</v>
      </c>
      <c r="D1889" s="10" t="s">
        <v>22</v>
      </c>
      <c r="E1889" s="10" t="s">
        <v>23</v>
      </c>
      <c r="F1889" s="10" t="s">
        <v>5</v>
      </c>
      <c r="H1889" s="10" t="s">
        <v>24</v>
      </c>
      <c r="I1889" s="10">
        <v>1043594</v>
      </c>
      <c r="J1889" s="10">
        <v>1045147</v>
      </c>
      <c r="K1889" s="10" t="s">
        <v>46</v>
      </c>
      <c r="L1889" s="10" t="s">
        <v>2314</v>
      </c>
      <c r="O1889" s="10" t="s">
        <v>52</v>
      </c>
      <c r="R1889" s="10" t="s">
        <v>2313</v>
      </c>
      <c r="S1889" s="10">
        <v>1554</v>
      </c>
      <c r="T1889" s="10">
        <v>517</v>
      </c>
    </row>
    <row r="1890" spans="1:20" x14ac:dyDescent="0.35">
      <c r="A1890" s="10" t="s">
        <v>20</v>
      </c>
      <c r="B1890" s="10" t="s">
        <v>20</v>
      </c>
      <c r="C1890" s="10" t="s">
        <v>21</v>
      </c>
      <c r="D1890" s="10" t="s">
        <v>22</v>
      </c>
      <c r="E1890" s="10" t="s">
        <v>23</v>
      </c>
      <c r="F1890" s="10" t="s">
        <v>5</v>
      </c>
      <c r="H1890" s="10" t="s">
        <v>24</v>
      </c>
      <c r="I1890" s="10">
        <v>1045186</v>
      </c>
      <c r="J1890" s="10">
        <v>1045488</v>
      </c>
      <c r="K1890" s="10" t="s">
        <v>46</v>
      </c>
      <c r="R1890" s="10" t="s">
        <v>2315</v>
      </c>
      <c r="S1890" s="10">
        <v>303</v>
      </c>
    </row>
    <row r="1891" spans="1:20" x14ac:dyDescent="0.35">
      <c r="A1891" s="10" t="s">
        <v>27</v>
      </c>
      <c r="B1891" s="10" t="s">
        <v>27</v>
      </c>
      <c r="C1891" s="10" t="s">
        <v>28</v>
      </c>
      <c r="D1891" s="10" t="s">
        <v>22</v>
      </c>
      <c r="E1891" s="10" t="s">
        <v>23</v>
      </c>
      <c r="F1891" s="10" t="s">
        <v>5</v>
      </c>
      <c r="H1891" s="10" t="s">
        <v>24</v>
      </c>
      <c r="I1891" s="10">
        <v>1045186</v>
      </c>
      <c r="J1891" s="10">
        <v>1045488</v>
      </c>
      <c r="K1891" s="10" t="s">
        <v>46</v>
      </c>
      <c r="L1891" s="10" t="s">
        <v>2316</v>
      </c>
      <c r="O1891" s="10" t="s">
        <v>52</v>
      </c>
      <c r="R1891" s="10" t="s">
        <v>2315</v>
      </c>
      <c r="S1891" s="10">
        <v>303</v>
      </c>
      <c r="T1891" s="10">
        <v>100</v>
      </c>
    </row>
    <row r="1892" spans="1:20" x14ac:dyDescent="0.35">
      <c r="A1892" s="10" t="s">
        <v>20</v>
      </c>
      <c r="B1892" s="10" t="s">
        <v>20</v>
      </c>
      <c r="C1892" s="10" t="s">
        <v>21</v>
      </c>
      <c r="D1892" s="10" t="s">
        <v>22</v>
      </c>
      <c r="E1892" s="10" t="s">
        <v>23</v>
      </c>
      <c r="F1892" s="10" t="s">
        <v>5</v>
      </c>
      <c r="H1892" s="10" t="s">
        <v>24</v>
      </c>
      <c r="I1892" s="10">
        <v>1045571</v>
      </c>
      <c r="J1892" s="10">
        <v>1045894</v>
      </c>
      <c r="K1892" s="10" t="s">
        <v>46</v>
      </c>
      <c r="R1892" s="10" t="s">
        <v>2317</v>
      </c>
      <c r="S1892" s="10">
        <v>324</v>
      </c>
    </row>
    <row r="1893" spans="1:20" x14ac:dyDescent="0.35">
      <c r="A1893" s="10" t="s">
        <v>27</v>
      </c>
      <c r="B1893" s="10" t="s">
        <v>27</v>
      </c>
      <c r="C1893" s="10" t="s">
        <v>28</v>
      </c>
      <c r="D1893" s="10" t="s">
        <v>22</v>
      </c>
      <c r="E1893" s="10" t="s">
        <v>23</v>
      </c>
      <c r="F1893" s="10" t="s">
        <v>5</v>
      </c>
      <c r="H1893" s="10" t="s">
        <v>24</v>
      </c>
      <c r="I1893" s="10">
        <v>1045571</v>
      </c>
      <c r="J1893" s="10">
        <v>1045894</v>
      </c>
      <c r="K1893" s="10" t="s">
        <v>46</v>
      </c>
      <c r="L1893" s="10" t="s">
        <v>2318</v>
      </c>
      <c r="O1893" s="10" t="s">
        <v>52</v>
      </c>
      <c r="R1893" s="10" t="s">
        <v>2317</v>
      </c>
      <c r="S1893" s="10">
        <v>324</v>
      </c>
      <c r="T1893" s="10">
        <v>107</v>
      </c>
    </row>
    <row r="1894" spans="1:20" x14ac:dyDescent="0.35">
      <c r="A1894" s="10" t="s">
        <v>20</v>
      </c>
      <c r="B1894" s="10" t="s">
        <v>20</v>
      </c>
      <c r="C1894" s="10" t="s">
        <v>21</v>
      </c>
      <c r="D1894" s="10" t="s">
        <v>22</v>
      </c>
      <c r="E1894" s="10" t="s">
        <v>23</v>
      </c>
      <c r="F1894" s="10" t="s">
        <v>5</v>
      </c>
      <c r="H1894" s="10" t="s">
        <v>24</v>
      </c>
      <c r="I1894" s="10">
        <v>1045956</v>
      </c>
      <c r="J1894" s="10">
        <v>1046273</v>
      </c>
      <c r="K1894" s="10" t="s">
        <v>46</v>
      </c>
      <c r="R1894" s="10" t="s">
        <v>2319</v>
      </c>
      <c r="S1894" s="10">
        <v>318</v>
      </c>
    </row>
    <row r="1895" spans="1:20" x14ac:dyDescent="0.35">
      <c r="A1895" s="10" t="s">
        <v>27</v>
      </c>
      <c r="B1895" s="10" t="s">
        <v>27</v>
      </c>
      <c r="C1895" s="10" t="s">
        <v>28</v>
      </c>
      <c r="D1895" s="10" t="s">
        <v>22</v>
      </c>
      <c r="E1895" s="10" t="s">
        <v>23</v>
      </c>
      <c r="F1895" s="10" t="s">
        <v>5</v>
      </c>
      <c r="H1895" s="10" t="s">
        <v>24</v>
      </c>
      <c r="I1895" s="10">
        <v>1045956</v>
      </c>
      <c r="J1895" s="10">
        <v>1046273</v>
      </c>
      <c r="K1895" s="10" t="s">
        <v>46</v>
      </c>
      <c r="L1895" s="10" t="s">
        <v>2320</v>
      </c>
      <c r="O1895" s="10" t="s">
        <v>52</v>
      </c>
      <c r="R1895" s="10" t="s">
        <v>2319</v>
      </c>
      <c r="S1895" s="10">
        <v>318</v>
      </c>
      <c r="T1895" s="10">
        <v>105</v>
      </c>
    </row>
    <row r="1896" spans="1:20" x14ac:dyDescent="0.35">
      <c r="A1896" s="10" t="s">
        <v>20</v>
      </c>
      <c r="B1896" s="10" t="s">
        <v>20</v>
      </c>
      <c r="C1896" s="10" t="s">
        <v>21</v>
      </c>
      <c r="D1896" s="10" t="s">
        <v>22</v>
      </c>
      <c r="E1896" s="10" t="s">
        <v>23</v>
      </c>
      <c r="F1896" s="10" t="s">
        <v>5</v>
      </c>
      <c r="H1896" s="10" t="s">
        <v>24</v>
      </c>
      <c r="I1896" s="10">
        <v>1046826</v>
      </c>
      <c r="J1896" s="10">
        <v>1047863</v>
      </c>
      <c r="K1896" s="10" t="s">
        <v>46</v>
      </c>
      <c r="R1896" s="10" t="s">
        <v>2321</v>
      </c>
      <c r="S1896" s="10">
        <v>1038</v>
      </c>
    </row>
    <row r="1897" spans="1:20" x14ac:dyDescent="0.35">
      <c r="A1897" s="10" t="s">
        <v>27</v>
      </c>
      <c r="B1897" s="10" t="s">
        <v>27</v>
      </c>
      <c r="C1897" s="10" t="s">
        <v>28</v>
      </c>
      <c r="D1897" s="10" t="s">
        <v>22</v>
      </c>
      <c r="E1897" s="10" t="s">
        <v>23</v>
      </c>
      <c r="F1897" s="10" t="s">
        <v>5</v>
      </c>
      <c r="H1897" s="10" t="s">
        <v>24</v>
      </c>
      <c r="I1897" s="10">
        <v>1046826</v>
      </c>
      <c r="J1897" s="10">
        <v>1047863</v>
      </c>
      <c r="K1897" s="10" t="s">
        <v>46</v>
      </c>
      <c r="L1897" s="10" t="s">
        <v>2322</v>
      </c>
      <c r="O1897" s="10" t="s">
        <v>49</v>
      </c>
      <c r="R1897" s="10" t="s">
        <v>2321</v>
      </c>
      <c r="S1897" s="10">
        <v>1038</v>
      </c>
      <c r="T1897" s="10">
        <v>345</v>
      </c>
    </row>
    <row r="1898" spans="1:20" x14ac:dyDescent="0.35">
      <c r="A1898" s="10" t="s">
        <v>20</v>
      </c>
      <c r="B1898" s="10" t="s">
        <v>20</v>
      </c>
      <c r="C1898" s="10" t="s">
        <v>21</v>
      </c>
      <c r="D1898" s="10" t="s">
        <v>22</v>
      </c>
      <c r="E1898" s="10" t="s">
        <v>23</v>
      </c>
      <c r="F1898" s="10" t="s">
        <v>5</v>
      </c>
      <c r="H1898" s="10" t="s">
        <v>24</v>
      </c>
      <c r="I1898" s="10">
        <v>1048054</v>
      </c>
      <c r="J1898" s="10">
        <v>1049676</v>
      </c>
      <c r="K1898" s="10" t="s">
        <v>25</v>
      </c>
      <c r="R1898" s="10" t="s">
        <v>2323</v>
      </c>
      <c r="S1898" s="10">
        <v>1623</v>
      </c>
    </row>
    <row r="1899" spans="1:20" x14ac:dyDescent="0.35">
      <c r="A1899" s="10" t="s">
        <v>27</v>
      </c>
      <c r="B1899" s="10" t="s">
        <v>27</v>
      </c>
      <c r="C1899" s="10" t="s">
        <v>28</v>
      </c>
      <c r="D1899" s="10" t="s">
        <v>22</v>
      </c>
      <c r="E1899" s="10" t="s">
        <v>23</v>
      </c>
      <c r="F1899" s="10" t="s">
        <v>5</v>
      </c>
      <c r="H1899" s="10" t="s">
        <v>24</v>
      </c>
      <c r="I1899" s="10">
        <v>1048054</v>
      </c>
      <c r="J1899" s="10">
        <v>1049676</v>
      </c>
      <c r="K1899" s="10" t="s">
        <v>25</v>
      </c>
      <c r="L1899" s="10" t="s">
        <v>2324</v>
      </c>
      <c r="O1899" s="10" t="s">
        <v>61</v>
      </c>
      <c r="R1899" s="10" t="s">
        <v>2323</v>
      </c>
      <c r="S1899" s="10">
        <v>1623</v>
      </c>
      <c r="T1899" s="10">
        <v>540</v>
      </c>
    </row>
    <row r="1900" spans="1:20" x14ac:dyDescent="0.35">
      <c r="A1900" s="10" t="s">
        <v>20</v>
      </c>
      <c r="B1900" s="10" t="s">
        <v>20</v>
      </c>
      <c r="C1900" s="10" t="s">
        <v>21</v>
      </c>
      <c r="D1900" s="10" t="s">
        <v>22</v>
      </c>
      <c r="E1900" s="10" t="s">
        <v>23</v>
      </c>
      <c r="F1900" s="10" t="s">
        <v>5</v>
      </c>
      <c r="H1900" s="10" t="s">
        <v>24</v>
      </c>
      <c r="I1900" s="10">
        <v>1049803</v>
      </c>
      <c r="J1900" s="10">
        <v>1050846</v>
      </c>
      <c r="K1900" s="10" t="s">
        <v>25</v>
      </c>
      <c r="R1900" s="10" t="s">
        <v>2325</v>
      </c>
      <c r="S1900" s="10">
        <v>1044</v>
      </c>
    </row>
    <row r="1901" spans="1:20" x14ac:dyDescent="0.35">
      <c r="A1901" s="10" t="s">
        <v>27</v>
      </c>
      <c r="B1901" s="10" t="s">
        <v>27</v>
      </c>
      <c r="C1901" s="10" t="s">
        <v>28</v>
      </c>
      <c r="D1901" s="10" t="s">
        <v>22</v>
      </c>
      <c r="E1901" s="10" t="s">
        <v>23</v>
      </c>
      <c r="F1901" s="10" t="s">
        <v>5</v>
      </c>
      <c r="H1901" s="10" t="s">
        <v>24</v>
      </c>
      <c r="I1901" s="10">
        <v>1049803</v>
      </c>
      <c r="J1901" s="10">
        <v>1050846</v>
      </c>
      <c r="K1901" s="10" t="s">
        <v>25</v>
      </c>
      <c r="L1901" s="10" t="s">
        <v>2326</v>
      </c>
      <c r="O1901" s="10" t="s">
        <v>418</v>
      </c>
      <c r="R1901" s="10" t="s">
        <v>2325</v>
      </c>
      <c r="S1901" s="10">
        <v>1044</v>
      </c>
      <c r="T1901" s="10">
        <v>347</v>
      </c>
    </row>
    <row r="1902" spans="1:20" x14ac:dyDescent="0.35">
      <c r="A1902" s="10" t="s">
        <v>20</v>
      </c>
      <c r="B1902" s="10" t="s">
        <v>20</v>
      </c>
      <c r="C1902" s="10" t="s">
        <v>21</v>
      </c>
      <c r="D1902" s="10" t="s">
        <v>22</v>
      </c>
      <c r="E1902" s="10" t="s">
        <v>23</v>
      </c>
      <c r="F1902" s="10" t="s">
        <v>5</v>
      </c>
      <c r="H1902" s="10" t="s">
        <v>24</v>
      </c>
      <c r="I1902" s="10">
        <v>1051001</v>
      </c>
      <c r="J1902" s="10">
        <v>1053043</v>
      </c>
      <c r="K1902" s="10" t="s">
        <v>25</v>
      </c>
      <c r="R1902" s="10" t="s">
        <v>2327</v>
      </c>
      <c r="S1902" s="10">
        <v>2043</v>
      </c>
    </row>
    <row r="1903" spans="1:20" x14ac:dyDescent="0.35">
      <c r="A1903" s="10" t="s">
        <v>27</v>
      </c>
      <c r="B1903" s="10" t="s">
        <v>27</v>
      </c>
      <c r="C1903" s="10" t="s">
        <v>28</v>
      </c>
      <c r="D1903" s="10" t="s">
        <v>22</v>
      </c>
      <c r="E1903" s="10" t="s">
        <v>23</v>
      </c>
      <c r="F1903" s="10" t="s">
        <v>5</v>
      </c>
      <c r="H1903" s="10" t="s">
        <v>24</v>
      </c>
      <c r="I1903" s="10">
        <v>1051001</v>
      </c>
      <c r="J1903" s="10">
        <v>1053043</v>
      </c>
      <c r="K1903" s="10" t="s">
        <v>25</v>
      </c>
      <c r="L1903" s="10" t="s">
        <v>2328</v>
      </c>
      <c r="O1903" s="10" t="s">
        <v>564</v>
      </c>
      <c r="R1903" s="10" t="s">
        <v>2327</v>
      </c>
      <c r="S1903" s="10">
        <v>2043</v>
      </c>
      <c r="T1903" s="10">
        <v>680</v>
      </c>
    </row>
    <row r="1904" spans="1:20" x14ac:dyDescent="0.35">
      <c r="A1904" s="10" t="s">
        <v>20</v>
      </c>
      <c r="B1904" s="10" t="s">
        <v>20</v>
      </c>
      <c r="C1904" s="10" t="s">
        <v>21</v>
      </c>
      <c r="D1904" s="10" t="s">
        <v>22</v>
      </c>
      <c r="E1904" s="10" t="s">
        <v>23</v>
      </c>
      <c r="F1904" s="10" t="s">
        <v>5</v>
      </c>
      <c r="H1904" s="10" t="s">
        <v>24</v>
      </c>
      <c r="I1904" s="10">
        <v>1053088</v>
      </c>
      <c r="J1904" s="10">
        <v>1054857</v>
      </c>
      <c r="K1904" s="10" t="s">
        <v>25</v>
      </c>
      <c r="R1904" s="10" t="s">
        <v>2329</v>
      </c>
      <c r="S1904" s="10">
        <v>1770</v>
      </c>
    </row>
    <row r="1905" spans="1:20" x14ac:dyDescent="0.35">
      <c r="A1905" s="10" t="s">
        <v>27</v>
      </c>
      <c r="B1905" s="10" t="s">
        <v>27</v>
      </c>
      <c r="C1905" s="10" t="s">
        <v>28</v>
      </c>
      <c r="D1905" s="10" t="s">
        <v>22</v>
      </c>
      <c r="E1905" s="10" t="s">
        <v>23</v>
      </c>
      <c r="F1905" s="10" t="s">
        <v>5</v>
      </c>
      <c r="H1905" s="10" t="s">
        <v>24</v>
      </c>
      <c r="I1905" s="10">
        <v>1053088</v>
      </c>
      <c r="J1905" s="10">
        <v>1054857</v>
      </c>
      <c r="K1905" s="10" t="s">
        <v>25</v>
      </c>
      <c r="L1905" s="10" t="s">
        <v>2330</v>
      </c>
      <c r="O1905" s="10" t="s">
        <v>61</v>
      </c>
      <c r="R1905" s="10" t="s">
        <v>2329</v>
      </c>
      <c r="S1905" s="10">
        <v>1770</v>
      </c>
      <c r="T1905" s="10">
        <v>589</v>
      </c>
    </row>
    <row r="1906" spans="1:20" x14ac:dyDescent="0.35">
      <c r="A1906" s="10" t="s">
        <v>20</v>
      </c>
      <c r="B1906" s="10" t="s">
        <v>20</v>
      </c>
      <c r="C1906" s="10" t="s">
        <v>21</v>
      </c>
      <c r="D1906" s="10" t="s">
        <v>22</v>
      </c>
      <c r="E1906" s="10" t="s">
        <v>23</v>
      </c>
      <c r="F1906" s="10" t="s">
        <v>5</v>
      </c>
      <c r="H1906" s="10" t="s">
        <v>24</v>
      </c>
      <c r="I1906" s="10">
        <v>1054854</v>
      </c>
      <c r="J1906" s="10">
        <v>1056632</v>
      </c>
      <c r="K1906" s="10" t="s">
        <v>25</v>
      </c>
      <c r="R1906" s="10" t="s">
        <v>2331</v>
      </c>
      <c r="S1906" s="10">
        <v>1779</v>
      </c>
    </row>
    <row r="1907" spans="1:20" x14ac:dyDescent="0.35">
      <c r="A1907" s="10" t="s">
        <v>27</v>
      </c>
      <c r="B1907" s="10" t="s">
        <v>27</v>
      </c>
      <c r="C1907" s="10" t="s">
        <v>28</v>
      </c>
      <c r="D1907" s="10" t="s">
        <v>22</v>
      </c>
      <c r="E1907" s="10" t="s">
        <v>23</v>
      </c>
      <c r="F1907" s="10" t="s">
        <v>5</v>
      </c>
      <c r="H1907" s="10" t="s">
        <v>24</v>
      </c>
      <c r="I1907" s="10">
        <v>1054854</v>
      </c>
      <c r="J1907" s="10">
        <v>1056632</v>
      </c>
      <c r="K1907" s="10" t="s">
        <v>25</v>
      </c>
      <c r="L1907" s="10" t="s">
        <v>2332</v>
      </c>
      <c r="O1907" s="10" t="s">
        <v>559</v>
      </c>
      <c r="R1907" s="10" t="s">
        <v>2331</v>
      </c>
      <c r="S1907" s="10">
        <v>1779</v>
      </c>
      <c r="T1907" s="10">
        <v>592</v>
      </c>
    </row>
    <row r="1908" spans="1:20" x14ac:dyDescent="0.35">
      <c r="A1908" s="10" t="s">
        <v>20</v>
      </c>
      <c r="B1908" s="10" t="s">
        <v>20</v>
      </c>
      <c r="C1908" s="10" t="s">
        <v>21</v>
      </c>
      <c r="D1908" s="10" t="s">
        <v>22</v>
      </c>
      <c r="E1908" s="10" t="s">
        <v>23</v>
      </c>
      <c r="F1908" s="10" t="s">
        <v>5</v>
      </c>
      <c r="H1908" s="10" t="s">
        <v>24</v>
      </c>
      <c r="I1908" s="10">
        <v>1056769</v>
      </c>
      <c r="J1908" s="10">
        <v>1057284</v>
      </c>
      <c r="K1908" s="10" t="s">
        <v>25</v>
      </c>
      <c r="R1908" s="10" t="s">
        <v>2333</v>
      </c>
      <c r="S1908" s="10">
        <v>516</v>
      </c>
    </row>
    <row r="1909" spans="1:20" x14ac:dyDescent="0.35">
      <c r="A1909" s="10" t="s">
        <v>27</v>
      </c>
      <c r="B1909" s="10" t="s">
        <v>27</v>
      </c>
      <c r="C1909" s="10" t="s">
        <v>28</v>
      </c>
      <c r="D1909" s="10" t="s">
        <v>22</v>
      </c>
      <c r="E1909" s="10" t="s">
        <v>23</v>
      </c>
      <c r="F1909" s="10" t="s">
        <v>5</v>
      </c>
      <c r="H1909" s="10" t="s">
        <v>24</v>
      </c>
      <c r="I1909" s="10">
        <v>1056769</v>
      </c>
      <c r="J1909" s="10">
        <v>1057284</v>
      </c>
      <c r="K1909" s="10" t="s">
        <v>25</v>
      </c>
      <c r="L1909" s="10" t="s">
        <v>2334</v>
      </c>
      <c r="O1909" s="10" t="s">
        <v>1948</v>
      </c>
      <c r="R1909" s="10" t="s">
        <v>2333</v>
      </c>
      <c r="S1909" s="10">
        <v>516</v>
      </c>
      <c r="T1909" s="10">
        <v>171</v>
      </c>
    </row>
    <row r="1910" spans="1:20" x14ac:dyDescent="0.35">
      <c r="A1910" s="10" t="s">
        <v>20</v>
      </c>
      <c r="B1910" s="10" t="s">
        <v>20</v>
      </c>
      <c r="C1910" s="10" t="s">
        <v>21</v>
      </c>
      <c r="D1910" s="10" t="s">
        <v>22</v>
      </c>
      <c r="E1910" s="10" t="s">
        <v>23</v>
      </c>
      <c r="F1910" s="10" t="s">
        <v>5</v>
      </c>
      <c r="H1910" s="10" t="s">
        <v>24</v>
      </c>
      <c r="I1910" s="10">
        <v>1057291</v>
      </c>
      <c r="J1910" s="10">
        <v>1058247</v>
      </c>
      <c r="K1910" s="10" t="s">
        <v>25</v>
      </c>
      <c r="R1910" s="10" t="s">
        <v>2335</v>
      </c>
      <c r="S1910" s="10">
        <v>957</v>
      </c>
    </row>
    <row r="1911" spans="1:20" x14ac:dyDescent="0.35">
      <c r="A1911" s="10" t="s">
        <v>27</v>
      </c>
      <c r="B1911" s="10" t="s">
        <v>27</v>
      </c>
      <c r="C1911" s="10" t="s">
        <v>28</v>
      </c>
      <c r="D1911" s="10" t="s">
        <v>22</v>
      </c>
      <c r="E1911" s="10" t="s">
        <v>23</v>
      </c>
      <c r="F1911" s="10" t="s">
        <v>5</v>
      </c>
      <c r="H1911" s="10" t="s">
        <v>24</v>
      </c>
      <c r="I1911" s="10">
        <v>1057291</v>
      </c>
      <c r="J1911" s="10">
        <v>1058247</v>
      </c>
      <c r="K1911" s="10" t="s">
        <v>25</v>
      </c>
      <c r="L1911" s="10" t="s">
        <v>2336</v>
      </c>
      <c r="O1911" s="10" t="s">
        <v>2337</v>
      </c>
      <c r="R1911" s="10" t="s">
        <v>2335</v>
      </c>
      <c r="S1911" s="10">
        <v>957</v>
      </c>
      <c r="T1911" s="10">
        <v>318</v>
      </c>
    </row>
    <row r="1912" spans="1:20" x14ac:dyDescent="0.35">
      <c r="A1912" s="10" t="s">
        <v>20</v>
      </c>
      <c r="B1912" s="10" t="s">
        <v>20</v>
      </c>
      <c r="C1912" s="10" t="s">
        <v>21</v>
      </c>
      <c r="D1912" s="10" t="s">
        <v>22</v>
      </c>
      <c r="E1912" s="10" t="s">
        <v>23</v>
      </c>
      <c r="F1912" s="10" t="s">
        <v>5</v>
      </c>
      <c r="H1912" s="10" t="s">
        <v>24</v>
      </c>
      <c r="I1912" s="10">
        <v>1058367</v>
      </c>
      <c r="J1912" s="10">
        <v>1060751</v>
      </c>
      <c r="K1912" s="10" t="s">
        <v>25</v>
      </c>
      <c r="R1912" s="10" t="s">
        <v>2338</v>
      </c>
      <c r="S1912" s="10">
        <v>2385</v>
      </c>
    </row>
    <row r="1913" spans="1:20" x14ac:dyDescent="0.35">
      <c r="A1913" s="10" t="s">
        <v>27</v>
      </c>
      <c r="B1913" s="10" t="s">
        <v>27</v>
      </c>
      <c r="C1913" s="10" t="s">
        <v>28</v>
      </c>
      <c r="D1913" s="10" t="s">
        <v>22</v>
      </c>
      <c r="E1913" s="10" t="s">
        <v>23</v>
      </c>
      <c r="F1913" s="10" t="s">
        <v>5</v>
      </c>
      <c r="H1913" s="10" t="s">
        <v>24</v>
      </c>
      <c r="I1913" s="10">
        <v>1058367</v>
      </c>
      <c r="J1913" s="10">
        <v>1060751</v>
      </c>
      <c r="K1913" s="10" t="s">
        <v>25</v>
      </c>
      <c r="L1913" s="10" t="s">
        <v>2339</v>
      </c>
      <c r="O1913" s="10" t="s">
        <v>2252</v>
      </c>
      <c r="R1913" s="10" t="s">
        <v>2338</v>
      </c>
      <c r="S1913" s="10">
        <v>2385</v>
      </c>
      <c r="T1913" s="10">
        <v>794</v>
      </c>
    </row>
    <row r="1914" spans="1:20" x14ac:dyDescent="0.35">
      <c r="A1914" s="10" t="s">
        <v>20</v>
      </c>
      <c r="B1914" s="10" t="s">
        <v>20</v>
      </c>
      <c r="C1914" s="10" t="s">
        <v>21</v>
      </c>
      <c r="D1914" s="10" t="s">
        <v>22</v>
      </c>
      <c r="E1914" s="10" t="s">
        <v>23</v>
      </c>
      <c r="F1914" s="10" t="s">
        <v>5</v>
      </c>
      <c r="H1914" s="10" t="s">
        <v>24</v>
      </c>
      <c r="I1914" s="10">
        <v>1060811</v>
      </c>
      <c r="J1914" s="10">
        <v>1063969</v>
      </c>
      <c r="K1914" s="10" t="s">
        <v>46</v>
      </c>
      <c r="R1914" s="10" t="s">
        <v>2340</v>
      </c>
      <c r="S1914" s="10">
        <v>3159</v>
      </c>
    </row>
    <row r="1915" spans="1:20" x14ac:dyDescent="0.35">
      <c r="A1915" s="10" t="s">
        <v>27</v>
      </c>
      <c r="B1915" s="10" t="s">
        <v>27</v>
      </c>
      <c r="C1915" s="10" t="s">
        <v>28</v>
      </c>
      <c r="D1915" s="10" t="s">
        <v>22</v>
      </c>
      <c r="E1915" s="10" t="s">
        <v>23</v>
      </c>
      <c r="F1915" s="10" t="s">
        <v>5</v>
      </c>
      <c r="H1915" s="10" t="s">
        <v>24</v>
      </c>
      <c r="I1915" s="10">
        <v>1060811</v>
      </c>
      <c r="J1915" s="10">
        <v>1063969</v>
      </c>
      <c r="K1915" s="10" t="s">
        <v>46</v>
      </c>
      <c r="L1915" s="10" t="s">
        <v>2341</v>
      </c>
      <c r="O1915" s="10" t="s">
        <v>2342</v>
      </c>
      <c r="R1915" s="10" t="s">
        <v>2340</v>
      </c>
      <c r="S1915" s="10">
        <v>3159</v>
      </c>
      <c r="T1915" s="10">
        <v>1052</v>
      </c>
    </row>
    <row r="1916" spans="1:20" x14ac:dyDescent="0.35">
      <c r="A1916" s="10" t="s">
        <v>20</v>
      </c>
      <c r="B1916" s="10" t="s">
        <v>20</v>
      </c>
      <c r="C1916" s="10" t="s">
        <v>21</v>
      </c>
      <c r="D1916" s="10" t="s">
        <v>22</v>
      </c>
      <c r="E1916" s="10" t="s">
        <v>23</v>
      </c>
      <c r="F1916" s="10" t="s">
        <v>5</v>
      </c>
      <c r="H1916" s="10" t="s">
        <v>24</v>
      </c>
      <c r="I1916" s="10">
        <v>1064008</v>
      </c>
      <c r="J1916" s="10">
        <v>1065204</v>
      </c>
      <c r="K1916" s="10" t="s">
        <v>46</v>
      </c>
      <c r="R1916" s="10" t="s">
        <v>2343</v>
      </c>
      <c r="S1916" s="10">
        <v>1197</v>
      </c>
    </row>
    <row r="1917" spans="1:20" x14ac:dyDescent="0.35">
      <c r="A1917" s="10" t="s">
        <v>27</v>
      </c>
      <c r="B1917" s="10" t="s">
        <v>27</v>
      </c>
      <c r="C1917" s="10" t="s">
        <v>28</v>
      </c>
      <c r="D1917" s="10" t="s">
        <v>22</v>
      </c>
      <c r="E1917" s="10" t="s">
        <v>23</v>
      </c>
      <c r="F1917" s="10" t="s">
        <v>5</v>
      </c>
      <c r="H1917" s="10" t="s">
        <v>24</v>
      </c>
      <c r="I1917" s="10">
        <v>1064008</v>
      </c>
      <c r="J1917" s="10">
        <v>1065204</v>
      </c>
      <c r="K1917" s="10" t="s">
        <v>46</v>
      </c>
      <c r="L1917" s="10" t="s">
        <v>2344</v>
      </c>
      <c r="O1917" s="10" t="s">
        <v>300</v>
      </c>
      <c r="R1917" s="10" t="s">
        <v>2343</v>
      </c>
      <c r="S1917" s="10">
        <v>1197</v>
      </c>
      <c r="T1917" s="10">
        <v>398</v>
      </c>
    </row>
    <row r="1918" spans="1:20" x14ac:dyDescent="0.35">
      <c r="A1918" s="10" t="s">
        <v>20</v>
      </c>
      <c r="B1918" s="10" t="s">
        <v>20</v>
      </c>
      <c r="C1918" s="10" t="s">
        <v>21</v>
      </c>
      <c r="D1918" s="10" t="s">
        <v>22</v>
      </c>
      <c r="E1918" s="10" t="s">
        <v>23</v>
      </c>
      <c r="F1918" s="10" t="s">
        <v>5</v>
      </c>
      <c r="H1918" s="10" t="s">
        <v>24</v>
      </c>
      <c r="I1918" s="10">
        <v>1065421</v>
      </c>
      <c r="J1918" s="10">
        <v>1066032</v>
      </c>
      <c r="K1918" s="10" t="s">
        <v>46</v>
      </c>
      <c r="R1918" s="10" t="s">
        <v>2345</v>
      </c>
      <c r="S1918" s="10">
        <v>612</v>
      </c>
    </row>
    <row r="1919" spans="1:20" x14ac:dyDescent="0.35">
      <c r="A1919" s="10" t="s">
        <v>27</v>
      </c>
      <c r="B1919" s="10" t="s">
        <v>27</v>
      </c>
      <c r="C1919" s="10" t="s">
        <v>28</v>
      </c>
      <c r="D1919" s="10" t="s">
        <v>22</v>
      </c>
      <c r="E1919" s="10" t="s">
        <v>23</v>
      </c>
      <c r="F1919" s="10" t="s">
        <v>5</v>
      </c>
      <c r="H1919" s="10" t="s">
        <v>24</v>
      </c>
      <c r="I1919" s="10">
        <v>1065421</v>
      </c>
      <c r="J1919" s="10">
        <v>1066032</v>
      </c>
      <c r="K1919" s="10" t="s">
        <v>46</v>
      </c>
      <c r="L1919" s="10" t="s">
        <v>2346</v>
      </c>
      <c r="O1919" s="10" t="s">
        <v>433</v>
      </c>
      <c r="R1919" s="10" t="s">
        <v>2345</v>
      </c>
      <c r="S1919" s="10">
        <v>612</v>
      </c>
      <c r="T1919" s="10">
        <v>203</v>
      </c>
    </row>
    <row r="1920" spans="1:20" x14ac:dyDescent="0.35">
      <c r="A1920" s="10" t="s">
        <v>20</v>
      </c>
      <c r="B1920" s="10" t="s">
        <v>20</v>
      </c>
      <c r="C1920" s="10" t="s">
        <v>21</v>
      </c>
      <c r="D1920" s="10" t="s">
        <v>22</v>
      </c>
      <c r="E1920" s="10" t="s">
        <v>23</v>
      </c>
      <c r="F1920" s="10" t="s">
        <v>5</v>
      </c>
      <c r="H1920" s="10" t="s">
        <v>24</v>
      </c>
      <c r="I1920" s="10">
        <v>1066225</v>
      </c>
      <c r="J1920" s="10">
        <v>1066587</v>
      </c>
      <c r="K1920" s="10" t="s">
        <v>25</v>
      </c>
      <c r="R1920" s="10" t="s">
        <v>2347</v>
      </c>
      <c r="S1920" s="10">
        <v>363</v>
      </c>
    </row>
    <row r="1921" spans="1:20" x14ac:dyDescent="0.35">
      <c r="A1921" s="10" t="s">
        <v>27</v>
      </c>
      <c r="B1921" s="10" t="s">
        <v>27</v>
      </c>
      <c r="C1921" s="10" t="s">
        <v>28</v>
      </c>
      <c r="D1921" s="10" t="s">
        <v>22</v>
      </c>
      <c r="E1921" s="10" t="s">
        <v>23</v>
      </c>
      <c r="F1921" s="10" t="s">
        <v>5</v>
      </c>
      <c r="H1921" s="10" t="s">
        <v>24</v>
      </c>
      <c r="I1921" s="10">
        <v>1066225</v>
      </c>
      <c r="J1921" s="10">
        <v>1066587</v>
      </c>
      <c r="K1921" s="10" t="s">
        <v>25</v>
      </c>
      <c r="L1921" s="10" t="s">
        <v>2348</v>
      </c>
      <c r="O1921" s="10" t="s">
        <v>49</v>
      </c>
      <c r="R1921" s="10" t="s">
        <v>2347</v>
      </c>
      <c r="S1921" s="10">
        <v>363</v>
      </c>
      <c r="T1921" s="10">
        <v>120</v>
      </c>
    </row>
    <row r="1922" spans="1:20" x14ac:dyDescent="0.35">
      <c r="A1922" s="10" t="s">
        <v>20</v>
      </c>
      <c r="B1922" s="10" t="s">
        <v>20</v>
      </c>
      <c r="C1922" s="10" t="s">
        <v>21</v>
      </c>
      <c r="D1922" s="10" t="s">
        <v>22</v>
      </c>
      <c r="E1922" s="10" t="s">
        <v>23</v>
      </c>
      <c r="F1922" s="10" t="s">
        <v>5</v>
      </c>
      <c r="H1922" s="10" t="s">
        <v>24</v>
      </c>
      <c r="I1922" s="10">
        <v>1066674</v>
      </c>
      <c r="J1922" s="10">
        <v>1067690</v>
      </c>
      <c r="K1922" s="10" t="s">
        <v>46</v>
      </c>
      <c r="R1922" s="10" t="s">
        <v>2349</v>
      </c>
      <c r="S1922" s="10">
        <v>1017</v>
      </c>
    </row>
    <row r="1923" spans="1:20" x14ac:dyDescent="0.35">
      <c r="A1923" s="10" t="s">
        <v>27</v>
      </c>
      <c r="B1923" s="10" t="s">
        <v>27</v>
      </c>
      <c r="C1923" s="10" t="s">
        <v>28</v>
      </c>
      <c r="D1923" s="10" t="s">
        <v>22</v>
      </c>
      <c r="E1923" s="10" t="s">
        <v>23</v>
      </c>
      <c r="F1923" s="10" t="s">
        <v>5</v>
      </c>
      <c r="H1923" s="10" t="s">
        <v>24</v>
      </c>
      <c r="I1923" s="10">
        <v>1066674</v>
      </c>
      <c r="J1923" s="10">
        <v>1067690</v>
      </c>
      <c r="K1923" s="10" t="s">
        <v>46</v>
      </c>
      <c r="L1923" s="10" t="s">
        <v>2350</v>
      </c>
      <c r="O1923" s="10" t="s">
        <v>2351</v>
      </c>
      <c r="R1923" s="10" t="s">
        <v>2349</v>
      </c>
      <c r="S1923" s="10">
        <v>1017</v>
      </c>
      <c r="T1923" s="10">
        <v>338</v>
      </c>
    </row>
    <row r="1924" spans="1:20" x14ac:dyDescent="0.35">
      <c r="A1924" s="10" t="s">
        <v>20</v>
      </c>
      <c r="B1924" s="10" t="s">
        <v>20</v>
      </c>
      <c r="C1924" s="10" t="s">
        <v>21</v>
      </c>
      <c r="D1924" s="10" t="s">
        <v>22</v>
      </c>
      <c r="E1924" s="10" t="s">
        <v>23</v>
      </c>
      <c r="F1924" s="10" t="s">
        <v>5</v>
      </c>
      <c r="H1924" s="10" t="s">
        <v>24</v>
      </c>
      <c r="I1924" s="10">
        <v>1067830</v>
      </c>
      <c r="J1924" s="10">
        <v>1068282</v>
      </c>
      <c r="K1924" s="10" t="s">
        <v>46</v>
      </c>
      <c r="R1924" s="10" t="s">
        <v>2352</v>
      </c>
      <c r="S1924" s="10">
        <v>453</v>
      </c>
    </row>
    <row r="1925" spans="1:20" x14ac:dyDescent="0.35">
      <c r="A1925" s="10" t="s">
        <v>27</v>
      </c>
      <c r="B1925" s="10" t="s">
        <v>27</v>
      </c>
      <c r="C1925" s="10" t="s">
        <v>28</v>
      </c>
      <c r="D1925" s="10" t="s">
        <v>22</v>
      </c>
      <c r="E1925" s="10" t="s">
        <v>23</v>
      </c>
      <c r="F1925" s="10" t="s">
        <v>5</v>
      </c>
      <c r="H1925" s="10" t="s">
        <v>24</v>
      </c>
      <c r="I1925" s="10">
        <v>1067830</v>
      </c>
      <c r="J1925" s="10">
        <v>1068282</v>
      </c>
      <c r="K1925" s="10" t="s">
        <v>46</v>
      </c>
      <c r="L1925" s="10" t="s">
        <v>2353</v>
      </c>
      <c r="O1925" s="10" t="s">
        <v>2354</v>
      </c>
      <c r="R1925" s="10" t="s">
        <v>2352</v>
      </c>
      <c r="S1925" s="10">
        <v>453</v>
      </c>
      <c r="T1925" s="10">
        <v>150</v>
      </c>
    </row>
    <row r="1926" spans="1:20" x14ac:dyDescent="0.35">
      <c r="A1926" s="10" t="s">
        <v>20</v>
      </c>
      <c r="B1926" s="10" t="s">
        <v>20</v>
      </c>
      <c r="C1926" s="10" t="s">
        <v>21</v>
      </c>
      <c r="D1926" s="10" t="s">
        <v>22</v>
      </c>
      <c r="E1926" s="10" t="s">
        <v>23</v>
      </c>
      <c r="F1926" s="10" t="s">
        <v>5</v>
      </c>
      <c r="H1926" s="10" t="s">
        <v>24</v>
      </c>
      <c r="I1926" s="10">
        <v>1068315</v>
      </c>
      <c r="J1926" s="10">
        <v>1069571</v>
      </c>
      <c r="K1926" s="10" t="s">
        <v>46</v>
      </c>
      <c r="R1926" s="10" t="s">
        <v>2355</v>
      </c>
      <c r="S1926" s="10">
        <v>1257</v>
      </c>
    </row>
    <row r="1927" spans="1:20" x14ac:dyDescent="0.35">
      <c r="A1927" s="10" t="s">
        <v>27</v>
      </c>
      <c r="B1927" s="10" t="s">
        <v>27</v>
      </c>
      <c r="C1927" s="10" t="s">
        <v>28</v>
      </c>
      <c r="D1927" s="10" t="s">
        <v>22</v>
      </c>
      <c r="E1927" s="10" t="s">
        <v>23</v>
      </c>
      <c r="F1927" s="10" t="s">
        <v>5</v>
      </c>
      <c r="H1927" s="10" t="s">
        <v>24</v>
      </c>
      <c r="I1927" s="10">
        <v>1068315</v>
      </c>
      <c r="J1927" s="10">
        <v>1069571</v>
      </c>
      <c r="K1927" s="10" t="s">
        <v>46</v>
      </c>
      <c r="L1927" s="10" t="s">
        <v>2356</v>
      </c>
      <c r="O1927" s="10" t="s">
        <v>2357</v>
      </c>
      <c r="R1927" s="10" t="s">
        <v>2355</v>
      </c>
      <c r="S1927" s="10">
        <v>1257</v>
      </c>
      <c r="T1927" s="10">
        <v>418</v>
      </c>
    </row>
    <row r="1928" spans="1:20" x14ac:dyDescent="0.35">
      <c r="A1928" s="10" t="s">
        <v>20</v>
      </c>
      <c r="B1928" s="10" t="s">
        <v>20</v>
      </c>
      <c r="C1928" s="10" t="s">
        <v>21</v>
      </c>
      <c r="D1928" s="10" t="s">
        <v>22</v>
      </c>
      <c r="E1928" s="10" t="s">
        <v>23</v>
      </c>
      <c r="F1928" s="10" t="s">
        <v>5</v>
      </c>
      <c r="H1928" s="10" t="s">
        <v>24</v>
      </c>
      <c r="I1928" s="10">
        <v>1069623</v>
      </c>
      <c r="J1928" s="10">
        <v>1070207</v>
      </c>
      <c r="K1928" s="10" t="s">
        <v>46</v>
      </c>
      <c r="R1928" s="10" t="s">
        <v>2358</v>
      </c>
      <c r="S1928" s="10">
        <v>585</v>
      </c>
    </row>
    <row r="1929" spans="1:20" x14ac:dyDescent="0.35">
      <c r="A1929" s="10" t="s">
        <v>27</v>
      </c>
      <c r="B1929" s="10" t="s">
        <v>27</v>
      </c>
      <c r="C1929" s="10" t="s">
        <v>28</v>
      </c>
      <c r="D1929" s="10" t="s">
        <v>22</v>
      </c>
      <c r="E1929" s="10" t="s">
        <v>23</v>
      </c>
      <c r="F1929" s="10" t="s">
        <v>5</v>
      </c>
      <c r="H1929" s="10" t="s">
        <v>24</v>
      </c>
      <c r="I1929" s="10">
        <v>1069623</v>
      </c>
      <c r="J1929" s="10">
        <v>1070207</v>
      </c>
      <c r="K1929" s="10" t="s">
        <v>46</v>
      </c>
      <c r="L1929" s="10" t="s">
        <v>2359</v>
      </c>
      <c r="O1929" s="10" t="s">
        <v>2357</v>
      </c>
      <c r="R1929" s="10" t="s">
        <v>2358</v>
      </c>
      <c r="S1929" s="10">
        <v>585</v>
      </c>
      <c r="T1929" s="10">
        <v>194</v>
      </c>
    </row>
    <row r="1930" spans="1:20" x14ac:dyDescent="0.35">
      <c r="A1930" s="10" t="s">
        <v>20</v>
      </c>
      <c r="B1930" s="10" t="s">
        <v>20</v>
      </c>
      <c r="C1930" s="10" t="s">
        <v>21</v>
      </c>
      <c r="D1930" s="10" t="s">
        <v>22</v>
      </c>
      <c r="E1930" s="10" t="s">
        <v>23</v>
      </c>
      <c r="F1930" s="10" t="s">
        <v>5</v>
      </c>
      <c r="H1930" s="10" t="s">
        <v>24</v>
      </c>
      <c r="I1930" s="10">
        <v>1070304</v>
      </c>
      <c r="J1930" s="10">
        <v>1070882</v>
      </c>
      <c r="K1930" s="10" t="s">
        <v>46</v>
      </c>
      <c r="R1930" s="10" t="s">
        <v>2360</v>
      </c>
      <c r="S1930" s="10">
        <v>579</v>
      </c>
    </row>
    <row r="1931" spans="1:20" x14ac:dyDescent="0.35">
      <c r="A1931" s="10" t="s">
        <v>27</v>
      </c>
      <c r="B1931" s="10" t="s">
        <v>27</v>
      </c>
      <c r="C1931" s="10" t="s">
        <v>28</v>
      </c>
      <c r="D1931" s="10" t="s">
        <v>22</v>
      </c>
      <c r="E1931" s="10" t="s">
        <v>23</v>
      </c>
      <c r="F1931" s="10" t="s">
        <v>5</v>
      </c>
      <c r="H1931" s="10" t="s">
        <v>24</v>
      </c>
      <c r="I1931" s="10">
        <v>1070304</v>
      </c>
      <c r="J1931" s="10">
        <v>1070882</v>
      </c>
      <c r="K1931" s="10" t="s">
        <v>46</v>
      </c>
      <c r="L1931" s="10" t="s">
        <v>2361</v>
      </c>
      <c r="O1931" s="10" t="s">
        <v>2357</v>
      </c>
      <c r="R1931" s="10" t="s">
        <v>2360</v>
      </c>
      <c r="S1931" s="10">
        <v>579</v>
      </c>
      <c r="T1931" s="10">
        <v>192</v>
      </c>
    </row>
    <row r="1932" spans="1:20" x14ac:dyDescent="0.35">
      <c r="A1932" s="10" t="s">
        <v>20</v>
      </c>
      <c r="B1932" s="10" t="s">
        <v>20</v>
      </c>
      <c r="C1932" s="10" t="s">
        <v>21</v>
      </c>
      <c r="D1932" s="10" t="s">
        <v>22</v>
      </c>
      <c r="E1932" s="10" t="s">
        <v>23</v>
      </c>
      <c r="F1932" s="10" t="s">
        <v>5</v>
      </c>
      <c r="H1932" s="10" t="s">
        <v>24</v>
      </c>
      <c r="I1932" s="10">
        <v>1071198</v>
      </c>
      <c r="J1932" s="10">
        <v>1071530</v>
      </c>
      <c r="K1932" s="10" t="s">
        <v>46</v>
      </c>
      <c r="R1932" s="10" t="s">
        <v>2362</v>
      </c>
      <c r="S1932" s="10">
        <v>333</v>
      </c>
    </row>
    <row r="1933" spans="1:20" x14ac:dyDescent="0.35">
      <c r="A1933" s="10" t="s">
        <v>27</v>
      </c>
      <c r="B1933" s="10" t="s">
        <v>27</v>
      </c>
      <c r="C1933" s="10" t="s">
        <v>28</v>
      </c>
      <c r="D1933" s="10" t="s">
        <v>22</v>
      </c>
      <c r="E1933" s="10" t="s">
        <v>23</v>
      </c>
      <c r="F1933" s="10" t="s">
        <v>5</v>
      </c>
      <c r="H1933" s="10" t="s">
        <v>24</v>
      </c>
      <c r="I1933" s="10">
        <v>1071198</v>
      </c>
      <c r="J1933" s="10">
        <v>1071530</v>
      </c>
      <c r="K1933" s="10" t="s">
        <v>46</v>
      </c>
      <c r="L1933" s="10" t="s">
        <v>2363</v>
      </c>
      <c r="O1933" s="10" t="s">
        <v>2364</v>
      </c>
      <c r="R1933" s="10" t="s">
        <v>2362</v>
      </c>
      <c r="S1933" s="10">
        <v>333</v>
      </c>
      <c r="T1933" s="10">
        <v>110</v>
      </c>
    </row>
    <row r="1934" spans="1:20" x14ac:dyDescent="0.35">
      <c r="A1934" s="10" t="s">
        <v>20</v>
      </c>
      <c r="B1934" s="10" t="s">
        <v>20</v>
      </c>
      <c r="C1934" s="10" t="s">
        <v>21</v>
      </c>
      <c r="D1934" s="10" t="s">
        <v>22</v>
      </c>
      <c r="E1934" s="10" t="s">
        <v>23</v>
      </c>
      <c r="F1934" s="10" t="s">
        <v>5</v>
      </c>
      <c r="H1934" s="10" t="s">
        <v>24</v>
      </c>
      <c r="I1934" s="10">
        <v>1071767</v>
      </c>
      <c r="J1934" s="10">
        <v>1072774</v>
      </c>
      <c r="K1934" s="10" t="s">
        <v>25</v>
      </c>
      <c r="R1934" s="10" t="s">
        <v>2365</v>
      </c>
      <c r="S1934" s="10">
        <v>1008</v>
      </c>
    </row>
    <row r="1935" spans="1:20" x14ac:dyDescent="0.35">
      <c r="A1935" s="10" t="s">
        <v>27</v>
      </c>
      <c r="B1935" s="10" t="s">
        <v>27</v>
      </c>
      <c r="C1935" s="10" t="s">
        <v>28</v>
      </c>
      <c r="D1935" s="10" t="s">
        <v>22</v>
      </c>
      <c r="E1935" s="10" t="s">
        <v>23</v>
      </c>
      <c r="F1935" s="10" t="s">
        <v>5</v>
      </c>
      <c r="H1935" s="10" t="s">
        <v>24</v>
      </c>
      <c r="I1935" s="10">
        <v>1071767</v>
      </c>
      <c r="J1935" s="10">
        <v>1072774</v>
      </c>
      <c r="K1935" s="10" t="s">
        <v>25</v>
      </c>
      <c r="L1935" s="10" t="s">
        <v>2366</v>
      </c>
      <c r="O1935" s="10" t="s">
        <v>49</v>
      </c>
      <c r="R1935" s="10" t="s">
        <v>2365</v>
      </c>
      <c r="S1935" s="10">
        <v>1008</v>
      </c>
      <c r="T1935" s="10">
        <v>335</v>
      </c>
    </row>
    <row r="1936" spans="1:20" x14ac:dyDescent="0.35">
      <c r="A1936" s="10" t="s">
        <v>20</v>
      </c>
      <c r="B1936" s="10" t="s">
        <v>20</v>
      </c>
      <c r="C1936" s="10" t="s">
        <v>21</v>
      </c>
      <c r="D1936" s="10" t="s">
        <v>22</v>
      </c>
      <c r="E1936" s="10" t="s">
        <v>23</v>
      </c>
      <c r="F1936" s="10" t="s">
        <v>5</v>
      </c>
      <c r="H1936" s="10" t="s">
        <v>24</v>
      </c>
      <c r="I1936" s="10">
        <v>1072865</v>
      </c>
      <c r="J1936" s="10">
        <v>1073089</v>
      </c>
      <c r="K1936" s="10" t="s">
        <v>25</v>
      </c>
      <c r="R1936" s="10" t="s">
        <v>2367</v>
      </c>
      <c r="S1936" s="10">
        <v>225</v>
      </c>
    </row>
    <row r="1937" spans="1:20" x14ac:dyDescent="0.35">
      <c r="A1937" s="10" t="s">
        <v>27</v>
      </c>
      <c r="B1937" s="10" t="s">
        <v>27</v>
      </c>
      <c r="C1937" s="10" t="s">
        <v>28</v>
      </c>
      <c r="D1937" s="10" t="s">
        <v>22</v>
      </c>
      <c r="E1937" s="10" t="s">
        <v>23</v>
      </c>
      <c r="F1937" s="10" t="s">
        <v>5</v>
      </c>
      <c r="H1937" s="10" t="s">
        <v>24</v>
      </c>
      <c r="I1937" s="10">
        <v>1072865</v>
      </c>
      <c r="J1937" s="10">
        <v>1073089</v>
      </c>
      <c r="K1937" s="10" t="s">
        <v>25</v>
      </c>
      <c r="L1937" s="10" t="s">
        <v>2368</v>
      </c>
      <c r="O1937" s="10" t="s">
        <v>49</v>
      </c>
      <c r="R1937" s="10" t="s">
        <v>2367</v>
      </c>
      <c r="S1937" s="10">
        <v>225</v>
      </c>
      <c r="T1937" s="10">
        <v>74</v>
      </c>
    </row>
    <row r="1938" spans="1:20" x14ac:dyDescent="0.35">
      <c r="A1938" s="10" t="s">
        <v>20</v>
      </c>
      <c r="B1938" s="10" t="s">
        <v>20</v>
      </c>
      <c r="C1938" s="10" t="s">
        <v>21</v>
      </c>
      <c r="D1938" s="10" t="s">
        <v>22</v>
      </c>
      <c r="E1938" s="10" t="s">
        <v>23</v>
      </c>
      <c r="F1938" s="10" t="s">
        <v>5</v>
      </c>
      <c r="H1938" s="10" t="s">
        <v>24</v>
      </c>
      <c r="I1938" s="10">
        <v>1073120</v>
      </c>
      <c r="J1938" s="10">
        <v>1074049</v>
      </c>
      <c r="K1938" s="10" t="s">
        <v>46</v>
      </c>
      <c r="R1938" s="10" t="s">
        <v>2369</v>
      </c>
      <c r="S1938" s="10">
        <v>930</v>
      </c>
    </row>
    <row r="1939" spans="1:20" x14ac:dyDescent="0.35">
      <c r="A1939" s="10" t="s">
        <v>27</v>
      </c>
      <c r="B1939" s="10" t="s">
        <v>27</v>
      </c>
      <c r="C1939" s="10" t="s">
        <v>28</v>
      </c>
      <c r="D1939" s="10" t="s">
        <v>22</v>
      </c>
      <c r="E1939" s="10" t="s">
        <v>23</v>
      </c>
      <c r="F1939" s="10" t="s">
        <v>5</v>
      </c>
      <c r="H1939" s="10" t="s">
        <v>24</v>
      </c>
      <c r="I1939" s="10">
        <v>1073120</v>
      </c>
      <c r="J1939" s="10">
        <v>1074049</v>
      </c>
      <c r="K1939" s="10" t="s">
        <v>46</v>
      </c>
      <c r="L1939" s="10" t="s">
        <v>2370</v>
      </c>
      <c r="O1939" s="10" t="s">
        <v>2371</v>
      </c>
      <c r="R1939" s="10" t="s">
        <v>2369</v>
      </c>
      <c r="S1939" s="10">
        <v>930</v>
      </c>
      <c r="T1939" s="10">
        <v>309</v>
      </c>
    </row>
    <row r="1940" spans="1:20" x14ac:dyDescent="0.35">
      <c r="A1940" s="10" t="s">
        <v>20</v>
      </c>
      <c r="B1940" s="10" t="s">
        <v>20</v>
      </c>
      <c r="C1940" s="10" t="s">
        <v>21</v>
      </c>
      <c r="D1940" s="10" t="s">
        <v>22</v>
      </c>
      <c r="E1940" s="10" t="s">
        <v>23</v>
      </c>
      <c r="F1940" s="10" t="s">
        <v>5</v>
      </c>
      <c r="H1940" s="10" t="s">
        <v>24</v>
      </c>
      <c r="I1940" s="10">
        <v>1074046</v>
      </c>
      <c r="J1940" s="10">
        <v>1075140</v>
      </c>
      <c r="K1940" s="10" t="s">
        <v>46</v>
      </c>
      <c r="R1940" s="10" t="s">
        <v>2372</v>
      </c>
      <c r="S1940" s="10">
        <v>1095</v>
      </c>
    </row>
    <row r="1941" spans="1:20" x14ac:dyDescent="0.35">
      <c r="A1941" s="10" t="s">
        <v>27</v>
      </c>
      <c r="B1941" s="10" t="s">
        <v>27</v>
      </c>
      <c r="C1941" s="10" t="s">
        <v>28</v>
      </c>
      <c r="D1941" s="10" t="s">
        <v>22</v>
      </c>
      <c r="E1941" s="10" t="s">
        <v>23</v>
      </c>
      <c r="F1941" s="10" t="s">
        <v>5</v>
      </c>
      <c r="H1941" s="10" t="s">
        <v>24</v>
      </c>
      <c r="I1941" s="10">
        <v>1074046</v>
      </c>
      <c r="J1941" s="10">
        <v>1075140</v>
      </c>
      <c r="K1941" s="10" t="s">
        <v>46</v>
      </c>
      <c r="L1941" s="10" t="s">
        <v>2373</v>
      </c>
      <c r="O1941" s="10" t="s">
        <v>49</v>
      </c>
      <c r="R1941" s="10" t="s">
        <v>2372</v>
      </c>
      <c r="S1941" s="10">
        <v>1095</v>
      </c>
      <c r="T1941" s="10">
        <v>364</v>
      </c>
    </row>
    <row r="1942" spans="1:20" x14ac:dyDescent="0.35">
      <c r="A1942" s="10" t="s">
        <v>20</v>
      </c>
      <c r="B1942" s="10" t="s">
        <v>20</v>
      </c>
      <c r="C1942" s="10" t="s">
        <v>21</v>
      </c>
      <c r="D1942" s="10" t="s">
        <v>22</v>
      </c>
      <c r="E1942" s="10" t="s">
        <v>23</v>
      </c>
      <c r="F1942" s="10" t="s">
        <v>5</v>
      </c>
      <c r="H1942" s="10" t="s">
        <v>24</v>
      </c>
      <c r="I1942" s="10">
        <v>1075137</v>
      </c>
      <c r="J1942" s="10">
        <v>1075901</v>
      </c>
      <c r="K1942" s="10" t="s">
        <v>46</v>
      </c>
      <c r="R1942" s="10" t="s">
        <v>2374</v>
      </c>
      <c r="S1942" s="10">
        <v>765</v>
      </c>
    </row>
    <row r="1943" spans="1:20" x14ac:dyDescent="0.35">
      <c r="A1943" s="10" t="s">
        <v>27</v>
      </c>
      <c r="B1943" s="10" t="s">
        <v>27</v>
      </c>
      <c r="C1943" s="10" t="s">
        <v>28</v>
      </c>
      <c r="D1943" s="10" t="s">
        <v>22</v>
      </c>
      <c r="E1943" s="10" t="s">
        <v>23</v>
      </c>
      <c r="F1943" s="10" t="s">
        <v>5</v>
      </c>
      <c r="H1943" s="10" t="s">
        <v>24</v>
      </c>
      <c r="I1943" s="10">
        <v>1075137</v>
      </c>
      <c r="J1943" s="10">
        <v>1075901</v>
      </c>
      <c r="K1943" s="10" t="s">
        <v>46</v>
      </c>
      <c r="L1943" s="10" t="s">
        <v>2375</v>
      </c>
      <c r="O1943" s="10" t="s">
        <v>49</v>
      </c>
      <c r="R1943" s="10" t="s">
        <v>2374</v>
      </c>
      <c r="S1943" s="10">
        <v>765</v>
      </c>
      <c r="T1943" s="10">
        <v>254</v>
      </c>
    </row>
    <row r="1944" spans="1:20" x14ac:dyDescent="0.35">
      <c r="A1944" s="10" t="s">
        <v>20</v>
      </c>
      <c r="B1944" s="10" t="s">
        <v>20</v>
      </c>
      <c r="C1944" s="10" t="s">
        <v>21</v>
      </c>
      <c r="D1944" s="10" t="s">
        <v>22</v>
      </c>
      <c r="E1944" s="10" t="s">
        <v>23</v>
      </c>
      <c r="F1944" s="10" t="s">
        <v>5</v>
      </c>
      <c r="H1944" s="10" t="s">
        <v>24</v>
      </c>
      <c r="I1944" s="10">
        <v>1075898</v>
      </c>
      <c r="J1944" s="10">
        <v>1077058</v>
      </c>
      <c r="K1944" s="10" t="s">
        <v>46</v>
      </c>
      <c r="R1944" s="10" t="s">
        <v>2376</v>
      </c>
      <c r="S1944" s="10">
        <v>1161</v>
      </c>
    </row>
    <row r="1945" spans="1:20" x14ac:dyDescent="0.35">
      <c r="A1945" s="10" t="s">
        <v>27</v>
      </c>
      <c r="B1945" s="10" t="s">
        <v>27</v>
      </c>
      <c r="C1945" s="10" t="s">
        <v>28</v>
      </c>
      <c r="D1945" s="10" t="s">
        <v>22</v>
      </c>
      <c r="E1945" s="10" t="s">
        <v>23</v>
      </c>
      <c r="F1945" s="10" t="s">
        <v>5</v>
      </c>
      <c r="H1945" s="10" t="s">
        <v>24</v>
      </c>
      <c r="I1945" s="10">
        <v>1075898</v>
      </c>
      <c r="J1945" s="10">
        <v>1077058</v>
      </c>
      <c r="K1945" s="10" t="s">
        <v>46</v>
      </c>
      <c r="L1945" s="10" t="s">
        <v>2377</v>
      </c>
      <c r="O1945" s="10" t="s">
        <v>49</v>
      </c>
      <c r="R1945" s="10" t="s">
        <v>2376</v>
      </c>
      <c r="S1945" s="10">
        <v>1161</v>
      </c>
      <c r="T1945" s="10">
        <v>386</v>
      </c>
    </row>
    <row r="1946" spans="1:20" x14ac:dyDescent="0.35">
      <c r="A1946" s="10" t="s">
        <v>20</v>
      </c>
      <c r="B1946" s="10" t="s">
        <v>20</v>
      </c>
      <c r="C1946" s="10" t="s">
        <v>21</v>
      </c>
      <c r="D1946" s="10" t="s">
        <v>22</v>
      </c>
      <c r="E1946" s="10" t="s">
        <v>23</v>
      </c>
      <c r="F1946" s="10" t="s">
        <v>5</v>
      </c>
      <c r="H1946" s="10" t="s">
        <v>24</v>
      </c>
      <c r="I1946" s="10">
        <v>1077598</v>
      </c>
      <c r="J1946" s="10">
        <v>1078173</v>
      </c>
      <c r="K1946" s="10" t="s">
        <v>25</v>
      </c>
      <c r="R1946" s="10" t="s">
        <v>2378</v>
      </c>
      <c r="S1946" s="10">
        <v>576</v>
      </c>
    </row>
    <row r="1947" spans="1:20" x14ac:dyDescent="0.35">
      <c r="A1947" s="10" t="s">
        <v>27</v>
      </c>
      <c r="B1947" s="10" t="s">
        <v>27</v>
      </c>
      <c r="C1947" s="10" t="s">
        <v>28</v>
      </c>
      <c r="D1947" s="10" t="s">
        <v>22</v>
      </c>
      <c r="E1947" s="10" t="s">
        <v>23</v>
      </c>
      <c r="F1947" s="10" t="s">
        <v>5</v>
      </c>
      <c r="H1947" s="10" t="s">
        <v>24</v>
      </c>
      <c r="I1947" s="10">
        <v>1077598</v>
      </c>
      <c r="J1947" s="10">
        <v>1078173</v>
      </c>
      <c r="K1947" s="10" t="s">
        <v>25</v>
      </c>
      <c r="L1947" s="10" t="s">
        <v>2379</v>
      </c>
      <c r="O1947" s="10" t="s">
        <v>2380</v>
      </c>
      <c r="R1947" s="10" t="s">
        <v>2378</v>
      </c>
      <c r="S1947" s="10">
        <v>576</v>
      </c>
      <c r="T1947" s="10">
        <v>191</v>
      </c>
    </row>
    <row r="1948" spans="1:20" x14ac:dyDescent="0.35">
      <c r="A1948" s="10" t="s">
        <v>20</v>
      </c>
      <c r="B1948" s="10" t="s">
        <v>20</v>
      </c>
      <c r="C1948" s="10" t="s">
        <v>21</v>
      </c>
      <c r="D1948" s="10" t="s">
        <v>22</v>
      </c>
      <c r="E1948" s="10" t="s">
        <v>23</v>
      </c>
      <c r="F1948" s="10" t="s">
        <v>5</v>
      </c>
      <c r="H1948" s="10" t="s">
        <v>24</v>
      </c>
      <c r="I1948" s="10">
        <v>1078241</v>
      </c>
      <c r="J1948" s="10">
        <v>1080781</v>
      </c>
      <c r="K1948" s="10" t="s">
        <v>25</v>
      </c>
      <c r="R1948" s="10" t="s">
        <v>2381</v>
      </c>
      <c r="S1948" s="10">
        <v>2541</v>
      </c>
    </row>
    <row r="1949" spans="1:20" x14ac:dyDescent="0.35">
      <c r="A1949" s="10" t="s">
        <v>27</v>
      </c>
      <c r="B1949" s="10" t="s">
        <v>27</v>
      </c>
      <c r="C1949" s="10" t="s">
        <v>28</v>
      </c>
      <c r="D1949" s="10" t="s">
        <v>22</v>
      </c>
      <c r="E1949" s="10" t="s">
        <v>23</v>
      </c>
      <c r="F1949" s="10" t="s">
        <v>5</v>
      </c>
      <c r="H1949" s="10" t="s">
        <v>24</v>
      </c>
      <c r="I1949" s="10">
        <v>1078241</v>
      </c>
      <c r="J1949" s="10">
        <v>1080781</v>
      </c>
      <c r="K1949" s="10" t="s">
        <v>25</v>
      </c>
      <c r="L1949" s="10" t="s">
        <v>2382</v>
      </c>
      <c r="O1949" s="10" t="s">
        <v>2383</v>
      </c>
      <c r="R1949" s="10" t="s">
        <v>2381</v>
      </c>
      <c r="S1949" s="10">
        <v>2541</v>
      </c>
      <c r="T1949" s="10">
        <v>846</v>
      </c>
    </row>
    <row r="1950" spans="1:20" x14ac:dyDescent="0.35">
      <c r="A1950" s="10" t="s">
        <v>20</v>
      </c>
      <c r="B1950" s="10" t="s">
        <v>20</v>
      </c>
      <c r="C1950" s="10" t="s">
        <v>21</v>
      </c>
      <c r="D1950" s="10" t="s">
        <v>22</v>
      </c>
      <c r="E1950" s="10" t="s">
        <v>23</v>
      </c>
      <c r="F1950" s="10" t="s">
        <v>5</v>
      </c>
      <c r="H1950" s="10" t="s">
        <v>24</v>
      </c>
      <c r="I1950" s="10">
        <v>1080895</v>
      </c>
      <c r="J1950" s="10">
        <v>1082055</v>
      </c>
      <c r="K1950" s="10" t="s">
        <v>25</v>
      </c>
      <c r="R1950" s="10" t="s">
        <v>2384</v>
      </c>
      <c r="S1950" s="10">
        <v>1161</v>
      </c>
    </row>
    <row r="1951" spans="1:20" x14ac:dyDescent="0.35">
      <c r="A1951" s="10" t="s">
        <v>27</v>
      </c>
      <c r="B1951" s="10" t="s">
        <v>27</v>
      </c>
      <c r="C1951" s="10" t="s">
        <v>28</v>
      </c>
      <c r="D1951" s="10" t="s">
        <v>22</v>
      </c>
      <c r="E1951" s="10" t="s">
        <v>23</v>
      </c>
      <c r="F1951" s="10" t="s">
        <v>5</v>
      </c>
      <c r="H1951" s="10" t="s">
        <v>24</v>
      </c>
      <c r="I1951" s="10">
        <v>1080895</v>
      </c>
      <c r="J1951" s="10">
        <v>1082055</v>
      </c>
      <c r="K1951" s="10" t="s">
        <v>25</v>
      </c>
      <c r="L1951" s="10" t="s">
        <v>2385</v>
      </c>
      <c r="O1951" s="10" t="s">
        <v>2386</v>
      </c>
      <c r="R1951" s="10" t="s">
        <v>2384</v>
      </c>
      <c r="S1951" s="10">
        <v>1161</v>
      </c>
      <c r="T1951" s="10">
        <v>386</v>
      </c>
    </row>
    <row r="1952" spans="1:20" x14ac:dyDescent="0.35">
      <c r="A1952" s="10" t="s">
        <v>20</v>
      </c>
      <c r="B1952" s="10" t="s">
        <v>20</v>
      </c>
      <c r="C1952" s="10" t="s">
        <v>21</v>
      </c>
      <c r="D1952" s="10" t="s">
        <v>22</v>
      </c>
      <c r="E1952" s="10" t="s">
        <v>23</v>
      </c>
      <c r="F1952" s="10" t="s">
        <v>5</v>
      </c>
      <c r="H1952" s="10" t="s">
        <v>24</v>
      </c>
      <c r="I1952" s="10">
        <v>1082129</v>
      </c>
      <c r="J1952" s="10">
        <v>1082425</v>
      </c>
      <c r="K1952" s="10" t="s">
        <v>25</v>
      </c>
      <c r="R1952" s="10" t="s">
        <v>2387</v>
      </c>
      <c r="S1952" s="10">
        <v>297</v>
      </c>
    </row>
    <row r="1953" spans="1:20" x14ac:dyDescent="0.35">
      <c r="A1953" s="10" t="s">
        <v>27</v>
      </c>
      <c r="B1953" s="10" t="s">
        <v>27</v>
      </c>
      <c r="C1953" s="10" t="s">
        <v>28</v>
      </c>
      <c r="D1953" s="10" t="s">
        <v>22</v>
      </c>
      <c r="E1953" s="10" t="s">
        <v>23</v>
      </c>
      <c r="F1953" s="10" t="s">
        <v>5</v>
      </c>
      <c r="H1953" s="10" t="s">
        <v>24</v>
      </c>
      <c r="I1953" s="10">
        <v>1082129</v>
      </c>
      <c r="J1953" s="10">
        <v>1082425</v>
      </c>
      <c r="K1953" s="10" t="s">
        <v>25</v>
      </c>
      <c r="L1953" s="10" t="s">
        <v>2388</v>
      </c>
      <c r="O1953" s="10" t="s">
        <v>2389</v>
      </c>
      <c r="R1953" s="10" t="s">
        <v>2387</v>
      </c>
      <c r="S1953" s="10">
        <v>297</v>
      </c>
      <c r="T1953" s="10">
        <v>98</v>
      </c>
    </row>
    <row r="1954" spans="1:20" x14ac:dyDescent="0.35">
      <c r="A1954" s="10" t="s">
        <v>20</v>
      </c>
      <c r="B1954" s="10" t="s">
        <v>20</v>
      </c>
      <c r="C1954" s="10" t="s">
        <v>21</v>
      </c>
      <c r="D1954" s="10" t="s">
        <v>22</v>
      </c>
      <c r="E1954" s="10" t="s">
        <v>23</v>
      </c>
      <c r="F1954" s="10" t="s">
        <v>5</v>
      </c>
      <c r="H1954" s="10" t="s">
        <v>24</v>
      </c>
      <c r="I1954" s="10">
        <v>1082456</v>
      </c>
      <c r="J1954" s="10">
        <v>1083298</v>
      </c>
      <c r="K1954" s="10" t="s">
        <v>25</v>
      </c>
      <c r="R1954" s="10" t="s">
        <v>2390</v>
      </c>
      <c r="S1954" s="10">
        <v>843</v>
      </c>
    </row>
    <row r="1955" spans="1:20" x14ac:dyDescent="0.35">
      <c r="A1955" s="10" t="s">
        <v>27</v>
      </c>
      <c r="B1955" s="10" t="s">
        <v>27</v>
      </c>
      <c r="C1955" s="10" t="s">
        <v>28</v>
      </c>
      <c r="D1955" s="10" t="s">
        <v>22</v>
      </c>
      <c r="E1955" s="10" t="s">
        <v>23</v>
      </c>
      <c r="F1955" s="10" t="s">
        <v>5</v>
      </c>
      <c r="H1955" s="10" t="s">
        <v>24</v>
      </c>
      <c r="I1955" s="10">
        <v>1082456</v>
      </c>
      <c r="J1955" s="10">
        <v>1083298</v>
      </c>
      <c r="K1955" s="10" t="s">
        <v>25</v>
      </c>
      <c r="L1955" s="10" t="s">
        <v>2391</v>
      </c>
      <c r="O1955" s="10" t="s">
        <v>2392</v>
      </c>
      <c r="R1955" s="10" t="s">
        <v>2390</v>
      </c>
      <c r="S1955" s="10">
        <v>843</v>
      </c>
      <c r="T1955" s="10">
        <v>280</v>
      </c>
    </row>
    <row r="1956" spans="1:20" x14ac:dyDescent="0.35">
      <c r="A1956" s="10" t="s">
        <v>20</v>
      </c>
      <c r="B1956" s="10" t="s">
        <v>20</v>
      </c>
      <c r="C1956" s="10" t="s">
        <v>21</v>
      </c>
      <c r="D1956" s="10" t="s">
        <v>22</v>
      </c>
      <c r="E1956" s="10" t="s">
        <v>23</v>
      </c>
      <c r="F1956" s="10" t="s">
        <v>5</v>
      </c>
      <c r="H1956" s="10" t="s">
        <v>24</v>
      </c>
      <c r="I1956" s="10">
        <v>1083320</v>
      </c>
      <c r="J1956" s="10">
        <v>1083982</v>
      </c>
      <c r="K1956" s="10" t="s">
        <v>25</v>
      </c>
      <c r="R1956" s="10" t="s">
        <v>2393</v>
      </c>
      <c r="S1956" s="10">
        <v>663</v>
      </c>
    </row>
    <row r="1957" spans="1:20" x14ac:dyDescent="0.35">
      <c r="A1957" s="10" t="s">
        <v>27</v>
      </c>
      <c r="B1957" s="10" t="s">
        <v>27</v>
      </c>
      <c r="C1957" s="10" t="s">
        <v>28</v>
      </c>
      <c r="D1957" s="10" t="s">
        <v>22</v>
      </c>
      <c r="E1957" s="10" t="s">
        <v>23</v>
      </c>
      <c r="F1957" s="10" t="s">
        <v>5</v>
      </c>
      <c r="H1957" s="10" t="s">
        <v>24</v>
      </c>
      <c r="I1957" s="10">
        <v>1083320</v>
      </c>
      <c r="J1957" s="10">
        <v>1083982</v>
      </c>
      <c r="K1957" s="10" t="s">
        <v>25</v>
      </c>
      <c r="L1957" s="10" t="s">
        <v>2394</v>
      </c>
      <c r="O1957" s="10" t="s">
        <v>2389</v>
      </c>
      <c r="R1957" s="10" t="s">
        <v>2393</v>
      </c>
      <c r="S1957" s="10">
        <v>663</v>
      </c>
      <c r="T1957" s="10">
        <v>220</v>
      </c>
    </row>
    <row r="1958" spans="1:20" x14ac:dyDescent="0.35">
      <c r="A1958" s="10" t="s">
        <v>20</v>
      </c>
      <c r="B1958" s="10" t="s">
        <v>20</v>
      </c>
      <c r="C1958" s="10" t="s">
        <v>21</v>
      </c>
      <c r="D1958" s="10" t="s">
        <v>22</v>
      </c>
      <c r="E1958" s="10" t="s">
        <v>23</v>
      </c>
      <c r="F1958" s="10" t="s">
        <v>5</v>
      </c>
      <c r="H1958" s="10" t="s">
        <v>24</v>
      </c>
      <c r="I1958" s="10">
        <v>1083996</v>
      </c>
      <c r="J1958" s="10">
        <v>1084274</v>
      </c>
      <c r="K1958" s="10" t="s">
        <v>25</v>
      </c>
      <c r="R1958" s="10" t="s">
        <v>2395</v>
      </c>
      <c r="S1958" s="10">
        <v>279</v>
      </c>
    </row>
    <row r="1959" spans="1:20" x14ac:dyDescent="0.35">
      <c r="A1959" s="10" t="s">
        <v>27</v>
      </c>
      <c r="B1959" s="10" t="s">
        <v>27</v>
      </c>
      <c r="C1959" s="10" t="s">
        <v>28</v>
      </c>
      <c r="D1959" s="10" t="s">
        <v>22</v>
      </c>
      <c r="E1959" s="10" t="s">
        <v>23</v>
      </c>
      <c r="F1959" s="10" t="s">
        <v>5</v>
      </c>
      <c r="H1959" s="10" t="s">
        <v>24</v>
      </c>
      <c r="I1959" s="10">
        <v>1083996</v>
      </c>
      <c r="J1959" s="10">
        <v>1084274</v>
      </c>
      <c r="K1959" s="10" t="s">
        <v>25</v>
      </c>
      <c r="L1959" s="10" t="s">
        <v>2396</v>
      </c>
      <c r="O1959" s="10" t="s">
        <v>2389</v>
      </c>
      <c r="R1959" s="10" t="s">
        <v>2395</v>
      </c>
      <c r="S1959" s="10">
        <v>279</v>
      </c>
      <c r="T1959" s="10">
        <v>92</v>
      </c>
    </row>
    <row r="1960" spans="1:20" x14ac:dyDescent="0.35">
      <c r="A1960" s="10" t="s">
        <v>20</v>
      </c>
      <c r="B1960" s="10" t="s">
        <v>20</v>
      </c>
      <c r="C1960" s="10" t="s">
        <v>21</v>
      </c>
      <c r="D1960" s="10" t="s">
        <v>22</v>
      </c>
      <c r="E1960" s="10" t="s">
        <v>23</v>
      </c>
      <c r="F1960" s="10" t="s">
        <v>5</v>
      </c>
      <c r="H1960" s="10" t="s">
        <v>24</v>
      </c>
      <c r="I1960" s="10">
        <v>1084367</v>
      </c>
      <c r="J1960" s="10">
        <v>1085095</v>
      </c>
      <c r="K1960" s="10" t="s">
        <v>25</v>
      </c>
      <c r="R1960" s="10" t="s">
        <v>2397</v>
      </c>
      <c r="S1960" s="10">
        <v>729</v>
      </c>
    </row>
    <row r="1961" spans="1:20" x14ac:dyDescent="0.35">
      <c r="A1961" s="10" t="s">
        <v>27</v>
      </c>
      <c r="B1961" s="10" t="s">
        <v>27</v>
      </c>
      <c r="C1961" s="10" t="s">
        <v>28</v>
      </c>
      <c r="D1961" s="10" t="s">
        <v>22</v>
      </c>
      <c r="E1961" s="10" t="s">
        <v>23</v>
      </c>
      <c r="F1961" s="10" t="s">
        <v>5</v>
      </c>
      <c r="H1961" s="10" t="s">
        <v>24</v>
      </c>
      <c r="I1961" s="10">
        <v>1084367</v>
      </c>
      <c r="J1961" s="10">
        <v>1085095</v>
      </c>
      <c r="K1961" s="10" t="s">
        <v>25</v>
      </c>
      <c r="L1961" s="10" t="s">
        <v>2398</v>
      </c>
      <c r="O1961" s="10" t="s">
        <v>2399</v>
      </c>
      <c r="R1961" s="10" t="s">
        <v>2397</v>
      </c>
      <c r="S1961" s="10">
        <v>729</v>
      </c>
      <c r="T1961" s="10">
        <v>242</v>
      </c>
    </row>
    <row r="1962" spans="1:20" x14ac:dyDescent="0.35">
      <c r="A1962" s="10" t="s">
        <v>20</v>
      </c>
      <c r="B1962" s="10" t="s">
        <v>20</v>
      </c>
      <c r="C1962" s="10" t="s">
        <v>21</v>
      </c>
      <c r="D1962" s="10" t="s">
        <v>22</v>
      </c>
      <c r="E1962" s="10" t="s">
        <v>23</v>
      </c>
      <c r="F1962" s="10" t="s">
        <v>5</v>
      </c>
      <c r="H1962" s="10" t="s">
        <v>24</v>
      </c>
      <c r="I1962" s="10">
        <v>1085136</v>
      </c>
      <c r="J1962" s="10">
        <v>1085987</v>
      </c>
      <c r="K1962" s="10" t="s">
        <v>25</v>
      </c>
      <c r="R1962" s="10" t="s">
        <v>2400</v>
      </c>
      <c r="S1962" s="10">
        <v>852</v>
      </c>
    </row>
    <row r="1963" spans="1:20" x14ac:dyDescent="0.35">
      <c r="A1963" s="10" t="s">
        <v>27</v>
      </c>
      <c r="B1963" s="10" t="s">
        <v>27</v>
      </c>
      <c r="C1963" s="10" t="s">
        <v>28</v>
      </c>
      <c r="D1963" s="10" t="s">
        <v>22</v>
      </c>
      <c r="E1963" s="10" t="s">
        <v>23</v>
      </c>
      <c r="F1963" s="10" t="s">
        <v>5</v>
      </c>
      <c r="H1963" s="10" t="s">
        <v>24</v>
      </c>
      <c r="I1963" s="10">
        <v>1085136</v>
      </c>
      <c r="J1963" s="10">
        <v>1085987</v>
      </c>
      <c r="K1963" s="10" t="s">
        <v>25</v>
      </c>
      <c r="L1963" s="10" t="s">
        <v>2401</v>
      </c>
      <c r="O1963" s="10" t="s">
        <v>2402</v>
      </c>
      <c r="R1963" s="10" t="s">
        <v>2400</v>
      </c>
      <c r="S1963" s="10">
        <v>852</v>
      </c>
      <c r="T1963" s="10">
        <v>283</v>
      </c>
    </row>
    <row r="1964" spans="1:20" x14ac:dyDescent="0.35">
      <c r="A1964" s="10" t="s">
        <v>20</v>
      </c>
      <c r="B1964" s="10" t="s">
        <v>20</v>
      </c>
      <c r="C1964" s="10" t="s">
        <v>21</v>
      </c>
      <c r="D1964" s="10" t="s">
        <v>22</v>
      </c>
      <c r="E1964" s="10" t="s">
        <v>23</v>
      </c>
      <c r="F1964" s="10" t="s">
        <v>5</v>
      </c>
      <c r="H1964" s="10" t="s">
        <v>24</v>
      </c>
      <c r="I1964" s="10">
        <v>1085984</v>
      </c>
      <c r="J1964" s="10">
        <v>1086826</v>
      </c>
      <c r="K1964" s="10" t="s">
        <v>25</v>
      </c>
      <c r="R1964" s="10" t="s">
        <v>2403</v>
      </c>
      <c r="S1964" s="10">
        <v>843</v>
      </c>
    </row>
    <row r="1965" spans="1:20" x14ac:dyDescent="0.35">
      <c r="A1965" s="10" t="s">
        <v>27</v>
      </c>
      <c r="B1965" s="10" t="s">
        <v>27</v>
      </c>
      <c r="C1965" s="10" t="s">
        <v>28</v>
      </c>
      <c r="D1965" s="10" t="s">
        <v>22</v>
      </c>
      <c r="E1965" s="10" t="s">
        <v>23</v>
      </c>
      <c r="F1965" s="10" t="s">
        <v>5</v>
      </c>
      <c r="H1965" s="10" t="s">
        <v>24</v>
      </c>
      <c r="I1965" s="10">
        <v>1085984</v>
      </c>
      <c r="J1965" s="10">
        <v>1086826</v>
      </c>
      <c r="K1965" s="10" t="s">
        <v>25</v>
      </c>
      <c r="L1965" s="10" t="s">
        <v>2404</v>
      </c>
      <c r="O1965" s="10" t="s">
        <v>52</v>
      </c>
      <c r="R1965" s="10" t="s">
        <v>2403</v>
      </c>
      <c r="S1965" s="10">
        <v>843</v>
      </c>
      <c r="T1965" s="10">
        <v>280</v>
      </c>
    </row>
    <row r="1966" spans="1:20" x14ac:dyDescent="0.35">
      <c r="A1966" s="10" t="s">
        <v>20</v>
      </c>
      <c r="B1966" s="10" t="s">
        <v>20</v>
      </c>
      <c r="C1966" s="10" t="s">
        <v>21</v>
      </c>
      <c r="D1966" s="10" t="s">
        <v>22</v>
      </c>
      <c r="E1966" s="10" t="s">
        <v>23</v>
      </c>
      <c r="F1966" s="10" t="s">
        <v>5</v>
      </c>
      <c r="H1966" s="10" t="s">
        <v>24</v>
      </c>
      <c r="I1966" s="10">
        <v>1086840</v>
      </c>
      <c r="J1966" s="10">
        <v>1087109</v>
      </c>
      <c r="K1966" s="10" t="s">
        <v>25</v>
      </c>
      <c r="R1966" s="10" t="s">
        <v>2405</v>
      </c>
      <c r="S1966" s="10">
        <v>270</v>
      </c>
    </row>
    <row r="1967" spans="1:20" x14ac:dyDescent="0.35">
      <c r="A1967" s="10" t="s">
        <v>27</v>
      </c>
      <c r="B1967" s="10" t="s">
        <v>27</v>
      </c>
      <c r="C1967" s="10" t="s">
        <v>28</v>
      </c>
      <c r="D1967" s="10" t="s">
        <v>22</v>
      </c>
      <c r="E1967" s="10" t="s">
        <v>23</v>
      </c>
      <c r="F1967" s="10" t="s">
        <v>5</v>
      </c>
      <c r="H1967" s="10" t="s">
        <v>24</v>
      </c>
      <c r="I1967" s="10">
        <v>1086840</v>
      </c>
      <c r="J1967" s="10">
        <v>1087109</v>
      </c>
      <c r="K1967" s="10" t="s">
        <v>25</v>
      </c>
      <c r="L1967" s="10" t="s">
        <v>2406</v>
      </c>
      <c r="O1967" s="10" t="s">
        <v>2407</v>
      </c>
      <c r="R1967" s="10" t="s">
        <v>2405</v>
      </c>
      <c r="S1967" s="10">
        <v>270</v>
      </c>
      <c r="T1967" s="10">
        <v>89</v>
      </c>
    </row>
    <row r="1968" spans="1:20" x14ac:dyDescent="0.35">
      <c r="A1968" s="10" t="s">
        <v>20</v>
      </c>
      <c r="B1968" s="10" t="s">
        <v>20</v>
      </c>
      <c r="C1968" s="10" t="s">
        <v>21</v>
      </c>
      <c r="D1968" s="10" t="s">
        <v>22</v>
      </c>
      <c r="E1968" s="10" t="s">
        <v>23</v>
      </c>
      <c r="F1968" s="10" t="s">
        <v>5</v>
      </c>
      <c r="H1968" s="10" t="s">
        <v>24</v>
      </c>
      <c r="I1968" s="10">
        <v>1087120</v>
      </c>
      <c r="J1968" s="10">
        <v>1087641</v>
      </c>
      <c r="K1968" s="10" t="s">
        <v>25</v>
      </c>
      <c r="R1968" s="10" t="s">
        <v>2408</v>
      </c>
      <c r="S1968" s="10">
        <v>522</v>
      </c>
    </row>
    <row r="1969" spans="1:20" x14ac:dyDescent="0.35">
      <c r="A1969" s="10" t="s">
        <v>27</v>
      </c>
      <c r="B1969" s="10" t="s">
        <v>27</v>
      </c>
      <c r="C1969" s="10" t="s">
        <v>28</v>
      </c>
      <c r="D1969" s="10" t="s">
        <v>22</v>
      </c>
      <c r="E1969" s="10" t="s">
        <v>23</v>
      </c>
      <c r="F1969" s="10" t="s">
        <v>5</v>
      </c>
      <c r="H1969" s="10" t="s">
        <v>24</v>
      </c>
      <c r="I1969" s="10">
        <v>1087120</v>
      </c>
      <c r="J1969" s="10">
        <v>1087641</v>
      </c>
      <c r="K1969" s="10" t="s">
        <v>25</v>
      </c>
      <c r="L1969" s="10" t="s">
        <v>2409</v>
      </c>
      <c r="O1969" s="10" t="s">
        <v>2410</v>
      </c>
      <c r="R1969" s="10" t="s">
        <v>2408</v>
      </c>
      <c r="S1969" s="10">
        <v>522</v>
      </c>
      <c r="T1969" s="10">
        <v>173</v>
      </c>
    </row>
    <row r="1970" spans="1:20" x14ac:dyDescent="0.35">
      <c r="A1970" s="10" t="s">
        <v>20</v>
      </c>
      <c r="B1970" s="10" t="s">
        <v>20</v>
      </c>
      <c r="C1970" s="10" t="s">
        <v>21</v>
      </c>
      <c r="D1970" s="10" t="s">
        <v>22</v>
      </c>
      <c r="E1970" s="10" t="s">
        <v>23</v>
      </c>
      <c r="F1970" s="10" t="s">
        <v>5</v>
      </c>
      <c r="H1970" s="10" t="s">
        <v>24</v>
      </c>
      <c r="I1970" s="10">
        <v>1087641</v>
      </c>
      <c r="J1970" s="10">
        <v>1089230</v>
      </c>
      <c r="K1970" s="10" t="s">
        <v>25</v>
      </c>
      <c r="R1970" s="10" t="s">
        <v>2411</v>
      </c>
      <c r="S1970" s="10">
        <v>1590</v>
      </c>
    </row>
    <row r="1971" spans="1:20" x14ac:dyDescent="0.35">
      <c r="A1971" s="10" t="s">
        <v>27</v>
      </c>
      <c r="B1971" s="10" t="s">
        <v>27</v>
      </c>
      <c r="C1971" s="10" t="s">
        <v>28</v>
      </c>
      <c r="D1971" s="10" t="s">
        <v>22</v>
      </c>
      <c r="E1971" s="10" t="s">
        <v>23</v>
      </c>
      <c r="F1971" s="10" t="s">
        <v>5</v>
      </c>
      <c r="H1971" s="10" t="s">
        <v>24</v>
      </c>
      <c r="I1971" s="10">
        <v>1087641</v>
      </c>
      <c r="J1971" s="10">
        <v>1089230</v>
      </c>
      <c r="K1971" s="10" t="s">
        <v>25</v>
      </c>
      <c r="L1971" s="10" t="s">
        <v>2412</v>
      </c>
      <c r="O1971" s="10" t="s">
        <v>815</v>
      </c>
      <c r="R1971" s="10" t="s">
        <v>2411</v>
      </c>
      <c r="S1971" s="10">
        <v>1590</v>
      </c>
      <c r="T1971" s="10">
        <v>529</v>
      </c>
    </row>
    <row r="1972" spans="1:20" x14ac:dyDescent="0.35">
      <c r="A1972" s="10" t="s">
        <v>20</v>
      </c>
      <c r="B1972" s="10" t="s">
        <v>20</v>
      </c>
      <c r="C1972" s="10" t="s">
        <v>21</v>
      </c>
      <c r="D1972" s="10" t="s">
        <v>22</v>
      </c>
      <c r="E1972" s="10" t="s">
        <v>23</v>
      </c>
      <c r="F1972" s="10" t="s">
        <v>5</v>
      </c>
      <c r="H1972" s="10" t="s">
        <v>24</v>
      </c>
      <c r="I1972" s="10">
        <v>1089413</v>
      </c>
      <c r="J1972" s="10">
        <v>1089712</v>
      </c>
      <c r="K1972" s="10" t="s">
        <v>25</v>
      </c>
      <c r="R1972" s="10" t="s">
        <v>2413</v>
      </c>
      <c r="S1972" s="10">
        <v>300</v>
      </c>
    </row>
    <row r="1973" spans="1:20" x14ac:dyDescent="0.35">
      <c r="A1973" s="10" t="s">
        <v>27</v>
      </c>
      <c r="B1973" s="10" t="s">
        <v>27</v>
      </c>
      <c r="C1973" s="10" t="s">
        <v>28</v>
      </c>
      <c r="D1973" s="10" t="s">
        <v>22</v>
      </c>
      <c r="E1973" s="10" t="s">
        <v>23</v>
      </c>
      <c r="F1973" s="10" t="s">
        <v>5</v>
      </c>
      <c r="H1973" s="10" t="s">
        <v>24</v>
      </c>
      <c r="I1973" s="10">
        <v>1089413</v>
      </c>
      <c r="J1973" s="10">
        <v>1089712</v>
      </c>
      <c r="K1973" s="10" t="s">
        <v>25</v>
      </c>
      <c r="L1973" s="10" t="s">
        <v>2414</v>
      </c>
      <c r="O1973" s="10" t="s">
        <v>49</v>
      </c>
      <c r="R1973" s="10" t="s">
        <v>2413</v>
      </c>
      <c r="S1973" s="10">
        <v>300</v>
      </c>
      <c r="T1973" s="10">
        <v>99</v>
      </c>
    </row>
    <row r="1974" spans="1:20" x14ac:dyDescent="0.35">
      <c r="A1974" s="10" t="s">
        <v>20</v>
      </c>
      <c r="B1974" s="10" t="s">
        <v>20</v>
      </c>
      <c r="C1974" s="10" t="s">
        <v>21</v>
      </c>
      <c r="D1974" s="10" t="s">
        <v>22</v>
      </c>
      <c r="E1974" s="10" t="s">
        <v>23</v>
      </c>
      <c r="F1974" s="10" t="s">
        <v>5</v>
      </c>
      <c r="H1974" s="10" t="s">
        <v>24</v>
      </c>
      <c r="I1974" s="10">
        <v>1089777</v>
      </c>
      <c r="J1974" s="10">
        <v>1090697</v>
      </c>
      <c r="K1974" s="10" t="s">
        <v>25</v>
      </c>
      <c r="R1974" s="10" t="s">
        <v>2415</v>
      </c>
      <c r="S1974" s="10">
        <v>921</v>
      </c>
    </row>
    <row r="1975" spans="1:20" x14ac:dyDescent="0.35">
      <c r="A1975" s="10" t="s">
        <v>27</v>
      </c>
      <c r="B1975" s="10" t="s">
        <v>27</v>
      </c>
      <c r="C1975" s="10" t="s">
        <v>28</v>
      </c>
      <c r="D1975" s="10" t="s">
        <v>22</v>
      </c>
      <c r="E1975" s="10" t="s">
        <v>23</v>
      </c>
      <c r="F1975" s="10" t="s">
        <v>5</v>
      </c>
      <c r="H1975" s="10" t="s">
        <v>24</v>
      </c>
      <c r="I1975" s="10">
        <v>1089777</v>
      </c>
      <c r="J1975" s="10">
        <v>1090697</v>
      </c>
      <c r="K1975" s="10" t="s">
        <v>25</v>
      </c>
      <c r="L1975" s="10" t="s">
        <v>2416</v>
      </c>
      <c r="O1975" s="10" t="s">
        <v>2417</v>
      </c>
      <c r="R1975" s="10" t="s">
        <v>2415</v>
      </c>
      <c r="S1975" s="10">
        <v>921</v>
      </c>
      <c r="T1975" s="10">
        <v>306</v>
      </c>
    </row>
    <row r="1976" spans="1:20" x14ac:dyDescent="0.35">
      <c r="A1976" s="10" t="s">
        <v>20</v>
      </c>
      <c r="B1976" s="10" t="s">
        <v>20</v>
      </c>
      <c r="C1976" s="10" t="s">
        <v>21</v>
      </c>
      <c r="D1976" s="10" t="s">
        <v>22</v>
      </c>
      <c r="E1976" s="10" t="s">
        <v>23</v>
      </c>
      <c r="F1976" s="10" t="s">
        <v>5</v>
      </c>
      <c r="H1976" s="10" t="s">
        <v>24</v>
      </c>
      <c r="I1976" s="10">
        <v>1090746</v>
      </c>
      <c r="J1976" s="10">
        <v>1091897</v>
      </c>
      <c r="K1976" s="10" t="s">
        <v>25</v>
      </c>
      <c r="R1976" s="10" t="s">
        <v>2418</v>
      </c>
      <c r="S1976" s="10">
        <v>1152</v>
      </c>
    </row>
    <row r="1977" spans="1:20" x14ac:dyDescent="0.35">
      <c r="A1977" s="10" t="s">
        <v>27</v>
      </c>
      <c r="B1977" s="10" t="s">
        <v>27</v>
      </c>
      <c r="C1977" s="10" t="s">
        <v>28</v>
      </c>
      <c r="D1977" s="10" t="s">
        <v>22</v>
      </c>
      <c r="E1977" s="10" t="s">
        <v>23</v>
      </c>
      <c r="F1977" s="10" t="s">
        <v>5</v>
      </c>
      <c r="H1977" s="10" t="s">
        <v>24</v>
      </c>
      <c r="I1977" s="10">
        <v>1090746</v>
      </c>
      <c r="J1977" s="10">
        <v>1091897</v>
      </c>
      <c r="K1977" s="10" t="s">
        <v>25</v>
      </c>
      <c r="L1977" s="10" t="s">
        <v>2419</v>
      </c>
      <c r="O1977" s="10" t="s">
        <v>2420</v>
      </c>
      <c r="R1977" s="10" t="s">
        <v>2418</v>
      </c>
      <c r="S1977" s="10">
        <v>1152</v>
      </c>
      <c r="T1977" s="10">
        <v>383</v>
      </c>
    </row>
    <row r="1978" spans="1:20" x14ac:dyDescent="0.35">
      <c r="A1978" s="10" t="s">
        <v>20</v>
      </c>
      <c r="B1978" s="10" t="s">
        <v>20</v>
      </c>
      <c r="C1978" s="10" t="s">
        <v>21</v>
      </c>
      <c r="D1978" s="10" t="s">
        <v>22</v>
      </c>
      <c r="E1978" s="10" t="s">
        <v>23</v>
      </c>
      <c r="F1978" s="10" t="s">
        <v>5</v>
      </c>
      <c r="H1978" s="10" t="s">
        <v>24</v>
      </c>
      <c r="I1978" s="10">
        <v>1091959</v>
      </c>
      <c r="J1978" s="10">
        <v>1093290</v>
      </c>
      <c r="K1978" s="10" t="s">
        <v>25</v>
      </c>
      <c r="R1978" s="10" t="s">
        <v>2421</v>
      </c>
      <c r="S1978" s="10">
        <v>1332</v>
      </c>
    </row>
    <row r="1979" spans="1:20" x14ac:dyDescent="0.35">
      <c r="A1979" s="10" t="s">
        <v>27</v>
      </c>
      <c r="B1979" s="10" t="s">
        <v>27</v>
      </c>
      <c r="C1979" s="10" t="s">
        <v>28</v>
      </c>
      <c r="D1979" s="10" t="s">
        <v>22</v>
      </c>
      <c r="E1979" s="10" t="s">
        <v>23</v>
      </c>
      <c r="F1979" s="10" t="s">
        <v>5</v>
      </c>
      <c r="H1979" s="10" t="s">
        <v>24</v>
      </c>
      <c r="I1979" s="10">
        <v>1091959</v>
      </c>
      <c r="J1979" s="10">
        <v>1093290</v>
      </c>
      <c r="K1979" s="10" t="s">
        <v>25</v>
      </c>
      <c r="L1979" s="10" t="s">
        <v>2422</v>
      </c>
      <c r="O1979" s="10" t="s">
        <v>2423</v>
      </c>
      <c r="R1979" s="10" t="s">
        <v>2421</v>
      </c>
      <c r="S1979" s="10">
        <v>1332</v>
      </c>
      <c r="T1979" s="10">
        <v>443</v>
      </c>
    </row>
    <row r="1980" spans="1:20" x14ac:dyDescent="0.35">
      <c r="A1980" s="10" t="s">
        <v>20</v>
      </c>
      <c r="B1980" s="10" t="s">
        <v>20</v>
      </c>
      <c r="C1980" s="10" t="s">
        <v>21</v>
      </c>
      <c r="D1980" s="10" t="s">
        <v>22</v>
      </c>
      <c r="E1980" s="10" t="s">
        <v>23</v>
      </c>
      <c r="F1980" s="10" t="s">
        <v>5</v>
      </c>
      <c r="H1980" s="10" t="s">
        <v>24</v>
      </c>
      <c r="I1980" s="10">
        <v>1093227</v>
      </c>
      <c r="J1980" s="10">
        <v>1094297</v>
      </c>
      <c r="K1980" s="10" t="s">
        <v>25</v>
      </c>
      <c r="R1980" s="10" t="s">
        <v>2424</v>
      </c>
      <c r="S1980" s="10">
        <v>1071</v>
      </c>
    </row>
    <row r="1981" spans="1:20" x14ac:dyDescent="0.35">
      <c r="A1981" s="10" t="s">
        <v>27</v>
      </c>
      <c r="B1981" s="10" t="s">
        <v>27</v>
      </c>
      <c r="C1981" s="10" t="s">
        <v>28</v>
      </c>
      <c r="D1981" s="10" t="s">
        <v>22</v>
      </c>
      <c r="E1981" s="10" t="s">
        <v>23</v>
      </c>
      <c r="F1981" s="10" t="s">
        <v>5</v>
      </c>
      <c r="H1981" s="10" t="s">
        <v>24</v>
      </c>
      <c r="I1981" s="10">
        <v>1093227</v>
      </c>
      <c r="J1981" s="10">
        <v>1094297</v>
      </c>
      <c r="K1981" s="10" t="s">
        <v>25</v>
      </c>
      <c r="L1981" s="10" t="s">
        <v>2425</v>
      </c>
      <c r="O1981" s="10" t="s">
        <v>2426</v>
      </c>
      <c r="R1981" s="10" t="s">
        <v>2424</v>
      </c>
      <c r="S1981" s="10">
        <v>1071</v>
      </c>
      <c r="T1981" s="10">
        <v>356</v>
      </c>
    </row>
    <row r="1982" spans="1:20" x14ac:dyDescent="0.35">
      <c r="A1982" s="10" t="s">
        <v>20</v>
      </c>
      <c r="B1982" s="10" t="s">
        <v>20</v>
      </c>
      <c r="C1982" s="10" t="s">
        <v>21</v>
      </c>
      <c r="D1982" s="10" t="s">
        <v>22</v>
      </c>
      <c r="E1982" s="10" t="s">
        <v>23</v>
      </c>
      <c r="F1982" s="10" t="s">
        <v>5</v>
      </c>
      <c r="H1982" s="10" t="s">
        <v>24</v>
      </c>
      <c r="I1982" s="10">
        <v>1094639</v>
      </c>
      <c r="J1982" s="10">
        <v>1095883</v>
      </c>
      <c r="K1982" s="10" t="s">
        <v>25</v>
      </c>
      <c r="R1982" s="10" t="s">
        <v>2427</v>
      </c>
      <c r="S1982" s="10">
        <v>1245</v>
      </c>
    </row>
    <row r="1983" spans="1:20" x14ac:dyDescent="0.35">
      <c r="A1983" s="10" t="s">
        <v>27</v>
      </c>
      <c r="B1983" s="10" t="s">
        <v>27</v>
      </c>
      <c r="C1983" s="10" t="s">
        <v>28</v>
      </c>
      <c r="D1983" s="10" t="s">
        <v>22</v>
      </c>
      <c r="E1983" s="10" t="s">
        <v>23</v>
      </c>
      <c r="F1983" s="10" t="s">
        <v>5</v>
      </c>
      <c r="H1983" s="10" t="s">
        <v>24</v>
      </c>
      <c r="I1983" s="10">
        <v>1094639</v>
      </c>
      <c r="J1983" s="10">
        <v>1095883</v>
      </c>
      <c r="K1983" s="10" t="s">
        <v>25</v>
      </c>
      <c r="L1983" s="10" t="s">
        <v>2428</v>
      </c>
      <c r="O1983" s="10" t="s">
        <v>2429</v>
      </c>
      <c r="R1983" s="10" t="s">
        <v>2427</v>
      </c>
      <c r="S1983" s="10">
        <v>1245</v>
      </c>
      <c r="T1983" s="10">
        <v>414</v>
      </c>
    </row>
    <row r="1984" spans="1:20" x14ac:dyDescent="0.35">
      <c r="A1984" s="10" t="s">
        <v>20</v>
      </c>
      <c r="B1984" s="10" t="s">
        <v>20</v>
      </c>
      <c r="C1984" s="10" t="s">
        <v>21</v>
      </c>
      <c r="D1984" s="10" t="s">
        <v>22</v>
      </c>
      <c r="E1984" s="10" t="s">
        <v>23</v>
      </c>
      <c r="F1984" s="10" t="s">
        <v>5</v>
      </c>
      <c r="H1984" s="10" t="s">
        <v>24</v>
      </c>
      <c r="I1984" s="10">
        <v>1095989</v>
      </c>
      <c r="J1984" s="10">
        <v>1096216</v>
      </c>
      <c r="K1984" s="10" t="s">
        <v>46</v>
      </c>
      <c r="R1984" s="10" t="s">
        <v>2430</v>
      </c>
      <c r="S1984" s="10">
        <v>228</v>
      </c>
    </row>
    <row r="1985" spans="1:20" x14ac:dyDescent="0.35">
      <c r="A1985" s="10" t="s">
        <v>27</v>
      </c>
      <c r="B1985" s="10" t="s">
        <v>27</v>
      </c>
      <c r="C1985" s="10" t="s">
        <v>28</v>
      </c>
      <c r="D1985" s="10" t="s">
        <v>22</v>
      </c>
      <c r="E1985" s="10" t="s">
        <v>23</v>
      </c>
      <c r="F1985" s="10" t="s">
        <v>5</v>
      </c>
      <c r="H1985" s="10" t="s">
        <v>24</v>
      </c>
      <c r="I1985" s="10">
        <v>1095989</v>
      </c>
      <c r="J1985" s="10">
        <v>1096216</v>
      </c>
      <c r="K1985" s="10" t="s">
        <v>46</v>
      </c>
      <c r="L1985" s="10" t="s">
        <v>2431</v>
      </c>
      <c r="O1985" s="10" t="s">
        <v>2432</v>
      </c>
      <c r="R1985" s="10" t="s">
        <v>2430</v>
      </c>
      <c r="S1985" s="10">
        <v>228</v>
      </c>
      <c r="T1985" s="10">
        <v>75</v>
      </c>
    </row>
    <row r="1986" spans="1:20" x14ac:dyDescent="0.35">
      <c r="A1986" s="10" t="s">
        <v>20</v>
      </c>
      <c r="B1986" s="10" t="s">
        <v>20</v>
      </c>
      <c r="C1986" s="10" t="s">
        <v>21</v>
      </c>
      <c r="D1986" s="10" t="s">
        <v>22</v>
      </c>
      <c r="E1986" s="10" t="s">
        <v>23</v>
      </c>
      <c r="F1986" s="10" t="s">
        <v>5</v>
      </c>
      <c r="H1986" s="10" t="s">
        <v>24</v>
      </c>
      <c r="I1986" s="10">
        <v>1096275</v>
      </c>
      <c r="J1986" s="10">
        <v>1096658</v>
      </c>
      <c r="K1986" s="10" t="s">
        <v>46</v>
      </c>
      <c r="R1986" s="10" t="s">
        <v>2433</v>
      </c>
      <c r="S1986" s="10">
        <v>384</v>
      </c>
    </row>
    <row r="1987" spans="1:20" x14ac:dyDescent="0.35">
      <c r="A1987" s="10" t="s">
        <v>27</v>
      </c>
      <c r="B1987" s="10" t="s">
        <v>27</v>
      </c>
      <c r="C1987" s="10" t="s">
        <v>28</v>
      </c>
      <c r="D1987" s="10" t="s">
        <v>22</v>
      </c>
      <c r="E1987" s="10" t="s">
        <v>23</v>
      </c>
      <c r="F1987" s="10" t="s">
        <v>5</v>
      </c>
      <c r="H1987" s="10" t="s">
        <v>24</v>
      </c>
      <c r="I1987" s="10">
        <v>1096275</v>
      </c>
      <c r="J1987" s="10">
        <v>1096658</v>
      </c>
      <c r="K1987" s="10" t="s">
        <v>46</v>
      </c>
      <c r="L1987" s="10" t="s">
        <v>2434</v>
      </c>
      <c r="O1987" s="10" t="s">
        <v>2435</v>
      </c>
      <c r="R1987" s="10" t="s">
        <v>2433</v>
      </c>
      <c r="S1987" s="10">
        <v>384</v>
      </c>
      <c r="T1987" s="10">
        <v>127</v>
      </c>
    </row>
    <row r="1988" spans="1:20" x14ac:dyDescent="0.35">
      <c r="A1988" s="10" t="s">
        <v>20</v>
      </c>
      <c r="B1988" s="10" t="s">
        <v>20</v>
      </c>
      <c r="C1988" s="10" t="s">
        <v>21</v>
      </c>
      <c r="D1988" s="10" t="s">
        <v>22</v>
      </c>
      <c r="E1988" s="10" t="s">
        <v>23</v>
      </c>
      <c r="F1988" s="10" t="s">
        <v>5</v>
      </c>
      <c r="H1988" s="10" t="s">
        <v>24</v>
      </c>
      <c r="I1988" s="10">
        <v>1097019</v>
      </c>
      <c r="J1988" s="10">
        <v>1097930</v>
      </c>
      <c r="K1988" s="10" t="s">
        <v>46</v>
      </c>
      <c r="R1988" s="10" t="s">
        <v>2436</v>
      </c>
      <c r="S1988" s="10">
        <v>912</v>
      </c>
    </row>
    <row r="1989" spans="1:20" x14ac:dyDescent="0.35">
      <c r="A1989" s="10" t="s">
        <v>27</v>
      </c>
      <c r="B1989" s="10" t="s">
        <v>27</v>
      </c>
      <c r="C1989" s="10" t="s">
        <v>28</v>
      </c>
      <c r="D1989" s="10" t="s">
        <v>22</v>
      </c>
      <c r="E1989" s="10" t="s">
        <v>23</v>
      </c>
      <c r="F1989" s="10" t="s">
        <v>5</v>
      </c>
      <c r="H1989" s="10" t="s">
        <v>24</v>
      </c>
      <c r="I1989" s="10">
        <v>1097019</v>
      </c>
      <c r="J1989" s="10">
        <v>1097930</v>
      </c>
      <c r="K1989" s="10" t="s">
        <v>46</v>
      </c>
      <c r="L1989" s="10" t="s">
        <v>2437</v>
      </c>
      <c r="O1989" s="10" t="s">
        <v>49</v>
      </c>
      <c r="R1989" s="10" t="s">
        <v>2436</v>
      </c>
      <c r="S1989" s="10">
        <v>912</v>
      </c>
      <c r="T1989" s="10">
        <v>303</v>
      </c>
    </row>
    <row r="1990" spans="1:20" x14ac:dyDescent="0.35">
      <c r="A1990" s="10" t="s">
        <v>20</v>
      </c>
      <c r="B1990" s="10" t="s">
        <v>20</v>
      </c>
      <c r="C1990" s="10" t="s">
        <v>21</v>
      </c>
      <c r="D1990" s="10" t="s">
        <v>22</v>
      </c>
      <c r="E1990" s="10" t="s">
        <v>23</v>
      </c>
      <c r="F1990" s="10" t="s">
        <v>5</v>
      </c>
      <c r="H1990" s="10" t="s">
        <v>24</v>
      </c>
      <c r="I1990" s="10">
        <v>1098816</v>
      </c>
      <c r="J1990" s="10">
        <v>1099739</v>
      </c>
      <c r="K1990" s="10" t="s">
        <v>25</v>
      </c>
      <c r="R1990" s="10" t="s">
        <v>2438</v>
      </c>
      <c r="S1990" s="10">
        <v>924</v>
      </c>
    </row>
    <row r="1991" spans="1:20" x14ac:dyDescent="0.35">
      <c r="A1991" s="10" t="s">
        <v>27</v>
      </c>
      <c r="B1991" s="10" t="s">
        <v>27</v>
      </c>
      <c r="C1991" s="10" t="s">
        <v>28</v>
      </c>
      <c r="D1991" s="10" t="s">
        <v>22</v>
      </c>
      <c r="E1991" s="10" t="s">
        <v>23</v>
      </c>
      <c r="F1991" s="10" t="s">
        <v>5</v>
      </c>
      <c r="H1991" s="10" t="s">
        <v>24</v>
      </c>
      <c r="I1991" s="10">
        <v>1098816</v>
      </c>
      <c r="J1991" s="10">
        <v>1099739</v>
      </c>
      <c r="K1991" s="10" t="s">
        <v>25</v>
      </c>
      <c r="L1991" s="10" t="s">
        <v>2439</v>
      </c>
      <c r="O1991" s="10" t="s">
        <v>2440</v>
      </c>
      <c r="R1991" s="10" t="s">
        <v>2438</v>
      </c>
      <c r="S1991" s="10">
        <v>924</v>
      </c>
      <c r="T1991" s="10">
        <v>307</v>
      </c>
    </row>
    <row r="1992" spans="1:20" x14ac:dyDescent="0.35">
      <c r="A1992" s="10" t="s">
        <v>20</v>
      </c>
      <c r="B1992" s="10" t="s">
        <v>20</v>
      </c>
      <c r="C1992" s="10" t="s">
        <v>21</v>
      </c>
      <c r="D1992" s="10" t="s">
        <v>22</v>
      </c>
      <c r="E1992" s="10" t="s">
        <v>23</v>
      </c>
      <c r="F1992" s="10" t="s">
        <v>5</v>
      </c>
      <c r="H1992" s="10" t="s">
        <v>24</v>
      </c>
      <c r="I1992" s="10">
        <v>1099736</v>
      </c>
      <c r="J1992" s="10">
        <v>1102021</v>
      </c>
      <c r="K1992" s="10" t="s">
        <v>25</v>
      </c>
      <c r="R1992" s="10" t="s">
        <v>2441</v>
      </c>
      <c r="S1992" s="10">
        <v>2286</v>
      </c>
    </row>
    <row r="1993" spans="1:20" x14ac:dyDescent="0.35">
      <c r="A1993" s="10" t="s">
        <v>27</v>
      </c>
      <c r="B1993" s="10" t="s">
        <v>27</v>
      </c>
      <c r="C1993" s="10" t="s">
        <v>28</v>
      </c>
      <c r="D1993" s="10" t="s">
        <v>22</v>
      </c>
      <c r="E1993" s="10" t="s">
        <v>23</v>
      </c>
      <c r="F1993" s="10" t="s">
        <v>5</v>
      </c>
      <c r="H1993" s="10" t="s">
        <v>24</v>
      </c>
      <c r="I1993" s="10">
        <v>1099736</v>
      </c>
      <c r="J1993" s="10">
        <v>1102021</v>
      </c>
      <c r="K1993" s="10" t="s">
        <v>25</v>
      </c>
      <c r="L1993" s="10" t="s">
        <v>2442</v>
      </c>
      <c r="O1993" s="10" t="s">
        <v>399</v>
      </c>
      <c r="R1993" s="10" t="s">
        <v>2441</v>
      </c>
      <c r="S1993" s="10">
        <v>2286</v>
      </c>
      <c r="T1993" s="10">
        <v>761</v>
      </c>
    </row>
    <row r="1994" spans="1:20" x14ac:dyDescent="0.35">
      <c r="A1994" s="10" t="s">
        <v>20</v>
      </c>
      <c r="B1994" s="10" t="s">
        <v>20</v>
      </c>
      <c r="C1994" s="10" t="s">
        <v>21</v>
      </c>
      <c r="D1994" s="10" t="s">
        <v>22</v>
      </c>
      <c r="E1994" s="10" t="s">
        <v>23</v>
      </c>
      <c r="F1994" s="10" t="s">
        <v>5</v>
      </c>
      <c r="H1994" s="10" t="s">
        <v>24</v>
      </c>
      <c r="I1994" s="10">
        <v>1102146</v>
      </c>
      <c r="J1994" s="10">
        <v>1103447</v>
      </c>
      <c r="K1994" s="10" t="s">
        <v>25</v>
      </c>
      <c r="R1994" s="10" t="s">
        <v>2443</v>
      </c>
      <c r="S1994" s="10">
        <v>1302</v>
      </c>
    </row>
    <row r="1995" spans="1:20" x14ac:dyDescent="0.35">
      <c r="A1995" s="10" t="s">
        <v>27</v>
      </c>
      <c r="B1995" s="10" t="s">
        <v>27</v>
      </c>
      <c r="C1995" s="10" t="s">
        <v>28</v>
      </c>
      <c r="D1995" s="10" t="s">
        <v>22</v>
      </c>
      <c r="E1995" s="10" t="s">
        <v>23</v>
      </c>
      <c r="F1995" s="10" t="s">
        <v>5</v>
      </c>
      <c r="H1995" s="10" t="s">
        <v>24</v>
      </c>
      <c r="I1995" s="10">
        <v>1102146</v>
      </c>
      <c r="J1995" s="10">
        <v>1103447</v>
      </c>
      <c r="K1995" s="10" t="s">
        <v>25</v>
      </c>
      <c r="L1995" s="10" t="s">
        <v>2444</v>
      </c>
      <c r="O1995" s="10" t="s">
        <v>2445</v>
      </c>
      <c r="R1995" s="10" t="s">
        <v>2443</v>
      </c>
      <c r="S1995" s="10">
        <v>1302</v>
      </c>
      <c r="T1995" s="10">
        <v>433</v>
      </c>
    </row>
    <row r="1996" spans="1:20" x14ac:dyDescent="0.35">
      <c r="A1996" s="10" t="s">
        <v>20</v>
      </c>
      <c r="B1996" s="10" t="s">
        <v>20</v>
      </c>
      <c r="C1996" s="10" t="s">
        <v>21</v>
      </c>
      <c r="D1996" s="10" t="s">
        <v>22</v>
      </c>
      <c r="E1996" s="10" t="s">
        <v>23</v>
      </c>
      <c r="F1996" s="10" t="s">
        <v>5</v>
      </c>
      <c r="H1996" s="10" t="s">
        <v>24</v>
      </c>
      <c r="I1996" s="10">
        <v>1103444</v>
      </c>
      <c r="J1996" s="10">
        <v>1104445</v>
      </c>
      <c r="K1996" s="10" t="s">
        <v>46</v>
      </c>
      <c r="R1996" s="10" t="s">
        <v>2446</v>
      </c>
      <c r="S1996" s="10">
        <v>1002</v>
      </c>
    </row>
    <row r="1997" spans="1:20" x14ac:dyDescent="0.35">
      <c r="A1997" s="10" t="s">
        <v>27</v>
      </c>
      <c r="B1997" s="10" t="s">
        <v>27</v>
      </c>
      <c r="C1997" s="10" t="s">
        <v>28</v>
      </c>
      <c r="D1997" s="10" t="s">
        <v>22</v>
      </c>
      <c r="E1997" s="10" t="s">
        <v>23</v>
      </c>
      <c r="F1997" s="10" t="s">
        <v>5</v>
      </c>
      <c r="H1997" s="10" t="s">
        <v>24</v>
      </c>
      <c r="I1997" s="10">
        <v>1103444</v>
      </c>
      <c r="J1997" s="10">
        <v>1104445</v>
      </c>
      <c r="K1997" s="10" t="s">
        <v>46</v>
      </c>
      <c r="L1997" s="10" t="s">
        <v>2447</v>
      </c>
      <c r="O1997" s="10" t="s">
        <v>2448</v>
      </c>
      <c r="R1997" s="10" t="s">
        <v>2446</v>
      </c>
      <c r="S1997" s="10">
        <v>1002</v>
      </c>
      <c r="T1997" s="10">
        <v>333</v>
      </c>
    </row>
    <row r="1998" spans="1:20" x14ac:dyDescent="0.35">
      <c r="A1998" s="10" t="s">
        <v>20</v>
      </c>
      <c r="B1998" s="10" t="s">
        <v>20</v>
      </c>
      <c r="C1998" s="10" t="s">
        <v>21</v>
      </c>
      <c r="D1998" s="10" t="s">
        <v>22</v>
      </c>
      <c r="E1998" s="10" t="s">
        <v>23</v>
      </c>
      <c r="F1998" s="10" t="s">
        <v>5</v>
      </c>
      <c r="H1998" s="10" t="s">
        <v>24</v>
      </c>
      <c r="I1998" s="10">
        <v>1104553</v>
      </c>
      <c r="J1998" s="10">
        <v>1104939</v>
      </c>
      <c r="K1998" s="10" t="s">
        <v>46</v>
      </c>
      <c r="R1998" s="10" t="s">
        <v>2449</v>
      </c>
      <c r="S1998" s="10">
        <v>387</v>
      </c>
    </row>
    <row r="1999" spans="1:20" x14ac:dyDescent="0.35">
      <c r="A1999" s="10" t="s">
        <v>27</v>
      </c>
      <c r="B1999" s="10" t="s">
        <v>27</v>
      </c>
      <c r="C1999" s="10" t="s">
        <v>28</v>
      </c>
      <c r="D1999" s="10" t="s">
        <v>22</v>
      </c>
      <c r="E1999" s="10" t="s">
        <v>23</v>
      </c>
      <c r="F1999" s="10" t="s">
        <v>5</v>
      </c>
      <c r="H1999" s="10" t="s">
        <v>24</v>
      </c>
      <c r="I1999" s="10">
        <v>1104553</v>
      </c>
      <c r="J1999" s="10">
        <v>1104939</v>
      </c>
      <c r="K1999" s="10" t="s">
        <v>46</v>
      </c>
      <c r="L1999" s="10" t="s">
        <v>2450</v>
      </c>
      <c r="O1999" s="10" t="s">
        <v>2451</v>
      </c>
      <c r="R1999" s="10" t="s">
        <v>2449</v>
      </c>
      <c r="S1999" s="10">
        <v>387</v>
      </c>
      <c r="T1999" s="10">
        <v>128</v>
      </c>
    </row>
    <row r="2000" spans="1:20" x14ac:dyDescent="0.35">
      <c r="A2000" s="10" t="s">
        <v>20</v>
      </c>
      <c r="B2000" s="10" t="s">
        <v>20</v>
      </c>
      <c r="C2000" s="10" t="s">
        <v>21</v>
      </c>
      <c r="D2000" s="10" t="s">
        <v>22</v>
      </c>
      <c r="E2000" s="10" t="s">
        <v>23</v>
      </c>
      <c r="F2000" s="10" t="s">
        <v>5</v>
      </c>
      <c r="H2000" s="10" t="s">
        <v>24</v>
      </c>
      <c r="I2000" s="10">
        <v>1105426</v>
      </c>
      <c r="J2000" s="10">
        <v>1105827</v>
      </c>
      <c r="K2000" s="10" t="s">
        <v>25</v>
      </c>
      <c r="R2000" s="10" t="s">
        <v>2452</v>
      </c>
      <c r="S2000" s="10">
        <v>402</v>
      </c>
    </row>
    <row r="2001" spans="1:20" x14ac:dyDescent="0.35">
      <c r="A2001" s="10" t="s">
        <v>27</v>
      </c>
      <c r="B2001" s="10" t="s">
        <v>27</v>
      </c>
      <c r="C2001" s="10" t="s">
        <v>28</v>
      </c>
      <c r="D2001" s="10" t="s">
        <v>22</v>
      </c>
      <c r="E2001" s="10" t="s">
        <v>23</v>
      </c>
      <c r="F2001" s="10" t="s">
        <v>5</v>
      </c>
      <c r="H2001" s="10" t="s">
        <v>24</v>
      </c>
      <c r="I2001" s="10">
        <v>1105426</v>
      </c>
      <c r="J2001" s="10">
        <v>1105827</v>
      </c>
      <c r="K2001" s="10" t="s">
        <v>25</v>
      </c>
      <c r="L2001" s="10" t="s">
        <v>2453</v>
      </c>
      <c r="O2001" s="10" t="s">
        <v>49</v>
      </c>
      <c r="R2001" s="10" t="s">
        <v>2452</v>
      </c>
      <c r="S2001" s="10">
        <v>402</v>
      </c>
      <c r="T2001" s="10">
        <v>133</v>
      </c>
    </row>
    <row r="2002" spans="1:20" x14ac:dyDescent="0.35">
      <c r="A2002" s="10" t="s">
        <v>20</v>
      </c>
      <c r="B2002" s="10" t="s">
        <v>20</v>
      </c>
      <c r="C2002" s="10" t="s">
        <v>21</v>
      </c>
      <c r="D2002" s="10" t="s">
        <v>22</v>
      </c>
      <c r="E2002" s="10" t="s">
        <v>23</v>
      </c>
      <c r="F2002" s="10" t="s">
        <v>5</v>
      </c>
      <c r="H2002" s="10" t="s">
        <v>24</v>
      </c>
      <c r="I2002" s="10">
        <v>1106021</v>
      </c>
      <c r="J2002" s="10">
        <v>1107172</v>
      </c>
      <c r="K2002" s="10" t="s">
        <v>46</v>
      </c>
      <c r="R2002" s="10" t="s">
        <v>2454</v>
      </c>
      <c r="S2002" s="10">
        <v>1152</v>
      </c>
    </row>
    <row r="2003" spans="1:20" x14ac:dyDescent="0.35">
      <c r="A2003" s="10" t="s">
        <v>27</v>
      </c>
      <c r="B2003" s="10" t="s">
        <v>27</v>
      </c>
      <c r="C2003" s="10" t="s">
        <v>28</v>
      </c>
      <c r="D2003" s="10" t="s">
        <v>22</v>
      </c>
      <c r="E2003" s="10" t="s">
        <v>23</v>
      </c>
      <c r="F2003" s="10" t="s">
        <v>5</v>
      </c>
      <c r="H2003" s="10" t="s">
        <v>24</v>
      </c>
      <c r="I2003" s="10">
        <v>1106021</v>
      </c>
      <c r="J2003" s="10">
        <v>1107172</v>
      </c>
      <c r="K2003" s="10" t="s">
        <v>46</v>
      </c>
      <c r="L2003" s="10" t="s">
        <v>2455</v>
      </c>
      <c r="O2003" s="10" t="s">
        <v>2386</v>
      </c>
      <c r="R2003" s="10" t="s">
        <v>2454</v>
      </c>
      <c r="S2003" s="10">
        <v>1152</v>
      </c>
      <c r="T2003" s="10">
        <v>383</v>
      </c>
    </row>
    <row r="2004" spans="1:20" x14ac:dyDescent="0.35">
      <c r="A2004" s="10" t="s">
        <v>20</v>
      </c>
      <c r="B2004" s="10" t="s">
        <v>20</v>
      </c>
      <c r="C2004" s="10" t="s">
        <v>21</v>
      </c>
      <c r="D2004" s="10" t="s">
        <v>22</v>
      </c>
      <c r="E2004" s="10" t="s">
        <v>23</v>
      </c>
      <c r="F2004" s="10" t="s">
        <v>5</v>
      </c>
      <c r="H2004" s="10" t="s">
        <v>24</v>
      </c>
      <c r="I2004" s="10">
        <v>1107226</v>
      </c>
      <c r="J2004" s="10">
        <v>1108746</v>
      </c>
      <c r="K2004" s="10" t="s">
        <v>46</v>
      </c>
      <c r="R2004" s="10" t="s">
        <v>2456</v>
      </c>
      <c r="S2004" s="10">
        <v>1521</v>
      </c>
    </row>
    <row r="2005" spans="1:20" x14ac:dyDescent="0.35">
      <c r="A2005" s="10" t="s">
        <v>27</v>
      </c>
      <c r="B2005" s="10" t="s">
        <v>27</v>
      </c>
      <c r="C2005" s="10" t="s">
        <v>28</v>
      </c>
      <c r="D2005" s="10" t="s">
        <v>22</v>
      </c>
      <c r="E2005" s="10" t="s">
        <v>23</v>
      </c>
      <c r="F2005" s="10" t="s">
        <v>5</v>
      </c>
      <c r="H2005" s="10" t="s">
        <v>24</v>
      </c>
      <c r="I2005" s="10">
        <v>1107226</v>
      </c>
      <c r="J2005" s="10">
        <v>1108746</v>
      </c>
      <c r="K2005" s="10" t="s">
        <v>46</v>
      </c>
      <c r="L2005" s="10" t="s">
        <v>2457</v>
      </c>
      <c r="O2005" s="10" t="s">
        <v>2458</v>
      </c>
      <c r="R2005" s="10" t="s">
        <v>2456</v>
      </c>
      <c r="S2005" s="10">
        <v>1521</v>
      </c>
      <c r="T2005" s="10">
        <v>506</v>
      </c>
    </row>
    <row r="2006" spans="1:20" x14ac:dyDescent="0.35">
      <c r="A2006" s="10" t="s">
        <v>20</v>
      </c>
      <c r="B2006" s="10" t="s">
        <v>20</v>
      </c>
      <c r="C2006" s="10" t="s">
        <v>21</v>
      </c>
      <c r="D2006" s="10" t="s">
        <v>22</v>
      </c>
      <c r="E2006" s="10" t="s">
        <v>23</v>
      </c>
      <c r="F2006" s="10" t="s">
        <v>5</v>
      </c>
      <c r="H2006" s="10" t="s">
        <v>24</v>
      </c>
      <c r="I2006" s="10">
        <v>1109040</v>
      </c>
      <c r="J2006" s="10">
        <v>1111001</v>
      </c>
      <c r="K2006" s="10" t="s">
        <v>25</v>
      </c>
      <c r="R2006" s="10" t="s">
        <v>2459</v>
      </c>
      <c r="S2006" s="10">
        <v>1962</v>
      </c>
    </row>
    <row r="2007" spans="1:20" x14ac:dyDescent="0.35">
      <c r="A2007" s="10" t="s">
        <v>27</v>
      </c>
      <c r="B2007" s="10" t="s">
        <v>27</v>
      </c>
      <c r="C2007" s="10" t="s">
        <v>28</v>
      </c>
      <c r="D2007" s="10" t="s">
        <v>22</v>
      </c>
      <c r="E2007" s="10" t="s">
        <v>23</v>
      </c>
      <c r="F2007" s="10" t="s">
        <v>5</v>
      </c>
      <c r="H2007" s="10" t="s">
        <v>24</v>
      </c>
      <c r="I2007" s="10">
        <v>1109040</v>
      </c>
      <c r="J2007" s="10">
        <v>1111001</v>
      </c>
      <c r="K2007" s="10" t="s">
        <v>25</v>
      </c>
      <c r="L2007" s="10" t="s">
        <v>2460</v>
      </c>
      <c r="O2007" s="10" t="s">
        <v>2461</v>
      </c>
      <c r="R2007" s="10" t="s">
        <v>2459</v>
      </c>
      <c r="S2007" s="10">
        <v>1962</v>
      </c>
      <c r="T2007" s="10">
        <v>653</v>
      </c>
    </row>
    <row r="2008" spans="1:20" x14ac:dyDescent="0.35">
      <c r="A2008" s="10" t="s">
        <v>20</v>
      </c>
      <c r="B2008" s="10" t="s">
        <v>20</v>
      </c>
      <c r="C2008" s="10" t="s">
        <v>21</v>
      </c>
      <c r="D2008" s="10" t="s">
        <v>22</v>
      </c>
      <c r="E2008" s="10" t="s">
        <v>23</v>
      </c>
      <c r="F2008" s="10" t="s">
        <v>5</v>
      </c>
      <c r="H2008" s="10" t="s">
        <v>24</v>
      </c>
      <c r="I2008" s="10">
        <v>1111161</v>
      </c>
      <c r="J2008" s="10">
        <v>1112291</v>
      </c>
      <c r="K2008" s="10" t="s">
        <v>25</v>
      </c>
      <c r="R2008" s="10" t="s">
        <v>2462</v>
      </c>
      <c r="S2008" s="10">
        <v>1131</v>
      </c>
    </row>
    <row r="2009" spans="1:20" x14ac:dyDescent="0.35">
      <c r="A2009" s="10" t="s">
        <v>27</v>
      </c>
      <c r="B2009" s="10" t="s">
        <v>27</v>
      </c>
      <c r="C2009" s="10" t="s">
        <v>28</v>
      </c>
      <c r="D2009" s="10" t="s">
        <v>22</v>
      </c>
      <c r="E2009" s="10" t="s">
        <v>23</v>
      </c>
      <c r="F2009" s="10" t="s">
        <v>5</v>
      </c>
      <c r="H2009" s="10" t="s">
        <v>24</v>
      </c>
      <c r="I2009" s="10">
        <v>1111161</v>
      </c>
      <c r="J2009" s="10">
        <v>1112291</v>
      </c>
      <c r="K2009" s="10" t="s">
        <v>25</v>
      </c>
      <c r="L2009" s="10" t="s">
        <v>2463</v>
      </c>
      <c r="O2009" s="10" t="s">
        <v>2464</v>
      </c>
      <c r="R2009" s="10" t="s">
        <v>2462</v>
      </c>
      <c r="S2009" s="10">
        <v>1131</v>
      </c>
      <c r="T2009" s="10">
        <v>376</v>
      </c>
    </row>
    <row r="2010" spans="1:20" x14ac:dyDescent="0.35">
      <c r="A2010" s="10" t="s">
        <v>20</v>
      </c>
      <c r="B2010" s="10" t="s">
        <v>20</v>
      </c>
      <c r="C2010" s="10" t="s">
        <v>21</v>
      </c>
      <c r="D2010" s="10" t="s">
        <v>22</v>
      </c>
      <c r="E2010" s="10" t="s">
        <v>23</v>
      </c>
      <c r="F2010" s="10" t="s">
        <v>5</v>
      </c>
      <c r="H2010" s="10" t="s">
        <v>24</v>
      </c>
      <c r="I2010" s="10">
        <v>1112304</v>
      </c>
      <c r="J2010" s="10">
        <v>1114025</v>
      </c>
      <c r="K2010" s="10" t="s">
        <v>25</v>
      </c>
      <c r="R2010" s="10" t="s">
        <v>2465</v>
      </c>
      <c r="S2010" s="10">
        <v>1722</v>
      </c>
    </row>
    <row r="2011" spans="1:20" x14ac:dyDescent="0.35">
      <c r="A2011" s="10" t="s">
        <v>27</v>
      </c>
      <c r="B2011" s="10" t="s">
        <v>27</v>
      </c>
      <c r="C2011" s="10" t="s">
        <v>28</v>
      </c>
      <c r="D2011" s="10" t="s">
        <v>22</v>
      </c>
      <c r="E2011" s="10" t="s">
        <v>23</v>
      </c>
      <c r="F2011" s="10" t="s">
        <v>5</v>
      </c>
      <c r="H2011" s="10" t="s">
        <v>24</v>
      </c>
      <c r="I2011" s="10">
        <v>1112304</v>
      </c>
      <c r="J2011" s="10">
        <v>1114025</v>
      </c>
      <c r="K2011" s="10" t="s">
        <v>25</v>
      </c>
      <c r="L2011" s="10" t="s">
        <v>2466</v>
      </c>
      <c r="O2011" s="10" t="s">
        <v>52</v>
      </c>
      <c r="R2011" s="10" t="s">
        <v>2465</v>
      </c>
      <c r="S2011" s="10">
        <v>1722</v>
      </c>
      <c r="T2011" s="10">
        <v>573</v>
      </c>
    </row>
    <row r="2012" spans="1:20" x14ac:dyDescent="0.35">
      <c r="A2012" s="10" t="s">
        <v>20</v>
      </c>
      <c r="B2012" s="10" t="s">
        <v>20</v>
      </c>
      <c r="C2012" s="10" t="s">
        <v>21</v>
      </c>
      <c r="D2012" s="10" t="s">
        <v>22</v>
      </c>
      <c r="E2012" s="10" t="s">
        <v>23</v>
      </c>
      <c r="F2012" s="10" t="s">
        <v>5</v>
      </c>
      <c r="H2012" s="10" t="s">
        <v>24</v>
      </c>
      <c r="I2012" s="10">
        <v>1114135</v>
      </c>
      <c r="J2012" s="10">
        <v>1115001</v>
      </c>
      <c r="K2012" s="10" t="s">
        <v>25</v>
      </c>
      <c r="R2012" s="10" t="s">
        <v>2467</v>
      </c>
      <c r="S2012" s="10">
        <v>867</v>
      </c>
    </row>
    <row r="2013" spans="1:20" x14ac:dyDescent="0.35">
      <c r="A2013" s="10" t="s">
        <v>27</v>
      </c>
      <c r="B2013" s="10" t="s">
        <v>27</v>
      </c>
      <c r="C2013" s="10" t="s">
        <v>28</v>
      </c>
      <c r="D2013" s="10" t="s">
        <v>22</v>
      </c>
      <c r="E2013" s="10" t="s">
        <v>23</v>
      </c>
      <c r="F2013" s="10" t="s">
        <v>5</v>
      </c>
      <c r="H2013" s="10" t="s">
        <v>24</v>
      </c>
      <c r="I2013" s="10">
        <v>1114135</v>
      </c>
      <c r="J2013" s="10">
        <v>1115001</v>
      </c>
      <c r="K2013" s="10" t="s">
        <v>25</v>
      </c>
      <c r="L2013" s="10" t="s">
        <v>2468</v>
      </c>
      <c r="O2013" s="10" t="s">
        <v>733</v>
      </c>
      <c r="R2013" s="10" t="s">
        <v>2467</v>
      </c>
      <c r="S2013" s="10">
        <v>867</v>
      </c>
      <c r="T2013" s="10">
        <v>288</v>
      </c>
    </row>
    <row r="2014" spans="1:20" x14ac:dyDescent="0.35">
      <c r="A2014" s="10" t="s">
        <v>20</v>
      </c>
      <c r="B2014" s="10" t="s">
        <v>20</v>
      </c>
      <c r="C2014" s="10" t="s">
        <v>21</v>
      </c>
      <c r="D2014" s="10" t="s">
        <v>22</v>
      </c>
      <c r="E2014" s="10" t="s">
        <v>23</v>
      </c>
      <c r="F2014" s="10" t="s">
        <v>5</v>
      </c>
      <c r="H2014" s="10" t="s">
        <v>24</v>
      </c>
      <c r="I2014" s="10">
        <v>1115015</v>
      </c>
      <c r="J2014" s="10">
        <v>1116124</v>
      </c>
      <c r="K2014" s="10" t="s">
        <v>25</v>
      </c>
      <c r="R2014" s="10" t="s">
        <v>2469</v>
      </c>
      <c r="S2014" s="10">
        <v>1110</v>
      </c>
    </row>
    <row r="2015" spans="1:20" x14ac:dyDescent="0.35">
      <c r="A2015" s="10" t="s">
        <v>27</v>
      </c>
      <c r="B2015" s="10" t="s">
        <v>27</v>
      </c>
      <c r="C2015" s="10" t="s">
        <v>28</v>
      </c>
      <c r="D2015" s="10" t="s">
        <v>22</v>
      </c>
      <c r="E2015" s="10" t="s">
        <v>23</v>
      </c>
      <c r="F2015" s="10" t="s">
        <v>5</v>
      </c>
      <c r="H2015" s="10" t="s">
        <v>24</v>
      </c>
      <c r="I2015" s="10">
        <v>1115015</v>
      </c>
      <c r="J2015" s="10">
        <v>1116124</v>
      </c>
      <c r="K2015" s="10" t="s">
        <v>25</v>
      </c>
      <c r="L2015" s="10" t="s">
        <v>2470</v>
      </c>
      <c r="O2015" s="10" t="s">
        <v>49</v>
      </c>
      <c r="R2015" s="10" t="s">
        <v>2469</v>
      </c>
      <c r="S2015" s="10">
        <v>1110</v>
      </c>
      <c r="T2015" s="10">
        <v>369</v>
      </c>
    </row>
    <row r="2016" spans="1:20" x14ac:dyDescent="0.35">
      <c r="A2016" s="10" t="s">
        <v>20</v>
      </c>
      <c r="B2016" s="10" t="s">
        <v>20</v>
      </c>
      <c r="C2016" s="10" t="s">
        <v>21</v>
      </c>
      <c r="D2016" s="10" t="s">
        <v>22</v>
      </c>
      <c r="E2016" s="10" t="s">
        <v>23</v>
      </c>
      <c r="F2016" s="10" t="s">
        <v>5</v>
      </c>
      <c r="H2016" s="10" t="s">
        <v>24</v>
      </c>
      <c r="I2016" s="10">
        <v>1116104</v>
      </c>
      <c r="J2016" s="10">
        <v>1117336</v>
      </c>
      <c r="K2016" s="10" t="s">
        <v>46</v>
      </c>
      <c r="R2016" s="10" t="s">
        <v>2471</v>
      </c>
      <c r="S2016" s="10">
        <v>1233</v>
      </c>
    </row>
    <row r="2017" spans="1:20" x14ac:dyDescent="0.35">
      <c r="A2017" s="10" t="s">
        <v>27</v>
      </c>
      <c r="B2017" s="10" t="s">
        <v>27</v>
      </c>
      <c r="C2017" s="10" t="s">
        <v>28</v>
      </c>
      <c r="D2017" s="10" t="s">
        <v>22</v>
      </c>
      <c r="E2017" s="10" t="s">
        <v>23</v>
      </c>
      <c r="F2017" s="10" t="s">
        <v>5</v>
      </c>
      <c r="H2017" s="10" t="s">
        <v>24</v>
      </c>
      <c r="I2017" s="10">
        <v>1116104</v>
      </c>
      <c r="J2017" s="10">
        <v>1117336</v>
      </c>
      <c r="K2017" s="10" t="s">
        <v>46</v>
      </c>
      <c r="L2017" s="10" t="s">
        <v>2472</v>
      </c>
      <c r="O2017" s="10" t="s">
        <v>2473</v>
      </c>
      <c r="R2017" s="10" t="s">
        <v>2471</v>
      </c>
      <c r="S2017" s="10">
        <v>1233</v>
      </c>
      <c r="T2017" s="10">
        <v>410</v>
      </c>
    </row>
    <row r="2018" spans="1:20" x14ac:dyDescent="0.35">
      <c r="A2018" s="10" t="s">
        <v>20</v>
      </c>
      <c r="B2018" s="10" t="s">
        <v>20</v>
      </c>
      <c r="C2018" s="10" t="s">
        <v>21</v>
      </c>
      <c r="D2018" s="10" t="s">
        <v>22</v>
      </c>
      <c r="E2018" s="10" t="s">
        <v>23</v>
      </c>
      <c r="F2018" s="10" t="s">
        <v>5</v>
      </c>
      <c r="H2018" s="10" t="s">
        <v>24</v>
      </c>
      <c r="I2018" s="10">
        <v>1117496</v>
      </c>
      <c r="J2018" s="10">
        <v>1118449</v>
      </c>
      <c r="K2018" s="10" t="s">
        <v>46</v>
      </c>
      <c r="R2018" s="10" t="s">
        <v>2474</v>
      </c>
      <c r="S2018" s="10">
        <v>954</v>
      </c>
    </row>
    <row r="2019" spans="1:20" x14ac:dyDescent="0.35">
      <c r="A2019" s="10" t="s">
        <v>27</v>
      </c>
      <c r="B2019" s="10" t="s">
        <v>27</v>
      </c>
      <c r="C2019" s="10" t="s">
        <v>28</v>
      </c>
      <c r="D2019" s="10" t="s">
        <v>22</v>
      </c>
      <c r="E2019" s="10" t="s">
        <v>23</v>
      </c>
      <c r="F2019" s="10" t="s">
        <v>5</v>
      </c>
      <c r="H2019" s="10" t="s">
        <v>24</v>
      </c>
      <c r="I2019" s="10">
        <v>1117496</v>
      </c>
      <c r="J2019" s="10">
        <v>1118449</v>
      </c>
      <c r="K2019" s="10" t="s">
        <v>46</v>
      </c>
      <c r="L2019" s="10" t="s">
        <v>2475</v>
      </c>
      <c r="O2019" s="10" t="s">
        <v>2476</v>
      </c>
      <c r="R2019" s="10" t="s">
        <v>2474</v>
      </c>
      <c r="S2019" s="10">
        <v>954</v>
      </c>
      <c r="T2019" s="10">
        <v>317</v>
      </c>
    </row>
    <row r="2020" spans="1:20" x14ac:dyDescent="0.35">
      <c r="A2020" s="10" t="s">
        <v>20</v>
      </c>
      <c r="B2020" s="10" t="s">
        <v>20</v>
      </c>
      <c r="C2020" s="10" t="s">
        <v>21</v>
      </c>
      <c r="D2020" s="10" t="s">
        <v>22</v>
      </c>
      <c r="E2020" s="10" t="s">
        <v>23</v>
      </c>
      <c r="F2020" s="10" t="s">
        <v>5</v>
      </c>
      <c r="H2020" s="10" t="s">
        <v>24</v>
      </c>
      <c r="I2020" s="10">
        <v>1118665</v>
      </c>
      <c r="J2020" s="10">
        <v>1120761</v>
      </c>
      <c r="K2020" s="10" t="s">
        <v>46</v>
      </c>
      <c r="R2020" s="10" t="s">
        <v>2477</v>
      </c>
      <c r="S2020" s="10">
        <v>2097</v>
      </c>
    </row>
    <row r="2021" spans="1:20" x14ac:dyDescent="0.35">
      <c r="A2021" s="10" t="s">
        <v>27</v>
      </c>
      <c r="B2021" s="10" t="s">
        <v>27</v>
      </c>
      <c r="C2021" s="10" t="s">
        <v>28</v>
      </c>
      <c r="D2021" s="10" t="s">
        <v>22</v>
      </c>
      <c r="E2021" s="10" t="s">
        <v>23</v>
      </c>
      <c r="F2021" s="10" t="s">
        <v>5</v>
      </c>
      <c r="H2021" s="10" t="s">
        <v>24</v>
      </c>
      <c r="I2021" s="10">
        <v>1118665</v>
      </c>
      <c r="J2021" s="10">
        <v>1120761</v>
      </c>
      <c r="K2021" s="10" t="s">
        <v>46</v>
      </c>
      <c r="L2021" s="10" t="s">
        <v>2478</v>
      </c>
      <c r="O2021" s="10" t="s">
        <v>2479</v>
      </c>
      <c r="R2021" s="10" t="s">
        <v>2477</v>
      </c>
      <c r="S2021" s="10">
        <v>2097</v>
      </c>
      <c r="T2021" s="10">
        <v>698</v>
      </c>
    </row>
    <row r="2022" spans="1:20" x14ac:dyDescent="0.35">
      <c r="A2022" s="10" t="s">
        <v>20</v>
      </c>
      <c r="B2022" s="10" t="s">
        <v>20</v>
      </c>
      <c r="C2022" s="10" t="s">
        <v>21</v>
      </c>
      <c r="D2022" s="10" t="s">
        <v>22</v>
      </c>
      <c r="E2022" s="10" t="s">
        <v>23</v>
      </c>
      <c r="F2022" s="10" t="s">
        <v>5</v>
      </c>
      <c r="H2022" s="10" t="s">
        <v>24</v>
      </c>
      <c r="I2022" s="10">
        <v>1120804</v>
      </c>
      <c r="J2022" s="10">
        <v>1122537</v>
      </c>
      <c r="K2022" s="10" t="s">
        <v>46</v>
      </c>
      <c r="R2022" s="10" t="s">
        <v>2480</v>
      </c>
      <c r="S2022" s="10">
        <v>1734</v>
      </c>
    </row>
    <row r="2023" spans="1:20" x14ac:dyDescent="0.35">
      <c r="A2023" s="10" t="s">
        <v>27</v>
      </c>
      <c r="B2023" s="10" t="s">
        <v>27</v>
      </c>
      <c r="C2023" s="10" t="s">
        <v>28</v>
      </c>
      <c r="D2023" s="10" t="s">
        <v>22</v>
      </c>
      <c r="E2023" s="10" t="s">
        <v>23</v>
      </c>
      <c r="F2023" s="10" t="s">
        <v>5</v>
      </c>
      <c r="H2023" s="10" t="s">
        <v>24</v>
      </c>
      <c r="I2023" s="10">
        <v>1120804</v>
      </c>
      <c r="J2023" s="10">
        <v>1122537</v>
      </c>
      <c r="K2023" s="10" t="s">
        <v>46</v>
      </c>
      <c r="L2023" s="10" t="s">
        <v>2481</v>
      </c>
      <c r="O2023" s="10" t="s">
        <v>2482</v>
      </c>
      <c r="R2023" s="10" t="s">
        <v>2480</v>
      </c>
      <c r="S2023" s="10">
        <v>1734</v>
      </c>
      <c r="T2023" s="10">
        <v>577</v>
      </c>
    </row>
    <row r="2024" spans="1:20" x14ac:dyDescent="0.35">
      <c r="A2024" s="10" t="s">
        <v>20</v>
      </c>
      <c r="B2024" s="10" t="s">
        <v>20</v>
      </c>
      <c r="C2024" s="10" t="s">
        <v>21</v>
      </c>
      <c r="D2024" s="10" t="s">
        <v>22</v>
      </c>
      <c r="E2024" s="10" t="s">
        <v>23</v>
      </c>
      <c r="F2024" s="10" t="s">
        <v>5</v>
      </c>
      <c r="H2024" s="10" t="s">
        <v>24</v>
      </c>
      <c r="I2024" s="10">
        <v>1122551</v>
      </c>
      <c r="J2024" s="10">
        <v>1123429</v>
      </c>
      <c r="K2024" s="10" t="s">
        <v>46</v>
      </c>
      <c r="R2024" s="10" t="s">
        <v>2483</v>
      </c>
      <c r="S2024" s="10">
        <v>879</v>
      </c>
    </row>
    <row r="2025" spans="1:20" x14ac:dyDescent="0.35">
      <c r="A2025" s="10" t="s">
        <v>27</v>
      </c>
      <c r="B2025" s="10" t="s">
        <v>27</v>
      </c>
      <c r="C2025" s="10" t="s">
        <v>28</v>
      </c>
      <c r="D2025" s="10" t="s">
        <v>22</v>
      </c>
      <c r="E2025" s="10" t="s">
        <v>23</v>
      </c>
      <c r="F2025" s="10" t="s">
        <v>5</v>
      </c>
      <c r="H2025" s="10" t="s">
        <v>24</v>
      </c>
      <c r="I2025" s="10">
        <v>1122551</v>
      </c>
      <c r="J2025" s="10">
        <v>1123429</v>
      </c>
      <c r="K2025" s="10" t="s">
        <v>46</v>
      </c>
      <c r="L2025" s="10" t="s">
        <v>2484</v>
      </c>
      <c r="O2025" s="10" t="s">
        <v>2485</v>
      </c>
      <c r="R2025" s="10" t="s">
        <v>2483</v>
      </c>
      <c r="S2025" s="10">
        <v>879</v>
      </c>
      <c r="T2025" s="10">
        <v>292</v>
      </c>
    </row>
    <row r="2026" spans="1:20" x14ac:dyDescent="0.35">
      <c r="A2026" s="10" t="s">
        <v>20</v>
      </c>
      <c r="B2026" s="10" t="s">
        <v>20</v>
      </c>
      <c r="C2026" s="10" t="s">
        <v>21</v>
      </c>
      <c r="D2026" s="10" t="s">
        <v>22</v>
      </c>
      <c r="E2026" s="10" t="s">
        <v>23</v>
      </c>
      <c r="F2026" s="10" t="s">
        <v>5</v>
      </c>
      <c r="H2026" s="10" t="s">
        <v>24</v>
      </c>
      <c r="I2026" s="10">
        <v>1123777</v>
      </c>
      <c r="J2026" s="10">
        <v>1124187</v>
      </c>
      <c r="K2026" s="10" t="s">
        <v>25</v>
      </c>
      <c r="R2026" s="10" t="s">
        <v>2486</v>
      </c>
      <c r="S2026" s="10">
        <v>411</v>
      </c>
    </row>
    <row r="2027" spans="1:20" x14ac:dyDescent="0.35">
      <c r="A2027" s="10" t="s">
        <v>27</v>
      </c>
      <c r="B2027" s="10" t="s">
        <v>27</v>
      </c>
      <c r="C2027" s="10" t="s">
        <v>28</v>
      </c>
      <c r="D2027" s="10" t="s">
        <v>22</v>
      </c>
      <c r="E2027" s="10" t="s">
        <v>23</v>
      </c>
      <c r="F2027" s="10" t="s">
        <v>5</v>
      </c>
      <c r="H2027" s="10" t="s">
        <v>24</v>
      </c>
      <c r="I2027" s="10">
        <v>1123777</v>
      </c>
      <c r="J2027" s="10">
        <v>1124187</v>
      </c>
      <c r="K2027" s="10" t="s">
        <v>25</v>
      </c>
      <c r="L2027" s="10" t="s">
        <v>2487</v>
      </c>
      <c r="O2027" s="10" t="s">
        <v>2488</v>
      </c>
      <c r="R2027" s="10" t="s">
        <v>2486</v>
      </c>
      <c r="S2027" s="10">
        <v>411</v>
      </c>
      <c r="T2027" s="10">
        <v>136</v>
      </c>
    </row>
    <row r="2028" spans="1:20" x14ac:dyDescent="0.35">
      <c r="A2028" s="10" t="s">
        <v>20</v>
      </c>
      <c r="B2028" s="10" t="s">
        <v>20</v>
      </c>
      <c r="C2028" s="10" t="s">
        <v>21</v>
      </c>
      <c r="D2028" s="10" t="s">
        <v>22</v>
      </c>
      <c r="E2028" s="10" t="s">
        <v>23</v>
      </c>
      <c r="F2028" s="10" t="s">
        <v>5</v>
      </c>
      <c r="H2028" s="10" t="s">
        <v>24</v>
      </c>
      <c r="I2028" s="10">
        <v>1124295</v>
      </c>
      <c r="J2028" s="10">
        <v>1125338</v>
      </c>
      <c r="K2028" s="10" t="s">
        <v>46</v>
      </c>
      <c r="R2028" s="10" t="s">
        <v>2489</v>
      </c>
      <c r="S2028" s="10">
        <v>1044</v>
      </c>
    </row>
    <row r="2029" spans="1:20" x14ac:dyDescent="0.35">
      <c r="A2029" s="10" t="s">
        <v>27</v>
      </c>
      <c r="B2029" s="10" t="s">
        <v>27</v>
      </c>
      <c r="C2029" s="10" t="s">
        <v>28</v>
      </c>
      <c r="D2029" s="10" t="s">
        <v>22</v>
      </c>
      <c r="E2029" s="10" t="s">
        <v>23</v>
      </c>
      <c r="F2029" s="10" t="s">
        <v>5</v>
      </c>
      <c r="H2029" s="10" t="s">
        <v>24</v>
      </c>
      <c r="I2029" s="10">
        <v>1124295</v>
      </c>
      <c r="J2029" s="10">
        <v>1125338</v>
      </c>
      <c r="K2029" s="10" t="s">
        <v>46</v>
      </c>
      <c r="L2029" s="10" t="s">
        <v>2490</v>
      </c>
      <c r="O2029" s="10" t="s">
        <v>2491</v>
      </c>
      <c r="R2029" s="10" t="s">
        <v>2489</v>
      </c>
      <c r="S2029" s="10">
        <v>1044</v>
      </c>
      <c r="T2029" s="10">
        <v>347</v>
      </c>
    </row>
    <row r="2030" spans="1:20" x14ac:dyDescent="0.35">
      <c r="A2030" s="10" t="s">
        <v>20</v>
      </c>
      <c r="B2030" s="10" t="s">
        <v>20</v>
      </c>
      <c r="C2030" s="10" t="s">
        <v>21</v>
      </c>
      <c r="D2030" s="10" t="s">
        <v>22</v>
      </c>
      <c r="E2030" s="10" t="s">
        <v>23</v>
      </c>
      <c r="F2030" s="10" t="s">
        <v>5</v>
      </c>
      <c r="H2030" s="10" t="s">
        <v>24</v>
      </c>
      <c r="I2030" s="10">
        <v>1125844</v>
      </c>
      <c r="J2030" s="10">
        <v>1127841</v>
      </c>
      <c r="K2030" s="10" t="s">
        <v>46</v>
      </c>
      <c r="R2030" s="10" t="s">
        <v>2492</v>
      </c>
      <c r="S2030" s="10">
        <v>1998</v>
      </c>
    </row>
    <row r="2031" spans="1:20" x14ac:dyDescent="0.35">
      <c r="A2031" s="10" t="s">
        <v>27</v>
      </c>
      <c r="B2031" s="10" t="s">
        <v>27</v>
      </c>
      <c r="C2031" s="10" t="s">
        <v>28</v>
      </c>
      <c r="D2031" s="10" t="s">
        <v>22</v>
      </c>
      <c r="E2031" s="10" t="s">
        <v>23</v>
      </c>
      <c r="F2031" s="10" t="s">
        <v>5</v>
      </c>
      <c r="H2031" s="10" t="s">
        <v>24</v>
      </c>
      <c r="I2031" s="10">
        <v>1125844</v>
      </c>
      <c r="J2031" s="10">
        <v>1127841</v>
      </c>
      <c r="K2031" s="10" t="s">
        <v>46</v>
      </c>
      <c r="L2031" s="10" t="s">
        <v>2493</v>
      </c>
      <c r="O2031" s="10" t="s">
        <v>2494</v>
      </c>
      <c r="R2031" s="10" t="s">
        <v>2492</v>
      </c>
      <c r="S2031" s="10">
        <v>1998</v>
      </c>
      <c r="T2031" s="10">
        <v>665</v>
      </c>
    </row>
    <row r="2032" spans="1:20" x14ac:dyDescent="0.35">
      <c r="A2032" s="10" t="s">
        <v>20</v>
      </c>
      <c r="B2032" s="10" t="s">
        <v>20</v>
      </c>
      <c r="C2032" s="10" t="s">
        <v>21</v>
      </c>
      <c r="D2032" s="10" t="s">
        <v>22</v>
      </c>
      <c r="E2032" s="10" t="s">
        <v>23</v>
      </c>
      <c r="F2032" s="10" t="s">
        <v>5</v>
      </c>
      <c r="H2032" s="10" t="s">
        <v>24</v>
      </c>
      <c r="I2032" s="10">
        <v>1127986</v>
      </c>
      <c r="J2032" s="10">
        <v>1129308</v>
      </c>
      <c r="K2032" s="10" t="s">
        <v>46</v>
      </c>
      <c r="R2032" s="10" t="s">
        <v>2495</v>
      </c>
      <c r="S2032" s="10">
        <v>1323</v>
      </c>
    </row>
    <row r="2033" spans="1:20" x14ac:dyDescent="0.35">
      <c r="A2033" s="10" t="s">
        <v>27</v>
      </c>
      <c r="B2033" s="10" t="s">
        <v>27</v>
      </c>
      <c r="C2033" s="10" t="s">
        <v>28</v>
      </c>
      <c r="D2033" s="10" t="s">
        <v>22</v>
      </c>
      <c r="E2033" s="10" t="s">
        <v>23</v>
      </c>
      <c r="F2033" s="10" t="s">
        <v>5</v>
      </c>
      <c r="H2033" s="10" t="s">
        <v>24</v>
      </c>
      <c r="I2033" s="10">
        <v>1127986</v>
      </c>
      <c r="J2033" s="10">
        <v>1129308</v>
      </c>
      <c r="K2033" s="10" t="s">
        <v>46</v>
      </c>
      <c r="L2033" s="10" t="s">
        <v>2496</v>
      </c>
      <c r="O2033" s="10" t="s">
        <v>2497</v>
      </c>
      <c r="R2033" s="10" t="s">
        <v>2495</v>
      </c>
      <c r="S2033" s="10">
        <v>1323</v>
      </c>
      <c r="T2033" s="10">
        <v>440</v>
      </c>
    </row>
    <row r="2034" spans="1:20" x14ac:dyDescent="0.35">
      <c r="A2034" s="10" t="s">
        <v>20</v>
      </c>
      <c r="B2034" s="10" t="s">
        <v>20</v>
      </c>
      <c r="C2034" s="10" t="s">
        <v>21</v>
      </c>
      <c r="D2034" s="10" t="s">
        <v>22</v>
      </c>
      <c r="E2034" s="10" t="s">
        <v>23</v>
      </c>
      <c r="F2034" s="10" t="s">
        <v>5</v>
      </c>
      <c r="H2034" s="10" t="s">
        <v>24</v>
      </c>
      <c r="I2034" s="10">
        <v>1129301</v>
      </c>
      <c r="J2034" s="10">
        <v>1130296</v>
      </c>
      <c r="K2034" s="10" t="s">
        <v>46</v>
      </c>
      <c r="R2034" s="10" t="s">
        <v>2498</v>
      </c>
      <c r="S2034" s="10">
        <v>996</v>
      </c>
    </row>
    <row r="2035" spans="1:20" x14ac:dyDescent="0.35">
      <c r="A2035" s="10" t="s">
        <v>27</v>
      </c>
      <c r="B2035" s="10" t="s">
        <v>27</v>
      </c>
      <c r="C2035" s="10" t="s">
        <v>28</v>
      </c>
      <c r="D2035" s="10" t="s">
        <v>22</v>
      </c>
      <c r="E2035" s="10" t="s">
        <v>23</v>
      </c>
      <c r="F2035" s="10" t="s">
        <v>5</v>
      </c>
      <c r="H2035" s="10" t="s">
        <v>24</v>
      </c>
      <c r="I2035" s="10">
        <v>1129301</v>
      </c>
      <c r="J2035" s="10">
        <v>1130296</v>
      </c>
      <c r="K2035" s="10" t="s">
        <v>46</v>
      </c>
      <c r="L2035" s="10" t="s">
        <v>2499</v>
      </c>
      <c r="O2035" s="10" t="s">
        <v>2500</v>
      </c>
      <c r="R2035" s="10" t="s">
        <v>2498</v>
      </c>
      <c r="S2035" s="10">
        <v>996</v>
      </c>
      <c r="T2035" s="10">
        <v>331</v>
      </c>
    </row>
    <row r="2036" spans="1:20" x14ac:dyDescent="0.35">
      <c r="A2036" s="10" t="s">
        <v>20</v>
      </c>
      <c r="B2036" s="10" t="s">
        <v>20</v>
      </c>
      <c r="C2036" s="10" t="s">
        <v>21</v>
      </c>
      <c r="D2036" s="10" t="s">
        <v>22</v>
      </c>
      <c r="E2036" s="10" t="s">
        <v>23</v>
      </c>
      <c r="F2036" s="10" t="s">
        <v>5</v>
      </c>
      <c r="H2036" s="10" t="s">
        <v>24</v>
      </c>
      <c r="I2036" s="10">
        <v>1130284</v>
      </c>
      <c r="J2036" s="10">
        <v>1131192</v>
      </c>
      <c r="K2036" s="10" t="s">
        <v>46</v>
      </c>
      <c r="R2036" s="10" t="s">
        <v>2501</v>
      </c>
      <c r="S2036" s="10">
        <v>909</v>
      </c>
    </row>
    <row r="2037" spans="1:20" x14ac:dyDescent="0.35">
      <c r="A2037" s="10" t="s">
        <v>27</v>
      </c>
      <c r="B2037" s="10" t="s">
        <v>27</v>
      </c>
      <c r="C2037" s="10" t="s">
        <v>28</v>
      </c>
      <c r="D2037" s="10" t="s">
        <v>22</v>
      </c>
      <c r="E2037" s="10" t="s">
        <v>23</v>
      </c>
      <c r="F2037" s="10" t="s">
        <v>5</v>
      </c>
      <c r="H2037" s="10" t="s">
        <v>24</v>
      </c>
      <c r="I2037" s="10">
        <v>1130284</v>
      </c>
      <c r="J2037" s="10">
        <v>1131192</v>
      </c>
      <c r="K2037" s="10" t="s">
        <v>46</v>
      </c>
      <c r="L2037" s="10" t="s">
        <v>2502</v>
      </c>
      <c r="O2037" s="10" t="s">
        <v>2503</v>
      </c>
      <c r="R2037" s="10" t="s">
        <v>2501</v>
      </c>
      <c r="S2037" s="10">
        <v>909</v>
      </c>
      <c r="T2037" s="10">
        <v>302</v>
      </c>
    </row>
    <row r="2038" spans="1:20" x14ac:dyDescent="0.35">
      <c r="A2038" s="10" t="s">
        <v>20</v>
      </c>
      <c r="B2038" s="10" t="s">
        <v>20</v>
      </c>
      <c r="C2038" s="10" t="s">
        <v>21</v>
      </c>
      <c r="D2038" s="10" t="s">
        <v>22</v>
      </c>
      <c r="E2038" s="10" t="s">
        <v>23</v>
      </c>
      <c r="F2038" s="10" t="s">
        <v>5</v>
      </c>
      <c r="H2038" s="10" t="s">
        <v>24</v>
      </c>
      <c r="I2038" s="10">
        <v>1131189</v>
      </c>
      <c r="J2038" s="10">
        <v>1132148</v>
      </c>
      <c r="K2038" s="10" t="s">
        <v>46</v>
      </c>
      <c r="R2038" s="10" t="s">
        <v>2504</v>
      </c>
      <c r="S2038" s="10">
        <v>960</v>
      </c>
    </row>
    <row r="2039" spans="1:20" x14ac:dyDescent="0.35">
      <c r="A2039" s="10" t="s">
        <v>27</v>
      </c>
      <c r="B2039" s="10" t="s">
        <v>27</v>
      </c>
      <c r="C2039" s="10" t="s">
        <v>28</v>
      </c>
      <c r="D2039" s="10" t="s">
        <v>22</v>
      </c>
      <c r="E2039" s="10" t="s">
        <v>23</v>
      </c>
      <c r="F2039" s="10" t="s">
        <v>5</v>
      </c>
      <c r="H2039" s="10" t="s">
        <v>24</v>
      </c>
      <c r="I2039" s="10">
        <v>1131189</v>
      </c>
      <c r="J2039" s="10">
        <v>1132148</v>
      </c>
      <c r="K2039" s="10" t="s">
        <v>46</v>
      </c>
      <c r="L2039" s="10" t="s">
        <v>2505</v>
      </c>
      <c r="O2039" s="10" t="s">
        <v>2506</v>
      </c>
      <c r="R2039" s="10" t="s">
        <v>2504</v>
      </c>
      <c r="S2039" s="10">
        <v>960</v>
      </c>
      <c r="T2039" s="10">
        <v>319</v>
      </c>
    </row>
    <row r="2040" spans="1:20" x14ac:dyDescent="0.35">
      <c r="A2040" s="10" t="s">
        <v>20</v>
      </c>
      <c r="B2040" s="10" t="s">
        <v>20</v>
      </c>
      <c r="C2040" s="10" t="s">
        <v>21</v>
      </c>
      <c r="D2040" s="10" t="s">
        <v>22</v>
      </c>
      <c r="E2040" s="10" t="s">
        <v>23</v>
      </c>
      <c r="F2040" s="10" t="s">
        <v>5</v>
      </c>
      <c r="H2040" s="10" t="s">
        <v>24</v>
      </c>
      <c r="I2040" s="10">
        <v>1132145</v>
      </c>
      <c r="J2040" s="10">
        <v>1133590</v>
      </c>
      <c r="K2040" s="10" t="s">
        <v>46</v>
      </c>
      <c r="R2040" s="10" t="s">
        <v>2507</v>
      </c>
      <c r="S2040" s="10">
        <v>1446</v>
      </c>
    </row>
    <row r="2041" spans="1:20" x14ac:dyDescent="0.35">
      <c r="A2041" s="10" t="s">
        <v>27</v>
      </c>
      <c r="B2041" s="10" t="s">
        <v>27</v>
      </c>
      <c r="C2041" s="10" t="s">
        <v>28</v>
      </c>
      <c r="D2041" s="10" t="s">
        <v>22</v>
      </c>
      <c r="E2041" s="10" t="s">
        <v>23</v>
      </c>
      <c r="F2041" s="10" t="s">
        <v>5</v>
      </c>
      <c r="H2041" s="10" t="s">
        <v>24</v>
      </c>
      <c r="I2041" s="10">
        <v>1132145</v>
      </c>
      <c r="J2041" s="10">
        <v>1133590</v>
      </c>
      <c r="K2041" s="10" t="s">
        <v>46</v>
      </c>
      <c r="L2041" s="10" t="s">
        <v>2508</v>
      </c>
      <c r="O2041" s="10" t="s">
        <v>2509</v>
      </c>
      <c r="R2041" s="10" t="s">
        <v>2507</v>
      </c>
      <c r="S2041" s="10">
        <v>1446</v>
      </c>
      <c r="T2041" s="10">
        <v>481</v>
      </c>
    </row>
    <row r="2042" spans="1:20" x14ac:dyDescent="0.35">
      <c r="A2042" s="10" t="s">
        <v>20</v>
      </c>
      <c r="B2042" s="10" t="s">
        <v>20</v>
      </c>
      <c r="C2042" s="10" t="s">
        <v>21</v>
      </c>
      <c r="D2042" s="10" t="s">
        <v>22</v>
      </c>
      <c r="E2042" s="10" t="s">
        <v>23</v>
      </c>
      <c r="F2042" s="10" t="s">
        <v>5</v>
      </c>
      <c r="H2042" s="10" t="s">
        <v>24</v>
      </c>
      <c r="I2042" s="10">
        <v>1133587</v>
      </c>
      <c r="J2042" s="10">
        <v>1134750</v>
      </c>
      <c r="K2042" s="10" t="s">
        <v>46</v>
      </c>
      <c r="R2042" s="10" t="s">
        <v>2510</v>
      </c>
      <c r="S2042" s="10">
        <v>1164</v>
      </c>
    </row>
    <row r="2043" spans="1:20" x14ac:dyDescent="0.35">
      <c r="A2043" s="10" t="s">
        <v>27</v>
      </c>
      <c r="B2043" s="10" t="s">
        <v>27</v>
      </c>
      <c r="C2043" s="10" t="s">
        <v>28</v>
      </c>
      <c r="D2043" s="10" t="s">
        <v>22</v>
      </c>
      <c r="E2043" s="10" t="s">
        <v>23</v>
      </c>
      <c r="F2043" s="10" t="s">
        <v>5</v>
      </c>
      <c r="H2043" s="10" t="s">
        <v>24</v>
      </c>
      <c r="I2043" s="10">
        <v>1133587</v>
      </c>
      <c r="J2043" s="10">
        <v>1134750</v>
      </c>
      <c r="K2043" s="10" t="s">
        <v>46</v>
      </c>
      <c r="L2043" s="10" t="s">
        <v>2511</v>
      </c>
      <c r="O2043" s="10" t="s">
        <v>2512</v>
      </c>
      <c r="R2043" s="10" t="s">
        <v>2510</v>
      </c>
      <c r="S2043" s="10">
        <v>1164</v>
      </c>
      <c r="T2043" s="10">
        <v>387</v>
      </c>
    </row>
    <row r="2044" spans="1:20" x14ac:dyDescent="0.35">
      <c r="A2044" s="10" t="s">
        <v>20</v>
      </c>
      <c r="B2044" s="10" t="s">
        <v>20</v>
      </c>
      <c r="C2044" s="10" t="s">
        <v>21</v>
      </c>
      <c r="D2044" s="10" t="s">
        <v>22</v>
      </c>
      <c r="E2044" s="10" t="s">
        <v>23</v>
      </c>
      <c r="F2044" s="10" t="s">
        <v>5</v>
      </c>
      <c r="H2044" s="10" t="s">
        <v>24</v>
      </c>
      <c r="I2044" s="10">
        <v>1134750</v>
      </c>
      <c r="J2044" s="10">
        <v>1135928</v>
      </c>
      <c r="K2044" s="10" t="s">
        <v>46</v>
      </c>
      <c r="R2044" s="10" t="s">
        <v>2513</v>
      </c>
      <c r="S2044" s="10">
        <v>1179</v>
      </c>
    </row>
    <row r="2045" spans="1:20" x14ac:dyDescent="0.35">
      <c r="A2045" s="10" t="s">
        <v>27</v>
      </c>
      <c r="B2045" s="10" t="s">
        <v>27</v>
      </c>
      <c r="C2045" s="10" t="s">
        <v>28</v>
      </c>
      <c r="D2045" s="10" t="s">
        <v>22</v>
      </c>
      <c r="E2045" s="10" t="s">
        <v>23</v>
      </c>
      <c r="F2045" s="10" t="s">
        <v>5</v>
      </c>
      <c r="H2045" s="10" t="s">
        <v>24</v>
      </c>
      <c r="I2045" s="10">
        <v>1134750</v>
      </c>
      <c r="J2045" s="10">
        <v>1135928</v>
      </c>
      <c r="K2045" s="10" t="s">
        <v>46</v>
      </c>
      <c r="L2045" s="10" t="s">
        <v>2514</v>
      </c>
      <c r="O2045" s="10" t="s">
        <v>2515</v>
      </c>
      <c r="R2045" s="10" t="s">
        <v>2513</v>
      </c>
      <c r="S2045" s="10">
        <v>1179</v>
      </c>
      <c r="T2045" s="10">
        <v>392</v>
      </c>
    </row>
    <row r="2046" spans="1:20" x14ac:dyDescent="0.35">
      <c r="A2046" s="10" t="s">
        <v>20</v>
      </c>
      <c r="B2046" s="10" t="s">
        <v>20</v>
      </c>
      <c r="C2046" s="10" t="s">
        <v>21</v>
      </c>
      <c r="D2046" s="10" t="s">
        <v>22</v>
      </c>
      <c r="E2046" s="10" t="s">
        <v>23</v>
      </c>
      <c r="F2046" s="10" t="s">
        <v>5</v>
      </c>
      <c r="H2046" s="10" t="s">
        <v>24</v>
      </c>
      <c r="I2046" s="10">
        <v>1135925</v>
      </c>
      <c r="J2046" s="10">
        <v>1137358</v>
      </c>
      <c r="K2046" s="10" t="s">
        <v>46</v>
      </c>
      <c r="R2046" s="10" t="s">
        <v>2516</v>
      </c>
      <c r="S2046" s="10">
        <v>1434</v>
      </c>
    </row>
    <row r="2047" spans="1:20" x14ac:dyDescent="0.35">
      <c r="A2047" s="10" t="s">
        <v>27</v>
      </c>
      <c r="B2047" s="10" t="s">
        <v>27</v>
      </c>
      <c r="C2047" s="10" t="s">
        <v>28</v>
      </c>
      <c r="D2047" s="10" t="s">
        <v>22</v>
      </c>
      <c r="E2047" s="10" t="s">
        <v>23</v>
      </c>
      <c r="F2047" s="10" t="s">
        <v>5</v>
      </c>
      <c r="H2047" s="10" t="s">
        <v>24</v>
      </c>
      <c r="I2047" s="10">
        <v>1135925</v>
      </c>
      <c r="J2047" s="10">
        <v>1137358</v>
      </c>
      <c r="K2047" s="10" t="s">
        <v>46</v>
      </c>
      <c r="L2047" s="10" t="s">
        <v>2517</v>
      </c>
      <c r="O2047" s="10" t="s">
        <v>2518</v>
      </c>
      <c r="R2047" s="10" t="s">
        <v>2516</v>
      </c>
      <c r="S2047" s="10">
        <v>1434</v>
      </c>
      <c r="T2047" s="10">
        <v>477</v>
      </c>
    </row>
    <row r="2048" spans="1:20" x14ac:dyDescent="0.35">
      <c r="A2048" s="10" t="s">
        <v>20</v>
      </c>
      <c r="B2048" s="10" t="s">
        <v>20</v>
      </c>
      <c r="C2048" s="10" t="s">
        <v>21</v>
      </c>
      <c r="D2048" s="10" t="s">
        <v>22</v>
      </c>
      <c r="E2048" s="10" t="s">
        <v>23</v>
      </c>
      <c r="F2048" s="10" t="s">
        <v>5</v>
      </c>
      <c r="H2048" s="10" t="s">
        <v>24</v>
      </c>
      <c r="I2048" s="10">
        <v>1137369</v>
      </c>
      <c r="J2048" s="10">
        <v>1138451</v>
      </c>
      <c r="K2048" s="10" t="s">
        <v>46</v>
      </c>
      <c r="R2048" s="10" t="s">
        <v>2519</v>
      </c>
      <c r="S2048" s="10">
        <v>1083</v>
      </c>
    </row>
    <row r="2049" spans="1:20" x14ac:dyDescent="0.35">
      <c r="A2049" s="10" t="s">
        <v>27</v>
      </c>
      <c r="B2049" s="10" t="s">
        <v>27</v>
      </c>
      <c r="C2049" s="10" t="s">
        <v>28</v>
      </c>
      <c r="D2049" s="10" t="s">
        <v>22</v>
      </c>
      <c r="E2049" s="10" t="s">
        <v>23</v>
      </c>
      <c r="F2049" s="10" t="s">
        <v>5</v>
      </c>
      <c r="H2049" s="10" t="s">
        <v>24</v>
      </c>
      <c r="I2049" s="10">
        <v>1137369</v>
      </c>
      <c r="J2049" s="10">
        <v>1138451</v>
      </c>
      <c r="K2049" s="10" t="s">
        <v>46</v>
      </c>
      <c r="L2049" s="10" t="s">
        <v>2520</v>
      </c>
      <c r="O2049" s="10" t="s">
        <v>2521</v>
      </c>
      <c r="R2049" s="10" t="s">
        <v>2519</v>
      </c>
      <c r="S2049" s="10">
        <v>1083</v>
      </c>
      <c r="T2049" s="10">
        <v>360</v>
      </c>
    </row>
    <row r="2050" spans="1:20" x14ac:dyDescent="0.35">
      <c r="A2050" s="10" t="s">
        <v>20</v>
      </c>
      <c r="B2050" s="10" t="s">
        <v>20</v>
      </c>
      <c r="C2050" s="10" t="s">
        <v>21</v>
      </c>
      <c r="D2050" s="10" t="s">
        <v>22</v>
      </c>
      <c r="E2050" s="10" t="s">
        <v>23</v>
      </c>
      <c r="F2050" s="10" t="s">
        <v>5</v>
      </c>
      <c r="H2050" s="10" t="s">
        <v>24</v>
      </c>
      <c r="I2050" s="10">
        <v>1138485</v>
      </c>
      <c r="J2050" s="10">
        <v>1139951</v>
      </c>
      <c r="K2050" s="10" t="s">
        <v>46</v>
      </c>
      <c r="R2050" s="10" t="s">
        <v>2522</v>
      </c>
      <c r="S2050" s="10">
        <v>1467</v>
      </c>
    </row>
    <row r="2051" spans="1:20" x14ac:dyDescent="0.35">
      <c r="A2051" s="10" t="s">
        <v>27</v>
      </c>
      <c r="B2051" s="10" t="s">
        <v>27</v>
      </c>
      <c r="C2051" s="10" t="s">
        <v>28</v>
      </c>
      <c r="D2051" s="10" t="s">
        <v>22</v>
      </c>
      <c r="E2051" s="10" t="s">
        <v>23</v>
      </c>
      <c r="F2051" s="10" t="s">
        <v>5</v>
      </c>
      <c r="H2051" s="10" t="s">
        <v>24</v>
      </c>
      <c r="I2051" s="10">
        <v>1138485</v>
      </c>
      <c r="J2051" s="10">
        <v>1139951</v>
      </c>
      <c r="K2051" s="10" t="s">
        <v>46</v>
      </c>
      <c r="L2051" s="10" t="s">
        <v>2523</v>
      </c>
      <c r="O2051" s="10" t="s">
        <v>2524</v>
      </c>
      <c r="R2051" s="10" t="s">
        <v>2522</v>
      </c>
      <c r="S2051" s="10">
        <v>1467</v>
      </c>
      <c r="T2051" s="10">
        <v>488</v>
      </c>
    </row>
    <row r="2052" spans="1:20" x14ac:dyDescent="0.35">
      <c r="A2052" s="10" t="s">
        <v>20</v>
      </c>
      <c r="B2052" s="10" t="s">
        <v>20</v>
      </c>
      <c r="C2052" s="10" t="s">
        <v>21</v>
      </c>
      <c r="D2052" s="10" t="s">
        <v>22</v>
      </c>
      <c r="E2052" s="10" t="s">
        <v>23</v>
      </c>
      <c r="F2052" s="10" t="s">
        <v>5</v>
      </c>
      <c r="H2052" s="10" t="s">
        <v>24</v>
      </c>
      <c r="I2052" s="10">
        <v>1139948</v>
      </c>
      <c r="J2052" s="10">
        <v>1141429</v>
      </c>
      <c r="K2052" s="10" t="s">
        <v>46</v>
      </c>
      <c r="R2052" s="10" t="s">
        <v>2525</v>
      </c>
      <c r="S2052" s="10">
        <v>1482</v>
      </c>
    </row>
    <row r="2053" spans="1:20" x14ac:dyDescent="0.35">
      <c r="A2053" s="10" t="s">
        <v>27</v>
      </c>
      <c r="B2053" s="10" t="s">
        <v>27</v>
      </c>
      <c r="C2053" s="10" t="s">
        <v>28</v>
      </c>
      <c r="D2053" s="10" t="s">
        <v>22</v>
      </c>
      <c r="E2053" s="10" t="s">
        <v>23</v>
      </c>
      <c r="F2053" s="10" t="s">
        <v>5</v>
      </c>
      <c r="H2053" s="10" t="s">
        <v>24</v>
      </c>
      <c r="I2053" s="10">
        <v>1139948</v>
      </c>
      <c r="J2053" s="10">
        <v>1141429</v>
      </c>
      <c r="K2053" s="10" t="s">
        <v>46</v>
      </c>
      <c r="L2053" s="10" t="s">
        <v>2526</v>
      </c>
      <c r="O2053" s="10" t="s">
        <v>2527</v>
      </c>
      <c r="R2053" s="10" t="s">
        <v>2525</v>
      </c>
      <c r="S2053" s="10">
        <v>1482</v>
      </c>
      <c r="T2053" s="10">
        <v>493</v>
      </c>
    </row>
    <row r="2054" spans="1:20" x14ac:dyDescent="0.35">
      <c r="A2054" s="10" t="s">
        <v>20</v>
      </c>
      <c r="B2054" s="10" t="s">
        <v>20</v>
      </c>
      <c r="C2054" s="10" t="s">
        <v>21</v>
      </c>
      <c r="D2054" s="10" t="s">
        <v>22</v>
      </c>
      <c r="E2054" s="10" t="s">
        <v>23</v>
      </c>
      <c r="F2054" s="10" t="s">
        <v>5</v>
      </c>
      <c r="H2054" s="10" t="s">
        <v>24</v>
      </c>
      <c r="I2054" s="10">
        <v>1141416</v>
      </c>
      <c r="J2054" s="10">
        <v>1143215</v>
      </c>
      <c r="K2054" s="10" t="s">
        <v>46</v>
      </c>
      <c r="R2054" s="10" t="s">
        <v>2528</v>
      </c>
      <c r="S2054" s="10">
        <v>1800</v>
      </c>
    </row>
    <row r="2055" spans="1:20" x14ac:dyDescent="0.35">
      <c r="A2055" s="10" t="s">
        <v>27</v>
      </c>
      <c r="B2055" s="10" t="s">
        <v>27</v>
      </c>
      <c r="C2055" s="10" t="s">
        <v>28</v>
      </c>
      <c r="D2055" s="10" t="s">
        <v>22</v>
      </c>
      <c r="E2055" s="10" t="s">
        <v>23</v>
      </c>
      <c r="F2055" s="10" t="s">
        <v>5</v>
      </c>
      <c r="H2055" s="10" t="s">
        <v>24</v>
      </c>
      <c r="I2055" s="10">
        <v>1141416</v>
      </c>
      <c r="J2055" s="10">
        <v>1143215</v>
      </c>
      <c r="K2055" s="10" t="s">
        <v>46</v>
      </c>
      <c r="L2055" s="10" t="s">
        <v>2529</v>
      </c>
      <c r="O2055" s="10" t="s">
        <v>2530</v>
      </c>
      <c r="R2055" s="10" t="s">
        <v>2528</v>
      </c>
      <c r="S2055" s="10">
        <v>1800</v>
      </c>
      <c r="T2055" s="10">
        <v>599</v>
      </c>
    </row>
    <row r="2056" spans="1:20" x14ac:dyDescent="0.35">
      <c r="A2056" s="10" t="s">
        <v>20</v>
      </c>
      <c r="B2056" s="10" t="s">
        <v>20</v>
      </c>
      <c r="C2056" s="10" t="s">
        <v>21</v>
      </c>
      <c r="D2056" s="10" t="s">
        <v>22</v>
      </c>
      <c r="E2056" s="10" t="s">
        <v>23</v>
      </c>
      <c r="F2056" s="10" t="s">
        <v>5</v>
      </c>
      <c r="H2056" s="10" t="s">
        <v>24</v>
      </c>
      <c r="I2056" s="10">
        <v>1143212</v>
      </c>
      <c r="J2056" s="10">
        <v>1143682</v>
      </c>
      <c r="K2056" s="10" t="s">
        <v>46</v>
      </c>
      <c r="R2056" s="10" t="s">
        <v>2531</v>
      </c>
      <c r="S2056" s="10">
        <v>471</v>
      </c>
    </row>
    <row r="2057" spans="1:20" x14ac:dyDescent="0.35">
      <c r="A2057" s="10" t="s">
        <v>27</v>
      </c>
      <c r="B2057" s="10" t="s">
        <v>27</v>
      </c>
      <c r="C2057" s="10" t="s">
        <v>28</v>
      </c>
      <c r="D2057" s="10" t="s">
        <v>22</v>
      </c>
      <c r="E2057" s="10" t="s">
        <v>23</v>
      </c>
      <c r="F2057" s="10" t="s">
        <v>5</v>
      </c>
      <c r="H2057" s="10" t="s">
        <v>24</v>
      </c>
      <c r="I2057" s="10">
        <v>1143212</v>
      </c>
      <c r="J2057" s="10">
        <v>1143682</v>
      </c>
      <c r="K2057" s="10" t="s">
        <v>46</v>
      </c>
      <c r="L2057" s="10" t="s">
        <v>2532</v>
      </c>
      <c r="O2057" s="10" t="s">
        <v>2533</v>
      </c>
      <c r="R2057" s="10" t="s">
        <v>2531</v>
      </c>
      <c r="S2057" s="10">
        <v>471</v>
      </c>
      <c r="T2057" s="10">
        <v>156</v>
      </c>
    </row>
    <row r="2058" spans="1:20" x14ac:dyDescent="0.35">
      <c r="A2058" s="10" t="s">
        <v>20</v>
      </c>
      <c r="B2058" s="10" t="s">
        <v>20</v>
      </c>
      <c r="C2058" s="10" t="s">
        <v>21</v>
      </c>
      <c r="D2058" s="10" t="s">
        <v>22</v>
      </c>
      <c r="E2058" s="10" t="s">
        <v>23</v>
      </c>
      <c r="F2058" s="10" t="s">
        <v>5</v>
      </c>
      <c r="H2058" s="10" t="s">
        <v>24</v>
      </c>
      <c r="I2058" s="10">
        <v>1143679</v>
      </c>
      <c r="J2058" s="10">
        <v>1144659</v>
      </c>
      <c r="K2058" s="10" t="s">
        <v>46</v>
      </c>
      <c r="R2058" s="10" t="s">
        <v>2534</v>
      </c>
      <c r="S2058" s="10">
        <v>981</v>
      </c>
    </row>
    <row r="2059" spans="1:20" x14ac:dyDescent="0.35">
      <c r="A2059" s="10" t="s">
        <v>27</v>
      </c>
      <c r="B2059" s="10" t="s">
        <v>27</v>
      </c>
      <c r="C2059" s="10" t="s">
        <v>28</v>
      </c>
      <c r="D2059" s="10" t="s">
        <v>22</v>
      </c>
      <c r="E2059" s="10" t="s">
        <v>23</v>
      </c>
      <c r="F2059" s="10" t="s">
        <v>5</v>
      </c>
      <c r="H2059" s="10" t="s">
        <v>24</v>
      </c>
      <c r="I2059" s="10">
        <v>1143679</v>
      </c>
      <c r="J2059" s="10">
        <v>1144659</v>
      </c>
      <c r="K2059" s="10" t="s">
        <v>46</v>
      </c>
      <c r="L2059" s="10" t="s">
        <v>2535</v>
      </c>
      <c r="O2059" s="10" t="s">
        <v>2536</v>
      </c>
      <c r="R2059" s="10" t="s">
        <v>2534</v>
      </c>
      <c r="S2059" s="10">
        <v>981</v>
      </c>
      <c r="T2059" s="10">
        <v>326</v>
      </c>
    </row>
    <row r="2060" spans="1:20" x14ac:dyDescent="0.35">
      <c r="A2060" s="10" t="s">
        <v>20</v>
      </c>
      <c r="B2060" s="10" t="s">
        <v>20</v>
      </c>
      <c r="C2060" s="10" t="s">
        <v>21</v>
      </c>
      <c r="D2060" s="10" t="s">
        <v>22</v>
      </c>
      <c r="E2060" s="10" t="s">
        <v>23</v>
      </c>
      <c r="F2060" s="10" t="s">
        <v>5</v>
      </c>
      <c r="H2060" s="10" t="s">
        <v>24</v>
      </c>
      <c r="I2060" s="10">
        <v>1144656</v>
      </c>
      <c r="J2060" s="10">
        <v>1145123</v>
      </c>
      <c r="K2060" s="10" t="s">
        <v>46</v>
      </c>
      <c r="R2060" s="10" t="s">
        <v>2537</v>
      </c>
      <c r="S2060" s="10">
        <v>468</v>
      </c>
    </row>
    <row r="2061" spans="1:20" x14ac:dyDescent="0.35">
      <c r="A2061" s="10" t="s">
        <v>27</v>
      </c>
      <c r="B2061" s="10" t="s">
        <v>27</v>
      </c>
      <c r="C2061" s="10" t="s">
        <v>28</v>
      </c>
      <c r="D2061" s="10" t="s">
        <v>22</v>
      </c>
      <c r="E2061" s="10" t="s">
        <v>23</v>
      </c>
      <c r="F2061" s="10" t="s">
        <v>5</v>
      </c>
      <c r="H2061" s="10" t="s">
        <v>24</v>
      </c>
      <c r="I2061" s="10">
        <v>1144656</v>
      </c>
      <c r="J2061" s="10">
        <v>1145123</v>
      </c>
      <c r="K2061" s="10" t="s">
        <v>46</v>
      </c>
      <c r="L2061" s="10" t="s">
        <v>2538</v>
      </c>
      <c r="O2061" s="10" t="s">
        <v>2539</v>
      </c>
      <c r="R2061" s="10" t="s">
        <v>2537</v>
      </c>
      <c r="S2061" s="10">
        <v>468</v>
      </c>
      <c r="T2061" s="10">
        <v>155</v>
      </c>
    </row>
    <row r="2062" spans="1:20" x14ac:dyDescent="0.35">
      <c r="A2062" s="10" t="s">
        <v>20</v>
      </c>
      <c r="B2062" s="10" t="s">
        <v>20</v>
      </c>
      <c r="C2062" s="10" t="s">
        <v>2540</v>
      </c>
      <c r="D2062" s="10" t="s">
        <v>22</v>
      </c>
      <c r="E2062" s="10" t="s">
        <v>23</v>
      </c>
      <c r="F2062" s="10" t="s">
        <v>5</v>
      </c>
      <c r="H2062" s="10" t="s">
        <v>24</v>
      </c>
      <c r="I2062" s="10">
        <v>1145454</v>
      </c>
      <c r="J2062" s="10">
        <v>1145802</v>
      </c>
      <c r="K2062" s="10" t="s">
        <v>46</v>
      </c>
      <c r="P2062" s="10" t="s">
        <v>2541</v>
      </c>
      <c r="R2062" s="10" t="s">
        <v>2542</v>
      </c>
      <c r="S2062" s="10">
        <v>349</v>
      </c>
    </row>
    <row r="2063" spans="1:20" x14ac:dyDescent="0.35">
      <c r="A2063" s="10" t="s">
        <v>2540</v>
      </c>
      <c r="B2063" s="10" t="s">
        <v>2540</v>
      </c>
      <c r="D2063" s="10" t="s">
        <v>22</v>
      </c>
      <c r="E2063" s="10" t="s">
        <v>23</v>
      </c>
      <c r="F2063" s="10" t="s">
        <v>5</v>
      </c>
      <c r="H2063" s="10" t="s">
        <v>24</v>
      </c>
      <c r="I2063" s="10">
        <v>1145454</v>
      </c>
      <c r="J2063" s="10">
        <v>1145802</v>
      </c>
      <c r="K2063" s="10" t="s">
        <v>46</v>
      </c>
      <c r="O2063" s="10" t="s">
        <v>2543</v>
      </c>
      <c r="P2063" s="10" t="s">
        <v>2541</v>
      </c>
      <c r="R2063" s="10" t="s">
        <v>2542</v>
      </c>
      <c r="S2063" s="10">
        <v>349</v>
      </c>
    </row>
    <row r="2064" spans="1:20" x14ac:dyDescent="0.35">
      <c r="A2064" s="10" t="s">
        <v>20</v>
      </c>
      <c r="B2064" s="10" t="s">
        <v>20</v>
      </c>
      <c r="C2064" s="10" t="s">
        <v>21</v>
      </c>
      <c r="D2064" s="10" t="s">
        <v>22</v>
      </c>
      <c r="E2064" s="10" t="s">
        <v>23</v>
      </c>
      <c r="F2064" s="10" t="s">
        <v>5</v>
      </c>
      <c r="H2064" s="10" t="s">
        <v>24</v>
      </c>
      <c r="I2064" s="10">
        <v>1145882</v>
      </c>
      <c r="J2064" s="10">
        <v>1146607</v>
      </c>
      <c r="K2064" s="10" t="s">
        <v>46</v>
      </c>
      <c r="R2064" s="10" t="s">
        <v>2544</v>
      </c>
      <c r="S2064" s="10">
        <v>726</v>
      </c>
    </row>
    <row r="2065" spans="1:20" x14ac:dyDescent="0.35">
      <c r="A2065" s="10" t="s">
        <v>27</v>
      </c>
      <c r="B2065" s="10" t="s">
        <v>27</v>
      </c>
      <c r="C2065" s="10" t="s">
        <v>28</v>
      </c>
      <c r="D2065" s="10" t="s">
        <v>22</v>
      </c>
      <c r="E2065" s="10" t="s">
        <v>23</v>
      </c>
      <c r="F2065" s="10" t="s">
        <v>5</v>
      </c>
      <c r="H2065" s="10" t="s">
        <v>24</v>
      </c>
      <c r="I2065" s="10">
        <v>1145882</v>
      </c>
      <c r="J2065" s="10">
        <v>1146607</v>
      </c>
      <c r="K2065" s="10" t="s">
        <v>46</v>
      </c>
      <c r="L2065" s="10" t="s">
        <v>2545</v>
      </c>
      <c r="O2065" s="10" t="s">
        <v>2546</v>
      </c>
      <c r="R2065" s="10" t="s">
        <v>2544</v>
      </c>
      <c r="S2065" s="10">
        <v>726</v>
      </c>
      <c r="T2065" s="10">
        <v>241</v>
      </c>
    </row>
    <row r="2066" spans="1:20" x14ac:dyDescent="0.35">
      <c r="A2066" s="10" t="s">
        <v>20</v>
      </c>
      <c r="B2066" s="10" t="s">
        <v>20</v>
      </c>
      <c r="C2066" s="10" t="s">
        <v>21</v>
      </c>
      <c r="D2066" s="10" t="s">
        <v>22</v>
      </c>
      <c r="E2066" s="10" t="s">
        <v>23</v>
      </c>
      <c r="F2066" s="10" t="s">
        <v>5</v>
      </c>
      <c r="H2066" s="10" t="s">
        <v>24</v>
      </c>
      <c r="I2066" s="10">
        <v>1146614</v>
      </c>
      <c r="J2066" s="10">
        <v>1147387</v>
      </c>
      <c r="K2066" s="10" t="s">
        <v>46</v>
      </c>
      <c r="R2066" s="10" t="s">
        <v>2547</v>
      </c>
      <c r="S2066" s="10">
        <v>774</v>
      </c>
    </row>
    <row r="2067" spans="1:20" x14ac:dyDescent="0.35">
      <c r="A2067" s="10" t="s">
        <v>27</v>
      </c>
      <c r="B2067" s="10" t="s">
        <v>27</v>
      </c>
      <c r="C2067" s="10" t="s">
        <v>28</v>
      </c>
      <c r="D2067" s="10" t="s">
        <v>22</v>
      </c>
      <c r="E2067" s="10" t="s">
        <v>23</v>
      </c>
      <c r="F2067" s="10" t="s">
        <v>5</v>
      </c>
      <c r="H2067" s="10" t="s">
        <v>24</v>
      </c>
      <c r="I2067" s="10">
        <v>1146614</v>
      </c>
      <c r="J2067" s="10">
        <v>1147387</v>
      </c>
      <c r="K2067" s="10" t="s">
        <v>46</v>
      </c>
      <c r="L2067" s="10" t="s">
        <v>2548</v>
      </c>
      <c r="O2067" s="10" t="s">
        <v>49</v>
      </c>
      <c r="R2067" s="10" t="s">
        <v>2547</v>
      </c>
      <c r="S2067" s="10">
        <v>774</v>
      </c>
      <c r="T2067" s="10">
        <v>257</v>
      </c>
    </row>
    <row r="2068" spans="1:20" x14ac:dyDescent="0.35">
      <c r="A2068" s="10" t="s">
        <v>20</v>
      </c>
      <c r="B2068" s="10" t="s">
        <v>20</v>
      </c>
      <c r="C2068" s="10" t="s">
        <v>21</v>
      </c>
      <c r="D2068" s="10" t="s">
        <v>22</v>
      </c>
      <c r="E2068" s="10" t="s">
        <v>23</v>
      </c>
      <c r="F2068" s="10" t="s">
        <v>5</v>
      </c>
      <c r="H2068" s="10" t="s">
        <v>24</v>
      </c>
      <c r="I2068" s="10">
        <v>1147596</v>
      </c>
      <c r="J2068" s="10">
        <v>1148090</v>
      </c>
      <c r="K2068" s="10" t="s">
        <v>46</v>
      </c>
      <c r="R2068" s="10" t="s">
        <v>2549</v>
      </c>
      <c r="S2068" s="10">
        <v>495</v>
      </c>
    </row>
    <row r="2069" spans="1:20" x14ac:dyDescent="0.35">
      <c r="A2069" s="10" t="s">
        <v>27</v>
      </c>
      <c r="B2069" s="10" t="s">
        <v>27</v>
      </c>
      <c r="C2069" s="10" t="s">
        <v>28</v>
      </c>
      <c r="D2069" s="10" t="s">
        <v>22</v>
      </c>
      <c r="E2069" s="10" t="s">
        <v>23</v>
      </c>
      <c r="F2069" s="10" t="s">
        <v>5</v>
      </c>
      <c r="H2069" s="10" t="s">
        <v>24</v>
      </c>
      <c r="I2069" s="10">
        <v>1147596</v>
      </c>
      <c r="J2069" s="10">
        <v>1148090</v>
      </c>
      <c r="K2069" s="10" t="s">
        <v>46</v>
      </c>
      <c r="L2069" s="10" t="s">
        <v>2550</v>
      </c>
      <c r="O2069" s="10" t="s">
        <v>427</v>
      </c>
      <c r="R2069" s="10" t="s">
        <v>2549</v>
      </c>
      <c r="S2069" s="10">
        <v>495</v>
      </c>
      <c r="T2069" s="10">
        <v>164</v>
      </c>
    </row>
    <row r="2070" spans="1:20" x14ac:dyDescent="0.35">
      <c r="A2070" s="10" t="s">
        <v>20</v>
      </c>
      <c r="B2070" s="10" t="s">
        <v>20</v>
      </c>
      <c r="C2070" s="10" t="s">
        <v>21</v>
      </c>
      <c r="D2070" s="10" t="s">
        <v>22</v>
      </c>
      <c r="E2070" s="10" t="s">
        <v>23</v>
      </c>
      <c r="F2070" s="10" t="s">
        <v>5</v>
      </c>
      <c r="H2070" s="10" t="s">
        <v>24</v>
      </c>
      <c r="I2070" s="10">
        <v>1148144</v>
      </c>
      <c r="J2070" s="10">
        <v>1148602</v>
      </c>
      <c r="K2070" s="10" t="s">
        <v>46</v>
      </c>
      <c r="R2070" s="10" t="s">
        <v>2551</v>
      </c>
      <c r="S2070" s="10">
        <v>459</v>
      </c>
    </row>
    <row r="2071" spans="1:20" x14ac:dyDescent="0.35">
      <c r="A2071" s="10" t="s">
        <v>27</v>
      </c>
      <c r="B2071" s="10" t="s">
        <v>27</v>
      </c>
      <c r="C2071" s="10" t="s">
        <v>28</v>
      </c>
      <c r="D2071" s="10" t="s">
        <v>22</v>
      </c>
      <c r="E2071" s="10" t="s">
        <v>23</v>
      </c>
      <c r="F2071" s="10" t="s">
        <v>5</v>
      </c>
      <c r="H2071" s="10" t="s">
        <v>24</v>
      </c>
      <c r="I2071" s="10">
        <v>1148144</v>
      </c>
      <c r="J2071" s="10">
        <v>1148602</v>
      </c>
      <c r="K2071" s="10" t="s">
        <v>46</v>
      </c>
      <c r="L2071" s="10" t="s">
        <v>2552</v>
      </c>
      <c r="O2071" s="10" t="s">
        <v>2553</v>
      </c>
      <c r="R2071" s="10" t="s">
        <v>2551</v>
      </c>
      <c r="S2071" s="10">
        <v>459</v>
      </c>
      <c r="T2071" s="10">
        <v>152</v>
      </c>
    </row>
    <row r="2072" spans="1:20" x14ac:dyDescent="0.35">
      <c r="A2072" s="10" t="s">
        <v>20</v>
      </c>
      <c r="B2072" s="10" t="s">
        <v>20</v>
      </c>
      <c r="C2072" s="10" t="s">
        <v>21</v>
      </c>
      <c r="D2072" s="10" t="s">
        <v>22</v>
      </c>
      <c r="E2072" s="10" t="s">
        <v>23</v>
      </c>
      <c r="F2072" s="10" t="s">
        <v>5</v>
      </c>
      <c r="H2072" s="10" t="s">
        <v>24</v>
      </c>
      <c r="I2072" s="10">
        <v>1148599</v>
      </c>
      <c r="J2072" s="10">
        <v>1148955</v>
      </c>
      <c r="K2072" s="10" t="s">
        <v>46</v>
      </c>
      <c r="R2072" s="10" t="s">
        <v>2554</v>
      </c>
      <c r="S2072" s="10">
        <v>357</v>
      </c>
    </row>
    <row r="2073" spans="1:20" x14ac:dyDescent="0.35">
      <c r="A2073" s="10" t="s">
        <v>27</v>
      </c>
      <c r="B2073" s="10" t="s">
        <v>27</v>
      </c>
      <c r="C2073" s="10" t="s">
        <v>28</v>
      </c>
      <c r="D2073" s="10" t="s">
        <v>22</v>
      </c>
      <c r="E2073" s="10" t="s">
        <v>23</v>
      </c>
      <c r="F2073" s="10" t="s">
        <v>5</v>
      </c>
      <c r="H2073" s="10" t="s">
        <v>24</v>
      </c>
      <c r="I2073" s="10">
        <v>1148599</v>
      </c>
      <c r="J2073" s="10">
        <v>1148955</v>
      </c>
      <c r="K2073" s="10" t="s">
        <v>46</v>
      </c>
      <c r="L2073" s="10" t="s">
        <v>2555</v>
      </c>
      <c r="O2073" s="10" t="s">
        <v>2556</v>
      </c>
      <c r="R2073" s="10" t="s">
        <v>2554</v>
      </c>
      <c r="S2073" s="10">
        <v>357</v>
      </c>
      <c r="T2073" s="10">
        <v>118</v>
      </c>
    </row>
    <row r="2074" spans="1:20" x14ac:dyDescent="0.35">
      <c r="A2074" s="10" t="s">
        <v>20</v>
      </c>
      <c r="B2074" s="10" t="s">
        <v>20</v>
      </c>
      <c r="C2074" s="10" t="s">
        <v>21</v>
      </c>
      <c r="D2074" s="10" t="s">
        <v>22</v>
      </c>
      <c r="E2074" s="10" t="s">
        <v>23</v>
      </c>
      <c r="F2074" s="10" t="s">
        <v>5</v>
      </c>
      <c r="H2074" s="10" t="s">
        <v>24</v>
      </c>
      <c r="I2074" s="10">
        <v>1149198</v>
      </c>
      <c r="J2074" s="10">
        <v>1149695</v>
      </c>
      <c r="K2074" s="10" t="s">
        <v>25</v>
      </c>
      <c r="R2074" s="10" t="s">
        <v>2557</v>
      </c>
      <c r="S2074" s="10">
        <v>498</v>
      </c>
    </row>
    <row r="2075" spans="1:20" x14ac:dyDescent="0.35">
      <c r="A2075" s="10" t="s">
        <v>27</v>
      </c>
      <c r="B2075" s="10" t="s">
        <v>27</v>
      </c>
      <c r="C2075" s="10" t="s">
        <v>28</v>
      </c>
      <c r="D2075" s="10" t="s">
        <v>22</v>
      </c>
      <c r="E2075" s="10" t="s">
        <v>23</v>
      </c>
      <c r="F2075" s="10" t="s">
        <v>5</v>
      </c>
      <c r="H2075" s="10" t="s">
        <v>24</v>
      </c>
      <c r="I2075" s="10">
        <v>1149198</v>
      </c>
      <c r="J2075" s="10">
        <v>1149695</v>
      </c>
      <c r="K2075" s="10" t="s">
        <v>25</v>
      </c>
      <c r="L2075" s="10" t="s">
        <v>2558</v>
      </c>
      <c r="O2075" s="10" t="s">
        <v>2559</v>
      </c>
      <c r="R2075" s="10" t="s">
        <v>2557</v>
      </c>
      <c r="S2075" s="10">
        <v>498</v>
      </c>
      <c r="T2075" s="10">
        <v>165</v>
      </c>
    </row>
    <row r="2076" spans="1:20" x14ac:dyDescent="0.35">
      <c r="A2076" s="10" t="s">
        <v>20</v>
      </c>
      <c r="B2076" s="10" t="s">
        <v>20</v>
      </c>
      <c r="C2076" s="10" t="s">
        <v>21</v>
      </c>
      <c r="D2076" s="10" t="s">
        <v>22</v>
      </c>
      <c r="E2076" s="10" t="s">
        <v>23</v>
      </c>
      <c r="F2076" s="10" t="s">
        <v>5</v>
      </c>
      <c r="H2076" s="10" t="s">
        <v>24</v>
      </c>
      <c r="I2076" s="10">
        <v>1149768</v>
      </c>
      <c r="J2076" s="10">
        <v>1152179</v>
      </c>
      <c r="K2076" s="10" t="s">
        <v>25</v>
      </c>
      <c r="R2076" s="10" t="s">
        <v>2560</v>
      </c>
      <c r="S2076" s="10">
        <v>2412</v>
      </c>
    </row>
    <row r="2077" spans="1:20" x14ac:dyDescent="0.35">
      <c r="A2077" s="10" t="s">
        <v>27</v>
      </c>
      <c r="B2077" s="10" t="s">
        <v>27</v>
      </c>
      <c r="C2077" s="10" t="s">
        <v>28</v>
      </c>
      <c r="D2077" s="10" t="s">
        <v>22</v>
      </c>
      <c r="E2077" s="10" t="s">
        <v>23</v>
      </c>
      <c r="F2077" s="10" t="s">
        <v>5</v>
      </c>
      <c r="H2077" s="10" t="s">
        <v>24</v>
      </c>
      <c r="I2077" s="10">
        <v>1149768</v>
      </c>
      <c r="J2077" s="10">
        <v>1152179</v>
      </c>
      <c r="K2077" s="10" t="s">
        <v>25</v>
      </c>
      <c r="L2077" s="10" t="s">
        <v>2561</v>
      </c>
      <c r="O2077" s="10" t="s">
        <v>2562</v>
      </c>
      <c r="R2077" s="10" t="s">
        <v>2560</v>
      </c>
      <c r="S2077" s="10">
        <v>2412</v>
      </c>
      <c r="T2077" s="10">
        <v>803</v>
      </c>
    </row>
    <row r="2078" spans="1:20" x14ac:dyDescent="0.35">
      <c r="A2078" s="10" t="s">
        <v>20</v>
      </c>
      <c r="B2078" s="10" t="s">
        <v>20</v>
      </c>
      <c r="C2078" s="10" t="s">
        <v>21</v>
      </c>
      <c r="D2078" s="10" t="s">
        <v>22</v>
      </c>
      <c r="E2078" s="10" t="s">
        <v>23</v>
      </c>
      <c r="F2078" s="10" t="s">
        <v>5</v>
      </c>
      <c r="H2078" s="10" t="s">
        <v>24</v>
      </c>
      <c r="I2078" s="10">
        <v>1152216</v>
      </c>
      <c r="J2078" s="10">
        <v>1153013</v>
      </c>
      <c r="K2078" s="10" t="s">
        <v>25</v>
      </c>
      <c r="R2078" s="10" t="s">
        <v>2563</v>
      </c>
      <c r="S2078" s="10">
        <v>798</v>
      </c>
    </row>
    <row r="2079" spans="1:20" x14ac:dyDescent="0.35">
      <c r="A2079" s="10" t="s">
        <v>27</v>
      </c>
      <c r="B2079" s="10" t="s">
        <v>27</v>
      </c>
      <c r="C2079" s="10" t="s">
        <v>28</v>
      </c>
      <c r="D2079" s="10" t="s">
        <v>22</v>
      </c>
      <c r="E2079" s="10" t="s">
        <v>23</v>
      </c>
      <c r="F2079" s="10" t="s">
        <v>5</v>
      </c>
      <c r="H2079" s="10" t="s">
        <v>24</v>
      </c>
      <c r="I2079" s="10">
        <v>1152216</v>
      </c>
      <c r="J2079" s="10">
        <v>1153013</v>
      </c>
      <c r="K2079" s="10" t="s">
        <v>25</v>
      </c>
      <c r="L2079" s="10" t="s">
        <v>2564</v>
      </c>
      <c r="O2079" s="10" t="s">
        <v>2565</v>
      </c>
      <c r="R2079" s="10" t="s">
        <v>2563</v>
      </c>
      <c r="S2079" s="10">
        <v>798</v>
      </c>
      <c r="T2079" s="10">
        <v>265</v>
      </c>
    </row>
    <row r="2080" spans="1:20" x14ac:dyDescent="0.35">
      <c r="A2080" s="10" t="s">
        <v>20</v>
      </c>
      <c r="B2080" s="10" t="s">
        <v>20</v>
      </c>
      <c r="C2080" s="10" t="s">
        <v>21</v>
      </c>
      <c r="D2080" s="10" t="s">
        <v>22</v>
      </c>
      <c r="E2080" s="10" t="s">
        <v>23</v>
      </c>
      <c r="F2080" s="10" t="s">
        <v>5</v>
      </c>
      <c r="H2080" s="10" t="s">
        <v>24</v>
      </c>
      <c r="I2080" s="10">
        <v>1153010</v>
      </c>
      <c r="J2080" s="10">
        <v>1153954</v>
      </c>
      <c r="K2080" s="10" t="s">
        <v>25</v>
      </c>
      <c r="R2080" s="10" t="s">
        <v>2566</v>
      </c>
      <c r="S2080" s="10">
        <v>945</v>
      </c>
    </row>
    <row r="2081" spans="1:20" x14ac:dyDescent="0.35">
      <c r="A2081" s="10" t="s">
        <v>27</v>
      </c>
      <c r="B2081" s="10" t="s">
        <v>27</v>
      </c>
      <c r="C2081" s="10" t="s">
        <v>28</v>
      </c>
      <c r="D2081" s="10" t="s">
        <v>22</v>
      </c>
      <c r="E2081" s="10" t="s">
        <v>23</v>
      </c>
      <c r="F2081" s="10" t="s">
        <v>5</v>
      </c>
      <c r="H2081" s="10" t="s">
        <v>24</v>
      </c>
      <c r="I2081" s="10">
        <v>1153010</v>
      </c>
      <c r="J2081" s="10">
        <v>1153954</v>
      </c>
      <c r="K2081" s="10" t="s">
        <v>25</v>
      </c>
      <c r="L2081" s="10" t="s">
        <v>2567</v>
      </c>
      <c r="O2081" s="10" t="s">
        <v>2568</v>
      </c>
      <c r="R2081" s="10" t="s">
        <v>2566</v>
      </c>
      <c r="S2081" s="10">
        <v>945</v>
      </c>
      <c r="T2081" s="10">
        <v>314</v>
      </c>
    </row>
    <row r="2082" spans="1:20" x14ac:dyDescent="0.35">
      <c r="A2082" s="10" t="s">
        <v>20</v>
      </c>
      <c r="B2082" s="10" t="s">
        <v>20</v>
      </c>
      <c r="C2082" s="10" t="s">
        <v>21</v>
      </c>
      <c r="D2082" s="10" t="s">
        <v>22</v>
      </c>
      <c r="E2082" s="10" t="s">
        <v>23</v>
      </c>
      <c r="F2082" s="10" t="s">
        <v>5</v>
      </c>
      <c r="H2082" s="10" t="s">
        <v>24</v>
      </c>
      <c r="I2082" s="10">
        <v>1153951</v>
      </c>
      <c r="J2082" s="10">
        <v>1155216</v>
      </c>
      <c r="K2082" s="10" t="s">
        <v>25</v>
      </c>
      <c r="R2082" s="10" t="s">
        <v>2569</v>
      </c>
      <c r="S2082" s="10">
        <v>1266</v>
      </c>
    </row>
    <row r="2083" spans="1:20" x14ac:dyDescent="0.35">
      <c r="A2083" s="10" t="s">
        <v>27</v>
      </c>
      <c r="B2083" s="10" t="s">
        <v>27</v>
      </c>
      <c r="C2083" s="10" t="s">
        <v>28</v>
      </c>
      <c r="D2083" s="10" t="s">
        <v>22</v>
      </c>
      <c r="E2083" s="10" t="s">
        <v>23</v>
      </c>
      <c r="F2083" s="10" t="s">
        <v>5</v>
      </c>
      <c r="H2083" s="10" t="s">
        <v>24</v>
      </c>
      <c r="I2083" s="10">
        <v>1153951</v>
      </c>
      <c r="J2083" s="10">
        <v>1155216</v>
      </c>
      <c r="K2083" s="10" t="s">
        <v>25</v>
      </c>
      <c r="L2083" s="10" t="s">
        <v>2570</v>
      </c>
      <c r="O2083" s="10" t="s">
        <v>2571</v>
      </c>
      <c r="R2083" s="10" t="s">
        <v>2569</v>
      </c>
      <c r="S2083" s="10">
        <v>1266</v>
      </c>
      <c r="T2083" s="10">
        <v>421</v>
      </c>
    </row>
    <row r="2084" spans="1:20" x14ac:dyDescent="0.35">
      <c r="A2084" s="10" t="s">
        <v>20</v>
      </c>
      <c r="B2084" s="10" t="s">
        <v>20</v>
      </c>
      <c r="C2084" s="10" t="s">
        <v>21</v>
      </c>
      <c r="D2084" s="10" t="s">
        <v>22</v>
      </c>
      <c r="E2084" s="10" t="s">
        <v>23</v>
      </c>
      <c r="F2084" s="10" t="s">
        <v>5</v>
      </c>
      <c r="H2084" s="10" t="s">
        <v>24</v>
      </c>
      <c r="I2084" s="10">
        <v>1155261</v>
      </c>
      <c r="J2084" s="10">
        <v>1155911</v>
      </c>
      <c r="K2084" s="10" t="s">
        <v>25</v>
      </c>
      <c r="R2084" s="10" t="s">
        <v>2572</v>
      </c>
      <c r="S2084" s="10">
        <v>651</v>
      </c>
    </row>
    <row r="2085" spans="1:20" x14ac:dyDescent="0.35">
      <c r="A2085" s="10" t="s">
        <v>27</v>
      </c>
      <c r="B2085" s="10" t="s">
        <v>27</v>
      </c>
      <c r="C2085" s="10" t="s">
        <v>28</v>
      </c>
      <c r="D2085" s="10" t="s">
        <v>22</v>
      </c>
      <c r="E2085" s="10" t="s">
        <v>23</v>
      </c>
      <c r="F2085" s="10" t="s">
        <v>5</v>
      </c>
      <c r="H2085" s="10" t="s">
        <v>24</v>
      </c>
      <c r="I2085" s="10">
        <v>1155261</v>
      </c>
      <c r="J2085" s="10">
        <v>1155911</v>
      </c>
      <c r="K2085" s="10" t="s">
        <v>25</v>
      </c>
      <c r="L2085" s="10" t="s">
        <v>2573</v>
      </c>
      <c r="O2085" s="10" t="s">
        <v>49</v>
      </c>
      <c r="R2085" s="10" t="s">
        <v>2572</v>
      </c>
      <c r="S2085" s="10">
        <v>651</v>
      </c>
      <c r="T2085" s="10">
        <v>216</v>
      </c>
    </row>
    <row r="2086" spans="1:20" x14ac:dyDescent="0.35">
      <c r="A2086" s="10" t="s">
        <v>20</v>
      </c>
      <c r="B2086" s="10" t="s">
        <v>20</v>
      </c>
      <c r="C2086" s="10" t="s">
        <v>21</v>
      </c>
      <c r="D2086" s="10" t="s">
        <v>22</v>
      </c>
      <c r="E2086" s="10" t="s">
        <v>23</v>
      </c>
      <c r="F2086" s="10" t="s">
        <v>5</v>
      </c>
      <c r="H2086" s="10" t="s">
        <v>24</v>
      </c>
      <c r="I2086" s="10">
        <v>1155908</v>
      </c>
      <c r="J2086" s="10">
        <v>1157548</v>
      </c>
      <c r="K2086" s="10" t="s">
        <v>25</v>
      </c>
      <c r="R2086" s="10" t="s">
        <v>2574</v>
      </c>
      <c r="S2086" s="10">
        <v>1641</v>
      </c>
    </row>
    <row r="2087" spans="1:20" x14ac:dyDescent="0.35">
      <c r="A2087" s="10" t="s">
        <v>27</v>
      </c>
      <c r="B2087" s="10" t="s">
        <v>27</v>
      </c>
      <c r="C2087" s="10" t="s">
        <v>28</v>
      </c>
      <c r="D2087" s="10" t="s">
        <v>22</v>
      </c>
      <c r="E2087" s="10" t="s">
        <v>23</v>
      </c>
      <c r="F2087" s="10" t="s">
        <v>5</v>
      </c>
      <c r="H2087" s="10" t="s">
        <v>24</v>
      </c>
      <c r="I2087" s="10">
        <v>1155908</v>
      </c>
      <c r="J2087" s="10">
        <v>1157548</v>
      </c>
      <c r="K2087" s="10" t="s">
        <v>25</v>
      </c>
      <c r="L2087" s="10" t="s">
        <v>2575</v>
      </c>
      <c r="O2087" s="10" t="s">
        <v>49</v>
      </c>
      <c r="R2087" s="10" t="s">
        <v>2574</v>
      </c>
      <c r="S2087" s="10">
        <v>1641</v>
      </c>
      <c r="T2087" s="10">
        <v>546</v>
      </c>
    </row>
    <row r="2088" spans="1:20" x14ac:dyDescent="0.35">
      <c r="A2088" s="10" t="s">
        <v>20</v>
      </c>
      <c r="B2088" s="10" t="s">
        <v>20</v>
      </c>
      <c r="C2088" s="10" t="s">
        <v>21</v>
      </c>
      <c r="D2088" s="10" t="s">
        <v>22</v>
      </c>
      <c r="E2088" s="10" t="s">
        <v>23</v>
      </c>
      <c r="F2088" s="10" t="s">
        <v>5</v>
      </c>
      <c r="H2088" s="10" t="s">
        <v>24</v>
      </c>
      <c r="I2088" s="10">
        <v>1157443</v>
      </c>
      <c r="J2088" s="10">
        <v>1158396</v>
      </c>
      <c r="K2088" s="10" t="s">
        <v>46</v>
      </c>
      <c r="R2088" s="10" t="s">
        <v>2576</v>
      </c>
      <c r="S2088" s="10">
        <v>954</v>
      </c>
    </row>
    <row r="2089" spans="1:20" x14ac:dyDescent="0.35">
      <c r="A2089" s="10" t="s">
        <v>27</v>
      </c>
      <c r="B2089" s="10" t="s">
        <v>27</v>
      </c>
      <c r="C2089" s="10" t="s">
        <v>28</v>
      </c>
      <c r="D2089" s="10" t="s">
        <v>22</v>
      </c>
      <c r="E2089" s="10" t="s">
        <v>23</v>
      </c>
      <c r="F2089" s="10" t="s">
        <v>5</v>
      </c>
      <c r="H2089" s="10" t="s">
        <v>24</v>
      </c>
      <c r="I2089" s="10">
        <v>1157443</v>
      </c>
      <c r="J2089" s="10">
        <v>1158396</v>
      </c>
      <c r="K2089" s="10" t="s">
        <v>46</v>
      </c>
      <c r="L2089" s="10" t="s">
        <v>2577</v>
      </c>
      <c r="O2089" s="10" t="s">
        <v>2578</v>
      </c>
      <c r="R2089" s="10" t="s">
        <v>2576</v>
      </c>
      <c r="S2089" s="10">
        <v>954</v>
      </c>
      <c r="T2089" s="10">
        <v>317</v>
      </c>
    </row>
    <row r="2090" spans="1:20" x14ac:dyDescent="0.35">
      <c r="A2090" s="10" t="s">
        <v>20</v>
      </c>
      <c r="B2090" s="10" t="s">
        <v>20</v>
      </c>
      <c r="C2090" s="10" t="s">
        <v>21</v>
      </c>
      <c r="D2090" s="10" t="s">
        <v>22</v>
      </c>
      <c r="E2090" s="10" t="s">
        <v>23</v>
      </c>
      <c r="F2090" s="10" t="s">
        <v>5</v>
      </c>
      <c r="H2090" s="10" t="s">
        <v>24</v>
      </c>
      <c r="I2090" s="10">
        <v>1158739</v>
      </c>
      <c r="J2090" s="10">
        <v>1159161</v>
      </c>
      <c r="K2090" s="10" t="s">
        <v>25</v>
      </c>
      <c r="R2090" s="10" t="s">
        <v>2579</v>
      </c>
      <c r="S2090" s="10">
        <v>423</v>
      </c>
    </row>
    <row r="2091" spans="1:20" x14ac:dyDescent="0.35">
      <c r="A2091" s="10" t="s">
        <v>27</v>
      </c>
      <c r="B2091" s="10" t="s">
        <v>27</v>
      </c>
      <c r="C2091" s="10" t="s">
        <v>28</v>
      </c>
      <c r="D2091" s="10" t="s">
        <v>22</v>
      </c>
      <c r="E2091" s="10" t="s">
        <v>23</v>
      </c>
      <c r="F2091" s="10" t="s">
        <v>5</v>
      </c>
      <c r="H2091" s="10" t="s">
        <v>24</v>
      </c>
      <c r="I2091" s="10">
        <v>1158739</v>
      </c>
      <c r="J2091" s="10">
        <v>1159161</v>
      </c>
      <c r="K2091" s="10" t="s">
        <v>25</v>
      </c>
      <c r="L2091" s="10" t="s">
        <v>2580</v>
      </c>
      <c r="O2091" s="10" t="s">
        <v>49</v>
      </c>
      <c r="R2091" s="10" t="s">
        <v>2579</v>
      </c>
      <c r="S2091" s="10">
        <v>423</v>
      </c>
      <c r="T2091" s="10">
        <v>140</v>
      </c>
    </row>
    <row r="2092" spans="1:20" x14ac:dyDescent="0.35">
      <c r="A2092" s="10" t="s">
        <v>20</v>
      </c>
      <c r="B2092" s="10" t="s">
        <v>20</v>
      </c>
      <c r="C2092" s="10" t="s">
        <v>21</v>
      </c>
      <c r="D2092" s="10" t="s">
        <v>22</v>
      </c>
      <c r="E2092" s="10" t="s">
        <v>23</v>
      </c>
      <c r="F2092" s="10" t="s">
        <v>5</v>
      </c>
      <c r="H2092" s="10" t="s">
        <v>24</v>
      </c>
      <c r="I2092" s="10">
        <v>1159249</v>
      </c>
      <c r="J2092" s="10">
        <v>1160091</v>
      </c>
      <c r="K2092" s="10" t="s">
        <v>25</v>
      </c>
      <c r="R2092" s="10" t="s">
        <v>2581</v>
      </c>
      <c r="S2092" s="10">
        <v>843</v>
      </c>
    </row>
    <row r="2093" spans="1:20" x14ac:dyDescent="0.35">
      <c r="A2093" s="10" t="s">
        <v>27</v>
      </c>
      <c r="B2093" s="10" t="s">
        <v>27</v>
      </c>
      <c r="C2093" s="10" t="s">
        <v>28</v>
      </c>
      <c r="D2093" s="10" t="s">
        <v>22</v>
      </c>
      <c r="E2093" s="10" t="s">
        <v>23</v>
      </c>
      <c r="F2093" s="10" t="s">
        <v>5</v>
      </c>
      <c r="H2093" s="10" t="s">
        <v>24</v>
      </c>
      <c r="I2093" s="10">
        <v>1159249</v>
      </c>
      <c r="J2093" s="10">
        <v>1160091</v>
      </c>
      <c r="K2093" s="10" t="s">
        <v>25</v>
      </c>
      <c r="L2093" s="10" t="s">
        <v>2582</v>
      </c>
      <c r="O2093" s="10" t="s">
        <v>2583</v>
      </c>
      <c r="R2093" s="10" t="s">
        <v>2581</v>
      </c>
      <c r="S2093" s="10">
        <v>843</v>
      </c>
      <c r="T2093" s="10">
        <v>280</v>
      </c>
    </row>
    <row r="2094" spans="1:20" x14ac:dyDescent="0.35">
      <c r="A2094" s="10" t="s">
        <v>20</v>
      </c>
      <c r="B2094" s="10" t="s">
        <v>20</v>
      </c>
      <c r="C2094" s="10" t="s">
        <v>72</v>
      </c>
      <c r="D2094" s="10" t="s">
        <v>22</v>
      </c>
      <c r="E2094" s="10" t="s">
        <v>23</v>
      </c>
      <c r="F2094" s="10" t="s">
        <v>5</v>
      </c>
      <c r="H2094" s="10" t="s">
        <v>24</v>
      </c>
      <c r="I2094" s="10">
        <v>1160163</v>
      </c>
      <c r="J2094" s="10">
        <v>1160238</v>
      </c>
      <c r="K2094" s="10" t="s">
        <v>25</v>
      </c>
      <c r="R2094" s="10" t="s">
        <v>2584</v>
      </c>
      <c r="S2094" s="10">
        <v>76</v>
      </c>
    </row>
    <row r="2095" spans="1:20" x14ac:dyDescent="0.35">
      <c r="A2095" s="10" t="s">
        <v>72</v>
      </c>
      <c r="B2095" s="10" t="s">
        <v>72</v>
      </c>
      <c r="D2095" s="10" t="s">
        <v>22</v>
      </c>
      <c r="E2095" s="10" t="s">
        <v>23</v>
      </c>
      <c r="F2095" s="10" t="s">
        <v>5</v>
      </c>
      <c r="H2095" s="10" t="s">
        <v>24</v>
      </c>
      <c r="I2095" s="10">
        <v>1160163</v>
      </c>
      <c r="J2095" s="10">
        <v>1160238</v>
      </c>
      <c r="K2095" s="10" t="s">
        <v>25</v>
      </c>
      <c r="O2095" s="10" t="s">
        <v>2585</v>
      </c>
      <c r="R2095" s="10" t="s">
        <v>2584</v>
      </c>
      <c r="S2095" s="10">
        <v>76</v>
      </c>
    </row>
    <row r="2096" spans="1:20" x14ac:dyDescent="0.35">
      <c r="A2096" s="10" t="s">
        <v>20</v>
      </c>
      <c r="B2096" s="10" t="s">
        <v>20</v>
      </c>
      <c r="C2096" s="10" t="s">
        <v>21</v>
      </c>
      <c r="D2096" s="10" t="s">
        <v>22</v>
      </c>
      <c r="E2096" s="10" t="s">
        <v>23</v>
      </c>
      <c r="F2096" s="10" t="s">
        <v>5</v>
      </c>
      <c r="H2096" s="10" t="s">
        <v>24</v>
      </c>
      <c r="I2096" s="10">
        <v>1160356</v>
      </c>
      <c r="J2096" s="10">
        <v>1160613</v>
      </c>
      <c r="K2096" s="10" t="s">
        <v>25</v>
      </c>
      <c r="R2096" s="10" t="s">
        <v>2586</v>
      </c>
      <c r="S2096" s="10">
        <v>258</v>
      </c>
    </row>
    <row r="2097" spans="1:20" x14ac:dyDescent="0.35">
      <c r="A2097" s="10" t="s">
        <v>27</v>
      </c>
      <c r="B2097" s="10" t="s">
        <v>27</v>
      </c>
      <c r="C2097" s="10" t="s">
        <v>28</v>
      </c>
      <c r="D2097" s="10" t="s">
        <v>22</v>
      </c>
      <c r="E2097" s="10" t="s">
        <v>23</v>
      </c>
      <c r="F2097" s="10" t="s">
        <v>5</v>
      </c>
      <c r="H2097" s="10" t="s">
        <v>24</v>
      </c>
      <c r="I2097" s="10">
        <v>1160356</v>
      </c>
      <c r="J2097" s="10">
        <v>1160613</v>
      </c>
      <c r="K2097" s="10" t="s">
        <v>25</v>
      </c>
      <c r="L2097" s="10" t="s">
        <v>2587</v>
      </c>
      <c r="O2097" s="10" t="s">
        <v>284</v>
      </c>
      <c r="R2097" s="10" t="s">
        <v>2586</v>
      </c>
      <c r="S2097" s="10">
        <v>258</v>
      </c>
      <c r="T2097" s="10">
        <v>85</v>
      </c>
    </row>
    <row r="2098" spans="1:20" x14ac:dyDescent="0.35">
      <c r="A2098" s="10" t="s">
        <v>20</v>
      </c>
      <c r="B2098" s="10" t="s">
        <v>20</v>
      </c>
      <c r="C2098" s="10" t="s">
        <v>21</v>
      </c>
      <c r="D2098" s="10" t="s">
        <v>22</v>
      </c>
      <c r="E2098" s="10" t="s">
        <v>23</v>
      </c>
      <c r="F2098" s="10" t="s">
        <v>5</v>
      </c>
      <c r="H2098" s="10" t="s">
        <v>24</v>
      </c>
      <c r="I2098" s="10">
        <v>1162666</v>
      </c>
      <c r="J2098" s="10">
        <v>1162995</v>
      </c>
      <c r="K2098" s="10" t="s">
        <v>46</v>
      </c>
      <c r="R2098" s="10" t="s">
        <v>2588</v>
      </c>
      <c r="S2098" s="10">
        <v>330</v>
      </c>
    </row>
    <row r="2099" spans="1:20" x14ac:dyDescent="0.35">
      <c r="A2099" s="10" t="s">
        <v>27</v>
      </c>
      <c r="B2099" s="10" t="s">
        <v>27</v>
      </c>
      <c r="C2099" s="10" t="s">
        <v>28</v>
      </c>
      <c r="D2099" s="10" t="s">
        <v>22</v>
      </c>
      <c r="E2099" s="10" t="s">
        <v>23</v>
      </c>
      <c r="F2099" s="10" t="s">
        <v>5</v>
      </c>
      <c r="H2099" s="10" t="s">
        <v>24</v>
      </c>
      <c r="I2099" s="10">
        <v>1162666</v>
      </c>
      <c r="J2099" s="10">
        <v>1162995</v>
      </c>
      <c r="K2099" s="10" t="s">
        <v>46</v>
      </c>
      <c r="L2099" s="10" t="s">
        <v>2589</v>
      </c>
      <c r="O2099" s="10" t="s">
        <v>2590</v>
      </c>
      <c r="R2099" s="10" t="s">
        <v>2588</v>
      </c>
      <c r="S2099" s="10">
        <v>330</v>
      </c>
      <c r="T2099" s="10">
        <v>109</v>
      </c>
    </row>
    <row r="2100" spans="1:20" x14ac:dyDescent="0.35">
      <c r="A2100" s="10" t="s">
        <v>20</v>
      </c>
      <c r="B2100" s="10" t="s">
        <v>20</v>
      </c>
      <c r="C2100" s="10" t="s">
        <v>21</v>
      </c>
      <c r="D2100" s="10" t="s">
        <v>22</v>
      </c>
      <c r="E2100" s="10" t="s">
        <v>23</v>
      </c>
      <c r="F2100" s="10" t="s">
        <v>5</v>
      </c>
      <c r="H2100" s="10" t="s">
        <v>24</v>
      </c>
      <c r="I2100" s="10">
        <v>1162992</v>
      </c>
      <c r="J2100" s="10">
        <v>1163294</v>
      </c>
      <c r="K2100" s="10" t="s">
        <v>46</v>
      </c>
      <c r="R2100" s="10" t="s">
        <v>2591</v>
      </c>
      <c r="S2100" s="10">
        <v>303</v>
      </c>
    </row>
    <row r="2101" spans="1:20" x14ac:dyDescent="0.35">
      <c r="A2101" s="10" t="s">
        <v>27</v>
      </c>
      <c r="B2101" s="10" t="s">
        <v>27</v>
      </c>
      <c r="C2101" s="10" t="s">
        <v>28</v>
      </c>
      <c r="D2101" s="10" t="s">
        <v>22</v>
      </c>
      <c r="E2101" s="10" t="s">
        <v>23</v>
      </c>
      <c r="F2101" s="10" t="s">
        <v>5</v>
      </c>
      <c r="H2101" s="10" t="s">
        <v>24</v>
      </c>
      <c r="I2101" s="10">
        <v>1162992</v>
      </c>
      <c r="J2101" s="10">
        <v>1163294</v>
      </c>
      <c r="K2101" s="10" t="s">
        <v>46</v>
      </c>
      <c r="L2101" s="10" t="s">
        <v>2592</v>
      </c>
      <c r="O2101" s="10" t="s">
        <v>52</v>
      </c>
      <c r="R2101" s="10" t="s">
        <v>2591</v>
      </c>
      <c r="S2101" s="10">
        <v>303</v>
      </c>
      <c r="T2101" s="10">
        <v>100</v>
      </c>
    </row>
    <row r="2102" spans="1:20" x14ac:dyDescent="0.35">
      <c r="A2102" s="10" t="s">
        <v>20</v>
      </c>
      <c r="B2102" s="10" t="s">
        <v>20</v>
      </c>
      <c r="C2102" s="10" t="s">
        <v>21</v>
      </c>
      <c r="D2102" s="10" t="s">
        <v>22</v>
      </c>
      <c r="E2102" s="10" t="s">
        <v>23</v>
      </c>
      <c r="F2102" s="10" t="s">
        <v>5</v>
      </c>
      <c r="H2102" s="10" t="s">
        <v>24</v>
      </c>
      <c r="I2102" s="10">
        <v>1163653</v>
      </c>
      <c r="J2102" s="10">
        <v>1164162</v>
      </c>
      <c r="K2102" s="10" t="s">
        <v>25</v>
      </c>
      <c r="R2102" s="10" t="s">
        <v>2593</v>
      </c>
      <c r="S2102" s="10">
        <v>510</v>
      </c>
    </row>
    <row r="2103" spans="1:20" x14ac:dyDescent="0.35">
      <c r="A2103" s="10" t="s">
        <v>27</v>
      </c>
      <c r="B2103" s="10" t="s">
        <v>27</v>
      </c>
      <c r="C2103" s="10" t="s">
        <v>28</v>
      </c>
      <c r="D2103" s="10" t="s">
        <v>22</v>
      </c>
      <c r="E2103" s="10" t="s">
        <v>23</v>
      </c>
      <c r="F2103" s="10" t="s">
        <v>5</v>
      </c>
      <c r="H2103" s="10" t="s">
        <v>24</v>
      </c>
      <c r="I2103" s="10">
        <v>1163653</v>
      </c>
      <c r="J2103" s="10">
        <v>1164162</v>
      </c>
      <c r="K2103" s="10" t="s">
        <v>25</v>
      </c>
      <c r="L2103" s="10" t="s">
        <v>2594</v>
      </c>
      <c r="O2103" s="10" t="s">
        <v>92</v>
      </c>
      <c r="R2103" s="10" t="s">
        <v>2593</v>
      </c>
      <c r="S2103" s="10">
        <v>510</v>
      </c>
      <c r="T2103" s="10">
        <v>169</v>
      </c>
    </row>
    <row r="2104" spans="1:20" x14ac:dyDescent="0.35">
      <c r="A2104" s="10" t="s">
        <v>20</v>
      </c>
      <c r="B2104" s="10" t="s">
        <v>20</v>
      </c>
      <c r="C2104" s="10" t="s">
        <v>21</v>
      </c>
      <c r="D2104" s="10" t="s">
        <v>22</v>
      </c>
      <c r="E2104" s="10" t="s">
        <v>23</v>
      </c>
      <c r="F2104" s="10" t="s">
        <v>5</v>
      </c>
      <c r="H2104" s="10" t="s">
        <v>24</v>
      </c>
      <c r="I2104" s="10">
        <v>1164259</v>
      </c>
      <c r="J2104" s="10">
        <v>1165851</v>
      </c>
      <c r="K2104" s="10" t="s">
        <v>25</v>
      </c>
      <c r="R2104" s="10" t="s">
        <v>2595</v>
      </c>
      <c r="S2104" s="10">
        <v>1593</v>
      </c>
    </row>
    <row r="2105" spans="1:20" x14ac:dyDescent="0.35">
      <c r="A2105" s="10" t="s">
        <v>27</v>
      </c>
      <c r="B2105" s="10" t="s">
        <v>27</v>
      </c>
      <c r="C2105" s="10" t="s">
        <v>28</v>
      </c>
      <c r="D2105" s="10" t="s">
        <v>22</v>
      </c>
      <c r="E2105" s="10" t="s">
        <v>23</v>
      </c>
      <c r="F2105" s="10" t="s">
        <v>5</v>
      </c>
      <c r="H2105" s="10" t="s">
        <v>24</v>
      </c>
      <c r="I2105" s="10">
        <v>1164259</v>
      </c>
      <c r="J2105" s="10">
        <v>1165851</v>
      </c>
      <c r="K2105" s="10" t="s">
        <v>25</v>
      </c>
      <c r="L2105" s="10" t="s">
        <v>2596</v>
      </c>
      <c r="O2105" s="10" t="s">
        <v>1607</v>
      </c>
      <c r="R2105" s="10" t="s">
        <v>2595</v>
      </c>
      <c r="S2105" s="10">
        <v>1593</v>
      </c>
      <c r="T2105" s="10">
        <v>530</v>
      </c>
    </row>
    <row r="2106" spans="1:20" x14ac:dyDescent="0.35">
      <c r="A2106" s="10" t="s">
        <v>20</v>
      </c>
      <c r="B2106" s="10" t="s">
        <v>20</v>
      </c>
      <c r="C2106" s="10" t="s">
        <v>21</v>
      </c>
      <c r="D2106" s="10" t="s">
        <v>22</v>
      </c>
      <c r="E2106" s="10" t="s">
        <v>23</v>
      </c>
      <c r="F2106" s="10" t="s">
        <v>5</v>
      </c>
      <c r="H2106" s="10" t="s">
        <v>24</v>
      </c>
      <c r="I2106" s="10">
        <v>1165951</v>
      </c>
      <c r="J2106" s="10">
        <v>1166892</v>
      </c>
      <c r="K2106" s="10" t="s">
        <v>25</v>
      </c>
      <c r="R2106" s="10" t="s">
        <v>2597</v>
      </c>
      <c r="S2106" s="10">
        <v>942</v>
      </c>
    </row>
    <row r="2107" spans="1:20" x14ac:dyDescent="0.35">
      <c r="A2107" s="10" t="s">
        <v>27</v>
      </c>
      <c r="B2107" s="10" t="s">
        <v>27</v>
      </c>
      <c r="C2107" s="10" t="s">
        <v>28</v>
      </c>
      <c r="D2107" s="10" t="s">
        <v>22</v>
      </c>
      <c r="E2107" s="10" t="s">
        <v>23</v>
      </c>
      <c r="F2107" s="10" t="s">
        <v>5</v>
      </c>
      <c r="H2107" s="10" t="s">
        <v>24</v>
      </c>
      <c r="I2107" s="10">
        <v>1165951</v>
      </c>
      <c r="J2107" s="10">
        <v>1166892</v>
      </c>
      <c r="K2107" s="10" t="s">
        <v>25</v>
      </c>
      <c r="L2107" s="10" t="s">
        <v>2598</v>
      </c>
      <c r="O2107" s="10" t="s">
        <v>293</v>
      </c>
      <c r="R2107" s="10" t="s">
        <v>2597</v>
      </c>
      <c r="S2107" s="10">
        <v>942</v>
      </c>
      <c r="T2107" s="10">
        <v>313</v>
      </c>
    </row>
    <row r="2108" spans="1:20" x14ac:dyDescent="0.35">
      <c r="A2108" s="10" t="s">
        <v>20</v>
      </c>
      <c r="B2108" s="10" t="s">
        <v>20</v>
      </c>
      <c r="C2108" s="10" t="s">
        <v>21</v>
      </c>
      <c r="D2108" s="10" t="s">
        <v>22</v>
      </c>
      <c r="E2108" s="10" t="s">
        <v>23</v>
      </c>
      <c r="F2108" s="10" t="s">
        <v>5</v>
      </c>
      <c r="H2108" s="10" t="s">
        <v>24</v>
      </c>
      <c r="I2108" s="10">
        <v>1166913</v>
      </c>
      <c r="J2108" s="10">
        <v>1167857</v>
      </c>
      <c r="K2108" s="10" t="s">
        <v>25</v>
      </c>
      <c r="R2108" s="10" t="s">
        <v>2599</v>
      </c>
      <c r="S2108" s="10">
        <v>945</v>
      </c>
    </row>
    <row r="2109" spans="1:20" x14ac:dyDescent="0.35">
      <c r="A2109" s="10" t="s">
        <v>27</v>
      </c>
      <c r="B2109" s="10" t="s">
        <v>27</v>
      </c>
      <c r="C2109" s="10" t="s">
        <v>28</v>
      </c>
      <c r="D2109" s="10" t="s">
        <v>22</v>
      </c>
      <c r="E2109" s="10" t="s">
        <v>23</v>
      </c>
      <c r="F2109" s="10" t="s">
        <v>5</v>
      </c>
      <c r="H2109" s="10" t="s">
        <v>24</v>
      </c>
      <c r="I2109" s="10">
        <v>1166913</v>
      </c>
      <c r="J2109" s="10">
        <v>1167857</v>
      </c>
      <c r="K2109" s="10" t="s">
        <v>25</v>
      </c>
      <c r="L2109" s="10" t="s">
        <v>2600</v>
      </c>
      <c r="O2109" s="10" t="s">
        <v>293</v>
      </c>
      <c r="R2109" s="10" t="s">
        <v>2599</v>
      </c>
      <c r="S2109" s="10">
        <v>945</v>
      </c>
      <c r="T2109" s="10">
        <v>314</v>
      </c>
    </row>
    <row r="2110" spans="1:20" x14ac:dyDescent="0.35">
      <c r="A2110" s="10" t="s">
        <v>20</v>
      </c>
      <c r="B2110" s="10" t="s">
        <v>20</v>
      </c>
      <c r="C2110" s="10" t="s">
        <v>21</v>
      </c>
      <c r="D2110" s="10" t="s">
        <v>22</v>
      </c>
      <c r="E2110" s="10" t="s">
        <v>23</v>
      </c>
      <c r="F2110" s="10" t="s">
        <v>5</v>
      </c>
      <c r="H2110" s="10" t="s">
        <v>24</v>
      </c>
      <c r="I2110" s="10">
        <v>1167861</v>
      </c>
      <c r="J2110" s="10">
        <v>1169486</v>
      </c>
      <c r="K2110" s="10" t="s">
        <v>25</v>
      </c>
      <c r="R2110" s="10" t="s">
        <v>2601</v>
      </c>
      <c r="S2110" s="10">
        <v>1626</v>
      </c>
    </row>
    <row r="2111" spans="1:20" x14ac:dyDescent="0.35">
      <c r="A2111" s="10" t="s">
        <v>27</v>
      </c>
      <c r="B2111" s="10" t="s">
        <v>27</v>
      </c>
      <c r="C2111" s="10" t="s">
        <v>28</v>
      </c>
      <c r="D2111" s="10" t="s">
        <v>22</v>
      </c>
      <c r="E2111" s="10" t="s">
        <v>23</v>
      </c>
      <c r="F2111" s="10" t="s">
        <v>5</v>
      </c>
      <c r="H2111" s="10" t="s">
        <v>24</v>
      </c>
      <c r="I2111" s="10">
        <v>1167861</v>
      </c>
      <c r="J2111" s="10">
        <v>1169486</v>
      </c>
      <c r="K2111" s="10" t="s">
        <v>25</v>
      </c>
      <c r="L2111" s="10" t="s">
        <v>2602</v>
      </c>
      <c r="O2111" s="10" t="s">
        <v>61</v>
      </c>
      <c r="R2111" s="10" t="s">
        <v>2601</v>
      </c>
      <c r="S2111" s="10">
        <v>1626</v>
      </c>
      <c r="T2111" s="10">
        <v>541</v>
      </c>
    </row>
    <row r="2112" spans="1:20" x14ac:dyDescent="0.35">
      <c r="A2112" s="10" t="s">
        <v>20</v>
      </c>
      <c r="B2112" s="10" t="s">
        <v>20</v>
      </c>
      <c r="C2112" s="10" t="s">
        <v>21</v>
      </c>
      <c r="D2112" s="10" t="s">
        <v>22</v>
      </c>
      <c r="E2112" s="10" t="s">
        <v>23</v>
      </c>
      <c r="F2112" s="10" t="s">
        <v>5</v>
      </c>
      <c r="H2112" s="10" t="s">
        <v>24</v>
      </c>
      <c r="I2112" s="10">
        <v>1169495</v>
      </c>
      <c r="J2112" s="10">
        <v>1170952</v>
      </c>
      <c r="K2112" s="10" t="s">
        <v>25</v>
      </c>
      <c r="R2112" s="10" t="s">
        <v>2603</v>
      </c>
      <c r="S2112" s="10">
        <v>1458</v>
      </c>
    </row>
    <row r="2113" spans="1:20" x14ac:dyDescent="0.35">
      <c r="A2113" s="10" t="s">
        <v>27</v>
      </c>
      <c r="B2113" s="10" t="s">
        <v>27</v>
      </c>
      <c r="C2113" s="10" t="s">
        <v>28</v>
      </c>
      <c r="D2113" s="10" t="s">
        <v>22</v>
      </c>
      <c r="E2113" s="10" t="s">
        <v>23</v>
      </c>
      <c r="F2113" s="10" t="s">
        <v>5</v>
      </c>
      <c r="H2113" s="10" t="s">
        <v>24</v>
      </c>
      <c r="I2113" s="10">
        <v>1169495</v>
      </c>
      <c r="J2113" s="10">
        <v>1170952</v>
      </c>
      <c r="K2113" s="10" t="s">
        <v>25</v>
      </c>
      <c r="L2113" s="10" t="s">
        <v>2604</v>
      </c>
      <c r="O2113" s="10" t="s">
        <v>2605</v>
      </c>
      <c r="R2113" s="10" t="s">
        <v>2603</v>
      </c>
      <c r="S2113" s="10">
        <v>1458</v>
      </c>
      <c r="T2113" s="10">
        <v>485</v>
      </c>
    </row>
    <row r="2114" spans="1:20" x14ac:dyDescent="0.35">
      <c r="A2114" s="10" t="s">
        <v>20</v>
      </c>
      <c r="B2114" s="10" t="s">
        <v>20</v>
      </c>
      <c r="C2114" s="10" t="s">
        <v>21</v>
      </c>
      <c r="D2114" s="10" t="s">
        <v>22</v>
      </c>
      <c r="E2114" s="10" t="s">
        <v>23</v>
      </c>
      <c r="F2114" s="10" t="s">
        <v>5</v>
      </c>
      <c r="H2114" s="10" t="s">
        <v>24</v>
      </c>
      <c r="I2114" s="10">
        <v>1170967</v>
      </c>
      <c r="J2114" s="10">
        <v>1172160</v>
      </c>
      <c r="K2114" s="10" t="s">
        <v>25</v>
      </c>
      <c r="R2114" s="10" t="s">
        <v>2606</v>
      </c>
      <c r="S2114" s="10">
        <v>1194</v>
      </c>
    </row>
    <row r="2115" spans="1:20" x14ac:dyDescent="0.35">
      <c r="A2115" s="10" t="s">
        <v>27</v>
      </c>
      <c r="B2115" s="10" t="s">
        <v>27</v>
      </c>
      <c r="C2115" s="10" t="s">
        <v>28</v>
      </c>
      <c r="D2115" s="10" t="s">
        <v>22</v>
      </c>
      <c r="E2115" s="10" t="s">
        <v>23</v>
      </c>
      <c r="F2115" s="10" t="s">
        <v>5</v>
      </c>
      <c r="H2115" s="10" t="s">
        <v>24</v>
      </c>
      <c r="I2115" s="10">
        <v>1170967</v>
      </c>
      <c r="J2115" s="10">
        <v>1172160</v>
      </c>
      <c r="K2115" s="10" t="s">
        <v>25</v>
      </c>
      <c r="L2115" s="10" t="s">
        <v>2607</v>
      </c>
      <c r="O2115" s="10" t="s">
        <v>2608</v>
      </c>
      <c r="R2115" s="10" t="s">
        <v>2606</v>
      </c>
      <c r="S2115" s="10">
        <v>1194</v>
      </c>
      <c r="T2115" s="10">
        <v>397</v>
      </c>
    </row>
    <row r="2116" spans="1:20" x14ac:dyDescent="0.35">
      <c r="A2116" s="10" t="s">
        <v>20</v>
      </c>
      <c r="B2116" s="10" t="s">
        <v>20</v>
      </c>
      <c r="C2116" s="10" t="s">
        <v>21</v>
      </c>
      <c r="D2116" s="10" t="s">
        <v>22</v>
      </c>
      <c r="E2116" s="10" t="s">
        <v>23</v>
      </c>
      <c r="F2116" s="10" t="s">
        <v>5</v>
      </c>
      <c r="H2116" s="10" t="s">
        <v>24</v>
      </c>
      <c r="I2116" s="10">
        <v>1172317</v>
      </c>
      <c r="J2116" s="10">
        <v>1173843</v>
      </c>
      <c r="K2116" s="10" t="s">
        <v>25</v>
      </c>
      <c r="R2116" s="10" t="s">
        <v>2609</v>
      </c>
      <c r="S2116" s="10">
        <v>1527</v>
      </c>
    </row>
    <row r="2117" spans="1:20" x14ac:dyDescent="0.35">
      <c r="A2117" s="10" t="s">
        <v>27</v>
      </c>
      <c r="B2117" s="10" t="s">
        <v>27</v>
      </c>
      <c r="C2117" s="10" t="s">
        <v>28</v>
      </c>
      <c r="D2117" s="10" t="s">
        <v>22</v>
      </c>
      <c r="E2117" s="10" t="s">
        <v>23</v>
      </c>
      <c r="F2117" s="10" t="s">
        <v>5</v>
      </c>
      <c r="H2117" s="10" t="s">
        <v>24</v>
      </c>
      <c r="I2117" s="10">
        <v>1172317</v>
      </c>
      <c r="J2117" s="10">
        <v>1173843</v>
      </c>
      <c r="K2117" s="10" t="s">
        <v>25</v>
      </c>
      <c r="L2117" s="10" t="s">
        <v>2610</v>
      </c>
      <c r="O2117" s="10" t="s">
        <v>316</v>
      </c>
      <c r="R2117" s="10" t="s">
        <v>2609</v>
      </c>
      <c r="S2117" s="10">
        <v>1527</v>
      </c>
      <c r="T2117" s="10">
        <v>508</v>
      </c>
    </row>
    <row r="2118" spans="1:20" x14ac:dyDescent="0.35">
      <c r="A2118" s="10" t="s">
        <v>20</v>
      </c>
      <c r="B2118" s="10" t="s">
        <v>20</v>
      </c>
      <c r="C2118" s="10" t="s">
        <v>21</v>
      </c>
      <c r="D2118" s="10" t="s">
        <v>22</v>
      </c>
      <c r="E2118" s="10" t="s">
        <v>23</v>
      </c>
      <c r="F2118" s="10" t="s">
        <v>5</v>
      </c>
      <c r="H2118" s="10" t="s">
        <v>24</v>
      </c>
      <c r="I2118" s="10">
        <v>1173890</v>
      </c>
      <c r="J2118" s="10">
        <v>1174483</v>
      </c>
      <c r="K2118" s="10" t="s">
        <v>25</v>
      </c>
      <c r="R2118" s="10" t="s">
        <v>2611</v>
      </c>
      <c r="S2118" s="10">
        <v>594</v>
      </c>
    </row>
    <row r="2119" spans="1:20" x14ac:dyDescent="0.35">
      <c r="A2119" s="10" t="s">
        <v>27</v>
      </c>
      <c r="B2119" s="10" t="s">
        <v>27</v>
      </c>
      <c r="C2119" s="10" t="s">
        <v>28</v>
      </c>
      <c r="D2119" s="10" t="s">
        <v>22</v>
      </c>
      <c r="E2119" s="10" t="s">
        <v>23</v>
      </c>
      <c r="F2119" s="10" t="s">
        <v>5</v>
      </c>
      <c r="H2119" s="10" t="s">
        <v>24</v>
      </c>
      <c r="I2119" s="10">
        <v>1173890</v>
      </c>
      <c r="J2119" s="10">
        <v>1174483</v>
      </c>
      <c r="K2119" s="10" t="s">
        <v>25</v>
      </c>
      <c r="L2119" s="10" t="s">
        <v>2612</v>
      </c>
      <c r="O2119" s="10" t="s">
        <v>52</v>
      </c>
      <c r="R2119" s="10" t="s">
        <v>2611</v>
      </c>
      <c r="S2119" s="10">
        <v>594</v>
      </c>
      <c r="T2119" s="10">
        <v>197</v>
      </c>
    </row>
    <row r="2120" spans="1:20" x14ac:dyDescent="0.35">
      <c r="A2120" s="10" t="s">
        <v>20</v>
      </c>
      <c r="B2120" s="10" t="s">
        <v>20</v>
      </c>
      <c r="C2120" s="10" t="s">
        <v>21</v>
      </c>
      <c r="D2120" s="10" t="s">
        <v>22</v>
      </c>
      <c r="E2120" s="10" t="s">
        <v>23</v>
      </c>
      <c r="F2120" s="10" t="s">
        <v>5</v>
      </c>
      <c r="H2120" s="10" t="s">
        <v>24</v>
      </c>
      <c r="I2120" s="10">
        <v>1174513</v>
      </c>
      <c r="J2120" s="10">
        <v>1175127</v>
      </c>
      <c r="K2120" s="10" t="s">
        <v>25</v>
      </c>
      <c r="R2120" s="10" t="s">
        <v>2613</v>
      </c>
      <c r="S2120" s="10">
        <v>615</v>
      </c>
    </row>
    <row r="2121" spans="1:20" x14ac:dyDescent="0.35">
      <c r="A2121" s="10" t="s">
        <v>27</v>
      </c>
      <c r="B2121" s="10" t="s">
        <v>27</v>
      </c>
      <c r="C2121" s="10" t="s">
        <v>28</v>
      </c>
      <c r="D2121" s="10" t="s">
        <v>22</v>
      </c>
      <c r="E2121" s="10" t="s">
        <v>23</v>
      </c>
      <c r="F2121" s="10" t="s">
        <v>5</v>
      </c>
      <c r="H2121" s="10" t="s">
        <v>24</v>
      </c>
      <c r="I2121" s="10">
        <v>1174513</v>
      </c>
      <c r="J2121" s="10">
        <v>1175127</v>
      </c>
      <c r="K2121" s="10" t="s">
        <v>25</v>
      </c>
      <c r="L2121" s="10" t="s">
        <v>2614</v>
      </c>
      <c r="O2121" s="10" t="s">
        <v>95</v>
      </c>
      <c r="R2121" s="10" t="s">
        <v>2613</v>
      </c>
      <c r="S2121" s="10">
        <v>615</v>
      </c>
      <c r="T2121" s="10">
        <v>204</v>
      </c>
    </row>
    <row r="2122" spans="1:20" x14ac:dyDescent="0.35">
      <c r="A2122" s="10" t="s">
        <v>20</v>
      </c>
      <c r="B2122" s="10" t="s">
        <v>20</v>
      </c>
      <c r="C2122" s="10" t="s">
        <v>21</v>
      </c>
      <c r="D2122" s="10" t="s">
        <v>22</v>
      </c>
      <c r="E2122" s="10" t="s">
        <v>23</v>
      </c>
      <c r="F2122" s="10" t="s">
        <v>5</v>
      </c>
      <c r="H2122" s="10" t="s">
        <v>24</v>
      </c>
      <c r="I2122" s="10">
        <v>1175151</v>
      </c>
      <c r="J2122" s="10">
        <v>1175369</v>
      </c>
      <c r="K2122" s="10" t="s">
        <v>46</v>
      </c>
      <c r="R2122" s="10" t="s">
        <v>2615</v>
      </c>
      <c r="S2122" s="10">
        <v>219</v>
      </c>
    </row>
    <row r="2123" spans="1:20" x14ac:dyDescent="0.35">
      <c r="A2123" s="10" t="s">
        <v>27</v>
      </c>
      <c r="B2123" s="10" t="s">
        <v>27</v>
      </c>
      <c r="C2123" s="10" t="s">
        <v>28</v>
      </c>
      <c r="D2123" s="10" t="s">
        <v>22</v>
      </c>
      <c r="E2123" s="10" t="s">
        <v>23</v>
      </c>
      <c r="F2123" s="10" t="s">
        <v>5</v>
      </c>
      <c r="H2123" s="10" t="s">
        <v>24</v>
      </c>
      <c r="I2123" s="10">
        <v>1175151</v>
      </c>
      <c r="J2123" s="10">
        <v>1175369</v>
      </c>
      <c r="K2123" s="10" t="s">
        <v>46</v>
      </c>
      <c r="L2123" s="10" t="s">
        <v>2616</v>
      </c>
      <c r="O2123" s="10" t="s">
        <v>2617</v>
      </c>
      <c r="R2123" s="10" t="s">
        <v>2615</v>
      </c>
      <c r="S2123" s="10">
        <v>219</v>
      </c>
      <c r="T2123" s="10">
        <v>72</v>
      </c>
    </row>
    <row r="2124" spans="1:20" x14ac:dyDescent="0.35">
      <c r="A2124" s="10" t="s">
        <v>20</v>
      </c>
      <c r="B2124" s="10" t="s">
        <v>20</v>
      </c>
      <c r="C2124" s="10" t="s">
        <v>21</v>
      </c>
      <c r="D2124" s="10" t="s">
        <v>22</v>
      </c>
      <c r="E2124" s="10" t="s">
        <v>23</v>
      </c>
      <c r="F2124" s="10" t="s">
        <v>5</v>
      </c>
      <c r="H2124" s="10" t="s">
        <v>24</v>
      </c>
      <c r="I2124" s="10">
        <v>1175483</v>
      </c>
      <c r="J2124" s="10">
        <v>1176532</v>
      </c>
      <c r="K2124" s="10" t="s">
        <v>46</v>
      </c>
      <c r="R2124" s="10" t="s">
        <v>2618</v>
      </c>
      <c r="S2124" s="10">
        <v>1050</v>
      </c>
    </row>
    <row r="2125" spans="1:20" x14ac:dyDescent="0.35">
      <c r="A2125" s="10" t="s">
        <v>27</v>
      </c>
      <c r="B2125" s="10" t="s">
        <v>27</v>
      </c>
      <c r="C2125" s="10" t="s">
        <v>28</v>
      </c>
      <c r="D2125" s="10" t="s">
        <v>22</v>
      </c>
      <c r="E2125" s="10" t="s">
        <v>23</v>
      </c>
      <c r="F2125" s="10" t="s">
        <v>5</v>
      </c>
      <c r="H2125" s="10" t="s">
        <v>24</v>
      </c>
      <c r="I2125" s="10">
        <v>1175483</v>
      </c>
      <c r="J2125" s="10">
        <v>1176532</v>
      </c>
      <c r="K2125" s="10" t="s">
        <v>46</v>
      </c>
      <c r="L2125" s="10" t="s">
        <v>2619</v>
      </c>
      <c r="O2125" s="10" t="s">
        <v>663</v>
      </c>
      <c r="R2125" s="10" t="s">
        <v>2618</v>
      </c>
      <c r="S2125" s="10">
        <v>1050</v>
      </c>
      <c r="T2125" s="10">
        <v>349</v>
      </c>
    </row>
    <row r="2126" spans="1:20" x14ac:dyDescent="0.35">
      <c r="A2126" s="10" t="s">
        <v>20</v>
      </c>
      <c r="B2126" s="10" t="s">
        <v>20</v>
      </c>
      <c r="C2126" s="10" t="s">
        <v>21</v>
      </c>
      <c r="D2126" s="10" t="s">
        <v>22</v>
      </c>
      <c r="E2126" s="10" t="s">
        <v>23</v>
      </c>
      <c r="F2126" s="10" t="s">
        <v>5</v>
      </c>
      <c r="H2126" s="10" t="s">
        <v>24</v>
      </c>
      <c r="I2126" s="10">
        <v>1176529</v>
      </c>
      <c r="J2126" s="10">
        <v>1179009</v>
      </c>
      <c r="K2126" s="10" t="s">
        <v>46</v>
      </c>
      <c r="R2126" s="10" t="s">
        <v>2620</v>
      </c>
      <c r="S2126" s="10">
        <v>2481</v>
      </c>
    </row>
    <row r="2127" spans="1:20" x14ac:dyDescent="0.35">
      <c r="A2127" s="10" t="s">
        <v>27</v>
      </c>
      <c r="B2127" s="10" t="s">
        <v>27</v>
      </c>
      <c r="C2127" s="10" t="s">
        <v>28</v>
      </c>
      <c r="D2127" s="10" t="s">
        <v>22</v>
      </c>
      <c r="E2127" s="10" t="s">
        <v>23</v>
      </c>
      <c r="F2127" s="10" t="s">
        <v>5</v>
      </c>
      <c r="H2127" s="10" t="s">
        <v>24</v>
      </c>
      <c r="I2127" s="10">
        <v>1176529</v>
      </c>
      <c r="J2127" s="10">
        <v>1179009</v>
      </c>
      <c r="K2127" s="10" t="s">
        <v>46</v>
      </c>
      <c r="L2127" s="10" t="s">
        <v>2621</v>
      </c>
      <c r="O2127" s="10" t="s">
        <v>1525</v>
      </c>
      <c r="R2127" s="10" t="s">
        <v>2620</v>
      </c>
      <c r="S2127" s="10">
        <v>2481</v>
      </c>
      <c r="T2127" s="10">
        <v>826</v>
      </c>
    </row>
    <row r="2128" spans="1:20" x14ac:dyDescent="0.35">
      <c r="A2128" s="10" t="s">
        <v>20</v>
      </c>
      <c r="B2128" s="10" t="s">
        <v>20</v>
      </c>
      <c r="C2128" s="10" t="s">
        <v>21</v>
      </c>
      <c r="D2128" s="10" t="s">
        <v>22</v>
      </c>
      <c r="E2128" s="10" t="s">
        <v>23</v>
      </c>
      <c r="F2128" s="10" t="s">
        <v>5</v>
      </c>
      <c r="H2128" s="10" t="s">
        <v>24</v>
      </c>
      <c r="I2128" s="10">
        <v>1179289</v>
      </c>
      <c r="J2128" s="10">
        <v>1180005</v>
      </c>
      <c r="K2128" s="10" t="s">
        <v>25</v>
      </c>
      <c r="R2128" s="10" t="s">
        <v>2622</v>
      </c>
      <c r="S2128" s="10">
        <v>717</v>
      </c>
    </row>
    <row r="2129" spans="1:20" x14ac:dyDescent="0.35">
      <c r="A2129" s="10" t="s">
        <v>27</v>
      </c>
      <c r="B2129" s="10" t="s">
        <v>27</v>
      </c>
      <c r="C2129" s="10" t="s">
        <v>28</v>
      </c>
      <c r="D2129" s="10" t="s">
        <v>22</v>
      </c>
      <c r="E2129" s="10" t="s">
        <v>23</v>
      </c>
      <c r="F2129" s="10" t="s">
        <v>5</v>
      </c>
      <c r="H2129" s="10" t="s">
        <v>24</v>
      </c>
      <c r="I2129" s="10">
        <v>1179289</v>
      </c>
      <c r="J2129" s="10">
        <v>1180005</v>
      </c>
      <c r="K2129" s="10" t="s">
        <v>25</v>
      </c>
      <c r="L2129" s="10" t="s">
        <v>2623</v>
      </c>
      <c r="O2129" s="10" t="s">
        <v>2624</v>
      </c>
      <c r="R2129" s="10" t="s">
        <v>2622</v>
      </c>
      <c r="S2129" s="10">
        <v>717</v>
      </c>
      <c r="T2129" s="10">
        <v>238</v>
      </c>
    </row>
    <row r="2130" spans="1:20" x14ac:dyDescent="0.35">
      <c r="A2130" s="10" t="s">
        <v>20</v>
      </c>
      <c r="B2130" s="10" t="s">
        <v>20</v>
      </c>
      <c r="C2130" s="10" t="s">
        <v>21</v>
      </c>
      <c r="D2130" s="10" t="s">
        <v>22</v>
      </c>
      <c r="E2130" s="10" t="s">
        <v>23</v>
      </c>
      <c r="F2130" s="10" t="s">
        <v>5</v>
      </c>
      <c r="H2130" s="10" t="s">
        <v>24</v>
      </c>
      <c r="I2130" s="10">
        <v>1180230</v>
      </c>
      <c r="J2130" s="10">
        <v>1180565</v>
      </c>
      <c r="K2130" s="10" t="s">
        <v>25</v>
      </c>
      <c r="R2130" s="10" t="s">
        <v>2625</v>
      </c>
      <c r="S2130" s="10">
        <v>336</v>
      </c>
    </row>
    <row r="2131" spans="1:20" x14ac:dyDescent="0.35">
      <c r="A2131" s="10" t="s">
        <v>27</v>
      </c>
      <c r="B2131" s="10" t="s">
        <v>27</v>
      </c>
      <c r="C2131" s="10" t="s">
        <v>28</v>
      </c>
      <c r="D2131" s="10" t="s">
        <v>22</v>
      </c>
      <c r="E2131" s="10" t="s">
        <v>23</v>
      </c>
      <c r="F2131" s="10" t="s">
        <v>5</v>
      </c>
      <c r="H2131" s="10" t="s">
        <v>24</v>
      </c>
      <c r="I2131" s="10">
        <v>1180230</v>
      </c>
      <c r="J2131" s="10">
        <v>1180565</v>
      </c>
      <c r="K2131" s="10" t="s">
        <v>25</v>
      </c>
      <c r="L2131" s="10" t="s">
        <v>2626</v>
      </c>
      <c r="O2131" s="10" t="s">
        <v>52</v>
      </c>
      <c r="R2131" s="10" t="s">
        <v>2625</v>
      </c>
      <c r="S2131" s="10">
        <v>336</v>
      </c>
      <c r="T2131" s="10">
        <v>111</v>
      </c>
    </row>
    <row r="2132" spans="1:20" x14ac:dyDescent="0.35">
      <c r="A2132" s="10" t="s">
        <v>20</v>
      </c>
      <c r="B2132" s="10" t="s">
        <v>20</v>
      </c>
      <c r="C2132" s="10" t="s">
        <v>21</v>
      </c>
      <c r="D2132" s="10" t="s">
        <v>22</v>
      </c>
      <c r="E2132" s="10" t="s">
        <v>23</v>
      </c>
      <c r="F2132" s="10" t="s">
        <v>5</v>
      </c>
      <c r="H2132" s="10" t="s">
        <v>24</v>
      </c>
      <c r="I2132" s="10">
        <v>1180876</v>
      </c>
      <c r="J2132" s="10">
        <v>1182678</v>
      </c>
      <c r="K2132" s="10" t="s">
        <v>25</v>
      </c>
      <c r="R2132" s="10" t="s">
        <v>2627</v>
      </c>
      <c r="S2132" s="10">
        <v>1803</v>
      </c>
    </row>
    <row r="2133" spans="1:20" x14ac:dyDescent="0.35">
      <c r="A2133" s="10" t="s">
        <v>27</v>
      </c>
      <c r="B2133" s="10" t="s">
        <v>27</v>
      </c>
      <c r="C2133" s="10" t="s">
        <v>28</v>
      </c>
      <c r="D2133" s="10" t="s">
        <v>22</v>
      </c>
      <c r="E2133" s="10" t="s">
        <v>23</v>
      </c>
      <c r="F2133" s="10" t="s">
        <v>5</v>
      </c>
      <c r="H2133" s="10" t="s">
        <v>24</v>
      </c>
      <c r="I2133" s="10">
        <v>1180876</v>
      </c>
      <c r="J2133" s="10">
        <v>1182678</v>
      </c>
      <c r="K2133" s="10" t="s">
        <v>25</v>
      </c>
      <c r="L2133" s="10" t="s">
        <v>2628</v>
      </c>
      <c r="O2133" s="10" t="s">
        <v>2629</v>
      </c>
      <c r="R2133" s="10" t="s">
        <v>2627</v>
      </c>
      <c r="S2133" s="10">
        <v>1803</v>
      </c>
      <c r="T2133" s="10">
        <v>600</v>
      </c>
    </row>
    <row r="2134" spans="1:20" x14ac:dyDescent="0.35">
      <c r="A2134" s="10" t="s">
        <v>20</v>
      </c>
      <c r="B2134" s="10" t="s">
        <v>20</v>
      </c>
      <c r="C2134" s="10" t="s">
        <v>21</v>
      </c>
      <c r="D2134" s="10" t="s">
        <v>22</v>
      </c>
      <c r="E2134" s="10" t="s">
        <v>23</v>
      </c>
      <c r="F2134" s="10" t="s">
        <v>5</v>
      </c>
      <c r="H2134" s="10" t="s">
        <v>24</v>
      </c>
      <c r="I2134" s="10">
        <v>1182865</v>
      </c>
      <c r="J2134" s="10">
        <v>1184376</v>
      </c>
      <c r="K2134" s="10" t="s">
        <v>25</v>
      </c>
      <c r="R2134" s="10" t="s">
        <v>2630</v>
      </c>
      <c r="S2134" s="10">
        <v>1512</v>
      </c>
    </row>
    <row r="2135" spans="1:20" x14ac:dyDescent="0.35">
      <c r="A2135" s="10" t="s">
        <v>27</v>
      </c>
      <c r="B2135" s="10" t="s">
        <v>27</v>
      </c>
      <c r="C2135" s="10" t="s">
        <v>28</v>
      </c>
      <c r="D2135" s="10" t="s">
        <v>22</v>
      </c>
      <c r="E2135" s="10" t="s">
        <v>23</v>
      </c>
      <c r="F2135" s="10" t="s">
        <v>5</v>
      </c>
      <c r="H2135" s="10" t="s">
        <v>24</v>
      </c>
      <c r="I2135" s="10">
        <v>1182865</v>
      </c>
      <c r="J2135" s="10">
        <v>1184376</v>
      </c>
      <c r="K2135" s="10" t="s">
        <v>25</v>
      </c>
      <c r="L2135" s="10" t="s">
        <v>2631</v>
      </c>
      <c r="O2135" s="10" t="s">
        <v>2632</v>
      </c>
      <c r="R2135" s="10" t="s">
        <v>2630</v>
      </c>
      <c r="S2135" s="10">
        <v>1512</v>
      </c>
      <c r="T2135" s="10">
        <v>503</v>
      </c>
    </row>
    <row r="2136" spans="1:20" x14ac:dyDescent="0.35">
      <c r="A2136" s="10" t="s">
        <v>20</v>
      </c>
      <c r="B2136" s="10" t="s">
        <v>20</v>
      </c>
      <c r="C2136" s="10" t="s">
        <v>21</v>
      </c>
      <c r="D2136" s="10" t="s">
        <v>22</v>
      </c>
      <c r="E2136" s="10" t="s">
        <v>23</v>
      </c>
      <c r="F2136" s="10" t="s">
        <v>5</v>
      </c>
      <c r="H2136" s="10" t="s">
        <v>24</v>
      </c>
      <c r="I2136" s="10">
        <v>1184452</v>
      </c>
      <c r="J2136" s="10">
        <v>1184637</v>
      </c>
      <c r="K2136" s="10" t="s">
        <v>25</v>
      </c>
      <c r="R2136" s="10" t="s">
        <v>2633</v>
      </c>
      <c r="S2136" s="10">
        <v>186</v>
      </c>
    </row>
    <row r="2137" spans="1:20" x14ac:dyDescent="0.35">
      <c r="A2137" s="10" t="s">
        <v>27</v>
      </c>
      <c r="B2137" s="10" t="s">
        <v>27</v>
      </c>
      <c r="C2137" s="10" t="s">
        <v>28</v>
      </c>
      <c r="D2137" s="10" t="s">
        <v>22</v>
      </c>
      <c r="E2137" s="10" t="s">
        <v>23</v>
      </c>
      <c r="F2137" s="10" t="s">
        <v>5</v>
      </c>
      <c r="H2137" s="10" t="s">
        <v>24</v>
      </c>
      <c r="I2137" s="10">
        <v>1184452</v>
      </c>
      <c r="J2137" s="10">
        <v>1184637</v>
      </c>
      <c r="K2137" s="10" t="s">
        <v>25</v>
      </c>
      <c r="L2137" s="10" t="s">
        <v>2634</v>
      </c>
      <c r="O2137" s="10" t="s">
        <v>248</v>
      </c>
      <c r="R2137" s="10" t="s">
        <v>2633</v>
      </c>
      <c r="S2137" s="10">
        <v>186</v>
      </c>
      <c r="T2137" s="10">
        <v>61</v>
      </c>
    </row>
    <row r="2138" spans="1:20" x14ac:dyDescent="0.35">
      <c r="A2138" s="10" t="s">
        <v>20</v>
      </c>
      <c r="B2138" s="10" t="s">
        <v>20</v>
      </c>
      <c r="C2138" s="10" t="s">
        <v>21</v>
      </c>
      <c r="D2138" s="10" t="s">
        <v>22</v>
      </c>
      <c r="E2138" s="10" t="s">
        <v>23</v>
      </c>
      <c r="F2138" s="10" t="s">
        <v>5</v>
      </c>
      <c r="H2138" s="10" t="s">
        <v>24</v>
      </c>
      <c r="I2138" s="10">
        <v>1184734</v>
      </c>
      <c r="J2138" s="10">
        <v>1185558</v>
      </c>
      <c r="K2138" s="10" t="s">
        <v>25</v>
      </c>
      <c r="R2138" s="10" t="s">
        <v>2635</v>
      </c>
      <c r="S2138" s="10">
        <v>825</v>
      </c>
    </row>
    <row r="2139" spans="1:20" x14ac:dyDescent="0.35">
      <c r="A2139" s="10" t="s">
        <v>27</v>
      </c>
      <c r="B2139" s="10" t="s">
        <v>27</v>
      </c>
      <c r="C2139" s="10" t="s">
        <v>28</v>
      </c>
      <c r="D2139" s="10" t="s">
        <v>22</v>
      </c>
      <c r="E2139" s="10" t="s">
        <v>23</v>
      </c>
      <c r="F2139" s="10" t="s">
        <v>5</v>
      </c>
      <c r="H2139" s="10" t="s">
        <v>24</v>
      </c>
      <c r="I2139" s="10">
        <v>1184734</v>
      </c>
      <c r="J2139" s="10">
        <v>1185558</v>
      </c>
      <c r="K2139" s="10" t="s">
        <v>25</v>
      </c>
      <c r="L2139" s="10" t="s">
        <v>2636</v>
      </c>
      <c r="O2139" s="10" t="s">
        <v>2637</v>
      </c>
      <c r="R2139" s="10" t="s">
        <v>2635</v>
      </c>
      <c r="S2139" s="10">
        <v>825</v>
      </c>
      <c r="T2139" s="10">
        <v>274</v>
      </c>
    </row>
    <row r="2140" spans="1:20" x14ac:dyDescent="0.35">
      <c r="A2140" s="10" t="s">
        <v>20</v>
      </c>
      <c r="B2140" s="10" t="s">
        <v>20</v>
      </c>
      <c r="C2140" s="10" t="s">
        <v>21</v>
      </c>
      <c r="D2140" s="10" t="s">
        <v>22</v>
      </c>
      <c r="E2140" s="10" t="s">
        <v>23</v>
      </c>
      <c r="F2140" s="10" t="s">
        <v>5</v>
      </c>
      <c r="H2140" s="10" t="s">
        <v>24</v>
      </c>
      <c r="I2140" s="10">
        <v>1185564</v>
      </c>
      <c r="J2140" s="10">
        <v>1185857</v>
      </c>
      <c r="K2140" s="10" t="s">
        <v>25</v>
      </c>
      <c r="R2140" s="10" t="s">
        <v>2638</v>
      </c>
      <c r="S2140" s="10">
        <v>294</v>
      </c>
    </row>
    <row r="2141" spans="1:20" x14ac:dyDescent="0.35">
      <c r="A2141" s="10" t="s">
        <v>27</v>
      </c>
      <c r="B2141" s="10" t="s">
        <v>27</v>
      </c>
      <c r="C2141" s="10" t="s">
        <v>28</v>
      </c>
      <c r="D2141" s="10" t="s">
        <v>22</v>
      </c>
      <c r="E2141" s="10" t="s">
        <v>23</v>
      </c>
      <c r="F2141" s="10" t="s">
        <v>5</v>
      </c>
      <c r="H2141" s="10" t="s">
        <v>24</v>
      </c>
      <c r="I2141" s="10">
        <v>1185564</v>
      </c>
      <c r="J2141" s="10">
        <v>1185857</v>
      </c>
      <c r="K2141" s="10" t="s">
        <v>25</v>
      </c>
      <c r="L2141" s="10" t="s">
        <v>2639</v>
      </c>
      <c r="O2141" s="10" t="s">
        <v>2640</v>
      </c>
      <c r="R2141" s="10" t="s">
        <v>2638</v>
      </c>
      <c r="S2141" s="10">
        <v>294</v>
      </c>
      <c r="T2141" s="10">
        <v>97</v>
      </c>
    </row>
    <row r="2142" spans="1:20" x14ac:dyDescent="0.35">
      <c r="A2142" s="10" t="s">
        <v>20</v>
      </c>
      <c r="B2142" s="10" t="s">
        <v>20</v>
      </c>
      <c r="C2142" s="10" t="s">
        <v>21</v>
      </c>
      <c r="D2142" s="10" t="s">
        <v>22</v>
      </c>
      <c r="E2142" s="10" t="s">
        <v>23</v>
      </c>
      <c r="F2142" s="10" t="s">
        <v>5</v>
      </c>
      <c r="H2142" s="10" t="s">
        <v>24</v>
      </c>
      <c r="I2142" s="10">
        <v>1185854</v>
      </c>
      <c r="J2142" s="10">
        <v>1186069</v>
      </c>
      <c r="K2142" s="10" t="s">
        <v>25</v>
      </c>
      <c r="R2142" s="10" t="s">
        <v>2641</v>
      </c>
      <c r="S2142" s="10">
        <v>216</v>
      </c>
    </row>
    <row r="2143" spans="1:20" x14ac:dyDescent="0.35">
      <c r="A2143" s="10" t="s">
        <v>27</v>
      </c>
      <c r="B2143" s="10" t="s">
        <v>27</v>
      </c>
      <c r="C2143" s="10" t="s">
        <v>28</v>
      </c>
      <c r="D2143" s="10" t="s">
        <v>22</v>
      </c>
      <c r="E2143" s="10" t="s">
        <v>23</v>
      </c>
      <c r="F2143" s="10" t="s">
        <v>5</v>
      </c>
      <c r="H2143" s="10" t="s">
        <v>24</v>
      </c>
      <c r="I2143" s="10">
        <v>1185854</v>
      </c>
      <c r="J2143" s="10">
        <v>1186069</v>
      </c>
      <c r="K2143" s="10" t="s">
        <v>25</v>
      </c>
      <c r="L2143" s="10" t="s">
        <v>2642</v>
      </c>
      <c r="O2143" s="10" t="s">
        <v>2643</v>
      </c>
      <c r="R2143" s="10" t="s">
        <v>2641</v>
      </c>
      <c r="S2143" s="10">
        <v>216</v>
      </c>
      <c r="T2143" s="10">
        <v>71</v>
      </c>
    </row>
    <row r="2144" spans="1:20" x14ac:dyDescent="0.35">
      <c r="A2144" s="10" t="s">
        <v>20</v>
      </c>
      <c r="B2144" s="10" t="s">
        <v>20</v>
      </c>
      <c r="C2144" s="10" t="s">
        <v>21</v>
      </c>
      <c r="D2144" s="10" t="s">
        <v>22</v>
      </c>
      <c r="E2144" s="10" t="s">
        <v>23</v>
      </c>
      <c r="F2144" s="10" t="s">
        <v>5</v>
      </c>
      <c r="H2144" s="10" t="s">
        <v>24</v>
      </c>
      <c r="I2144" s="10">
        <v>1186073</v>
      </c>
      <c r="J2144" s="10">
        <v>1186930</v>
      </c>
      <c r="K2144" s="10" t="s">
        <v>25</v>
      </c>
      <c r="R2144" s="10" t="s">
        <v>2644</v>
      </c>
      <c r="S2144" s="10">
        <v>858</v>
      </c>
    </row>
    <row r="2145" spans="1:20" x14ac:dyDescent="0.35">
      <c r="A2145" s="10" t="s">
        <v>27</v>
      </c>
      <c r="B2145" s="10" t="s">
        <v>27</v>
      </c>
      <c r="C2145" s="10" t="s">
        <v>28</v>
      </c>
      <c r="D2145" s="10" t="s">
        <v>22</v>
      </c>
      <c r="E2145" s="10" t="s">
        <v>23</v>
      </c>
      <c r="F2145" s="10" t="s">
        <v>5</v>
      </c>
      <c r="H2145" s="10" t="s">
        <v>24</v>
      </c>
      <c r="I2145" s="10">
        <v>1186073</v>
      </c>
      <c r="J2145" s="10">
        <v>1186930</v>
      </c>
      <c r="K2145" s="10" t="s">
        <v>25</v>
      </c>
      <c r="L2145" s="10" t="s">
        <v>2645</v>
      </c>
      <c r="O2145" s="10" t="s">
        <v>49</v>
      </c>
      <c r="R2145" s="10" t="s">
        <v>2644</v>
      </c>
      <c r="S2145" s="10">
        <v>858</v>
      </c>
      <c r="T2145" s="10">
        <v>285</v>
      </c>
    </row>
    <row r="2146" spans="1:20" x14ac:dyDescent="0.35">
      <c r="A2146" s="10" t="s">
        <v>20</v>
      </c>
      <c r="B2146" s="10" t="s">
        <v>20</v>
      </c>
      <c r="C2146" s="10" t="s">
        <v>21</v>
      </c>
      <c r="D2146" s="10" t="s">
        <v>22</v>
      </c>
      <c r="E2146" s="10" t="s">
        <v>23</v>
      </c>
      <c r="F2146" s="10" t="s">
        <v>5</v>
      </c>
      <c r="H2146" s="10" t="s">
        <v>24</v>
      </c>
      <c r="I2146" s="10">
        <v>1186940</v>
      </c>
      <c r="J2146" s="10">
        <v>1187254</v>
      </c>
      <c r="K2146" s="10" t="s">
        <v>25</v>
      </c>
      <c r="R2146" s="10" t="s">
        <v>2646</v>
      </c>
      <c r="S2146" s="10">
        <v>315</v>
      </c>
    </row>
    <row r="2147" spans="1:20" x14ac:dyDescent="0.35">
      <c r="A2147" s="10" t="s">
        <v>27</v>
      </c>
      <c r="B2147" s="10" t="s">
        <v>27</v>
      </c>
      <c r="C2147" s="10" t="s">
        <v>28</v>
      </c>
      <c r="D2147" s="10" t="s">
        <v>22</v>
      </c>
      <c r="E2147" s="10" t="s">
        <v>23</v>
      </c>
      <c r="F2147" s="10" t="s">
        <v>5</v>
      </c>
      <c r="H2147" s="10" t="s">
        <v>24</v>
      </c>
      <c r="I2147" s="10">
        <v>1186940</v>
      </c>
      <c r="J2147" s="10">
        <v>1187254</v>
      </c>
      <c r="K2147" s="10" t="s">
        <v>25</v>
      </c>
      <c r="L2147" s="10" t="s">
        <v>2647</v>
      </c>
      <c r="O2147" s="10" t="s">
        <v>52</v>
      </c>
      <c r="R2147" s="10" t="s">
        <v>2646</v>
      </c>
      <c r="S2147" s="10">
        <v>315</v>
      </c>
      <c r="T2147" s="10">
        <v>104</v>
      </c>
    </row>
    <row r="2148" spans="1:20" x14ac:dyDescent="0.35">
      <c r="A2148" s="10" t="s">
        <v>20</v>
      </c>
      <c r="B2148" s="10" t="s">
        <v>20</v>
      </c>
      <c r="C2148" s="10" t="s">
        <v>21</v>
      </c>
      <c r="D2148" s="10" t="s">
        <v>22</v>
      </c>
      <c r="E2148" s="10" t="s">
        <v>23</v>
      </c>
      <c r="F2148" s="10" t="s">
        <v>5</v>
      </c>
      <c r="H2148" s="10" t="s">
        <v>24</v>
      </c>
      <c r="I2148" s="10">
        <v>1187423</v>
      </c>
      <c r="J2148" s="10">
        <v>1188226</v>
      </c>
      <c r="K2148" s="10" t="s">
        <v>46</v>
      </c>
      <c r="R2148" s="10" t="s">
        <v>2648</v>
      </c>
      <c r="S2148" s="10">
        <v>804</v>
      </c>
    </row>
    <row r="2149" spans="1:20" x14ac:dyDescent="0.35">
      <c r="A2149" s="10" t="s">
        <v>27</v>
      </c>
      <c r="B2149" s="10" t="s">
        <v>27</v>
      </c>
      <c r="C2149" s="10" t="s">
        <v>28</v>
      </c>
      <c r="D2149" s="10" t="s">
        <v>22</v>
      </c>
      <c r="E2149" s="10" t="s">
        <v>23</v>
      </c>
      <c r="F2149" s="10" t="s">
        <v>5</v>
      </c>
      <c r="H2149" s="10" t="s">
        <v>24</v>
      </c>
      <c r="I2149" s="10">
        <v>1187423</v>
      </c>
      <c r="J2149" s="10">
        <v>1188226</v>
      </c>
      <c r="K2149" s="10" t="s">
        <v>46</v>
      </c>
      <c r="L2149" s="10" t="s">
        <v>2649</v>
      </c>
      <c r="O2149" s="10" t="s">
        <v>61</v>
      </c>
      <c r="R2149" s="10" t="s">
        <v>2648</v>
      </c>
      <c r="S2149" s="10">
        <v>804</v>
      </c>
      <c r="T2149" s="10">
        <v>267</v>
      </c>
    </row>
    <row r="2150" spans="1:20" x14ac:dyDescent="0.35">
      <c r="A2150" s="10" t="s">
        <v>20</v>
      </c>
      <c r="B2150" s="10" t="s">
        <v>20</v>
      </c>
      <c r="C2150" s="10" t="s">
        <v>21</v>
      </c>
      <c r="D2150" s="10" t="s">
        <v>22</v>
      </c>
      <c r="E2150" s="10" t="s">
        <v>23</v>
      </c>
      <c r="F2150" s="10" t="s">
        <v>5</v>
      </c>
      <c r="H2150" s="10" t="s">
        <v>24</v>
      </c>
      <c r="I2150" s="10">
        <v>1188229</v>
      </c>
      <c r="J2150" s="10">
        <v>1189326</v>
      </c>
      <c r="K2150" s="10" t="s">
        <v>46</v>
      </c>
      <c r="R2150" s="10" t="s">
        <v>2650</v>
      </c>
      <c r="S2150" s="10">
        <v>1098</v>
      </c>
    </row>
    <row r="2151" spans="1:20" x14ac:dyDescent="0.35">
      <c r="A2151" s="10" t="s">
        <v>27</v>
      </c>
      <c r="B2151" s="10" t="s">
        <v>27</v>
      </c>
      <c r="C2151" s="10" t="s">
        <v>28</v>
      </c>
      <c r="D2151" s="10" t="s">
        <v>22</v>
      </c>
      <c r="E2151" s="10" t="s">
        <v>23</v>
      </c>
      <c r="F2151" s="10" t="s">
        <v>5</v>
      </c>
      <c r="H2151" s="10" t="s">
        <v>24</v>
      </c>
      <c r="I2151" s="10">
        <v>1188229</v>
      </c>
      <c r="J2151" s="10">
        <v>1189326</v>
      </c>
      <c r="K2151" s="10" t="s">
        <v>46</v>
      </c>
      <c r="L2151" s="10" t="s">
        <v>2651</v>
      </c>
      <c r="O2151" s="10" t="s">
        <v>2106</v>
      </c>
      <c r="R2151" s="10" t="s">
        <v>2650</v>
      </c>
      <c r="S2151" s="10">
        <v>1098</v>
      </c>
      <c r="T2151" s="10">
        <v>365</v>
      </c>
    </row>
    <row r="2152" spans="1:20" x14ac:dyDescent="0.35">
      <c r="A2152" s="10" t="s">
        <v>20</v>
      </c>
      <c r="B2152" s="10" t="s">
        <v>20</v>
      </c>
      <c r="C2152" s="10" t="s">
        <v>21</v>
      </c>
      <c r="D2152" s="10" t="s">
        <v>22</v>
      </c>
      <c r="E2152" s="10" t="s">
        <v>23</v>
      </c>
      <c r="F2152" s="10" t="s">
        <v>5</v>
      </c>
      <c r="H2152" s="10" t="s">
        <v>24</v>
      </c>
      <c r="I2152" s="10">
        <v>1189330</v>
      </c>
      <c r="J2152" s="10">
        <v>1190526</v>
      </c>
      <c r="K2152" s="10" t="s">
        <v>46</v>
      </c>
      <c r="R2152" s="10" t="s">
        <v>2652</v>
      </c>
      <c r="S2152" s="10">
        <v>1197</v>
      </c>
    </row>
    <row r="2153" spans="1:20" x14ac:dyDescent="0.35">
      <c r="A2153" s="10" t="s">
        <v>27</v>
      </c>
      <c r="B2153" s="10" t="s">
        <v>27</v>
      </c>
      <c r="C2153" s="10" t="s">
        <v>28</v>
      </c>
      <c r="D2153" s="10" t="s">
        <v>22</v>
      </c>
      <c r="E2153" s="10" t="s">
        <v>23</v>
      </c>
      <c r="F2153" s="10" t="s">
        <v>5</v>
      </c>
      <c r="H2153" s="10" t="s">
        <v>24</v>
      </c>
      <c r="I2153" s="10">
        <v>1189330</v>
      </c>
      <c r="J2153" s="10">
        <v>1190526</v>
      </c>
      <c r="K2153" s="10" t="s">
        <v>46</v>
      </c>
      <c r="L2153" s="10" t="s">
        <v>2653</v>
      </c>
      <c r="O2153" s="10" t="s">
        <v>2106</v>
      </c>
      <c r="R2153" s="10" t="s">
        <v>2652</v>
      </c>
      <c r="S2153" s="10">
        <v>1197</v>
      </c>
      <c r="T2153" s="10">
        <v>398</v>
      </c>
    </row>
    <row r="2154" spans="1:20" x14ac:dyDescent="0.35">
      <c r="A2154" s="10" t="s">
        <v>20</v>
      </c>
      <c r="B2154" s="10" t="s">
        <v>20</v>
      </c>
      <c r="C2154" s="10" t="s">
        <v>21</v>
      </c>
      <c r="D2154" s="10" t="s">
        <v>22</v>
      </c>
      <c r="E2154" s="10" t="s">
        <v>23</v>
      </c>
      <c r="F2154" s="10" t="s">
        <v>5</v>
      </c>
      <c r="H2154" s="10" t="s">
        <v>24</v>
      </c>
      <c r="I2154" s="10">
        <v>1190626</v>
      </c>
      <c r="J2154" s="10">
        <v>1191648</v>
      </c>
      <c r="K2154" s="10" t="s">
        <v>46</v>
      </c>
      <c r="R2154" s="10" t="s">
        <v>2654</v>
      </c>
      <c r="S2154" s="10">
        <v>1023</v>
      </c>
    </row>
    <row r="2155" spans="1:20" x14ac:dyDescent="0.35">
      <c r="A2155" s="10" t="s">
        <v>27</v>
      </c>
      <c r="B2155" s="10" t="s">
        <v>27</v>
      </c>
      <c r="C2155" s="10" t="s">
        <v>28</v>
      </c>
      <c r="D2155" s="10" t="s">
        <v>22</v>
      </c>
      <c r="E2155" s="10" t="s">
        <v>23</v>
      </c>
      <c r="F2155" s="10" t="s">
        <v>5</v>
      </c>
      <c r="H2155" s="10" t="s">
        <v>24</v>
      </c>
      <c r="I2155" s="10">
        <v>1190626</v>
      </c>
      <c r="J2155" s="10">
        <v>1191648</v>
      </c>
      <c r="K2155" s="10" t="s">
        <v>46</v>
      </c>
      <c r="L2155" s="10" t="s">
        <v>2655</v>
      </c>
      <c r="O2155" s="10" t="s">
        <v>2656</v>
      </c>
      <c r="R2155" s="10" t="s">
        <v>2654</v>
      </c>
      <c r="S2155" s="10">
        <v>1023</v>
      </c>
      <c r="T2155" s="10">
        <v>340</v>
      </c>
    </row>
    <row r="2156" spans="1:20" x14ac:dyDescent="0.35">
      <c r="A2156" s="10" t="s">
        <v>20</v>
      </c>
      <c r="B2156" s="10" t="s">
        <v>20</v>
      </c>
      <c r="C2156" s="10" t="s">
        <v>21</v>
      </c>
      <c r="D2156" s="10" t="s">
        <v>22</v>
      </c>
      <c r="E2156" s="10" t="s">
        <v>23</v>
      </c>
      <c r="F2156" s="10" t="s">
        <v>5</v>
      </c>
      <c r="H2156" s="10" t="s">
        <v>24</v>
      </c>
      <c r="I2156" s="10">
        <v>1191973</v>
      </c>
      <c r="J2156" s="10">
        <v>1193007</v>
      </c>
      <c r="K2156" s="10" t="s">
        <v>25</v>
      </c>
      <c r="R2156" s="10" t="s">
        <v>2657</v>
      </c>
      <c r="S2156" s="10">
        <v>1035</v>
      </c>
    </row>
    <row r="2157" spans="1:20" x14ac:dyDescent="0.35">
      <c r="A2157" s="10" t="s">
        <v>27</v>
      </c>
      <c r="B2157" s="10" t="s">
        <v>27</v>
      </c>
      <c r="C2157" s="10" t="s">
        <v>28</v>
      </c>
      <c r="D2157" s="10" t="s">
        <v>22</v>
      </c>
      <c r="E2157" s="10" t="s">
        <v>23</v>
      </c>
      <c r="F2157" s="10" t="s">
        <v>5</v>
      </c>
      <c r="H2157" s="10" t="s">
        <v>24</v>
      </c>
      <c r="I2157" s="10">
        <v>1191973</v>
      </c>
      <c r="J2157" s="10">
        <v>1193007</v>
      </c>
      <c r="K2157" s="10" t="s">
        <v>25</v>
      </c>
      <c r="L2157" s="10" t="s">
        <v>2658</v>
      </c>
      <c r="O2157" s="10" t="s">
        <v>2476</v>
      </c>
      <c r="R2157" s="10" t="s">
        <v>2657</v>
      </c>
      <c r="S2157" s="10">
        <v>1035</v>
      </c>
      <c r="T2157" s="10">
        <v>344</v>
      </c>
    </row>
    <row r="2158" spans="1:20" x14ac:dyDescent="0.35">
      <c r="A2158" s="10" t="s">
        <v>20</v>
      </c>
      <c r="B2158" s="10" t="s">
        <v>20</v>
      </c>
      <c r="C2158" s="10" t="s">
        <v>21</v>
      </c>
      <c r="D2158" s="10" t="s">
        <v>22</v>
      </c>
      <c r="E2158" s="10" t="s">
        <v>23</v>
      </c>
      <c r="F2158" s="10" t="s">
        <v>5</v>
      </c>
      <c r="H2158" s="10" t="s">
        <v>24</v>
      </c>
      <c r="I2158" s="10">
        <v>1193230</v>
      </c>
      <c r="J2158" s="10">
        <v>1194330</v>
      </c>
      <c r="K2158" s="10" t="s">
        <v>25</v>
      </c>
      <c r="R2158" s="10" t="s">
        <v>2659</v>
      </c>
      <c r="S2158" s="10">
        <v>1101</v>
      </c>
    </row>
    <row r="2159" spans="1:20" x14ac:dyDescent="0.35">
      <c r="A2159" s="10" t="s">
        <v>27</v>
      </c>
      <c r="B2159" s="10" t="s">
        <v>27</v>
      </c>
      <c r="C2159" s="10" t="s">
        <v>28</v>
      </c>
      <c r="D2159" s="10" t="s">
        <v>22</v>
      </c>
      <c r="E2159" s="10" t="s">
        <v>23</v>
      </c>
      <c r="F2159" s="10" t="s">
        <v>5</v>
      </c>
      <c r="H2159" s="10" t="s">
        <v>24</v>
      </c>
      <c r="I2159" s="10">
        <v>1193230</v>
      </c>
      <c r="J2159" s="10">
        <v>1194330</v>
      </c>
      <c r="K2159" s="10" t="s">
        <v>25</v>
      </c>
      <c r="L2159" s="10" t="s">
        <v>2660</v>
      </c>
      <c r="O2159" s="10" t="s">
        <v>2661</v>
      </c>
      <c r="R2159" s="10" t="s">
        <v>2659</v>
      </c>
      <c r="S2159" s="10">
        <v>1101</v>
      </c>
      <c r="T2159" s="10">
        <v>366</v>
      </c>
    </row>
    <row r="2160" spans="1:20" x14ac:dyDescent="0.35">
      <c r="A2160" s="10" t="s">
        <v>20</v>
      </c>
      <c r="B2160" s="10" t="s">
        <v>20</v>
      </c>
      <c r="C2160" s="10" t="s">
        <v>21</v>
      </c>
      <c r="D2160" s="10" t="s">
        <v>22</v>
      </c>
      <c r="E2160" s="10" t="s">
        <v>23</v>
      </c>
      <c r="F2160" s="10" t="s">
        <v>5</v>
      </c>
      <c r="H2160" s="10" t="s">
        <v>24</v>
      </c>
      <c r="I2160" s="10">
        <v>1194391</v>
      </c>
      <c r="J2160" s="10">
        <v>1194822</v>
      </c>
      <c r="K2160" s="10" t="s">
        <v>46</v>
      </c>
      <c r="R2160" s="10" t="s">
        <v>2662</v>
      </c>
      <c r="S2160" s="10">
        <v>432</v>
      </c>
    </row>
    <row r="2161" spans="1:20" x14ac:dyDescent="0.35">
      <c r="A2161" s="10" t="s">
        <v>27</v>
      </c>
      <c r="B2161" s="10" t="s">
        <v>27</v>
      </c>
      <c r="C2161" s="10" t="s">
        <v>28</v>
      </c>
      <c r="D2161" s="10" t="s">
        <v>22</v>
      </c>
      <c r="E2161" s="10" t="s">
        <v>23</v>
      </c>
      <c r="F2161" s="10" t="s">
        <v>5</v>
      </c>
      <c r="H2161" s="10" t="s">
        <v>24</v>
      </c>
      <c r="I2161" s="10">
        <v>1194391</v>
      </c>
      <c r="J2161" s="10">
        <v>1194822</v>
      </c>
      <c r="K2161" s="10" t="s">
        <v>46</v>
      </c>
      <c r="L2161" s="10" t="s">
        <v>2663</v>
      </c>
      <c r="O2161" s="10" t="s">
        <v>2664</v>
      </c>
      <c r="R2161" s="10" t="s">
        <v>2662</v>
      </c>
      <c r="S2161" s="10">
        <v>432</v>
      </c>
      <c r="T2161" s="10">
        <v>143</v>
      </c>
    </row>
    <row r="2162" spans="1:20" x14ac:dyDescent="0.35">
      <c r="A2162" s="10" t="s">
        <v>20</v>
      </c>
      <c r="B2162" s="10" t="s">
        <v>20</v>
      </c>
      <c r="C2162" s="10" t="s">
        <v>21</v>
      </c>
      <c r="D2162" s="10" t="s">
        <v>22</v>
      </c>
      <c r="E2162" s="10" t="s">
        <v>23</v>
      </c>
      <c r="F2162" s="10" t="s">
        <v>5</v>
      </c>
      <c r="H2162" s="10" t="s">
        <v>24</v>
      </c>
      <c r="I2162" s="10">
        <v>1194849</v>
      </c>
      <c r="J2162" s="10">
        <v>1195733</v>
      </c>
      <c r="K2162" s="10" t="s">
        <v>46</v>
      </c>
      <c r="R2162" s="10" t="s">
        <v>2665</v>
      </c>
      <c r="S2162" s="10">
        <v>885</v>
      </c>
    </row>
    <row r="2163" spans="1:20" x14ac:dyDescent="0.35">
      <c r="A2163" s="10" t="s">
        <v>27</v>
      </c>
      <c r="B2163" s="10" t="s">
        <v>27</v>
      </c>
      <c r="C2163" s="10" t="s">
        <v>28</v>
      </c>
      <c r="D2163" s="10" t="s">
        <v>22</v>
      </c>
      <c r="E2163" s="10" t="s">
        <v>23</v>
      </c>
      <c r="F2163" s="10" t="s">
        <v>5</v>
      </c>
      <c r="H2163" s="10" t="s">
        <v>24</v>
      </c>
      <c r="I2163" s="10">
        <v>1194849</v>
      </c>
      <c r="J2163" s="10">
        <v>1195733</v>
      </c>
      <c r="K2163" s="10" t="s">
        <v>46</v>
      </c>
      <c r="L2163" s="10" t="s">
        <v>2666</v>
      </c>
      <c r="O2163" s="10" t="s">
        <v>2667</v>
      </c>
      <c r="R2163" s="10" t="s">
        <v>2665</v>
      </c>
      <c r="S2163" s="10">
        <v>885</v>
      </c>
      <c r="T2163" s="10">
        <v>294</v>
      </c>
    </row>
    <row r="2164" spans="1:20" x14ac:dyDescent="0.35">
      <c r="A2164" s="10" t="s">
        <v>20</v>
      </c>
      <c r="B2164" s="10" t="s">
        <v>20</v>
      </c>
      <c r="C2164" s="10" t="s">
        <v>21</v>
      </c>
      <c r="D2164" s="10" t="s">
        <v>22</v>
      </c>
      <c r="E2164" s="10" t="s">
        <v>23</v>
      </c>
      <c r="F2164" s="10" t="s">
        <v>5</v>
      </c>
      <c r="H2164" s="10" t="s">
        <v>24</v>
      </c>
      <c r="I2164" s="10">
        <v>1195765</v>
      </c>
      <c r="J2164" s="10">
        <v>1196640</v>
      </c>
      <c r="K2164" s="10" t="s">
        <v>46</v>
      </c>
      <c r="R2164" s="10" t="s">
        <v>2668</v>
      </c>
      <c r="S2164" s="10">
        <v>876</v>
      </c>
    </row>
    <row r="2165" spans="1:20" x14ac:dyDescent="0.35">
      <c r="A2165" s="10" t="s">
        <v>27</v>
      </c>
      <c r="B2165" s="10" t="s">
        <v>27</v>
      </c>
      <c r="C2165" s="10" t="s">
        <v>28</v>
      </c>
      <c r="D2165" s="10" t="s">
        <v>22</v>
      </c>
      <c r="E2165" s="10" t="s">
        <v>23</v>
      </c>
      <c r="F2165" s="10" t="s">
        <v>5</v>
      </c>
      <c r="H2165" s="10" t="s">
        <v>24</v>
      </c>
      <c r="I2165" s="10">
        <v>1195765</v>
      </c>
      <c r="J2165" s="10">
        <v>1196640</v>
      </c>
      <c r="K2165" s="10" t="s">
        <v>46</v>
      </c>
      <c r="L2165" s="10" t="s">
        <v>2669</v>
      </c>
      <c r="O2165" s="10" t="s">
        <v>2670</v>
      </c>
      <c r="R2165" s="10" t="s">
        <v>2668</v>
      </c>
      <c r="S2165" s="10">
        <v>876</v>
      </c>
      <c r="T2165" s="10">
        <v>291</v>
      </c>
    </row>
    <row r="2166" spans="1:20" x14ac:dyDescent="0.35">
      <c r="A2166" s="10" t="s">
        <v>20</v>
      </c>
      <c r="B2166" s="10" t="s">
        <v>20</v>
      </c>
      <c r="C2166" s="10" t="s">
        <v>21</v>
      </c>
      <c r="D2166" s="10" t="s">
        <v>22</v>
      </c>
      <c r="E2166" s="10" t="s">
        <v>23</v>
      </c>
      <c r="F2166" s="10" t="s">
        <v>5</v>
      </c>
      <c r="H2166" s="10" t="s">
        <v>24</v>
      </c>
      <c r="I2166" s="10">
        <v>1196999</v>
      </c>
      <c r="J2166" s="10">
        <v>1197886</v>
      </c>
      <c r="K2166" s="10" t="s">
        <v>25</v>
      </c>
      <c r="R2166" s="10" t="s">
        <v>2671</v>
      </c>
      <c r="S2166" s="10">
        <v>888</v>
      </c>
    </row>
    <row r="2167" spans="1:20" x14ac:dyDescent="0.35">
      <c r="A2167" s="10" t="s">
        <v>27</v>
      </c>
      <c r="B2167" s="10" t="s">
        <v>27</v>
      </c>
      <c r="C2167" s="10" t="s">
        <v>28</v>
      </c>
      <c r="D2167" s="10" t="s">
        <v>22</v>
      </c>
      <c r="E2167" s="10" t="s">
        <v>23</v>
      </c>
      <c r="F2167" s="10" t="s">
        <v>5</v>
      </c>
      <c r="H2167" s="10" t="s">
        <v>24</v>
      </c>
      <c r="I2167" s="10">
        <v>1196999</v>
      </c>
      <c r="J2167" s="10">
        <v>1197886</v>
      </c>
      <c r="K2167" s="10" t="s">
        <v>25</v>
      </c>
      <c r="L2167" s="10" t="s">
        <v>2672</v>
      </c>
      <c r="O2167" s="10" t="s">
        <v>2673</v>
      </c>
      <c r="R2167" s="10" t="s">
        <v>2671</v>
      </c>
      <c r="S2167" s="10">
        <v>888</v>
      </c>
      <c r="T2167" s="10">
        <v>295</v>
      </c>
    </row>
    <row r="2168" spans="1:20" x14ac:dyDescent="0.35">
      <c r="A2168" s="10" t="s">
        <v>20</v>
      </c>
      <c r="B2168" s="10" t="s">
        <v>20</v>
      </c>
      <c r="C2168" s="10" t="s">
        <v>21</v>
      </c>
      <c r="D2168" s="10" t="s">
        <v>22</v>
      </c>
      <c r="E2168" s="10" t="s">
        <v>23</v>
      </c>
      <c r="F2168" s="10" t="s">
        <v>5</v>
      </c>
      <c r="H2168" s="10" t="s">
        <v>24</v>
      </c>
      <c r="I2168" s="10">
        <v>1198007</v>
      </c>
      <c r="J2168" s="10">
        <v>1199470</v>
      </c>
      <c r="K2168" s="10" t="s">
        <v>25</v>
      </c>
      <c r="R2168" s="10" t="s">
        <v>2674</v>
      </c>
      <c r="S2168" s="10">
        <v>1464</v>
      </c>
    </row>
    <row r="2169" spans="1:20" x14ac:dyDescent="0.35">
      <c r="A2169" s="10" t="s">
        <v>27</v>
      </c>
      <c r="B2169" s="10" t="s">
        <v>27</v>
      </c>
      <c r="C2169" s="10" t="s">
        <v>28</v>
      </c>
      <c r="D2169" s="10" t="s">
        <v>22</v>
      </c>
      <c r="E2169" s="10" t="s">
        <v>23</v>
      </c>
      <c r="F2169" s="10" t="s">
        <v>5</v>
      </c>
      <c r="H2169" s="10" t="s">
        <v>24</v>
      </c>
      <c r="I2169" s="10">
        <v>1198007</v>
      </c>
      <c r="J2169" s="10">
        <v>1199470</v>
      </c>
      <c r="K2169" s="10" t="s">
        <v>25</v>
      </c>
      <c r="L2169" s="10" t="s">
        <v>2675</v>
      </c>
      <c r="O2169" s="10" t="s">
        <v>2676</v>
      </c>
      <c r="R2169" s="10" t="s">
        <v>2674</v>
      </c>
      <c r="S2169" s="10">
        <v>1464</v>
      </c>
      <c r="T2169" s="10">
        <v>487</v>
      </c>
    </row>
    <row r="2170" spans="1:20" x14ac:dyDescent="0.35">
      <c r="A2170" s="10" t="s">
        <v>20</v>
      </c>
      <c r="B2170" s="10" t="s">
        <v>20</v>
      </c>
      <c r="C2170" s="10" t="s">
        <v>21</v>
      </c>
      <c r="D2170" s="10" t="s">
        <v>22</v>
      </c>
      <c r="E2170" s="10" t="s">
        <v>23</v>
      </c>
      <c r="F2170" s="10" t="s">
        <v>5</v>
      </c>
      <c r="H2170" s="10" t="s">
        <v>24</v>
      </c>
      <c r="I2170" s="10">
        <v>1199508</v>
      </c>
      <c r="J2170" s="10">
        <v>1201040</v>
      </c>
      <c r="K2170" s="10" t="s">
        <v>25</v>
      </c>
      <c r="R2170" s="10" t="s">
        <v>2677</v>
      </c>
      <c r="S2170" s="10">
        <v>1533</v>
      </c>
    </row>
    <row r="2171" spans="1:20" x14ac:dyDescent="0.35">
      <c r="A2171" s="10" t="s">
        <v>27</v>
      </c>
      <c r="B2171" s="10" t="s">
        <v>27</v>
      </c>
      <c r="C2171" s="10" t="s">
        <v>28</v>
      </c>
      <c r="D2171" s="10" t="s">
        <v>22</v>
      </c>
      <c r="E2171" s="10" t="s">
        <v>23</v>
      </c>
      <c r="F2171" s="10" t="s">
        <v>5</v>
      </c>
      <c r="H2171" s="10" t="s">
        <v>24</v>
      </c>
      <c r="I2171" s="10">
        <v>1199508</v>
      </c>
      <c r="J2171" s="10">
        <v>1201040</v>
      </c>
      <c r="K2171" s="10" t="s">
        <v>25</v>
      </c>
      <c r="L2171" s="10" t="s">
        <v>2678</v>
      </c>
      <c r="O2171" s="10" t="s">
        <v>2679</v>
      </c>
      <c r="R2171" s="10" t="s">
        <v>2677</v>
      </c>
      <c r="S2171" s="10">
        <v>1533</v>
      </c>
      <c r="T2171" s="10">
        <v>510</v>
      </c>
    </row>
    <row r="2172" spans="1:20" x14ac:dyDescent="0.35">
      <c r="A2172" s="10" t="s">
        <v>20</v>
      </c>
      <c r="B2172" s="10" t="s">
        <v>20</v>
      </c>
      <c r="C2172" s="10" t="s">
        <v>21</v>
      </c>
      <c r="D2172" s="10" t="s">
        <v>22</v>
      </c>
      <c r="E2172" s="10" t="s">
        <v>23</v>
      </c>
      <c r="F2172" s="10" t="s">
        <v>5</v>
      </c>
      <c r="H2172" s="10" t="s">
        <v>24</v>
      </c>
      <c r="I2172" s="10">
        <v>1201234</v>
      </c>
      <c r="J2172" s="10">
        <v>1203066</v>
      </c>
      <c r="K2172" s="10" t="s">
        <v>25</v>
      </c>
      <c r="R2172" s="10" t="s">
        <v>2680</v>
      </c>
      <c r="S2172" s="10">
        <v>1833</v>
      </c>
    </row>
    <row r="2173" spans="1:20" x14ac:dyDescent="0.35">
      <c r="A2173" s="10" t="s">
        <v>27</v>
      </c>
      <c r="B2173" s="10" t="s">
        <v>27</v>
      </c>
      <c r="C2173" s="10" t="s">
        <v>28</v>
      </c>
      <c r="D2173" s="10" t="s">
        <v>22</v>
      </c>
      <c r="E2173" s="10" t="s">
        <v>23</v>
      </c>
      <c r="F2173" s="10" t="s">
        <v>5</v>
      </c>
      <c r="H2173" s="10" t="s">
        <v>24</v>
      </c>
      <c r="I2173" s="10">
        <v>1201234</v>
      </c>
      <c r="J2173" s="10">
        <v>1203066</v>
      </c>
      <c r="K2173" s="10" t="s">
        <v>25</v>
      </c>
      <c r="L2173" s="10" t="s">
        <v>2681</v>
      </c>
      <c r="O2173" s="10" t="s">
        <v>61</v>
      </c>
      <c r="R2173" s="10" t="s">
        <v>2680</v>
      </c>
      <c r="S2173" s="10">
        <v>1833</v>
      </c>
      <c r="T2173" s="10">
        <v>610</v>
      </c>
    </row>
    <row r="2174" spans="1:20" x14ac:dyDescent="0.35">
      <c r="A2174" s="10" t="s">
        <v>20</v>
      </c>
      <c r="B2174" s="10" t="s">
        <v>20</v>
      </c>
      <c r="C2174" s="10" t="s">
        <v>21</v>
      </c>
      <c r="D2174" s="10" t="s">
        <v>22</v>
      </c>
      <c r="E2174" s="10" t="s">
        <v>23</v>
      </c>
      <c r="F2174" s="10" t="s">
        <v>5</v>
      </c>
      <c r="H2174" s="10" t="s">
        <v>24</v>
      </c>
      <c r="I2174" s="10">
        <v>1203101</v>
      </c>
      <c r="J2174" s="10">
        <v>1203481</v>
      </c>
      <c r="K2174" s="10" t="s">
        <v>25</v>
      </c>
      <c r="R2174" s="10" t="s">
        <v>2682</v>
      </c>
      <c r="S2174" s="10">
        <v>381</v>
      </c>
    </row>
    <row r="2175" spans="1:20" x14ac:dyDescent="0.35">
      <c r="A2175" s="10" t="s">
        <v>27</v>
      </c>
      <c r="B2175" s="10" t="s">
        <v>27</v>
      </c>
      <c r="C2175" s="10" t="s">
        <v>28</v>
      </c>
      <c r="D2175" s="10" t="s">
        <v>22</v>
      </c>
      <c r="E2175" s="10" t="s">
        <v>23</v>
      </c>
      <c r="F2175" s="10" t="s">
        <v>5</v>
      </c>
      <c r="H2175" s="10" t="s">
        <v>24</v>
      </c>
      <c r="I2175" s="10">
        <v>1203101</v>
      </c>
      <c r="J2175" s="10">
        <v>1203481</v>
      </c>
      <c r="K2175" s="10" t="s">
        <v>25</v>
      </c>
      <c r="L2175" s="10" t="s">
        <v>2683</v>
      </c>
      <c r="O2175" s="10" t="s">
        <v>52</v>
      </c>
      <c r="R2175" s="10" t="s">
        <v>2682</v>
      </c>
      <c r="S2175" s="10">
        <v>381</v>
      </c>
      <c r="T2175" s="10">
        <v>126</v>
      </c>
    </row>
    <row r="2176" spans="1:20" x14ac:dyDescent="0.35">
      <c r="A2176" s="10" t="s">
        <v>20</v>
      </c>
      <c r="B2176" s="10" t="s">
        <v>20</v>
      </c>
      <c r="C2176" s="10" t="s">
        <v>21</v>
      </c>
      <c r="D2176" s="10" t="s">
        <v>22</v>
      </c>
      <c r="E2176" s="10" t="s">
        <v>23</v>
      </c>
      <c r="F2176" s="10" t="s">
        <v>5</v>
      </c>
      <c r="H2176" s="10" t="s">
        <v>24</v>
      </c>
      <c r="I2176" s="10">
        <v>1203553</v>
      </c>
      <c r="J2176" s="10">
        <v>1204389</v>
      </c>
      <c r="K2176" s="10" t="s">
        <v>46</v>
      </c>
      <c r="R2176" s="10" t="s">
        <v>2684</v>
      </c>
      <c r="S2176" s="10">
        <v>837</v>
      </c>
    </row>
    <row r="2177" spans="1:20" x14ac:dyDescent="0.35">
      <c r="A2177" s="10" t="s">
        <v>27</v>
      </c>
      <c r="B2177" s="10" t="s">
        <v>27</v>
      </c>
      <c r="C2177" s="10" t="s">
        <v>28</v>
      </c>
      <c r="D2177" s="10" t="s">
        <v>22</v>
      </c>
      <c r="E2177" s="10" t="s">
        <v>23</v>
      </c>
      <c r="F2177" s="10" t="s">
        <v>5</v>
      </c>
      <c r="H2177" s="10" t="s">
        <v>24</v>
      </c>
      <c r="I2177" s="10">
        <v>1203553</v>
      </c>
      <c r="J2177" s="10">
        <v>1204389</v>
      </c>
      <c r="K2177" s="10" t="s">
        <v>46</v>
      </c>
      <c r="L2177" s="10" t="s">
        <v>2685</v>
      </c>
      <c r="O2177" s="10" t="s">
        <v>293</v>
      </c>
      <c r="R2177" s="10" t="s">
        <v>2684</v>
      </c>
      <c r="S2177" s="10">
        <v>837</v>
      </c>
      <c r="T2177" s="10">
        <v>278</v>
      </c>
    </row>
    <row r="2178" spans="1:20" x14ac:dyDescent="0.35">
      <c r="A2178" s="10" t="s">
        <v>20</v>
      </c>
      <c r="B2178" s="10" t="s">
        <v>20</v>
      </c>
      <c r="C2178" s="10" t="s">
        <v>21</v>
      </c>
      <c r="D2178" s="10" t="s">
        <v>22</v>
      </c>
      <c r="E2178" s="10" t="s">
        <v>23</v>
      </c>
      <c r="F2178" s="10" t="s">
        <v>5</v>
      </c>
      <c r="H2178" s="10" t="s">
        <v>24</v>
      </c>
      <c r="I2178" s="10">
        <v>1204389</v>
      </c>
      <c r="J2178" s="10">
        <v>1205381</v>
      </c>
      <c r="K2178" s="10" t="s">
        <v>46</v>
      </c>
      <c r="R2178" s="10" t="s">
        <v>2686</v>
      </c>
      <c r="S2178" s="10">
        <v>993</v>
      </c>
    </row>
    <row r="2179" spans="1:20" x14ac:dyDescent="0.35">
      <c r="A2179" s="10" t="s">
        <v>27</v>
      </c>
      <c r="B2179" s="10" t="s">
        <v>27</v>
      </c>
      <c r="C2179" s="10" t="s">
        <v>28</v>
      </c>
      <c r="D2179" s="10" t="s">
        <v>22</v>
      </c>
      <c r="E2179" s="10" t="s">
        <v>23</v>
      </c>
      <c r="F2179" s="10" t="s">
        <v>5</v>
      </c>
      <c r="H2179" s="10" t="s">
        <v>24</v>
      </c>
      <c r="I2179" s="10">
        <v>1204389</v>
      </c>
      <c r="J2179" s="10">
        <v>1205381</v>
      </c>
      <c r="K2179" s="10" t="s">
        <v>46</v>
      </c>
      <c r="L2179" s="10" t="s">
        <v>2687</v>
      </c>
      <c r="O2179" s="10" t="s">
        <v>293</v>
      </c>
      <c r="R2179" s="10" t="s">
        <v>2686</v>
      </c>
      <c r="S2179" s="10">
        <v>993</v>
      </c>
      <c r="T2179" s="10">
        <v>330</v>
      </c>
    </row>
    <row r="2180" spans="1:20" x14ac:dyDescent="0.35">
      <c r="A2180" s="10" t="s">
        <v>20</v>
      </c>
      <c r="B2180" s="10" t="s">
        <v>20</v>
      </c>
      <c r="C2180" s="10" t="s">
        <v>21</v>
      </c>
      <c r="D2180" s="10" t="s">
        <v>22</v>
      </c>
      <c r="E2180" s="10" t="s">
        <v>23</v>
      </c>
      <c r="F2180" s="10" t="s">
        <v>5</v>
      </c>
      <c r="H2180" s="10" t="s">
        <v>24</v>
      </c>
      <c r="I2180" s="10">
        <v>1205378</v>
      </c>
      <c r="J2180" s="10">
        <v>1206544</v>
      </c>
      <c r="K2180" s="10" t="s">
        <v>46</v>
      </c>
      <c r="R2180" s="10" t="s">
        <v>2688</v>
      </c>
      <c r="S2180" s="10">
        <v>1167</v>
      </c>
    </row>
    <row r="2181" spans="1:20" x14ac:dyDescent="0.35">
      <c r="A2181" s="10" t="s">
        <v>27</v>
      </c>
      <c r="B2181" s="10" t="s">
        <v>27</v>
      </c>
      <c r="C2181" s="10" t="s">
        <v>28</v>
      </c>
      <c r="D2181" s="10" t="s">
        <v>22</v>
      </c>
      <c r="E2181" s="10" t="s">
        <v>23</v>
      </c>
      <c r="F2181" s="10" t="s">
        <v>5</v>
      </c>
      <c r="H2181" s="10" t="s">
        <v>24</v>
      </c>
      <c r="I2181" s="10">
        <v>1205378</v>
      </c>
      <c r="J2181" s="10">
        <v>1206544</v>
      </c>
      <c r="K2181" s="10" t="s">
        <v>46</v>
      </c>
      <c r="L2181" s="10" t="s">
        <v>2689</v>
      </c>
      <c r="O2181" s="10" t="s">
        <v>2690</v>
      </c>
      <c r="R2181" s="10" t="s">
        <v>2688</v>
      </c>
      <c r="S2181" s="10">
        <v>1167</v>
      </c>
      <c r="T2181" s="10">
        <v>388</v>
      </c>
    </row>
    <row r="2182" spans="1:20" x14ac:dyDescent="0.35">
      <c r="A2182" s="10" t="s">
        <v>20</v>
      </c>
      <c r="B2182" s="10" t="s">
        <v>20</v>
      </c>
      <c r="C2182" s="10" t="s">
        <v>21</v>
      </c>
      <c r="D2182" s="10" t="s">
        <v>22</v>
      </c>
      <c r="E2182" s="10" t="s">
        <v>23</v>
      </c>
      <c r="F2182" s="10" t="s">
        <v>5</v>
      </c>
      <c r="H2182" s="10" t="s">
        <v>24</v>
      </c>
      <c r="I2182" s="10">
        <v>1206643</v>
      </c>
      <c r="J2182" s="10">
        <v>1207752</v>
      </c>
      <c r="K2182" s="10" t="s">
        <v>46</v>
      </c>
      <c r="R2182" s="10" t="s">
        <v>2691</v>
      </c>
      <c r="S2182" s="10">
        <v>1110</v>
      </c>
    </row>
    <row r="2183" spans="1:20" x14ac:dyDescent="0.35">
      <c r="A2183" s="10" t="s">
        <v>27</v>
      </c>
      <c r="B2183" s="10" t="s">
        <v>27</v>
      </c>
      <c r="C2183" s="10" t="s">
        <v>28</v>
      </c>
      <c r="D2183" s="10" t="s">
        <v>22</v>
      </c>
      <c r="E2183" s="10" t="s">
        <v>23</v>
      </c>
      <c r="F2183" s="10" t="s">
        <v>5</v>
      </c>
      <c r="H2183" s="10" t="s">
        <v>24</v>
      </c>
      <c r="I2183" s="10">
        <v>1206643</v>
      </c>
      <c r="J2183" s="10">
        <v>1207752</v>
      </c>
      <c r="K2183" s="10" t="s">
        <v>46</v>
      </c>
      <c r="L2183" s="10" t="s">
        <v>2692</v>
      </c>
      <c r="O2183" s="10" t="s">
        <v>290</v>
      </c>
      <c r="R2183" s="10" t="s">
        <v>2691</v>
      </c>
      <c r="S2183" s="10">
        <v>1110</v>
      </c>
      <c r="T2183" s="10">
        <v>369</v>
      </c>
    </row>
    <row r="2184" spans="1:20" x14ac:dyDescent="0.35">
      <c r="A2184" s="10" t="s">
        <v>20</v>
      </c>
      <c r="B2184" s="10" t="s">
        <v>20</v>
      </c>
      <c r="C2184" s="10" t="s">
        <v>21</v>
      </c>
      <c r="D2184" s="10" t="s">
        <v>22</v>
      </c>
      <c r="E2184" s="10" t="s">
        <v>23</v>
      </c>
      <c r="F2184" s="10" t="s">
        <v>5</v>
      </c>
      <c r="H2184" s="10" t="s">
        <v>24</v>
      </c>
      <c r="I2184" s="10">
        <v>1207986</v>
      </c>
      <c r="J2184" s="10">
        <v>1209260</v>
      </c>
      <c r="K2184" s="10" t="s">
        <v>25</v>
      </c>
      <c r="R2184" s="10" t="s">
        <v>2693</v>
      </c>
      <c r="S2184" s="10">
        <v>1275</v>
      </c>
    </row>
    <row r="2185" spans="1:20" x14ac:dyDescent="0.35">
      <c r="A2185" s="10" t="s">
        <v>27</v>
      </c>
      <c r="B2185" s="10" t="s">
        <v>27</v>
      </c>
      <c r="C2185" s="10" t="s">
        <v>28</v>
      </c>
      <c r="D2185" s="10" t="s">
        <v>22</v>
      </c>
      <c r="E2185" s="10" t="s">
        <v>23</v>
      </c>
      <c r="F2185" s="10" t="s">
        <v>5</v>
      </c>
      <c r="H2185" s="10" t="s">
        <v>24</v>
      </c>
      <c r="I2185" s="10">
        <v>1207986</v>
      </c>
      <c r="J2185" s="10">
        <v>1209260</v>
      </c>
      <c r="K2185" s="10" t="s">
        <v>25</v>
      </c>
      <c r="L2185" s="10" t="s">
        <v>2694</v>
      </c>
      <c r="O2185" s="10" t="s">
        <v>2695</v>
      </c>
      <c r="R2185" s="10" t="s">
        <v>2693</v>
      </c>
      <c r="S2185" s="10">
        <v>1275</v>
      </c>
      <c r="T2185" s="10">
        <v>424</v>
      </c>
    </row>
    <row r="2186" spans="1:20" x14ac:dyDescent="0.35">
      <c r="A2186" s="10" t="s">
        <v>20</v>
      </c>
      <c r="B2186" s="10" t="s">
        <v>20</v>
      </c>
      <c r="C2186" s="10" t="s">
        <v>21</v>
      </c>
      <c r="D2186" s="10" t="s">
        <v>22</v>
      </c>
      <c r="E2186" s="10" t="s">
        <v>23</v>
      </c>
      <c r="F2186" s="10" t="s">
        <v>5</v>
      </c>
      <c r="H2186" s="10" t="s">
        <v>24</v>
      </c>
      <c r="I2186" s="10">
        <v>1209394</v>
      </c>
      <c r="J2186" s="10">
        <v>1209801</v>
      </c>
      <c r="K2186" s="10" t="s">
        <v>46</v>
      </c>
      <c r="R2186" s="10" t="s">
        <v>2696</v>
      </c>
      <c r="S2186" s="10">
        <v>408</v>
      </c>
    </row>
    <row r="2187" spans="1:20" x14ac:dyDescent="0.35">
      <c r="A2187" s="10" t="s">
        <v>27</v>
      </c>
      <c r="B2187" s="10" t="s">
        <v>27</v>
      </c>
      <c r="C2187" s="10" t="s">
        <v>28</v>
      </c>
      <c r="D2187" s="10" t="s">
        <v>22</v>
      </c>
      <c r="E2187" s="10" t="s">
        <v>23</v>
      </c>
      <c r="F2187" s="10" t="s">
        <v>5</v>
      </c>
      <c r="H2187" s="10" t="s">
        <v>24</v>
      </c>
      <c r="I2187" s="10">
        <v>1209394</v>
      </c>
      <c r="J2187" s="10">
        <v>1209801</v>
      </c>
      <c r="K2187" s="10" t="s">
        <v>46</v>
      </c>
      <c r="L2187" s="10" t="s">
        <v>2697</v>
      </c>
      <c r="O2187" s="10" t="s">
        <v>2698</v>
      </c>
      <c r="R2187" s="10" t="s">
        <v>2696</v>
      </c>
      <c r="S2187" s="10">
        <v>408</v>
      </c>
      <c r="T2187" s="10">
        <v>135</v>
      </c>
    </row>
    <row r="2188" spans="1:20" x14ac:dyDescent="0.35">
      <c r="A2188" s="10" t="s">
        <v>20</v>
      </c>
      <c r="B2188" s="10" t="s">
        <v>20</v>
      </c>
      <c r="C2188" s="10" t="s">
        <v>21</v>
      </c>
      <c r="D2188" s="10" t="s">
        <v>22</v>
      </c>
      <c r="E2188" s="10" t="s">
        <v>23</v>
      </c>
      <c r="F2188" s="10" t="s">
        <v>5</v>
      </c>
      <c r="H2188" s="10" t="s">
        <v>24</v>
      </c>
      <c r="I2188" s="10">
        <v>1210454</v>
      </c>
      <c r="J2188" s="10">
        <v>1211374</v>
      </c>
      <c r="K2188" s="10" t="s">
        <v>25</v>
      </c>
      <c r="R2188" s="10" t="s">
        <v>2699</v>
      </c>
      <c r="S2188" s="10">
        <v>921</v>
      </c>
    </row>
    <row r="2189" spans="1:20" x14ac:dyDescent="0.35">
      <c r="A2189" s="10" t="s">
        <v>27</v>
      </c>
      <c r="B2189" s="10" t="s">
        <v>27</v>
      </c>
      <c r="C2189" s="10" t="s">
        <v>28</v>
      </c>
      <c r="D2189" s="10" t="s">
        <v>22</v>
      </c>
      <c r="E2189" s="10" t="s">
        <v>23</v>
      </c>
      <c r="F2189" s="10" t="s">
        <v>5</v>
      </c>
      <c r="H2189" s="10" t="s">
        <v>24</v>
      </c>
      <c r="I2189" s="10">
        <v>1210454</v>
      </c>
      <c r="J2189" s="10">
        <v>1211374</v>
      </c>
      <c r="K2189" s="10" t="s">
        <v>25</v>
      </c>
      <c r="L2189" s="10" t="s">
        <v>2700</v>
      </c>
      <c r="O2189" s="10" t="s">
        <v>2701</v>
      </c>
      <c r="R2189" s="10" t="s">
        <v>2699</v>
      </c>
      <c r="S2189" s="10">
        <v>921</v>
      </c>
      <c r="T2189" s="10">
        <v>306</v>
      </c>
    </row>
    <row r="2190" spans="1:20" x14ac:dyDescent="0.35">
      <c r="A2190" s="10" t="s">
        <v>20</v>
      </c>
      <c r="B2190" s="10" t="s">
        <v>20</v>
      </c>
      <c r="C2190" s="10" t="s">
        <v>21</v>
      </c>
      <c r="D2190" s="10" t="s">
        <v>22</v>
      </c>
      <c r="E2190" s="10" t="s">
        <v>23</v>
      </c>
      <c r="F2190" s="10" t="s">
        <v>5</v>
      </c>
      <c r="H2190" s="10" t="s">
        <v>24</v>
      </c>
      <c r="I2190" s="10">
        <v>1211485</v>
      </c>
      <c r="J2190" s="10">
        <v>1212210</v>
      </c>
      <c r="K2190" s="10" t="s">
        <v>46</v>
      </c>
      <c r="R2190" s="10" t="s">
        <v>2702</v>
      </c>
      <c r="S2190" s="10">
        <v>726</v>
      </c>
    </row>
    <row r="2191" spans="1:20" x14ac:dyDescent="0.35">
      <c r="A2191" s="10" t="s">
        <v>27</v>
      </c>
      <c r="B2191" s="10" t="s">
        <v>27</v>
      </c>
      <c r="C2191" s="10" t="s">
        <v>28</v>
      </c>
      <c r="D2191" s="10" t="s">
        <v>22</v>
      </c>
      <c r="E2191" s="10" t="s">
        <v>23</v>
      </c>
      <c r="F2191" s="10" t="s">
        <v>5</v>
      </c>
      <c r="H2191" s="10" t="s">
        <v>24</v>
      </c>
      <c r="I2191" s="10">
        <v>1211485</v>
      </c>
      <c r="J2191" s="10">
        <v>1212210</v>
      </c>
      <c r="K2191" s="10" t="s">
        <v>46</v>
      </c>
      <c r="L2191" s="10" t="s">
        <v>2703</v>
      </c>
      <c r="O2191" s="10" t="s">
        <v>52</v>
      </c>
      <c r="R2191" s="10" t="s">
        <v>2702</v>
      </c>
      <c r="S2191" s="10">
        <v>726</v>
      </c>
      <c r="T2191" s="10">
        <v>241</v>
      </c>
    </row>
    <row r="2192" spans="1:20" x14ac:dyDescent="0.35">
      <c r="A2192" s="10" t="s">
        <v>20</v>
      </c>
      <c r="B2192" s="10" t="s">
        <v>20</v>
      </c>
      <c r="C2192" s="10" t="s">
        <v>21</v>
      </c>
      <c r="D2192" s="10" t="s">
        <v>22</v>
      </c>
      <c r="E2192" s="10" t="s">
        <v>23</v>
      </c>
      <c r="F2192" s="10" t="s">
        <v>5</v>
      </c>
      <c r="H2192" s="10" t="s">
        <v>24</v>
      </c>
      <c r="I2192" s="10">
        <v>1212409</v>
      </c>
      <c r="J2192" s="10">
        <v>1212678</v>
      </c>
      <c r="K2192" s="10" t="s">
        <v>46</v>
      </c>
      <c r="R2192" s="10" t="s">
        <v>2704</v>
      </c>
      <c r="S2192" s="10">
        <v>270</v>
      </c>
    </row>
    <row r="2193" spans="1:20" x14ac:dyDescent="0.35">
      <c r="A2193" s="10" t="s">
        <v>27</v>
      </c>
      <c r="B2193" s="10" t="s">
        <v>27</v>
      </c>
      <c r="C2193" s="10" t="s">
        <v>28</v>
      </c>
      <c r="D2193" s="10" t="s">
        <v>22</v>
      </c>
      <c r="E2193" s="10" t="s">
        <v>23</v>
      </c>
      <c r="F2193" s="10" t="s">
        <v>5</v>
      </c>
      <c r="H2193" s="10" t="s">
        <v>24</v>
      </c>
      <c r="I2193" s="10">
        <v>1212409</v>
      </c>
      <c r="J2193" s="10">
        <v>1212678</v>
      </c>
      <c r="K2193" s="10" t="s">
        <v>46</v>
      </c>
      <c r="L2193" s="10" t="s">
        <v>2705</v>
      </c>
      <c r="O2193" s="10" t="s">
        <v>52</v>
      </c>
      <c r="R2193" s="10" t="s">
        <v>2704</v>
      </c>
      <c r="S2193" s="10">
        <v>270</v>
      </c>
      <c r="T2193" s="10">
        <v>89</v>
      </c>
    </row>
    <row r="2194" spans="1:20" x14ac:dyDescent="0.35">
      <c r="A2194" s="10" t="s">
        <v>20</v>
      </c>
      <c r="B2194" s="10" t="s">
        <v>20</v>
      </c>
      <c r="C2194" s="10" t="s">
        <v>21</v>
      </c>
      <c r="D2194" s="10" t="s">
        <v>22</v>
      </c>
      <c r="E2194" s="10" t="s">
        <v>23</v>
      </c>
      <c r="F2194" s="10" t="s">
        <v>5</v>
      </c>
      <c r="H2194" s="10" t="s">
        <v>24</v>
      </c>
      <c r="I2194" s="10">
        <v>1212863</v>
      </c>
      <c r="J2194" s="10">
        <v>1213660</v>
      </c>
      <c r="K2194" s="10" t="s">
        <v>25</v>
      </c>
      <c r="R2194" s="10" t="s">
        <v>2706</v>
      </c>
      <c r="S2194" s="10">
        <v>798</v>
      </c>
    </row>
    <row r="2195" spans="1:20" x14ac:dyDescent="0.35">
      <c r="A2195" s="10" t="s">
        <v>27</v>
      </c>
      <c r="B2195" s="10" t="s">
        <v>27</v>
      </c>
      <c r="C2195" s="10" t="s">
        <v>28</v>
      </c>
      <c r="D2195" s="10" t="s">
        <v>22</v>
      </c>
      <c r="E2195" s="10" t="s">
        <v>23</v>
      </c>
      <c r="F2195" s="10" t="s">
        <v>5</v>
      </c>
      <c r="H2195" s="10" t="s">
        <v>24</v>
      </c>
      <c r="I2195" s="10">
        <v>1212863</v>
      </c>
      <c r="J2195" s="10">
        <v>1213660</v>
      </c>
      <c r="K2195" s="10" t="s">
        <v>25</v>
      </c>
      <c r="L2195" s="10" t="s">
        <v>2707</v>
      </c>
      <c r="O2195" s="10" t="s">
        <v>1936</v>
      </c>
      <c r="R2195" s="10" t="s">
        <v>2706</v>
      </c>
      <c r="S2195" s="10">
        <v>798</v>
      </c>
      <c r="T2195" s="10">
        <v>265</v>
      </c>
    </row>
    <row r="2196" spans="1:20" x14ac:dyDescent="0.35">
      <c r="A2196" s="10" t="s">
        <v>20</v>
      </c>
      <c r="B2196" s="10" t="s">
        <v>20</v>
      </c>
      <c r="C2196" s="10" t="s">
        <v>21</v>
      </c>
      <c r="D2196" s="10" t="s">
        <v>22</v>
      </c>
      <c r="E2196" s="10" t="s">
        <v>23</v>
      </c>
      <c r="F2196" s="10" t="s">
        <v>5</v>
      </c>
      <c r="H2196" s="10" t="s">
        <v>24</v>
      </c>
      <c r="I2196" s="10">
        <v>1213848</v>
      </c>
      <c r="J2196" s="10">
        <v>1214456</v>
      </c>
      <c r="K2196" s="10" t="s">
        <v>25</v>
      </c>
      <c r="R2196" s="10" t="s">
        <v>2708</v>
      </c>
      <c r="S2196" s="10">
        <v>609</v>
      </c>
    </row>
    <row r="2197" spans="1:20" x14ac:dyDescent="0.35">
      <c r="A2197" s="10" t="s">
        <v>27</v>
      </c>
      <c r="B2197" s="10" t="s">
        <v>27</v>
      </c>
      <c r="C2197" s="10" t="s">
        <v>28</v>
      </c>
      <c r="D2197" s="10" t="s">
        <v>22</v>
      </c>
      <c r="E2197" s="10" t="s">
        <v>23</v>
      </c>
      <c r="F2197" s="10" t="s">
        <v>5</v>
      </c>
      <c r="H2197" s="10" t="s">
        <v>24</v>
      </c>
      <c r="I2197" s="10">
        <v>1213848</v>
      </c>
      <c r="J2197" s="10">
        <v>1214456</v>
      </c>
      <c r="K2197" s="10" t="s">
        <v>25</v>
      </c>
      <c r="L2197" s="10" t="s">
        <v>2709</v>
      </c>
      <c r="O2197" s="10" t="s">
        <v>2710</v>
      </c>
      <c r="R2197" s="10" t="s">
        <v>2708</v>
      </c>
      <c r="S2197" s="10">
        <v>609</v>
      </c>
      <c r="T2197" s="10">
        <v>202</v>
      </c>
    </row>
    <row r="2198" spans="1:20" x14ac:dyDescent="0.35">
      <c r="A2198" s="10" t="s">
        <v>20</v>
      </c>
      <c r="B2198" s="10" t="s">
        <v>20</v>
      </c>
      <c r="C2198" s="10" t="s">
        <v>21</v>
      </c>
      <c r="D2198" s="10" t="s">
        <v>22</v>
      </c>
      <c r="E2198" s="10" t="s">
        <v>23</v>
      </c>
      <c r="F2198" s="10" t="s">
        <v>5</v>
      </c>
      <c r="H2198" s="10" t="s">
        <v>24</v>
      </c>
      <c r="I2198" s="10">
        <v>1214718</v>
      </c>
      <c r="J2198" s="10">
        <v>1215140</v>
      </c>
      <c r="K2198" s="10" t="s">
        <v>46</v>
      </c>
      <c r="R2198" s="10" t="s">
        <v>2711</v>
      </c>
      <c r="S2198" s="10">
        <v>423</v>
      </c>
    </row>
    <row r="2199" spans="1:20" x14ac:dyDescent="0.35">
      <c r="A2199" s="10" t="s">
        <v>27</v>
      </c>
      <c r="B2199" s="10" t="s">
        <v>27</v>
      </c>
      <c r="C2199" s="10" t="s">
        <v>28</v>
      </c>
      <c r="D2199" s="10" t="s">
        <v>22</v>
      </c>
      <c r="E2199" s="10" t="s">
        <v>23</v>
      </c>
      <c r="F2199" s="10" t="s">
        <v>5</v>
      </c>
      <c r="H2199" s="10" t="s">
        <v>24</v>
      </c>
      <c r="I2199" s="10">
        <v>1214718</v>
      </c>
      <c r="J2199" s="10">
        <v>1215140</v>
      </c>
      <c r="K2199" s="10" t="s">
        <v>46</v>
      </c>
      <c r="L2199" s="10" t="s">
        <v>2712</v>
      </c>
      <c r="O2199" s="10" t="s">
        <v>1074</v>
      </c>
      <c r="R2199" s="10" t="s">
        <v>2711</v>
      </c>
      <c r="S2199" s="10">
        <v>423</v>
      </c>
      <c r="T2199" s="10">
        <v>140</v>
      </c>
    </row>
    <row r="2200" spans="1:20" x14ac:dyDescent="0.35">
      <c r="A2200" s="10" t="s">
        <v>20</v>
      </c>
      <c r="B2200" s="10" t="s">
        <v>20</v>
      </c>
      <c r="C2200" s="10" t="s">
        <v>21</v>
      </c>
      <c r="D2200" s="10" t="s">
        <v>22</v>
      </c>
      <c r="E2200" s="10" t="s">
        <v>23</v>
      </c>
      <c r="F2200" s="10" t="s">
        <v>5</v>
      </c>
      <c r="H2200" s="10" t="s">
        <v>24</v>
      </c>
      <c r="I2200" s="10">
        <v>1215225</v>
      </c>
      <c r="J2200" s="10">
        <v>1217558</v>
      </c>
      <c r="K2200" s="10" t="s">
        <v>25</v>
      </c>
      <c r="R2200" s="10" t="s">
        <v>2713</v>
      </c>
      <c r="S2200" s="10">
        <v>2334</v>
      </c>
    </row>
    <row r="2201" spans="1:20" x14ac:dyDescent="0.35">
      <c r="A2201" s="10" t="s">
        <v>27</v>
      </c>
      <c r="B2201" s="10" t="s">
        <v>27</v>
      </c>
      <c r="C2201" s="10" t="s">
        <v>28</v>
      </c>
      <c r="D2201" s="10" t="s">
        <v>22</v>
      </c>
      <c r="E2201" s="10" t="s">
        <v>23</v>
      </c>
      <c r="F2201" s="10" t="s">
        <v>5</v>
      </c>
      <c r="H2201" s="10" t="s">
        <v>24</v>
      </c>
      <c r="I2201" s="10">
        <v>1215225</v>
      </c>
      <c r="J2201" s="10">
        <v>1217558</v>
      </c>
      <c r="K2201" s="10" t="s">
        <v>25</v>
      </c>
      <c r="L2201" s="10" t="s">
        <v>2714</v>
      </c>
      <c r="O2201" s="10" t="s">
        <v>2715</v>
      </c>
      <c r="R2201" s="10" t="s">
        <v>2713</v>
      </c>
      <c r="S2201" s="10">
        <v>2334</v>
      </c>
      <c r="T2201" s="10">
        <v>777</v>
      </c>
    </row>
    <row r="2202" spans="1:20" x14ac:dyDescent="0.35">
      <c r="A2202" s="10" t="s">
        <v>20</v>
      </c>
      <c r="B2202" s="10" t="s">
        <v>20</v>
      </c>
      <c r="C2202" s="10" t="s">
        <v>21</v>
      </c>
      <c r="D2202" s="10" t="s">
        <v>22</v>
      </c>
      <c r="E2202" s="10" t="s">
        <v>23</v>
      </c>
      <c r="F2202" s="10" t="s">
        <v>5</v>
      </c>
      <c r="H2202" s="10" t="s">
        <v>24</v>
      </c>
      <c r="I2202" s="10">
        <v>1217621</v>
      </c>
      <c r="J2202" s="10">
        <v>1217887</v>
      </c>
      <c r="K2202" s="10" t="s">
        <v>25</v>
      </c>
      <c r="R2202" s="10" t="s">
        <v>2716</v>
      </c>
      <c r="S2202" s="10">
        <v>267</v>
      </c>
    </row>
    <row r="2203" spans="1:20" x14ac:dyDescent="0.35">
      <c r="A2203" s="10" t="s">
        <v>27</v>
      </c>
      <c r="B2203" s="10" t="s">
        <v>27</v>
      </c>
      <c r="C2203" s="10" t="s">
        <v>28</v>
      </c>
      <c r="D2203" s="10" t="s">
        <v>22</v>
      </c>
      <c r="E2203" s="10" t="s">
        <v>23</v>
      </c>
      <c r="F2203" s="10" t="s">
        <v>5</v>
      </c>
      <c r="H2203" s="10" t="s">
        <v>24</v>
      </c>
      <c r="I2203" s="10">
        <v>1217621</v>
      </c>
      <c r="J2203" s="10">
        <v>1217887</v>
      </c>
      <c r="K2203" s="10" t="s">
        <v>25</v>
      </c>
      <c r="L2203" s="10" t="s">
        <v>2717</v>
      </c>
      <c r="O2203" s="10" t="s">
        <v>52</v>
      </c>
      <c r="R2203" s="10" t="s">
        <v>2716</v>
      </c>
      <c r="S2203" s="10">
        <v>267</v>
      </c>
      <c r="T2203" s="10">
        <v>88</v>
      </c>
    </row>
    <row r="2204" spans="1:20" x14ac:dyDescent="0.35">
      <c r="A2204" s="10" t="s">
        <v>20</v>
      </c>
      <c r="B2204" s="10" t="s">
        <v>20</v>
      </c>
      <c r="C2204" s="10" t="s">
        <v>21</v>
      </c>
      <c r="D2204" s="10" t="s">
        <v>22</v>
      </c>
      <c r="E2204" s="10" t="s">
        <v>23</v>
      </c>
      <c r="F2204" s="10" t="s">
        <v>5</v>
      </c>
      <c r="H2204" s="10" t="s">
        <v>24</v>
      </c>
      <c r="I2204" s="10">
        <v>1217884</v>
      </c>
      <c r="J2204" s="10">
        <v>1218939</v>
      </c>
      <c r="K2204" s="10" t="s">
        <v>46</v>
      </c>
      <c r="R2204" s="10" t="s">
        <v>2718</v>
      </c>
      <c r="S2204" s="10">
        <v>1056</v>
      </c>
    </row>
    <row r="2205" spans="1:20" x14ac:dyDescent="0.35">
      <c r="A2205" s="10" t="s">
        <v>27</v>
      </c>
      <c r="B2205" s="10" t="s">
        <v>27</v>
      </c>
      <c r="C2205" s="10" t="s">
        <v>28</v>
      </c>
      <c r="D2205" s="10" t="s">
        <v>22</v>
      </c>
      <c r="E2205" s="10" t="s">
        <v>23</v>
      </c>
      <c r="F2205" s="10" t="s">
        <v>5</v>
      </c>
      <c r="H2205" s="10" t="s">
        <v>24</v>
      </c>
      <c r="I2205" s="10">
        <v>1217884</v>
      </c>
      <c r="J2205" s="10">
        <v>1218939</v>
      </c>
      <c r="K2205" s="10" t="s">
        <v>46</v>
      </c>
      <c r="L2205" s="10" t="s">
        <v>2719</v>
      </c>
      <c r="O2205" s="10" t="s">
        <v>418</v>
      </c>
      <c r="R2205" s="10" t="s">
        <v>2718</v>
      </c>
      <c r="S2205" s="10">
        <v>1056</v>
      </c>
      <c r="T2205" s="10">
        <v>351</v>
      </c>
    </row>
    <row r="2206" spans="1:20" x14ac:dyDescent="0.35">
      <c r="A2206" s="10" t="s">
        <v>20</v>
      </c>
      <c r="B2206" s="10" t="s">
        <v>20</v>
      </c>
      <c r="C2206" s="10" t="s">
        <v>21</v>
      </c>
      <c r="D2206" s="10" t="s">
        <v>22</v>
      </c>
      <c r="E2206" s="10" t="s">
        <v>23</v>
      </c>
      <c r="F2206" s="10" t="s">
        <v>5</v>
      </c>
      <c r="H2206" s="10" t="s">
        <v>24</v>
      </c>
      <c r="I2206" s="10">
        <v>1219044</v>
      </c>
      <c r="J2206" s="10">
        <v>1220468</v>
      </c>
      <c r="K2206" s="10" t="s">
        <v>46</v>
      </c>
      <c r="R2206" s="10" t="s">
        <v>2720</v>
      </c>
      <c r="S2206" s="10">
        <v>1425</v>
      </c>
    </row>
    <row r="2207" spans="1:20" x14ac:dyDescent="0.35">
      <c r="A2207" s="10" t="s">
        <v>27</v>
      </c>
      <c r="B2207" s="10" t="s">
        <v>27</v>
      </c>
      <c r="C2207" s="10" t="s">
        <v>28</v>
      </c>
      <c r="D2207" s="10" t="s">
        <v>22</v>
      </c>
      <c r="E2207" s="10" t="s">
        <v>23</v>
      </c>
      <c r="F2207" s="10" t="s">
        <v>5</v>
      </c>
      <c r="H2207" s="10" t="s">
        <v>24</v>
      </c>
      <c r="I2207" s="10">
        <v>1219044</v>
      </c>
      <c r="J2207" s="10">
        <v>1220468</v>
      </c>
      <c r="K2207" s="10" t="s">
        <v>46</v>
      </c>
      <c r="L2207" s="10" t="s">
        <v>2721</v>
      </c>
      <c r="O2207" s="10" t="s">
        <v>2722</v>
      </c>
      <c r="R2207" s="10" t="s">
        <v>2720</v>
      </c>
      <c r="S2207" s="10">
        <v>1425</v>
      </c>
      <c r="T2207" s="10">
        <v>474</v>
      </c>
    </row>
    <row r="2208" spans="1:20" x14ac:dyDescent="0.35">
      <c r="A2208" s="10" t="s">
        <v>20</v>
      </c>
      <c r="B2208" s="10" t="s">
        <v>20</v>
      </c>
      <c r="C2208" s="10" t="s">
        <v>21</v>
      </c>
      <c r="D2208" s="10" t="s">
        <v>22</v>
      </c>
      <c r="E2208" s="10" t="s">
        <v>23</v>
      </c>
      <c r="F2208" s="10" t="s">
        <v>5</v>
      </c>
      <c r="H2208" s="10" t="s">
        <v>24</v>
      </c>
      <c r="I2208" s="10">
        <v>1220465</v>
      </c>
      <c r="J2208" s="10">
        <v>1221280</v>
      </c>
      <c r="K2208" s="10" t="s">
        <v>46</v>
      </c>
      <c r="R2208" s="10" t="s">
        <v>2723</v>
      </c>
      <c r="S2208" s="10">
        <v>816</v>
      </c>
    </row>
    <row r="2209" spans="1:20" x14ac:dyDescent="0.35">
      <c r="A2209" s="10" t="s">
        <v>27</v>
      </c>
      <c r="B2209" s="10" t="s">
        <v>27</v>
      </c>
      <c r="C2209" s="10" t="s">
        <v>28</v>
      </c>
      <c r="D2209" s="10" t="s">
        <v>22</v>
      </c>
      <c r="E2209" s="10" t="s">
        <v>23</v>
      </c>
      <c r="F2209" s="10" t="s">
        <v>5</v>
      </c>
      <c r="H2209" s="10" t="s">
        <v>24</v>
      </c>
      <c r="I2209" s="10">
        <v>1220465</v>
      </c>
      <c r="J2209" s="10">
        <v>1221280</v>
      </c>
      <c r="K2209" s="10" t="s">
        <v>46</v>
      </c>
      <c r="L2209" s="10" t="s">
        <v>2724</v>
      </c>
      <c r="O2209" s="10" t="s">
        <v>2725</v>
      </c>
      <c r="R2209" s="10" t="s">
        <v>2723</v>
      </c>
      <c r="S2209" s="10">
        <v>816</v>
      </c>
      <c r="T2209" s="10">
        <v>271</v>
      </c>
    </row>
    <row r="2210" spans="1:20" x14ac:dyDescent="0.35">
      <c r="A2210" s="10" t="s">
        <v>20</v>
      </c>
      <c r="B2210" s="10" t="s">
        <v>20</v>
      </c>
      <c r="C2210" s="10" t="s">
        <v>21</v>
      </c>
      <c r="D2210" s="10" t="s">
        <v>22</v>
      </c>
      <c r="E2210" s="10" t="s">
        <v>23</v>
      </c>
      <c r="F2210" s="10" t="s">
        <v>5</v>
      </c>
      <c r="H2210" s="10" t="s">
        <v>24</v>
      </c>
      <c r="I2210" s="10">
        <v>1221288</v>
      </c>
      <c r="J2210" s="10">
        <v>1222679</v>
      </c>
      <c r="K2210" s="10" t="s">
        <v>46</v>
      </c>
      <c r="R2210" s="10" t="s">
        <v>2726</v>
      </c>
      <c r="S2210" s="10">
        <v>1392</v>
      </c>
    </row>
    <row r="2211" spans="1:20" x14ac:dyDescent="0.35">
      <c r="A2211" s="10" t="s">
        <v>27</v>
      </c>
      <c r="B2211" s="10" t="s">
        <v>27</v>
      </c>
      <c r="C2211" s="10" t="s">
        <v>28</v>
      </c>
      <c r="D2211" s="10" t="s">
        <v>22</v>
      </c>
      <c r="E2211" s="10" t="s">
        <v>23</v>
      </c>
      <c r="F2211" s="10" t="s">
        <v>5</v>
      </c>
      <c r="H2211" s="10" t="s">
        <v>24</v>
      </c>
      <c r="I2211" s="10">
        <v>1221288</v>
      </c>
      <c r="J2211" s="10">
        <v>1222679</v>
      </c>
      <c r="K2211" s="10" t="s">
        <v>46</v>
      </c>
      <c r="L2211" s="10" t="s">
        <v>2727</v>
      </c>
      <c r="O2211" s="10" t="s">
        <v>2728</v>
      </c>
      <c r="R2211" s="10" t="s">
        <v>2726</v>
      </c>
      <c r="S2211" s="10">
        <v>1392</v>
      </c>
      <c r="T2211" s="10">
        <v>463</v>
      </c>
    </row>
    <row r="2212" spans="1:20" x14ac:dyDescent="0.35">
      <c r="A2212" s="10" t="s">
        <v>20</v>
      </c>
      <c r="B2212" s="10" t="s">
        <v>20</v>
      </c>
      <c r="C2212" s="10" t="s">
        <v>21</v>
      </c>
      <c r="D2212" s="10" t="s">
        <v>22</v>
      </c>
      <c r="E2212" s="10" t="s">
        <v>23</v>
      </c>
      <c r="F2212" s="10" t="s">
        <v>5</v>
      </c>
      <c r="H2212" s="10" t="s">
        <v>24</v>
      </c>
      <c r="I2212" s="10">
        <v>1222921</v>
      </c>
      <c r="J2212" s="10">
        <v>1223427</v>
      </c>
      <c r="K2212" s="10" t="s">
        <v>46</v>
      </c>
      <c r="R2212" s="10" t="s">
        <v>2729</v>
      </c>
      <c r="S2212" s="10">
        <v>507</v>
      </c>
    </row>
    <row r="2213" spans="1:20" x14ac:dyDescent="0.35">
      <c r="A2213" s="10" t="s">
        <v>27</v>
      </c>
      <c r="B2213" s="10" t="s">
        <v>27</v>
      </c>
      <c r="C2213" s="10" t="s">
        <v>28</v>
      </c>
      <c r="D2213" s="10" t="s">
        <v>22</v>
      </c>
      <c r="E2213" s="10" t="s">
        <v>23</v>
      </c>
      <c r="F2213" s="10" t="s">
        <v>5</v>
      </c>
      <c r="H2213" s="10" t="s">
        <v>24</v>
      </c>
      <c r="I2213" s="10">
        <v>1222921</v>
      </c>
      <c r="J2213" s="10">
        <v>1223427</v>
      </c>
      <c r="K2213" s="10" t="s">
        <v>46</v>
      </c>
      <c r="L2213" s="10" t="s">
        <v>2730</v>
      </c>
      <c r="O2213" s="10" t="s">
        <v>2731</v>
      </c>
      <c r="R2213" s="10" t="s">
        <v>2729</v>
      </c>
      <c r="S2213" s="10">
        <v>507</v>
      </c>
      <c r="T2213" s="10">
        <v>168</v>
      </c>
    </row>
    <row r="2214" spans="1:20" x14ac:dyDescent="0.35">
      <c r="A2214" s="10" t="s">
        <v>20</v>
      </c>
      <c r="B2214" s="10" t="s">
        <v>20</v>
      </c>
      <c r="C2214" s="10" t="s">
        <v>21</v>
      </c>
      <c r="D2214" s="10" t="s">
        <v>22</v>
      </c>
      <c r="E2214" s="10" t="s">
        <v>23</v>
      </c>
      <c r="F2214" s="10" t="s">
        <v>5</v>
      </c>
      <c r="H2214" s="10" t="s">
        <v>24</v>
      </c>
      <c r="I2214" s="10">
        <v>1223706</v>
      </c>
      <c r="J2214" s="10">
        <v>1225967</v>
      </c>
      <c r="K2214" s="10" t="s">
        <v>25</v>
      </c>
      <c r="R2214" s="10" t="s">
        <v>2732</v>
      </c>
      <c r="S2214" s="10">
        <v>2262</v>
      </c>
    </row>
    <row r="2215" spans="1:20" x14ac:dyDescent="0.35">
      <c r="A2215" s="10" t="s">
        <v>27</v>
      </c>
      <c r="B2215" s="10" t="s">
        <v>27</v>
      </c>
      <c r="C2215" s="10" t="s">
        <v>28</v>
      </c>
      <c r="D2215" s="10" t="s">
        <v>22</v>
      </c>
      <c r="E2215" s="10" t="s">
        <v>23</v>
      </c>
      <c r="F2215" s="10" t="s">
        <v>5</v>
      </c>
      <c r="H2215" s="10" t="s">
        <v>24</v>
      </c>
      <c r="I2215" s="10">
        <v>1223706</v>
      </c>
      <c r="J2215" s="10">
        <v>1225967</v>
      </c>
      <c r="K2215" s="10" t="s">
        <v>25</v>
      </c>
      <c r="L2215" s="10" t="s">
        <v>2733</v>
      </c>
      <c r="O2215" s="10" t="s">
        <v>1218</v>
      </c>
      <c r="R2215" s="10" t="s">
        <v>2732</v>
      </c>
      <c r="S2215" s="10">
        <v>2262</v>
      </c>
      <c r="T2215" s="10">
        <v>753</v>
      </c>
    </row>
    <row r="2216" spans="1:20" x14ac:dyDescent="0.35">
      <c r="A2216" s="10" t="s">
        <v>20</v>
      </c>
      <c r="B2216" s="10" t="s">
        <v>20</v>
      </c>
      <c r="C2216" s="10" t="s">
        <v>21</v>
      </c>
      <c r="D2216" s="10" t="s">
        <v>22</v>
      </c>
      <c r="E2216" s="10" t="s">
        <v>23</v>
      </c>
      <c r="F2216" s="10" t="s">
        <v>5</v>
      </c>
      <c r="H2216" s="10" t="s">
        <v>24</v>
      </c>
      <c r="I2216" s="10">
        <v>1226067</v>
      </c>
      <c r="J2216" s="10">
        <v>1228820</v>
      </c>
      <c r="K2216" s="10" t="s">
        <v>46</v>
      </c>
      <c r="R2216" s="10" t="s">
        <v>2734</v>
      </c>
      <c r="S2216" s="10">
        <v>2754</v>
      </c>
    </row>
    <row r="2217" spans="1:20" x14ac:dyDescent="0.35">
      <c r="A2217" s="10" t="s">
        <v>27</v>
      </c>
      <c r="B2217" s="10" t="s">
        <v>27</v>
      </c>
      <c r="C2217" s="10" t="s">
        <v>28</v>
      </c>
      <c r="D2217" s="10" t="s">
        <v>22</v>
      </c>
      <c r="E2217" s="10" t="s">
        <v>23</v>
      </c>
      <c r="F2217" s="10" t="s">
        <v>5</v>
      </c>
      <c r="H2217" s="10" t="s">
        <v>24</v>
      </c>
      <c r="I2217" s="10">
        <v>1226067</v>
      </c>
      <c r="J2217" s="10">
        <v>1228820</v>
      </c>
      <c r="K2217" s="10" t="s">
        <v>46</v>
      </c>
      <c r="L2217" s="10" t="s">
        <v>2735</v>
      </c>
      <c r="O2217" s="10" t="s">
        <v>2736</v>
      </c>
      <c r="R2217" s="10" t="s">
        <v>2734</v>
      </c>
      <c r="S2217" s="10">
        <v>2754</v>
      </c>
      <c r="T2217" s="10">
        <v>917</v>
      </c>
    </row>
    <row r="2218" spans="1:20" x14ac:dyDescent="0.35">
      <c r="A2218" s="10" t="s">
        <v>20</v>
      </c>
      <c r="B2218" s="10" t="s">
        <v>20</v>
      </c>
      <c r="C2218" s="10" t="s">
        <v>21</v>
      </c>
      <c r="D2218" s="10" t="s">
        <v>22</v>
      </c>
      <c r="E2218" s="10" t="s">
        <v>23</v>
      </c>
      <c r="F2218" s="10" t="s">
        <v>5</v>
      </c>
      <c r="H2218" s="10" t="s">
        <v>24</v>
      </c>
      <c r="I2218" s="10">
        <v>1228942</v>
      </c>
      <c r="J2218" s="10">
        <v>1229604</v>
      </c>
      <c r="K2218" s="10" t="s">
        <v>46</v>
      </c>
      <c r="R2218" s="10" t="s">
        <v>2737</v>
      </c>
      <c r="S2218" s="10">
        <v>663</v>
      </c>
    </row>
    <row r="2219" spans="1:20" x14ac:dyDescent="0.35">
      <c r="A2219" s="10" t="s">
        <v>27</v>
      </c>
      <c r="B2219" s="10" t="s">
        <v>27</v>
      </c>
      <c r="C2219" s="10" t="s">
        <v>28</v>
      </c>
      <c r="D2219" s="10" t="s">
        <v>22</v>
      </c>
      <c r="E2219" s="10" t="s">
        <v>23</v>
      </c>
      <c r="F2219" s="10" t="s">
        <v>5</v>
      </c>
      <c r="H2219" s="10" t="s">
        <v>24</v>
      </c>
      <c r="I2219" s="10">
        <v>1228942</v>
      </c>
      <c r="J2219" s="10">
        <v>1229604</v>
      </c>
      <c r="K2219" s="10" t="s">
        <v>46</v>
      </c>
      <c r="L2219" s="10" t="s">
        <v>2738</v>
      </c>
      <c r="O2219" s="10" t="s">
        <v>2739</v>
      </c>
      <c r="R2219" s="10" t="s">
        <v>2737</v>
      </c>
      <c r="S2219" s="10">
        <v>663</v>
      </c>
      <c r="T2219" s="10">
        <v>220</v>
      </c>
    </row>
    <row r="2220" spans="1:20" x14ac:dyDescent="0.35">
      <c r="A2220" s="10" t="s">
        <v>20</v>
      </c>
      <c r="B2220" s="10" t="s">
        <v>20</v>
      </c>
      <c r="C2220" s="10" t="s">
        <v>21</v>
      </c>
      <c r="D2220" s="10" t="s">
        <v>22</v>
      </c>
      <c r="E2220" s="10" t="s">
        <v>23</v>
      </c>
      <c r="F2220" s="10" t="s">
        <v>5</v>
      </c>
      <c r="H2220" s="10" t="s">
        <v>24</v>
      </c>
      <c r="I2220" s="10">
        <v>1229625</v>
      </c>
      <c r="J2220" s="10">
        <v>1230767</v>
      </c>
      <c r="K2220" s="10" t="s">
        <v>46</v>
      </c>
      <c r="R2220" s="10" t="s">
        <v>2740</v>
      </c>
      <c r="S2220" s="10">
        <v>1143</v>
      </c>
    </row>
    <row r="2221" spans="1:20" x14ac:dyDescent="0.35">
      <c r="A2221" s="10" t="s">
        <v>27</v>
      </c>
      <c r="B2221" s="10" t="s">
        <v>27</v>
      </c>
      <c r="C2221" s="10" t="s">
        <v>28</v>
      </c>
      <c r="D2221" s="10" t="s">
        <v>22</v>
      </c>
      <c r="E2221" s="10" t="s">
        <v>23</v>
      </c>
      <c r="F2221" s="10" t="s">
        <v>5</v>
      </c>
      <c r="H2221" s="10" t="s">
        <v>24</v>
      </c>
      <c r="I2221" s="10">
        <v>1229625</v>
      </c>
      <c r="J2221" s="10">
        <v>1230767</v>
      </c>
      <c r="K2221" s="10" t="s">
        <v>46</v>
      </c>
      <c r="L2221" s="10" t="s">
        <v>2741</v>
      </c>
      <c r="O2221" s="10" t="s">
        <v>2742</v>
      </c>
      <c r="R2221" s="10" t="s">
        <v>2740</v>
      </c>
      <c r="S2221" s="10">
        <v>1143</v>
      </c>
      <c r="T2221" s="10">
        <v>380</v>
      </c>
    </row>
    <row r="2222" spans="1:20" x14ac:dyDescent="0.35">
      <c r="A2222" s="10" t="s">
        <v>20</v>
      </c>
      <c r="B2222" s="10" t="s">
        <v>20</v>
      </c>
      <c r="C2222" s="10" t="s">
        <v>21</v>
      </c>
      <c r="D2222" s="10" t="s">
        <v>22</v>
      </c>
      <c r="E2222" s="10" t="s">
        <v>23</v>
      </c>
      <c r="F2222" s="10" t="s">
        <v>5</v>
      </c>
      <c r="H2222" s="10" t="s">
        <v>24</v>
      </c>
      <c r="I2222" s="10">
        <v>1230813</v>
      </c>
      <c r="J2222" s="10">
        <v>1231844</v>
      </c>
      <c r="K2222" s="10" t="s">
        <v>46</v>
      </c>
      <c r="R2222" s="10" t="s">
        <v>2743</v>
      </c>
      <c r="S2222" s="10">
        <v>1032</v>
      </c>
    </row>
    <row r="2223" spans="1:20" x14ac:dyDescent="0.35">
      <c r="A2223" s="10" t="s">
        <v>27</v>
      </c>
      <c r="B2223" s="10" t="s">
        <v>27</v>
      </c>
      <c r="C2223" s="10" t="s">
        <v>28</v>
      </c>
      <c r="D2223" s="10" t="s">
        <v>22</v>
      </c>
      <c r="E2223" s="10" t="s">
        <v>23</v>
      </c>
      <c r="F2223" s="10" t="s">
        <v>5</v>
      </c>
      <c r="H2223" s="10" t="s">
        <v>24</v>
      </c>
      <c r="I2223" s="10">
        <v>1230813</v>
      </c>
      <c r="J2223" s="10">
        <v>1231844</v>
      </c>
      <c r="K2223" s="10" t="s">
        <v>46</v>
      </c>
      <c r="L2223" s="10" t="s">
        <v>2744</v>
      </c>
      <c r="O2223" s="10" t="s">
        <v>2745</v>
      </c>
      <c r="R2223" s="10" t="s">
        <v>2743</v>
      </c>
      <c r="S2223" s="10">
        <v>1032</v>
      </c>
      <c r="T2223" s="10">
        <v>343</v>
      </c>
    </row>
    <row r="2224" spans="1:20" x14ac:dyDescent="0.35">
      <c r="A2224" s="10" t="s">
        <v>20</v>
      </c>
      <c r="B2224" s="10" t="s">
        <v>20</v>
      </c>
      <c r="C2224" s="10" t="s">
        <v>21</v>
      </c>
      <c r="D2224" s="10" t="s">
        <v>22</v>
      </c>
      <c r="E2224" s="10" t="s">
        <v>23</v>
      </c>
      <c r="F2224" s="10" t="s">
        <v>5</v>
      </c>
      <c r="H2224" s="10" t="s">
        <v>24</v>
      </c>
      <c r="I2224" s="10">
        <v>1232009</v>
      </c>
      <c r="J2224" s="10">
        <v>1232905</v>
      </c>
      <c r="K2224" s="10" t="s">
        <v>46</v>
      </c>
      <c r="R2224" s="10" t="s">
        <v>2746</v>
      </c>
      <c r="S2224" s="10">
        <v>897</v>
      </c>
    </row>
    <row r="2225" spans="1:20" x14ac:dyDescent="0.35">
      <c r="A2225" s="10" t="s">
        <v>27</v>
      </c>
      <c r="B2225" s="10" t="s">
        <v>27</v>
      </c>
      <c r="C2225" s="10" t="s">
        <v>28</v>
      </c>
      <c r="D2225" s="10" t="s">
        <v>22</v>
      </c>
      <c r="E2225" s="10" t="s">
        <v>23</v>
      </c>
      <c r="F2225" s="10" t="s">
        <v>5</v>
      </c>
      <c r="H2225" s="10" t="s">
        <v>24</v>
      </c>
      <c r="I2225" s="10">
        <v>1232009</v>
      </c>
      <c r="J2225" s="10">
        <v>1232905</v>
      </c>
      <c r="K2225" s="10" t="s">
        <v>46</v>
      </c>
      <c r="L2225" s="10" t="s">
        <v>2747</v>
      </c>
      <c r="O2225" s="10" t="s">
        <v>52</v>
      </c>
      <c r="R2225" s="10" t="s">
        <v>2746</v>
      </c>
      <c r="S2225" s="10">
        <v>897</v>
      </c>
      <c r="T2225" s="10">
        <v>298</v>
      </c>
    </row>
    <row r="2226" spans="1:20" x14ac:dyDescent="0.35">
      <c r="A2226" s="10" t="s">
        <v>20</v>
      </c>
      <c r="B2226" s="10" t="s">
        <v>20</v>
      </c>
      <c r="C2226" s="10" t="s">
        <v>21</v>
      </c>
      <c r="D2226" s="10" t="s">
        <v>22</v>
      </c>
      <c r="E2226" s="10" t="s">
        <v>23</v>
      </c>
      <c r="F2226" s="10" t="s">
        <v>5</v>
      </c>
      <c r="H2226" s="10" t="s">
        <v>24</v>
      </c>
      <c r="I2226" s="10">
        <v>1233049</v>
      </c>
      <c r="J2226" s="10">
        <v>1234149</v>
      </c>
      <c r="K2226" s="10" t="s">
        <v>46</v>
      </c>
      <c r="R2226" s="10" t="s">
        <v>2748</v>
      </c>
      <c r="S2226" s="10">
        <v>1101</v>
      </c>
    </row>
    <row r="2227" spans="1:20" x14ac:dyDescent="0.35">
      <c r="A2227" s="10" t="s">
        <v>27</v>
      </c>
      <c r="B2227" s="10" t="s">
        <v>27</v>
      </c>
      <c r="C2227" s="10" t="s">
        <v>28</v>
      </c>
      <c r="D2227" s="10" t="s">
        <v>22</v>
      </c>
      <c r="E2227" s="10" t="s">
        <v>23</v>
      </c>
      <c r="F2227" s="10" t="s">
        <v>5</v>
      </c>
      <c r="H2227" s="10" t="s">
        <v>24</v>
      </c>
      <c r="I2227" s="10">
        <v>1233049</v>
      </c>
      <c r="J2227" s="10">
        <v>1234149</v>
      </c>
      <c r="K2227" s="10" t="s">
        <v>46</v>
      </c>
      <c r="L2227" s="10" t="s">
        <v>2749</v>
      </c>
      <c r="O2227" s="10" t="s">
        <v>2750</v>
      </c>
      <c r="R2227" s="10" t="s">
        <v>2748</v>
      </c>
      <c r="S2227" s="10">
        <v>1101</v>
      </c>
      <c r="T2227" s="10">
        <v>366</v>
      </c>
    </row>
    <row r="2228" spans="1:20" x14ac:dyDescent="0.35">
      <c r="A2228" s="10" t="s">
        <v>20</v>
      </c>
      <c r="B2228" s="10" t="s">
        <v>20</v>
      </c>
      <c r="C2228" s="10" t="s">
        <v>21</v>
      </c>
      <c r="D2228" s="10" t="s">
        <v>22</v>
      </c>
      <c r="E2228" s="10" t="s">
        <v>23</v>
      </c>
      <c r="F2228" s="10" t="s">
        <v>5</v>
      </c>
      <c r="H2228" s="10" t="s">
        <v>24</v>
      </c>
      <c r="I2228" s="10">
        <v>1234411</v>
      </c>
      <c r="J2228" s="10">
        <v>1235331</v>
      </c>
      <c r="K2228" s="10" t="s">
        <v>25</v>
      </c>
      <c r="R2228" s="10" t="s">
        <v>2751</v>
      </c>
      <c r="S2228" s="10">
        <v>921</v>
      </c>
    </row>
    <row r="2229" spans="1:20" x14ac:dyDescent="0.35">
      <c r="A2229" s="10" t="s">
        <v>27</v>
      </c>
      <c r="B2229" s="10" t="s">
        <v>27</v>
      </c>
      <c r="C2229" s="10" t="s">
        <v>28</v>
      </c>
      <c r="D2229" s="10" t="s">
        <v>22</v>
      </c>
      <c r="E2229" s="10" t="s">
        <v>23</v>
      </c>
      <c r="F2229" s="10" t="s">
        <v>5</v>
      </c>
      <c r="H2229" s="10" t="s">
        <v>24</v>
      </c>
      <c r="I2229" s="10">
        <v>1234411</v>
      </c>
      <c r="J2229" s="10">
        <v>1235331</v>
      </c>
      <c r="K2229" s="10" t="s">
        <v>25</v>
      </c>
      <c r="L2229" s="10" t="s">
        <v>2752</v>
      </c>
      <c r="O2229" s="10" t="s">
        <v>117</v>
      </c>
      <c r="R2229" s="10" t="s">
        <v>2751</v>
      </c>
      <c r="S2229" s="10">
        <v>921</v>
      </c>
      <c r="T2229" s="10">
        <v>306</v>
      </c>
    </row>
    <row r="2230" spans="1:20" x14ac:dyDescent="0.35">
      <c r="A2230" s="10" t="s">
        <v>20</v>
      </c>
      <c r="B2230" s="10" t="s">
        <v>20</v>
      </c>
      <c r="C2230" s="10" t="s">
        <v>21</v>
      </c>
      <c r="D2230" s="10" t="s">
        <v>22</v>
      </c>
      <c r="E2230" s="10" t="s">
        <v>23</v>
      </c>
      <c r="F2230" s="10" t="s">
        <v>5</v>
      </c>
      <c r="H2230" s="10" t="s">
        <v>24</v>
      </c>
      <c r="I2230" s="10">
        <v>1235532</v>
      </c>
      <c r="J2230" s="10">
        <v>1235813</v>
      </c>
      <c r="K2230" s="10" t="s">
        <v>25</v>
      </c>
      <c r="R2230" s="10" t="s">
        <v>2753</v>
      </c>
      <c r="S2230" s="10">
        <v>282</v>
      </c>
    </row>
    <row r="2231" spans="1:20" x14ac:dyDescent="0.35">
      <c r="A2231" s="10" t="s">
        <v>27</v>
      </c>
      <c r="B2231" s="10" t="s">
        <v>27</v>
      </c>
      <c r="C2231" s="10" t="s">
        <v>28</v>
      </c>
      <c r="D2231" s="10" t="s">
        <v>22</v>
      </c>
      <c r="E2231" s="10" t="s">
        <v>23</v>
      </c>
      <c r="F2231" s="10" t="s">
        <v>5</v>
      </c>
      <c r="H2231" s="10" t="s">
        <v>24</v>
      </c>
      <c r="I2231" s="10">
        <v>1235532</v>
      </c>
      <c r="J2231" s="10">
        <v>1235813</v>
      </c>
      <c r="K2231" s="10" t="s">
        <v>25</v>
      </c>
      <c r="L2231" s="10" t="s">
        <v>2754</v>
      </c>
      <c r="O2231" s="10" t="s">
        <v>49</v>
      </c>
      <c r="R2231" s="10" t="s">
        <v>2753</v>
      </c>
      <c r="S2231" s="10">
        <v>282</v>
      </c>
      <c r="T2231" s="10">
        <v>93</v>
      </c>
    </row>
    <row r="2232" spans="1:20" x14ac:dyDescent="0.35">
      <c r="A2232" s="10" t="s">
        <v>20</v>
      </c>
      <c r="B2232" s="10" t="s">
        <v>20</v>
      </c>
      <c r="C2232" s="10" t="s">
        <v>21</v>
      </c>
      <c r="D2232" s="10" t="s">
        <v>22</v>
      </c>
      <c r="E2232" s="10" t="s">
        <v>23</v>
      </c>
      <c r="F2232" s="10" t="s">
        <v>5</v>
      </c>
      <c r="H2232" s="10" t="s">
        <v>24</v>
      </c>
      <c r="I2232" s="10">
        <v>1236100</v>
      </c>
      <c r="J2232" s="10">
        <v>1236342</v>
      </c>
      <c r="K2232" s="10" t="s">
        <v>46</v>
      </c>
      <c r="R2232" s="10" t="s">
        <v>2755</v>
      </c>
      <c r="S2232" s="10">
        <v>243</v>
      </c>
    </row>
    <row r="2233" spans="1:20" x14ac:dyDescent="0.35">
      <c r="A2233" s="10" t="s">
        <v>27</v>
      </c>
      <c r="B2233" s="10" t="s">
        <v>27</v>
      </c>
      <c r="C2233" s="10" t="s">
        <v>28</v>
      </c>
      <c r="D2233" s="10" t="s">
        <v>22</v>
      </c>
      <c r="E2233" s="10" t="s">
        <v>23</v>
      </c>
      <c r="F2233" s="10" t="s">
        <v>5</v>
      </c>
      <c r="H2233" s="10" t="s">
        <v>24</v>
      </c>
      <c r="I2233" s="10">
        <v>1236100</v>
      </c>
      <c r="J2233" s="10">
        <v>1236342</v>
      </c>
      <c r="K2233" s="10" t="s">
        <v>46</v>
      </c>
      <c r="L2233" s="10" t="s">
        <v>2756</v>
      </c>
      <c r="O2233" s="10" t="s">
        <v>2757</v>
      </c>
      <c r="R2233" s="10" t="s">
        <v>2755</v>
      </c>
      <c r="S2233" s="10">
        <v>243</v>
      </c>
      <c r="T2233" s="10">
        <v>80</v>
      </c>
    </row>
    <row r="2234" spans="1:20" x14ac:dyDescent="0.35">
      <c r="A2234" s="10" t="s">
        <v>20</v>
      </c>
      <c r="B2234" s="10" t="s">
        <v>20</v>
      </c>
      <c r="C2234" s="10" t="s">
        <v>21</v>
      </c>
      <c r="D2234" s="10" t="s">
        <v>22</v>
      </c>
      <c r="E2234" s="10" t="s">
        <v>23</v>
      </c>
      <c r="F2234" s="10" t="s">
        <v>5</v>
      </c>
      <c r="H2234" s="10" t="s">
        <v>24</v>
      </c>
      <c r="I2234" s="10">
        <v>1236659</v>
      </c>
      <c r="J2234" s="10">
        <v>1237168</v>
      </c>
      <c r="K2234" s="10" t="s">
        <v>25</v>
      </c>
      <c r="R2234" s="10" t="s">
        <v>2758</v>
      </c>
      <c r="S2234" s="10">
        <v>510</v>
      </c>
    </row>
    <row r="2235" spans="1:20" x14ac:dyDescent="0.35">
      <c r="A2235" s="10" t="s">
        <v>27</v>
      </c>
      <c r="B2235" s="10" t="s">
        <v>27</v>
      </c>
      <c r="C2235" s="10" t="s">
        <v>28</v>
      </c>
      <c r="D2235" s="10" t="s">
        <v>22</v>
      </c>
      <c r="E2235" s="10" t="s">
        <v>23</v>
      </c>
      <c r="F2235" s="10" t="s">
        <v>5</v>
      </c>
      <c r="H2235" s="10" t="s">
        <v>24</v>
      </c>
      <c r="I2235" s="10">
        <v>1236659</v>
      </c>
      <c r="J2235" s="10">
        <v>1237168</v>
      </c>
      <c r="K2235" s="10" t="s">
        <v>25</v>
      </c>
      <c r="L2235" s="10" t="s">
        <v>2759</v>
      </c>
      <c r="O2235" s="10" t="s">
        <v>2760</v>
      </c>
      <c r="R2235" s="10" t="s">
        <v>2758</v>
      </c>
      <c r="S2235" s="10">
        <v>510</v>
      </c>
      <c r="T2235" s="10">
        <v>169</v>
      </c>
    </row>
    <row r="2236" spans="1:20" x14ac:dyDescent="0.35">
      <c r="A2236" s="10" t="s">
        <v>20</v>
      </c>
      <c r="B2236" s="10" t="s">
        <v>20</v>
      </c>
      <c r="C2236" s="10" t="s">
        <v>21</v>
      </c>
      <c r="D2236" s="10" t="s">
        <v>22</v>
      </c>
      <c r="E2236" s="10" t="s">
        <v>23</v>
      </c>
      <c r="F2236" s="10" t="s">
        <v>5</v>
      </c>
      <c r="H2236" s="10" t="s">
        <v>24</v>
      </c>
      <c r="I2236" s="10">
        <v>1237274</v>
      </c>
      <c r="J2236" s="10">
        <v>1237948</v>
      </c>
      <c r="K2236" s="10" t="s">
        <v>25</v>
      </c>
      <c r="R2236" s="10" t="s">
        <v>2761</v>
      </c>
      <c r="S2236" s="10">
        <v>675</v>
      </c>
    </row>
    <row r="2237" spans="1:20" x14ac:dyDescent="0.35">
      <c r="A2237" s="10" t="s">
        <v>27</v>
      </c>
      <c r="B2237" s="10" t="s">
        <v>27</v>
      </c>
      <c r="C2237" s="10" t="s">
        <v>28</v>
      </c>
      <c r="D2237" s="10" t="s">
        <v>22</v>
      </c>
      <c r="E2237" s="10" t="s">
        <v>23</v>
      </c>
      <c r="F2237" s="10" t="s">
        <v>5</v>
      </c>
      <c r="H2237" s="10" t="s">
        <v>24</v>
      </c>
      <c r="I2237" s="10">
        <v>1237274</v>
      </c>
      <c r="J2237" s="10">
        <v>1237948</v>
      </c>
      <c r="K2237" s="10" t="s">
        <v>25</v>
      </c>
      <c r="L2237" s="10" t="s">
        <v>2762</v>
      </c>
      <c r="O2237" s="10" t="s">
        <v>49</v>
      </c>
      <c r="R2237" s="10" t="s">
        <v>2761</v>
      </c>
      <c r="S2237" s="10">
        <v>675</v>
      </c>
      <c r="T2237" s="10">
        <v>224</v>
      </c>
    </row>
    <row r="2238" spans="1:20" x14ac:dyDescent="0.35">
      <c r="A2238" s="10" t="s">
        <v>20</v>
      </c>
      <c r="B2238" s="10" t="s">
        <v>20</v>
      </c>
      <c r="C2238" s="10" t="s">
        <v>21</v>
      </c>
      <c r="D2238" s="10" t="s">
        <v>22</v>
      </c>
      <c r="E2238" s="10" t="s">
        <v>23</v>
      </c>
      <c r="F2238" s="10" t="s">
        <v>5</v>
      </c>
      <c r="H2238" s="10" t="s">
        <v>24</v>
      </c>
      <c r="I2238" s="10">
        <v>1238015</v>
      </c>
      <c r="J2238" s="10">
        <v>1239919</v>
      </c>
      <c r="K2238" s="10" t="s">
        <v>46</v>
      </c>
      <c r="R2238" s="10" t="s">
        <v>2763</v>
      </c>
      <c r="S2238" s="10">
        <v>1905</v>
      </c>
    </row>
    <row r="2239" spans="1:20" x14ac:dyDescent="0.35">
      <c r="A2239" s="10" t="s">
        <v>27</v>
      </c>
      <c r="B2239" s="10" t="s">
        <v>27</v>
      </c>
      <c r="C2239" s="10" t="s">
        <v>28</v>
      </c>
      <c r="D2239" s="10" t="s">
        <v>22</v>
      </c>
      <c r="E2239" s="10" t="s">
        <v>23</v>
      </c>
      <c r="F2239" s="10" t="s">
        <v>5</v>
      </c>
      <c r="H2239" s="10" t="s">
        <v>24</v>
      </c>
      <c r="I2239" s="10">
        <v>1238015</v>
      </c>
      <c r="J2239" s="10">
        <v>1239919</v>
      </c>
      <c r="K2239" s="10" t="s">
        <v>46</v>
      </c>
      <c r="L2239" s="10" t="s">
        <v>2764</v>
      </c>
      <c r="O2239" s="10" t="s">
        <v>2765</v>
      </c>
      <c r="R2239" s="10" t="s">
        <v>2763</v>
      </c>
      <c r="S2239" s="10">
        <v>1905</v>
      </c>
      <c r="T2239" s="10">
        <v>634</v>
      </c>
    </row>
    <row r="2240" spans="1:20" x14ac:dyDescent="0.35">
      <c r="A2240" s="10" t="s">
        <v>20</v>
      </c>
      <c r="B2240" s="10" t="s">
        <v>20</v>
      </c>
      <c r="C2240" s="10" t="s">
        <v>21</v>
      </c>
      <c r="D2240" s="10" t="s">
        <v>22</v>
      </c>
      <c r="E2240" s="10" t="s">
        <v>23</v>
      </c>
      <c r="F2240" s="10" t="s">
        <v>5</v>
      </c>
      <c r="H2240" s="10" t="s">
        <v>24</v>
      </c>
      <c r="I2240" s="10">
        <v>1240770</v>
      </c>
      <c r="J2240" s="10">
        <v>1241870</v>
      </c>
      <c r="K2240" s="10" t="s">
        <v>46</v>
      </c>
      <c r="R2240" s="10" t="s">
        <v>2766</v>
      </c>
      <c r="S2240" s="10">
        <v>1101</v>
      </c>
    </row>
    <row r="2241" spans="1:20" x14ac:dyDescent="0.35">
      <c r="A2241" s="10" t="s">
        <v>27</v>
      </c>
      <c r="B2241" s="10" t="s">
        <v>27</v>
      </c>
      <c r="C2241" s="10" t="s">
        <v>28</v>
      </c>
      <c r="D2241" s="10" t="s">
        <v>22</v>
      </c>
      <c r="E2241" s="10" t="s">
        <v>23</v>
      </c>
      <c r="F2241" s="10" t="s">
        <v>5</v>
      </c>
      <c r="H2241" s="10" t="s">
        <v>24</v>
      </c>
      <c r="I2241" s="10">
        <v>1240770</v>
      </c>
      <c r="J2241" s="10">
        <v>1241870</v>
      </c>
      <c r="K2241" s="10" t="s">
        <v>46</v>
      </c>
      <c r="L2241" s="10" t="s">
        <v>2767</v>
      </c>
      <c r="O2241" s="10" t="s">
        <v>2768</v>
      </c>
      <c r="R2241" s="10" t="s">
        <v>2766</v>
      </c>
      <c r="S2241" s="10">
        <v>1101</v>
      </c>
      <c r="T2241" s="10">
        <v>366</v>
      </c>
    </row>
    <row r="2242" spans="1:20" x14ac:dyDescent="0.35">
      <c r="A2242" s="10" t="s">
        <v>20</v>
      </c>
      <c r="B2242" s="10" t="s">
        <v>20</v>
      </c>
      <c r="C2242" s="10" t="s">
        <v>21</v>
      </c>
      <c r="D2242" s="10" t="s">
        <v>22</v>
      </c>
      <c r="E2242" s="10" t="s">
        <v>23</v>
      </c>
      <c r="F2242" s="10" t="s">
        <v>5</v>
      </c>
      <c r="H2242" s="10" t="s">
        <v>24</v>
      </c>
      <c r="I2242" s="10">
        <v>1242055</v>
      </c>
      <c r="J2242" s="10">
        <v>1242261</v>
      </c>
      <c r="K2242" s="10" t="s">
        <v>25</v>
      </c>
      <c r="R2242" s="10" t="s">
        <v>2769</v>
      </c>
      <c r="S2242" s="10">
        <v>207</v>
      </c>
    </row>
    <row r="2243" spans="1:20" x14ac:dyDescent="0.35">
      <c r="A2243" s="10" t="s">
        <v>27</v>
      </c>
      <c r="B2243" s="10" t="s">
        <v>27</v>
      </c>
      <c r="C2243" s="10" t="s">
        <v>28</v>
      </c>
      <c r="D2243" s="10" t="s">
        <v>22</v>
      </c>
      <c r="E2243" s="10" t="s">
        <v>23</v>
      </c>
      <c r="F2243" s="10" t="s">
        <v>5</v>
      </c>
      <c r="H2243" s="10" t="s">
        <v>24</v>
      </c>
      <c r="I2243" s="10">
        <v>1242055</v>
      </c>
      <c r="J2243" s="10">
        <v>1242261</v>
      </c>
      <c r="K2243" s="10" t="s">
        <v>25</v>
      </c>
      <c r="L2243" s="10" t="s">
        <v>2770</v>
      </c>
      <c r="O2243" s="10" t="s">
        <v>2771</v>
      </c>
      <c r="R2243" s="10" t="s">
        <v>2769</v>
      </c>
      <c r="S2243" s="10">
        <v>207</v>
      </c>
      <c r="T2243" s="10">
        <v>68</v>
      </c>
    </row>
    <row r="2244" spans="1:20" x14ac:dyDescent="0.35">
      <c r="A2244" s="10" t="s">
        <v>20</v>
      </c>
      <c r="B2244" s="10" t="s">
        <v>20</v>
      </c>
      <c r="C2244" s="10" t="s">
        <v>21</v>
      </c>
      <c r="D2244" s="10" t="s">
        <v>22</v>
      </c>
      <c r="E2244" s="10" t="s">
        <v>23</v>
      </c>
      <c r="F2244" s="10" t="s">
        <v>5</v>
      </c>
      <c r="H2244" s="10" t="s">
        <v>24</v>
      </c>
      <c r="I2244" s="10">
        <v>1242251</v>
      </c>
      <c r="J2244" s="10">
        <v>1243084</v>
      </c>
      <c r="K2244" s="10" t="s">
        <v>46</v>
      </c>
      <c r="R2244" s="10" t="s">
        <v>2772</v>
      </c>
      <c r="S2244" s="10">
        <v>834</v>
      </c>
    </row>
    <row r="2245" spans="1:20" x14ac:dyDescent="0.35">
      <c r="A2245" s="10" t="s">
        <v>27</v>
      </c>
      <c r="B2245" s="10" t="s">
        <v>27</v>
      </c>
      <c r="C2245" s="10" t="s">
        <v>28</v>
      </c>
      <c r="D2245" s="10" t="s">
        <v>22</v>
      </c>
      <c r="E2245" s="10" t="s">
        <v>23</v>
      </c>
      <c r="F2245" s="10" t="s">
        <v>5</v>
      </c>
      <c r="H2245" s="10" t="s">
        <v>24</v>
      </c>
      <c r="I2245" s="10">
        <v>1242251</v>
      </c>
      <c r="J2245" s="10">
        <v>1243084</v>
      </c>
      <c r="K2245" s="10" t="s">
        <v>46</v>
      </c>
      <c r="L2245" s="10" t="s">
        <v>2773</v>
      </c>
      <c r="O2245" s="10" t="s">
        <v>2774</v>
      </c>
      <c r="R2245" s="10" t="s">
        <v>2772</v>
      </c>
      <c r="S2245" s="10">
        <v>834</v>
      </c>
      <c r="T2245" s="10">
        <v>277</v>
      </c>
    </row>
    <row r="2246" spans="1:20" x14ac:dyDescent="0.35">
      <c r="A2246" s="10" t="s">
        <v>20</v>
      </c>
      <c r="B2246" s="10" t="s">
        <v>20</v>
      </c>
      <c r="C2246" s="10" t="s">
        <v>21</v>
      </c>
      <c r="D2246" s="10" t="s">
        <v>22</v>
      </c>
      <c r="E2246" s="10" t="s">
        <v>23</v>
      </c>
      <c r="F2246" s="10" t="s">
        <v>5</v>
      </c>
      <c r="H2246" s="10" t="s">
        <v>24</v>
      </c>
      <c r="I2246" s="10">
        <v>1243289</v>
      </c>
      <c r="J2246" s="10">
        <v>1243792</v>
      </c>
      <c r="K2246" s="10" t="s">
        <v>25</v>
      </c>
      <c r="R2246" s="10" t="s">
        <v>2775</v>
      </c>
      <c r="S2246" s="10">
        <v>504</v>
      </c>
    </row>
    <row r="2247" spans="1:20" x14ac:dyDescent="0.35">
      <c r="A2247" s="10" t="s">
        <v>27</v>
      </c>
      <c r="B2247" s="10" t="s">
        <v>27</v>
      </c>
      <c r="C2247" s="10" t="s">
        <v>28</v>
      </c>
      <c r="D2247" s="10" t="s">
        <v>22</v>
      </c>
      <c r="E2247" s="10" t="s">
        <v>23</v>
      </c>
      <c r="F2247" s="10" t="s">
        <v>5</v>
      </c>
      <c r="H2247" s="10" t="s">
        <v>24</v>
      </c>
      <c r="I2247" s="10">
        <v>1243289</v>
      </c>
      <c r="J2247" s="10">
        <v>1243792</v>
      </c>
      <c r="K2247" s="10" t="s">
        <v>25</v>
      </c>
      <c r="L2247" s="10" t="s">
        <v>2776</v>
      </c>
      <c r="O2247" s="10" t="s">
        <v>2777</v>
      </c>
      <c r="R2247" s="10" t="s">
        <v>2775</v>
      </c>
      <c r="S2247" s="10">
        <v>504</v>
      </c>
      <c r="T2247" s="10">
        <v>167</v>
      </c>
    </row>
    <row r="2248" spans="1:20" x14ac:dyDescent="0.35">
      <c r="A2248" s="10" t="s">
        <v>20</v>
      </c>
      <c r="B2248" s="10" t="s">
        <v>20</v>
      </c>
      <c r="C2248" s="10" t="s">
        <v>21</v>
      </c>
      <c r="D2248" s="10" t="s">
        <v>22</v>
      </c>
      <c r="E2248" s="10" t="s">
        <v>23</v>
      </c>
      <c r="F2248" s="10" t="s">
        <v>5</v>
      </c>
      <c r="H2248" s="10" t="s">
        <v>24</v>
      </c>
      <c r="I2248" s="10">
        <v>1243796</v>
      </c>
      <c r="J2248" s="10">
        <v>1244890</v>
      </c>
      <c r="K2248" s="10" t="s">
        <v>25</v>
      </c>
      <c r="R2248" s="10" t="s">
        <v>2778</v>
      </c>
      <c r="S2248" s="10">
        <v>1095</v>
      </c>
    </row>
    <row r="2249" spans="1:20" x14ac:dyDescent="0.35">
      <c r="A2249" s="10" t="s">
        <v>27</v>
      </c>
      <c r="B2249" s="10" t="s">
        <v>27</v>
      </c>
      <c r="C2249" s="10" t="s">
        <v>28</v>
      </c>
      <c r="D2249" s="10" t="s">
        <v>22</v>
      </c>
      <c r="E2249" s="10" t="s">
        <v>23</v>
      </c>
      <c r="F2249" s="10" t="s">
        <v>5</v>
      </c>
      <c r="H2249" s="10" t="s">
        <v>24</v>
      </c>
      <c r="I2249" s="10">
        <v>1243796</v>
      </c>
      <c r="J2249" s="10">
        <v>1244890</v>
      </c>
      <c r="K2249" s="10" t="s">
        <v>25</v>
      </c>
      <c r="L2249" s="10" t="s">
        <v>2779</v>
      </c>
      <c r="O2249" s="10" t="s">
        <v>2780</v>
      </c>
      <c r="R2249" s="10" t="s">
        <v>2778</v>
      </c>
      <c r="S2249" s="10">
        <v>1095</v>
      </c>
      <c r="T2249" s="10">
        <v>364</v>
      </c>
    </row>
    <row r="2250" spans="1:20" x14ac:dyDescent="0.35">
      <c r="A2250" s="10" t="s">
        <v>20</v>
      </c>
      <c r="B2250" s="10" t="s">
        <v>20</v>
      </c>
      <c r="C2250" s="10" t="s">
        <v>21</v>
      </c>
      <c r="D2250" s="10" t="s">
        <v>22</v>
      </c>
      <c r="E2250" s="10" t="s">
        <v>23</v>
      </c>
      <c r="F2250" s="10" t="s">
        <v>5</v>
      </c>
      <c r="H2250" s="10" t="s">
        <v>24</v>
      </c>
      <c r="I2250" s="10">
        <v>1244987</v>
      </c>
      <c r="J2250" s="10">
        <v>1245748</v>
      </c>
      <c r="K2250" s="10" t="s">
        <v>25</v>
      </c>
      <c r="R2250" s="10" t="s">
        <v>2781</v>
      </c>
      <c r="S2250" s="10">
        <v>762</v>
      </c>
    </row>
    <row r="2251" spans="1:20" x14ac:dyDescent="0.35">
      <c r="A2251" s="10" t="s">
        <v>27</v>
      </c>
      <c r="B2251" s="10" t="s">
        <v>27</v>
      </c>
      <c r="C2251" s="10" t="s">
        <v>28</v>
      </c>
      <c r="D2251" s="10" t="s">
        <v>22</v>
      </c>
      <c r="E2251" s="10" t="s">
        <v>23</v>
      </c>
      <c r="F2251" s="10" t="s">
        <v>5</v>
      </c>
      <c r="H2251" s="10" t="s">
        <v>24</v>
      </c>
      <c r="I2251" s="10">
        <v>1244987</v>
      </c>
      <c r="J2251" s="10">
        <v>1245748</v>
      </c>
      <c r="K2251" s="10" t="s">
        <v>25</v>
      </c>
      <c r="L2251" s="10" t="s">
        <v>2782</v>
      </c>
      <c r="O2251" s="10" t="s">
        <v>1430</v>
      </c>
      <c r="R2251" s="10" t="s">
        <v>2781</v>
      </c>
      <c r="S2251" s="10">
        <v>762</v>
      </c>
      <c r="T2251" s="10">
        <v>253</v>
      </c>
    </row>
    <row r="2252" spans="1:20" x14ac:dyDescent="0.35">
      <c r="A2252" s="10" t="s">
        <v>20</v>
      </c>
      <c r="B2252" s="10" t="s">
        <v>20</v>
      </c>
      <c r="C2252" s="10" t="s">
        <v>21</v>
      </c>
      <c r="D2252" s="10" t="s">
        <v>22</v>
      </c>
      <c r="E2252" s="10" t="s">
        <v>23</v>
      </c>
      <c r="F2252" s="10" t="s">
        <v>5</v>
      </c>
      <c r="H2252" s="10" t="s">
        <v>24</v>
      </c>
      <c r="I2252" s="10">
        <v>1245766</v>
      </c>
      <c r="J2252" s="10">
        <v>1247328</v>
      </c>
      <c r="K2252" s="10" t="s">
        <v>46</v>
      </c>
      <c r="R2252" s="10" t="s">
        <v>2783</v>
      </c>
      <c r="S2252" s="10">
        <v>1563</v>
      </c>
    </row>
    <row r="2253" spans="1:20" x14ac:dyDescent="0.35">
      <c r="A2253" s="10" t="s">
        <v>27</v>
      </c>
      <c r="B2253" s="10" t="s">
        <v>27</v>
      </c>
      <c r="C2253" s="10" t="s">
        <v>28</v>
      </c>
      <c r="D2253" s="10" t="s">
        <v>22</v>
      </c>
      <c r="E2253" s="10" t="s">
        <v>23</v>
      </c>
      <c r="F2253" s="10" t="s">
        <v>5</v>
      </c>
      <c r="H2253" s="10" t="s">
        <v>24</v>
      </c>
      <c r="I2253" s="10">
        <v>1245766</v>
      </c>
      <c r="J2253" s="10">
        <v>1247328</v>
      </c>
      <c r="K2253" s="10" t="s">
        <v>46</v>
      </c>
      <c r="L2253" s="10" t="s">
        <v>2784</v>
      </c>
      <c r="O2253" s="10" t="s">
        <v>256</v>
      </c>
      <c r="R2253" s="10" t="s">
        <v>2783</v>
      </c>
      <c r="S2253" s="10">
        <v>1563</v>
      </c>
      <c r="T2253" s="10">
        <v>520</v>
      </c>
    </row>
    <row r="2254" spans="1:20" x14ac:dyDescent="0.35">
      <c r="A2254" s="10" t="s">
        <v>20</v>
      </c>
      <c r="B2254" s="10" t="s">
        <v>20</v>
      </c>
      <c r="C2254" s="10" t="s">
        <v>21</v>
      </c>
      <c r="D2254" s="10" t="s">
        <v>22</v>
      </c>
      <c r="E2254" s="10" t="s">
        <v>23</v>
      </c>
      <c r="F2254" s="10" t="s">
        <v>5</v>
      </c>
      <c r="H2254" s="10" t="s">
        <v>24</v>
      </c>
      <c r="I2254" s="10">
        <v>1247554</v>
      </c>
      <c r="J2254" s="10">
        <v>1248885</v>
      </c>
      <c r="K2254" s="10" t="s">
        <v>25</v>
      </c>
      <c r="R2254" s="10" t="s">
        <v>2785</v>
      </c>
      <c r="S2254" s="10">
        <v>1332</v>
      </c>
    </row>
    <row r="2255" spans="1:20" x14ac:dyDescent="0.35">
      <c r="A2255" s="10" t="s">
        <v>27</v>
      </c>
      <c r="B2255" s="10" t="s">
        <v>27</v>
      </c>
      <c r="C2255" s="10" t="s">
        <v>28</v>
      </c>
      <c r="D2255" s="10" t="s">
        <v>22</v>
      </c>
      <c r="E2255" s="10" t="s">
        <v>23</v>
      </c>
      <c r="F2255" s="10" t="s">
        <v>5</v>
      </c>
      <c r="H2255" s="10" t="s">
        <v>24</v>
      </c>
      <c r="I2255" s="10">
        <v>1247554</v>
      </c>
      <c r="J2255" s="10">
        <v>1248885</v>
      </c>
      <c r="K2255" s="10" t="s">
        <v>25</v>
      </c>
      <c r="L2255" s="10" t="s">
        <v>2786</v>
      </c>
      <c r="O2255" s="10" t="s">
        <v>52</v>
      </c>
      <c r="R2255" s="10" t="s">
        <v>2785</v>
      </c>
      <c r="S2255" s="10">
        <v>1332</v>
      </c>
      <c r="T2255" s="10">
        <v>443</v>
      </c>
    </row>
    <row r="2256" spans="1:20" x14ac:dyDescent="0.35">
      <c r="A2256" s="10" t="s">
        <v>20</v>
      </c>
      <c r="B2256" s="10" t="s">
        <v>20</v>
      </c>
      <c r="C2256" s="10" t="s">
        <v>21</v>
      </c>
      <c r="D2256" s="10" t="s">
        <v>22</v>
      </c>
      <c r="E2256" s="10" t="s">
        <v>23</v>
      </c>
      <c r="F2256" s="10" t="s">
        <v>5</v>
      </c>
      <c r="H2256" s="10" t="s">
        <v>24</v>
      </c>
      <c r="I2256" s="10">
        <v>1248972</v>
      </c>
      <c r="J2256" s="10">
        <v>1249592</v>
      </c>
      <c r="K2256" s="10" t="s">
        <v>46</v>
      </c>
      <c r="R2256" s="10" t="s">
        <v>2787</v>
      </c>
      <c r="S2256" s="10">
        <v>621</v>
      </c>
    </row>
    <row r="2257" spans="1:20" x14ac:dyDescent="0.35">
      <c r="A2257" s="10" t="s">
        <v>27</v>
      </c>
      <c r="B2257" s="10" t="s">
        <v>27</v>
      </c>
      <c r="C2257" s="10" t="s">
        <v>28</v>
      </c>
      <c r="D2257" s="10" t="s">
        <v>22</v>
      </c>
      <c r="E2257" s="10" t="s">
        <v>23</v>
      </c>
      <c r="F2257" s="10" t="s">
        <v>5</v>
      </c>
      <c r="H2257" s="10" t="s">
        <v>24</v>
      </c>
      <c r="I2257" s="10">
        <v>1248972</v>
      </c>
      <c r="J2257" s="10">
        <v>1249592</v>
      </c>
      <c r="K2257" s="10" t="s">
        <v>46</v>
      </c>
      <c r="L2257" s="10" t="s">
        <v>2788</v>
      </c>
      <c r="O2257" s="10" t="s">
        <v>2789</v>
      </c>
      <c r="R2257" s="10" t="s">
        <v>2787</v>
      </c>
      <c r="S2257" s="10">
        <v>621</v>
      </c>
      <c r="T2257" s="10">
        <v>206</v>
      </c>
    </row>
    <row r="2258" spans="1:20" x14ac:dyDescent="0.35">
      <c r="A2258" s="10" t="s">
        <v>20</v>
      </c>
      <c r="B2258" s="10" t="s">
        <v>20</v>
      </c>
      <c r="C2258" s="10" t="s">
        <v>21</v>
      </c>
      <c r="D2258" s="10" t="s">
        <v>22</v>
      </c>
      <c r="E2258" s="10" t="s">
        <v>23</v>
      </c>
      <c r="F2258" s="10" t="s">
        <v>5</v>
      </c>
      <c r="H2258" s="10" t="s">
        <v>24</v>
      </c>
      <c r="I2258" s="10">
        <v>1249831</v>
      </c>
      <c r="J2258" s="10">
        <v>1250835</v>
      </c>
      <c r="K2258" s="10" t="s">
        <v>46</v>
      </c>
      <c r="R2258" s="10" t="s">
        <v>2790</v>
      </c>
      <c r="S2258" s="10">
        <v>1005</v>
      </c>
    </row>
    <row r="2259" spans="1:20" x14ac:dyDescent="0.35">
      <c r="A2259" s="10" t="s">
        <v>27</v>
      </c>
      <c r="B2259" s="10" t="s">
        <v>27</v>
      </c>
      <c r="C2259" s="10" t="s">
        <v>28</v>
      </c>
      <c r="D2259" s="10" t="s">
        <v>22</v>
      </c>
      <c r="E2259" s="10" t="s">
        <v>23</v>
      </c>
      <c r="F2259" s="10" t="s">
        <v>5</v>
      </c>
      <c r="H2259" s="10" t="s">
        <v>24</v>
      </c>
      <c r="I2259" s="10">
        <v>1249831</v>
      </c>
      <c r="J2259" s="10">
        <v>1250835</v>
      </c>
      <c r="K2259" s="10" t="s">
        <v>46</v>
      </c>
      <c r="L2259" s="10" t="s">
        <v>2791</v>
      </c>
      <c r="O2259" s="10" t="s">
        <v>278</v>
      </c>
      <c r="R2259" s="10" t="s">
        <v>2790</v>
      </c>
      <c r="S2259" s="10">
        <v>1005</v>
      </c>
      <c r="T2259" s="10">
        <v>334</v>
      </c>
    </row>
    <row r="2260" spans="1:20" x14ac:dyDescent="0.35">
      <c r="A2260" s="10" t="s">
        <v>20</v>
      </c>
      <c r="B2260" s="10" t="s">
        <v>20</v>
      </c>
      <c r="C2260" s="10" t="s">
        <v>21</v>
      </c>
      <c r="D2260" s="10" t="s">
        <v>22</v>
      </c>
      <c r="E2260" s="10" t="s">
        <v>23</v>
      </c>
      <c r="F2260" s="10" t="s">
        <v>5</v>
      </c>
      <c r="H2260" s="10" t="s">
        <v>24</v>
      </c>
      <c r="I2260" s="10">
        <v>1251265</v>
      </c>
      <c r="J2260" s="10">
        <v>1252044</v>
      </c>
      <c r="K2260" s="10" t="s">
        <v>25</v>
      </c>
      <c r="R2260" s="10" t="s">
        <v>2792</v>
      </c>
      <c r="S2260" s="10">
        <v>780</v>
      </c>
    </row>
    <row r="2261" spans="1:20" x14ac:dyDescent="0.35">
      <c r="A2261" s="10" t="s">
        <v>27</v>
      </c>
      <c r="B2261" s="10" t="s">
        <v>27</v>
      </c>
      <c r="C2261" s="10" t="s">
        <v>28</v>
      </c>
      <c r="D2261" s="10" t="s">
        <v>22</v>
      </c>
      <c r="E2261" s="10" t="s">
        <v>23</v>
      </c>
      <c r="F2261" s="10" t="s">
        <v>5</v>
      </c>
      <c r="H2261" s="10" t="s">
        <v>24</v>
      </c>
      <c r="I2261" s="10">
        <v>1251265</v>
      </c>
      <c r="J2261" s="10">
        <v>1252044</v>
      </c>
      <c r="K2261" s="10" t="s">
        <v>25</v>
      </c>
      <c r="L2261" s="10" t="s">
        <v>2793</v>
      </c>
      <c r="O2261" s="10" t="s">
        <v>2794</v>
      </c>
      <c r="R2261" s="10" t="s">
        <v>2792</v>
      </c>
      <c r="S2261" s="10">
        <v>780</v>
      </c>
      <c r="T2261" s="10">
        <v>259</v>
      </c>
    </row>
    <row r="2262" spans="1:20" x14ac:dyDescent="0.35">
      <c r="A2262" s="10" t="s">
        <v>20</v>
      </c>
      <c r="B2262" s="10" t="s">
        <v>20</v>
      </c>
      <c r="C2262" s="10" t="s">
        <v>21</v>
      </c>
      <c r="D2262" s="10" t="s">
        <v>22</v>
      </c>
      <c r="E2262" s="10" t="s">
        <v>23</v>
      </c>
      <c r="F2262" s="10" t="s">
        <v>5</v>
      </c>
      <c r="H2262" s="10" t="s">
        <v>24</v>
      </c>
      <c r="I2262" s="10">
        <v>1252054</v>
      </c>
      <c r="J2262" s="10">
        <v>1252509</v>
      </c>
      <c r="K2262" s="10" t="s">
        <v>25</v>
      </c>
      <c r="R2262" s="10" t="s">
        <v>2795</v>
      </c>
      <c r="S2262" s="10">
        <v>456</v>
      </c>
    </row>
    <row r="2263" spans="1:20" x14ac:dyDescent="0.35">
      <c r="A2263" s="10" t="s">
        <v>27</v>
      </c>
      <c r="B2263" s="10" t="s">
        <v>27</v>
      </c>
      <c r="C2263" s="10" t="s">
        <v>28</v>
      </c>
      <c r="D2263" s="10" t="s">
        <v>22</v>
      </c>
      <c r="E2263" s="10" t="s">
        <v>23</v>
      </c>
      <c r="F2263" s="10" t="s">
        <v>5</v>
      </c>
      <c r="H2263" s="10" t="s">
        <v>24</v>
      </c>
      <c r="I2263" s="10">
        <v>1252054</v>
      </c>
      <c r="J2263" s="10">
        <v>1252509</v>
      </c>
      <c r="K2263" s="10" t="s">
        <v>25</v>
      </c>
      <c r="L2263" s="10" t="s">
        <v>2796</v>
      </c>
      <c r="O2263" s="10" t="s">
        <v>2797</v>
      </c>
      <c r="R2263" s="10" t="s">
        <v>2795</v>
      </c>
      <c r="S2263" s="10">
        <v>456</v>
      </c>
      <c r="T2263" s="10">
        <v>151</v>
      </c>
    </row>
    <row r="2264" spans="1:20" x14ac:dyDescent="0.35">
      <c r="A2264" s="10" t="s">
        <v>20</v>
      </c>
      <c r="B2264" s="10" t="s">
        <v>20</v>
      </c>
      <c r="C2264" s="10" t="s">
        <v>21</v>
      </c>
      <c r="D2264" s="10" t="s">
        <v>22</v>
      </c>
      <c r="E2264" s="10" t="s">
        <v>23</v>
      </c>
      <c r="F2264" s="10" t="s">
        <v>5</v>
      </c>
      <c r="H2264" s="10" t="s">
        <v>24</v>
      </c>
      <c r="I2264" s="10">
        <v>1252513</v>
      </c>
      <c r="J2264" s="10">
        <v>1253496</v>
      </c>
      <c r="K2264" s="10" t="s">
        <v>46</v>
      </c>
      <c r="R2264" s="10" t="s">
        <v>2798</v>
      </c>
      <c r="S2264" s="10">
        <v>984</v>
      </c>
    </row>
    <row r="2265" spans="1:20" x14ac:dyDescent="0.35">
      <c r="A2265" s="10" t="s">
        <v>27</v>
      </c>
      <c r="B2265" s="10" t="s">
        <v>27</v>
      </c>
      <c r="C2265" s="10" t="s">
        <v>28</v>
      </c>
      <c r="D2265" s="10" t="s">
        <v>22</v>
      </c>
      <c r="E2265" s="10" t="s">
        <v>23</v>
      </c>
      <c r="F2265" s="10" t="s">
        <v>5</v>
      </c>
      <c r="H2265" s="10" t="s">
        <v>24</v>
      </c>
      <c r="I2265" s="10">
        <v>1252513</v>
      </c>
      <c r="J2265" s="10">
        <v>1253496</v>
      </c>
      <c r="K2265" s="10" t="s">
        <v>46</v>
      </c>
      <c r="L2265" s="10" t="s">
        <v>2799</v>
      </c>
      <c r="O2265" s="10" t="s">
        <v>2045</v>
      </c>
      <c r="R2265" s="10" t="s">
        <v>2798</v>
      </c>
      <c r="S2265" s="10">
        <v>984</v>
      </c>
      <c r="T2265" s="10">
        <v>327</v>
      </c>
    </row>
    <row r="2266" spans="1:20" x14ac:dyDescent="0.35">
      <c r="A2266" s="10" t="s">
        <v>20</v>
      </c>
      <c r="B2266" s="10" t="s">
        <v>20</v>
      </c>
      <c r="C2266" s="10" t="s">
        <v>21</v>
      </c>
      <c r="D2266" s="10" t="s">
        <v>22</v>
      </c>
      <c r="E2266" s="10" t="s">
        <v>23</v>
      </c>
      <c r="F2266" s="10" t="s">
        <v>5</v>
      </c>
      <c r="H2266" s="10" t="s">
        <v>24</v>
      </c>
      <c r="I2266" s="10">
        <v>1253602</v>
      </c>
      <c r="J2266" s="10">
        <v>1254537</v>
      </c>
      <c r="K2266" s="10" t="s">
        <v>25</v>
      </c>
      <c r="R2266" s="10" t="s">
        <v>2800</v>
      </c>
      <c r="S2266" s="10">
        <v>936</v>
      </c>
    </row>
    <row r="2267" spans="1:20" x14ac:dyDescent="0.35">
      <c r="A2267" s="10" t="s">
        <v>27</v>
      </c>
      <c r="B2267" s="10" t="s">
        <v>27</v>
      </c>
      <c r="C2267" s="10" t="s">
        <v>28</v>
      </c>
      <c r="D2267" s="10" t="s">
        <v>22</v>
      </c>
      <c r="E2267" s="10" t="s">
        <v>23</v>
      </c>
      <c r="F2267" s="10" t="s">
        <v>5</v>
      </c>
      <c r="H2267" s="10" t="s">
        <v>24</v>
      </c>
      <c r="I2267" s="10">
        <v>1253602</v>
      </c>
      <c r="J2267" s="10">
        <v>1254537</v>
      </c>
      <c r="K2267" s="10" t="s">
        <v>25</v>
      </c>
      <c r="L2267" s="10" t="s">
        <v>2801</v>
      </c>
      <c r="O2267" s="10" t="s">
        <v>117</v>
      </c>
      <c r="R2267" s="10" t="s">
        <v>2800</v>
      </c>
      <c r="S2267" s="10">
        <v>936</v>
      </c>
      <c r="T2267" s="10">
        <v>311</v>
      </c>
    </row>
    <row r="2268" spans="1:20" x14ac:dyDescent="0.35">
      <c r="A2268" s="10" t="s">
        <v>20</v>
      </c>
      <c r="B2268" s="10" t="s">
        <v>20</v>
      </c>
      <c r="C2268" s="10" t="s">
        <v>21</v>
      </c>
      <c r="D2268" s="10" t="s">
        <v>22</v>
      </c>
      <c r="E2268" s="10" t="s">
        <v>23</v>
      </c>
      <c r="F2268" s="10" t="s">
        <v>5</v>
      </c>
      <c r="H2268" s="10" t="s">
        <v>24</v>
      </c>
      <c r="I2268" s="10">
        <v>1254632</v>
      </c>
      <c r="J2268" s="10">
        <v>1254847</v>
      </c>
      <c r="K2268" s="10" t="s">
        <v>25</v>
      </c>
      <c r="R2268" s="10" t="s">
        <v>2802</v>
      </c>
      <c r="S2268" s="10">
        <v>216</v>
      </c>
    </row>
    <row r="2269" spans="1:20" x14ac:dyDescent="0.35">
      <c r="A2269" s="10" t="s">
        <v>27</v>
      </c>
      <c r="B2269" s="10" t="s">
        <v>27</v>
      </c>
      <c r="C2269" s="10" t="s">
        <v>28</v>
      </c>
      <c r="D2269" s="10" t="s">
        <v>22</v>
      </c>
      <c r="E2269" s="10" t="s">
        <v>23</v>
      </c>
      <c r="F2269" s="10" t="s">
        <v>5</v>
      </c>
      <c r="H2269" s="10" t="s">
        <v>24</v>
      </c>
      <c r="I2269" s="10">
        <v>1254632</v>
      </c>
      <c r="J2269" s="10">
        <v>1254847</v>
      </c>
      <c r="K2269" s="10" t="s">
        <v>25</v>
      </c>
      <c r="L2269" s="10" t="s">
        <v>2803</v>
      </c>
      <c r="O2269" s="10" t="s">
        <v>984</v>
      </c>
      <c r="R2269" s="10" t="s">
        <v>2802</v>
      </c>
      <c r="S2269" s="10">
        <v>216</v>
      </c>
      <c r="T2269" s="10">
        <v>71</v>
      </c>
    </row>
    <row r="2270" spans="1:20" x14ac:dyDescent="0.35">
      <c r="A2270" s="10" t="s">
        <v>20</v>
      </c>
      <c r="B2270" s="10" t="s">
        <v>20</v>
      </c>
      <c r="C2270" s="10" t="s">
        <v>21</v>
      </c>
      <c r="D2270" s="10" t="s">
        <v>22</v>
      </c>
      <c r="E2270" s="10" t="s">
        <v>23</v>
      </c>
      <c r="F2270" s="10" t="s">
        <v>5</v>
      </c>
      <c r="H2270" s="10" t="s">
        <v>24</v>
      </c>
      <c r="I2270" s="10">
        <v>1254841</v>
      </c>
      <c r="J2270" s="10">
        <v>1255206</v>
      </c>
      <c r="K2270" s="10" t="s">
        <v>25</v>
      </c>
      <c r="R2270" s="10" t="s">
        <v>2804</v>
      </c>
      <c r="S2270" s="10">
        <v>366</v>
      </c>
    </row>
    <row r="2271" spans="1:20" x14ac:dyDescent="0.35">
      <c r="A2271" s="10" t="s">
        <v>27</v>
      </c>
      <c r="B2271" s="10" t="s">
        <v>27</v>
      </c>
      <c r="C2271" s="10" t="s">
        <v>28</v>
      </c>
      <c r="D2271" s="10" t="s">
        <v>22</v>
      </c>
      <c r="E2271" s="10" t="s">
        <v>23</v>
      </c>
      <c r="F2271" s="10" t="s">
        <v>5</v>
      </c>
      <c r="H2271" s="10" t="s">
        <v>24</v>
      </c>
      <c r="I2271" s="10">
        <v>1254841</v>
      </c>
      <c r="J2271" s="10">
        <v>1255206</v>
      </c>
      <c r="K2271" s="10" t="s">
        <v>25</v>
      </c>
      <c r="L2271" s="10" t="s">
        <v>2805</v>
      </c>
      <c r="O2271" s="10" t="s">
        <v>287</v>
      </c>
      <c r="R2271" s="10" t="s">
        <v>2804</v>
      </c>
      <c r="S2271" s="10">
        <v>366</v>
      </c>
      <c r="T2271" s="10">
        <v>121</v>
      </c>
    </row>
    <row r="2272" spans="1:20" x14ac:dyDescent="0.35">
      <c r="A2272" s="10" t="s">
        <v>20</v>
      </c>
      <c r="B2272" s="10" t="s">
        <v>20</v>
      </c>
      <c r="C2272" s="10" t="s">
        <v>21</v>
      </c>
      <c r="D2272" s="10" t="s">
        <v>22</v>
      </c>
      <c r="E2272" s="10" t="s">
        <v>23</v>
      </c>
      <c r="F2272" s="10" t="s">
        <v>5</v>
      </c>
      <c r="H2272" s="10" t="s">
        <v>24</v>
      </c>
      <c r="I2272" s="10">
        <v>1255244</v>
      </c>
      <c r="J2272" s="10">
        <v>1255588</v>
      </c>
      <c r="K2272" s="10" t="s">
        <v>25</v>
      </c>
      <c r="R2272" s="10" t="s">
        <v>2806</v>
      </c>
      <c r="S2272" s="10">
        <v>345</v>
      </c>
    </row>
    <row r="2273" spans="1:20" x14ac:dyDescent="0.35">
      <c r="A2273" s="10" t="s">
        <v>27</v>
      </c>
      <c r="B2273" s="10" t="s">
        <v>27</v>
      </c>
      <c r="C2273" s="10" t="s">
        <v>28</v>
      </c>
      <c r="D2273" s="10" t="s">
        <v>22</v>
      </c>
      <c r="E2273" s="10" t="s">
        <v>23</v>
      </c>
      <c r="F2273" s="10" t="s">
        <v>5</v>
      </c>
      <c r="H2273" s="10" t="s">
        <v>24</v>
      </c>
      <c r="I2273" s="10">
        <v>1255244</v>
      </c>
      <c r="J2273" s="10">
        <v>1255588</v>
      </c>
      <c r="K2273" s="10" t="s">
        <v>25</v>
      </c>
      <c r="L2273" s="10" t="s">
        <v>2807</v>
      </c>
      <c r="O2273" s="10" t="s">
        <v>2808</v>
      </c>
      <c r="R2273" s="10" t="s">
        <v>2806</v>
      </c>
      <c r="S2273" s="10">
        <v>345</v>
      </c>
      <c r="T2273" s="10">
        <v>114</v>
      </c>
    </row>
    <row r="2274" spans="1:20" x14ac:dyDescent="0.35">
      <c r="A2274" s="10" t="s">
        <v>20</v>
      </c>
      <c r="B2274" s="10" t="s">
        <v>20</v>
      </c>
      <c r="C2274" s="10" t="s">
        <v>21</v>
      </c>
      <c r="D2274" s="10" t="s">
        <v>22</v>
      </c>
      <c r="E2274" s="10" t="s">
        <v>23</v>
      </c>
      <c r="F2274" s="10" t="s">
        <v>5</v>
      </c>
      <c r="H2274" s="10" t="s">
        <v>24</v>
      </c>
      <c r="I2274" s="10">
        <v>1255763</v>
      </c>
      <c r="J2274" s="10">
        <v>1256059</v>
      </c>
      <c r="K2274" s="10" t="s">
        <v>25</v>
      </c>
      <c r="R2274" s="10" t="s">
        <v>2809</v>
      </c>
      <c r="S2274" s="10">
        <v>297</v>
      </c>
    </row>
    <row r="2275" spans="1:20" x14ac:dyDescent="0.35">
      <c r="A2275" s="10" t="s">
        <v>27</v>
      </c>
      <c r="B2275" s="10" t="s">
        <v>27</v>
      </c>
      <c r="C2275" s="10" t="s">
        <v>28</v>
      </c>
      <c r="D2275" s="10" t="s">
        <v>22</v>
      </c>
      <c r="E2275" s="10" t="s">
        <v>23</v>
      </c>
      <c r="F2275" s="10" t="s">
        <v>5</v>
      </c>
      <c r="H2275" s="10" t="s">
        <v>24</v>
      </c>
      <c r="I2275" s="10">
        <v>1255763</v>
      </c>
      <c r="J2275" s="10">
        <v>1256059</v>
      </c>
      <c r="K2275" s="10" t="s">
        <v>25</v>
      </c>
      <c r="L2275" s="10" t="s">
        <v>2810</v>
      </c>
      <c r="O2275" s="10" t="s">
        <v>2811</v>
      </c>
      <c r="R2275" s="10" t="s">
        <v>2809</v>
      </c>
      <c r="S2275" s="10">
        <v>297</v>
      </c>
      <c r="T2275" s="10">
        <v>98</v>
      </c>
    </row>
    <row r="2276" spans="1:20" x14ac:dyDescent="0.35">
      <c r="A2276" s="10" t="s">
        <v>20</v>
      </c>
      <c r="B2276" s="10" t="s">
        <v>20</v>
      </c>
      <c r="C2276" s="10" t="s">
        <v>21</v>
      </c>
      <c r="D2276" s="10" t="s">
        <v>22</v>
      </c>
      <c r="E2276" s="10" t="s">
        <v>23</v>
      </c>
      <c r="F2276" s="10" t="s">
        <v>5</v>
      </c>
      <c r="H2276" s="10" t="s">
        <v>24</v>
      </c>
      <c r="I2276" s="10">
        <v>1256071</v>
      </c>
      <c r="J2276" s="10">
        <v>1256376</v>
      </c>
      <c r="K2276" s="10" t="s">
        <v>25</v>
      </c>
      <c r="R2276" s="10" t="s">
        <v>2812</v>
      </c>
      <c r="S2276" s="10">
        <v>306</v>
      </c>
    </row>
    <row r="2277" spans="1:20" x14ac:dyDescent="0.35">
      <c r="A2277" s="10" t="s">
        <v>27</v>
      </c>
      <c r="B2277" s="10" t="s">
        <v>27</v>
      </c>
      <c r="C2277" s="10" t="s">
        <v>28</v>
      </c>
      <c r="D2277" s="10" t="s">
        <v>22</v>
      </c>
      <c r="E2277" s="10" t="s">
        <v>23</v>
      </c>
      <c r="F2277" s="10" t="s">
        <v>5</v>
      </c>
      <c r="H2277" s="10" t="s">
        <v>24</v>
      </c>
      <c r="I2277" s="10">
        <v>1256071</v>
      </c>
      <c r="J2277" s="10">
        <v>1256376</v>
      </c>
      <c r="K2277" s="10" t="s">
        <v>25</v>
      </c>
      <c r="L2277" s="10" t="s">
        <v>2813</v>
      </c>
      <c r="O2277" s="10" t="s">
        <v>45</v>
      </c>
      <c r="R2277" s="10" t="s">
        <v>2812</v>
      </c>
      <c r="S2277" s="10">
        <v>306</v>
      </c>
      <c r="T2277" s="10">
        <v>101</v>
      </c>
    </row>
    <row r="2278" spans="1:20" x14ac:dyDescent="0.35">
      <c r="A2278" s="10" t="s">
        <v>20</v>
      </c>
      <c r="B2278" s="10" t="s">
        <v>20</v>
      </c>
      <c r="C2278" s="10" t="s">
        <v>21</v>
      </c>
      <c r="D2278" s="10" t="s">
        <v>22</v>
      </c>
      <c r="E2278" s="10" t="s">
        <v>23</v>
      </c>
      <c r="F2278" s="10" t="s">
        <v>5</v>
      </c>
      <c r="H2278" s="10" t="s">
        <v>24</v>
      </c>
      <c r="I2278" s="10">
        <v>1256531</v>
      </c>
      <c r="J2278" s="10">
        <v>1257316</v>
      </c>
      <c r="K2278" s="10" t="s">
        <v>25</v>
      </c>
      <c r="R2278" s="10" t="s">
        <v>2814</v>
      </c>
      <c r="S2278" s="10">
        <v>786</v>
      </c>
    </row>
    <row r="2279" spans="1:20" x14ac:dyDescent="0.35">
      <c r="A2279" s="10" t="s">
        <v>27</v>
      </c>
      <c r="B2279" s="10" t="s">
        <v>27</v>
      </c>
      <c r="C2279" s="10" t="s">
        <v>28</v>
      </c>
      <c r="D2279" s="10" t="s">
        <v>22</v>
      </c>
      <c r="E2279" s="10" t="s">
        <v>23</v>
      </c>
      <c r="F2279" s="10" t="s">
        <v>5</v>
      </c>
      <c r="H2279" s="10" t="s">
        <v>24</v>
      </c>
      <c r="I2279" s="10">
        <v>1256531</v>
      </c>
      <c r="J2279" s="10">
        <v>1257316</v>
      </c>
      <c r="K2279" s="10" t="s">
        <v>25</v>
      </c>
      <c r="L2279" s="10" t="s">
        <v>2815</v>
      </c>
      <c r="O2279" s="10" t="s">
        <v>61</v>
      </c>
      <c r="R2279" s="10" t="s">
        <v>2814</v>
      </c>
      <c r="S2279" s="10">
        <v>786</v>
      </c>
      <c r="T2279" s="10">
        <v>261</v>
      </c>
    </row>
    <row r="2280" spans="1:20" x14ac:dyDescent="0.35">
      <c r="A2280" s="10" t="s">
        <v>20</v>
      </c>
      <c r="B2280" s="10" t="s">
        <v>20</v>
      </c>
      <c r="C2280" s="10" t="s">
        <v>21</v>
      </c>
      <c r="D2280" s="10" t="s">
        <v>22</v>
      </c>
      <c r="E2280" s="10" t="s">
        <v>23</v>
      </c>
      <c r="F2280" s="10" t="s">
        <v>5</v>
      </c>
      <c r="H2280" s="10" t="s">
        <v>24</v>
      </c>
      <c r="I2280" s="10">
        <v>1257313</v>
      </c>
      <c r="J2280" s="10">
        <v>1258014</v>
      </c>
      <c r="K2280" s="10" t="s">
        <v>25</v>
      </c>
      <c r="R2280" s="10" t="s">
        <v>2816</v>
      </c>
      <c r="S2280" s="10">
        <v>702</v>
      </c>
    </row>
    <row r="2281" spans="1:20" x14ac:dyDescent="0.35">
      <c r="A2281" s="10" t="s">
        <v>27</v>
      </c>
      <c r="B2281" s="10" t="s">
        <v>27</v>
      </c>
      <c r="C2281" s="10" t="s">
        <v>28</v>
      </c>
      <c r="D2281" s="10" t="s">
        <v>22</v>
      </c>
      <c r="E2281" s="10" t="s">
        <v>23</v>
      </c>
      <c r="F2281" s="10" t="s">
        <v>5</v>
      </c>
      <c r="H2281" s="10" t="s">
        <v>24</v>
      </c>
      <c r="I2281" s="10">
        <v>1257313</v>
      </c>
      <c r="J2281" s="10">
        <v>1258014</v>
      </c>
      <c r="K2281" s="10" t="s">
        <v>25</v>
      </c>
      <c r="L2281" s="10" t="s">
        <v>2817</v>
      </c>
      <c r="O2281" s="10" t="s">
        <v>2818</v>
      </c>
      <c r="R2281" s="10" t="s">
        <v>2816</v>
      </c>
      <c r="S2281" s="10">
        <v>702</v>
      </c>
      <c r="T2281" s="10">
        <v>233</v>
      </c>
    </row>
    <row r="2282" spans="1:20" x14ac:dyDescent="0.35">
      <c r="A2282" s="10" t="s">
        <v>20</v>
      </c>
      <c r="B2282" s="10" t="s">
        <v>20</v>
      </c>
      <c r="C2282" s="10" t="s">
        <v>21</v>
      </c>
      <c r="D2282" s="10" t="s">
        <v>22</v>
      </c>
      <c r="E2282" s="10" t="s">
        <v>23</v>
      </c>
      <c r="F2282" s="10" t="s">
        <v>5</v>
      </c>
      <c r="H2282" s="10" t="s">
        <v>24</v>
      </c>
      <c r="I2282" s="10">
        <v>1258016</v>
      </c>
      <c r="J2282" s="10">
        <v>1259197</v>
      </c>
      <c r="K2282" s="10" t="s">
        <v>25</v>
      </c>
      <c r="R2282" s="10" t="s">
        <v>2819</v>
      </c>
      <c r="S2282" s="10">
        <v>1182</v>
      </c>
    </row>
    <row r="2283" spans="1:20" x14ac:dyDescent="0.35">
      <c r="A2283" s="10" t="s">
        <v>27</v>
      </c>
      <c r="B2283" s="10" t="s">
        <v>27</v>
      </c>
      <c r="C2283" s="10" t="s">
        <v>28</v>
      </c>
      <c r="D2283" s="10" t="s">
        <v>22</v>
      </c>
      <c r="E2283" s="10" t="s">
        <v>23</v>
      </c>
      <c r="F2283" s="10" t="s">
        <v>5</v>
      </c>
      <c r="H2283" s="10" t="s">
        <v>24</v>
      </c>
      <c r="I2283" s="10">
        <v>1258016</v>
      </c>
      <c r="J2283" s="10">
        <v>1259197</v>
      </c>
      <c r="K2283" s="10" t="s">
        <v>25</v>
      </c>
      <c r="L2283" s="10" t="s">
        <v>2820</v>
      </c>
      <c r="O2283" s="10" t="s">
        <v>2821</v>
      </c>
      <c r="R2283" s="10" t="s">
        <v>2819</v>
      </c>
      <c r="S2283" s="10">
        <v>1182</v>
      </c>
      <c r="T2283" s="10">
        <v>393</v>
      </c>
    </row>
    <row r="2284" spans="1:20" x14ac:dyDescent="0.35">
      <c r="A2284" s="10" t="s">
        <v>20</v>
      </c>
      <c r="B2284" s="10" t="s">
        <v>20</v>
      </c>
      <c r="C2284" s="10" t="s">
        <v>21</v>
      </c>
      <c r="D2284" s="10" t="s">
        <v>22</v>
      </c>
      <c r="E2284" s="10" t="s">
        <v>23</v>
      </c>
      <c r="F2284" s="10" t="s">
        <v>5</v>
      </c>
      <c r="H2284" s="10" t="s">
        <v>24</v>
      </c>
      <c r="I2284" s="10">
        <v>1259241</v>
      </c>
      <c r="J2284" s="10">
        <v>1259966</v>
      </c>
      <c r="K2284" s="10" t="s">
        <v>25</v>
      </c>
      <c r="R2284" s="10" t="s">
        <v>2822</v>
      </c>
      <c r="S2284" s="10">
        <v>726</v>
      </c>
    </row>
    <row r="2285" spans="1:20" x14ac:dyDescent="0.35">
      <c r="A2285" s="10" t="s">
        <v>27</v>
      </c>
      <c r="B2285" s="10" t="s">
        <v>27</v>
      </c>
      <c r="C2285" s="10" t="s">
        <v>28</v>
      </c>
      <c r="D2285" s="10" t="s">
        <v>22</v>
      </c>
      <c r="E2285" s="10" t="s">
        <v>23</v>
      </c>
      <c r="F2285" s="10" t="s">
        <v>5</v>
      </c>
      <c r="H2285" s="10" t="s">
        <v>24</v>
      </c>
      <c r="I2285" s="10">
        <v>1259241</v>
      </c>
      <c r="J2285" s="10">
        <v>1259966</v>
      </c>
      <c r="K2285" s="10" t="s">
        <v>25</v>
      </c>
      <c r="L2285" s="10" t="s">
        <v>2823</v>
      </c>
      <c r="O2285" s="10" t="s">
        <v>2824</v>
      </c>
      <c r="R2285" s="10" t="s">
        <v>2822</v>
      </c>
      <c r="S2285" s="10">
        <v>726</v>
      </c>
      <c r="T2285" s="10">
        <v>241</v>
      </c>
    </row>
    <row r="2286" spans="1:20" x14ac:dyDescent="0.35">
      <c r="A2286" s="10" t="s">
        <v>20</v>
      </c>
      <c r="B2286" s="10" t="s">
        <v>20</v>
      </c>
      <c r="C2286" s="10" t="s">
        <v>21</v>
      </c>
      <c r="D2286" s="10" t="s">
        <v>22</v>
      </c>
      <c r="E2286" s="10" t="s">
        <v>23</v>
      </c>
      <c r="F2286" s="10" t="s">
        <v>5</v>
      </c>
      <c r="H2286" s="10" t="s">
        <v>24</v>
      </c>
      <c r="I2286" s="10">
        <v>1260070</v>
      </c>
      <c r="J2286" s="10">
        <v>1260540</v>
      </c>
      <c r="K2286" s="10" t="s">
        <v>46</v>
      </c>
      <c r="R2286" s="10" t="s">
        <v>2825</v>
      </c>
      <c r="S2286" s="10">
        <v>471</v>
      </c>
    </row>
    <row r="2287" spans="1:20" x14ac:dyDescent="0.35">
      <c r="A2287" s="10" t="s">
        <v>27</v>
      </c>
      <c r="B2287" s="10" t="s">
        <v>27</v>
      </c>
      <c r="C2287" s="10" t="s">
        <v>28</v>
      </c>
      <c r="D2287" s="10" t="s">
        <v>22</v>
      </c>
      <c r="E2287" s="10" t="s">
        <v>23</v>
      </c>
      <c r="F2287" s="10" t="s">
        <v>5</v>
      </c>
      <c r="H2287" s="10" t="s">
        <v>24</v>
      </c>
      <c r="I2287" s="10">
        <v>1260070</v>
      </c>
      <c r="J2287" s="10">
        <v>1260540</v>
      </c>
      <c r="K2287" s="10" t="s">
        <v>46</v>
      </c>
      <c r="L2287" s="10" t="s">
        <v>2826</v>
      </c>
      <c r="O2287" s="10" t="s">
        <v>2827</v>
      </c>
      <c r="R2287" s="10" t="s">
        <v>2825</v>
      </c>
      <c r="S2287" s="10">
        <v>471</v>
      </c>
      <c r="T2287" s="10">
        <v>156</v>
      </c>
    </row>
    <row r="2288" spans="1:20" x14ac:dyDescent="0.35">
      <c r="A2288" s="10" t="s">
        <v>20</v>
      </c>
      <c r="B2288" s="10" t="s">
        <v>20</v>
      </c>
      <c r="C2288" s="10" t="s">
        <v>21</v>
      </c>
      <c r="D2288" s="10" t="s">
        <v>22</v>
      </c>
      <c r="E2288" s="10" t="s">
        <v>23</v>
      </c>
      <c r="F2288" s="10" t="s">
        <v>5</v>
      </c>
      <c r="H2288" s="10" t="s">
        <v>24</v>
      </c>
      <c r="I2288" s="10">
        <v>1260786</v>
      </c>
      <c r="J2288" s="10">
        <v>1262828</v>
      </c>
      <c r="K2288" s="10" t="s">
        <v>46</v>
      </c>
      <c r="R2288" s="10" t="s">
        <v>2828</v>
      </c>
      <c r="S2288" s="10">
        <v>2043</v>
      </c>
    </row>
    <row r="2289" spans="1:20" x14ac:dyDescent="0.35">
      <c r="A2289" s="10" t="s">
        <v>27</v>
      </c>
      <c r="B2289" s="10" t="s">
        <v>27</v>
      </c>
      <c r="C2289" s="10" t="s">
        <v>28</v>
      </c>
      <c r="D2289" s="10" t="s">
        <v>22</v>
      </c>
      <c r="E2289" s="10" t="s">
        <v>23</v>
      </c>
      <c r="F2289" s="10" t="s">
        <v>5</v>
      </c>
      <c r="H2289" s="10" t="s">
        <v>24</v>
      </c>
      <c r="I2289" s="10">
        <v>1260786</v>
      </c>
      <c r="J2289" s="10">
        <v>1262828</v>
      </c>
      <c r="K2289" s="10" t="s">
        <v>46</v>
      </c>
      <c r="L2289" s="10" t="s">
        <v>2829</v>
      </c>
      <c r="O2289" s="10" t="s">
        <v>2830</v>
      </c>
      <c r="R2289" s="10" t="s">
        <v>2828</v>
      </c>
      <c r="S2289" s="10">
        <v>2043</v>
      </c>
      <c r="T2289" s="10">
        <v>680</v>
      </c>
    </row>
    <row r="2290" spans="1:20" x14ac:dyDescent="0.35">
      <c r="A2290" s="10" t="s">
        <v>20</v>
      </c>
      <c r="B2290" s="10" t="s">
        <v>20</v>
      </c>
      <c r="C2290" s="10" t="s">
        <v>21</v>
      </c>
      <c r="D2290" s="10" t="s">
        <v>22</v>
      </c>
      <c r="E2290" s="10" t="s">
        <v>23</v>
      </c>
      <c r="F2290" s="10" t="s">
        <v>5</v>
      </c>
      <c r="H2290" s="10" t="s">
        <v>24</v>
      </c>
      <c r="I2290" s="10">
        <v>1263169</v>
      </c>
      <c r="J2290" s="10">
        <v>1263387</v>
      </c>
      <c r="K2290" s="10" t="s">
        <v>46</v>
      </c>
      <c r="R2290" s="10" t="s">
        <v>2831</v>
      </c>
      <c r="S2290" s="10">
        <v>219</v>
      </c>
    </row>
    <row r="2291" spans="1:20" x14ac:dyDescent="0.35">
      <c r="A2291" s="10" t="s">
        <v>27</v>
      </c>
      <c r="B2291" s="10" t="s">
        <v>27</v>
      </c>
      <c r="C2291" s="10" t="s">
        <v>28</v>
      </c>
      <c r="D2291" s="10" t="s">
        <v>22</v>
      </c>
      <c r="E2291" s="10" t="s">
        <v>23</v>
      </c>
      <c r="F2291" s="10" t="s">
        <v>5</v>
      </c>
      <c r="H2291" s="10" t="s">
        <v>24</v>
      </c>
      <c r="I2291" s="10">
        <v>1263169</v>
      </c>
      <c r="J2291" s="10">
        <v>1263387</v>
      </c>
      <c r="K2291" s="10" t="s">
        <v>46</v>
      </c>
      <c r="L2291" s="10" t="s">
        <v>2832</v>
      </c>
      <c r="O2291" s="10" t="s">
        <v>2833</v>
      </c>
      <c r="R2291" s="10" t="s">
        <v>2831</v>
      </c>
      <c r="S2291" s="10">
        <v>219</v>
      </c>
      <c r="T2291" s="10">
        <v>72</v>
      </c>
    </row>
    <row r="2292" spans="1:20" x14ac:dyDescent="0.35">
      <c r="A2292" s="10" t="s">
        <v>20</v>
      </c>
      <c r="B2292" s="10" t="s">
        <v>20</v>
      </c>
      <c r="C2292" s="10" t="s">
        <v>21</v>
      </c>
      <c r="D2292" s="10" t="s">
        <v>22</v>
      </c>
      <c r="E2292" s="10" t="s">
        <v>23</v>
      </c>
      <c r="F2292" s="10" t="s">
        <v>5</v>
      </c>
      <c r="H2292" s="10" t="s">
        <v>24</v>
      </c>
      <c r="I2292" s="10">
        <v>1263498</v>
      </c>
      <c r="J2292" s="10">
        <v>1264625</v>
      </c>
      <c r="K2292" s="10" t="s">
        <v>46</v>
      </c>
      <c r="R2292" s="10" t="s">
        <v>2834</v>
      </c>
      <c r="S2292" s="10">
        <v>1128</v>
      </c>
    </row>
    <row r="2293" spans="1:20" x14ac:dyDescent="0.35">
      <c r="A2293" s="10" t="s">
        <v>27</v>
      </c>
      <c r="B2293" s="10" t="s">
        <v>27</v>
      </c>
      <c r="C2293" s="10" t="s">
        <v>28</v>
      </c>
      <c r="D2293" s="10" t="s">
        <v>22</v>
      </c>
      <c r="E2293" s="10" t="s">
        <v>23</v>
      </c>
      <c r="F2293" s="10" t="s">
        <v>5</v>
      </c>
      <c r="H2293" s="10" t="s">
        <v>24</v>
      </c>
      <c r="I2293" s="10">
        <v>1263498</v>
      </c>
      <c r="J2293" s="10">
        <v>1264625</v>
      </c>
      <c r="K2293" s="10" t="s">
        <v>46</v>
      </c>
      <c r="L2293" s="10" t="s">
        <v>2835</v>
      </c>
      <c r="O2293" s="10" t="s">
        <v>2308</v>
      </c>
      <c r="R2293" s="10" t="s">
        <v>2834</v>
      </c>
      <c r="S2293" s="10">
        <v>1128</v>
      </c>
      <c r="T2293" s="10">
        <v>375</v>
      </c>
    </row>
    <row r="2294" spans="1:20" x14ac:dyDescent="0.35">
      <c r="A2294" s="10" t="s">
        <v>20</v>
      </c>
      <c r="B2294" s="10" t="s">
        <v>20</v>
      </c>
      <c r="C2294" s="10" t="s">
        <v>21</v>
      </c>
      <c r="D2294" s="10" t="s">
        <v>22</v>
      </c>
      <c r="E2294" s="10" t="s">
        <v>23</v>
      </c>
      <c r="F2294" s="10" t="s">
        <v>5</v>
      </c>
      <c r="H2294" s="10" t="s">
        <v>24</v>
      </c>
      <c r="I2294" s="10">
        <v>1264641</v>
      </c>
      <c r="J2294" s="10">
        <v>1265969</v>
      </c>
      <c r="K2294" s="10" t="s">
        <v>46</v>
      </c>
      <c r="R2294" s="10" t="s">
        <v>2836</v>
      </c>
      <c r="S2294" s="10">
        <v>1329</v>
      </c>
    </row>
    <row r="2295" spans="1:20" x14ac:dyDescent="0.35">
      <c r="A2295" s="10" t="s">
        <v>27</v>
      </c>
      <c r="B2295" s="10" t="s">
        <v>27</v>
      </c>
      <c r="C2295" s="10" t="s">
        <v>28</v>
      </c>
      <c r="D2295" s="10" t="s">
        <v>22</v>
      </c>
      <c r="E2295" s="10" t="s">
        <v>23</v>
      </c>
      <c r="F2295" s="10" t="s">
        <v>5</v>
      </c>
      <c r="H2295" s="10" t="s">
        <v>24</v>
      </c>
      <c r="I2295" s="10">
        <v>1264641</v>
      </c>
      <c r="J2295" s="10">
        <v>1265969</v>
      </c>
      <c r="K2295" s="10" t="s">
        <v>46</v>
      </c>
      <c r="L2295" s="10" t="s">
        <v>2837</v>
      </c>
      <c r="O2295" s="10" t="s">
        <v>2838</v>
      </c>
      <c r="R2295" s="10" t="s">
        <v>2836</v>
      </c>
      <c r="S2295" s="10">
        <v>1329</v>
      </c>
      <c r="T2295" s="10">
        <v>442</v>
      </c>
    </row>
    <row r="2296" spans="1:20" x14ac:dyDescent="0.35">
      <c r="A2296" s="10" t="s">
        <v>20</v>
      </c>
      <c r="B2296" s="10" t="s">
        <v>20</v>
      </c>
      <c r="C2296" s="10" t="s">
        <v>21</v>
      </c>
      <c r="D2296" s="10" t="s">
        <v>22</v>
      </c>
      <c r="E2296" s="10" t="s">
        <v>23</v>
      </c>
      <c r="F2296" s="10" t="s">
        <v>5</v>
      </c>
      <c r="H2296" s="10" t="s">
        <v>24</v>
      </c>
      <c r="I2296" s="10">
        <v>1266121</v>
      </c>
      <c r="J2296" s="10">
        <v>1267626</v>
      </c>
      <c r="K2296" s="10" t="s">
        <v>46</v>
      </c>
      <c r="R2296" s="10" t="s">
        <v>2839</v>
      </c>
      <c r="S2296" s="10">
        <v>1506</v>
      </c>
    </row>
    <row r="2297" spans="1:20" x14ac:dyDescent="0.35">
      <c r="A2297" s="10" t="s">
        <v>27</v>
      </c>
      <c r="B2297" s="10" t="s">
        <v>27</v>
      </c>
      <c r="C2297" s="10" t="s">
        <v>28</v>
      </c>
      <c r="D2297" s="10" t="s">
        <v>22</v>
      </c>
      <c r="E2297" s="10" t="s">
        <v>23</v>
      </c>
      <c r="F2297" s="10" t="s">
        <v>5</v>
      </c>
      <c r="H2297" s="10" t="s">
        <v>24</v>
      </c>
      <c r="I2297" s="10">
        <v>1266121</v>
      </c>
      <c r="J2297" s="10">
        <v>1267626</v>
      </c>
      <c r="K2297" s="10" t="s">
        <v>46</v>
      </c>
      <c r="L2297" s="10" t="s">
        <v>2840</v>
      </c>
      <c r="O2297" s="10" t="s">
        <v>52</v>
      </c>
      <c r="R2297" s="10" t="s">
        <v>2839</v>
      </c>
      <c r="S2297" s="10">
        <v>1506</v>
      </c>
      <c r="T2297" s="10">
        <v>501</v>
      </c>
    </row>
    <row r="2298" spans="1:20" x14ac:dyDescent="0.35">
      <c r="A2298" s="10" t="s">
        <v>20</v>
      </c>
      <c r="B2298" s="10" t="s">
        <v>20</v>
      </c>
      <c r="C2298" s="10" t="s">
        <v>21</v>
      </c>
      <c r="D2298" s="10" t="s">
        <v>22</v>
      </c>
      <c r="E2298" s="10" t="s">
        <v>23</v>
      </c>
      <c r="F2298" s="10" t="s">
        <v>5</v>
      </c>
      <c r="H2298" s="10" t="s">
        <v>24</v>
      </c>
      <c r="I2298" s="10">
        <v>1267737</v>
      </c>
      <c r="J2298" s="10">
        <v>1268528</v>
      </c>
      <c r="K2298" s="10" t="s">
        <v>46</v>
      </c>
      <c r="R2298" s="10" t="s">
        <v>2841</v>
      </c>
      <c r="S2298" s="10">
        <v>792</v>
      </c>
    </row>
    <row r="2299" spans="1:20" x14ac:dyDescent="0.35">
      <c r="A2299" s="10" t="s">
        <v>27</v>
      </c>
      <c r="B2299" s="10" t="s">
        <v>27</v>
      </c>
      <c r="C2299" s="10" t="s">
        <v>28</v>
      </c>
      <c r="D2299" s="10" t="s">
        <v>22</v>
      </c>
      <c r="E2299" s="10" t="s">
        <v>23</v>
      </c>
      <c r="F2299" s="10" t="s">
        <v>5</v>
      </c>
      <c r="H2299" s="10" t="s">
        <v>24</v>
      </c>
      <c r="I2299" s="10">
        <v>1267737</v>
      </c>
      <c r="J2299" s="10">
        <v>1268528</v>
      </c>
      <c r="K2299" s="10" t="s">
        <v>46</v>
      </c>
      <c r="L2299" s="10" t="s">
        <v>2842</v>
      </c>
      <c r="O2299" s="10" t="s">
        <v>2843</v>
      </c>
      <c r="R2299" s="10" t="s">
        <v>2841</v>
      </c>
      <c r="S2299" s="10">
        <v>792</v>
      </c>
      <c r="T2299" s="10">
        <v>263</v>
      </c>
    </row>
    <row r="2300" spans="1:20" x14ac:dyDescent="0.35">
      <c r="A2300" s="10" t="s">
        <v>20</v>
      </c>
      <c r="B2300" s="10" t="s">
        <v>20</v>
      </c>
      <c r="C2300" s="10" t="s">
        <v>21</v>
      </c>
      <c r="D2300" s="10" t="s">
        <v>22</v>
      </c>
      <c r="E2300" s="10" t="s">
        <v>23</v>
      </c>
      <c r="F2300" s="10" t="s">
        <v>5</v>
      </c>
      <c r="H2300" s="10" t="s">
        <v>24</v>
      </c>
      <c r="I2300" s="10">
        <v>1268670</v>
      </c>
      <c r="J2300" s="10">
        <v>1269233</v>
      </c>
      <c r="K2300" s="10" t="s">
        <v>46</v>
      </c>
      <c r="R2300" s="10" t="s">
        <v>2844</v>
      </c>
      <c r="S2300" s="10">
        <v>564</v>
      </c>
    </row>
    <row r="2301" spans="1:20" x14ac:dyDescent="0.35">
      <c r="A2301" s="10" t="s">
        <v>27</v>
      </c>
      <c r="B2301" s="10" t="s">
        <v>27</v>
      </c>
      <c r="C2301" s="10" t="s">
        <v>28</v>
      </c>
      <c r="D2301" s="10" t="s">
        <v>22</v>
      </c>
      <c r="E2301" s="10" t="s">
        <v>23</v>
      </c>
      <c r="F2301" s="10" t="s">
        <v>5</v>
      </c>
      <c r="H2301" s="10" t="s">
        <v>24</v>
      </c>
      <c r="I2301" s="10">
        <v>1268670</v>
      </c>
      <c r="J2301" s="10">
        <v>1269233</v>
      </c>
      <c r="K2301" s="10" t="s">
        <v>46</v>
      </c>
      <c r="L2301" s="10" t="s">
        <v>2845</v>
      </c>
      <c r="O2301" s="10" t="s">
        <v>2846</v>
      </c>
      <c r="R2301" s="10" t="s">
        <v>2844</v>
      </c>
      <c r="S2301" s="10">
        <v>564</v>
      </c>
      <c r="T2301" s="10">
        <v>187</v>
      </c>
    </row>
    <row r="2302" spans="1:20" x14ac:dyDescent="0.35">
      <c r="A2302" s="10" t="s">
        <v>20</v>
      </c>
      <c r="B2302" s="10" t="s">
        <v>20</v>
      </c>
      <c r="C2302" s="10" t="s">
        <v>21</v>
      </c>
      <c r="D2302" s="10" t="s">
        <v>22</v>
      </c>
      <c r="E2302" s="10" t="s">
        <v>23</v>
      </c>
      <c r="F2302" s="10" t="s">
        <v>5</v>
      </c>
      <c r="H2302" s="10" t="s">
        <v>24</v>
      </c>
      <c r="I2302" s="10">
        <v>1269339</v>
      </c>
      <c r="J2302" s="10">
        <v>1270415</v>
      </c>
      <c r="K2302" s="10" t="s">
        <v>25</v>
      </c>
      <c r="R2302" s="10" t="s">
        <v>2847</v>
      </c>
      <c r="S2302" s="10">
        <v>1077</v>
      </c>
    </row>
    <row r="2303" spans="1:20" x14ac:dyDescent="0.35">
      <c r="A2303" s="10" t="s">
        <v>27</v>
      </c>
      <c r="B2303" s="10" t="s">
        <v>27</v>
      </c>
      <c r="C2303" s="10" t="s">
        <v>28</v>
      </c>
      <c r="D2303" s="10" t="s">
        <v>22</v>
      </c>
      <c r="E2303" s="10" t="s">
        <v>23</v>
      </c>
      <c r="F2303" s="10" t="s">
        <v>5</v>
      </c>
      <c r="H2303" s="10" t="s">
        <v>24</v>
      </c>
      <c r="I2303" s="10">
        <v>1269339</v>
      </c>
      <c r="J2303" s="10">
        <v>1270415</v>
      </c>
      <c r="K2303" s="10" t="s">
        <v>25</v>
      </c>
      <c r="L2303" s="10" t="s">
        <v>2848</v>
      </c>
      <c r="O2303" s="10" t="s">
        <v>2849</v>
      </c>
      <c r="R2303" s="10" t="s">
        <v>2847</v>
      </c>
      <c r="S2303" s="10">
        <v>1077</v>
      </c>
      <c r="T2303" s="10">
        <v>358</v>
      </c>
    </row>
    <row r="2304" spans="1:20" x14ac:dyDescent="0.35">
      <c r="A2304" s="10" t="s">
        <v>20</v>
      </c>
      <c r="B2304" s="10" t="s">
        <v>20</v>
      </c>
      <c r="C2304" s="10" t="s">
        <v>21</v>
      </c>
      <c r="D2304" s="10" t="s">
        <v>22</v>
      </c>
      <c r="E2304" s="10" t="s">
        <v>23</v>
      </c>
      <c r="F2304" s="10" t="s">
        <v>5</v>
      </c>
      <c r="H2304" s="10" t="s">
        <v>24</v>
      </c>
      <c r="I2304" s="10">
        <v>1270423</v>
      </c>
      <c r="J2304" s="10">
        <v>1272255</v>
      </c>
      <c r="K2304" s="10" t="s">
        <v>46</v>
      </c>
      <c r="R2304" s="10" t="s">
        <v>2850</v>
      </c>
      <c r="S2304" s="10">
        <v>1833</v>
      </c>
    </row>
    <row r="2305" spans="1:20" x14ac:dyDescent="0.35">
      <c r="A2305" s="10" t="s">
        <v>27</v>
      </c>
      <c r="B2305" s="10" t="s">
        <v>27</v>
      </c>
      <c r="C2305" s="10" t="s">
        <v>28</v>
      </c>
      <c r="D2305" s="10" t="s">
        <v>22</v>
      </c>
      <c r="E2305" s="10" t="s">
        <v>23</v>
      </c>
      <c r="F2305" s="10" t="s">
        <v>5</v>
      </c>
      <c r="H2305" s="10" t="s">
        <v>24</v>
      </c>
      <c r="I2305" s="10">
        <v>1270423</v>
      </c>
      <c r="J2305" s="10">
        <v>1272255</v>
      </c>
      <c r="K2305" s="10" t="s">
        <v>46</v>
      </c>
      <c r="L2305" s="10" t="s">
        <v>2851</v>
      </c>
      <c r="O2305" s="10" t="s">
        <v>2852</v>
      </c>
      <c r="R2305" s="10" t="s">
        <v>2850</v>
      </c>
      <c r="S2305" s="10">
        <v>1833</v>
      </c>
      <c r="T2305" s="10">
        <v>610</v>
      </c>
    </row>
    <row r="2306" spans="1:20" x14ac:dyDescent="0.35">
      <c r="A2306" s="10" t="s">
        <v>20</v>
      </c>
      <c r="B2306" s="10" t="s">
        <v>20</v>
      </c>
      <c r="C2306" s="10" t="s">
        <v>21</v>
      </c>
      <c r="D2306" s="10" t="s">
        <v>22</v>
      </c>
      <c r="E2306" s="10" t="s">
        <v>23</v>
      </c>
      <c r="F2306" s="10" t="s">
        <v>5</v>
      </c>
      <c r="H2306" s="10" t="s">
        <v>24</v>
      </c>
      <c r="I2306" s="10">
        <v>1272670</v>
      </c>
      <c r="J2306" s="10">
        <v>1273320</v>
      </c>
      <c r="K2306" s="10" t="s">
        <v>46</v>
      </c>
      <c r="R2306" s="10" t="s">
        <v>2853</v>
      </c>
      <c r="S2306" s="10">
        <v>651</v>
      </c>
    </row>
    <row r="2307" spans="1:20" x14ac:dyDescent="0.35">
      <c r="A2307" s="10" t="s">
        <v>27</v>
      </c>
      <c r="B2307" s="10" t="s">
        <v>27</v>
      </c>
      <c r="C2307" s="10" t="s">
        <v>28</v>
      </c>
      <c r="D2307" s="10" t="s">
        <v>22</v>
      </c>
      <c r="E2307" s="10" t="s">
        <v>23</v>
      </c>
      <c r="F2307" s="10" t="s">
        <v>5</v>
      </c>
      <c r="H2307" s="10" t="s">
        <v>24</v>
      </c>
      <c r="I2307" s="10">
        <v>1272670</v>
      </c>
      <c r="J2307" s="10">
        <v>1273320</v>
      </c>
      <c r="K2307" s="10" t="s">
        <v>46</v>
      </c>
      <c r="L2307" s="10" t="s">
        <v>2854</v>
      </c>
      <c r="O2307" s="10" t="s">
        <v>2855</v>
      </c>
      <c r="R2307" s="10" t="s">
        <v>2853</v>
      </c>
      <c r="S2307" s="10">
        <v>651</v>
      </c>
      <c r="T2307" s="10">
        <v>216</v>
      </c>
    </row>
    <row r="2308" spans="1:20" x14ac:dyDescent="0.35">
      <c r="A2308" s="10" t="s">
        <v>20</v>
      </c>
      <c r="B2308" s="10" t="s">
        <v>20</v>
      </c>
      <c r="C2308" s="10" t="s">
        <v>21</v>
      </c>
      <c r="D2308" s="10" t="s">
        <v>22</v>
      </c>
      <c r="E2308" s="10" t="s">
        <v>23</v>
      </c>
      <c r="F2308" s="10" t="s">
        <v>5</v>
      </c>
      <c r="H2308" s="10" t="s">
        <v>24</v>
      </c>
      <c r="I2308" s="10">
        <v>1273377</v>
      </c>
      <c r="J2308" s="10">
        <v>1273898</v>
      </c>
      <c r="K2308" s="10" t="s">
        <v>46</v>
      </c>
      <c r="R2308" s="10" t="s">
        <v>2856</v>
      </c>
      <c r="S2308" s="10">
        <v>522</v>
      </c>
    </row>
    <row r="2309" spans="1:20" x14ac:dyDescent="0.35">
      <c r="A2309" s="10" t="s">
        <v>27</v>
      </c>
      <c r="B2309" s="10" t="s">
        <v>27</v>
      </c>
      <c r="C2309" s="10" t="s">
        <v>28</v>
      </c>
      <c r="D2309" s="10" t="s">
        <v>22</v>
      </c>
      <c r="E2309" s="10" t="s">
        <v>23</v>
      </c>
      <c r="F2309" s="10" t="s">
        <v>5</v>
      </c>
      <c r="H2309" s="10" t="s">
        <v>24</v>
      </c>
      <c r="I2309" s="10">
        <v>1273377</v>
      </c>
      <c r="J2309" s="10">
        <v>1273898</v>
      </c>
      <c r="K2309" s="10" t="s">
        <v>46</v>
      </c>
      <c r="L2309" s="10" t="s">
        <v>2857</v>
      </c>
      <c r="O2309" s="10" t="s">
        <v>52</v>
      </c>
      <c r="R2309" s="10" t="s">
        <v>2856</v>
      </c>
      <c r="S2309" s="10">
        <v>522</v>
      </c>
      <c r="T2309" s="10">
        <v>173</v>
      </c>
    </row>
    <row r="2310" spans="1:20" x14ac:dyDescent="0.35">
      <c r="A2310" s="10" t="s">
        <v>20</v>
      </c>
      <c r="B2310" s="10" t="s">
        <v>20</v>
      </c>
      <c r="C2310" s="10" t="s">
        <v>21</v>
      </c>
      <c r="D2310" s="10" t="s">
        <v>22</v>
      </c>
      <c r="E2310" s="10" t="s">
        <v>23</v>
      </c>
      <c r="F2310" s="10" t="s">
        <v>5</v>
      </c>
      <c r="H2310" s="10" t="s">
        <v>24</v>
      </c>
      <c r="I2310" s="10">
        <v>1273936</v>
      </c>
      <c r="J2310" s="10">
        <v>1274196</v>
      </c>
      <c r="K2310" s="10" t="s">
        <v>25</v>
      </c>
      <c r="R2310" s="10" t="s">
        <v>2858</v>
      </c>
      <c r="S2310" s="10">
        <v>261</v>
      </c>
    </row>
    <row r="2311" spans="1:20" x14ac:dyDescent="0.35">
      <c r="A2311" s="10" t="s">
        <v>27</v>
      </c>
      <c r="B2311" s="10" t="s">
        <v>27</v>
      </c>
      <c r="C2311" s="10" t="s">
        <v>28</v>
      </c>
      <c r="D2311" s="10" t="s">
        <v>22</v>
      </c>
      <c r="E2311" s="10" t="s">
        <v>23</v>
      </c>
      <c r="F2311" s="10" t="s">
        <v>5</v>
      </c>
      <c r="H2311" s="10" t="s">
        <v>24</v>
      </c>
      <c r="I2311" s="10">
        <v>1273936</v>
      </c>
      <c r="J2311" s="10">
        <v>1274196</v>
      </c>
      <c r="K2311" s="10" t="s">
        <v>25</v>
      </c>
      <c r="L2311" s="10" t="s">
        <v>2859</v>
      </c>
      <c r="O2311" s="10" t="s">
        <v>52</v>
      </c>
      <c r="R2311" s="10" t="s">
        <v>2858</v>
      </c>
      <c r="S2311" s="10">
        <v>261</v>
      </c>
      <c r="T2311" s="10">
        <v>86</v>
      </c>
    </row>
    <row r="2312" spans="1:20" x14ac:dyDescent="0.35">
      <c r="A2312" s="10" t="s">
        <v>20</v>
      </c>
      <c r="B2312" s="10" t="s">
        <v>20</v>
      </c>
      <c r="C2312" s="10" t="s">
        <v>21</v>
      </c>
      <c r="D2312" s="10" t="s">
        <v>22</v>
      </c>
      <c r="E2312" s="10" t="s">
        <v>23</v>
      </c>
      <c r="F2312" s="10" t="s">
        <v>5</v>
      </c>
      <c r="H2312" s="10" t="s">
        <v>24</v>
      </c>
      <c r="I2312" s="10">
        <v>1274272</v>
      </c>
      <c r="J2312" s="10">
        <v>1274625</v>
      </c>
      <c r="K2312" s="10" t="s">
        <v>25</v>
      </c>
      <c r="R2312" s="10" t="s">
        <v>2860</v>
      </c>
      <c r="S2312" s="10">
        <v>354</v>
      </c>
    </row>
    <row r="2313" spans="1:20" x14ac:dyDescent="0.35">
      <c r="A2313" s="10" t="s">
        <v>27</v>
      </c>
      <c r="B2313" s="10" t="s">
        <v>27</v>
      </c>
      <c r="C2313" s="10" t="s">
        <v>28</v>
      </c>
      <c r="D2313" s="10" t="s">
        <v>22</v>
      </c>
      <c r="E2313" s="10" t="s">
        <v>23</v>
      </c>
      <c r="F2313" s="10" t="s">
        <v>5</v>
      </c>
      <c r="H2313" s="10" t="s">
        <v>24</v>
      </c>
      <c r="I2313" s="10">
        <v>1274272</v>
      </c>
      <c r="J2313" s="10">
        <v>1274625</v>
      </c>
      <c r="K2313" s="10" t="s">
        <v>25</v>
      </c>
      <c r="L2313" s="10" t="s">
        <v>2861</v>
      </c>
      <c r="O2313" s="10" t="s">
        <v>2862</v>
      </c>
      <c r="R2313" s="10" t="s">
        <v>2860</v>
      </c>
      <c r="S2313" s="10">
        <v>354</v>
      </c>
      <c r="T2313" s="10">
        <v>117</v>
      </c>
    </row>
    <row r="2314" spans="1:20" x14ac:dyDescent="0.35">
      <c r="A2314" s="10" t="s">
        <v>20</v>
      </c>
      <c r="B2314" s="10" t="s">
        <v>20</v>
      </c>
      <c r="C2314" s="10" t="s">
        <v>21</v>
      </c>
      <c r="D2314" s="10" t="s">
        <v>22</v>
      </c>
      <c r="E2314" s="10" t="s">
        <v>23</v>
      </c>
      <c r="F2314" s="10" t="s">
        <v>5</v>
      </c>
      <c r="H2314" s="10" t="s">
        <v>24</v>
      </c>
      <c r="I2314" s="10">
        <v>1274874</v>
      </c>
      <c r="J2314" s="10">
        <v>1275626</v>
      </c>
      <c r="K2314" s="10" t="s">
        <v>25</v>
      </c>
      <c r="R2314" s="10" t="s">
        <v>2863</v>
      </c>
      <c r="S2314" s="10">
        <v>753</v>
      </c>
    </row>
    <row r="2315" spans="1:20" x14ac:dyDescent="0.35">
      <c r="A2315" s="10" t="s">
        <v>27</v>
      </c>
      <c r="B2315" s="10" t="s">
        <v>27</v>
      </c>
      <c r="C2315" s="10" t="s">
        <v>28</v>
      </c>
      <c r="D2315" s="10" t="s">
        <v>22</v>
      </c>
      <c r="E2315" s="10" t="s">
        <v>23</v>
      </c>
      <c r="F2315" s="10" t="s">
        <v>5</v>
      </c>
      <c r="H2315" s="10" t="s">
        <v>24</v>
      </c>
      <c r="I2315" s="10">
        <v>1274874</v>
      </c>
      <c r="J2315" s="10">
        <v>1275626</v>
      </c>
      <c r="K2315" s="10" t="s">
        <v>25</v>
      </c>
      <c r="L2315" s="10" t="s">
        <v>2864</v>
      </c>
      <c r="O2315" s="10" t="s">
        <v>2865</v>
      </c>
      <c r="R2315" s="10" t="s">
        <v>2863</v>
      </c>
      <c r="S2315" s="10">
        <v>753</v>
      </c>
      <c r="T2315" s="10">
        <v>250</v>
      </c>
    </row>
    <row r="2316" spans="1:20" x14ac:dyDescent="0.35">
      <c r="A2316" s="10" t="s">
        <v>20</v>
      </c>
      <c r="B2316" s="10" t="s">
        <v>20</v>
      </c>
      <c r="C2316" s="10" t="s">
        <v>21</v>
      </c>
      <c r="D2316" s="10" t="s">
        <v>22</v>
      </c>
      <c r="E2316" s="10" t="s">
        <v>23</v>
      </c>
      <c r="F2316" s="10" t="s">
        <v>5</v>
      </c>
      <c r="H2316" s="10" t="s">
        <v>24</v>
      </c>
      <c r="I2316" s="10">
        <v>1275623</v>
      </c>
      <c r="J2316" s="10">
        <v>1276441</v>
      </c>
      <c r="K2316" s="10" t="s">
        <v>25</v>
      </c>
      <c r="R2316" s="10" t="s">
        <v>2866</v>
      </c>
      <c r="S2316" s="10">
        <v>819</v>
      </c>
    </row>
    <row r="2317" spans="1:20" x14ac:dyDescent="0.35">
      <c r="A2317" s="10" t="s">
        <v>27</v>
      </c>
      <c r="B2317" s="10" t="s">
        <v>27</v>
      </c>
      <c r="C2317" s="10" t="s">
        <v>28</v>
      </c>
      <c r="D2317" s="10" t="s">
        <v>22</v>
      </c>
      <c r="E2317" s="10" t="s">
        <v>23</v>
      </c>
      <c r="F2317" s="10" t="s">
        <v>5</v>
      </c>
      <c r="H2317" s="10" t="s">
        <v>24</v>
      </c>
      <c r="I2317" s="10">
        <v>1275623</v>
      </c>
      <c r="J2317" s="10">
        <v>1276441</v>
      </c>
      <c r="K2317" s="10" t="s">
        <v>25</v>
      </c>
      <c r="L2317" s="10" t="s">
        <v>2867</v>
      </c>
      <c r="O2317" s="10" t="s">
        <v>1575</v>
      </c>
      <c r="R2317" s="10" t="s">
        <v>2866</v>
      </c>
      <c r="S2317" s="10">
        <v>819</v>
      </c>
      <c r="T2317" s="10">
        <v>272</v>
      </c>
    </row>
    <row r="2318" spans="1:20" x14ac:dyDescent="0.35">
      <c r="A2318" s="10" t="s">
        <v>20</v>
      </c>
      <c r="B2318" s="10" t="s">
        <v>20</v>
      </c>
      <c r="C2318" s="10" t="s">
        <v>21</v>
      </c>
      <c r="D2318" s="10" t="s">
        <v>22</v>
      </c>
      <c r="E2318" s="10" t="s">
        <v>23</v>
      </c>
      <c r="F2318" s="10" t="s">
        <v>5</v>
      </c>
      <c r="H2318" s="10" t="s">
        <v>24</v>
      </c>
      <c r="I2318" s="10">
        <v>1276676</v>
      </c>
      <c r="J2318" s="10">
        <v>1277464</v>
      </c>
      <c r="K2318" s="10" t="s">
        <v>25</v>
      </c>
      <c r="R2318" s="10" t="s">
        <v>2868</v>
      </c>
      <c r="S2318" s="10">
        <v>789</v>
      </c>
    </row>
    <row r="2319" spans="1:20" x14ac:dyDescent="0.35">
      <c r="A2319" s="10" t="s">
        <v>27</v>
      </c>
      <c r="B2319" s="10" t="s">
        <v>27</v>
      </c>
      <c r="C2319" s="10" t="s">
        <v>28</v>
      </c>
      <c r="D2319" s="10" t="s">
        <v>22</v>
      </c>
      <c r="E2319" s="10" t="s">
        <v>23</v>
      </c>
      <c r="F2319" s="10" t="s">
        <v>5</v>
      </c>
      <c r="H2319" s="10" t="s">
        <v>24</v>
      </c>
      <c r="I2319" s="10">
        <v>1276676</v>
      </c>
      <c r="J2319" s="10">
        <v>1277464</v>
      </c>
      <c r="K2319" s="10" t="s">
        <v>25</v>
      </c>
      <c r="L2319" s="10" t="s">
        <v>2869</v>
      </c>
      <c r="O2319" s="10" t="s">
        <v>2870</v>
      </c>
      <c r="R2319" s="10" t="s">
        <v>2868</v>
      </c>
      <c r="S2319" s="10">
        <v>789</v>
      </c>
      <c r="T2319" s="10">
        <v>262</v>
      </c>
    </row>
    <row r="2320" spans="1:20" x14ac:dyDescent="0.35">
      <c r="A2320" s="10" t="s">
        <v>20</v>
      </c>
      <c r="B2320" s="10" t="s">
        <v>20</v>
      </c>
      <c r="C2320" s="10" t="s">
        <v>21</v>
      </c>
      <c r="D2320" s="10" t="s">
        <v>22</v>
      </c>
      <c r="E2320" s="10" t="s">
        <v>23</v>
      </c>
      <c r="F2320" s="10" t="s">
        <v>5</v>
      </c>
      <c r="H2320" s="10" t="s">
        <v>24</v>
      </c>
      <c r="I2320" s="10">
        <v>1277461</v>
      </c>
      <c r="J2320" s="10">
        <v>1277970</v>
      </c>
      <c r="K2320" s="10" t="s">
        <v>25</v>
      </c>
      <c r="R2320" s="10" t="s">
        <v>2871</v>
      </c>
      <c r="S2320" s="10">
        <v>510</v>
      </c>
    </row>
    <row r="2321" spans="1:20" x14ac:dyDescent="0.35">
      <c r="A2321" s="10" t="s">
        <v>27</v>
      </c>
      <c r="B2321" s="10" t="s">
        <v>27</v>
      </c>
      <c r="C2321" s="10" t="s">
        <v>28</v>
      </c>
      <c r="D2321" s="10" t="s">
        <v>22</v>
      </c>
      <c r="E2321" s="10" t="s">
        <v>23</v>
      </c>
      <c r="F2321" s="10" t="s">
        <v>5</v>
      </c>
      <c r="H2321" s="10" t="s">
        <v>24</v>
      </c>
      <c r="I2321" s="10">
        <v>1277461</v>
      </c>
      <c r="J2321" s="10">
        <v>1277970</v>
      </c>
      <c r="K2321" s="10" t="s">
        <v>25</v>
      </c>
      <c r="L2321" s="10" t="s">
        <v>2872</v>
      </c>
      <c r="O2321" s="10" t="s">
        <v>2873</v>
      </c>
      <c r="R2321" s="10" t="s">
        <v>2871</v>
      </c>
      <c r="S2321" s="10">
        <v>510</v>
      </c>
      <c r="T2321" s="10">
        <v>169</v>
      </c>
    </row>
    <row r="2322" spans="1:20" x14ac:dyDescent="0.35">
      <c r="A2322" s="10" t="s">
        <v>20</v>
      </c>
      <c r="B2322" s="10" t="s">
        <v>20</v>
      </c>
      <c r="C2322" s="10" t="s">
        <v>21</v>
      </c>
      <c r="D2322" s="10" t="s">
        <v>22</v>
      </c>
      <c r="E2322" s="10" t="s">
        <v>23</v>
      </c>
      <c r="F2322" s="10" t="s">
        <v>5</v>
      </c>
      <c r="H2322" s="10" t="s">
        <v>24</v>
      </c>
      <c r="I2322" s="10">
        <v>1277967</v>
      </c>
      <c r="J2322" s="10">
        <v>1278605</v>
      </c>
      <c r="K2322" s="10" t="s">
        <v>25</v>
      </c>
      <c r="R2322" s="10" t="s">
        <v>2874</v>
      </c>
      <c r="S2322" s="10">
        <v>639</v>
      </c>
    </row>
    <row r="2323" spans="1:20" x14ac:dyDescent="0.35">
      <c r="A2323" s="10" t="s">
        <v>27</v>
      </c>
      <c r="B2323" s="10" t="s">
        <v>27</v>
      </c>
      <c r="C2323" s="10" t="s">
        <v>28</v>
      </c>
      <c r="D2323" s="10" t="s">
        <v>22</v>
      </c>
      <c r="E2323" s="10" t="s">
        <v>23</v>
      </c>
      <c r="F2323" s="10" t="s">
        <v>5</v>
      </c>
      <c r="H2323" s="10" t="s">
        <v>24</v>
      </c>
      <c r="I2323" s="10">
        <v>1277967</v>
      </c>
      <c r="J2323" s="10">
        <v>1278605</v>
      </c>
      <c r="K2323" s="10" t="s">
        <v>25</v>
      </c>
      <c r="L2323" s="10" t="s">
        <v>2875</v>
      </c>
      <c r="O2323" s="10" t="s">
        <v>2876</v>
      </c>
      <c r="R2323" s="10" t="s">
        <v>2874</v>
      </c>
      <c r="S2323" s="10">
        <v>639</v>
      </c>
      <c r="T2323" s="10">
        <v>212</v>
      </c>
    </row>
    <row r="2324" spans="1:20" x14ac:dyDescent="0.35">
      <c r="A2324" s="10" t="s">
        <v>20</v>
      </c>
      <c r="B2324" s="10" t="s">
        <v>20</v>
      </c>
      <c r="C2324" s="10" t="s">
        <v>21</v>
      </c>
      <c r="D2324" s="10" t="s">
        <v>22</v>
      </c>
      <c r="E2324" s="10" t="s">
        <v>23</v>
      </c>
      <c r="F2324" s="10" t="s">
        <v>5</v>
      </c>
      <c r="H2324" s="10" t="s">
        <v>24</v>
      </c>
      <c r="I2324" s="10">
        <v>1278609</v>
      </c>
      <c r="J2324" s="10">
        <v>1279661</v>
      </c>
      <c r="K2324" s="10" t="s">
        <v>25</v>
      </c>
      <c r="R2324" s="10" t="s">
        <v>2877</v>
      </c>
      <c r="S2324" s="10">
        <v>1053</v>
      </c>
    </row>
    <row r="2325" spans="1:20" x14ac:dyDescent="0.35">
      <c r="A2325" s="10" t="s">
        <v>27</v>
      </c>
      <c r="B2325" s="10" t="s">
        <v>27</v>
      </c>
      <c r="C2325" s="10" t="s">
        <v>28</v>
      </c>
      <c r="D2325" s="10" t="s">
        <v>22</v>
      </c>
      <c r="E2325" s="10" t="s">
        <v>23</v>
      </c>
      <c r="F2325" s="10" t="s">
        <v>5</v>
      </c>
      <c r="H2325" s="10" t="s">
        <v>24</v>
      </c>
      <c r="I2325" s="10">
        <v>1278609</v>
      </c>
      <c r="J2325" s="10">
        <v>1279661</v>
      </c>
      <c r="K2325" s="10" t="s">
        <v>25</v>
      </c>
      <c r="L2325" s="10" t="s">
        <v>2878</v>
      </c>
      <c r="O2325" s="10" t="s">
        <v>2879</v>
      </c>
      <c r="R2325" s="10" t="s">
        <v>2877</v>
      </c>
      <c r="S2325" s="10">
        <v>1053</v>
      </c>
      <c r="T2325" s="10">
        <v>350</v>
      </c>
    </row>
    <row r="2326" spans="1:20" x14ac:dyDescent="0.35">
      <c r="A2326" s="10" t="s">
        <v>20</v>
      </c>
      <c r="B2326" s="10" t="s">
        <v>20</v>
      </c>
      <c r="C2326" s="10" t="s">
        <v>21</v>
      </c>
      <c r="D2326" s="10" t="s">
        <v>22</v>
      </c>
      <c r="E2326" s="10" t="s">
        <v>23</v>
      </c>
      <c r="F2326" s="10" t="s">
        <v>5</v>
      </c>
      <c r="H2326" s="10" t="s">
        <v>24</v>
      </c>
      <c r="I2326" s="10">
        <v>1279658</v>
      </c>
      <c r="J2326" s="10">
        <v>1280107</v>
      </c>
      <c r="K2326" s="10" t="s">
        <v>25</v>
      </c>
      <c r="R2326" s="10" t="s">
        <v>2880</v>
      </c>
      <c r="S2326" s="10">
        <v>450</v>
      </c>
    </row>
    <row r="2327" spans="1:20" x14ac:dyDescent="0.35">
      <c r="A2327" s="10" t="s">
        <v>27</v>
      </c>
      <c r="B2327" s="10" t="s">
        <v>27</v>
      </c>
      <c r="C2327" s="10" t="s">
        <v>28</v>
      </c>
      <c r="D2327" s="10" t="s">
        <v>22</v>
      </c>
      <c r="E2327" s="10" t="s">
        <v>23</v>
      </c>
      <c r="F2327" s="10" t="s">
        <v>5</v>
      </c>
      <c r="H2327" s="10" t="s">
        <v>24</v>
      </c>
      <c r="I2327" s="10">
        <v>1279658</v>
      </c>
      <c r="J2327" s="10">
        <v>1280107</v>
      </c>
      <c r="K2327" s="10" t="s">
        <v>25</v>
      </c>
      <c r="L2327" s="10" t="s">
        <v>2881</v>
      </c>
      <c r="O2327" s="10" t="s">
        <v>2882</v>
      </c>
      <c r="R2327" s="10" t="s">
        <v>2880</v>
      </c>
      <c r="S2327" s="10">
        <v>450</v>
      </c>
      <c r="T2327" s="10">
        <v>149</v>
      </c>
    </row>
    <row r="2328" spans="1:20" x14ac:dyDescent="0.35">
      <c r="A2328" s="10" t="s">
        <v>20</v>
      </c>
      <c r="B2328" s="10" t="s">
        <v>20</v>
      </c>
      <c r="C2328" s="10" t="s">
        <v>21</v>
      </c>
      <c r="D2328" s="10" t="s">
        <v>22</v>
      </c>
      <c r="E2328" s="10" t="s">
        <v>23</v>
      </c>
      <c r="F2328" s="10" t="s">
        <v>5</v>
      </c>
      <c r="H2328" s="10" t="s">
        <v>24</v>
      </c>
      <c r="I2328" s="10">
        <v>1280130</v>
      </c>
      <c r="J2328" s="10">
        <v>1281056</v>
      </c>
      <c r="K2328" s="10" t="s">
        <v>25</v>
      </c>
      <c r="R2328" s="10" t="s">
        <v>2883</v>
      </c>
      <c r="S2328" s="10">
        <v>927</v>
      </c>
    </row>
    <row r="2329" spans="1:20" x14ac:dyDescent="0.35">
      <c r="A2329" s="10" t="s">
        <v>27</v>
      </c>
      <c r="B2329" s="10" t="s">
        <v>27</v>
      </c>
      <c r="C2329" s="10" t="s">
        <v>28</v>
      </c>
      <c r="D2329" s="10" t="s">
        <v>22</v>
      </c>
      <c r="E2329" s="10" t="s">
        <v>23</v>
      </c>
      <c r="F2329" s="10" t="s">
        <v>5</v>
      </c>
      <c r="H2329" s="10" t="s">
        <v>24</v>
      </c>
      <c r="I2329" s="10">
        <v>1280130</v>
      </c>
      <c r="J2329" s="10">
        <v>1281056</v>
      </c>
      <c r="K2329" s="10" t="s">
        <v>25</v>
      </c>
      <c r="L2329" s="10" t="s">
        <v>2884</v>
      </c>
      <c r="O2329" s="10" t="s">
        <v>1479</v>
      </c>
      <c r="R2329" s="10" t="s">
        <v>2883</v>
      </c>
      <c r="S2329" s="10">
        <v>927</v>
      </c>
      <c r="T2329" s="10">
        <v>308</v>
      </c>
    </row>
    <row r="2330" spans="1:20" x14ac:dyDescent="0.35">
      <c r="A2330" s="10" t="s">
        <v>20</v>
      </c>
      <c r="B2330" s="10" t="s">
        <v>20</v>
      </c>
      <c r="C2330" s="10" t="s">
        <v>21</v>
      </c>
      <c r="D2330" s="10" t="s">
        <v>22</v>
      </c>
      <c r="E2330" s="10" t="s">
        <v>23</v>
      </c>
      <c r="F2330" s="10" t="s">
        <v>5</v>
      </c>
      <c r="H2330" s="10" t="s">
        <v>24</v>
      </c>
      <c r="I2330" s="10">
        <v>1281084</v>
      </c>
      <c r="J2330" s="10">
        <v>1281584</v>
      </c>
      <c r="K2330" s="10" t="s">
        <v>25</v>
      </c>
      <c r="R2330" s="10" t="s">
        <v>2885</v>
      </c>
      <c r="S2330" s="10">
        <v>501</v>
      </c>
    </row>
    <row r="2331" spans="1:20" x14ac:dyDescent="0.35">
      <c r="A2331" s="10" t="s">
        <v>27</v>
      </c>
      <c r="B2331" s="10" t="s">
        <v>27</v>
      </c>
      <c r="C2331" s="10" t="s">
        <v>28</v>
      </c>
      <c r="D2331" s="10" t="s">
        <v>22</v>
      </c>
      <c r="E2331" s="10" t="s">
        <v>23</v>
      </c>
      <c r="F2331" s="10" t="s">
        <v>5</v>
      </c>
      <c r="H2331" s="10" t="s">
        <v>24</v>
      </c>
      <c r="I2331" s="10">
        <v>1281084</v>
      </c>
      <c r="J2331" s="10">
        <v>1281584</v>
      </c>
      <c r="K2331" s="10" t="s">
        <v>25</v>
      </c>
      <c r="L2331" s="10" t="s">
        <v>2886</v>
      </c>
      <c r="O2331" s="10" t="s">
        <v>2887</v>
      </c>
      <c r="R2331" s="10" t="s">
        <v>2885</v>
      </c>
      <c r="S2331" s="10">
        <v>501</v>
      </c>
      <c r="T2331" s="10">
        <v>166</v>
      </c>
    </row>
    <row r="2332" spans="1:20" x14ac:dyDescent="0.35">
      <c r="A2332" s="10" t="s">
        <v>20</v>
      </c>
      <c r="B2332" s="10" t="s">
        <v>20</v>
      </c>
      <c r="C2332" s="10" t="s">
        <v>21</v>
      </c>
      <c r="D2332" s="10" t="s">
        <v>22</v>
      </c>
      <c r="E2332" s="10" t="s">
        <v>23</v>
      </c>
      <c r="F2332" s="10" t="s">
        <v>5</v>
      </c>
      <c r="H2332" s="10" t="s">
        <v>24</v>
      </c>
      <c r="I2332" s="10">
        <v>1281601</v>
      </c>
      <c r="J2332" s="10">
        <v>1282626</v>
      </c>
      <c r="K2332" s="10" t="s">
        <v>25</v>
      </c>
      <c r="R2332" s="10" t="s">
        <v>2888</v>
      </c>
      <c r="S2332" s="10">
        <v>1026</v>
      </c>
    </row>
    <row r="2333" spans="1:20" x14ac:dyDescent="0.35">
      <c r="A2333" s="10" t="s">
        <v>27</v>
      </c>
      <c r="B2333" s="10" t="s">
        <v>27</v>
      </c>
      <c r="C2333" s="10" t="s">
        <v>28</v>
      </c>
      <c r="D2333" s="10" t="s">
        <v>22</v>
      </c>
      <c r="E2333" s="10" t="s">
        <v>23</v>
      </c>
      <c r="F2333" s="10" t="s">
        <v>5</v>
      </c>
      <c r="H2333" s="10" t="s">
        <v>24</v>
      </c>
      <c r="I2333" s="10">
        <v>1281601</v>
      </c>
      <c r="J2333" s="10">
        <v>1282626</v>
      </c>
      <c r="K2333" s="10" t="s">
        <v>25</v>
      </c>
      <c r="L2333" s="10" t="s">
        <v>2889</v>
      </c>
      <c r="O2333" s="10" t="s">
        <v>52</v>
      </c>
      <c r="R2333" s="10" t="s">
        <v>2888</v>
      </c>
      <c r="S2333" s="10">
        <v>1026</v>
      </c>
      <c r="T2333" s="10">
        <v>341</v>
      </c>
    </row>
    <row r="2334" spans="1:20" x14ac:dyDescent="0.35">
      <c r="A2334" s="10" t="s">
        <v>20</v>
      </c>
      <c r="B2334" s="10" t="s">
        <v>20</v>
      </c>
      <c r="C2334" s="10" t="s">
        <v>21</v>
      </c>
      <c r="D2334" s="10" t="s">
        <v>22</v>
      </c>
      <c r="E2334" s="10" t="s">
        <v>23</v>
      </c>
      <c r="F2334" s="10" t="s">
        <v>5</v>
      </c>
      <c r="H2334" s="10" t="s">
        <v>24</v>
      </c>
      <c r="I2334" s="10">
        <v>1282972</v>
      </c>
      <c r="J2334" s="10">
        <v>1284303</v>
      </c>
      <c r="K2334" s="10" t="s">
        <v>25</v>
      </c>
      <c r="R2334" s="10" t="s">
        <v>2890</v>
      </c>
      <c r="S2334" s="10">
        <v>1332</v>
      </c>
    </row>
    <row r="2335" spans="1:20" x14ac:dyDescent="0.35">
      <c r="A2335" s="10" t="s">
        <v>27</v>
      </c>
      <c r="B2335" s="10" t="s">
        <v>27</v>
      </c>
      <c r="C2335" s="10" t="s">
        <v>28</v>
      </c>
      <c r="D2335" s="10" t="s">
        <v>22</v>
      </c>
      <c r="E2335" s="10" t="s">
        <v>23</v>
      </c>
      <c r="F2335" s="10" t="s">
        <v>5</v>
      </c>
      <c r="H2335" s="10" t="s">
        <v>24</v>
      </c>
      <c r="I2335" s="10">
        <v>1282972</v>
      </c>
      <c r="J2335" s="10">
        <v>1284303</v>
      </c>
      <c r="K2335" s="10" t="s">
        <v>25</v>
      </c>
      <c r="L2335" s="10" t="s">
        <v>2891</v>
      </c>
      <c r="O2335" s="10" t="s">
        <v>2892</v>
      </c>
      <c r="R2335" s="10" t="s">
        <v>2890</v>
      </c>
      <c r="S2335" s="10">
        <v>1332</v>
      </c>
      <c r="T2335" s="10">
        <v>443</v>
      </c>
    </row>
    <row r="2336" spans="1:20" x14ac:dyDescent="0.35">
      <c r="A2336" s="10" t="s">
        <v>20</v>
      </c>
      <c r="B2336" s="10" t="s">
        <v>20</v>
      </c>
      <c r="C2336" s="10" t="s">
        <v>21</v>
      </c>
      <c r="D2336" s="10" t="s">
        <v>22</v>
      </c>
      <c r="E2336" s="10" t="s">
        <v>23</v>
      </c>
      <c r="F2336" s="10" t="s">
        <v>5</v>
      </c>
      <c r="H2336" s="10" t="s">
        <v>24</v>
      </c>
      <c r="I2336" s="10">
        <v>1284456</v>
      </c>
      <c r="J2336" s="10">
        <v>1284941</v>
      </c>
      <c r="K2336" s="10" t="s">
        <v>25</v>
      </c>
      <c r="R2336" s="10" t="s">
        <v>2893</v>
      </c>
      <c r="S2336" s="10">
        <v>486</v>
      </c>
    </row>
    <row r="2337" spans="1:20" x14ac:dyDescent="0.35">
      <c r="A2337" s="10" t="s">
        <v>27</v>
      </c>
      <c r="B2337" s="10" t="s">
        <v>27</v>
      </c>
      <c r="C2337" s="10" t="s">
        <v>28</v>
      </c>
      <c r="D2337" s="10" t="s">
        <v>22</v>
      </c>
      <c r="E2337" s="10" t="s">
        <v>23</v>
      </c>
      <c r="F2337" s="10" t="s">
        <v>5</v>
      </c>
      <c r="H2337" s="10" t="s">
        <v>24</v>
      </c>
      <c r="I2337" s="10">
        <v>1284456</v>
      </c>
      <c r="J2337" s="10">
        <v>1284941</v>
      </c>
      <c r="K2337" s="10" t="s">
        <v>25</v>
      </c>
      <c r="L2337" s="10" t="s">
        <v>2894</v>
      </c>
      <c r="O2337" s="10" t="s">
        <v>2308</v>
      </c>
      <c r="R2337" s="10" t="s">
        <v>2893</v>
      </c>
      <c r="S2337" s="10">
        <v>486</v>
      </c>
      <c r="T2337" s="10">
        <v>161</v>
      </c>
    </row>
    <row r="2338" spans="1:20" x14ac:dyDescent="0.35">
      <c r="A2338" s="10" t="s">
        <v>20</v>
      </c>
      <c r="B2338" s="10" t="s">
        <v>20</v>
      </c>
      <c r="C2338" s="10" t="s">
        <v>21</v>
      </c>
      <c r="D2338" s="10" t="s">
        <v>22</v>
      </c>
      <c r="E2338" s="10" t="s">
        <v>23</v>
      </c>
      <c r="F2338" s="10" t="s">
        <v>5</v>
      </c>
      <c r="H2338" s="10" t="s">
        <v>24</v>
      </c>
      <c r="I2338" s="10">
        <v>1285359</v>
      </c>
      <c r="J2338" s="10">
        <v>1286198</v>
      </c>
      <c r="K2338" s="10" t="s">
        <v>25</v>
      </c>
      <c r="R2338" s="10" t="s">
        <v>2895</v>
      </c>
      <c r="S2338" s="10">
        <v>840</v>
      </c>
    </row>
    <row r="2339" spans="1:20" x14ac:dyDescent="0.35">
      <c r="A2339" s="10" t="s">
        <v>27</v>
      </c>
      <c r="B2339" s="10" t="s">
        <v>27</v>
      </c>
      <c r="C2339" s="10" t="s">
        <v>28</v>
      </c>
      <c r="D2339" s="10" t="s">
        <v>22</v>
      </c>
      <c r="E2339" s="10" t="s">
        <v>23</v>
      </c>
      <c r="F2339" s="10" t="s">
        <v>5</v>
      </c>
      <c r="H2339" s="10" t="s">
        <v>24</v>
      </c>
      <c r="I2339" s="10">
        <v>1285359</v>
      </c>
      <c r="J2339" s="10">
        <v>1286198</v>
      </c>
      <c r="K2339" s="10" t="s">
        <v>25</v>
      </c>
      <c r="L2339" s="10" t="s">
        <v>2896</v>
      </c>
      <c r="O2339" s="10" t="s">
        <v>49</v>
      </c>
      <c r="R2339" s="10" t="s">
        <v>2895</v>
      </c>
      <c r="S2339" s="10">
        <v>840</v>
      </c>
      <c r="T2339" s="10">
        <v>279</v>
      </c>
    </row>
    <row r="2340" spans="1:20" x14ac:dyDescent="0.35">
      <c r="A2340" s="10" t="s">
        <v>20</v>
      </c>
      <c r="B2340" s="10" t="s">
        <v>20</v>
      </c>
      <c r="C2340" s="10" t="s">
        <v>21</v>
      </c>
      <c r="D2340" s="10" t="s">
        <v>22</v>
      </c>
      <c r="E2340" s="10" t="s">
        <v>23</v>
      </c>
      <c r="F2340" s="10" t="s">
        <v>5</v>
      </c>
      <c r="H2340" s="10" t="s">
        <v>24</v>
      </c>
      <c r="I2340" s="10">
        <v>1286212</v>
      </c>
      <c r="J2340" s="10">
        <v>1287600</v>
      </c>
      <c r="K2340" s="10" t="s">
        <v>25</v>
      </c>
      <c r="R2340" s="10" t="s">
        <v>2897</v>
      </c>
      <c r="S2340" s="10">
        <v>1389</v>
      </c>
    </row>
    <row r="2341" spans="1:20" x14ac:dyDescent="0.35">
      <c r="A2341" s="10" t="s">
        <v>27</v>
      </c>
      <c r="B2341" s="10" t="s">
        <v>27</v>
      </c>
      <c r="C2341" s="10" t="s">
        <v>28</v>
      </c>
      <c r="D2341" s="10" t="s">
        <v>22</v>
      </c>
      <c r="E2341" s="10" t="s">
        <v>23</v>
      </c>
      <c r="F2341" s="10" t="s">
        <v>5</v>
      </c>
      <c r="H2341" s="10" t="s">
        <v>24</v>
      </c>
      <c r="I2341" s="10">
        <v>1286212</v>
      </c>
      <c r="J2341" s="10">
        <v>1287600</v>
      </c>
      <c r="K2341" s="10" t="s">
        <v>25</v>
      </c>
      <c r="L2341" s="10" t="s">
        <v>2898</v>
      </c>
      <c r="O2341" s="10" t="s">
        <v>2899</v>
      </c>
      <c r="R2341" s="10" t="s">
        <v>2897</v>
      </c>
      <c r="S2341" s="10">
        <v>1389</v>
      </c>
      <c r="T2341" s="10">
        <v>462</v>
      </c>
    </row>
    <row r="2342" spans="1:20" x14ac:dyDescent="0.35">
      <c r="A2342" s="10" t="s">
        <v>20</v>
      </c>
      <c r="B2342" s="10" t="s">
        <v>20</v>
      </c>
      <c r="C2342" s="10" t="s">
        <v>21</v>
      </c>
      <c r="D2342" s="10" t="s">
        <v>22</v>
      </c>
      <c r="E2342" s="10" t="s">
        <v>23</v>
      </c>
      <c r="F2342" s="10" t="s">
        <v>5</v>
      </c>
      <c r="H2342" s="10" t="s">
        <v>24</v>
      </c>
      <c r="I2342" s="10">
        <v>1287740</v>
      </c>
      <c r="J2342" s="10">
        <v>1289662</v>
      </c>
      <c r="K2342" s="10" t="s">
        <v>25</v>
      </c>
      <c r="R2342" s="10" t="s">
        <v>2900</v>
      </c>
      <c r="S2342" s="10">
        <v>1923</v>
      </c>
    </row>
    <row r="2343" spans="1:20" x14ac:dyDescent="0.35">
      <c r="A2343" s="10" t="s">
        <v>27</v>
      </c>
      <c r="B2343" s="10" t="s">
        <v>27</v>
      </c>
      <c r="C2343" s="10" t="s">
        <v>28</v>
      </c>
      <c r="D2343" s="10" t="s">
        <v>22</v>
      </c>
      <c r="E2343" s="10" t="s">
        <v>23</v>
      </c>
      <c r="F2343" s="10" t="s">
        <v>5</v>
      </c>
      <c r="H2343" s="10" t="s">
        <v>24</v>
      </c>
      <c r="I2343" s="10">
        <v>1287740</v>
      </c>
      <c r="J2343" s="10">
        <v>1289662</v>
      </c>
      <c r="K2343" s="10" t="s">
        <v>25</v>
      </c>
      <c r="L2343" s="10" t="s">
        <v>2901</v>
      </c>
      <c r="O2343" s="10" t="s">
        <v>2902</v>
      </c>
      <c r="R2343" s="10" t="s">
        <v>2900</v>
      </c>
      <c r="S2343" s="10">
        <v>1923</v>
      </c>
      <c r="T2343" s="10">
        <v>640</v>
      </c>
    </row>
    <row r="2344" spans="1:20" x14ac:dyDescent="0.35">
      <c r="A2344" s="10" t="s">
        <v>20</v>
      </c>
      <c r="B2344" s="10" t="s">
        <v>20</v>
      </c>
      <c r="C2344" s="10" t="s">
        <v>21</v>
      </c>
      <c r="D2344" s="10" t="s">
        <v>22</v>
      </c>
      <c r="E2344" s="10" t="s">
        <v>23</v>
      </c>
      <c r="F2344" s="10" t="s">
        <v>5</v>
      </c>
      <c r="H2344" s="10" t="s">
        <v>24</v>
      </c>
      <c r="I2344" s="10">
        <v>1289667</v>
      </c>
      <c r="J2344" s="10">
        <v>1290857</v>
      </c>
      <c r="K2344" s="10" t="s">
        <v>25</v>
      </c>
      <c r="R2344" s="10" t="s">
        <v>2903</v>
      </c>
      <c r="S2344" s="10">
        <v>1191</v>
      </c>
    </row>
    <row r="2345" spans="1:20" x14ac:dyDescent="0.35">
      <c r="A2345" s="10" t="s">
        <v>27</v>
      </c>
      <c r="B2345" s="10" t="s">
        <v>27</v>
      </c>
      <c r="C2345" s="10" t="s">
        <v>28</v>
      </c>
      <c r="D2345" s="10" t="s">
        <v>22</v>
      </c>
      <c r="E2345" s="10" t="s">
        <v>23</v>
      </c>
      <c r="F2345" s="10" t="s">
        <v>5</v>
      </c>
      <c r="H2345" s="10" t="s">
        <v>24</v>
      </c>
      <c r="I2345" s="10">
        <v>1289667</v>
      </c>
      <c r="J2345" s="10">
        <v>1290857</v>
      </c>
      <c r="K2345" s="10" t="s">
        <v>25</v>
      </c>
      <c r="L2345" s="10" t="s">
        <v>2904</v>
      </c>
      <c r="O2345" s="10" t="s">
        <v>2905</v>
      </c>
      <c r="R2345" s="10" t="s">
        <v>2903</v>
      </c>
      <c r="S2345" s="10">
        <v>1191</v>
      </c>
      <c r="T2345" s="10">
        <v>396</v>
      </c>
    </row>
    <row r="2346" spans="1:20" x14ac:dyDescent="0.35">
      <c r="A2346" s="10" t="s">
        <v>20</v>
      </c>
      <c r="B2346" s="10" t="s">
        <v>20</v>
      </c>
      <c r="C2346" s="10" t="s">
        <v>21</v>
      </c>
      <c r="D2346" s="10" t="s">
        <v>22</v>
      </c>
      <c r="E2346" s="10" t="s">
        <v>23</v>
      </c>
      <c r="F2346" s="10" t="s">
        <v>5</v>
      </c>
      <c r="H2346" s="10" t="s">
        <v>24</v>
      </c>
      <c r="I2346" s="10">
        <v>1291010</v>
      </c>
      <c r="J2346" s="10">
        <v>1292368</v>
      </c>
      <c r="K2346" s="10" t="s">
        <v>25</v>
      </c>
      <c r="R2346" s="10" t="s">
        <v>2906</v>
      </c>
      <c r="S2346" s="10">
        <v>1359</v>
      </c>
    </row>
    <row r="2347" spans="1:20" x14ac:dyDescent="0.35">
      <c r="A2347" s="10" t="s">
        <v>27</v>
      </c>
      <c r="B2347" s="10" t="s">
        <v>27</v>
      </c>
      <c r="C2347" s="10" t="s">
        <v>28</v>
      </c>
      <c r="D2347" s="10" t="s">
        <v>22</v>
      </c>
      <c r="E2347" s="10" t="s">
        <v>23</v>
      </c>
      <c r="F2347" s="10" t="s">
        <v>5</v>
      </c>
      <c r="H2347" s="10" t="s">
        <v>24</v>
      </c>
      <c r="I2347" s="10">
        <v>1291010</v>
      </c>
      <c r="J2347" s="10">
        <v>1292368</v>
      </c>
      <c r="K2347" s="10" t="s">
        <v>25</v>
      </c>
      <c r="L2347" s="10" t="s">
        <v>2907</v>
      </c>
      <c r="O2347" s="10" t="s">
        <v>2908</v>
      </c>
      <c r="R2347" s="10" t="s">
        <v>2906</v>
      </c>
      <c r="S2347" s="10">
        <v>1359</v>
      </c>
      <c r="T2347" s="10">
        <v>452</v>
      </c>
    </row>
    <row r="2348" spans="1:20" x14ac:dyDescent="0.35">
      <c r="A2348" s="10" t="s">
        <v>20</v>
      </c>
      <c r="B2348" s="10" t="s">
        <v>20</v>
      </c>
      <c r="C2348" s="10" t="s">
        <v>21</v>
      </c>
      <c r="D2348" s="10" t="s">
        <v>22</v>
      </c>
      <c r="E2348" s="10" t="s">
        <v>23</v>
      </c>
      <c r="F2348" s="10" t="s">
        <v>5</v>
      </c>
      <c r="H2348" s="10" t="s">
        <v>24</v>
      </c>
      <c r="I2348" s="10">
        <v>1292422</v>
      </c>
      <c r="J2348" s="10">
        <v>1294488</v>
      </c>
      <c r="K2348" s="10" t="s">
        <v>46</v>
      </c>
      <c r="R2348" s="10" t="s">
        <v>2909</v>
      </c>
      <c r="S2348" s="10">
        <v>2067</v>
      </c>
    </row>
    <row r="2349" spans="1:20" x14ac:dyDescent="0.35">
      <c r="A2349" s="10" t="s">
        <v>27</v>
      </c>
      <c r="B2349" s="10" t="s">
        <v>27</v>
      </c>
      <c r="C2349" s="10" t="s">
        <v>28</v>
      </c>
      <c r="D2349" s="10" t="s">
        <v>22</v>
      </c>
      <c r="E2349" s="10" t="s">
        <v>23</v>
      </c>
      <c r="F2349" s="10" t="s">
        <v>5</v>
      </c>
      <c r="H2349" s="10" t="s">
        <v>24</v>
      </c>
      <c r="I2349" s="10">
        <v>1292422</v>
      </c>
      <c r="J2349" s="10">
        <v>1294488</v>
      </c>
      <c r="K2349" s="10" t="s">
        <v>46</v>
      </c>
      <c r="L2349" s="10" t="s">
        <v>2910</v>
      </c>
      <c r="O2349" s="10" t="s">
        <v>52</v>
      </c>
      <c r="R2349" s="10" t="s">
        <v>2909</v>
      </c>
      <c r="S2349" s="10">
        <v>2067</v>
      </c>
      <c r="T2349" s="10">
        <v>688</v>
      </c>
    </row>
    <row r="2350" spans="1:20" x14ac:dyDescent="0.35">
      <c r="A2350" s="10" t="s">
        <v>20</v>
      </c>
      <c r="B2350" s="10" t="s">
        <v>20</v>
      </c>
      <c r="C2350" s="10" t="s">
        <v>21</v>
      </c>
      <c r="D2350" s="10" t="s">
        <v>22</v>
      </c>
      <c r="E2350" s="10" t="s">
        <v>23</v>
      </c>
      <c r="F2350" s="10" t="s">
        <v>5</v>
      </c>
      <c r="H2350" s="10" t="s">
        <v>24</v>
      </c>
      <c r="I2350" s="10">
        <v>1294737</v>
      </c>
      <c r="J2350" s="10">
        <v>1295552</v>
      </c>
      <c r="K2350" s="10" t="s">
        <v>25</v>
      </c>
      <c r="R2350" s="10" t="s">
        <v>2911</v>
      </c>
      <c r="S2350" s="10">
        <v>816</v>
      </c>
    </row>
    <row r="2351" spans="1:20" x14ac:dyDescent="0.35">
      <c r="A2351" s="10" t="s">
        <v>27</v>
      </c>
      <c r="B2351" s="10" t="s">
        <v>27</v>
      </c>
      <c r="C2351" s="10" t="s">
        <v>28</v>
      </c>
      <c r="D2351" s="10" t="s">
        <v>22</v>
      </c>
      <c r="E2351" s="10" t="s">
        <v>23</v>
      </c>
      <c r="F2351" s="10" t="s">
        <v>5</v>
      </c>
      <c r="H2351" s="10" t="s">
        <v>24</v>
      </c>
      <c r="I2351" s="10">
        <v>1294737</v>
      </c>
      <c r="J2351" s="10">
        <v>1295552</v>
      </c>
      <c r="K2351" s="10" t="s">
        <v>25</v>
      </c>
      <c r="L2351" s="10" t="s">
        <v>2912</v>
      </c>
      <c r="O2351" s="10" t="s">
        <v>2913</v>
      </c>
      <c r="R2351" s="10" t="s">
        <v>2911</v>
      </c>
      <c r="S2351" s="10">
        <v>816</v>
      </c>
      <c r="T2351" s="10">
        <v>271</v>
      </c>
    </row>
    <row r="2352" spans="1:20" x14ac:dyDescent="0.35">
      <c r="A2352" s="10" t="s">
        <v>20</v>
      </c>
      <c r="B2352" s="10" t="s">
        <v>20</v>
      </c>
      <c r="C2352" s="10" t="s">
        <v>21</v>
      </c>
      <c r="D2352" s="10" t="s">
        <v>22</v>
      </c>
      <c r="E2352" s="10" t="s">
        <v>23</v>
      </c>
      <c r="F2352" s="10" t="s">
        <v>5</v>
      </c>
      <c r="H2352" s="10" t="s">
        <v>24</v>
      </c>
      <c r="I2352" s="10">
        <v>1295549</v>
      </c>
      <c r="J2352" s="10">
        <v>1296382</v>
      </c>
      <c r="K2352" s="10" t="s">
        <v>25</v>
      </c>
      <c r="R2352" s="10" t="s">
        <v>2914</v>
      </c>
      <c r="S2352" s="10">
        <v>834</v>
      </c>
    </row>
    <row r="2353" spans="1:20" x14ac:dyDescent="0.35">
      <c r="A2353" s="10" t="s">
        <v>27</v>
      </c>
      <c r="B2353" s="10" t="s">
        <v>27</v>
      </c>
      <c r="C2353" s="10" t="s">
        <v>28</v>
      </c>
      <c r="D2353" s="10" t="s">
        <v>22</v>
      </c>
      <c r="E2353" s="10" t="s">
        <v>23</v>
      </c>
      <c r="F2353" s="10" t="s">
        <v>5</v>
      </c>
      <c r="H2353" s="10" t="s">
        <v>24</v>
      </c>
      <c r="I2353" s="10">
        <v>1295549</v>
      </c>
      <c r="J2353" s="10">
        <v>1296382</v>
      </c>
      <c r="K2353" s="10" t="s">
        <v>25</v>
      </c>
      <c r="L2353" s="10" t="s">
        <v>2915</v>
      </c>
      <c r="O2353" s="10" t="s">
        <v>2916</v>
      </c>
      <c r="R2353" s="10" t="s">
        <v>2914</v>
      </c>
      <c r="S2353" s="10">
        <v>834</v>
      </c>
      <c r="T2353" s="10">
        <v>277</v>
      </c>
    </row>
    <row r="2354" spans="1:20" x14ac:dyDescent="0.35">
      <c r="A2354" s="10" t="s">
        <v>20</v>
      </c>
      <c r="B2354" s="10" t="s">
        <v>20</v>
      </c>
      <c r="C2354" s="10" t="s">
        <v>21</v>
      </c>
      <c r="D2354" s="10" t="s">
        <v>22</v>
      </c>
      <c r="E2354" s="10" t="s">
        <v>23</v>
      </c>
      <c r="F2354" s="10" t="s">
        <v>5</v>
      </c>
      <c r="H2354" s="10" t="s">
        <v>24</v>
      </c>
      <c r="I2354" s="10">
        <v>1296596</v>
      </c>
      <c r="J2354" s="10">
        <v>1297750</v>
      </c>
      <c r="K2354" s="10" t="s">
        <v>25</v>
      </c>
      <c r="R2354" s="10" t="s">
        <v>2917</v>
      </c>
      <c r="S2354" s="10">
        <v>1155</v>
      </c>
    </row>
    <row r="2355" spans="1:20" x14ac:dyDescent="0.35">
      <c r="A2355" s="10" t="s">
        <v>27</v>
      </c>
      <c r="B2355" s="10" t="s">
        <v>27</v>
      </c>
      <c r="C2355" s="10" t="s">
        <v>28</v>
      </c>
      <c r="D2355" s="10" t="s">
        <v>22</v>
      </c>
      <c r="E2355" s="10" t="s">
        <v>23</v>
      </c>
      <c r="F2355" s="10" t="s">
        <v>5</v>
      </c>
      <c r="H2355" s="10" t="s">
        <v>24</v>
      </c>
      <c r="I2355" s="10">
        <v>1296596</v>
      </c>
      <c r="J2355" s="10">
        <v>1297750</v>
      </c>
      <c r="K2355" s="10" t="s">
        <v>25</v>
      </c>
      <c r="L2355" s="10" t="s">
        <v>2918</v>
      </c>
      <c r="O2355" s="10" t="s">
        <v>2919</v>
      </c>
      <c r="R2355" s="10" t="s">
        <v>2917</v>
      </c>
      <c r="S2355" s="10">
        <v>1155</v>
      </c>
      <c r="T2355" s="10">
        <v>384</v>
      </c>
    </row>
    <row r="2356" spans="1:20" x14ac:dyDescent="0.35">
      <c r="A2356" s="10" t="s">
        <v>20</v>
      </c>
      <c r="B2356" s="10" t="s">
        <v>20</v>
      </c>
      <c r="C2356" s="10" t="s">
        <v>21</v>
      </c>
      <c r="D2356" s="10" t="s">
        <v>22</v>
      </c>
      <c r="E2356" s="10" t="s">
        <v>23</v>
      </c>
      <c r="F2356" s="10" t="s">
        <v>5</v>
      </c>
      <c r="H2356" s="10" t="s">
        <v>24</v>
      </c>
      <c r="I2356" s="10">
        <v>1297869</v>
      </c>
      <c r="J2356" s="10">
        <v>1299023</v>
      </c>
      <c r="K2356" s="10" t="s">
        <v>25</v>
      </c>
      <c r="R2356" s="10" t="s">
        <v>2920</v>
      </c>
      <c r="S2356" s="10">
        <v>1155</v>
      </c>
    </row>
    <row r="2357" spans="1:20" x14ac:dyDescent="0.35">
      <c r="A2357" s="10" t="s">
        <v>27</v>
      </c>
      <c r="B2357" s="10" t="s">
        <v>27</v>
      </c>
      <c r="C2357" s="10" t="s">
        <v>28</v>
      </c>
      <c r="D2357" s="10" t="s">
        <v>22</v>
      </c>
      <c r="E2357" s="10" t="s">
        <v>23</v>
      </c>
      <c r="F2357" s="10" t="s">
        <v>5</v>
      </c>
      <c r="H2357" s="10" t="s">
        <v>24</v>
      </c>
      <c r="I2357" s="10">
        <v>1297869</v>
      </c>
      <c r="J2357" s="10">
        <v>1299023</v>
      </c>
      <c r="K2357" s="10" t="s">
        <v>25</v>
      </c>
      <c r="L2357" s="10" t="s">
        <v>2921</v>
      </c>
      <c r="O2357" s="10" t="s">
        <v>2922</v>
      </c>
      <c r="R2357" s="10" t="s">
        <v>2920</v>
      </c>
      <c r="S2357" s="10">
        <v>1155</v>
      </c>
      <c r="T2357" s="10">
        <v>384</v>
      </c>
    </row>
    <row r="2358" spans="1:20" x14ac:dyDescent="0.35">
      <c r="A2358" s="10" t="s">
        <v>20</v>
      </c>
      <c r="B2358" s="10" t="s">
        <v>20</v>
      </c>
      <c r="C2358" s="10" t="s">
        <v>21</v>
      </c>
      <c r="D2358" s="10" t="s">
        <v>22</v>
      </c>
      <c r="E2358" s="10" t="s">
        <v>23</v>
      </c>
      <c r="F2358" s="10" t="s">
        <v>5</v>
      </c>
      <c r="H2358" s="10" t="s">
        <v>24</v>
      </c>
      <c r="I2358" s="10">
        <v>1299126</v>
      </c>
      <c r="J2358" s="10">
        <v>1300415</v>
      </c>
      <c r="K2358" s="10" t="s">
        <v>25</v>
      </c>
      <c r="R2358" s="10" t="s">
        <v>2923</v>
      </c>
      <c r="S2358" s="10">
        <v>1290</v>
      </c>
    </row>
    <row r="2359" spans="1:20" x14ac:dyDescent="0.35">
      <c r="A2359" s="10" t="s">
        <v>27</v>
      </c>
      <c r="B2359" s="10" t="s">
        <v>27</v>
      </c>
      <c r="C2359" s="10" t="s">
        <v>28</v>
      </c>
      <c r="D2359" s="10" t="s">
        <v>22</v>
      </c>
      <c r="E2359" s="10" t="s">
        <v>23</v>
      </c>
      <c r="F2359" s="10" t="s">
        <v>5</v>
      </c>
      <c r="H2359" s="10" t="s">
        <v>24</v>
      </c>
      <c r="I2359" s="10">
        <v>1299126</v>
      </c>
      <c r="J2359" s="10">
        <v>1300415</v>
      </c>
      <c r="K2359" s="10" t="s">
        <v>25</v>
      </c>
      <c r="L2359" s="10" t="s">
        <v>2924</v>
      </c>
      <c r="O2359" s="10" t="s">
        <v>2925</v>
      </c>
      <c r="R2359" s="10" t="s">
        <v>2923</v>
      </c>
      <c r="S2359" s="10">
        <v>1290</v>
      </c>
      <c r="T2359" s="10">
        <v>429</v>
      </c>
    </row>
    <row r="2360" spans="1:20" x14ac:dyDescent="0.35">
      <c r="A2360" s="10" t="s">
        <v>20</v>
      </c>
      <c r="B2360" s="10" t="s">
        <v>20</v>
      </c>
      <c r="C2360" s="10" t="s">
        <v>21</v>
      </c>
      <c r="D2360" s="10" t="s">
        <v>22</v>
      </c>
      <c r="E2360" s="10" t="s">
        <v>23</v>
      </c>
      <c r="F2360" s="10" t="s">
        <v>5</v>
      </c>
      <c r="H2360" s="10" t="s">
        <v>24</v>
      </c>
      <c r="I2360" s="10">
        <v>1300534</v>
      </c>
      <c r="J2360" s="10">
        <v>1302567</v>
      </c>
      <c r="K2360" s="10" t="s">
        <v>25</v>
      </c>
      <c r="R2360" s="10" t="s">
        <v>2926</v>
      </c>
      <c r="S2360" s="10">
        <v>2034</v>
      </c>
    </row>
    <row r="2361" spans="1:20" x14ac:dyDescent="0.35">
      <c r="A2361" s="10" t="s">
        <v>27</v>
      </c>
      <c r="B2361" s="10" t="s">
        <v>27</v>
      </c>
      <c r="C2361" s="10" t="s">
        <v>28</v>
      </c>
      <c r="D2361" s="10" t="s">
        <v>22</v>
      </c>
      <c r="E2361" s="10" t="s">
        <v>23</v>
      </c>
      <c r="F2361" s="10" t="s">
        <v>5</v>
      </c>
      <c r="H2361" s="10" t="s">
        <v>24</v>
      </c>
      <c r="I2361" s="10">
        <v>1300534</v>
      </c>
      <c r="J2361" s="10">
        <v>1302567</v>
      </c>
      <c r="K2361" s="10" t="s">
        <v>25</v>
      </c>
      <c r="L2361" s="10" t="s">
        <v>2927</v>
      </c>
      <c r="O2361" s="10" t="s">
        <v>52</v>
      </c>
      <c r="R2361" s="10" t="s">
        <v>2926</v>
      </c>
      <c r="S2361" s="10">
        <v>2034</v>
      </c>
      <c r="T2361" s="10">
        <v>677</v>
      </c>
    </row>
    <row r="2362" spans="1:20" x14ac:dyDescent="0.35">
      <c r="A2362" s="10" t="s">
        <v>20</v>
      </c>
      <c r="B2362" s="10" t="s">
        <v>20</v>
      </c>
      <c r="C2362" s="10" t="s">
        <v>21</v>
      </c>
      <c r="D2362" s="10" t="s">
        <v>22</v>
      </c>
      <c r="E2362" s="10" t="s">
        <v>23</v>
      </c>
      <c r="F2362" s="10" t="s">
        <v>5</v>
      </c>
      <c r="H2362" s="10" t="s">
        <v>24</v>
      </c>
      <c r="I2362" s="10">
        <v>1302568</v>
      </c>
      <c r="J2362" s="10">
        <v>1303155</v>
      </c>
      <c r="K2362" s="10" t="s">
        <v>25</v>
      </c>
      <c r="R2362" s="10" t="s">
        <v>2928</v>
      </c>
      <c r="S2362" s="10">
        <v>588</v>
      </c>
    </row>
    <row r="2363" spans="1:20" x14ac:dyDescent="0.35">
      <c r="A2363" s="10" t="s">
        <v>27</v>
      </c>
      <c r="B2363" s="10" t="s">
        <v>27</v>
      </c>
      <c r="C2363" s="10" t="s">
        <v>28</v>
      </c>
      <c r="D2363" s="10" t="s">
        <v>22</v>
      </c>
      <c r="E2363" s="10" t="s">
        <v>23</v>
      </c>
      <c r="F2363" s="10" t="s">
        <v>5</v>
      </c>
      <c r="H2363" s="10" t="s">
        <v>24</v>
      </c>
      <c r="I2363" s="10">
        <v>1302568</v>
      </c>
      <c r="J2363" s="10">
        <v>1303155</v>
      </c>
      <c r="K2363" s="10" t="s">
        <v>25</v>
      </c>
      <c r="L2363" s="10" t="s">
        <v>2929</v>
      </c>
      <c r="O2363" s="10" t="s">
        <v>52</v>
      </c>
      <c r="R2363" s="10" t="s">
        <v>2928</v>
      </c>
      <c r="S2363" s="10">
        <v>588</v>
      </c>
      <c r="T2363" s="10">
        <v>195</v>
      </c>
    </row>
    <row r="2364" spans="1:20" x14ac:dyDescent="0.35">
      <c r="A2364" s="10" t="s">
        <v>20</v>
      </c>
      <c r="B2364" s="10" t="s">
        <v>20</v>
      </c>
      <c r="C2364" s="10" t="s">
        <v>21</v>
      </c>
      <c r="D2364" s="10" t="s">
        <v>22</v>
      </c>
      <c r="E2364" s="10" t="s">
        <v>23</v>
      </c>
      <c r="F2364" s="10" t="s">
        <v>5</v>
      </c>
      <c r="H2364" s="10" t="s">
        <v>24</v>
      </c>
      <c r="I2364" s="10">
        <v>1303469</v>
      </c>
      <c r="J2364" s="10">
        <v>1305169</v>
      </c>
      <c r="K2364" s="10" t="s">
        <v>46</v>
      </c>
      <c r="R2364" s="10" t="s">
        <v>2930</v>
      </c>
      <c r="S2364" s="10">
        <v>1701</v>
      </c>
    </row>
    <row r="2365" spans="1:20" x14ac:dyDescent="0.35">
      <c r="A2365" s="10" t="s">
        <v>27</v>
      </c>
      <c r="B2365" s="10" t="s">
        <v>27</v>
      </c>
      <c r="C2365" s="10" t="s">
        <v>28</v>
      </c>
      <c r="D2365" s="10" t="s">
        <v>22</v>
      </c>
      <c r="E2365" s="10" t="s">
        <v>23</v>
      </c>
      <c r="F2365" s="10" t="s">
        <v>5</v>
      </c>
      <c r="H2365" s="10" t="s">
        <v>24</v>
      </c>
      <c r="I2365" s="10">
        <v>1303469</v>
      </c>
      <c r="J2365" s="10">
        <v>1305169</v>
      </c>
      <c r="K2365" s="10" t="s">
        <v>46</v>
      </c>
      <c r="L2365" s="10" t="s">
        <v>2931</v>
      </c>
      <c r="O2365" s="10" t="s">
        <v>256</v>
      </c>
      <c r="R2365" s="10" t="s">
        <v>2930</v>
      </c>
      <c r="S2365" s="10">
        <v>1701</v>
      </c>
      <c r="T2365" s="10">
        <v>566</v>
      </c>
    </row>
    <row r="2366" spans="1:20" x14ac:dyDescent="0.35">
      <c r="A2366" s="10" t="s">
        <v>20</v>
      </c>
      <c r="B2366" s="10" t="s">
        <v>20</v>
      </c>
      <c r="C2366" s="10" t="s">
        <v>21</v>
      </c>
      <c r="D2366" s="10" t="s">
        <v>22</v>
      </c>
      <c r="E2366" s="10" t="s">
        <v>23</v>
      </c>
      <c r="F2366" s="10" t="s">
        <v>5</v>
      </c>
      <c r="H2366" s="10" t="s">
        <v>24</v>
      </c>
      <c r="I2366" s="10">
        <v>1305537</v>
      </c>
      <c r="J2366" s="10">
        <v>1306436</v>
      </c>
      <c r="K2366" s="10" t="s">
        <v>46</v>
      </c>
      <c r="R2366" s="10" t="s">
        <v>2932</v>
      </c>
      <c r="S2366" s="10">
        <v>900</v>
      </c>
    </row>
    <row r="2367" spans="1:20" x14ac:dyDescent="0.35">
      <c r="A2367" s="10" t="s">
        <v>27</v>
      </c>
      <c r="B2367" s="10" t="s">
        <v>27</v>
      </c>
      <c r="C2367" s="10" t="s">
        <v>28</v>
      </c>
      <c r="D2367" s="10" t="s">
        <v>22</v>
      </c>
      <c r="E2367" s="10" t="s">
        <v>23</v>
      </c>
      <c r="F2367" s="10" t="s">
        <v>5</v>
      </c>
      <c r="H2367" s="10" t="s">
        <v>24</v>
      </c>
      <c r="I2367" s="10">
        <v>1305537</v>
      </c>
      <c r="J2367" s="10">
        <v>1306436</v>
      </c>
      <c r="K2367" s="10" t="s">
        <v>46</v>
      </c>
      <c r="L2367" s="10" t="s">
        <v>2933</v>
      </c>
      <c r="O2367" s="10" t="s">
        <v>2701</v>
      </c>
      <c r="R2367" s="10" t="s">
        <v>2932</v>
      </c>
      <c r="S2367" s="10">
        <v>900</v>
      </c>
      <c r="T2367" s="10">
        <v>299</v>
      </c>
    </row>
    <row r="2368" spans="1:20" x14ac:dyDescent="0.35">
      <c r="A2368" s="10" t="s">
        <v>20</v>
      </c>
      <c r="B2368" s="10" t="s">
        <v>20</v>
      </c>
      <c r="C2368" s="10" t="s">
        <v>21</v>
      </c>
      <c r="D2368" s="10" t="s">
        <v>22</v>
      </c>
      <c r="E2368" s="10" t="s">
        <v>23</v>
      </c>
      <c r="F2368" s="10" t="s">
        <v>5</v>
      </c>
      <c r="H2368" s="10" t="s">
        <v>24</v>
      </c>
      <c r="I2368" s="10">
        <v>1306656</v>
      </c>
      <c r="J2368" s="10">
        <v>1307687</v>
      </c>
      <c r="K2368" s="10" t="s">
        <v>46</v>
      </c>
      <c r="R2368" s="10" t="s">
        <v>2934</v>
      </c>
      <c r="S2368" s="10">
        <v>1032</v>
      </c>
    </row>
    <row r="2369" spans="1:20" x14ac:dyDescent="0.35">
      <c r="A2369" s="10" t="s">
        <v>27</v>
      </c>
      <c r="B2369" s="10" t="s">
        <v>27</v>
      </c>
      <c r="C2369" s="10" t="s">
        <v>28</v>
      </c>
      <c r="D2369" s="10" t="s">
        <v>22</v>
      </c>
      <c r="E2369" s="10" t="s">
        <v>23</v>
      </c>
      <c r="F2369" s="10" t="s">
        <v>5</v>
      </c>
      <c r="H2369" s="10" t="s">
        <v>24</v>
      </c>
      <c r="I2369" s="10">
        <v>1306656</v>
      </c>
      <c r="J2369" s="10">
        <v>1307687</v>
      </c>
      <c r="K2369" s="10" t="s">
        <v>46</v>
      </c>
      <c r="L2369" s="10" t="s">
        <v>2935</v>
      </c>
      <c r="O2369" s="10" t="s">
        <v>2936</v>
      </c>
      <c r="R2369" s="10" t="s">
        <v>2934</v>
      </c>
      <c r="S2369" s="10">
        <v>1032</v>
      </c>
      <c r="T2369" s="10">
        <v>343</v>
      </c>
    </row>
    <row r="2370" spans="1:20" x14ac:dyDescent="0.35">
      <c r="A2370" s="10" t="s">
        <v>20</v>
      </c>
      <c r="B2370" s="10" t="s">
        <v>20</v>
      </c>
      <c r="C2370" s="10" t="s">
        <v>21</v>
      </c>
      <c r="D2370" s="10" t="s">
        <v>22</v>
      </c>
      <c r="E2370" s="10" t="s">
        <v>23</v>
      </c>
      <c r="F2370" s="10" t="s">
        <v>5</v>
      </c>
      <c r="H2370" s="10" t="s">
        <v>24</v>
      </c>
      <c r="I2370" s="10">
        <v>1307770</v>
      </c>
      <c r="J2370" s="10">
        <v>1308183</v>
      </c>
      <c r="K2370" s="10" t="s">
        <v>25</v>
      </c>
      <c r="R2370" s="10" t="s">
        <v>2937</v>
      </c>
      <c r="S2370" s="10">
        <v>414</v>
      </c>
    </row>
    <row r="2371" spans="1:20" x14ac:dyDescent="0.35">
      <c r="A2371" s="10" t="s">
        <v>27</v>
      </c>
      <c r="B2371" s="10" t="s">
        <v>27</v>
      </c>
      <c r="C2371" s="10" t="s">
        <v>28</v>
      </c>
      <c r="D2371" s="10" t="s">
        <v>22</v>
      </c>
      <c r="E2371" s="10" t="s">
        <v>23</v>
      </c>
      <c r="F2371" s="10" t="s">
        <v>5</v>
      </c>
      <c r="H2371" s="10" t="s">
        <v>24</v>
      </c>
      <c r="I2371" s="10">
        <v>1307770</v>
      </c>
      <c r="J2371" s="10">
        <v>1308183</v>
      </c>
      <c r="K2371" s="10" t="s">
        <v>25</v>
      </c>
      <c r="L2371" s="10" t="s">
        <v>2938</v>
      </c>
      <c r="O2371" s="10" t="s">
        <v>52</v>
      </c>
      <c r="R2371" s="10" t="s">
        <v>2937</v>
      </c>
      <c r="S2371" s="10">
        <v>414</v>
      </c>
      <c r="T2371" s="10">
        <v>137</v>
      </c>
    </row>
    <row r="2372" spans="1:20" x14ac:dyDescent="0.35">
      <c r="A2372" s="10" t="s">
        <v>20</v>
      </c>
      <c r="B2372" s="10" t="s">
        <v>20</v>
      </c>
      <c r="C2372" s="10" t="s">
        <v>21</v>
      </c>
      <c r="D2372" s="10" t="s">
        <v>22</v>
      </c>
      <c r="E2372" s="10" t="s">
        <v>23</v>
      </c>
      <c r="F2372" s="10" t="s">
        <v>5</v>
      </c>
      <c r="H2372" s="10" t="s">
        <v>24</v>
      </c>
      <c r="I2372" s="10">
        <v>1308173</v>
      </c>
      <c r="J2372" s="10">
        <v>1308628</v>
      </c>
      <c r="K2372" s="10" t="s">
        <v>25</v>
      </c>
      <c r="R2372" s="10" t="s">
        <v>2939</v>
      </c>
      <c r="S2372" s="10">
        <v>456</v>
      </c>
    </row>
    <row r="2373" spans="1:20" x14ac:dyDescent="0.35">
      <c r="A2373" s="10" t="s">
        <v>27</v>
      </c>
      <c r="B2373" s="10" t="s">
        <v>27</v>
      </c>
      <c r="C2373" s="10" t="s">
        <v>28</v>
      </c>
      <c r="D2373" s="10" t="s">
        <v>22</v>
      </c>
      <c r="E2373" s="10" t="s">
        <v>23</v>
      </c>
      <c r="F2373" s="10" t="s">
        <v>5</v>
      </c>
      <c r="H2373" s="10" t="s">
        <v>24</v>
      </c>
      <c r="I2373" s="10">
        <v>1308173</v>
      </c>
      <c r="J2373" s="10">
        <v>1308628</v>
      </c>
      <c r="K2373" s="10" t="s">
        <v>25</v>
      </c>
      <c r="L2373" s="10" t="s">
        <v>2940</v>
      </c>
      <c r="O2373" s="10" t="s">
        <v>2941</v>
      </c>
      <c r="R2373" s="10" t="s">
        <v>2939</v>
      </c>
      <c r="S2373" s="10">
        <v>456</v>
      </c>
      <c r="T2373" s="10">
        <v>151</v>
      </c>
    </row>
    <row r="2374" spans="1:20" x14ac:dyDescent="0.35">
      <c r="A2374" s="10" t="s">
        <v>20</v>
      </c>
      <c r="B2374" s="10" t="s">
        <v>20</v>
      </c>
      <c r="C2374" s="10" t="s">
        <v>21</v>
      </c>
      <c r="D2374" s="10" t="s">
        <v>22</v>
      </c>
      <c r="E2374" s="10" t="s">
        <v>23</v>
      </c>
      <c r="F2374" s="10" t="s">
        <v>5</v>
      </c>
      <c r="H2374" s="10" t="s">
        <v>24</v>
      </c>
      <c r="I2374" s="10">
        <v>1308659</v>
      </c>
      <c r="J2374" s="10">
        <v>1310119</v>
      </c>
      <c r="K2374" s="10" t="s">
        <v>46</v>
      </c>
      <c r="R2374" s="10" t="s">
        <v>2942</v>
      </c>
      <c r="S2374" s="10">
        <v>1461</v>
      </c>
    </row>
    <row r="2375" spans="1:20" x14ac:dyDescent="0.35">
      <c r="A2375" s="10" t="s">
        <v>27</v>
      </c>
      <c r="B2375" s="10" t="s">
        <v>27</v>
      </c>
      <c r="C2375" s="10" t="s">
        <v>28</v>
      </c>
      <c r="D2375" s="10" t="s">
        <v>22</v>
      </c>
      <c r="E2375" s="10" t="s">
        <v>23</v>
      </c>
      <c r="F2375" s="10" t="s">
        <v>5</v>
      </c>
      <c r="H2375" s="10" t="s">
        <v>24</v>
      </c>
      <c r="I2375" s="10">
        <v>1308659</v>
      </c>
      <c r="J2375" s="10">
        <v>1310119</v>
      </c>
      <c r="K2375" s="10" t="s">
        <v>46</v>
      </c>
      <c r="L2375" s="10" t="s">
        <v>2943</v>
      </c>
      <c r="O2375" s="10" t="s">
        <v>439</v>
      </c>
      <c r="R2375" s="10" t="s">
        <v>2942</v>
      </c>
      <c r="S2375" s="10">
        <v>1461</v>
      </c>
      <c r="T2375" s="10">
        <v>486</v>
      </c>
    </row>
    <row r="2376" spans="1:20" x14ac:dyDescent="0.35">
      <c r="A2376" s="10" t="s">
        <v>20</v>
      </c>
      <c r="B2376" s="10" t="s">
        <v>20</v>
      </c>
      <c r="C2376" s="10" t="s">
        <v>21</v>
      </c>
      <c r="D2376" s="10" t="s">
        <v>22</v>
      </c>
      <c r="E2376" s="10" t="s">
        <v>23</v>
      </c>
      <c r="F2376" s="10" t="s">
        <v>5</v>
      </c>
      <c r="H2376" s="10" t="s">
        <v>24</v>
      </c>
      <c r="I2376" s="10">
        <v>1310195</v>
      </c>
      <c r="J2376" s="10">
        <v>1311133</v>
      </c>
      <c r="K2376" s="10" t="s">
        <v>25</v>
      </c>
      <c r="R2376" s="10" t="s">
        <v>2944</v>
      </c>
      <c r="S2376" s="10">
        <v>939</v>
      </c>
    </row>
    <row r="2377" spans="1:20" x14ac:dyDescent="0.35">
      <c r="A2377" s="10" t="s">
        <v>27</v>
      </c>
      <c r="B2377" s="10" t="s">
        <v>27</v>
      </c>
      <c r="C2377" s="10" t="s">
        <v>28</v>
      </c>
      <c r="D2377" s="10" t="s">
        <v>22</v>
      </c>
      <c r="E2377" s="10" t="s">
        <v>23</v>
      </c>
      <c r="F2377" s="10" t="s">
        <v>5</v>
      </c>
      <c r="H2377" s="10" t="s">
        <v>24</v>
      </c>
      <c r="I2377" s="10">
        <v>1310195</v>
      </c>
      <c r="J2377" s="10">
        <v>1311133</v>
      </c>
      <c r="K2377" s="10" t="s">
        <v>25</v>
      </c>
      <c r="L2377" s="10" t="s">
        <v>2945</v>
      </c>
      <c r="O2377" s="10" t="s">
        <v>481</v>
      </c>
      <c r="R2377" s="10" t="s">
        <v>2944</v>
      </c>
      <c r="S2377" s="10">
        <v>939</v>
      </c>
      <c r="T2377" s="10">
        <v>312</v>
      </c>
    </row>
    <row r="2378" spans="1:20" x14ac:dyDescent="0.35">
      <c r="A2378" s="10" t="s">
        <v>20</v>
      </c>
      <c r="B2378" s="10" t="s">
        <v>20</v>
      </c>
      <c r="C2378" s="10" t="s">
        <v>21</v>
      </c>
      <c r="D2378" s="10" t="s">
        <v>22</v>
      </c>
      <c r="E2378" s="10" t="s">
        <v>23</v>
      </c>
      <c r="F2378" s="10" t="s">
        <v>5</v>
      </c>
      <c r="H2378" s="10" t="s">
        <v>24</v>
      </c>
      <c r="I2378" s="10">
        <v>1311278</v>
      </c>
      <c r="J2378" s="10">
        <v>1311832</v>
      </c>
      <c r="K2378" s="10" t="s">
        <v>25</v>
      </c>
      <c r="R2378" s="10" t="s">
        <v>2946</v>
      </c>
      <c r="S2378" s="10">
        <v>555</v>
      </c>
    </row>
    <row r="2379" spans="1:20" x14ac:dyDescent="0.35">
      <c r="A2379" s="10" t="s">
        <v>27</v>
      </c>
      <c r="B2379" s="10" t="s">
        <v>27</v>
      </c>
      <c r="C2379" s="10" t="s">
        <v>28</v>
      </c>
      <c r="D2379" s="10" t="s">
        <v>22</v>
      </c>
      <c r="E2379" s="10" t="s">
        <v>23</v>
      </c>
      <c r="F2379" s="10" t="s">
        <v>5</v>
      </c>
      <c r="H2379" s="10" t="s">
        <v>24</v>
      </c>
      <c r="I2379" s="10">
        <v>1311278</v>
      </c>
      <c r="J2379" s="10">
        <v>1311832</v>
      </c>
      <c r="K2379" s="10" t="s">
        <v>25</v>
      </c>
      <c r="L2379" s="10" t="s">
        <v>2947</v>
      </c>
      <c r="O2379" s="10" t="s">
        <v>433</v>
      </c>
      <c r="R2379" s="10" t="s">
        <v>2946</v>
      </c>
      <c r="S2379" s="10">
        <v>555</v>
      </c>
      <c r="T2379" s="10">
        <v>184</v>
      </c>
    </row>
    <row r="2380" spans="1:20" x14ac:dyDescent="0.35">
      <c r="A2380" s="10" t="s">
        <v>20</v>
      </c>
      <c r="B2380" s="10" t="s">
        <v>20</v>
      </c>
      <c r="C2380" s="10" t="s">
        <v>21</v>
      </c>
      <c r="D2380" s="10" t="s">
        <v>22</v>
      </c>
      <c r="E2380" s="10" t="s">
        <v>23</v>
      </c>
      <c r="F2380" s="10" t="s">
        <v>5</v>
      </c>
      <c r="H2380" s="10" t="s">
        <v>24</v>
      </c>
      <c r="I2380" s="10">
        <v>1312016</v>
      </c>
      <c r="J2380" s="10">
        <v>1313119</v>
      </c>
      <c r="K2380" s="10" t="s">
        <v>25</v>
      </c>
      <c r="R2380" s="10" t="s">
        <v>2948</v>
      </c>
      <c r="S2380" s="10">
        <v>1104</v>
      </c>
    </row>
    <row r="2381" spans="1:20" x14ac:dyDescent="0.35">
      <c r="A2381" s="10" t="s">
        <v>27</v>
      </c>
      <c r="B2381" s="10" t="s">
        <v>27</v>
      </c>
      <c r="C2381" s="10" t="s">
        <v>28</v>
      </c>
      <c r="D2381" s="10" t="s">
        <v>22</v>
      </c>
      <c r="E2381" s="10" t="s">
        <v>23</v>
      </c>
      <c r="F2381" s="10" t="s">
        <v>5</v>
      </c>
      <c r="H2381" s="10" t="s">
        <v>24</v>
      </c>
      <c r="I2381" s="10">
        <v>1312016</v>
      </c>
      <c r="J2381" s="10">
        <v>1313119</v>
      </c>
      <c r="K2381" s="10" t="s">
        <v>25</v>
      </c>
      <c r="L2381" s="10" t="s">
        <v>2949</v>
      </c>
      <c r="O2381" s="10" t="s">
        <v>300</v>
      </c>
      <c r="R2381" s="10" t="s">
        <v>2948</v>
      </c>
      <c r="S2381" s="10">
        <v>1104</v>
      </c>
      <c r="T2381" s="10">
        <v>367</v>
      </c>
    </row>
    <row r="2382" spans="1:20" x14ac:dyDescent="0.35">
      <c r="A2382" s="10" t="s">
        <v>20</v>
      </c>
      <c r="B2382" s="10" t="s">
        <v>20</v>
      </c>
      <c r="C2382" s="10" t="s">
        <v>21</v>
      </c>
      <c r="D2382" s="10" t="s">
        <v>22</v>
      </c>
      <c r="E2382" s="10" t="s">
        <v>23</v>
      </c>
      <c r="F2382" s="10" t="s">
        <v>5</v>
      </c>
      <c r="H2382" s="10" t="s">
        <v>24</v>
      </c>
      <c r="I2382" s="10">
        <v>1313128</v>
      </c>
      <c r="J2382" s="10">
        <v>1316286</v>
      </c>
      <c r="K2382" s="10" t="s">
        <v>25</v>
      </c>
      <c r="R2382" s="10" t="s">
        <v>2950</v>
      </c>
      <c r="S2382" s="10">
        <v>3159</v>
      </c>
    </row>
    <row r="2383" spans="1:20" x14ac:dyDescent="0.35">
      <c r="A2383" s="10" t="s">
        <v>27</v>
      </c>
      <c r="B2383" s="10" t="s">
        <v>27</v>
      </c>
      <c r="C2383" s="10" t="s">
        <v>28</v>
      </c>
      <c r="D2383" s="10" t="s">
        <v>22</v>
      </c>
      <c r="E2383" s="10" t="s">
        <v>23</v>
      </c>
      <c r="F2383" s="10" t="s">
        <v>5</v>
      </c>
      <c r="H2383" s="10" t="s">
        <v>24</v>
      </c>
      <c r="I2383" s="10">
        <v>1313128</v>
      </c>
      <c r="J2383" s="10">
        <v>1316286</v>
      </c>
      <c r="K2383" s="10" t="s">
        <v>25</v>
      </c>
      <c r="L2383" s="10" t="s">
        <v>2951</v>
      </c>
      <c r="O2383" s="10" t="s">
        <v>2342</v>
      </c>
      <c r="R2383" s="10" t="s">
        <v>2950</v>
      </c>
      <c r="S2383" s="10">
        <v>3159</v>
      </c>
      <c r="T2383" s="10">
        <v>1052</v>
      </c>
    </row>
    <row r="2384" spans="1:20" x14ac:dyDescent="0.35">
      <c r="A2384" s="10" t="s">
        <v>20</v>
      </c>
      <c r="B2384" s="10" t="s">
        <v>20</v>
      </c>
      <c r="C2384" s="10" t="s">
        <v>21</v>
      </c>
      <c r="D2384" s="10" t="s">
        <v>22</v>
      </c>
      <c r="E2384" s="10" t="s">
        <v>23</v>
      </c>
      <c r="F2384" s="10" t="s">
        <v>5</v>
      </c>
      <c r="H2384" s="10" t="s">
        <v>24</v>
      </c>
      <c r="I2384" s="10">
        <v>1316672</v>
      </c>
      <c r="J2384" s="10">
        <v>1317862</v>
      </c>
      <c r="K2384" s="10" t="s">
        <v>46</v>
      </c>
      <c r="R2384" s="10" t="s">
        <v>2952</v>
      </c>
      <c r="S2384" s="10">
        <v>1191</v>
      </c>
    </row>
    <row r="2385" spans="1:20" x14ac:dyDescent="0.35">
      <c r="A2385" s="10" t="s">
        <v>27</v>
      </c>
      <c r="B2385" s="10" t="s">
        <v>27</v>
      </c>
      <c r="C2385" s="10" t="s">
        <v>28</v>
      </c>
      <c r="D2385" s="10" t="s">
        <v>22</v>
      </c>
      <c r="E2385" s="10" t="s">
        <v>23</v>
      </c>
      <c r="F2385" s="10" t="s">
        <v>5</v>
      </c>
      <c r="H2385" s="10" t="s">
        <v>24</v>
      </c>
      <c r="I2385" s="10">
        <v>1316672</v>
      </c>
      <c r="J2385" s="10">
        <v>1317862</v>
      </c>
      <c r="K2385" s="10" t="s">
        <v>46</v>
      </c>
      <c r="L2385" s="10" t="s">
        <v>2953</v>
      </c>
      <c r="O2385" s="10" t="s">
        <v>2954</v>
      </c>
      <c r="R2385" s="10" t="s">
        <v>2952</v>
      </c>
      <c r="S2385" s="10">
        <v>1191</v>
      </c>
      <c r="T2385" s="10">
        <v>396</v>
      </c>
    </row>
    <row r="2386" spans="1:20" x14ac:dyDescent="0.35">
      <c r="A2386" s="10" t="s">
        <v>20</v>
      </c>
      <c r="B2386" s="10" t="s">
        <v>20</v>
      </c>
      <c r="C2386" s="10" t="s">
        <v>21</v>
      </c>
      <c r="D2386" s="10" t="s">
        <v>22</v>
      </c>
      <c r="E2386" s="10" t="s">
        <v>23</v>
      </c>
      <c r="F2386" s="10" t="s">
        <v>5</v>
      </c>
      <c r="H2386" s="10" t="s">
        <v>24</v>
      </c>
      <c r="I2386" s="10">
        <v>1318039</v>
      </c>
      <c r="J2386" s="10">
        <v>1319892</v>
      </c>
      <c r="K2386" s="10" t="s">
        <v>25</v>
      </c>
      <c r="R2386" s="10" t="s">
        <v>2955</v>
      </c>
      <c r="S2386" s="10">
        <v>1854</v>
      </c>
    </row>
    <row r="2387" spans="1:20" x14ac:dyDescent="0.35">
      <c r="A2387" s="10" t="s">
        <v>27</v>
      </c>
      <c r="B2387" s="10" t="s">
        <v>27</v>
      </c>
      <c r="C2387" s="10" t="s">
        <v>28</v>
      </c>
      <c r="D2387" s="10" t="s">
        <v>22</v>
      </c>
      <c r="E2387" s="10" t="s">
        <v>23</v>
      </c>
      <c r="F2387" s="10" t="s">
        <v>5</v>
      </c>
      <c r="H2387" s="10" t="s">
        <v>24</v>
      </c>
      <c r="I2387" s="10">
        <v>1318039</v>
      </c>
      <c r="J2387" s="10">
        <v>1319892</v>
      </c>
      <c r="K2387" s="10" t="s">
        <v>25</v>
      </c>
      <c r="L2387" s="10" t="s">
        <v>2956</v>
      </c>
      <c r="O2387" s="10" t="s">
        <v>559</v>
      </c>
      <c r="R2387" s="10" t="s">
        <v>2955</v>
      </c>
      <c r="S2387" s="10">
        <v>1854</v>
      </c>
      <c r="T2387" s="10">
        <v>617</v>
      </c>
    </row>
    <row r="2388" spans="1:20" x14ac:dyDescent="0.35">
      <c r="A2388" s="10" t="s">
        <v>20</v>
      </c>
      <c r="B2388" s="10" t="s">
        <v>20</v>
      </c>
      <c r="C2388" s="10" t="s">
        <v>21</v>
      </c>
      <c r="D2388" s="10" t="s">
        <v>22</v>
      </c>
      <c r="E2388" s="10" t="s">
        <v>23</v>
      </c>
      <c r="F2388" s="10" t="s">
        <v>5</v>
      </c>
      <c r="H2388" s="10" t="s">
        <v>24</v>
      </c>
      <c r="I2388" s="10">
        <v>1320030</v>
      </c>
      <c r="J2388" s="10">
        <v>1323491</v>
      </c>
      <c r="K2388" s="10" t="s">
        <v>25</v>
      </c>
      <c r="R2388" s="10" t="s">
        <v>2957</v>
      </c>
      <c r="S2388" s="10">
        <v>3462</v>
      </c>
    </row>
    <row r="2389" spans="1:20" x14ac:dyDescent="0.35">
      <c r="A2389" s="10" t="s">
        <v>27</v>
      </c>
      <c r="B2389" s="10" t="s">
        <v>27</v>
      </c>
      <c r="C2389" s="10" t="s">
        <v>28</v>
      </c>
      <c r="D2389" s="10" t="s">
        <v>22</v>
      </c>
      <c r="E2389" s="10" t="s">
        <v>23</v>
      </c>
      <c r="F2389" s="10" t="s">
        <v>5</v>
      </c>
      <c r="H2389" s="10" t="s">
        <v>24</v>
      </c>
      <c r="I2389" s="10">
        <v>1320030</v>
      </c>
      <c r="J2389" s="10">
        <v>1323491</v>
      </c>
      <c r="K2389" s="10" t="s">
        <v>25</v>
      </c>
      <c r="L2389" s="10" t="s">
        <v>2958</v>
      </c>
      <c r="O2389" s="10" t="s">
        <v>2959</v>
      </c>
      <c r="R2389" s="10" t="s">
        <v>2957</v>
      </c>
      <c r="S2389" s="10">
        <v>3462</v>
      </c>
      <c r="T2389" s="10">
        <v>1153</v>
      </c>
    </row>
    <row r="2390" spans="1:20" x14ac:dyDescent="0.35">
      <c r="A2390" s="10" t="s">
        <v>20</v>
      </c>
      <c r="B2390" s="10" t="s">
        <v>20</v>
      </c>
      <c r="C2390" s="10" t="s">
        <v>21</v>
      </c>
      <c r="D2390" s="10" t="s">
        <v>22</v>
      </c>
      <c r="E2390" s="10" t="s">
        <v>23</v>
      </c>
      <c r="F2390" s="10" t="s">
        <v>5</v>
      </c>
      <c r="H2390" s="10" t="s">
        <v>24</v>
      </c>
      <c r="I2390" s="10">
        <v>1323541</v>
      </c>
      <c r="J2390" s="10">
        <v>1324518</v>
      </c>
      <c r="K2390" s="10" t="s">
        <v>25</v>
      </c>
      <c r="R2390" s="10" t="s">
        <v>2960</v>
      </c>
      <c r="S2390" s="10">
        <v>978</v>
      </c>
    </row>
    <row r="2391" spans="1:20" x14ac:dyDescent="0.35">
      <c r="A2391" s="10" t="s">
        <v>27</v>
      </c>
      <c r="B2391" s="10" t="s">
        <v>27</v>
      </c>
      <c r="C2391" s="10" t="s">
        <v>28</v>
      </c>
      <c r="D2391" s="10" t="s">
        <v>22</v>
      </c>
      <c r="E2391" s="10" t="s">
        <v>23</v>
      </c>
      <c r="F2391" s="10" t="s">
        <v>5</v>
      </c>
      <c r="H2391" s="10" t="s">
        <v>24</v>
      </c>
      <c r="I2391" s="10">
        <v>1323541</v>
      </c>
      <c r="J2391" s="10">
        <v>1324518</v>
      </c>
      <c r="K2391" s="10" t="s">
        <v>25</v>
      </c>
      <c r="L2391" s="10" t="s">
        <v>2961</v>
      </c>
      <c r="O2391" s="10" t="s">
        <v>110</v>
      </c>
      <c r="R2391" s="10" t="s">
        <v>2960</v>
      </c>
      <c r="S2391" s="10">
        <v>978</v>
      </c>
      <c r="T2391" s="10">
        <v>325</v>
      </c>
    </row>
    <row r="2392" spans="1:20" x14ac:dyDescent="0.35">
      <c r="A2392" s="10" t="s">
        <v>20</v>
      </c>
      <c r="B2392" s="10" t="s">
        <v>20</v>
      </c>
      <c r="C2392" s="10" t="s">
        <v>21</v>
      </c>
      <c r="D2392" s="10" t="s">
        <v>22</v>
      </c>
      <c r="E2392" s="10" t="s">
        <v>23</v>
      </c>
      <c r="F2392" s="10" t="s">
        <v>5</v>
      </c>
      <c r="H2392" s="10" t="s">
        <v>24</v>
      </c>
      <c r="I2392" s="10">
        <v>1324576</v>
      </c>
      <c r="J2392" s="10">
        <v>1325091</v>
      </c>
      <c r="K2392" s="10" t="s">
        <v>25</v>
      </c>
      <c r="R2392" s="10" t="s">
        <v>2962</v>
      </c>
      <c r="S2392" s="10">
        <v>516</v>
      </c>
    </row>
    <row r="2393" spans="1:20" x14ac:dyDescent="0.35">
      <c r="A2393" s="10" t="s">
        <v>27</v>
      </c>
      <c r="B2393" s="10" t="s">
        <v>27</v>
      </c>
      <c r="C2393" s="10" t="s">
        <v>28</v>
      </c>
      <c r="D2393" s="10" t="s">
        <v>22</v>
      </c>
      <c r="E2393" s="10" t="s">
        <v>23</v>
      </c>
      <c r="F2393" s="10" t="s">
        <v>5</v>
      </c>
      <c r="H2393" s="10" t="s">
        <v>24</v>
      </c>
      <c r="I2393" s="10">
        <v>1324576</v>
      </c>
      <c r="J2393" s="10">
        <v>1325091</v>
      </c>
      <c r="K2393" s="10" t="s">
        <v>25</v>
      </c>
      <c r="L2393" s="10" t="s">
        <v>2963</v>
      </c>
      <c r="O2393" s="10" t="s">
        <v>2964</v>
      </c>
      <c r="R2393" s="10" t="s">
        <v>2962</v>
      </c>
      <c r="S2393" s="10">
        <v>516</v>
      </c>
      <c r="T2393" s="10">
        <v>171</v>
      </c>
    </row>
    <row r="2394" spans="1:20" x14ac:dyDescent="0.35">
      <c r="A2394" s="10" t="s">
        <v>20</v>
      </c>
      <c r="B2394" s="10" t="s">
        <v>20</v>
      </c>
      <c r="C2394" s="10" t="s">
        <v>21</v>
      </c>
      <c r="D2394" s="10" t="s">
        <v>22</v>
      </c>
      <c r="E2394" s="10" t="s">
        <v>23</v>
      </c>
      <c r="F2394" s="10" t="s">
        <v>5</v>
      </c>
      <c r="H2394" s="10" t="s">
        <v>24</v>
      </c>
      <c r="I2394" s="10">
        <v>1325101</v>
      </c>
      <c r="J2394" s="10">
        <v>1326567</v>
      </c>
      <c r="K2394" s="10" t="s">
        <v>25</v>
      </c>
      <c r="R2394" s="10" t="s">
        <v>2965</v>
      </c>
      <c r="S2394" s="10">
        <v>1467</v>
      </c>
    </row>
    <row r="2395" spans="1:20" x14ac:dyDescent="0.35">
      <c r="A2395" s="10" t="s">
        <v>27</v>
      </c>
      <c r="B2395" s="10" t="s">
        <v>27</v>
      </c>
      <c r="C2395" s="10" t="s">
        <v>28</v>
      </c>
      <c r="D2395" s="10" t="s">
        <v>22</v>
      </c>
      <c r="E2395" s="10" t="s">
        <v>23</v>
      </c>
      <c r="F2395" s="10" t="s">
        <v>5</v>
      </c>
      <c r="H2395" s="10" t="s">
        <v>24</v>
      </c>
      <c r="I2395" s="10">
        <v>1325101</v>
      </c>
      <c r="J2395" s="10">
        <v>1326567</v>
      </c>
      <c r="K2395" s="10" t="s">
        <v>25</v>
      </c>
      <c r="L2395" s="10" t="s">
        <v>2966</v>
      </c>
      <c r="O2395" s="10" t="s">
        <v>2096</v>
      </c>
      <c r="R2395" s="10" t="s">
        <v>2965</v>
      </c>
      <c r="S2395" s="10">
        <v>1467</v>
      </c>
      <c r="T2395" s="10">
        <v>488</v>
      </c>
    </row>
    <row r="2396" spans="1:20" x14ac:dyDescent="0.35">
      <c r="A2396" s="10" t="s">
        <v>20</v>
      </c>
      <c r="B2396" s="10" t="s">
        <v>20</v>
      </c>
      <c r="C2396" s="10" t="s">
        <v>21</v>
      </c>
      <c r="D2396" s="10" t="s">
        <v>22</v>
      </c>
      <c r="E2396" s="10" t="s">
        <v>23</v>
      </c>
      <c r="F2396" s="10" t="s">
        <v>5</v>
      </c>
      <c r="H2396" s="10" t="s">
        <v>24</v>
      </c>
      <c r="I2396" s="10">
        <v>1326652</v>
      </c>
      <c r="J2396" s="10">
        <v>1326966</v>
      </c>
      <c r="K2396" s="10" t="s">
        <v>25</v>
      </c>
      <c r="R2396" s="10" t="s">
        <v>2967</v>
      </c>
      <c r="S2396" s="10">
        <v>315</v>
      </c>
    </row>
    <row r="2397" spans="1:20" x14ac:dyDescent="0.35">
      <c r="A2397" s="10" t="s">
        <v>27</v>
      </c>
      <c r="B2397" s="10" t="s">
        <v>27</v>
      </c>
      <c r="C2397" s="10" t="s">
        <v>28</v>
      </c>
      <c r="D2397" s="10" t="s">
        <v>22</v>
      </c>
      <c r="E2397" s="10" t="s">
        <v>23</v>
      </c>
      <c r="F2397" s="10" t="s">
        <v>5</v>
      </c>
      <c r="H2397" s="10" t="s">
        <v>24</v>
      </c>
      <c r="I2397" s="10">
        <v>1326652</v>
      </c>
      <c r="J2397" s="10">
        <v>1326966</v>
      </c>
      <c r="K2397" s="10" t="s">
        <v>25</v>
      </c>
      <c r="L2397" s="10" t="s">
        <v>2968</v>
      </c>
      <c r="O2397" s="10" t="s">
        <v>481</v>
      </c>
      <c r="R2397" s="10" t="s">
        <v>2967</v>
      </c>
      <c r="S2397" s="10">
        <v>315</v>
      </c>
      <c r="T2397" s="10">
        <v>104</v>
      </c>
    </row>
    <row r="2398" spans="1:20" x14ac:dyDescent="0.35">
      <c r="A2398" s="10" t="s">
        <v>20</v>
      </c>
      <c r="B2398" s="10" t="s">
        <v>20</v>
      </c>
      <c r="C2398" s="10" t="s">
        <v>21</v>
      </c>
      <c r="D2398" s="10" t="s">
        <v>22</v>
      </c>
      <c r="E2398" s="10" t="s">
        <v>23</v>
      </c>
      <c r="F2398" s="10" t="s">
        <v>5</v>
      </c>
      <c r="H2398" s="10" t="s">
        <v>24</v>
      </c>
      <c r="I2398" s="10">
        <v>1327572</v>
      </c>
      <c r="J2398" s="10">
        <v>1328000</v>
      </c>
      <c r="K2398" s="10" t="s">
        <v>25</v>
      </c>
      <c r="R2398" s="10" t="s">
        <v>2969</v>
      </c>
      <c r="S2398" s="10">
        <v>429</v>
      </c>
    </row>
    <row r="2399" spans="1:20" x14ac:dyDescent="0.35">
      <c r="A2399" s="10" t="s">
        <v>27</v>
      </c>
      <c r="B2399" s="10" t="s">
        <v>27</v>
      </c>
      <c r="C2399" s="10" t="s">
        <v>28</v>
      </c>
      <c r="D2399" s="10" t="s">
        <v>22</v>
      </c>
      <c r="E2399" s="10" t="s">
        <v>23</v>
      </c>
      <c r="F2399" s="10" t="s">
        <v>5</v>
      </c>
      <c r="H2399" s="10" t="s">
        <v>24</v>
      </c>
      <c r="I2399" s="10">
        <v>1327572</v>
      </c>
      <c r="J2399" s="10">
        <v>1328000</v>
      </c>
      <c r="K2399" s="10" t="s">
        <v>25</v>
      </c>
      <c r="L2399" s="10" t="s">
        <v>2970</v>
      </c>
      <c r="O2399" s="10" t="s">
        <v>2971</v>
      </c>
      <c r="R2399" s="10" t="s">
        <v>2969</v>
      </c>
      <c r="S2399" s="10">
        <v>429</v>
      </c>
      <c r="T2399" s="10">
        <v>142</v>
      </c>
    </row>
    <row r="2400" spans="1:20" x14ac:dyDescent="0.35">
      <c r="A2400" s="10" t="s">
        <v>20</v>
      </c>
      <c r="B2400" s="10" t="s">
        <v>20</v>
      </c>
      <c r="C2400" s="10" t="s">
        <v>21</v>
      </c>
      <c r="D2400" s="10" t="s">
        <v>22</v>
      </c>
      <c r="E2400" s="10" t="s">
        <v>23</v>
      </c>
      <c r="F2400" s="10" t="s">
        <v>5</v>
      </c>
      <c r="H2400" s="10" t="s">
        <v>24</v>
      </c>
      <c r="I2400" s="10">
        <v>1328024</v>
      </c>
      <c r="J2400" s="10">
        <v>1328332</v>
      </c>
      <c r="K2400" s="10" t="s">
        <v>25</v>
      </c>
      <c r="R2400" s="10" t="s">
        <v>2972</v>
      </c>
      <c r="S2400" s="10">
        <v>309</v>
      </c>
    </row>
    <row r="2401" spans="1:20" x14ac:dyDescent="0.35">
      <c r="A2401" s="10" t="s">
        <v>27</v>
      </c>
      <c r="B2401" s="10" t="s">
        <v>27</v>
      </c>
      <c r="C2401" s="10" t="s">
        <v>28</v>
      </c>
      <c r="D2401" s="10" t="s">
        <v>22</v>
      </c>
      <c r="E2401" s="10" t="s">
        <v>23</v>
      </c>
      <c r="F2401" s="10" t="s">
        <v>5</v>
      </c>
      <c r="H2401" s="10" t="s">
        <v>24</v>
      </c>
      <c r="I2401" s="10">
        <v>1328024</v>
      </c>
      <c r="J2401" s="10">
        <v>1328332</v>
      </c>
      <c r="K2401" s="10" t="s">
        <v>25</v>
      </c>
      <c r="L2401" s="10" t="s">
        <v>2973</v>
      </c>
      <c r="O2401" s="10" t="s">
        <v>2974</v>
      </c>
      <c r="R2401" s="10" t="s">
        <v>2972</v>
      </c>
      <c r="S2401" s="10">
        <v>309</v>
      </c>
      <c r="T2401" s="10">
        <v>102</v>
      </c>
    </row>
    <row r="2402" spans="1:20" x14ac:dyDescent="0.35">
      <c r="A2402" s="10" t="s">
        <v>20</v>
      </c>
      <c r="B2402" s="10" t="s">
        <v>20</v>
      </c>
      <c r="C2402" s="10" t="s">
        <v>21</v>
      </c>
      <c r="D2402" s="10" t="s">
        <v>22</v>
      </c>
      <c r="E2402" s="10" t="s">
        <v>23</v>
      </c>
      <c r="F2402" s="10" t="s">
        <v>5</v>
      </c>
      <c r="H2402" s="10" t="s">
        <v>24</v>
      </c>
      <c r="I2402" s="10">
        <v>1329614</v>
      </c>
      <c r="J2402" s="10">
        <v>1330456</v>
      </c>
      <c r="K2402" s="10" t="s">
        <v>25</v>
      </c>
      <c r="R2402" s="10" t="s">
        <v>2975</v>
      </c>
      <c r="S2402" s="10">
        <v>843</v>
      </c>
    </row>
    <row r="2403" spans="1:20" x14ac:dyDescent="0.35">
      <c r="A2403" s="10" t="s">
        <v>27</v>
      </c>
      <c r="B2403" s="10" t="s">
        <v>27</v>
      </c>
      <c r="C2403" s="10" t="s">
        <v>28</v>
      </c>
      <c r="D2403" s="10" t="s">
        <v>22</v>
      </c>
      <c r="E2403" s="10" t="s">
        <v>23</v>
      </c>
      <c r="F2403" s="10" t="s">
        <v>5</v>
      </c>
      <c r="H2403" s="10" t="s">
        <v>24</v>
      </c>
      <c r="I2403" s="10">
        <v>1329614</v>
      </c>
      <c r="J2403" s="10">
        <v>1330456</v>
      </c>
      <c r="K2403" s="10" t="s">
        <v>25</v>
      </c>
      <c r="L2403" s="10" t="s">
        <v>2976</v>
      </c>
      <c r="O2403" s="10" t="s">
        <v>2977</v>
      </c>
      <c r="R2403" s="10" t="s">
        <v>2975</v>
      </c>
      <c r="S2403" s="10">
        <v>843</v>
      </c>
      <c r="T2403" s="10">
        <v>280</v>
      </c>
    </row>
    <row r="2404" spans="1:20" x14ac:dyDescent="0.35">
      <c r="A2404" s="10" t="s">
        <v>20</v>
      </c>
      <c r="B2404" s="10" t="s">
        <v>20</v>
      </c>
      <c r="C2404" s="10" t="s">
        <v>21</v>
      </c>
      <c r="D2404" s="10" t="s">
        <v>22</v>
      </c>
      <c r="E2404" s="10" t="s">
        <v>23</v>
      </c>
      <c r="F2404" s="10" t="s">
        <v>5</v>
      </c>
      <c r="H2404" s="10" t="s">
        <v>24</v>
      </c>
      <c r="I2404" s="10">
        <v>1330513</v>
      </c>
      <c r="J2404" s="10">
        <v>1331808</v>
      </c>
      <c r="K2404" s="10" t="s">
        <v>46</v>
      </c>
      <c r="R2404" s="10" t="s">
        <v>2978</v>
      </c>
      <c r="S2404" s="10">
        <v>1296</v>
      </c>
    </row>
    <row r="2405" spans="1:20" x14ac:dyDescent="0.35">
      <c r="A2405" s="10" t="s">
        <v>27</v>
      </c>
      <c r="B2405" s="10" t="s">
        <v>27</v>
      </c>
      <c r="C2405" s="10" t="s">
        <v>28</v>
      </c>
      <c r="D2405" s="10" t="s">
        <v>22</v>
      </c>
      <c r="E2405" s="10" t="s">
        <v>23</v>
      </c>
      <c r="F2405" s="10" t="s">
        <v>5</v>
      </c>
      <c r="H2405" s="10" t="s">
        <v>24</v>
      </c>
      <c r="I2405" s="10">
        <v>1330513</v>
      </c>
      <c r="J2405" s="10">
        <v>1331808</v>
      </c>
      <c r="K2405" s="10" t="s">
        <v>46</v>
      </c>
      <c r="L2405" s="10" t="s">
        <v>2979</v>
      </c>
      <c r="O2405" s="10" t="s">
        <v>2980</v>
      </c>
      <c r="R2405" s="10" t="s">
        <v>2978</v>
      </c>
      <c r="S2405" s="10">
        <v>1296</v>
      </c>
      <c r="T2405" s="10">
        <v>431</v>
      </c>
    </row>
    <row r="2406" spans="1:20" x14ac:dyDescent="0.35">
      <c r="A2406" s="10" t="s">
        <v>20</v>
      </c>
      <c r="B2406" s="10" t="s">
        <v>20</v>
      </c>
      <c r="C2406" s="10" t="s">
        <v>21</v>
      </c>
      <c r="D2406" s="10" t="s">
        <v>22</v>
      </c>
      <c r="E2406" s="10" t="s">
        <v>23</v>
      </c>
      <c r="F2406" s="10" t="s">
        <v>5</v>
      </c>
      <c r="H2406" s="10" t="s">
        <v>24</v>
      </c>
      <c r="I2406" s="10">
        <v>1332022</v>
      </c>
      <c r="J2406" s="10">
        <v>1332360</v>
      </c>
      <c r="K2406" s="10" t="s">
        <v>46</v>
      </c>
      <c r="R2406" s="10" t="s">
        <v>2981</v>
      </c>
      <c r="S2406" s="10">
        <v>339</v>
      </c>
    </row>
    <row r="2407" spans="1:20" x14ac:dyDescent="0.35">
      <c r="A2407" s="10" t="s">
        <v>27</v>
      </c>
      <c r="B2407" s="10" t="s">
        <v>27</v>
      </c>
      <c r="C2407" s="10" t="s">
        <v>28</v>
      </c>
      <c r="D2407" s="10" t="s">
        <v>22</v>
      </c>
      <c r="E2407" s="10" t="s">
        <v>23</v>
      </c>
      <c r="F2407" s="10" t="s">
        <v>5</v>
      </c>
      <c r="H2407" s="10" t="s">
        <v>24</v>
      </c>
      <c r="I2407" s="10">
        <v>1332022</v>
      </c>
      <c r="J2407" s="10">
        <v>1332360</v>
      </c>
      <c r="K2407" s="10" t="s">
        <v>46</v>
      </c>
      <c r="L2407" s="10" t="s">
        <v>2982</v>
      </c>
      <c r="O2407" s="10" t="s">
        <v>1516</v>
      </c>
      <c r="R2407" s="10" t="s">
        <v>2981</v>
      </c>
      <c r="S2407" s="10">
        <v>339</v>
      </c>
      <c r="T2407" s="10">
        <v>112</v>
      </c>
    </row>
    <row r="2408" spans="1:20" x14ac:dyDescent="0.35">
      <c r="A2408" s="10" t="s">
        <v>20</v>
      </c>
      <c r="B2408" s="10" t="s">
        <v>20</v>
      </c>
      <c r="C2408" s="10" t="s">
        <v>21</v>
      </c>
      <c r="D2408" s="10" t="s">
        <v>22</v>
      </c>
      <c r="E2408" s="10" t="s">
        <v>23</v>
      </c>
      <c r="F2408" s="10" t="s">
        <v>5</v>
      </c>
      <c r="H2408" s="10" t="s">
        <v>24</v>
      </c>
      <c r="I2408" s="10">
        <v>1332809</v>
      </c>
      <c r="J2408" s="10">
        <v>1333675</v>
      </c>
      <c r="K2408" s="10" t="s">
        <v>46</v>
      </c>
      <c r="R2408" s="10" t="s">
        <v>2983</v>
      </c>
      <c r="S2408" s="10">
        <v>867</v>
      </c>
    </row>
    <row r="2409" spans="1:20" x14ac:dyDescent="0.35">
      <c r="A2409" s="10" t="s">
        <v>27</v>
      </c>
      <c r="B2409" s="10" t="s">
        <v>27</v>
      </c>
      <c r="C2409" s="10" t="s">
        <v>28</v>
      </c>
      <c r="D2409" s="10" t="s">
        <v>22</v>
      </c>
      <c r="E2409" s="10" t="s">
        <v>23</v>
      </c>
      <c r="F2409" s="10" t="s">
        <v>5</v>
      </c>
      <c r="H2409" s="10" t="s">
        <v>24</v>
      </c>
      <c r="I2409" s="10">
        <v>1332809</v>
      </c>
      <c r="J2409" s="10">
        <v>1333675</v>
      </c>
      <c r="K2409" s="10" t="s">
        <v>46</v>
      </c>
      <c r="L2409" s="10" t="s">
        <v>2984</v>
      </c>
      <c r="O2409" s="10" t="s">
        <v>2985</v>
      </c>
      <c r="R2409" s="10" t="s">
        <v>2983</v>
      </c>
      <c r="S2409" s="10">
        <v>867</v>
      </c>
      <c r="T2409" s="10">
        <v>288</v>
      </c>
    </row>
    <row r="2410" spans="1:20" x14ac:dyDescent="0.35">
      <c r="A2410" s="10" t="s">
        <v>20</v>
      </c>
      <c r="B2410" s="10" t="s">
        <v>20</v>
      </c>
      <c r="C2410" s="10" t="s">
        <v>21</v>
      </c>
      <c r="D2410" s="10" t="s">
        <v>22</v>
      </c>
      <c r="E2410" s="10" t="s">
        <v>23</v>
      </c>
      <c r="F2410" s="10" t="s">
        <v>5</v>
      </c>
      <c r="H2410" s="10" t="s">
        <v>24</v>
      </c>
      <c r="I2410" s="10">
        <v>1333672</v>
      </c>
      <c r="J2410" s="10">
        <v>1335096</v>
      </c>
      <c r="K2410" s="10" t="s">
        <v>46</v>
      </c>
      <c r="R2410" s="10" t="s">
        <v>2986</v>
      </c>
      <c r="S2410" s="10">
        <v>1425</v>
      </c>
    </row>
    <row r="2411" spans="1:20" x14ac:dyDescent="0.35">
      <c r="A2411" s="10" t="s">
        <v>27</v>
      </c>
      <c r="B2411" s="10" t="s">
        <v>27</v>
      </c>
      <c r="C2411" s="10" t="s">
        <v>28</v>
      </c>
      <c r="D2411" s="10" t="s">
        <v>22</v>
      </c>
      <c r="E2411" s="10" t="s">
        <v>23</v>
      </c>
      <c r="F2411" s="10" t="s">
        <v>5</v>
      </c>
      <c r="H2411" s="10" t="s">
        <v>24</v>
      </c>
      <c r="I2411" s="10">
        <v>1333672</v>
      </c>
      <c r="J2411" s="10">
        <v>1335096</v>
      </c>
      <c r="K2411" s="10" t="s">
        <v>46</v>
      </c>
      <c r="L2411" s="10" t="s">
        <v>2987</v>
      </c>
      <c r="O2411" s="10" t="s">
        <v>2988</v>
      </c>
      <c r="R2411" s="10" t="s">
        <v>2986</v>
      </c>
      <c r="S2411" s="10">
        <v>1425</v>
      </c>
      <c r="T2411" s="10">
        <v>474</v>
      </c>
    </row>
    <row r="2412" spans="1:20" x14ac:dyDescent="0.35">
      <c r="A2412" s="10" t="s">
        <v>20</v>
      </c>
      <c r="B2412" s="10" t="s">
        <v>20</v>
      </c>
      <c r="C2412" s="10" t="s">
        <v>21</v>
      </c>
      <c r="D2412" s="10" t="s">
        <v>22</v>
      </c>
      <c r="E2412" s="10" t="s">
        <v>23</v>
      </c>
      <c r="F2412" s="10" t="s">
        <v>5</v>
      </c>
      <c r="H2412" s="10" t="s">
        <v>24</v>
      </c>
      <c r="I2412" s="10">
        <v>1335113</v>
      </c>
      <c r="J2412" s="10">
        <v>1337314</v>
      </c>
      <c r="K2412" s="10" t="s">
        <v>46</v>
      </c>
      <c r="R2412" s="10" t="s">
        <v>2989</v>
      </c>
      <c r="S2412" s="10">
        <v>2202</v>
      </c>
    </row>
    <row r="2413" spans="1:20" x14ac:dyDescent="0.35">
      <c r="A2413" s="10" t="s">
        <v>27</v>
      </c>
      <c r="B2413" s="10" t="s">
        <v>27</v>
      </c>
      <c r="C2413" s="10" t="s">
        <v>28</v>
      </c>
      <c r="D2413" s="10" t="s">
        <v>22</v>
      </c>
      <c r="E2413" s="10" t="s">
        <v>23</v>
      </c>
      <c r="F2413" s="10" t="s">
        <v>5</v>
      </c>
      <c r="H2413" s="10" t="s">
        <v>24</v>
      </c>
      <c r="I2413" s="10">
        <v>1335113</v>
      </c>
      <c r="J2413" s="10">
        <v>1337314</v>
      </c>
      <c r="K2413" s="10" t="s">
        <v>46</v>
      </c>
      <c r="L2413" s="10" t="s">
        <v>2990</v>
      </c>
      <c r="O2413" s="10" t="s">
        <v>2991</v>
      </c>
      <c r="R2413" s="10" t="s">
        <v>2989</v>
      </c>
      <c r="S2413" s="10">
        <v>2202</v>
      </c>
      <c r="T2413" s="10">
        <v>733</v>
      </c>
    </row>
    <row r="2414" spans="1:20" x14ac:dyDescent="0.35">
      <c r="A2414" s="10" t="s">
        <v>20</v>
      </c>
      <c r="B2414" s="10" t="s">
        <v>20</v>
      </c>
      <c r="C2414" s="10" t="s">
        <v>21</v>
      </c>
      <c r="D2414" s="10" t="s">
        <v>22</v>
      </c>
      <c r="E2414" s="10" t="s">
        <v>23</v>
      </c>
      <c r="F2414" s="10" t="s">
        <v>5</v>
      </c>
      <c r="H2414" s="10" t="s">
        <v>24</v>
      </c>
      <c r="I2414" s="10">
        <v>1337522</v>
      </c>
      <c r="J2414" s="10">
        <v>1339018</v>
      </c>
      <c r="K2414" s="10" t="s">
        <v>25</v>
      </c>
      <c r="R2414" s="10" t="s">
        <v>2992</v>
      </c>
      <c r="S2414" s="10">
        <v>1497</v>
      </c>
    </row>
    <row r="2415" spans="1:20" x14ac:dyDescent="0.35">
      <c r="A2415" s="10" t="s">
        <v>27</v>
      </c>
      <c r="B2415" s="10" t="s">
        <v>27</v>
      </c>
      <c r="C2415" s="10" t="s">
        <v>28</v>
      </c>
      <c r="D2415" s="10" t="s">
        <v>22</v>
      </c>
      <c r="E2415" s="10" t="s">
        <v>23</v>
      </c>
      <c r="F2415" s="10" t="s">
        <v>5</v>
      </c>
      <c r="H2415" s="10" t="s">
        <v>24</v>
      </c>
      <c r="I2415" s="10">
        <v>1337522</v>
      </c>
      <c r="J2415" s="10">
        <v>1339018</v>
      </c>
      <c r="K2415" s="10" t="s">
        <v>25</v>
      </c>
      <c r="L2415" s="10" t="s">
        <v>2993</v>
      </c>
      <c r="O2415" s="10" t="s">
        <v>2994</v>
      </c>
      <c r="R2415" s="10" t="s">
        <v>2992</v>
      </c>
      <c r="S2415" s="10">
        <v>1497</v>
      </c>
      <c r="T2415" s="10">
        <v>498</v>
      </c>
    </row>
    <row r="2416" spans="1:20" x14ac:dyDescent="0.35">
      <c r="A2416" s="10" t="s">
        <v>20</v>
      </c>
      <c r="B2416" s="10" t="s">
        <v>20</v>
      </c>
      <c r="C2416" s="10" t="s">
        <v>21</v>
      </c>
      <c r="D2416" s="10" t="s">
        <v>22</v>
      </c>
      <c r="E2416" s="10" t="s">
        <v>23</v>
      </c>
      <c r="F2416" s="10" t="s">
        <v>5</v>
      </c>
      <c r="H2416" s="10" t="s">
        <v>24</v>
      </c>
      <c r="I2416" s="10">
        <v>1339162</v>
      </c>
      <c r="J2416" s="10">
        <v>1340364</v>
      </c>
      <c r="K2416" s="10" t="s">
        <v>25</v>
      </c>
      <c r="R2416" s="10" t="s">
        <v>2995</v>
      </c>
      <c r="S2416" s="10">
        <v>1203</v>
      </c>
    </row>
    <row r="2417" spans="1:20" x14ac:dyDescent="0.35">
      <c r="A2417" s="10" t="s">
        <v>27</v>
      </c>
      <c r="B2417" s="10" t="s">
        <v>27</v>
      </c>
      <c r="C2417" s="10" t="s">
        <v>28</v>
      </c>
      <c r="D2417" s="10" t="s">
        <v>22</v>
      </c>
      <c r="E2417" s="10" t="s">
        <v>23</v>
      </c>
      <c r="F2417" s="10" t="s">
        <v>5</v>
      </c>
      <c r="H2417" s="10" t="s">
        <v>24</v>
      </c>
      <c r="I2417" s="10">
        <v>1339162</v>
      </c>
      <c r="J2417" s="10">
        <v>1340364</v>
      </c>
      <c r="K2417" s="10" t="s">
        <v>25</v>
      </c>
      <c r="L2417" s="10" t="s">
        <v>2996</v>
      </c>
      <c r="O2417" s="10" t="s">
        <v>2997</v>
      </c>
      <c r="R2417" s="10" t="s">
        <v>2995</v>
      </c>
      <c r="S2417" s="10">
        <v>1203</v>
      </c>
      <c r="T2417" s="10">
        <v>400</v>
      </c>
    </row>
    <row r="2418" spans="1:20" x14ac:dyDescent="0.35">
      <c r="A2418" s="10" t="s">
        <v>20</v>
      </c>
      <c r="B2418" s="10" t="s">
        <v>20</v>
      </c>
      <c r="C2418" s="10" t="s">
        <v>21</v>
      </c>
      <c r="D2418" s="10" t="s">
        <v>22</v>
      </c>
      <c r="E2418" s="10" t="s">
        <v>23</v>
      </c>
      <c r="F2418" s="10" t="s">
        <v>5</v>
      </c>
      <c r="H2418" s="10" t="s">
        <v>24</v>
      </c>
      <c r="I2418" s="10">
        <v>1340976</v>
      </c>
      <c r="J2418" s="10">
        <v>1342007</v>
      </c>
      <c r="K2418" s="10" t="s">
        <v>25</v>
      </c>
      <c r="R2418" s="10" t="s">
        <v>2998</v>
      </c>
      <c r="S2418" s="10">
        <v>1032</v>
      </c>
    </row>
    <row r="2419" spans="1:20" x14ac:dyDescent="0.35">
      <c r="A2419" s="10" t="s">
        <v>27</v>
      </c>
      <c r="B2419" s="10" t="s">
        <v>27</v>
      </c>
      <c r="C2419" s="10" t="s">
        <v>28</v>
      </c>
      <c r="D2419" s="10" t="s">
        <v>22</v>
      </c>
      <c r="E2419" s="10" t="s">
        <v>23</v>
      </c>
      <c r="F2419" s="10" t="s">
        <v>5</v>
      </c>
      <c r="H2419" s="10" t="s">
        <v>24</v>
      </c>
      <c r="I2419" s="10">
        <v>1340976</v>
      </c>
      <c r="J2419" s="10">
        <v>1342007</v>
      </c>
      <c r="K2419" s="10" t="s">
        <v>25</v>
      </c>
      <c r="L2419" s="10" t="s">
        <v>2999</v>
      </c>
      <c r="O2419" s="10" t="s">
        <v>1346</v>
      </c>
      <c r="R2419" s="10" t="s">
        <v>2998</v>
      </c>
      <c r="S2419" s="10">
        <v>1032</v>
      </c>
      <c r="T2419" s="10">
        <v>343</v>
      </c>
    </row>
    <row r="2420" spans="1:20" x14ac:dyDescent="0.35">
      <c r="A2420" s="10" t="s">
        <v>20</v>
      </c>
      <c r="B2420" s="10" t="s">
        <v>20</v>
      </c>
      <c r="C2420" s="10" t="s">
        <v>21</v>
      </c>
      <c r="D2420" s="10" t="s">
        <v>22</v>
      </c>
      <c r="E2420" s="10" t="s">
        <v>23</v>
      </c>
      <c r="F2420" s="10" t="s">
        <v>5</v>
      </c>
      <c r="H2420" s="10" t="s">
        <v>24</v>
      </c>
      <c r="I2420" s="10">
        <v>1342004</v>
      </c>
      <c r="J2420" s="10">
        <v>1343032</v>
      </c>
      <c r="K2420" s="10" t="s">
        <v>25</v>
      </c>
      <c r="R2420" s="10" t="s">
        <v>3000</v>
      </c>
      <c r="S2420" s="10">
        <v>1029</v>
      </c>
    </row>
    <row r="2421" spans="1:20" x14ac:dyDescent="0.35">
      <c r="A2421" s="10" t="s">
        <v>27</v>
      </c>
      <c r="B2421" s="10" t="s">
        <v>27</v>
      </c>
      <c r="C2421" s="10" t="s">
        <v>28</v>
      </c>
      <c r="D2421" s="10" t="s">
        <v>22</v>
      </c>
      <c r="E2421" s="10" t="s">
        <v>23</v>
      </c>
      <c r="F2421" s="10" t="s">
        <v>5</v>
      </c>
      <c r="H2421" s="10" t="s">
        <v>24</v>
      </c>
      <c r="I2421" s="10">
        <v>1342004</v>
      </c>
      <c r="J2421" s="10">
        <v>1343032</v>
      </c>
      <c r="K2421" s="10" t="s">
        <v>25</v>
      </c>
      <c r="L2421" s="10" t="s">
        <v>3001</v>
      </c>
      <c r="O2421" s="10" t="s">
        <v>1349</v>
      </c>
      <c r="R2421" s="10" t="s">
        <v>3000</v>
      </c>
      <c r="S2421" s="10">
        <v>1029</v>
      </c>
      <c r="T2421" s="10">
        <v>342</v>
      </c>
    </row>
    <row r="2422" spans="1:20" x14ac:dyDescent="0.35">
      <c r="A2422" s="10" t="s">
        <v>20</v>
      </c>
      <c r="B2422" s="10" t="s">
        <v>20</v>
      </c>
      <c r="C2422" s="10" t="s">
        <v>21</v>
      </c>
      <c r="D2422" s="10" t="s">
        <v>22</v>
      </c>
      <c r="E2422" s="10" t="s">
        <v>23</v>
      </c>
      <c r="F2422" s="10" t="s">
        <v>5</v>
      </c>
      <c r="H2422" s="10" t="s">
        <v>24</v>
      </c>
      <c r="I2422" s="10">
        <v>1343029</v>
      </c>
      <c r="J2422" s="10">
        <v>1343829</v>
      </c>
      <c r="K2422" s="10" t="s">
        <v>25</v>
      </c>
      <c r="R2422" s="10" t="s">
        <v>3002</v>
      </c>
      <c r="S2422" s="10">
        <v>801</v>
      </c>
    </row>
    <row r="2423" spans="1:20" x14ac:dyDescent="0.35">
      <c r="A2423" s="10" t="s">
        <v>27</v>
      </c>
      <c r="B2423" s="10" t="s">
        <v>27</v>
      </c>
      <c r="C2423" s="10" t="s">
        <v>28</v>
      </c>
      <c r="D2423" s="10" t="s">
        <v>22</v>
      </c>
      <c r="E2423" s="10" t="s">
        <v>23</v>
      </c>
      <c r="F2423" s="10" t="s">
        <v>5</v>
      </c>
      <c r="H2423" s="10" t="s">
        <v>24</v>
      </c>
      <c r="I2423" s="10">
        <v>1343029</v>
      </c>
      <c r="J2423" s="10">
        <v>1343829</v>
      </c>
      <c r="K2423" s="10" t="s">
        <v>25</v>
      </c>
      <c r="L2423" s="10" t="s">
        <v>3003</v>
      </c>
      <c r="O2423" s="10" t="s">
        <v>61</v>
      </c>
      <c r="R2423" s="10" t="s">
        <v>3002</v>
      </c>
      <c r="S2423" s="10">
        <v>801</v>
      </c>
      <c r="T2423" s="10">
        <v>266</v>
      </c>
    </row>
    <row r="2424" spans="1:20" x14ac:dyDescent="0.35">
      <c r="A2424" s="10" t="s">
        <v>20</v>
      </c>
      <c r="B2424" s="10" t="s">
        <v>20</v>
      </c>
      <c r="C2424" s="10" t="s">
        <v>21</v>
      </c>
      <c r="D2424" s="10" t="s">
        <v>22</v>
      </c>
      <c r="E2424" s="10" t="s">
        <v>23</v>
      </c>
      <c r="F2424" s="10" t="s">
        <v>5</v>
      </c>
      <c r="H2424" s="10" t="s">
        <v>24</v>
      </c>
      <c r="I2424" s="10">
        <v>1343826</v>
      </c>
      <c r="J2424" s="10">
        <v>1344278</v>
      </c>
      <c r="K2424" s="10" t="s">
        <v>25</v>
      </c>
      <c r="R2424" s="10" t="s">
        <v>3004</v>
      </c>
      <c r="S2424" s="10">
        <v>453</v>
      </c>
    </row>
    <row r="2425" spans="1:20" x14ac:dyDescent="0.35">
      <c r="A2425" s="10" t="s">
        <v>27</v>
      </c>
      <c r="B2425" s="10" t="s">
        <v>27</v>
      </c>
      <c r="C2425" s="10" t="s">
        <v>28</v>
      </c>
      <c r="D2425" s="10" t="s">
        <v>22</v>
      </c>
      <c r="E2425" s="10" t="s">
        <v>23</v>
      </c>
      <c r="F2425" s="10" t="s">
        <v>5</v>
      </c>
      <c r="H2425" s="10" t="s">
        <v>24</v>
      </c>
      <c r="I2425" s="10">
        <v>1343826</v>
      </c>
      <c r="J2425" s="10">
        <v>1344278</v>
      </c>
      <c r="K2425" s="10" t="s">
        <v>25</v>
      </c>
      <c r="L2425" s="10" t="s">
        <v>3005</v>
      </c>
      <c r="O2425" s="10" t="s">
        <v>3006</v>
      </c>
      <c r="R2425" s="10" t="s">
        <v>3004</v>
      </c>
      <c r="S2425" s="10">
        <v>453</v>
      </c>
      <c r="T2425" s="10">
        <v>150</v>
      </c>
    </row>
    <row r="2426" spans="1:20" x14ac:dyDescent="0.35">
      <c r="A2426" s="10" t="s">
        <v>20</v>
      </c>
      <c r="B2426" s="10" t="s">
        <v>20</v>
      </c>
      <c r="C2426" s="10" t="s">
        <v>21</v>
      </c>
      <c r="D2426" s="10" t="s">
        <v>22</v>
      </c>
      <c r="E2426" s="10" t="s">
        <v>23</v>
      </c>
      <c r="F2426" s="10" t="s">
        <v>5</v>
      </c>
      <c r="H2426" s="10" t="s">
        <v>24</v>
      </c>
      <c r="I2426" s="10">
        <v>1344652</v>
      </c>
      <c r="J2426" s="10">
        <v>1346667</v>
      </c>
      <c r="K2426" s="10" t="s">
        <v>25</v>
      </c>
      <c r="R2426" s="10" t="s">
        <v>3007</v>
      </c>
      <c r="S2426" s="10">
        <v>2016</v>
      </c>
    </row>
    <row r="2427" spans="1:20" x14ac:dyDescent="0.35">
      <c r="A2427" s="10" t="s">
        <v>27</v>
      </c>
      <c r="B2427" s="10" t="s">
        <v>27</v>
      </c>
      <c r="C2427" s="10" t="s">
        <v>28</v>
      </c>
      <c r="D2427" s="10" t="s">
        <v>22</v>
      </c>
      <c r="E2427" s="10" t="s">
        <v>23</v>
      </c>
      <c r="F2427" s="10" t="s">
        <v>5</v>
      </c>
      <c r="H2427" s="10" t="s">
        <v>24</v>
      </c>
      <c r="I2427" s="10">
        <v>1344652</v>
      </c>
      <c r="J2427" s="10">
        <v>1346667</v>
      </c>
      <c r="K2427" s="10" t="s">
        <v>25</v>
      </c>
      <c r="L2427" s="10" t="s">
        <v>3008</v>
      </c>
      <c r="O2427" s="10" t="s">
        <v>3009</v>
      </c>
      <c r="R2427" s="10" t="s">
        <v>3007</v>
      </c>
      <c r="S2427" s="10">
        <v>2016</v>
      </c>
      <c r="T2427" s="10">
        <v>671</v>
      </c>
    </row>
    <row r="2428" spans="1:20" x14ac:dyDescent="0.35">
      <c r="A2428" s="10" t="s">
        <v>20</v>
      </c>
      <c r="B2428" s="10" t="s">
        <v>20</v>
      </c>
      <c r="C2428" s="10" t="s">
        <v>21</v>
      </c>
      <c r="D2428" s="10" t="s">
        <v>22</v>
      </c>
      <c r="E2428" s="10" t="s">
        <v>23</v>
      </c>
      <c r="F2428" s="10" t="s">
        <v>5</v>
      </c>
      <c r="H2428" s="10" t="s">
        <v>24</v>
      </c>
      <c r="I2428" s="10">
        <v>1346812</v>
      </c>
      <c r="J2428" s="10">
        <v>1347627</v>
      </c>
      <c r="K2428" s="10" t="s">
        <v>46</v>
      </c>
      <c r="R2428" s="10" t="s">
        <v>3010</v>
      </c>
      <c r="S2428" s="10">
        <v>816</v>
      </c>
    </row>
    <row r="2429" spans="1:20" x14ac:dyDescent="0.35">
      <c r="A2429" s="10" t="s">
        <v>27</v>
      </c>
      <c r="B2429" s="10" t="s">
        <v>27</v>
      </c>
      <c r="C2429" s="10" t="s">
        <v>28</v>
      </c>
      <c r="D2429" s="10" t="s">
        <v>22</v>
      </c>
      <c r="E2429" s="10" t="s">
        <v>23</v>
      </c>
      <c r="F2429" s="10" t="s">
        <v>5</v>
      </c>
      <c r="H2429" s="10" t="s">
        <v>24</v>
      </c>
      <c r="I2429" s="10">
        <v>1346812</v>
      </c>
      <c r="J2429" s="10">
        <v>1347627</v>
      </c>
      <c r="K2429" s="10" t="s">
        <v>46</v>
      </c>
      <c r="L2429" s="10" t="s">
        <v>3011</v>
      </c>
      <c r="O2429" s="10" t="s">
        <v>3012</v>
      </c>
      <c r="R2429" s="10" t="s">
        <v>3010</v>
      </c>
      <c r="S2429" s="10">
        <v>816</v>
      </c>
      <c r="T2429" s="10">
        <v>271</v>
      </c>
    </row>
    <row r="2430" spans="1:20" x14ac:dyDescent="0.35">
      <c r="A2430" s="10" t="s">
        <v>20</v>
      </c>
      <c r="B2430" s="10" t="s">
        <v>20</v>
      </c>
      <c r="C2430" s="10" t="s">
        <v>21</v>
      </c>
      <c r="D2430" s="10" t="s">
        <v>22</v>
      </c>
      <c r="E2430" s="10" t="s">
        <v>23</v>
      </c>
      <c r="F2430" s="10" t="s">
        <v>5</v>
      </c>
      <c r="H2430" s="10" t="s">
        <v>24</v>
      </c>
      <c r="I2430" s="10">
        <v>1347656</v>
      </c>
      <c r="J2430" s="10">
        <v>1348960</v>
      </c>
      <c r="K2430" s="10" t="s">
        <v>46</v>
      </c>
      <c r="R2430" s="10" t="s">
        <v>3013</v>
      </c>
      <c r="S2430" s="10">
        <v>1305</v>
      </c>
    </row>
    <row r="2431" spans="1:20" x14ac:dyDescent="0.35">
      <c r="A2431" s="10" t="s">
        <v>27</v>
      </c>
      <c r="B2431" s="10" t="s">
        <v>27</v>
      </c>
      <c r="C2431" s="10" t="s">
        <v>28</v>
      </c>
      <c r="D2431" s="10" t="s">
        <v>22</v>
      </c>
      <c r="E2431" s="10" t="s">
        <v>23</v>
      </c>
      <c r="F2431" s="10" t="s">
        <v>5</v>
      </c>
      <c r="H2431" s="10" t="s">
        <v>24</v>
      </c>
      <c r="I2431" s="10">
        <v>1347656</v>
      </c>
      <c r="J2431" s="10">
        <v>1348960</v>
      </c>
      <c r="K2431" s="10" t="s">
        <v>46</v>
      </c>
      <c r="L2431" s="10" t="s">
        <v>3014</v>
      </c>
      <c r="O2431" s="10" t="s">
        <v>3015</v>
      </c>
      <c r="R2431" s="10" t="s">
        <v>3013</v>
      </c>
      <c r="S2431" s="10">
        <v>1305</v>
      </c>
      <c r="T2431" s="10">
        <v>434</v>
      </c>
    </row>
    <row r="2432" spans="1:20" x14ac:dyDescent="0.35">
      <c r="A2432" s="10" t="s">
        <v>20</v>
      </c>
      <c r="B2432" s="10" t="s">
        <v>20</v>
      </c>
      <c r="C2432" s="10" t="s">
        <v>21</v>
      </c>
      <c r="D2432" s="10" t="s">
        <v>22</v>
      </c>
      <c r="E2432" s="10" t="s">
        <v>23</v>
      </c>
      <c r="F2432" s="10" t="s">
        <v>5</v>
      </c>
      <c r="H2432" s="10" t="s">
        <v>24</v>
      </c>
      <c r="I2432" s="10">
        <v>1349175</v>
      </c>
      <c r="J2432" s="10">
        <v>1350665</v>
      </c>
      <c r="K2432" s="10" t="s">
        <v>46</v>
      </c>
      <c r="R2432" s="10" t="s">
        <v>3016</v>
      </c>
      <c r="S2432" s="10">
        <v>1491</v>
      </c>
    </row>
    <row r="2433" spans="1:20" x14ac:dyDescent="0.35">
      <c r="A2433" s="10" t="s">
        <v>27</v>
      </c>
      <c r="B2433" s="10" t="s">
        <v>27</v>
      </c>
      <c r="C2433" s="10" t="s">
        <v>28</v>
      </c>
      <c r="D2433" s="10" t="s">
        <v>22</v>
      </c>
      <c r="E2433" s="10" t="s">
        <v>23</v>
      </c>
      <c r="F2433" s="10" t="s">
        <v>5</v>
      </c>
      <c r="H2433" s="10" t="s">
        <v>24</v>
      </c>
      <c r="I2433" s="10">
        <v>1349175</v>
      </c>
      <c r="J2433" s="10">
        <v>1350665</v>
      </c>
      <c r="K2433" s="10" t="s">
        <v>46</v>
      </c>
      <c r="L2433" s="10" t="s">
        <v>3017</v>
      </c>
      <c r="O2433" s="10" t="s">
        <v>3018</v>
      </c>
      <c r="R2433" s="10" t="s">
        <v>3016</v>
      </c>
      <c r="S2433" s="10">
        <v>1491</v>
      </c>
      <c r="T2433" s="10">
        <v>496</v>
      </c>
    </row>
    <row r="2434" spans="1:20" x14ac:dyDescent="0.35">
      <c r="A2434" s="10" t="s">
        <v>20</v>
      </c>
      <c r="B2434" s="10" t="s">
        <v>20</v>
      </c>
      <c r="C2434" s="10" t="s">
        <v>21</v>
      </c>
      <c r="D2434" s="10" t="s">
        <v>22</v>
      </c>
      <c r="E2434" s="10" t="s">
        <v>23</v>
      </c>
      <c r="F2434" s="10" t="s">
        <v>5</v>
      </c>
      <c r="H2434" s="10" t="s">
        <v>24</v>
      </c>
      <c r="I2434" s="10">
        <v>1350779</v>
      </c>
      <c r="J2434" s="10">
        <v>1352005</v>
      </c>
      <c r="K2434" s="10" t="s">
        <v>25</v>
      </c>
      <c r="R2434" s="10" t="s">
        <v>3019</v>
      </c>
      <c r="S2434" s="10">
        <v>1227</v>
      </c>
    </row>
    <row r="2435" spans="1:20" x14ac:dyDescent="0.35">
      <c r="A2435" s="10" t="s">
        <v>27</v>
      </c>
      <c r="B2435" s="10" t="s">
        <v>27</v>
      </c>
      <c r="C2435" s="10" t="s">
        <v>28</v>
      </c>
      <c r="D2435" s="10" t="s">
        <v>22</v>
      </c>
      <c r="E2435" s="10" t="s">
        <v>23</v>
      </c>
      <c r="F2435" s="10" t="s">
        <v>5</v>
      </c>
      <c r="H2435" s="10" t="s">
        <v>24</v>
      </c>
      <c r="I2435" s="10">
        <v>1350779</v>
      </c>
      <c r="J2435" s="10">
        <v>1352005</v>
      </c>
      <c r="K2435" s="10" t="s">
        <v>25</v>
      </c>
      <c r="L2435" s="10" t="s">
        <v>3020</v>
      </c>
      <c r="O2435" s="10" t="s">
        <v>3021</v>
      </c>
      <c r="R2435" s="10" t="s">
        <v>3019</v>
      </c>
      <c r="S2435" s="10">
        <v>1227</v>
      </c>
      <c r="T2435" s="10">
        <v>408</v>
      </c>
    </row>
    <row r="2436" spans="1:20" x14ac:dyDescent="0.35">
      <c r="A2436" s="10" t="s">
        <v>20</v>
      </c>
      <c r="B2436" s="10" t="s">
        <v>20</v>
      </c>
      <c r="C2436" s="10" t="s">
        <v>21</v>
      </c>
      <c r="D2436" s="10" t="s">
        <v>22</v>
      </c>
      <c r="E2436" s="10" t="s">
        <v>23</v>
      </c>
      <c r="F2436" s="10" t="s">
        <v>5</v>
      </c>
      <c r="H2436" s="10" t="s">
        <v>24</v>
      </c>
      <c r="I2436" s="10">
        <v>1352017</v>
      </c>
      <c r="J2436" s="10">
        <v>1352868</v>
      </c>
      <c r="K2436" s="10" t="s">
        <v>25</v>
      </c>
      <c r="R2436" s="10" t="s">
        <v>3022</v>
      </c>
      <c r="S2436" s="10">
        <v>852</v>
      </c>
    </row>
    <row r="2437" spans="1:20" x14ac:dyDescent="0.35">
      <c r="A2437" s="10" t="s">
        <v>27</v>
      </c>
      <c r="B2437" s="10" t="s">
        <v>27</v>
      </c>
      <c r="C2437" s="10" t="s">
        <v>28</v>
      </c>
      <c r="D2437" s="10" t="s">
        <v>22</v>
      </c>
      <c r="E2437" s="10" t="s">
        <v>23</v>
      </c>
      <c r="F2437" s="10" t="s">
        <v>5</v>
      </c>
      <c r="H2437" s="10" t="s">
        <v>24</v>
      </c>
      <c r="I2437" s="10">
        <v>1352017</v>
      </c>
      <c r="J2437" s="10">
        <v>1352868</v>
      </c>
      <c r="K2437" s="10" t="s">
        <v>25</v>
      </c>
      <c r="L2437" s="10" t="s">
        <v>3023</v>
      </c>
      <c r="O2437" s="10" t="s">
        <v>3024</v>
      </c>
      <c r="R2437" s="10" t="s">
        <v>3022</v>
      </c>
      <c r="S2437" s="10">
        <v>852</v>
      </c>
      <c r="T2437" s="10">
        <v>283</v>
      </c>
    </row>
    <row r="2438" spans="1:20" x14ac:dyDescent="0.35">
      <c r="A2438" s="10" t="s">
        <v>20</v>
      </c>
      <c r="B2438" s="10" t="s">
        <v>20</v>
      </c>
      <c r="C2438" s="10" t="s">
        <v>21</v>
      </c>
      <c r="D2438" s="10" t="s">
        <v>22</v>
      </c>
      <c r="E2438" s="10" t="s">
        <v>23</v>
      </c>
      <c r="F2438" s="10" t="s">
        <v>5</v>
      </c>
      <c r="H2438" s="10" t="s">
        <v>24</v>
      </c>
      <c r="I2438" s="10">
        <v>1352865</v>
      </c>
      <c r="J2438" s="10">
        <v>1354130</v>
      </c>
      <c r="K2438" s="10" t="s">
        <v>25</v>
      </c>
      <c r="R2438" s="10" t="s">
        <v>3025</v>
      </c>
      <c r="S2438" s="10">
        <v>1266</v>
      </c>
    </row>
    <row r="2439" spans="1:20" x14ac:dyDescent="0.35">
      <c r="A2439" s="10" t="s">
        <v>27</v>
      </c>
      <c r="B2439" s="10" t="s">
        <v>27</v>
      </c>
      <c r="C2439" s="10" t="s">
        <v>28</v>
      </c>
      <c r="D2439" s="10" t="s">
        <v>22</v>
      </c>
      <c r="E2439" s="10" t="s">
        <v>23</v>
      </c>
      <c r="F2439" s="10" t="s">
        <v>5</v>
      </c>
      <c r="H2439" s="10" t="s">
        <v>24</v>
      </c>
      <c r="I2439" s="10">
        <v>1352865</v>
      </c>
      <c r="J2439" s="10">
        <v>1354130</v>
      </c>
      <c r="K2439" s="10" t="s">
        <v>25</v>
      </c>
      <c r="L2439" s="10" t="s">
        <v>3026</v>
      </c>
      <c r="O2439" s="10" t="s">
        <v>3027</v>
      </c>
      <c r="R2439" s="10" t="s">
        <v>3025</v>
      </c>
      <c r="S2439" s="10">
        <v>1266</v>
      </c>
      <c r="T2439" s="10">
        <v>421</v>
      </c>
    </row>
    <row r="2440" spans="1:20" x14ac:dyDescent="0.35">
      <c r="A2440" s="10" t="s">
        <v>20</v>
      </c>
      <c r="B2440" s="10" t="s">
        <v>20</v>
      </c>
      <c r="C2440" s="10" t="s">
        <v>21</v>
      </c>
      <c r="D2440" s="10" t="s">
        <v>22</v>
      </c>
      <c r="E2440" s="10" t="s">
        <v>23</v>
      </c>
      <c r="F2440" s="10" t="s">
        <v>5</v>
      </c>
      <c r="H2440" s="10" t="s">
        <v>24</v>
      </c>
      <c r="I2440" s="10">
        <v>1354127</v>
      </c>
      <c r="J2440" s="10">
        <v>1355311</v>
      </c>
      <c r="K2440" s="10" t="s">
        <v>25</v>
      </c>
      <c r="R2440" s="10" t="s">
        <v>3028</v>
      </c>
      <c r="S2440" s="10">
        <v>1185</v>
      </c>
    </row>
    <row r="2441" spans="1:20" x14ac:dyDescent="0.35">
      <c r="A2441" s="10" t="s">
        <v>27</v>
      </c>
      <c r="B2441" s="10" t="s">
        <v>27</v>
      </c>
      <c r="C2441" s="10" t="s">
        <v>28</v>
      </c>
      <c r="D2441" s="10" t="s">
        <v>22</v>
      </c>
      <c r="E2441" s="10" t="s">
        <v>23</v>
      </c>
      <c r="F2441" s="10" t="s">
        <v>5</v>
      </c>
      <c r="H2441" s="10" t="s">
        <v>24</v>
      </c>
      <c r="I2441" s="10">
        <v>1354127</v>
      </c>
      <c r="J2441" s="10">
        <v>1355311</v>
      </c>
      <c r="K2441" s="10" t="s">
        <v>25</v>
      </c>
      <c r="L2441" s="10" t="s">
        <v>3029</v>
      </c>
      <c r="O2441" s="10" t="s">
        <v>530</v>
      </c>
      <c r="R2441" s="10" t="s">
        <v>3028</v>
      </c>
      <c r="S2441" s="10">
        <v>1185</v>
      </c>
      <c r="T2441" s="10">
        <v>394</v>
      </c>
    </row>
    <row r="2442" spans="1:20" x14ac:dyDescent="0.35">
      <c r="A2442" s="10" t="s">
        <v>20</v>
      </c>
      <c r="B2442" s="10" t="s">
        <v>20</v>
      </c>
      <c r="C2442" s="10" t="s">
        <v>21</v>
      </c>
      <c r="D2442" s="10" t="s">
        <v>22</v>
      </c>
      <c r="E2442" s="10" t="s">
        <v>23</v>
      </c>
      <c r="F2442" s="10" t="s">
        <v>5</v>
      </c>
      <c r="H2442" s="10" t="s">
        <v>24</v>
      </c>
      <c r="I2442" s="10">
        <v>1355394</v>
      </c>
      <c r="J2442" s="10">
        <v>1357784</v>
      </c>
      <c r="K2442" s="10" t="s">
        <v>46</v>
      </c>
      <c r="R2442" s="10" t="s">
        <v>3030</v>
      </c>
      <c r="S2442" s="10">
        <v>2391</v>
      </c>
    </row>
    <row r="2443" spans="1:20" x14ac:dyDescent="0.35">
      <c r="A2443" s="10" t="s">
        <v>27</v>
      </c>
      <c r="B2443" s="10" t="s">
        <v>27</v>
      </c>
      <c r="C2443" s="10" t="s">
        <v>28</v>
      </c>
      <c r="D2443" s="10" t="s">
        <v>22</v>
      </c>
      <c r="E2443" s="10" t="s">
        <v>23</v>
      </c>
      <c r="F2443" s="10" t="s">
        <v>5</v>
      </c>
      <c r="H2443" s="10" t="s">
        <v>24</v>
      </c>
      <c r="I2443" s="10">
        <v>1355394</v>
      </c>
      <c r="J2443" s="10">
        <v>1357784</v>
      </c>
      <c r="K2443" s="10" t="s">
        <v>46</v>
      </c>
      <c r="L2443" s="10" t="s">
        <v>3031</v>
      </c>
      <c r="O2443" s="10" t="s">
        <v>52</v>
      </c>
      <c r="R2443" s="10" t="s">
        <v>3030</v>
      </c>
      <c r="S2443" s="10">
        <v>2391</v>
      </c>
      <c r="T2443" s="10">
        <v>796</v>
      </c>
    </row>
    <row r="2444" spans="1:20" x14ac:dyDescent="0.35">
      <c r="A2444" s="10" t="s">
        <v>20</v>
      </c>
      <c r="B2444" s="10" t="s">
        <v>20</v>
      </c>
      <c r="C2444" s="10" t="s">
        <v>21</v>
      </c>
      <c r="D2444" s="10" t="s">
        <v>22</v>
      </c>
      <c r="E2444" s="10" t="s">
        <v>23</v>
      </c>
      <c r="F2444" s="10" t="s">
        <v>5</v>
      </c>
      <c r="H2444" s="10" t="s">
        <v>24</v>
      </c>
      <c r="I2444" s="10">
        <v>1357777</v>
      </c>
      <c r="J2444" s="10">
        <v>1359120</v>
      </c>
      <c r="K2444" s="10" t="s">
        <v>46</v>
      </c>
      <c r="R2444" s="10" t="s">
        <v>3032</v>
      </c>
      <c r="S2444" s="10">
        <v>1344</v>
      </c>
    </row>
    <row r="2445" spans="1:20" x14ac:dyDescent="0.35">
      <c r="A2445" s="10" t="s">
        <v>27</v>
      </c>
      <c r="B2445" s="10" t="s">
        <v>27</v>
      </c>
      <c r="C2445" s="10" t="s">
        <v>28</v>
      </c>
      <c r="D2445" s="10" t="s">
        <v>22</v>
      </c>
      <c r="E2445" s="10" t="s">
        <v>23</v>
      </c>
      <c r="F2445" s="10" t="s">
        <v>5</v>
      </c>
      <c r="H2445" s="10" t="s">
        <v>24</v>
      </c>
      <c r="I2445" s="10">
        <v>1357777</v>
      </c>
      <c r="J2445" s="10">
        <v>1359120</v>
      </c>
      <c r="K2445" s="10" t="s">
        <v>46</v>
      </c>
      <c r="L2445" s="10" t="s">
        <v>3033</v>
      </c>
      <c r="O2445" s="10" t="s">
        <v>550</v>
      </c>
      <c r="R2445" s="10" t="s">
        <v>3032</v>
      </c>
      <c r="S2445" s="10">
        <v>1344</v>
      </c>
      <c r="T2445" s="10">
        <v>447</v>
      </c>
    </row>
    <row r="2446" spans="1:20" x14ac:dyDescent="0.35">
      <c r="A2446" s="10" t="s">
        <v>20</v>
      </c>
      <c r="B2446" s="10" t="s">
        <v>20</v>
      </c>
      <c r="C2446" s="10" t="s">
        <v>21</v>
      </c>
      <c r="D2446" s="10" t="s">
        <v>22</v>
      </c>
      <c r="E2446" s="10" t="s">
        <v>23</v>
      </c>
      <c r="F2446" s="10" t="s">
        <v>5</v>
      </c>
      <c r="H2446" s="10" t="s">
        <v>24</v>
      </c>
      <c r="I2446" s="10">
        <v>1359113</v>
      </c>
      <c r="J2446" s="10">
        <v>1360987</v>
      </c>
      <c r="K2446" s="10" t="s">
        <v>46</v>
      </c>
      <c r="R2446" s="10" t="s">
        <v>3034</v>
      </c>
      <c r="S2446" s="10">
        <v>1875</v>
      </c>
    </row>
    <row r="2447" spans="1:20" x14ac:dyDescent="0.35">
      <c r="A2447" s="10" t="s">
        <v>27</v>
      </c>
      <c r="B2447" s="10" t="s">
        <v>27</v>
      </c>
      <c r="C2447" s="10" t="s">
        <v>28</v>
      </c>
      <c r="D2447" s="10" t="s">
        <v>22</v>
      </c>
      <c r="E2447" s="10" t="s">
        <v>23</v>
      </c>
      <c r="F2447" s="10" t="s">
        <v>5</v>
      </c>
      <c r="H2447" s="10" t="s">
        <v>24</v>
      </c>
      <c r="I2447" s="10">
        <v>1359113</v>
      </c>
      <c r="J2447" s="10">
        <v>1360987</v>
      </c>
      <c r="K2447" s="10" t="s">
        <v>46</v>
      </c>
      <c r="L2447" s="10" t="s">
        <v>3035</v>
      </c>
      <c r="O2447" s="10" t="s">
        <v>52</v>
      </c>
      <c r="R2447" s="10" t="s">
        <v>3034</v>
      </c>
      <c r="S2447" s="10">
        <v>1875</v>
      </c>
      <c r="T2447" s="10">
        <v>624</v>
      </c>
    </row>
    <row r="2448" spans="1:20" x14ac:dyDescent="0.35">
      <c r="A2448" s="10" t="s">
        <v>20</v>
      </c>
      <c r="B2448" s="10" t="s">
        <v>20</v>
      </c>
      <c r="C2448" s="10" t="s">
        <v>21</v>
      </c>
      <c r="D2448" s="10" t="s">
        <v>22</v>
      </c>
      <c r="E2448" s="10" t="s">
        <v>23</v>
      </c>
      <c r="F2448" s="10" t="s">
        <v>5</v>
      </c>
      <c r="H2448" s="10" t="s">
        <v>24</v>
      </c>
      <c r="I2448" s="10">
        <v>1360987</v>
      </c>
      <c r="J2448" s="10">
        <v>1362612</v>
      </c>
      <c r="K2448" s="10" t="s">
        <v>46</v>
      </c>
      <c r="R2448" s="10" t="s">
        <v>3036</v>
      </c>
      <c r="S2448" s="10">
        <v>1626</v>
      </c>
    </row>
    <row r="2449" spans="1:20" x14ac:dyDescent="0.35">
      <c r="A2449" s="10" t="s">
        <v>27</v>
      </c>
      <c r="B2449" s="10" t="s">
        <v>27</v>
      </c>
      <c r="C2449" s="10" t="s">
        <v>28</v>
      </c>
      <c r="D2449" s="10" t="s">
        <v>22</v>
      </c>
      <c r="E2449" s="10" t="s">
        <v>23</v>
      </c>
      <c r="F2449" s="10" t="s">
        <v>5</v>
      </c>
      <c r="H2449" s="10" t="s">
        <v>24</v>
      </c>
      <c r="I2449" s="10">
        <v>1360987</v>
      </c>
      <c r="J2449" s="10">
        <v>1362612</v>
      </c>
      <c r="K2449" s="10" t="s">
        <v>46</v>
      </c>
      <c r="L2449" s="10" t="s">
        <v>3037</v>
      </c>
      <c r="O2449" s="10" t="s">
        <v>52</v>
      </c>
      <c r="R2449" s="10" t="s">
        <v>3036</v>
      </c>
      <c r="S2449" s="10">
        <v>1626</v>
      </c>
      <c r="T2449" s="10">
        <v>541</v>
      </c>
    </row>
    <row r="2450" spans="1:20" x14ac:dyDescent="0.35">
      <c r="A2450" s="10" t="s">
        <v>20</v>
      </c>
      <c r="B2450" s="10" t="s">
        <v>20</v>
      </c>
      <c r="C2450" s="10" t="s">
        <v>21</v>
      </c>
      <c r="D2450" s="10" t="s">
        <v>22</v>
      </c>
      <c r="E2450" s="10" t="s">
        <v>23</v>
      </c>
      <c r="F2450" s="10" t="s">
        <v>5</v>
      </c>
      <c r="H2450" s="10" t="s">
        <v>24</v>
      </c>
      <c r="I2450" s="10">
        <v>1362782</v>
      </c>
      <c r="J2450" s="10">
        <v>1363687</v>
      </c>
      <c r="K2450" s="10" t="s">
        <v>46</v>
      </c>
      <c r="R2450" s="10" t="s">
        <v>3038</v>
      </c>
      <c r="S2450" s="10">
        <v>906</v>
      </c>
    </row>
    <row r="2451" spans="1:20" x14ac:dyDescent="0.35">
      <c r="A2451" s="10" t="s">
        <v>27</v>
      </c>
      <c r="B2451" s="10" t="s">
        <v>27</v>
      </c>
      <c r="C2451" s="10" t="s">
        <v>28</v>
      </c>
      <c r="D2451" s="10" t="s">
        <v>22</v>
      </c>
      <c r="E2451" s="10" t="s">
        <v>23</v>
      </c>
      <c r="F2451" s="10" t="s">
        <v>5</v>
      </c>
      <c r="H2451" s="10" t="s">
        <v>24</v>
      </c>
      <c r="I2451" s="10">
        <v>1362782</v>
      </c>
      <c r="J2451" s="10">
        <v>1363687</v>
      </c>
      <c r="K2451" s="10" t="s">
        <v>46</v>
      </c>
      <c r="L2451" s="10" t="s">
        <v>3039</v>
      </c>
      <c r="O2451" s="10" t="s">
        <v>52</v>
      </c>
      <c r="R2451" s="10" t="s">
        <v>3038</v>
      </c>
      <c r="S2451" s="10">
        <v>906</v>
      </c>
      <c r="T2451" s="10">
        <v>301</v>
      </c>
    </row>
    <row r="2452" spans="1:20" x14ac:dyDescent="0.35">
      <c r="A2452" s="10" t="s">
        <v>20</v>
      </c>
      <c r="B2452" s="10" t="s">
        <v>20</v>
      </c>
      <c r="C2452" s="10" t="s">
        <v>21</v>
      </c>
      <c r="D2452" s="10" t="s">
        <v>22</v>
      </c>
      <c r="E2452" s="10" t="s">
        <v>23</v>
      </c>
      <c r="F2452" s="10" t="s">
        <v>5</v>
      </c>
      <c r="H2452" s="10" t="s">
        <v>24</v>
      </c>
      <c r="I2452" s="10">
        <v>1364648</v>
      </c>
      <c r="J2452" s="10">
        <v>1365022</v>
      </c>
      <c r="K2452" s="10" t="s">
        <v>46</v>
      </c>
      <c r="R2452" s="10" t="s">
        <v>3040</v>
      </c>
      <c r="S2452" s="10">
        <v>375</v>
      </c>
    </row>
    <row r="2453" spans="1:20" x14ac:dyDescent="0.35">
      <c r="A2453" s="10" t="s">
        <v>27</v>
      </c>
      <c r="B2453" s="10" t="s">
        <v>27</v>
      </c>
      <c r="C2453" s="10" t="s">
        <v>28</v>
      </c>
      <c r="D2453" s="10" t="s">
        <v>22</v>
      </c>
      <c r="E2453" s="10" t="s">
        <v>23</v>
      </c>
      <c r="F2453" s="10" t="s">
        <v>5</v>
      </c>
      <c r="H2453" s="10" t="s">
        <v>24</v>
      </c>
      <c r="I2453" s="10">
        <v>1364648</v>
      </c>
      <c r="J2453" s="10">
        <v>1365022</v>
      </c>
      <c r="K2453" s="10" t="s">
        <v>46</v>
      </c>
      <c r="L2453" s="10" t="s">
        <v>3041</v>
      </c>
      <c r="O2453" s="10" t="s">
        <v>506</v>
      </c>
      <c r="R2453" s="10" t="s">
        <v>3040</v>
      </c>
      <c r="S2453" s="10">
        <v>375</v>
      </c>
      <c r="T2453" s="10">
        <v>124</v>
      </c>
    </row>
    <row r="2454" spans="1:20" x14ac:dyDescent="0.35">
      <c r="A2454" s="10" t="s">
        <v>20</v>
      </c>
      <c r="B2454" s="10" t="s">
        <v>20</v>
      </c>
      <c r="C2454" s="10" t="s">
        <v>21</v>
      </c>
      <c r="D2454" s="10" t="s">
        <v>22</v>
      </c>
      <c r="E2454" s="10" t="s">
        <v>23</v>
      </c>
      <c r="F2454" s="10" t="s">
        <v>5</v>
      </c>
      <c r="H2454" s="10" t="s">
        <v>24</v>
      </c>
      <c r="I2454" s="10">
        <v>1365051</v>
      </c>
      <c r="J2454" s="10">
        <v>1366166</v>
      </c>
      <c r="K2454" s="10" t="s">
        <v>46</v>
      </c>
      <c r="R2454" s="10" t="s">
        <v>3042</v>
      </c>
      <c r="S2454" s="10">
        <v>1116</v>
      </c>
    </row>
    <row r="2455" spans="1:20" x14ac:dyDescent="0.35">
      <c r="A2455" s="10" t="s">
        <v>27</v>
      </c>
      <c r="B2455" s="10" t="s">
        <v>27</v>
      </c>
      <c r="C2455" s="10" t="s">
        <v>28</v>
      </c>
      <c r="D2455" s="10" t="s">
        <v>22</v>
      </c>
      <c r="E2455" s="10" t="s">
        <v>23</v>
      </c>
      <c r="F2455" s="10" t="s">
        <v>5</v>
      </c>
      <c r="H2455" s="10" t="s">
        <v>24</v>
      </c>
      <c r="I2455" s="10">
        <v>1365051</v>
      </c>
      <c r="J2455" s="10">
        <v>1366166</v>
      </c>
      <c r="K2455" s="10" t="s">
        <v>46</v>
      </c>
      <c r="L2455" s="10" t="s">
        <v>3043</v>
      </c>
      <c r="O2455" s="10" t="s">
        <v>3044</v>
      </c>
      <c r="R2455" s="10" t="s">
        <v>3042</v>
      </c>
      <c r="S2455" s="10">
        <v>1116</v>
      </c>
      <c r="T2455" s="10">
        <v>371</v>
      </c>
    </row>
    <row r="2456" spans="1:20" x14ac:dyDescent="0.35">
      <c r="A2456" s="10" t="s">
        <v>20</v>
      </c>
      <c r="B2456" s="10" t="s">
        <v>20</v>
      </c>
      <c r="C2456" s="10" t="s">
        <v>21</v>
      </c>
      <c r="D2456" s="10" t="s">
        <v>22</v>
      </c>
      <c r="E2456" s="10" t="s">
        <v>23</v>
      </c>
      <c r="F2456" s="10" t="s">
        <v>5</v>
      </c>
      <c r="H2456" s="10" t="s">
        <v>24</v>
      </c>
      <c r="I2456" s="10">
        <v>1368444</v>
      </c>
      <c r="J2456" s="10">
        <v>1370153</v>
      </c>
      <c r="K2456" s="10" t="s">
        <v>25</v>
      </c>
      <c r="R2456" s="10" t="s">
        <v>3045</v>
      </c>
      <c r="S2456" s="10">
        <v>1710</v>
      </c>
    </row>
    <row r="2457" spans="1:20" x14ac:dyDescent="0.35">
      <c r="A2457" s="10" t="s">
        <v>27</v>
      </c>
      <c r="B2457" s="10" t="s">
        <v>27</v>
      </c>
      <c r="C2457" s="10" t="s">
        <v>28</v>
      </c>
      <c r="D2457" s="10" t="s">
        <v>22</v>
      </c>
      <c r="E2457" s="10" t="s">
        <v>23</v>
      </c>
      <c r="F2457" s="10" t="s">
        <v>5</v>
      </c>
      <c r="H2457" s="10" t="s">
        <v>24</v>
      </c>
      <c r="I2457" s="10">
        <v>1368444</v>
      </c>
      <c r="J2457" s="10">
        <v>1370153</v>
      </c>
      <c r="K2457" s="10" t="s">
        <v>25</v>
      </c>
      <c r="L2457" s="10" t="s">
        <v>3046</v>
      </c>
      <c r="O2457" s="10" t="s">
        <v>3047</v>
      </c>
      <c r="R2457" s="10" t="s">
        <v>3045</v>
      </c>
      <c r="S2457" s="10">
        <v>1710</v>
      </c>
      <c r="T2457" s="10">
        <v>569</v>
      </c>
    </row>
    <row r="2458" spans="1:20" x14ac:dyDescent="0.35">
      <c r="A2458" s="10" t="s">
        <v>20</v>
      </c>
      <c r="B2458" s="10" t="s">
        <v>20</v>
      </c>
      <c r="C2458" s="10" t="s">
        <v>21</v>
      </c>
      <c r="D2458" s="10" t="s">
        <v>22</v>
      </c>
      <c r="E2458" s="10" t="s">
        <v>23</v>
      </c>
      <c r="F2458" s="10" t="s">
        <v>5</v>
      </c>
      <c r="H2458" s="10" t="s">
        <v>24</v>
      </c>
      <c r="I2458" s="10">
        <v>1370163</v>
      </c>
      <c r="J2458" s="10">
        <v>1372211</v>
      </c>
      <c r="K2458" s="10" t="s">
        <v>25</v>
      </c>
      <c r="R2458" s="10" t="s">
        <v>3048</v>
      </c>
      <c r="S2458" s="10">
        <v>2049</v>
      </c>
    </row>
    <row r="2459" spans="1:20" x14ac:dyDescent="0.35">
      <c r="A2459" s="10" t="s">
        <v>27</v>
      </c>
      <c r="B2459" s="10" t="s">
        <v>27</v>
      </c>
      <c r="C2459" s="10" t="s">
        <v>28</v>
      </c>
      <c r="D2459" s="10" t="s">
        <v>22</v>
      </c>
      <c r="E2459" s="10" t="s">
        <v>23</v>
      </c>
      <c r="F2459" s="10" t="s">
        <v>5</v>
      </c>
      <c r="H2459" s="10" t="s">
        <v>24</v>
      </c>
      <c r="I2459" s="10">
        <v>1370163</v>
      </c>
      <c r="J2459" s="10">
        <v>1372211</v>
      </c>
      <c r="K2459" s="10" t="s">
        <v>25</v>
      </c>
      <c r="L2459" s="10" t="s">
        <v>3049</v>
      </c>
      <c r="O2459" s="10" t="s">
        <v>3050</v>
      </c>
      <c r="R2459" s="10" t="s">
        <v>3048</v>
      </c>
      <c r="S2459" s="10">
        <v>2049</v>
      </c>
      <c r="T2459" s="10">
        <v>682</v>
      </c>
    </row>
    <row r="2460" spans="1:20" x14ac:dyDescent="0.35">
      <c r="A2460" s="10" t="s">
        <v>20</v>
      </c>
      <c r="B2460" s="10" t="s">
        <v>20</v>
      </c>
      <c r="C2460" s="10" t="s">
        <v>21</v>
      </c>
      <c r="D2460" s="10" t="s">
        <v>22</v>
      </c>
      <c r="E2460" s="10" t="s">
        <v>23</v>
      </c>
      <c r="F2460" s="10" t="s">
        <v>5</v>
      </c>
      <c r="H2460" s="10" t="s">
        <v>24</v>
      </c>
      <c r="I2460" s="10">
        <v>1372222</v>
      </c>
      <c r="J2460" s="10">
        <v>1372803</v>
      </c>
      <c r="K2460" s="10" t="s">
        <v>25</v>
      </c>
      <c r="R2460" s="10" t="s">
        <v>3051</v>
      </c>
      <c r="S2460" s="10">
        <v>582</v>
      </c>
    </row>
    <row r="2461" spans="1:20" x14ac:dyDescent="0.35">
      <c r="A2461" s="10" t="s">
        <v>27</v>
      </c>
      <c r="B2461" s="10" t="s">
        <v>27</v>
      </c>
      <c r="C2461" s="10" t="s">
        <v>28</v>
      </c>
      <c r="D2461" s="10" t="s">
        <v>22</v>
      </c>
      <c r="E2461" s="10" t="s">
        <v>23</v>
      </c>
      <c r="F2461" s="10" t="s">
        <v>5</v>
      </c>
      <c r="H2461" s="10" t="s">
        <v>24</v>
      </c>
      <c r="I2461" s="10">
        <v>1372222</v>
      </c>
      <c r="J2461" s="10">
        <v>1372803</v>
      </c>
      <c r="K2461" s="10" t="s">
        <v>25</v>
      </c>
      <c r="L2461" s="10" t="s">
        <v>3052</v>
      </c>
      <c r="O2461" s="10" t="s">
        <v>3047</v>
      </c>
      <c r="R2461" s="10" t="s">
        <v>3051</v>
      </c>
      <c r="S2461" s="10">
        <v>582</v>
      </c>
      <c r="T2461" s="10">
        <v>193</v>
      </c>
    </row>
    <row r="2462" spans="1:20" x14ac:dyDescent="0.35">
      <c r="A2462" s="10" t="s">
        <v>20</v>
      </c>
      <c r="B2462" s="10" t="s">
        <v>20</v>
      </c>
      <c r="C2462" s="10" t="s">
        <v>21</v>
      </c>
      <c r="D2462" s="10" t="s">
        <v>22</v>
      </c>
      <c r="E2462" s="10" t="s">
        <v>23</v>
      </c>
      <c r="F2462" s="10" t="s">
        <v>5</v>
      </c>
      <c r="H2462" s="10" t="s">
        <v>24</v>
      </c>
      <c r="I2462" s="10">
        <v>1372885</v>
      </c>
      <c r="J2462" s="10">
        <v>1375578</v>
      </c>
      <c r="K2462" s="10" t="s">
        <v>25</v>
      </c>
      <c r="R2462" s="10" t="s">
        <v>3053</v>
      </c>
      <c r="S2462" s="10">
        <v>2694</v>
      </c>
    </row>
    <row r="2463" spans="1:20" x14ac:dyDescent="0.35">
      <c r="A2463" s="10" t="s">
        <v>27</v>
      </c>
      <c r="B2463" s="10" t="s">
        <v>27</v>
      </c>
      <c r="C2463" s="10" t="s">
        <v>28</v>
      </c>
      <c r="D2463" s="10" t="s">
        <v>22</v>
      </c>
      <c r="E2463" s="10" t="s">
        <v>23</v>
      </c>
      <c r="F2463" s="10" t="s">
        <v>5</v>
      </c>
      <c r="H2463" s="10" t="s">
        <v>24</v>
      </c>
      <c r="I2463" s="10">
        <v>1372885</v>
      </c>
      <c r="J2463" s="10">
        <v>1375578</v>
      </c>
      <c r="K2463" s="10" t="s">
        <v>25</v>
      </c>
      <c r="L2463" s="10" t="s">
        <v>3054</v>
      </c>
      <c r="O2463" s="10" t="s">
        <v>3055</v>
      </c>
      <c r="R2463" s="10" t="s">
        <v>3053</v>
      </c>
      <c r="S2463" s="10">
        <v>2694</v>
      </c>
      <c r="T2463" s="10">
        <v>897</v>
      </c>
    </row>
    <row r="2464" spans="1:20" x14ac:dyDescent="0.35">
      <c r="A2464" s="10" t="s">
        <v>20</v>
      </c>
      <c r="B2464" s="10" t="s">
        <v>20</v>
      </c>
      <c r="C2464" s="10" t="s">
        <v>21</v>
      </c>
      <c r="D2464" s="10" t="s">
        <v>22</v>
      </c>
      <c r="E2464" s="10" t="s">
        <v>23</v>
      </c>
      <c r="F2464" s="10" t="s">
        <v>5</v>
      </c>
      <c r="H2464" s="10" t="s">
        <v>24</v>
      </c>
      <c r="I2464" s="10">
        <v>1375578</v>
      </c>
      <c r="J2464" s="10">
        <v>1376270</v>
      </c>
      <c r="K2464" s="10" t="s">
        <v>25</v>
      </c>
      <c r="R2464" s="10" t="s">
        <v>3056</v>
      </c>
      <c r="S2464" s="10">
        <v>693</v>
      </c>
    </row>
    <row r="2465" spans="1:20" x14ac:dyDescent="0.35">
      <c r="A2465" s="10" t="s">
        <v>27</v>
      </c>
      <c r="B2465" s="10" t="s">
        <v>27</v>
      </c>
      <c r="C2465" s="10" t="s">
        <v>28</v>
      </c>
      <c r="D2465" s="10" t="s">
        <v>22</v>
      </c>
      <c r="E2465" s="10" t="s">
        <v>23</v>
      </c>
      <c r="F2465" s="10" t="s">
        <v>5</v>
      </c>
      <c r="H2465" s="10" t="s">
        <v>24</v>
      </c>
      <c r="I2465" s="10">
        <v>1375578</v>
      </c>
      <c r="J2465" s="10">
        <v>1376270</v>
      </c>
      <c r="K2465" s="10" t="s">
        <v>25</v>
      </c>
      <c r="L2465" s="10" t="s">
        <v>3057</v>
      </c>
      <c r="O2465" s="10" t="s">
        <v>1639</v>
      </c>
      <c r="R2465" s="10" t="s">
        <v>3056</v>
      </c>
      <c r="S2465" s="10">
        <v>693</v>
      </c>
      <c r="T2465" s="10">
        <v>230</v>
      </c>
    </row>
    <row r="2466" spans="1:20" x14ac:dyDescent="0.35">
      <c r="A2466" s="10" t="s">
        <v>20</v>
      </c>
      <c r="B2466" s="10" t="s">
        <v>20</v>
      </c>
      <c r="C2466" s="10" t="s">
        <v>21</v>
      </c>
      <c r="D2466" s="10" t="s">
        <v>22</v>
      </c>
      <c r="E2466" s="10" t="s">
        <v>23</v>
      </c>
      <c r="F2466" s="10" t="s">
        <v>5</v>
      </c>
      <c r="H2466" s="10" t="s">
        <v>24</v>
      </c>
      <c r="I2466" s="10">
        <v>1376309</v>
      </c>
      <c r="J2466" s="10">
        <v>1377988</v>
      </c>
      <c r="K2466" s="10" t="s">
        <v>46</v>
      </c>
      <c r="R2466" s="10" t="s">
        <v>3058</v>
      </c>
      <c r="S2466" s="10">
        <v>1680</v>
      </c>
    </row>
    <row r="2467" spans="1:20" x14ac:dyDescent="0.35">
      <c r="A2467" s="10" t="s">
        <v>27</v>
      </c>
      <c r="B2467" s="10" t="s">
        <v>27</v>
      </c>
      <c r="C2467" s="10" t="s">
        <v>28</v>
      </c>
      <c r="D2467" s="10" t="s">
        <v>22</v>
      </c>
      <c r="E2467" s="10" t="s">
        <v>23</v>
      </c>
      <c r="F2467" s="10" t="s">
        <v>5</v>
      </c>
      <c r="H2467" s="10" t="s">
        <v>24</v>
      </c>
      <c r="I2467" s="10">
        <v>1376309</v>
      </c>
      <c r="J2467" s="10">
        <v>1377988</v>
      </c>
      <c r="K2467" s="10" t="s">
        <v>46</v>
      </c>
      <c r="L2467" s="10" t="s">
        <v>3059</v>
      </c>
      <c r="O2467" s="10" t="s">
        <v>256</v>
      </c>
      <c r="R2467" s="10" t="s">
        <v>3058</v>
      </c>
      <c r="S2467" s="10">
        <v>1680</v>
      </c>
      <c r="T2467" s="10">
        <v>559</v>
      </c>
    </row>
    <row r="2468" spans="1:20" x14ac:dyDescent="0.35">
      <c r="A2468" s="10" t="s">
        <v>20</v>
      </c>
      <c r="B2468" s="10" t="s">
        <v>20</v>
      </c>
      <c r="C2468" s="10" t="s">
        <v>21</v>
      </c>
      <c r="D2468" s="10" t="s">
        <v>22</v>
      </c>
      <c r="E2468" s="10" t="s">
        <v>23</v>
      </c>
      <c r="F2468" s="10" t="s">
        <v>5</v>
      </c>
      <c r="H2468" s="10" t="s">
        <v>24</v>
      </c>
      <c r="I2468" s="10">
        <v>1378441</v>
      </c>
      <c r="J2468" s="10">
        <v>1379526</v>
      </c>
      <c r="K2468" s="10" t="s">
        <v>25</v>
      </c>
      <c r="R2468" s="10" t="s">
        <v>3060</v>
      </c>
      <c r="S2468" s="10">
        <v>1086</v>
      </c>
    </row>
    <row r="2469" spans="1:20" x14ac:dyDescent="0.35">
      <c r="A2469" s="10" t="s">
        <v>27</v>
      </c>
      <c r="B2469" s="10" t="s">
        <v>27</v>
      </c>
      <c r="C2469" s="10" t="s">
        <v>28</v>
      </c>
      <c r="D2469" s="10" t="s">
        <v>22</v>
      </c>
      <c r="E2469" s="10" t="s">
        <v>23</v>
      </c>
      <c r="F2469" s="10" t="s">
        <v>5</v>
      </c>
      <c r="H2469" s="10" t="s">
        <v>24</v>
      </c>
      <c r="I2469" s="10">
        <v>1378441</v>
      </c>
      <c r="J2469" s="10">
        <v>1379526</v>
      </c>
      <c r="K2469" s="10" t="s">
        <v>25</v>
      </c>
      <c r="L2469" s="10" t="s">
        <v>3061</v>
      </c>
      <c r="O2469" s="10" t="s">
        <v>3062</v>
      </c>
      <c r="R2469" s="10" t="s">
        <v>3060</v>
      </c>
      <c r="S2469" s="10">
        <v>1086</v>
      </c>
      <c r="T2469" s="10">
        <v>361</v>
      </c>
    </row>
    <row r="2470" spans="1:20" x14ac:dyDescent="0.35">
      <c r="A2470" s="10" t="s">
        <v>20</v>
      </c>
      <c r="B2470" s="10" t="s">
        <v>20</v>
      </c>
      <c r="C2470" s="10" t="s">
        <v>21</v>
      </c>
      <c r="D2470" s="10" t="s">
        <v>22</v>
      </c>
      <c r="E2470" s="10" t="s">
        <v>23</v>
      </c>
      <c r="F2470" s="10" t="s">
        <v>5</v>
      </c>
      <c r="H2470" s="10" t="s">
        <v>24</v>
      </c>
      <c r="I2470" s="10">
        <v>1379541</v>
      </c>
      <c r="J2470" s="10">
        <v>1381331</v>
      </c>
      <c r="K2470" s="10" t="s">
        <v>25</v>
      </c>
      <c r="R2470" s="10" t="s">
        <v>3063</v>
      </c>
      <c r="S2470" s="10">
        <v>1791</v>
      </c>
    </row>
    <row r="2471" spans="1:20" x14ac:dyDescent="0.35">
      <c r="A2471" s="10" t="s">
        <v>27</v>
      </c>
      <c r="B2471" s="10" t="s">
        <v>27</v>
      </c>
      <c r="C2471" s="10" t="s">
        <v>28</v>
      </c>
      <c r="D2471" s="10" t="s">
        <v>22</v>
      </c>
      <c r="E2471" s="10" t="s">
        <v>23</v>
      </c>
      <c r="F2471" s="10" t="s">
        <v>5</v>
      </c>
      <c r="H2471" s="10" t="s">
        <v>24</v>
      </c>
      <c r="I2471" s="10">
        <v>1379541</v>
      </c>
      <c r="J2471" s="10">
        <v>1381331</v>
      </c>
      <c r="K2471" s="10" t="s">
        <v>25</v>
      </c>
      <c r="L2471" s="10" t="s">
        <v>3064</v>
      </c>
      <c r="O2471" s="10" t="s">
        <v>3065</v>
      </c>
      <c r="R2471" s="10" t="s">
        <v>3063</v>
      </c>
      <c r="S2471" s="10">
        <v>1791</v>
      </c>
      <c r="T2471" s="10">
        <v>596</v>
      </c>
    </row>
    <row r="2472" spans="1:20" x14ac:dyDescent="0.35">
      <c r="A2472" s="10" t="s">
        <v>20</v>
      </c>
      <c r="B2472" s="10" t="s">
        <v>20</v>
      </c>
      <c r="C2472" s="10" t="s">
        <v>21</v>
      </c>
      <c r="D2472" s="10" t="s">
        <v>22</v>
      </c>
      <c r="E2472" s="10" t="s">
        <v>23</v>
      </c>
      <c r="F2472" s="10" t="s">
        <v>5</v>
      </c>
      <c r="H2472" s="10" t="s">
        <v>24</v>
      </c>
      <c r="I2472" s="10">
        <v>1381364</v>
      </c>
      <c r="J2472" s="10">
        <v>1382083</v>
      </c>
      <c r="K2472" s="10" t="s">
        <v>25</v>
      </c>
      <c r="R2472" s="10" t="s">
        <v>3066</v>
      </c>
      <c r="S2472" s="10">
        <v>720</v>
      </c>
    </row>
    <row r="2473" spans="1:20" x14ac:dyDescent="0.35">
      <c r="A2473" s="10" t="s">
        <v>27</v>
      </c>
      <c r="B2473" s="10" t="s">
        <v>27</v>
      </c>
      <c r="C2473" s="10" t="s">
        <v>28</v>
      </c>
      <c r="D2473" s="10" t="s">
        <v>22</v>
      </c>
      <c r="E2473" s="10" t="s">
        <v>23</v>
      </c>
      <c r="F2473" s="10" t="s">
        <v>5</v>
      </c>
      <c r="H2473" s="10" t="s">
        <v>24</v>
      </c>
      <c r="I2473" s="10">
        <v>1381364</v>
      </c>
      <c r="J2473" s="10">
        <v>1382083</v>
      </c>
      <c r="K2473" s="10" t="s">
        <v>25</v>
      </c>
      <c r="L2473" s="10" t="s">
        <v>3067</v>
      </c>
      <c r="O2473" s="10" t="s">
        <v>3068</v>
      </c>
      <c r="R2473" s="10" t="s">
        <v>3066</v>
      </c>
      <c r="S2473" s="10">
        <v>720</v>
      </c>
      <c r="T2473" s="10">
        <v>239</v>
      </c>
    </row>
    <row r="2474" spans="1:20" x14ac:dyDescent="0.35">
      <c r="A2474" s="10" t="s">
        <v>20</v>
      </c>
      <c r="B2474" s="10" t="s">
        <v>20</v>
      </c>
      <c r="C2474" s="10" t="s">
        <v>21</v>
      </c>
      <c r="D2474" s="10" t="s">
        <v>22</v>
      </c>
      <c r="E2474" s="10" t="s">
        <v>23</v>
      </c>
      <c r="F2474" s="10" t="s">
        <v>5</v>
      </c>
      <c r="H2474" s="10" t="s">
        <v>24</v>
      </c>
      <c r="I2474" s="10">
        <v>1382080</v>
      </c>
      <c r="J2474" s="10">
        <v>1382676</v>
      </c>
      <c r="K2474" s="10" t="s">
        <v>25</v>
      </c>
      <c r="R2474" s="10" t="s">
        <v>3069</v>
      </c>
      <c r="S2474" s="10">
        <v>597</v>
      </c>
    </row>
    <row r="2475" spans="1:20" x14ac:dyDescent="0.35">
      <c r="A2475" s="10" t="s">
        <v>27</v>
      </c>
      <c r="B2475" s="10" t="s">
        <v>27</v>
      </c>
      <c r="C2475" s="10" t="s">
        <v>28</v>
      </c>
      <c r="D2475" s="10" t="s">
        <v>22</v>
      </c>
      <c r="E2475" s="10" t="s">
        <v>23</v>
      </c>
      <c r="F2475" s="10" t="s">
        <v>5</v>
      </c>
      <c r="H2475" s="10" t="s">
        <v>24</v>
      </c>
      <c r="I2475" s="10">
        <v>1382080</v>
      </c>
      <c r="J2475" s="10">
        <v>1382676</v>
      </c>
      <c r="K2475" s="10" t="s">
        <v>25</v>
      </c>
      <c r="L2475" s="10" t="s">
        <v>3070</v>
      </c>
      <c r="O2475" s="10" t="s">
        <v>3071</v>
      </c>
      <c r="R2475" s="10" t="s">
        <v>3069</v>
      </c>
      <c r="S2475" s="10">
        <v>597</v>
      </c>
      <c r="T2475" s="10">
        <v>198</v>
      </c>
    </row>
    <row r="2476" spans="1:20" x14ac:dyDescent="0.35">
      <c r="A2476" s="10" t="s">
        <v>20</v>
      </c>
      <c r="B2476" s="10" t="s">
        <v>20</v>
      </c>
      <c r="C2476" s="10" t="s">
        <v>21</v>
      </c>
      <c r="D2476" s="10" t="s">
        <v>22</v>
      </c>
      <c r="E2476" s="10" t="s">
        <v>23</v>
      </c>
      <c r="F2476" s="10" t="s">
        <v>5</v>
      </c>
      <c r="H2476" s="10" t="s">
        <v>24</v>
      </c>
      <c r="I2476" s="10">
        <v>1382694</v>
      </c>
      <c r="J2476" s="10">
        <v>1383065</v>
      </c>
      <c r="K2476" s="10" t="s">
        <v>25</v>
      </c>
      <c r="R2476" s="10" t="s">
        <v>3072</v>
      </c>
      <c r="S2476" s="10">
        <v>372</v>
      </c>
    </row>
    <row r="2477" spans="1:20" x14ac:dyDescent="0.35">
      <c r="A2477" s="10" t="s">
        <v>27</v>
      </c>
      <c r="B2477" s="10" t="s">
        <v>27</v>
      </c>
      <c r="C2477" s="10" t="s">
        <v>28</v>
      </c>
      <c r="D2477" s="10" t="s">
        <v>22</v>
      </c>
      <c r="E2477" s="10" t="s">
        <v>23</v>
      </c>
      <c r="F2477" s="10" t="s">
        <v>5</v>
      </c>
      <c r="H2477" s="10" t="s">
        <v>24</v>
      </c>
      <c r="I2477" s="10">
        <v>1382694</v>
      </c>
      <c r="J2477" s="10">
        <v>1383065</v>
      </c>
      <c r="K2477" s="10" t="s">
        <v>25</v>
      </c>
      <c r="L2477" s="10" t="s">
        <v>3073</v>
      </c>
      <c r="O2477" s="10" t="s">
        <v>876</v>
      </c>
      <c r="R2477" s="10" t="s">
        <v>3072</v>
      </c>
      <c r="S2477" s="10">
        <v>372</v>
      </c>
      <c r="T2477" s="10">
        <v>123</v>
      </c>
    </row>
    <row r="2478" spans="1:20" x14ac:dyDescent="0.35">
      <c r="A2478" s="10" t="s">
        <v>20</v>
      </c>
      <c r="B2478" s="10" t="s">
        <v>20</v>
      </c>
      <c r="C2478" s="10" t="s">
        <v>21</v>
      </c>
      <c r="D2478" s="10" t="s">
        <v>22</v>
      </c>
      <c r="E2478" s="10" t="s">
        <v>23</v>
      </c>
      <c r="F2478" s="10" t="s">
        <v>5</v>
      </c>
      <c r="H2478" s="10" t="s">
        <v>24</v>
      </c>
      <c r="I2478" s="10">
        <v>1383082</v>
      </c>
      <c r="J2478" s="10">
        <v>1383858</v>
      </c>
      <c r="K2478" s="10" t="s">
        <v>25</v>
      </c>
      <c r="R2478" s="10" t="s">
        <v>3074</v>
      </c>
      <c r="S2478" s="10">
        <v>777</v>
      </c>
    </row>
    <row r="2479" spans="1:20" x14ac:dyDescent="0.35">
      <c r="A2479" s="10" t="s">
        <v>27</v>
      </c>
      <c r="B2479" s="10" t="s">
        <v>27</v>
      </c>
      <c r="C2479" s="10" t="s">
        <v>28</v>
      </c>
      <c r="D2479" s="10" t="s">
        <v>22</v>
      </c>
      <c r="E2479" s="10" t="s">
        <v>23</v>
      </c>
      <c r="F2479" s="10" t="s">
        <v>5</v>
      </c>
      <c r="H2479" s="10" t="s">
        <v>24</v>
      </c>
      <c r="I2479" s="10">
        <v>1383082</v>
      </c>
      <c r="J2479" s="10">
        <v>1383858</v>
      </c>
      <c r="K2479" s="10" t="s">
        <v>25</v>
      </c>
      <c r="L2479" s="10" t="s">
        <v>3075</v>
      </c>
      <c r="O2479" s="10" t="s">
        <v>3076</v>
      </c>
      <c r="R2479" s="10" t="s">
        <v>3074</v>
      </c>
      <c r="S2479" s="10">
        <v>777</v>
      </c>
      <c r="T2479" s="10">
        <v>258</v>
      </c>
    </row>
    <row r="2480" spans="1:20" x14ac:dyDescent="0.35">
      <c r="A2480" s="10" t="s">
        <v>20</v>
      </c>
      <c r="B2480" s="10" t="s">
        <v>20</v>
      </c>
      <c r="C2480" s="10" t="s">
        <v>21</v>
      </c>
      <c r="D2480" s="10" t="s">
        <v>22</v>
      </c>
      <c r="E2480" s="10" t="s">
        <v>23</v>
      </c>
      <c r="F2480" s="10" t="s">
        <v>5</v>
      </c>
      <c r="H2480" s="10" t="s">
        <v>24</v>
      </c>
      <c r="I2480" s="10">
        <v>1383855</v>
      </c>
      <c r="J2480" s="10">
        <v>1385075</v>
      </c>
      <c r="K2480" s="10" t="s">
        <v>25</v>
      </c>
      <c r="R2480" s="10" t="s">
        <v>3077</v>
      </c>
      <c r="S2480" s="10">
        <v>1221</v>
      </c>
    </row>
    <row r="2481" spans="1:20" x14ac:dyDescent="0.35">
      <c r="A2481" s="10" t="s">
        <v>27</v>
      </c>
      <c r="B2481" s="10" t="s">
        <v>27</v>
      </c>
      <c r="C2481" s="10" t="s">
        <v>28</v>
      </c>
      <c r="D2481" s="10" t="s">
        <v>22</v>
      </c>
      <c r="E2481" s="10" t="s">
        <v>23</v>
      </c>
      <c r="F2481" s="10" t="s">
        <v>5</v>
      </c>
      <c r="H2481" s="10" t="s">
        <v>24</v>
      </c>
      <c r="I2481" s="10">
        <v>1383855</v>
      </c>
      <c r="J2481" s="10">
        <v>1385075</v>
      </c>
      <c r="K2481" s="10" t="s">
        <v>25</v>
      </c>
      <c r="L2481" s="10" t="s">
        <v>3078</v>
      </c>
      <c r="O2481" s="10" t="s">
        <v>3079</v>
      </c>
      <c r="R2481" s="10" t="s">
        <v>3077</v>
      </c>
      <c r="S2481" s="10">
        <v>1221</v>
      </c>
      <c r="T2481" s="10">
        <v>406</v>
      </c>
    </row>
    <row r="2482" spans="1:20" x14ac:dyDescent="0.35">
      <c r="A2482" s="10" t="s">
        <v>20</v>
      </c>
      <c r="B2482" s="10" t="s">
        <v>20</v>
      </c>
      <c r="C2482" s="10" t="s">
        <v>21</v>
      </c>
      <c r="D2482" s="10" t="s">
        <v>22</v>
      </c>
      <c r="E2482" s="10" t="s">
        <v>23</v>
      </c>
      <c r="F2482" s="10" t="s">
        <v>5</v>
      </c>
      <c r="H2482" s="10" t="s">
        <v>24</v>
      </c>
      <c r="I2482" s="10">
        <v>1385068</v>
      </c>
      <c r="J2482" s="10">
        <v>1385409</v>
      </c>
      <c r="K2482" s="10" t="s">
        <v>25</v>
      </c>
      <c r="R2482" s="10" t="s">
        <v>3080</v>
      </c>
      <c r="S2482" s="10">
        <v>342</v>
      </c>
    </row>
    <row r="2483" spans="1:20" x14ac:dyDescent="0.35">
      <c r="A2483" s="10" t="s">
        <v>27</v>
      </c>
      <c r="B2483" s="10" t="s">
        <v>27</v>
      </c>
      <c r="C2483" s="10" t="s">
        <v>28</v>
      </c>
      <c r="D2483" s="10" t="s">
        <v>22</v>
      </c>
      <c r="E2483" s="10" t="s">
        <v>23</v>
      </c>
      <c r="F2483" s="10" t="s">
        <v>5</v>
      </c>
      <c r="H2483" s="10" t="s">
        <v>24</v>
      </c>
      <c r="I2483" s="10">
        <v>1385068</v>
      </c>
      <c r="J2483" s="10">
        <v>1385409</v>
      </c>
      <c r="K2483" s="10" t="s">
        <v>25</v>
      </c>
      <c r="L2483" s="10" t="s">
        <v>3081</v>
      </c>
      <c r="O2483" s="10" t="s">
        <v>2451</v>
      </c>
      <c r="R2483" s="10" t="s">
        <v>3080</v>
      </c>
      <c r="S2483" s="10">
        <v>342</v>
      </c>
      <c r="T2483" s="10">
        <v>113</v>
      </c>
    </row>
    <row r="2484" spans="1:20" x14ac:dyDescent="0.35">
      <c r="A2484" s="10" t="s">
        <v>20</v>
      </c>
      <c r="B2484" s="10" t="s">
        <v>20</v>
      </c>
      <c r="C2484" s="10" t="s">
        <v>21</v>
      </c>
      <c r="D2484" s="10" t="s">
        <v>22</v>
      </c>
      <c r="E2484" s="10" t="s">
        <v>23</v>
      </c>
      <c r="F2484" s="10" t="s">
        <v>5</v>
      </c>
      <c r="H2484" s="10" t="s">
        <v>24</v>
      </c>
      <c r="I2484" s="10">
        <v>1385409</v>
      </c>
      <c r="J2484" s="10">
        <v>1386215</v>
      </c>
      <c r="K2484" s="10" t="s">
        <v>25</v>
      </c>
      <c r="R2484" s="10" t="s">
        <v>3082</v>
      </c>
      <c r="S2484" s="10">
        <v>807</v>
      </c>
    </row>
    <row r="2485" spans="1:20" x14ac:dyDescent="0.35">
      <c r="A2485" s="10" t="s">
        <v>27</v>
      </c>
      <c r="B2485" s="10" t="s">
        <v>27</v>
      </c>
      <c r="C2485" s="10" t="s">
        <v>28</v>
      </c>
      <c r="D2485" s="10" t="s">
        <v>22</v>
      </c>
      <c r="E2485" s="10" t="s">
        <v>23</v>
      </c>
      <c r="F2485" s="10" t="s">
        <v>5</v>
      </c>
      <c r="H2485" s="10" t="s">
        <v>24</v>
      </c>
      <c r="I2485" s="10">
        <v>1385409</v>
      </c>
      <c r="J2485" s="10">
        <v>1386215</v>
      </c>
      <c r="K2485" s="10" t="s">
        <v>25</v>
      </c>
      <c r="L2485" s="10" t="s">
        <v>3083</v>
      </c>
      <c r="O2485" s="10" t="s">
        <v>863</v>
      </c>
      <c r="R2485" s="10" t="s">
        <v>3082</v>
      </c>
      <c r="S2485" s="10">
        <v>807</v>
      </c>
      <c r="T2485" s="10">
        <v>268</v>
      </c>
    </row>
    <row r="2486" spans="1:20" x14ac:dyDescent="0.35">
      <c r="A2486" s="10" t="s">
        <v>20</v>
      </c>
      <c r="B2486" s="10" t="s">
        <v>20</v>
      </c>
      <c r="C2486" s="10" t="s">
        <v>21</v>
      </c>
      <c r="D2486" s="10" t="s">
        <v>22</v>
      </c>
      <c r="E2486" s="10" t="s">
        <v>23</v>
      </c>
      <c r="F2486" s="10" t="s">
        <v>5</v>
      </c>
      <c r="H2486" s="10" t="s">
        <v>24</v>
      </c>
      <c r="I2486" s="10">
        <v>1386259</v>
      </c>
      <c r="J2486" s="10">
        <v>1387704</v>
      </c>
      <c r="K2486" s="10" t="s">
        <v>25</v>
      </c>
      <c r="R2486" s="10" t="s">
        <v>3084</v>
      </c>
      <c r="S2486" s="10">
        <v>1446</v>
      </c>
    </row>
    <row r="2487" spans="1:20" x14ac:dyDescent="0.35">
      <c r="A2487" s="10" t="s">
        <v>27</v>
      </c>
      <c r="B2487" s="10" t="s">
        <v>27</v>
      </c>
      <c r="C2487" s="10" t="s">
        <v>28</v>
      </c>
      <c r="D2487" s="10" t="s">
        <v>22</v>
      </c>
      <c r="E2487" s="10" t="s">
        <v>23</v>
      </c>
      <c r="F2487" s="10" t="s">
        <v>5</v>
      </c>
      <c r="H2487" s="10" t="s">
        <v>24</v>
      </c>
      <c r="I2487" s="10">
        <v>1386259</v>
      </c>
      <c r="J2487" s="10">
        <v>1387704</v>
      </c>
      <c r="K2487" s="10" t="s">
        <v>25</v>
      </c>
      <c r="L2487" s="10" t="s">
        <v>3085</v>
      </c>
      <c r="O2487" s="10" t="s">
        <v>1476</v>
      </c>
      <c r="R2487" s="10" t="s">
        <v>3084</v>
      </c>
      <c r="S2487" s="10">
        <v>1446</v>
      </c>
      <c r="T2487" s="10">
        <v>481</v>
      </c>
    </row>
    <row r="2488" spans="1:20" x14ac:dyDescent="0.35">
      <c r="A2488" s="10" t="s">
        <v>20</v>
      </c>
      <c r="B2488" s="10" t="s">
        <v>20</v>
      </c>
      <c r="C2488" s="10" t="s">
        <v>21</v>
      </c>
      <c r="D2488" s="10" t="s">
        <v>22</v>
      </c>
      <c r="E2488" s="10" t="s">
        <v>23</v>
      </c>
      <c r="F2488" s="10" t="s">
        <v>5</v>
      </c>
      <c r="H2488" s="10" t="s">
        <v>24</v>
      </c>
      <c r="I2488" s="10">
        <v>1388326</v>
      </c>
      <c r="J2488" s="10">
        <v>1388772</v>
      </c>
      <c r="K2488" s="10" t="s">
        <v>25</v>
      </c>
      <c r="R2488" s="10" t="s">
        <v>3086</v>
      </c>
      <c r="S2488" s="10">
        <v>447</v>
      </c>
    </row>
    <row r="2489" spans="1:20" x14ac:dyDescent="0.35">
      <c r="A2489" s="10" t="s">
        <v>27</v>
      </c>
      <c r="B2489" s="10" t="s">
        <v>27</v>
      </c>
      <c r="C2489" s="10" t="s">
        <v>28</v>
      </c>
      <c r="D2489" s="10" t="s">
        <v>22</v>
      </c>
      <c r="E2489" s="10" t="s">
        <v>23</v>
      </c>
      <c r="F2489" s="10" t="s">
        <v>5</v>
      </c>
      <c r="H2489" s="10" t="s">
        <v>24</v>
      </c>
      <c r="I2489" s="10">
        <v>1388326</v>
      </c>
      <c r="J2489" s="10">
        <v>1388772</v>
      </c>
      <c r="K2489" s="10" t="s">
        <v>25</v>
      </c>
      <c r="L2489" s="10" t="s">
        <v>3087</v>
      </c>
      <c r="O2489" s="10" t="s">
        <v>3088</v>
      </c>
      <c r="R2489" s="10" t="s">
        <v>3086</v>
      </c>
      <c r="S2489" s="10">
        <v>447</v>
      </c>
      <c r="T2489" s="10">
        <v>148</v>
      </c>
    </row>
    <row r="2490" spans="1:20" x14ac:dyDescent="0.35">
      <c r="A2490" s="10" t="s">
        <v>20</v>
      </c>
      <c r="B2490" s="10" t="s">
        <v>20</v>
      </c>
      <c r="C2490" s="10" t="s">
        <v>21</v>
      </c>
      <c r="D2490" s="10" t="s">
        <v>22</v>
      </c>
      <c r="E2490" s="10" t="s">
        <v>23</v>
      </c>
      <c r="F2490" s="10" t="s">
        <v>5</v>
      </c>
      <c r="H2490" s="10" t="s">
        <v>24</v>
      </c>
      <c r="I2490" s="10">
        <v>1388775</v>
      </c>
      <c r="J2490" s="10">
        <v>1389233</v>
      </c>
      <c r="K2490" s="10" t="s">
        <v>46</v>
      </c>
      <c r="R2490" s="10" t="s">
        <v>3089</v>
      </c>
      <c r="S2490" s="10">
        <v>459</v>
      </c>
    </row>
    <row r="2491" spans="1:20" x14ac:dyDescent="0.35">
      <c r="A2491" s="10" t="s">
        <v>27</v>
      </c>
      <c r="B2491" s="10" t="s">
        <v>27</v>
      </c>
      <c r="C2491" s="10" t="s">
        <v>28</v>
      </c>
      <c r="D2491" s="10" t="s">
        <v>22</v>
      </c>
      <c r="E2491" s="10" t="s">
        <v>23</v>
      </c>
      <c r="F2491" s="10" t="s">
        <v>5</v>
      </c>
      <c r="H2491" s="10" t="s">
        <v>24</v>
      </c>
      <c r="I2491" s="10">
        <v>1388775</v>
      </c>
      <c r="J2491" s="10">
        <v>1389233</v>
      </c>
      <c r="K2491" s="10" t="s">
        <v>46</v>
      </c>
      <c r="L2491" s="10" t="s">
        <v>3090</v>
      </c>
      <c r="O2491" s="10" t="s">
        <v>631</v>
      </c>
      <c r="R2491" s="10" t="s">
        <v>3089</v>
      </c>
      <c r="S2491" s="10">
        <v>459</v>
      </c>
      <c r="T2491" s="10">
        <v>152</v>
      </c>
    </row>
    <row r="2492" spans="1:20" x14ac:dyDescent="0.35">
      <c r="A2492" s="10" t="s">
        <v>20</v>
      </c>
      <c r="B2492" s="10" t="s">
        <v>20</v>
      </c>
      <c r="C2492" s="10" t="s">
        <v>21</v>
      </c>
      <c r="D2492" s="10" t="s">
        <v>22</v>
      </c>
      <c r="E2492" s="10" t="s">
        <v>23</v>
      </c>
      <c r="F2492" s="10" t="s">
        <v>5</v>
      </c>
      <c r="H2492" s="10" t="s">
        <v>24</v>
      </c>
      <c r="I2492" s="10">
        <v>1389230</v>
      </c>
      <c r="J2492" s="10">
        <v>1390567</v>
      </c>
      <c r="K2492" s="10" t="s">
        <v>46</v>
      </c>
      <c r="R2492" s="10" t="s">
        <v>3091</v>
      </c>
      <c r="S2492" s="10">
        <v>1338</v>
      </c>
    </row>
    <row r="2493" spans="1:20" x14ac:dyDescent="0.35">
      <c r="A2493" s="10" t="s">
        <v>27</v>
      </c>
      <c r="B2493" s="10" t="s">
        <v>27</v>
      </c>
      <c r="C2493" s="10" t="s">
        <v>28</v>
      </c>
      <c r="D2493" s="10" t="s">
        <v>22</v>
      </c>
      <c r="E2493" s="10" t="s">
        <v>23</v>
      </c>
      <c r="F2493" s="10" t="s">
        <v>5</v>
      </c>
      <c r="H2493" s="10" t="s">
        <v>24</v>
      </c>
      <c r="I2493" s="10">
        <v>1389230</v>
      </c>
      <c r="J2493" s="10">
        <v>1390567</v>
      </c>
      <c r="K2493" s="10" t="s">
        <v>46</v>
      </c>
      <c r="L2493" s="10" t="s">
        <v>3092</v>
      </c>
      <c r="O2493" s="10" t="s">
        <v>120</v>
      </c>
      <c r="R2493" s="10" t="s">
        <v>3091</v>
      </c>
      <c r="S2493" s="10">
        <v>1338</v>
      </c>
      <c r="T2493" s="10">
        <v>445</v>
      </c>
    </row>
    <row r="2494" spans="1:20" x14ac:dyDescent="0.35">
      <c r="A2494" s="10" t="s">
        <v>20</v>
      </c>
      <c r="B2494" s="10" t="s">
        <v>20</v>
      </c>
      <c r="C2494" s="10" t="s">
        <v>21</v>
      </c>
      <c r="D2494" s="10" t="s">
        <v>22</v>
      </c>
      <c r="E2494" s="10" t="s">
        <v>23</v>
      </c>
      <c r="F2494" s="10" t="s">
        <v>5</v>
      </c>
      <c r="H2494" s="10" t="s">
        <v>24</v>
      </c>
      <c r="I2494" s="10">
        <v>1390698</v>
      </c>
      <c r="J2494" s="10">
        <v>1391042</v>
      </c>
      <c r="K2494" s="10" t="s">
        <v>25</v>
      </c>
      <c r="R2494" s="10" t="s">
        <v>3093</v>
      </c>
      <c r="S2494" s="10">
        <v>345</v>
      </c>
    </row>
    <row r="2495" spans="1:20" x14ac:dyDescent="0.35">
      <c r="A2495" s="10" t="s">
        <v>27</v>
      </c>
      <c r="B2495" s="10" t="s">
        <v>27</v>
      </c>
      <c r="C2495" s="10" t="s">
        <v>28</v>
      </c>
      <c r="D2495" s="10" t="s">
        <v>22</v>
      </c>
      <c r="E2495" s="10" t="s">
        <v>23</v>
      </c>
      <c r="F2495" s="10" t="s">
        <v>5</v>
      </c>
      <c r="H2495" s="10" t="s">
        <v>24</v>
      </c>
      <c r="I2495" s="10">
        <v>1390698</v>
      </c>
      <c r="J2495" s="10">
        <v>1391042</v>
      </c>
      <c r="K2495" s="10" t="s">
        <v>25</v>
      </c>
      <c r="L2495" s="10" t="s">
        <v>3094</v>
      </c>
      <c r="O2495" s="10" t="s">
        <v>3095</v>
      </c>
      <c r="R2495" s="10" t="s">
        <v>3093</v>
      </c>
      <c r="S2495" s="10">
        <v>345</v>
      </c>
      <c r="T2495" s="10">
        <v>114</v>
      </c>
    </row>
    <row r="2496" spans="1:20" x14ac:dyDescent="0.35">
      <c r="A2496" s="10" t="s">
        <v>20</v>
      </c>
      <c r="B2496" s="10" t="s">
        <v>20</v>
      </c>
      <c r="C2496" s="10" t="s">
        <v>21</v>
      </c>
      <c r="D2496" s="10" t="s">
        <v>22</v>
      </c>
      <c r="E2496" s="10" t="s">
        <v>23</v>
      </c>
      <c r="F2496" s="10" t="s">
        <v>5</v>
      </c>
      <c r="H2496" s="10" t="s">
        <v>24</v>
      </c>
      <c r="I2496" s="10">
        <v>1391274</v>
      </c>
      <c r="J2496" s="10">
        <v>1391471</v>
      </c>
      <c r="K2496" s="10" t="s">
        <v>46</v>
      </c>
      <c r="R2496" s="10" t="s">
        <v>3096</v>
      </c>
      <c r="S2496" s="10">
        <v>198</v>
      </c>
    </row>
    <row r="2497" spans="1:20" x14ac:dyDescent="0.35">
      <c r="A2497" s="10" t="s">
        <v>27</v>
      </c>
      <c r="B2497" s="10" t="s">
        <v>27</v>
      </c>
      <c r="C2497" s="10" t="s">
        <v>28</v>
      </c>
      <c r="D2497" s="10" t="s">
        <v>22</v>
      </c>
      <c r="E2497" s="10" t="s">
        <v>23</v>
      </c>
      <c r="F2497" s="10" t="s">
        <v>5</v>
      </c>
      <c r="H2497" s="10" t="s">
        <v>24</v>
      </c>
      <c r="I2497" s="10">
        <v>1391274</v>
      </c>
      <c r="J2497" s="10">
        <v>1391471</v>
      </c>
      <c r="K2497" s="10" t="s">
        <v>46</v>
      </c>
      <c r="L2497" s="10" t="s">
        <v>3097</v>
      </c>
      <c r="O2497" s="10" t="s">
        <v>3098</v>
      </c>
      <c r="R2497" s="10" t="s">
        <v>3096</v>
      </c>
      <c r="S2497" s="10">
        <v>198</v>
      </c>
      <c r="T2497" s="10">
        <v>65</v>
      </c>
    </row>
    <row r="2498" spans="1:20" x14ac:dyDescent="0.35">
      <c r="A2498" s="10" t="s">
        <v>20</v>
      </c>
      <c r="B2498" s="10" t="s">
        <v>20</v>
      </c>
      <c r="C2498" s="10" t="s">
        <v>21</v>
      </c>
      <c r="D2498" s="10" t="s">
        <v>22</v>
      </c>
      <c r="E2498" s="10" t="s">
        <v>23</v>
      </c>
      <c r="F2498" s="10" t="s">
        <v>5</v>
      </c>
      <c r="H2498" s="10" t="s">
        <v>24</v>
      </c>
      <c r="I2498" s="10">
        <v>1391734</v>
      </c>
      <c r="J2498" s="10">
        <v>1392762</v>
      </c>
      <c r="K2498" s="10" t="s">
        <v>25</v>
      </c>
      <c r="R2498" s="10" t="s">
        <v>3099</v>
      </c>
      <c r="S2498" s="10">
        <v>1029</v>
      </c>
    </row>
    <row r="2499" spans="1:20" x14ac:dyDescent="0.35">
      <c r="A2499" s="10" t="s">
        <v>27</v>
      </c>
      <c r="B2499" s="10" t="s">
        <v>27</v>
      </c>
      <c r="C2499" s="10" t="s">
        <v>28</v>
      </c>
      <c r="D2499" s="10" t="s">
        <v>22</v>
      </c>
      <c r="E2499" s="10" t="s">
        <v>23</v>
      </c>
      <c r="F2499" s="10" t="s">
        <v>5</v>
      </c>
      <c r="H2499" s="10" t="s">
        <v>24</v>
      </c>
      <c r="I2499" s="10">
        <v>1391734</v>
      </c>
      <c r="J2499" s="10">
        <v>1392762</v>
      </c>
      <c r="K2499" s="10" t="s">
        <v>25</v>
      </c>
      <c r="L2499" s="10" t="s">
        <v>3100</v>
      </c>
      <c r="O2499" s="10" t="s">
        <v>3101</v>
      </c>
      <c r="R2499" s="10" t="s">
        <v>3099</v>
      </c>
      <c r="S2499" s="10">
        <v>1029</v>
      </c>
      <c r="T2499" s="10">
        <v>342</v>
      </c>
    </row>
    <row r="2500" spans="1:20" x14ac:dyDescent="0.35">
      <c r="A2500" s="10" t="s">
        <v>20</v>
      </c>
      <c r="B2500" s="10" t="s">
        <v>20</v>
      </c>
      <c r="C2500" s="10" t="s">
        <v>21</v>
      </c>
      <c r="D2500" s="10" t="s">
        <v>22</v>
      </c>
      <c r="E2500" s="10" t="s">
        <v>23</v>
      </c>
      <c r="F2500" s="10" t="s">
        <v>5</v>
      </c>
      <c r="H2500" s="10" t="s">
        <v>24</v>
      </c>
      <c r="I2500" s="10">
        <v>1392996</v>
      </c>
      <c r="J2500" s="10">
        <v>1394405</v>
      </c>
      <c r="K2500" s="10" t="s">
        <v>25</v>
      </c>
      <c r="R2500" s="10" t="s">
        <v>3102</v>
      </c>
      <c r="S2500" s="10">
        <v>1410</v>
      </c>
    </row>
    <row r="2501" spans="1:20" x14ac:dyDescent="0.35">
      <c r="A2501" s="10" t="s">
        <v>27</v>
      </c>
      <c r="B2501" s="10" t="s">
        <v>27</v>
      </c>
      <c r="C2501" s="10" t="s">
        <v>28</v>
      </c>
      <c r="D2501" s="10" t="s">
        <v>22</v>
      </c>
      <c r="E2501" s="10" t="s">
        <v>23</v>
      </c>
      <c r="F2501" s="10" t="s">
        <v>5</v>
      </c>
      <c r="H2501" s="10" t="s">
        <v>24</v>
      </c>
      <c r="I2501" s="10">
        <v>1392996</v>
      </c>
      <c r="J2501" s="10">
        <v>1394405</v>
      </c>
      <c r="K2501" s="10" t="s">
        <v>25</v>
      </c>
      <c r="L2501" s="10" t="s">
        <v>3103</v>
      </c>
      <c r="O2501" s="10" t="s">
        <v>256</v>
      </c>
      <c r="R2501" s="10" t="s">
        <v>3102</v>
      </c>
      <c r="S2501" s="10">
        <v>1410</v>
      </c>
      <c r="T2501" s="10">
        <v>469</v>
      </c>
    </row>
    <row r="2502" spans="1:20" x14ac:dyDescent="0.35">
      <c r="A2502" s="10" t="s">
        <v>20</v>
      </c>
      <c r="B2502" s="10" t="s">
        <v>20</v>
      </c>
      <c r="C2502" s="10" t="s">
        <v>21</v>
      </c>
      <c r="D2502" s="10" t="s">
        <v>22</v>
      </c>
      <c r="E2502" s="10" t="s">
        <v>23</v>
      </c>
      <c r="F2502" s="10" t="s">
        <v>5</v>
      </c>
      <c r="H2502" s="10" t="s">
        <v>24</v>
      </c>
      <c r="I2502" s="10">
        <v>1394721</v>
      </c>
      <c r="J2502" s="10">
        <v>1395884</v>
      </c>
      <c r="K2502" s="10" t="s">
        <v>25</v>
      </c>
      <c r="R2502" s="10" t="s">
        <v>3104</v>
      </c>
      <c r="S2502" s="10">
        <v>1164</v>
      </c>
    </row>
    <row r="2503" spans="1:20" x14ac:dyDescent="0.35">
      <c r="A2503" s="10" t="s">
        <v>27</v>
      </c>
      <c r="B2503" s="10" t="s">
        <v>27</v>
      </c>
      <c r="C2503" s="10" t="s">
        <v>28</v>
      </c>
      <c r="D2503" s="10" t="s">
        <v>22</v>
      </c>
      <c r="E2503" s="10" t="s">
        <v>23</v>
      </c>
      <c r="F2503" s="10" t="s">
        <v>5</v>
      </c>
      <c r="H2503" s="10" t="s">
        <v>24</v>
      </c>
      <c r="I2503" s="10">
        <v>1394721</v>
      </c>
      <c r="J2503" s="10">
        <v>1395884</v>
      </c>
      <c r="K2503" s="10" t="s">
        <v>25</v>
      </c>
      <c r="L2503" s="10" t="s">
        <v>3105</v>
      </c>
      <c r="O2503" s="10" t="s">
        <v>3106</v>
      </c>
      <c r="R2503" s="10" t="s">
        <v>3104</v>
      </c>
      <c r="S2503" s="10">
        <v>1164</v>
      </c>
      <c r="T2503" s="10">
        <v>387</v>
      </c>
    </row>
    <row r="2504" spans="1:20" x14ac:dyDescent="0.35">
      <c r="A2504" s="10" t="s">
        <v>20</v>
      </c>
      <c r="B2504" s="10" t="s">
        <v>20</v>
      </c>
      <c r="C2504" s="10" t="s">
        <v>21</v>
      </c>
      <c r="D2504" s="10" t="s">
        <v>22</v>
      </c>
      <c r="E2504" s="10" t="s">
        <v>23</v>
      </c>
      <c r="F2504" s="10" t="s">
        <v>5</v>
      </c>
      <c r="H2504" s="10" t="s">
        <v>24</v>
      </c>
      <c r="I2504" s="10">
        <v>1395992</v>
      </c>
      <c r="J2504" s="10">
        <v>1396756</v>
      </c>
      <c r="K2504" s="10" t="s">
        <v>25</v>
      </c>
      <c r="R2504" s="10" t="s">
        <v>3107</v>
      </c>
      <c r="S2504" s="10">
        <v>765</v>
      </c>
    </row>
    <row r="2505" spans="1:20" x14ac:dyDescent="0.35">
      <c r="A2505" s="10" t="s">
        <v>27</v>
      </c>
      <c r="B2505" s="10" t="s">
        <v>27</v>
      </c>
      <c r="C2505" s="10" t="s">
        <v>28</v>
      </c>
      <c r="D2505" s="10" t="s">
        <v>22</v>
      </c>
      <c r="E2505" s="10" t="s">
        <v>23</v>
      </c>
      <c r="F2505" s="10" t="s">
        <v>5</v>
      </c>
      <c r="H2505" s="10" t="s">
        <v>24</v>
      </c>
      <c r="I2505" s="10">
        <v>1395992</v>
      </c>
      <c r="J2505" s="10">
        <v>1396756</v>
      </c>
      <c r="K2505" s="10" t="s">
        <v>25</v>
      </c>
      <c r="L2505" s="10" t="s">
        <v>3108</v>
      </c>
      <c r="O2505" s="10" t="s">
        <v>3109</v>
      </c>
      <c r="R2505" s="10" t="s">
        <v>3107</v>
      </c>
      <c r="S2505" s="10">
        <v>765</v>
      </c>
      <c r="T2505" s="10">
        <v>254</v>
      </c>
    </row>
    <row r="2506" spans="1:20" x14ac:dyDescent="0.35">
      <c r="A2506" s="10" t="s">
        <v>20</v>
      </c>
      <c r="B2506" s="10" t="s">
        <v>20</v>
      </c>
      <c r="C2506" s="10" t="s">
        <v>21</v>
      </c>
      <c r="D2506" s="10" t="s">
        <v>22</v>
      </c>
      <c r="E2506" s="10" t="s">
        <v>23</v>
      </c>
      <c r="F2506" s="10" t="s">
        <v>5</v>
      </c>
      <c r="H2506" s="10" t="s">
        <v>24</v>
      </c>
      <c r="I2506" s="10">
        <v>1396753</v>
      </c>
      <c r="J2506" s="10">
        <v>1397934</v>
      </c>
      <c r="K2506" s="10" t="s">
        <v>25</v>
      </c>
      <c r="R2506" s="10" t="s">
        <v>3110</v>
      </c>
      <c r="S2506" s="10">
        <v>1182</v>
      </c>
    </row>
    <row r="2507" spans="1:20" x14ac:dyDescent="0.35">
      <c r="A2507" s="10" t="s">
        <v>27</v>
      </c>
      <c r="B2507" s="10" t="s">
        <v>27</v>
      </c>
      <c r="C2507" s="10" t="s">
        <v>28</v>
      </c>
      <c r="D2507" s="10" t="s">
        <v>22</v>
      </c>
      <c r="E2507" s="10" t="s">
        <v>23</v>
      </c>
      <c r="F2507" s="10" t="s">
        <v>5</v>
      </c>
      <c r="H2507" s="10" t="s">
        <v>24</v>
      </c>
      <c r="I2507" s="10">
        <v>1396753</v>
      </c>
      <c r="J2507" s="10">
        <v>1397934</v>
      </c>
      <c r="K2507" s="10" t="s">
        <v>25</v>
      </c>
      <c r="L2507" s="10" t="s">
        <v>3111</v>
      </c>
      <c r="O2507" s="10" t="s">
        <v>439</v>
      </c>
      <c r="R2507" s="10" t="s">
        <v>3110</v>
      </c>
      <c r="S2507" s="10">
        <v>1182</v>
      </c>
      <c r="T2507" s="10">
        <v>393</v>
      </c>
    </row>
    <row r="2508" spans="1:20" x14ac:dyDescent="0.35">
      <c r="A2508" s="10" t="s">
        <v>20</v>
      </c>
      <c r="B2508" s="10" t="s">
        <v>20</v>
      </c>
      <c r="C2508" s="10" t="s">
        <v>21</v>
      </c>
      <c r="D2508" s="10" t="s">
        <v>22</v>
      </c>
      <c r="E2508" s="10" t="s">
        <v>23</v>
      </c>
      <c r="F2508" s="10" t="s">
        <v>5</v>
      </c>
      <c r="H2508" s="10" t="s">
        <v>24</v>
      </c>
      <c r="I2508" s="10">
        <v>1398034</v>
      </c>
      <c r="J2508" s="10">
        <v>1399554</v>
      </c>
      <c r="K2508" s="10" t="s">
        <v>46</v>
      </c>
      <c r="R2508" s="10" t="s">
        <v>3112</v>
      </c>
      <c r="S2508" s="10">
        <v>1521</v>
      </c>
    </row>
    <row r="2509" spans="1:20" x14ac:dyDescent="0.35">
      <c r="A2509" s="10" t="s">
        <v>27</v>
      </c>
      <c r="B2509" s="10" t="s">
        <v>27</v>
      </c>
      <c r="C2509" s="10" t="s">
        <v>28</v>
      </c>
      <c r="D2509" s="10" t="s">
        <v>22</v>
      </c>
      <c r="E2509" s="10" t="s">
        <v>23</v>
      </c>
      <c r="F2509" s="10" t="s">
        <v>5</v>
      </c>
      <c r="H2509" s="10" t="s">
        <v>24</v>
      </c>
      <c r="I2509" s="10">
        <v>1398034</v>
      </c>
      <c r="J2509" s="10">
        <v>1399554</v>
      </c>
      <c r="K2509" s="10" t="s">
        <v>46</v>
      </c>
      <c r="L2509" s="10" t="s">
        <v>3113</v>
      </c>
      <c r="O2509" s="10" t="s">
        <v>3114</v>
      </c>
      <c r="R2509" s="10" t="s">
        <v>3112</v>
      </c>
      <c r="S2509" s="10">
        <v>1521</v>
      </c>
      <c r="T2509" s="10">
        <v>506</v>
      </c>
    </row>
    <row r="2510" spans="1:20" x14ac:dyDescent="0.35">
      <c r="A2510" s="10" t="s">
        <v>20</v>
      </c>
      <c r="B2510" s="10" t="s">
        <v>20</v>
      </c>
      <c r="C2510" s="10" t="s">
        <v>21</v>
      </c>
      <c r="D2510" s="10" t="s">
        <v>22</v>
      </c>
      <c r="E2510" s="10" t="s">
        <v>23</v>
      </c>
      <c r="F2510" s="10" t="s">
        <v>5</v>
      </c>
      <c r="H2510" s="10" t="s">
        <v>24</v>
      </c>
      <c r="I2510" s="10">
        <v>1399551</v>
      </c>
      <c r="J2510" s="10">
        <v>1400876</v>
      </c>
      <c r="K2510" s="10" t="s">
        <v>46</v>
      </c>
      <c r="R2510" s="10" t="s">
        <v>3115</v>
      </c>
      <c r="S2510" s="10">
        <v>1326</v>
      </c>
    </row>
    <row r="2511" spans="1:20" x14ac:dyDescent="0.35">
      <c r="A2511" s="10" t="s">
        <v>27</v>
      </c>
      <c r="B2511" s="10" t="s">
        <v>27</v>
      </c>
      <c r="C2511" s="10" t="s">
        <v>28</v>
      </c>
      <c r="D2511" s="10" t="s">
        <v>22</v>
      </c>
      <c r="E2511" s="10" t="s">
        <v>23</v>
      </c>
      <c r="F2511" s="10" t="s">
        <v>5</v>
      </c>
      <c r="H2511" s="10" t="s">
        <v>24</v>
      </c>
      <c r="I2511" s="10">
        <v>1399551</v>
      </c>
      <c r="J2511" s="10">
        <v>1400876</v>
      </c>
      <c r="K2511" s="10" t="s">
        <v>46</v>
      </c>
      <c r="L2511" s="10" t="s">
        <v>3116</v>
      </c>
      <c r="O2511" s="10" t="s">
        <v>3117</v>
      </c>
      <c r="R2511" s="10" t="s">
        <v>3115</v>
      </c>
      <c r="S2511" s="10">
        <v>1326</v>
      </c>
      <c r="T2511" s="10">
        <v>441</v>
      </c>
    </row>
    <row r="2512" spans="1:20" x14ac:dyDescent="0.35">
      <c r="A2512" s="10" t="s">
        <v>20</v>
      </c>
      <c r="B2512" s="10" t="s">
        <v>20</v>
      </c>
      <c r="C2512" s="10" t="s">
        <v>21</v>
      </c>
      <c r="D2512" s="10" t="s">
        <v>22</v>
      </c>
      <c r="E2512" s="10" t="s">
        <v>23</v>
      </c>
      <c r="F2512" s="10" t="s">
        <v>5</v>
      </c>
      <c r="H2512" s="10" t="s">
        <v>24</v>
      </c>
      <c r="I2512" s="10">
        <v>1400873</v>
      </c>
      <c r="J2512" s="10">
        <v>1401715</v>
      </c>
      <c r="K2512" s="10" t="s">
        <v>46</v>
      </c>
      <c r="R2512" s="10" t="s">
        <v>3118</v>
      </c>
      <c r="S2512" s="10">
        <v>843</v>
      </c>
    </row>
    <row r="2513" spans="1:20" x14ac:dyDescent="0.35">
      <c r="A2513" s="10" t="s">
        <v>27</v>
      </c>
      <c r="B2513" s="10" t="s">
        <v>27</v>
      </c>
      <c r="C2513" s="10" t="s">
        <v>28</v>
      </c>
      <c r="D2513" s="10" t="s">
        <v>22</v>
      </c>
      <c r="E2513" s="10" t="s">
        <v>23</v>
      </c>
      <c r="F2513" s="10" t="s">
        <v>5</v>
      </c>
      <c r="H2513" s="10" t="s">
        <v>24</v>
      </c>
      <c r="I2513" s="10">
        <v>1400873</v>
      </c>
      <c r="J2513" s="10">
        <v>1401715</v>
      </c>
      <c r="K2513" s="10" t="s">
        <v>46</v>
      </c>
      <c r="L2513" s="10" t="s">
        <v>3119</v>
      </c>
      <c r="O2513" s="10" t="s">
        <v>3120</v>
      </c>
      <c r="R2513" s="10" t="s">
        <v>3118</v>
      </c>
      <c r="S2513" s="10">
        <v>843</v>
      </c>
      <c r="T2513" s="10">
        <v>280</v>
      </c>
    </row>
    <row r="2514" spans="1:20" x14ac:dyDescent="0.35">
      <c r="A2514" s="10" t="s">
        <v>20</v>
      </c>
      <c r="B2514" s="10" t="s">
        <v>20</v>
      </c>
      <c r="C2514" s="10" t="s">
        <v>21</v>
      </c>
      <c r="D2514" s="10" t="s">
        <v>22</v>
      </c>
      <c r="E2514" s="10" t="s">
        <v>23</v>
      </c>
      <c r="F2514" s="10" t="s">
        <v>5</v>
      </c>
      <c r="H2514" s="10" t="s">
        <v>24</v>
      </c>
      <c r="I2514" s="10">
        <v>1402159</v>
      </c>
      <c r="J2514" s="10">
        <v>1403673</v>
      </c>
      <c r="K2514" s="10" t="s">
        <v>25</v>
      </c>
      <c r="R2514" s="10" t="s">
        <v>3121</v>
      </c>
      <c r="S2514" s="10">
        <v>1515</v>
      </c>
    </row>
    <row r="2515" spans="1:20" x14ac:dyDescent="0.35">
      <c r="A2515" s="10" t="s">
        <v>27</v>
      </c>
      <c r="B2515" s="10" t="s">
        <v>27</v>
      </c>
      <c r="C2515" s="10" t="s">
        <v>28</v>
      </c>
      <c r="D2515" s="10" t="s">
        <v>22</v>
      </c>
      <c r="E2515" s="10" t="s">
        <v>23</v>
      </c>
      <c r="F2515" s="10" t="s">
        <v>5</v>
      </c>
      <c r="H2515" s="10" t="s">
        <v>24</v>
      </c>
      <c r="I2515" s="10">
        <v>1402159</v>
      </c>
      <c r="J2515" s="10">
        <v>1403673</v>
      </c>
      <c r="K2515" s="10" t="s">
        <v>25</v>
      </c>
      <c r="L2515" s="10" t="s">
        <v>3122</v>
      </c>
      <c r="O2515" s="10" t="s">
        <v>3123</v>
      </c>
      <c r="R2515" s="10" t="s">
        <v>3121</v>
      </c>
      <c r="S2515" s="10">
        <v>1515</v>
      </c>
      <c r="T2515" s="10">
        <v>504</v>
      </c>
    </row>
    <row r="2516" spans="1:20" x14ac:dyDescent="0.35">
      <c r="A2516" s="10" t="s">
        <v>20</v>
      </c>
      <c r="B2516" s="10" t="s">
        <v>20</v>
      </c>
      <c r="C2516" s="10" t="s">
        <v>21</v>
      </c>
      <c r="D2516" s="10" t="s">
        <v>22</v>
      </c>
      <c r="E2516" s="10" t="s">
        <v>23</v>
      </c>
      <c r="F2516" s="10" t="s">
        <v>5</v>
      </c>
      <c r="H2516" s="10" t="s">
        <v>24</v>
      </c>
      <c r="I2516" s="10">
        <v>1403752</v>
      </c>
      <c r="J2516" s="10">
        <v>1404126</v>
      </c>
      <c r="K2516" s="10" t="s">
        <v>25</v>
      </c>
      <c r="R2516" s="10" t="s">
        <v>3124</v>
      </c>
      <c r="S2516" s="10">
        <v>375</v>
      </c>
    </row>
    <row r="2517" spans="1:20" x14ac:dyDescent="0.35">
      <c r="A2517" s="10" t="s">
        <v>27</v>
      </c>
      <c r="B2517" s="10" t="s">
        <v>27</v>
      </c>
      <c r="C2517" s="10" t="s">
        <v>28</v>
      </c>
      <c r="D2517" s="10" t="s">
        <v>22</v>
      </c>
      <c r="E2517" s="10" t="s">
        <v>23</v>
      </c>
      <c r="F2517" s="10" t="s">
        <v>5</v>
      </c>
      <c r="H2517" s="10" t="s">
        <v>24</v>
      </c>
      <c r="I2517" s="10">
        <v>1403752</v>
      </c>
      <c r="J2517" s="10">
        <v>1404126</v>
      </c>
      <c r="K2517" s="10" t="s">
        <v>25</v>
      </c>
      <c r="L2517" s="10" t="s">
        <v>3125</v>
      </c>
      <c r="O2517" s="10" t="s">
        <v>3126</v>
      </c>
      <c r="R2517" s="10" t="s">
        <v>3124</v>
      </c>
      <c r="S2517" s="10">
        <v>375</v>
      </c>
      <c r="T2517" s="10">
        <v>124</v>
      </c>
    </row>
    <row r="2518" spans="1:20" x14ac:dyDescent="0.35">
      <c r="A2518" s="10" t="s">
        <v>20</v>
      </c>
      <c r="B2518" s="10" t="s">
        <v>20</v>
      </c>
      <c r="C2518" s="10" t="s">
        <v>21</v>
      </c>
      <c r="D2518" s="10" t="s">
        <v>22</v>
      </c>
      <c r="E2518" s="10" t="s">
        <v>23</v>
      </c>
      <c r="F2518" s="10" t="s">
        <v>5</v>
      </c>
      <c r="H2518" s="10" t="s">
        <v>24</v>
      </c>
      <c r="I2518" s="10">
        <v>1404248</v>
      </c>
      <c r="J2518" s="10">
        <v>1404853</v>
      </c>
      <c r="K2518" s="10" t="s">
        <v>25</v>
      </c>
      <c r="R2518" s="10" t="s">
        <v>3127</v>
      </c>
      <c r="S2518" s="10">
        <v>606</v>
      </c>
    </row>
    <row r="2519" spans="1:20" x14ac:dyDescent="0.35">
      <c r="A2519" s="10" t="s">
        <v>27</v>
      </c>
      <c r="B2519" s="10" t="s">
        <v>27</v>
      </c>
      <c r="C2519" s="10" t="s">
        <v>28</v>
      </c>
      <c r="D2519" s="10" t="s">
        <v>22</v>
      </c>
      <c r="E2519" s="10" t="s">
        <v>23</v>
      </c>
      <c r="F2519" s="10" t="s">
        <v>5</v>
      </c>
      <c r="H2519" s="10" t="s">
        <v>24</v>
      </c>
      <c r="I2519" s="10">
        <v>1404248</v>
      </c>
      <c r="J2519" s="10">
        <v>1404853</v>
      </c>
      <c r="K2519" s="10" t="s">
        <v>25</v>
      </c>
      <c r="L2519" s="10" t="s">
        <v>3128</v>
      </c>
      <c r="O2519" s="10" t="s">
        <v>3129</v>
      </c>
      <c r="R2519" s="10" t="s">
        <v>3127</v>
      </c>
      <c r="S2519" s="10">
        <v>606</v>
      </c>
      <c r="T2519" s="10">
        <v>201</v>
      </c>
    </row>
    <row r="2520" spans="1:20" x14ac:dyDescent="0.35">
      <c r="A2520" s="10" t="s">
        <v>20</v>
      </c>
      <c r="B2520" s="10" t="s">
        <v>20</v>
      </c>
      <c r="C2520" s="10" t="s">
        <v>21</v>
      </c>
      <c r="D2520" s="10" t="s">
        <v>22</v>
      </c>
      <c r="E2520" s="10" t="s">
        <v>23</v>
      </c>
      <c r="F2520" s="10" t="s">
        <v>5</v>
      </c>
      <c r="H2520" s="10" t="s">
        <v>24</v>
      </c>
      <c r="I2520" s="10">
        <v>1404850</v>
      </c>
      <c r="J2520" s="10">
        <v>1405569</v>
      </c>
      <c r="K2520" s="10" t="s">
        <v>25</v>
      </c>
      <c r="R2520" s="10" t="s">
        <v>3130</v>
      </c>
      <c r="S2520" s="10">
        <v>720</v>
      </c>
    </row>
    <row r="2521" spans="1:20" x14ac:dyDescent="0.35">
      <c r="A2521" s="10" t="s">
        <v>27</v>
      </c>
      <c r="B2521" s="10" t="s">
        <v>27</v>
      </c>
      <c r="C2521" s="10" t="s">
        <v>28</v>
      </c>
      <c r="D2521" s="10" t="s">
        <v>22</v>
      </c>
      <c r="E2521" s="10" t="s">
        <v>23</v>
      </c>
      <c r="F2521" s="10" t="s">
        <v>5</v>
      </c>
      <c r="H2521" s="10" t="s">
        <v>24</v>
      </c>
      <c r="I2521" s="10">
        <v>1404850</v>
      </c>
      <c r="J2521" s="10">
        <v>1405569</v>
      </c>
      <c r="K2521" s="10" t="s">
        <v>25</v>
      </c>
      <c r="L2521" s="10" t="s">
        <v>3131</v>
      </c>
      <c r="O2521" s="10" t="s">
        <v>3132</v>
      </c>
      <c r="R2521" s="10" t="s">
        <v>3130</v>
      </c>
      <c r="S2521" s="10">
        <v>720</v>
      </c>
      <c r="T2521" s="10">
        <v>239</v>
      </c>
    </row>
    <row r="2522" spans="1:20" x14ac:dyDescent="0.35">
      <c r="A2522" s="10" t="s">
        <v>20</v>
      </c>
      <c r="B2522" s="10" t="s">
        <v>20</v>
      </c>
      <c r="C2522" s="10" t="s">
        <v>21</v>
      </c>
      <c r="D2522" s="10" t="s">
        <v>22</v>
      </c>
      <c r="E2522" s="10" t="s">
        <v>23</v>
      </c>
      <c r="F2522" s="10" t="s">
        <v>5</v>
      </c>
      <c r="H2522" s="10" t="s">
        <v>24</v>
      </c>
      <c r="I2522" s="10">
        <v>1405566</v>
      </c>
      <c r="J2522" s="10">
        <v>1406057</v>
      </c>
      <c r="K2522" s="10" t="s">
        <v>25</v>
      </c>
      <c r="R2522" s="10" t="s">
        <v>3133</v>
      </c>
      <c r="S2522" s="10">
        <v>492</v>
      </c>
    </row>
    <row r="2523" spans="1:20" x14ac:dyDescent="0.35">
      <c r="A2523" s="10" t="s">
        <v>27</v>
      </c>
      <c r="B2523" s="10" t="s">
        <v>27</v>
      </c>
      <c r="C2523" s="10" t="s">
        <v>28</v>
      </c>
      <c r="D2523" s="10" t="s">
        <v>22</v>
      </c>
      <c r="E2523" s="10" t="s">
        <v>23</v>
      </c>
      <c r="F2523" s="10" t="s">
        <v>5</v>
      </c>
      <c r="H2523" s="10" t="s">
        <v>24</v>
      </c>
      <c r="I2523" s="10">
        <v>1405566</v>
      </c>
      <c r="J2523" s="10">
        <v>1406057</v>
      </c>
      <c r="K2523" s="10" t="s">
        <v>25</v>
      </c>
      <c r="L2523" s="10" t="s">
        <v>3134</v>
      </c>
      <c r="O2523" s="10" t="s">
        <v>3135</v>
      </c>
      <c r="R2523" s="10" t="s">
        <v>3133</v>
      </c>
      <c r="S2523" s="10">
        <v>492</v>
      </c>
      <c r="T2523" s="10">
        <v>163</v>
      </c>
    </row>
    <row r="2524" spans="1:20" x14ac:dyDescent="0.35">
      <c r="A2524" s="10" t="s">
        <v>20</v>
      </c>
      <c r="B2524" s="10" t="s">
        <v>20</v>
      </c>
      <c r="C2524" s="10" t="s">
        <v>21</v>
      </c>
      <c r="D2524" s="10" t="s">
        <v>22</v>
      </c>
      <c r="E2524" s="10" t="s">
        <v>23</v>
      </c>
      <c r="F2524" s="10" t="s">
        <v>5</v>
      </c>
      <c r="H2524" s="10" t="s">
        <v>24</v>
      </c>
      <c r="I2524" s="10">
        <v>1406192</v>
      </c>
      <c r="J2524" s="10">
        <v>1407610</v>
      </c>
      <c r="K2524" s="10" t="s">
        <v>25</v>
      </c>
      <c r="R2524" s="10" t="s">
        <v>3136</v>
      </c>
      <c r="S2524" s="10">
        <v>1419</v>
      </c>
    </row>
    <row r="2525" spans="1:20" x14ac:dyDescent="0.35">
      <c r="A2525" s="10" t="s">
        <v>27</v>
      </c>
      <c r="B2525" s="10" t="s">
        <v>27</v>
      </c>
      <c r="C2525" s="10" t="s">
        <v>28</v>
      </c>
      <c r="D2525" s="10" t="s">
        <v>22</v>
      </c>
      <c r="E2525" s="10" t="s">
        <v>23</v>
      </c>
      <c r="F2525" s="10" t="s">
        <v>5</v>
      </c>
      <c r="H2525" s="10" t="s">
        <v>24</v>
      </c>
      <c r="I2525" s="10">
        <v>1406192</v>
      </c>
      <c r="J2525" s="10">
        <v>1407610</v>
      </c>
      <c r="K2525" s="10" t="s">
        <v>25</v>
      </c>
      <c r="L2525" s="10" t="s">
        <v>3137</v>
      </c>
      <c r="O2525" s="10" t="s">
        <v>3138</v>
      </c>
      <c r="R2525" s="10" t="s">
        <v>3136</v>
      </c>
      <c r="S2525" s="10">
        <v>1419</v>
      </c>
      <c r="T2525" s="10">
        <v>472</v>
      </c>
    </row>
    <row r="2526" spans="1:20" x14ac:dyDescent="0.35">
      <c r="A2526" s="10" t="s">
        <v>20</v>
      </c>
      <c r="B2526" s="10" t="s">
        <v>20</v>
      </c>
      <c r="C2526" s="10" t="s">
        <v>21</v>
      </c>
      <c r="D2526" s="10" t="s">
        <v>22</v>
      </c>
      <c r="E2526" s="10" t="s">
        <v>23</v>
      </c>
      <c r="F2526" s="10" t="s">
        <v>5</v>
      </c>
      <c r="H2526" s="10" t="s">
        <v>24</v>
      </c>
      <c r="I2526" s="10">
        <v>1407685</v>
      </c>
      <c r="J2526" s="10">
        <v>1408308</v>
      </c>
      <c r="K2526" s="10" t="s">
        <v>25</v>
      </c>
      <c r="R2526" s="10" t="s">
        <v>3139</v>
      </c>
      <c r="S2526" s="10">
        <v>624</v>
      </c>
    </row>
    <row r="2527" spans="1:20" x14ac:dyDescent="0.35">
      <c r="A2527" s="10" t="s">
        <v>27</v>
      </c>
      <c r="B2527" s="10" t="s">
        <v>27</v>
      </c>
      <c r="C2527" s="10" t="s">
        <v>28</v>
      </c>
      <c r="D2527" s="10" t="s">
        <v>22</v>
      </c>
      <c r="E2527" s="10" t="s">
        <v>23</v>
      </c>
      <c r="F2527" s="10" t="s">
        <v>5</v>
      </c>
      <c r="H2527" s="10" t="s">
        <v>24</v>
      </c>
      <c r="I2527" s="10">
        <v>1407685</v>
      </c>
      <c r="J2527" s="10">
        <v>1408308</v>
      </c>
      <c r="K2527" s="10" t="s">
        <v>25</v>
      </c>
      <c r="L2527" s="10" t="s">
        <v>3140</v>
      </c>
      <c r="O2527" s="10" t="s">
        <v>3141</v>
      </c>
      <c r="R2527" s="10" t="s">
        <v>3139</v>
      </c>
      <c r="S2527" s="10">
        <v>624</v>
      </c>
      <c r="T2527" s="10">
        <v>207</v>
      </c>
    </row>
    <row r="2528" spans="1:20" x14ac:dyDescent="0.35">
      <c r="A2528" s="10" t="s">
        <v>20</v>
      </c>
      <c r="B2528" s="10" t="s">
        <v>20</v>
      </c>
      <c r="C2528" s="10" t="s">
        <v>21</v>
      </c>
      <c r="D2528" s="10" t="s">
        <v>22</v>
      </c>
      <c r="E2528" s="10" t="s">
        <v>23</v>
      </c>
      <c r="F2528" s="10" t="s">
        <v>5</v>
      </c>
      <c r="H2528" s="10" t="s">
        <v>24</v>
      </c>
      <c r="I2528" s="10">
        <v>1408395</v>
      </c>
      <c r="J2528" s="10">
        <v>1409507</v>
      </c>
      <c r="K2528" s="10" t="s">
        <v>25</v>
      </c>
      <c r="R2528" s="10" t="s">
        <v>3142</v>
      </c>
      <c r="S2528" s="10">
        <v>1113</v>
      </c>
    </row>
    <row r="2529" spans="1:20" x14ac:dyDescent="0.35">
      <c r="A2529" s="10" t="s">
        <v>27</v>
      </c>
      <c r="B2529" s="10" t="s">
        <v>27</v>
      </c>
      <c r="C2529" s="10" t="s">
        <v>28</v>
      </c>
      <c r="D2529" s="10" t="s">
        <v>22</v>
      </c>
      <c r="E2529" s="10" t="s">
        <v>23</v>
      </c>
      <c r="F2529" s="10" t="s">
        <v>5</v>
      </c>
      <c r="H2529" s="10" t="s">
        <v>24</v>
      </c>
      <c r="I2529" s="10">
        <v>1408395</v>
      </c>
      <c r="J2529" s="10">
        <v>1409507</v>
      </c>
      <c r="K2529" s="10" t="s">
        <v>25</v>
      </c>
      <c r="L2529" s="10" t="s">
        <v>3143</v>
      </c>
      <c r="O2529" s="10" t="s">
        <v>3144</v>
      </c>
      <c r="R2529" s="10" t="s">
        <v>3142</v>
      </c>
      <c r="S2529" s="10">
        <v>1113</v>
      </c>
      <c r="T2529" s="10">
        <v>370</v>
      </c>
    </row>
    <row r="2530" spans="1:20" x14ac:dyDescent="0.35">
      <c r="A2530" s="10" t="s">
        <v>20</v>
      </c>
      <c r="B2530" s="10" t="s">
        <v>20</v>
      </c>
      <c r="C2530" s="10" t="s">
        <v>21</v>
      </c>
      <c r="D2530" s="10" t="s">
        <v>22</v>
      </c>
      <c r="E2530" s="10" t="s">
        <v>23</v>
      </c>
      <c r="F2530" s="10" t="s">
        <v>5</v>
      </c>
      <c r="H2530" s="10" t="s">
        <v>24</v>
      </c>
      <c r="I2530" s="10">
        <v>1409640</v>
      </c>
      <c r="J2530" s="10">
        <v>1410206</v>
      </c>
      <c r="K2530" s="10" t="s">
        <v>46</v>
      </c>
      <c r="R2530" s="10" t="s">
        <v>3145</v>
      </c>
      <c r="S2530" s="10">
        <v>567</v>
      </c>
    </row>
    <row r="2531" spans="1:20" x14ac:dyDescent="0.35">
      <c r="A2531" s="10" t="s">
        <v>27</v>
      </c>
      <c r="B2531" s="10" t="s">
        <v>27</v>
      </c>
      <c r="C2531" s="10" t="s">
        <v>28</v>
      </c>
      <c r="D2531" s="10" t="s">
        <v>22</v>
      </c>
      <c r="E2531" s="10" t="s">
        <v>23</v>
      </c>
      <c r="F2531" s="10" t="s">
        <v>5</v>
      </c>
      <c r="H2531" s="10" t="s">
        <v>24</v>
      </c>
      <c r="I2531" s="10">
        <v>1409640</v>
      </c>
      <c r="J2531" s="10">
        <v>1410206</v>
      </c>
      <c r="K2531" s="10" t="s">
        <v>46</v>
      </c>
      <c r="L2531" s="10" t="s">
        <v>3146</v>
      </c>
      <c r="O2531" s="10" t="s">
        <v>3147</v>
      </c>
      <c r="R2531" s="10" t="s">
        <v>3145</v>
      </c>
      <c r="S2531" s="10">
        <v>567</v>
      </c>
      <c r="T2531" s="10">
        <v>188</v>
      </c>
    </row>
    <row r="2532" spans="1:20" x14ac:dyDescent="0.35">
      <c r="A2532" s="10" t="s">
        <v>20</v>
      </c>
      <c r="B2532" s="10" t="s">
        <v>20</v>
      </c>
      <c r="C2532" s="10" t="s">
        <v>21</v>
      </c>
      <c r="D2532" s="10" t="s">
        <v>22</v>
      </c>
      <c r="E2532" s="10" t="s">
        <v>23</v>
      </c>
      <c r="F2532" s="10" t="s">
        <v>5</v>
      </c>
      <c r="H2532" s="10" t="s">
        <v>24</v>
      </c>
      <c r="I2532" s="10">
        <v>1410283</v>
      </c>
      <c r="J2532" s="10">
        <v>1410705</v>
      </c>
      <c r="K2532" s="10" t="s">
        <v>46</v>
      </c>
      <c r="R2532" s="10" t="s">
        <v>3148</v>
      </c>
      <c r="S2532" s="10">
        <v>423</v>
      </c>
    </row>
    <row r="2533" spans="1:20" x14ac:dyDescent="0.35">
      <c r="A2533" s="10" t="s">
        <v>27</v>
      </c>
      <c r="B2533" s="10" t="s">
        <v>27</v>
      </c>
      <c r="C2533" s="10" t="s">
        <v>28</v>
      </c>
      <c r="D2533" s="10" t="s">
        <v>22</v>
      </c>
      <c r="E2533" s="10" t="s">
        <v>23</v>
      </c>
      <c r="F2533" s="10" t="s">
        <v>5</v>
      </c>
      <c r="H2533" s="10" t="s">
        <v>24</v>
      </c>
      <c r="I2533" s="10">
        <v>1410283</v>
      </c>
      <c r="J2533" s="10">
        <v>1410705</v>
      </c>
      <c r="K2533" s="10" t="s">
        <v>46</v>
      </c>
      <c r="L2533" s="10" t="s">
        <v>3149</v>
      </c>
      <c r="O2533" s="10" t="s">
        <v>3150</v>
      </c>
      <c r="R2533" s="10" t="s">
        <v>3148</v>
      </c>
      <c r="S2533" s="10">
        <v>423</v>
      </c>
      <c r="T2533" s="10">
        <v>140</v>
      </c>
    </row>
    <row r="2534" spans="1:20" x14ac:dyDescent="0.35">
      <c r="A2534" s="10" t="s">
        <v>20</v>
      </c>
      <c r="B2534" s="10" t="s">
        <v>20</v>
      </c>
      <c r="C2534" s="10" t="s">
        <v>21</v>
      </c>
      <c r="D2534" s="10" t="s">
        <v>22</v>
      </c>
      <c r="E2534" s="10" t="s">
        <v>23</v>
      </c>
      <c r="F2534" s="10" t="s">
        <v>5</v>
      </c>
      <c r="H2534" s="10" t="s">
        <v>24</v>
      </c>
      <c r="I2534" s="10">
        <v>1410707</v>
      </c>
      <c r="J2534" s="10">
        <v>1411138</v>
      </c>
      <c r="K2534" s="10" t="s">
        <v>46</v>
      </c>
      <c r="R2534" s="10" t="s">
        <v>3151</v>
      </c>
      <c r="S2534" s="10">
        <v>432</v>
      </c>
    </row>
    <row r="2535" spans="1:20" x14ac:dyDescent="0.35">
      <c r="A2535" s="10" t="s">
        <v>27</v>
      </c>
      <c r="B2535" s="10" t="s">
        <v>27</v>
      </c>
      <c r="C2535" s="10" t="s">
        <v>28</v>
      </c>
      <c r="D2535" s="10" t="s">
        <v>22</v>
      </c>
      <c r="E2535" s="10" t="s">
        <v>23</v>
      </c>
      <c r="F2535" s="10" t="s">
        <v>5</v>
      </c>
      <c r="H2535" s="10" t="s">
        <v>24</v>
      </c>
      <c r="I2535" s="10">
        <v>1410707</v>
      </c>
      <c r="J2535" s="10">
        <v>1411138</v>
      </c>
      <c r="K2535" s="10" t="s">
        <v>46</v>
      </c>
      <c r="L2535" s="10" t="s">
        <v>3152</v>
      </c>
      <c r="O2535" s="10" t="s">
        <v>3153</v>
      </c>
      <c r="R2535" s="10" t="s">
        <v>3151</v>
      </c>
      <c r="S2535" s="10">
        <v>432</v>
      </c>
      <c r="T2535" s="10">
        <v>143</v>
      </c>
    </row>
    <row r="2536" spans="1:20" x14ac:dyDescent="0.35">
      <c r="A2536" s="10" t="s">
        <v>20</v>
      </c>
      <c r="B2536" s="10" t="s">
        <v>20</v>
      </c>
      <c r="C2536" s="10" t="s">
        <v>21</v>
      </c>
      <c r="D2536" s="10" t="s">
        <v>22</v>
      </c>
      <c r="E2536" s="10" t="s">
        <v>23</v>
      </c>
      <c r="F2536" s="10" t="s">
        <v>5</v>
      </c>
      <c r="H2536" s="10" t="s">
        <v>24</v>
      </c>
      <c r="I2536" s="10">
        <v>1411873</v>
      </c>
      <c r="J2536" s="10">
        <v>1412535</v>
      </c>
      <c r="K2536" s="10" t="s">
        <v>25</v>
      </c>
      <c r="R2536" s="10" t="s">
        <v>3154</v>
      </c>
      <c r="S2536" s="10">
        <v>663</v>
      </c>
    </row>
    <row r="2537" spans="1:20" x14ac:dyDescent="0.35">
      <c r="A2537" s="10" t="s">
        <v>27</v>
      </c>
      <c r="B2537" s="10" t="s">
        <v>27</v>
      </c>
      <c r="C2537" s="10" t="s">
        <v>28</v>
      </c>
      <c r="D2537" s="10" t="s">
        <v>22</v>
      </c>
      <c r="E2537" s="10" t="s">
        <v>23</v>
      </c>
      <c r="F2537" s="10" t="s">
        <v>5</v>
      </c>
      <c r="H2537" s="10" t="s">
        <v>24</v>
      </c>
      <c r="I2537" s="10">
        <v>1411873</v>
      </c>
      <c r="J2537" s="10">
        <v>1412535</v>
      </c>
      <c r="K2537" s="10" t="s">
        <v>25</v>
      </c>
      <c r="L2537" s="10" t="s">
        <v>3155</v>
      </c>
      <c r="O2537" s="10" t="s">
        <v>3156</v>
      </c>
      <c r="R2537" s="10" t="s">
        <v>3154</v>
      </c>
      <c r="S2537" s="10">
        <v>663</v>
      </c>
      <c r="T2537" s="10">
        <v>220</v>
      </c>
    </row>
    <row r="2538" spans="1:20" x14ac:dyDescent="0.35">
      <c r="A2538" s="10" t="s">
        <v>20</v>
      </c>
      <c r="B2538" s="10" t="s">
        <v>20</v>
      </c>
      <c r="C2538" s="10" t="s">
        <v>21</v>
      </c>
      <c r="D2538" s="10" t="s">
        <v>22</v>
      </c>
      <c r="E2538" s="10" t="s">
        <v>23</v>
      </c>
      <c r="F2538" s="10" t="s">
        <v>5</v>
      </c>
      <c r="H2538" s="10" t="s">
        <v>24</v>
      </c>
      <c r="I2538" s="10">
        <v>1412623</v>
      </c>
      <c r="J2538" s="10">
        <v>1413660</v>
      </c>
      <c r="K2538" s="10" t="s">
        <v>25</v>
      </c>
      <c r="R2538" s="10" t="s">
        <v>3157</v>
      </c>
      <c r="S2538" s="10">
        <v>1038</v>
      </c>
    </row>
    <row r="2539" spans="1:20" x14ac:dyDescent="0.35">
      <c r="A2539" s="10" t="s">
        <v>27</v>
      </c>
      <c r="B2539" s="10" t="s">
        <v>27</v>
      </c>
      <c r="C2539" s="10" t="s">
        <v>28</v>
      </c>
      <c r="D2539" s="10" t="s">
        <v>22</v>
      </c>
      <c r="E2539" s="10" t="s">
        <v>23</v>
      </c>
      <c r="F2539" s="10" t="s">
        <v>5</v>
      </c>
      <c r="H2539" s="10" t="s">
        <v>24</v>
      </c>
      <c r="I2539" s="10">
        <v>1412623</v>
      </c>
      <c r="J2539" s="10">
        <v>1413660</v>
      </c>
      <c r="K2539" s="10" t="s">
        <v>25</v>
      </c>
      <c r="L2539" s="10" t="s">
        <v>3158</v>
      </c>
      <c r="O2539" s="10" t="s">
        <v>3159</v>
      </c>
      <c r="R2539" s="10" t="s">
        <v>3157</v>
      </c>
      <c r="S2539" s="10">
        <v>1038</v>
      </c>
      <c r="T2539" s="10">
        <v>345</v>
      </c>
    </row>
    <row r="2540" spans="1:20" x14ac:dyDescent="0.35">
      <c r="A2540" s="10" t="s">
        <v>20</v>
      </c>
      <c r="B2540" s="10" t="s">
        <v>20</v>
      </c>
      <c r="C2540" s="10" t="s">
        <v>21</v>
      </c>
      <c r="D2540" s="10" t="s">
        <v>22</v>
      </c>
      <c r="E2540" s="10" t="s">
        <v>23</v>
      </c>
      <c r="F2540" s="10" t="s">
        <v>5</v>
      </c>
      <c r="H2540" s="10" t="s">
        <v>24</v>
      </c>
      <c r="I2540" s="10">
        <v>1413730</v>
      </c>
      <c r="J2540" s="10">
        <v>1415796</v>
      </c>
      <c r="K2540" s="10" t="s">
        <v>46</v>
      </c>
      <c r="R2540" s="10" t="s">
        <v>3160</v>
      </c>
      <c r="S2540" s="10">
        <v>2067</v>
      </c>
    </row>
    <row r="2541" spans="1:20" x14ac:dyDescent="0.35">
      <c r="A2541" s="10" t="s">
        <v>27</v>
      </c>
      <c r="B2541" s="10" t="s">
        <v>27</v>
      </c>
      <c r="C2541" s="10" t="s">
        <v>28</v>
      </c>
      <c r="D2541" s="10" t="s">
        <v>22</v>
      </c>
      <c r="E2541" s="10" t="s">
        <v>23</v>
      </c>
      <c r="F2541" s="10" t="s">
        <v>5</v>
      </c>
      <c r="H2541" s="10" t="s">
        <v>24</v>
      </c>
      <c r="I2541" s="10">
        <v>1413730</v>
      </c>
      <c r="J2541" s="10">
        <v>1415796</v>
      </c>
      <c r="K2541" s="10" t="s">
        <v>46</v>
      </c>
      <c r="L2541" s="10" t="s">
        <v>3161</v>
      </c>
      <c r="O2541" s="10" t="s">
        <v>256</v>
      </c>
      <c r="R2541" s="10" t="s">
        <v>3160</v>
      </c>
      <c r="S2541" s="10">
        <v>2067</v>
      </c>
      <c r="T2541" s="10">
        <v>688</v>
      </c>
    </row>
    <row r="2542" spans="1:20" x14ac:dyDescent="0.35">
      <c r="A2542" s="10" t="s">
        <v>20</v>
      </c>
      <c r="B2542" s="10" t="s">
        <v>20</v>
      </c>
      <c r="C2542" s="10" t="s">
        <v>21</v>
      </c>
      <c r="D2542" s="10" t="s">
        <v>22</v>
      </c>
      <c r="E2542" s="10" t="s">
        <v>23</v>
      </c>
      <c r="F2542" s="10" t="s">
        <v>5</v>
      </c>
      <c r="H2542" s="10" t="s">
        <v>24</v>
      </c>
      <c r="I2542" s="10">
        <v>1415969</v>
      </c>
      <c r="J2542" s="10">
        <v>1416574</v>
      </c>
      <c r="K2542" s="10" t="s">
        <v>46</v>
      </c>
      <c r="R2542" s="10" t="s">
        <v>3162</v>
      </c>
      <c r="S2542" s="10">
        <v>606</v>
      </c>
    </row>
    <row r="2543" spans="1:20" x14ac:dyDescent="0.35">
      <c r="A2543" s="10" t="s">
        <v>27</v>
      </c>
      <c r="B2543" s="10" t="s">
        <v>27</v>
      </c>
      <c r="C2543" s="10" t="s">
        <v>28</v>
      </c>
      <c r="D2543" s="10" t="s">
        <v>22</v>
      </c>
      <c r="E2543" s="10" t="s">
        <v>23</v>
      </c>
      <c r="F2543" s="10" t="s">
        <v>5</v>
      </c>
      <c r="H2543" s="10" t="s">
        <v>24</v>
      </c>
      <c r="I2543" s="10">
        <v>1415969</v>
      </c>
      <c r="J2543" s="10">
        <v>1416574</v>
      </c>
      <c r="K2543" s="10" t="s">
        <v>46</v>
      </c>
      <c r="L2543" s="10" t="s">
        <v>3163</v>
      </c>
      <c r="O2543" s="10" t="s">
        <v>166</v>
      </c>
      <c r="R2543" s="10" t="s">
        <v>3162</v>
      </c>
      <c r="S2543" s="10">
        <v>606</v>
      </c>
      <c r="T2543" s="10">
        <v>201</v>
      </c>
    </row>
    <row r="2544" spans="1:20" x14ac:dyDescent="0.35">
      <c r="A2544" s="10" t="s">
        <v>20</v>
      </c>
      <c r="B2544" s="10" t="s">
        <v>20</v>
      </c>
      <c r="C2544" s="10" t="s">
        <v>21</v>
      </c>
      <c r="D2544" s="10" t="s">
        <v>22</v>
      </c>
      <c r="E2544" s="10" t="s">
        <v>23</v>
      </c>
      <c r="F2544" s="10" t="s">
        <v>5</v>
      </c>
      <c r="H2544" s="10" t="s">
        <v>24</v>
      </c>
      <c r="I2544" s="10">
        <v>1416699</v>
      </c>
      <c r="J2544" s="10">
        <v>1417574</v>
      </c>
      <c r="K2544" s="10" t="s">
        <v>46</v>
      </c>
      <c r="R2544" s="10" t="s">
        <v>3164</v>
      </c>
      <c r="S2544" s="10">
        <v>876</v>
      </c>
    </row>
    <row r="2545" spans="1:20" x14ac:dyDescent="0.35">
      <c r="A2545" s="10" t="s">
        <v>27</v>
      </c>
      <c r="B2545" s="10" t="s">
        <v>27</v>
      </c>
      <c r="C2545" s="10" t="s">
        <v>28</v>
      </c>
      <c r="D2545" s="10" t="s">
        <v>22</v>
      </c>
      <c r="E2545" s="10" t="s">
        <v>23</v>
      </c>
      <c r="F2545" s="10" t="s">
        <v>5</v>
      </c>
      <c r="H2545" s="10" t="s">
        <v>24</v>
      </c>
      <c r="I2545" s="10">
        <v>1416699</v>
      </c>
      <c r="J2545" s="10">
        <v>1417574</v>
      </c>
      <c r="K2545" s="10" t="s">
        <v>46</v>
      </c>
      <c r="L2545" s="10" t="s">
        <v>3165</v>
      </c>
      <c r="O2545" s="10" t="s">
        <v>3024</v>
      </c>
      <c r="R2545" s="10" t="s">
        <v>3164</v>
      </c>
      <c r="S2545" s="10">
        <v>876</v>
      </c>
      <c r="T2545" s="10">
        <v>291</v>
      </c>
    </row>
    <row r="2546" spans="1:20" x14ac:dyDescent="0.35">
      <c r="A2546" s="10" t="s">
        <v>20</v>
      </c>
      <c r="B2546" s="10" t="s">
        <v>20</v>
      </c>
      <c r="C2546" s="10" t="s">
        <v>21</v>
      </c>
      <c r="D2546" s="10" t="s">
        <v>22</v>
      </c>
      <c r="E2546" s="10" t="s">
        <v>23</v>
      </c>
      <c r="F2546" s="10" t="s">
        <v>5</v>
      </c>
      <c r="H2546" s="10" t="s">
        <v>24</v>
      </c>
      <c r="I2546" s="10">
        <v>1417819</v>
      </c>
      <c r="J2546" s="10">
        <v>1418730</v>
      </c>
      <c r="K2546" s="10" t="s">
        <v>25</v>
      </c>
      <c r="R2546" s="10" t="s">
        <v>3166</v>
      </c>
      <c r="S2546" s="10">
        <v>912</v>
      </c>
    </row>
    <row r="2547" spans="1:20" x14ac:dyDescent="0.35">
      <c r="A2547" s="10" t="s">
        <v>27</v>
      </c>
      <c r="B2547" s="10" t="s">
        <v>27</v>
      </c>
      <c r="C2547" s="10" t="s">
        <v>28</v>
      </c>
      <c r="D2547" s="10" t="s">
        <v>22</v>
      </c>
      <c r="E2547" s="10" t="s">
        <v>23</v>
      </c>
      <c r="F2547" s="10" t="s">
        <v>5</v>
      </c>
      <c r="H2547" s="10" t="s">
        <v>24</v>
      </c>
      <c r="I2547" s="10">
        <v>1417819</v>
      </c>
      <c r="J2547" s="10">
        <v>1418730</v>
      </c>
      <c r="K2547" s="10" t="s">
        <v>25</v>
      </c>
      <c r="L2547" s="10" t="s">
        <v>3167</v>
      </c>
      <c r="O2547" s="10" t="s">
        <v>634</v>
      </c>
      <c r="R2547" s="10" t="s">
        <v>3166</v>
      </c>
      <c r="S2547" s="10">
        <v>912</v>
      </c>
      <c r="T2547" s="10">
        <v>303</v>
      </c>
    </row>
    <row r="2548" spans="1:20" x14ac:dyDescent="0.35">
      <c r="A2548" s="10" t="s">
        <v>20</v>
      </c>
      <c r="B2548" s="10" t="s">
        <v>20</v>
      </c>
      <c r="C2548" s="10" t="s">
        <v>21</v>
      </c>
      <c r="D2548" s="10" t="s">
        <v>22</v>
      </c>
      <c r="E2548" s="10" t="s">
        <v>23</v>
      </c>
      <c r="F2548" s="10" t="s">
        <v>5</v>
      </c>
      <c r="H2548" s="10" t="s">
        <v>24</v>
      </c>
      <c r="I2548" s="10">
        <v>1418730</v>
      </c>
      <c r="J2548" s="10">
        <v>1419791</v>
      </c>
      <c r="K2548" s="10" t="s">
        <v>25</v>
      </c>
      <c r="R2548" s="10" t="s">
        <v>3168</v>
      </c>
      <c r="S2548" s="10">
        <v>1062</v>
      </c>
    </row>
    <row r="2549" spans="1:20" x14ac:dyDescent="0.35">
      <c r="A2549" s="10" t="s">
        <v>27</v>
      </c>
      <c r="B2549" s="10" t="s">
        <v>27</v>
      </c>
      <c r="C2549" s="10" t="s">
        <v>28</v>
      </c>
      <c r="D2549" s="10" t="s">
        <v>22</v>
      </c>
      <c r="E2549" s="10" t="s">
        <v>23</v>
      </c>
      <c r="F2549" s="10" t="s">
        <v>5</v>
      </c>
      <c r="H2549" s="10" t="s">
        <v>24</v>
      </c>
      <c r="I2549" s="10">
        <v>1418730</v>
      </c>
      <c r="J2549" s="10">
        <v>1419791</v>
      </c>
      <c r="K2549" s="10" t="s">
        <v>25</v>
      </c>
      <c r="L2549" s="10" t="s">
        <v>3169</v>
      </c>
      <c r="O2549" s="10" t="s">
        <v>3170</v>
      </c>
      <c r="R2549" s="10" t="s">
        <v>3168</v>
      </c>
      <c r="S2549" s="10">
        <v>1062</v>
      </c>
      <c r="T2549" s="10">
        <v>353</v>
      </c>
    </row>
    <row r="2550" spans="1:20" x14ac:dyDescent="0.35">
      <c r="A2550" s="10" t="s">
        <v>20</v>
      </c>
      <c r="B2550" s="10" t="s">
        <v>20</v>
      </c>
      <c r="C2550" s="10" t="s">
        <v>21</v>
      </c>
      <c r="D2550" s="10" t="s">
        <v>22</v>
      </c>
      <c r="E2550" s="10" t="s">
        <v>23</v>
      </c>
      <c r="F2550" s="10" t="s">
        <v>5</v>
      </c>
      <c r="H2550" s="10" t="s">
        <v>24</v>
      </c>
      <c r="I2550" s="10">
        <v>1419991</v>
      </c>
      <c r="J2550" s="10">
        <v>1420389</v>
      </c>
      <c r="K2550" s="10" t="s">
        <v>25</v>
      </c>
      <c r="R2550" s="10" t="s">
        <v>3171</v>
      </c>
      <c r="S2550" s="10">
        <v>399</v>
      </c>
    </row>
    <row r="2551" spans="1:20" x14ac:dyDescent="0.35">
      <c r="A2551" s="10" t="s">
        <v>27</v>
      </c>
      <c r="B2551" s="10" t="s">
        <v>27</v>
      </c>
      <c r="C2551" s="10" t="s">
        <v>28</v>
      </c>
      <c r="D2551" s="10" t="s">
        <v>22</v>
      </c>
      <c r="E2551" s="10" t="s">
        <v>23</v>
      </c>
      <c r="F2551" s="10" t="s">
        <v>5</v>
      </c>
      <c r="H2551" s="10" t="s">
        <v>24</v>
      </c>
      <c r="I2551" s="10">
        <v>1419991</v>
      </c>
      <c r="J2551" s="10">
        <v>1420389</v>
      </c>
      <c r="K2551" s="10" t="s">
        <v>25</v>
      </c>
      <c r="L2551" s="10" t="s">
        <v>3172</v>
      </c>
      <c r="O2551" s="10" t="s">
        <v>3173</v>
      </c>
      <c r="R2551" s="10" t="s">
        <v>3171</v>
      </c>
      <c r="S2551" s="10">
        <v>399</v>
      </c>
      <c r="T2551" s="10">
        <v>132</v>
      </c>
    </row>
    <row r="2552" spans="1:20" x14ac:dyDescent="0.35">
      <c r="A2552" s="10" t="s">
        <v>20</v>
      </c>
      <c r="B2552" s="10" t="s">
        <v>20</v>
      </c>
      <c r="C2552" s="10" t="s">
        <v>21</v>
      </c>
      <c r="D2552" s="10" t="s">
        <v>22</v>
      </c>
      <c r="E2552" s="10" t="s">
        <v>23</v>
      </c>
      <c r="F2552" s="10" t="s">
        <v>5</v>
      </c>
      <c r="H2552" s="10" t="s">
        <v>24</v>
      </c>
      <c r="I2552" s="10">
        <v>1420403</v>
      </c>
      <c r="J2552" s="10">
        <v>1420789</v>
      </c>
      <c r="K2552" s="10" t="s">
        <v>25</v>
      </c>
      <c r="R2552" s="10" t="s">
        <v>3174</v>
      </c>
      <c r="S2552" s="10">
        <v>387</v>
      </c>
    </row>
    <row r="2553" spans="1:20" x14ac:dyDescent="0.35">
      <c r="A2553" s="10" t="s">
        <v>27</v>
      </c>
      <c r="B2553" s="10" t="s">
        <v>27</v>
      </c>
      <c r="C2553" s="10" t="s">
        <v>28</v>
      </c>
      <c r="D2553" s="10" t="s">
        <v>22</v>
      </c>
      <c r="E2553" s="10" t="s">
        <v>23</v>
      </c>
      <c r="F2553" s="10" t="s">
        <v>5</v>
      </c>
      <c r="H2553" s="10" t="s">
        <v>24</v>
      </c>
      <c r="I2553" s="10">
        <v>1420403</v>
      </c>
      <c r="J2553" s="10">
        <v>1420789</v>
      </c>
      <c r="K2553" s="10" t="s">
        <v>25</v>
      </c>
      <c r="L2553" s="10" t="s">
        <v>3175</v>
      </c>
      <c r="O2553" s="10" t="s">
        <v>3176</v>
      </c>
      <c r="R2553" s="10" t="s">
        <v>3174</v>
      </c>
      <c r="S2553" s="10">
        <v>387</v>
      </c>
      <c r="T2553" s="10">
        <v>128</v>
      </c>
    </row>
    <row r="2554" spans="1:20" x14ac:dyDescent="0.35">
      <c r="A2554" s="10" t="s">
        <v>20</v>
      </c>
      <c r="B2554" s="10" t="s">
        <v>20</v>
      </c>
      <c r="C2554" s="10" t="s">
        <v>21</v>
      </c>
      <c r="D2554" s="10" t="s">
        <v>22</v>
      </c>
      <c r="E2554" s="10" t="s">
        <v>23</v>
      </c>
      <c r="F2554" s="10" t="s">
        <v>5</v>
      </c>
      <c r="H2554" s="10" t="s">
        <v>24</v>
      </c>
      <c r="I2554" s="10">
        <v>1420795</v>
      </c>
      <c r="J2554" s="10">
        <v>1422579</v>
      </c>
      <c r="K2554" s="10" t="s">
        <v>25</v>
      </c>
      <c r="R2554" s="10" t="s">
        <v>3177</v>
      </c>
      <c r="S2554" s="10">
        <v>1785</v>
      </c>
    </row>
    <row r="2555" spans="1:20" x14ac:dyDescent="0.35">
      <c r="A2555" s="10" t="s">
        <v>27</v>
      </c>
      <c r="B2555" s="10" t="s">
        <v>27</v>
      </c>
      <c r="C2555" s="10" t="s">
        <v>28</v>
      </c>
      <c r="D2555" s="10" t="s">
        <v>22</v>
      </c>
      <c r="E2555" s="10" t="s">
        <v>23</v>
      </c>
      <c r="F2555" s="10" t="s">
        <v>5</v>
      </c>
      <c r="H2555" s="10" t="s">
        <v>24</v>
      </c>
      <c r="I2555" s="10">
        <v>1420795</v>
      </c>
      <c r="J2555" s="10">
        <v>1422579</v>
      </c>
      <c r="K2555" s="10" t="s">
        <v>25</v>
      </c>
      <c r="L2555" s="10" t="s">
        <v>3178</v>
      </c>
      <c r="O2555" s="10" t="s">
        <v>3179</v>
      </c>
      <c r="R2555" s="10" t="s">
        <v>3177</v>
      </c>
      <c r="S2555" s="10">
        <v>1785</v>
      </c>
      <c r="T2555" s="10">
        <v>594</v>
      </c>
    </row>
    <row r="2556" spans="1:20" x14ac:dyDescent="0.35">
      <c r="A2556" s="10" t="s">
        <v>20</v>
      </c>
      <c r="B2556" s="10" t="s">
        <v>20</v>
      </c>
      <c r="C2556" s="10" t="s">
        <v>21</v>
      </c>
      <c r="D2556" s="10" t="s">
        <v>22</v>
      </c>
      <c r="E2556" s="10" t="s">
        <v>23</v>
      </c>
      <c r="F2556" s="10" t="s">
        <v>5</v>
      </c>
      <c r="H2556" s="10" t="s">
        <v>24</v>
      </c>
      <c r="I2556" s="10">
        <v>1422608</v>
      </c>
      <c r="J2556" s="10">
        <v>1423390</v>
      </c>
      <c r="K2556" s="10" t="s">
        <v>25</v>
      </c>
      <c r="R2556" s="10" t="s">
        <v>3180</v>
      </c>
      <c r="S2556" s="10">
        <v>783</v>
      </c>
    </row>
    <row r="2557" spans="1:20" x14ac:dyDescent="0.35">
      <c r="A2557" s="10" t="s">
        <v>27</v>
      </c>
      <c r="B2557" s="10" t="s">
        <v>27</v>
      </c>
      <c r="C2557" s="10" t="s">
        <v>28</v>
      </c>
      <c r="D2557" s="10" t="s">
        <v>22</v>
      </c>
      <c r="E2557" s="10" t="s">
        <v>23</v>
      </c>
      <c r="F2557" s="10" t="s">
        <v>5</v>
      </c>
      <c r="H2557" s="10" t="s">
        <v>24</v>
      </c>
      <c r="I2557" s="10">
        <v>1422608</v>
      </c>
      <c r="J2557" s="10">
        <v>1423390</v>
      </c>
      <c r="K2557" s="10" t="s">
        <v>25</v>
      </c>
      <c r="L2557" s="10" t="s">
        <v>3181</v>
      </c>
      <c r="O2557" s="10" t="s">
        <v>3182</v>
      </c>
      <c r="R2557" s="10" t="s">
        <v>3180</v>
      </c>
      <c r="S2557" s="10">
        <v>783</v>
      </c>
      <c r="T2557" s="10">
        <v>260</v>
      </c>
    </row>
    <row r="2558" spans="1:20" x14ac:dyDescent="0.35">
      <c r="A2558" s="10" t="s">
        <v>20</v>
      </c>
      <c r="B2558" s="10" t="s">
        <v>20</v>
      </c>
      <c r="C2558" s="10" t="s">
        <v>21</v>
      </c>
      <c r="D2558" s="10" t="s">
        <v>22</v>
      </c>
      <c r="E2558" s="10" t="s">
        <v>23</v>
      </c>
      <c r="F2558" s="10" t="s">
        <v>5</v>
      </c>
      <c r="H2558" s="10" t="s">
        <v>24</v>
      </c>
      <c r="I2558" s="10">
        <v>1423514</v>
      </c>
      <c r="J2558" s="10">
        <v>1424092</v>
      </c>
      <c r="K2558" s="10" t="s">
        <v>46</v>
      </c>
      <c r="R2558" s="10" t="s">
        <v>3183</v>
      </c>
      <c r="S2558" s="10">
        <v>579</v>
      </c>
    </row>
    <row r="2559" spans="1:20" x14ac:dyDescent="0.35">
      <c r="A2559" s="10" t="s">
        <v>27</v>
      </c>
      <c r="B2559" s="10" t="s">
        <v>27</v>
      </c>
      <c r="C2559" s="10" t="s">
        <v>28</v>
      </c>
      <c r="D2559" s="10" t="s">
        <v>22</v>
      </c>
      <c r="E2559" s="10" t="s">
        <v>23</v>
      </c>
      <c r="F2559" s="10" t="s">
        <v>5</v>
      </c>
      <c r="H2559" s="10" t="s">
        <v>24</v>
      </c>
      <c r="I2559" s="10">
        <v>1423514</v>
      </c>
      <c r="J2559" s="10">
        <v>1424092</v>
      </c>
      <c r="K2559" s="10" t="s">
        <v>46</v>
      </c>
      <c r="L2559" s="10" t="s">
        <v>3184</v>
      </c>
      <c r="O2559" s="10" t="s">
        <v>52</v>
      </c>
      <c r="R2559" s="10" t="s">
        <v>3183</v>
      </c>
      <c r="S2559" s="10">
        <v>579</v>
      </c>
      <c r="T2559" s="10">
        <v>192</v>
      </c>
    </row>
    <row r="2560" spans="1:20" x14ac:dyDescent="0.35">
      <c r="A2560" s="10" t="s">
        <v>20</v>
      </c>
      <c r="B2560" s="10" t="s">
        <v>20</v>
      </c>
      <c r="C2560" s="10" t="s">
        <v>21</v>
      </c>
      <c r="D2560" s="10" t="s">
        <v>22</v>
      </c>
      <c r="E2560" s="10" t="s">
        <v>23</v>
      </c>
      <c r="F2560" s="10" t="s">
        <v>5</v>
      </c>
      <c r="H2560" s="10" t="s">
        <v>24</v>
      </c>
      <c r="I2560" s="10">
        <v>1424333</v>
      </c>
      <c r="J2560" s="10">
        <v>1425262</v>
      </c>
      <c r="K2560" s="10" t="s">
        <v>25</v>
      </c>
      <c r="R2560" s="10" t="s">
        <v>3185</v>
      </c>
      <c r="S2560" s="10">
        <v>930</v>
      </c>
    </row>
    <row r="2561" spans="1:20" x14ac:dyDescent="0.35">
      <c r="A2561" s="10" t="s">
        <v>27</v>
      </c>
      <c r="B2561" s="10" t="s">
        <v>27</v>
      </c>
      <c r="C2561" s="10" t="s">
        <v>28</v>
      </c>
      <c r="D2561" s="10" t="s">
        <v>22</v>
      </c>
      <c r="E2561" s="10" t="s">
        <v>23</v>
      </c>
      <c r="F2561" s="10" t="s">
        <v>5</v>
      </c>
      <c r="H2561" s="10" t="s">
        <v>24</v>
      </c>
      <c r="I2561" s="10">
        <v>1424333</v>
      </c>
      <c r="J2561" s="10">
        <v>1425262</v>
      </c>
      <c r="K2561" s="10" t="s">
        <v>25</v>
      </c>
      <c r="L2561" s="10" t="s">
        <v>3186</v>
      </c>
      <c r="O2561" s="10" t="s">
        <v>3187</v>
      </c>
      <c r="R2561" s="10" t="s">
        <v>3185</v>
      </c>
      <c r="S2561" s="10">
        <v>930</v>
      </c>
      <c r="T2561" s="10">
        <v>309</v>
      </c>
    </row>
    <row r="2562" spans="1:20" x14ac:dyDescent="0.35">
      <c r="A2562" s="10" t="s">
        <v>20</v>
      </c>
      <c r="B2562" s="10" t="s">
        <v>20</v>
      </c>
      <c r="C2562" s="10" t="s">
        <v>21</v>
      </c>
      <c r="D2562" s="10" t="s">
        <v>22</v>
      </c>
      <c r="E2562" s="10" t="s">
        <v>23</v>
      </c>
      <c r="F2562" s="10" t="s">
        <v>5</v>
      </c>
      <c r="H2562" s="10" t="s">
        <v>24</v>
      </c>
      <c r="I2562" s="10">
        <v>1425264</v>
      </c>
      <c r="J2562" s="10">
        <v>1426412</v>
      </c>
      <c r="K2562" s="10" t="s">
        <v>25</v>
      </c>
      <c r="R2562" s="10" t="s">
        <v>3188</v>
      </c>
      <c r="S2562" s="10">
        <v>1149</v>
      </c>
    </row>
    <row r="2563" spans="1:20" x14ac:dyDescent="0.35">
      <c r="A2563" s="10" t="s">
        <v>27</v>
      </c>
      <c r="B2563" s="10" t="s">
        <v>27</v>
      </c>
      <c r="C2563" s="10" t="s">
        <v>28</v>
      </c>
      <c r="D2563" s="10" t="s">
        <v>22</v>
      </c>
      <c r="E2563" s="10" t="s">
        <v>23</v>
      </c>
      <c r="F2563" s="10" t="s">
        <v>5</v>
      </c>
      <c r="H2563" s="10" t="s">
        <v>24</v>
      </c>
      <c r="I2563" s="10">
        <v>1425264</v>
      </c>
      <c r="J2563" s="10">
        <v>1426412</v>
      </c>
      <c r="K2563" s="10" t="s">
        <v>25</v>
      </c>
      <c r="L2563" s="10" t="s">
        <v>3189</v>
      </c>
      <c r="O2563" s="10" t="s">
        <v>3190</v>
      </c>
      <c r="R2563" s="10" t="s">
        <v>3188</v>
      </c>
      <c r="S2563" s="10">
        <v>1149</v>
      </c>
      <c r="T2563" s="10">
        <v>382</v>
      </c>
    </row>
    <row r="2564" spans="1:20" x14ac:dyDescent="0.35">
      <c r="A2564" s="10" t="s">
        <v>20</v>
      </c>
      <c r="B2564" s="10" t="s">
        <v>20</v>
      </c>
      <c r="C2564" s="10" t="s">
        <v>21</v>
      </c>
      <c r="D2564" s="10" t="s">
        <v>22</v>
      </c>
      <c r="E2564" s="10" t="s">
        <v>23</v>
      </c>
      <c r="F2564" s="10" t="s">
        <v>5</v>
      </c>
      <c r="H2564" s="10" t="s">
        <v>24</v>
      </c>
      <c r="I2564" s="10">
        <v>1426423</v>
      </c>
      <c r="J2564" s="10">
        <v>1427673</v>
      </c>
      <c r="K2564" s="10" t="s">
        <v>46</v>
      </c>
      <c r="R2564" s="10" t="s">
        <v>3191</v>
      </c>
      <c r="S2564" s="10">
        <v>1251</v>
      </c>
    </row>
    <row r="2565" spans="1:20" x14ac:dyDescent="0.35">
      <c r="A2565" s="10" t="s">
        <v>27</v>
      </c>
      <c r="B2565" s="10" t="s">
        <v>27</v>
      </c>
      <c r="C2565" s="10" t="s">
        <v>28</v>
      </c>
      <c r="D2565" s="10" t="s">
        <v>22</v>
      </c>
      <c r="E2565" s="10" t="s">
        <v>23</v>
      </c>
      <c r="F2565" s="10" t="s">
        <v>5</v>
      </c>
      <c r="H2565" s="10" t="s">
        <v>24</v>
      </c>
      <c r="I2565" s="10">
        <v>1426423</v>
      </c>
      <c r="J2565" s="10">
        <v>1427673</v>
      </c>
      <c r="K2565" s="10" t="s">
        <v>46</v>
      </c>
      <c r="L2565" s="10" t="s">
        <v>3192</v>
      </c>
      <c r="O2565" s="10" t="s">
        <v>3193</v>
      </c>
      <c r="R2565" s="10" t="s">
        <v>3191</v>
      </c>
      <c r="S2565" s="10">
        <v>1251</v>
      </c>
      <c r="T2565" s="10">
        <v>416</v>
      </c>
    </row>
    <row r="2566" spans="1:20" x14ac:dyDescent="0.35">
      <c r="A2566" s="10" t="s">
        <v>20</v>
      </c>
      <c r="B2566" s="10" t="s">
        <v>20</v>
      </c>
      <c r="C2566" s="10" t="s">
        <v>21</v>
      </c>
      <c r="D2566" s="10" t="s">
        <v>22</v>
      </c>
      <c r="E2566" s="10" t="s">
        <v>23</v>
      </c>
      <c r="F2566" s="10" t="s">
        <v>5</v>
      </c>
      <c r="H2566" s="10" t="s">
        <v>24</v>
      </c>
      <c r="I2566" s="10">
        <v>1427956</v>
      </c>
      <c r="J2566" s="10">
        <v>1428912</v>
      </c>
      <c r="K2566" s="10" t="s">
        <v>25</v>
      </c>
      <c r="R2566" s="10" t="s">
        <v>3194</v>
      </c>
      <c r="S2566" s="10">
        <v>957</v>
      </c>
    </row>
    <row r="2567" spans="1:20" x14ac:dyDescent="0.35">
      <c r="A2567" s="10" t="s">
        <v>27</v>
      </c>
      <c r="B2567" s="10" t="s">
        <v>27</v>
      </c>
      <c r="C2567" s="10" t="s">
        <v>28</v>
      </c>
      <c r="D2567" s="10" t="s">
        <v>22</v>
      </c>
      <c r="E2567" s="10" t="s">
        <v>23</v>
      </c>
      <c r="F2567" s="10" t="s">
        <v>5</v>
      </c>
      <c r="H2567" s="10" t="s">
        <v>24</v>
      </c>
      <c r="I2567" s="10">
        <v>1427956</v>
      </c>
      <c r="J2567" s="10">
        <v>1428912</v>
      </c>
      <c r="K2567" s="10" t="s">
        <v>25</v>
      </c>
      <c r="L2567" s="10" t="s">
        <v>3195</v>
      </c>
      <c r="O2567" s="10" t="s">
        <v>3196</v>
      </c>
      <c r="R2567" s="10" t="s">
        <v>3194</v>
      </c>
      <c r="S2567" s="10">
        <v>957</v>
      </c>
      <c r="T2567" s="10">
        <v>318</v>
      </c>
    </row>
    <row r="2568" spans="1:20" x14ac:dyDescent="0.35">
      <c r="A2568" s="10" t="s">
        <v>20</v>
      </c>
      <c r="B2568" s="10" t="s">
        <v>20</v>
      </c>
      <c r="C2568" s="10" t="s">
        <v>21</v>
      </c>
      <c r="D2568" s="10" t="s">
        <v>22</v>
      </c>
      <c r="E2568" s="10" t="s">
        <v>23</v>
      </c>
      <c r="F2568" s="10" t="s">
        <v>5</v>
      </c>
      <c r="H2568" s="10" t="s">
        <v>24</v>
      </c>
      <c r="I2568" s="10">
        <v>1428960</v>
      </c>
      <c r="J2568" s="10">
        <v>1430159</v>
      </c>
      <c r="K2568" s="10" t="s">
        <v>25</v>
      </c>
      <c r="R2568" s="10" t="s">
        <v>3197</v>
      </c>
      <c r="S2568" s="10">
        <v>1200</v>
      </c>
    </row>
    <row r="2569" spans="1:20" x14ac:dyDescent="0.35">
      <c r="A2569" s="10" t="s">
        <v>27</v>
      </c>
      <c r="B2569" s="10" t="s">
        <v>27</v>
      </c>
      <c r="C2569" s="10" t="s">
        <v>28</v>
      </c>
      <c r="D2569" s="10" t="s">
        <v>22</v>
      </c>
      <c r="E2569" s="10" t="s">
        <v>23</v>
      </c>
      <c r="F2569" s="10" t="s">
        <v>5</v>
      </c>
      <c r="H2569" s="10" t="s">
        <v>24</v>
      </c>
      <c r="I2569" s="10">
        <v>1428960</v>
      </c>
      <c r="J2569" s="10">
        <v>1430159</v>
      </c>
      <c r="K2569" s="10" t="s">
        <v>25</v>
      </c>
      <c r="L2569" s="10" t="s">
        <v>3198</v>
      </c>
      <c r="O2569" s="10" t="s">
        <v>3199</v>
      </c>
      <c r="R2569" s="10" t="s">
        <v>3197</v>
      </c>
      <c r="S2569" s="10">
        <v>1200</v>
      </c>
      <c r="T2569" s="10">
        <v>399</v>
      </c>
    </row>
    <row r="2570" spans="1:20" x14ac:dyDescent="0.35">
      <c r="A2570" s="10" t="s">
        <v>20</v>
      </c>
      <c r="B2570" s="10" t="s">
        <v>20</v>
      </c>
      <c r="C2570" s="10" t="s">
        <v>21</v>
      </c>
      <c r="D2570" s="10" t="s">
        <v>22</v>
      </c>
      <c r="E2570" s="10" t="s">
        <v>23</v>
      </c>
      <c r="F2570" s="10" t="s">
        <v>5</v>
      </c>
      <c r="H2570" s="10" t="s">
        <v>24</v>
      </c>
      <c r="I2570" s="10">
        <v>1430159</v>
      </c>
      <c r="J2570" s="10">
        <v>1431037</v>
      </c>
      <c r="K2570" s="10" t="s">
        <v>25</v>
      </c>
      <c r="R2570" s="10" t="s">
        <v>3200</v>
      </c>
      <c r="S2570" s="10">
        <v>879</v>
      </c>
    </row>
    <row r="2571" spans="1:20" x14ac:dyDescent="0.35">
      <c r="A2571" s="10" t="s">
        <v>27</v>
      </c>
      <c r="B2571" s="10" t="s">
        <v>27</v>
      </c>
      <c r="C2571" s="10" t="s">
        <v>28</v>
      </c>
      <c r="D2571" s="10" t="s">
        <v>22</v>
      </c>
      <c r="E2571" s="10" t="s">
        <v>23</v>
      </c>
      <c r="F2571" s="10" t="s">
        <v>5</v>
      </c>
      <c r="H2571" s="10" t="s">
        <v>24</v>
      </c>
      <c r="I2571" s="10">
        <v>1430159</v>
      </c>
      <c r="J2571" s="10">
        <v>1431037</v>
      </c>
      <c r="K2571" s="10" t="s">
        <v>25</v>
      </c>
      <c r="L2571" s="10" t="s">
        <v>3201</v>
      </c>
      <c r="O2571" s="10" t="s">
        <v>3202</v>
      </c>
      <c r="R2571" s="10" t="s">
        <v>3200</v>
      </c>
      <c r="S2571" s="10">
        <v>879</v>
      </c>
      <c r="T2571" s="10">
        <v>292</v>
      </c>
    </row>
    <row r="2572" spans="1:20" x14ac:dyDescent="0.35">
      <c r="A2572" s="10" t="s">
        <v>20</v>
      </c>
      <c r="B2572" s="10" t="s">
        <v>20</v>
      </c>
      <c r="C2572" s="10" t="s">
        <v>21</v>
      </c>
      <c r="D2572" s="10" t="s">
        <v>22</v>
      </c>
      <c r="E2572" s="10" t="s">
        <v>23</v>
      </c>
      <c r="F2572" s="10" t="s">
        <v>5</v>
      </c>
      <c r="H2572" s="10" t="s">
        <v>24</v>
      </c>
      <c r="I2572" s="10">
        <v>1431282</v>
      </c>
      <c r="J2572" s="10">
        <v>1434233</v>
      </c>
      <c r="K2572" s="10" t="s">
        <v>25</v>
      </c>
      <c r="R2572" s="10" t="s">
        <v>3203</v>
      </c>
      <c r="S2572" s="10">
        <v>2952</v>
      </c>
    </row>
    <row r="2573" spans="1:20" x14ac:dyDescent="0.35">
      <c r="A2573" s="10" t="s">
        <v>27</v>
      </c>
      <c r="B2573" s="10" t="s">
        <v>27</v>
      </c>
      <c r="C2573" s="10" t="s">
        <v>28</v>
      </c>
      <c r="D2573" s="10" t="s">
        <v>22</v>
      </c>
      <c r="E2573" s="10" t="s">
        <v>23</v>
      </c>
      <c r="F2573" s="10" t="s">
        <v>5</v>
      </c>
      <c r="H2573" s="10" t="s">
        <v>24</v>
      </c>
      <c r="I2573" s="10">
        <v>1431282</v>
      </c>
      <c r="J2573" s="10">
        <v>1434233</v>
      </c>
      <c r="K2573" s="10" t="s">
        <v>25</v>
      </c>
      <c r="L2573" s="10" t="s">
        <v>3204</v>
      </c>
      <c r="O2573" s="10" t="s">
        <v>3205</v>
      </c>
      <c r="R2573" s="10" t="s">
        <v>3203</v>
      </c>
      <c r="S2573" s="10">
        <v>2952</v>
      </c>
      <c r="T2573" s="10">
        <v>983</v>
      </c>
    </row>
    <row r="2574" spans="1:20" x14ac:dyDescent="0.35">
      <c r="A2574" s="10" t="s">
        <v>20</v>
      </c>
      <c r="B2574" s="10" t="s">
        <v>20</v>
      </c>
      <c r="C2574" s="10" t="s">
        <v>21</v>
      </c>
      <c r="D2574" s="10" t="s">
        <v>22</v>
      </c>
      <c r="E2574" s="10" t="s">
        <v>23</v>
      </c>
      <c r="F2574" s="10" t="s">
        <v>5</v>
      </c>
      <c r="H2574" s="10" t="s">
        <v>24</v>
      </c>
      <c r="I2574" s="10">
        <v>1434288</v>
      </c>
      <c r="J2574" s="10">
        <v>1435583</v>
      </c>
      <c r="K2574" s="10" t="s">
        <v>25</v>
      </c>
      <c r="R2574" s="10" t="s">
        <v>3206</v>
      </c>
      <c r="S2574" s="10">
        <v>1296</v>
      </c>
    </row>
    <row r="2575" spans="1:20" x14ac:dyDescent="0.35">
      <c r="A2575" s="10" t="s">
        <v>27</v>
      </c>
      <c r="B2575" s="10" t="s">
        <v>27</v>
      </c>
      <c r="C2575" s="10" t="s">
        <v>28</v>
      </c>
      <c r="D2575" s="10" t="s">
        <v>22</v>
      </c>
      <c r="E2575" s="10" t="s">
        <v>23</v>
      </c>
      <c r="F2575" s="10" t="s">
        <v>5</v>
      </c>
      <c r="H2575" s="10" t="s">
        <v>24</v>
      </c>
      <c r="I2575" s="10">
        <v>1434288</v>
      </c>
      <c r="J2575" s="10">
        <v>1435583</v>
      </c>
      <c r="K2575" s="10" t="s">
        <v>25</v>
      </c>
      <c r="L2575" s="10" t="s">
        <v>3207</v>
      </c>
      <c r="O2575" s="10" t="s">
        <v>3208</v>
      </c>
      <c r="R2575" s="10" t="s">
        <v>3206</v>
      </c>
      <c r="S2575" s="10">
        <v>1296</v>
      </c>
      <c r="T2575" s="10">
        <v>431</v>
      </c>
    </row>
    <row r="2576" spans="1:20" x14ac:dyDescent="0.35">
      <c r="A2576" s="10" t="s">
        <v>20</v>
      </c>
      <c r="B2576" s="10" t="s">
        <v>20</v>
      </c>
      <c r="C2576" s="10" t="s">
        <v>21</v>
      </c>
      <c r="D2576" s="10" t="s">
        <v>22</v>
      </c>
      <c r="E2576" s="10" t="s">
        <v>23</v>
      </c>
      <c r="F2576" s="10" t="s">
        <v>5</v>
      </c>
      <c r="H2576" s="10" t="s">
        <v>24</v>
      </c>
      <c r="I2576" s="10">
        <v>1435699</v>
      </c>
      <c r="J2576" s="10">
        <v>1437099</v>
      </c>
      <c r="K2576" s="10" t="s">
        <v>25</v>
      </c>
      <c r="R2576" s="10" t="s">
        <v>3209</v>
      </c>
      <c r="S2576" s="10">
        <v>1401</v>
      </c>
    </row>
    <row r="2577" spans="1:20" x14ac:dyDescent="0.35">
      <c r="A2577" s="10" t="s">
        <v>27</v>
      </c>
      <c r="B2577" s="10" t="s">
        <v>27</v>
      </c>
      <c r="C2577" s="10" t="s">
        <v>28</v>
      </c>
      <c r="D2577" s="10" t="s">
        <v>22</v>
      </c>
      <c r="E2577" s="10" t="s">
        <v>23</v>
      </c>
      <c r="F2577" s="10" t="s">
        <v>5</v>
      </c>
      <c r="H2577" s="10" t="s">
        <v>24</v>
      </c>
      <c r="I2577" s="10">
        <v>1435699</v>
      </c>
      <c r="J2577" s="10">
        <v>1437099</v>
      </c>
      <c r="K2577" s="10" t="s">
        <v>25</v>
      </c>
      <c r="L2577" s="10" t="s">
        <v>3210</v>
      </c>
      <c r="O2577" s="10" t="s">
        <v>3211</v>
      </c>
      <c r="R2577" s="10" t="s">
        <v>3209</v>
      </c>
      <c r="S2577" s="10">
        <v>1401</v>
      </c>
      <c r="T2577" s="10">
        <v>466</v>
      </c>
    </row>
    <row r="2578" spans="1:20" x14ac:dyDescent="0.35">
      <c r="A2578" s="10" t="s">
        <v>20</v>
      </c>
      <c r="B2578" s="10" t="s">
        <v>20</v>
      </c>
      <c r="C2578" s="10" t="s">
        <v>21</v>
      </c>
      <c r="D2578" s="10" t="s">
        <v>22</v>
      </c>
      <c r="E2578" s="10" t="s">
        <v>23</v>
      </c>
      <c r="F2578" s="10" t="s">
        <v>5</v>
      </c>
      <c r="H2578" s="10" t="s">
        <v>24</v>
      </c>
      <c r="I2578" s="10">
        <v>1437194</v>
      </c>
      <c r="J2578" s="10">
        <v>1437679</v>
      </c>
      <c r="K2578" s="10" t="s">
        <v>46</v>
      </c>
      <c r="R2578" s="10" t="s">
        <v>3212</v>
      </c>
      <c r="S2578" s="10">
        <v>486</v>
      </c>
    </row>
    <row r="2579" spans="1:20" x14ac:dyDescent="0.35">
      <c r="A2579" s="10" t="s">
        <v>27</v>
      </c>
      <c r="B2579" s="10" t="s">
        <v>27</v>
      </c>
      <c r="C2579" s="10" t="s">
        <v>28</v>
      </c>
      <c r="D2579" s="10" t="s">
        <v>22</v>
      </c>
      <c r="E2579" s="10" t="s">
        <v>23</v>
      </c>
      <c r="F2579" s="10" t="s">
        <v>5</v>
      </c>
      <c r="H2579" s="10" t="s">
        <v>24</v>
      </c>
      <c r="I2579" s="10">
        <v>1437194</v>
      </c>
      <c r="J2579" s="10">
        <v>1437679</v>
      </c>
      <c r="K2579" s="10" t="s">
        <v>46</v>
      </c>
      <c r="L2579" s="10" t="s">
        <v>3213</v>
      </c>
      <c r="O2579" s="10" t="s">
        <v>52</v>
      </c>
      <c r="R2579" s="10" t="s">
        <v>3212</v>
      </c>
      <c r="S2579" s="10">
        <v>486</v>
      </c>
      <c r="T2579" s="10">
        <v>161</v>
      </c>
    </row>
    <row r="2580" spans="1:20" x14ac:dyDescent="0.35">
      <c r="A2580" s="10" t="s">
        <v>20</v>
      </c>
      <c r="B2580" s="10" t="s">
        <v>20</v>
      </c>
      <c r="C2580" s="10" t="s">
        <v>21</v>
      </c>
      <c r="D2580" s="10" t="s">
        <v>22</v>
      </c>
      <c r="E2580" s="10" t="s">
        <v>23</v>
      </c>
      <c r="F2580" s="10" t="s">
        <v>5</v>
      </c>
      <c r="H2580" s="10" t="s">
        <v>24</v>
      </c>
      <c r="I2580" s="10">
        <v>1437676</v>
      </c>
      <c r="J2580" s="10">
        <v>1437924</v>
      </c>
      <c r="K2580" s="10" t="s">
        <v>46</v>
      </c>
      <c r="R2580" s="10" t="s">
        <v>3214</v>
      </c>
      <c r="S2580" s="10">
        <v>249</v>
      </c>
    </row>
    <row r="2581" spans="1:20" x14ac:dyDescent="0.35">
      <c r="A2581" s="10" t="s">
        <v>27</v>
      </c>
      <c r="B2581" s="10" t="s">
        <v>27</v>
      </c>
      <c r="C2581" s="10" t="s">
        <v>28</v>
      </c>
      <c r="D2581" s="10" t="s">
        <v>22</v>
      </c>
      <c r="E2581" s="10" t="s">
        <v>23</v>
      </c>
      <c r="F2581" s="10" t="s">
        <v>5</v>
      </c>
      <c r="H2581" s="10" t="s">
        <v>24</v>
      </c>
      <c r="I2581" s="10">
        <v>1437676</v>
      </c>
      <c r="J2581" s="10">
        <v>1437924</v>
      </c>
      <c r="K2581" s="10" t="s">
        <v>46</v>
      </c>
      <c r="L2581" s="10" t="s">
        <v>3215</v>
      </c>
      <c r="O2581" s="10" t="s">
        <v>3216</v>
      </c>
      <c r="R2581" s="10" t="s">
        <v>3214</v>
      </c>
      <c r="S2581" s="10">
        <v>249</v>
      </c>
      <c r="T2581" s="10">
        <v>82</v>
      </c>
    </row>
    <row r="2582" spans="1:20" x14ac:dyDescent="0.35">
      <c r="A2582" s="10" t="s">
        <v>20</v>
      </c>
      <c r="B2582" s="10" t="s">
        <v>20</v>
      </c>
      <c r="C2582" s="10" t="s">
        <v>21</v>
      </c>
      <c r="D2582" s="10" t="s">
        <v>22</v>
      </c>
      <c r="E2582" s="10" t="s">
        <v>23</v>
      </c>
      <c r="F2582" s="10" t="s">
        <v>5</v>
      </c>
      <c r="H2582" s="10" t="s">
        <v>24</v>
      </c>
      <c r="I2582" s="10">
        <v>1438028</v>
      </c>
      <c r="J2582" s="10">
        <v>1438708</v>
      </c>
      <c r="K2582" s="10" t="s">
        <v>46</v>
      </c>
      <c r="R2582" s="10" t="s">
        <v>3217</v>
      </c>
      <c r="S2582" s="10">
        <v>681</v>
      </c>
    </row>
    <row r="2583" spans="1:20" x14ac:dyDescent="0.35">
      <c r="A2583" s="10" t="s">
        <v>27</v>
      </c>
      <c r="B2583" s="10" t="s">
        <v>27</v>
      </c>
      <c r="C2583" s="10" t="s">
        <v>28</v>
      </c>
      <c r="D2583" s="10" t="s">
        <v>22</v>
      </c>
      <c r="E2583" s="10" t="s">
        <v>23</v>
      </c>
      <c r="F2583" s="10" t="s">
        <v>5</v>
      </c>
      <c r="H2583" s="10" t="s">
        <v>24</v>
      </c>
      <c r="I2583" s="10">
        <v>1438028</v>
      </c>
      <c r="J2583" s="10">
        <v>1438708</v>
      </c>
      <c r="K2583" s="10" t="s">
        <v>46</v>
      </c>
      <c r="L2583" s="10" t="s">
        <v>3218</v>
      </c>
      <c r="O2583" s="10" t="s">
        <v>3219</v>
      </c>
      <c r="R2583" s="10" t="s">
        <v>3217</v>
      </c>
      <c r="S2583" s="10">
        <v>681</v>
      </c>
      <c r="T2583" s="10">
        <v>226</v>
      </c>
    </row>
    <row r="2584" spans="1:20" x14ac:dyDescent="0.35">
      <c r="A2584" s="10" t="s">
        <v>20</v>
      </c>
      <c r="B2584" s="10" t="s">
        <v>20</v>
      </c>
      <c r="C2584" s="10" t="s">
        <v>21</v>
      </c>
      <c r="D2584" s="10" t="s">
        <v>22</v>
      </c>
      <c r="E2584" s="10" t="s">
        <v>23</v>
      </c>
      <c r="F2584" s="10" t="s">
        <v>5</v>
      </c>
      <c r="H2584" s="10" t="s">
        <v>24</v>
      </c>
      <c r="I2584" s="10">
        <v>1438898</v>
      </c>
      <c r="J2584" s="10">
        <v>1439908</v>
      </c>
      <c r="K2584" s="10" t="s">
        <v>25</v>
      </c>
      <c r="R2584" s="10" t="s">
        <v>3220</v>
      </c>
      <c r="S2584" s="10">
        <v>1011</v>
      </c>
    </row>
    <row r="2585" spans="1:20" x14ac:dyDescent="0.35">
      <c r="A2585" s="10" t="s">
        <v>27</v>
      </c>
      <c r="B2585" s="10" t="s">
        <v>27</v>
      </c>
      <c r="C2585" s="10" t="s">
        <v>28</v>
      </c>
      <c r="D2585" s="10" t="s">
        <v>22</v>
      </c>
      <c r="E2585" s="10" t="s">
        <v>23</v>
      </c>
      <c r="F2585" s="10" t="s">
        <v>5</v>
      </c>
      <c r="H2585" s="10" t="s">
        <v>24</v>
      </c>
      <c r="I2585" s="10">
        <v>1438898</v>
      </c>
      <c r="J2585" s="10">
        <v>1439908</v>
      </c>
      <c r="K2585" s="10" t="s">
        <v>25</v>
      </c>
      <c r="L2585" s="10" t="s">
        <v>3221</v>
      </c>
      <c r="O2585" s="10" t="s">
        <v>3222</v>
      </c>
      <c r="R2585" s="10" t="s">
        <v>3220</v>
      </c>
      <c r="S2585" s="10">
        <v>1011</v>
      </c>
      <c r="T2585" s="10">
        <v>336</v>
      </c>
    </row>
    <row r="2586" spans="1:20" x14ac:dyDescent="0.35">
      <c r="A2586" s="10" t="s">
        <v>20</v>
      </c>
      <c r="B2586" s="10" t="s">
        <v>20</v>
      </c>
      <c r="C2586" s="10" t="s">
        <v>21</v>
      </c>
      <c r="D2586" s="10" t="s">
        <v>22</v>
      </c>
      <c r="E2586" s="10" t="s">
        <v>23</v>
      </c>
      <c r="F2586" s="10" t="s">
        <v>5</v>
      </c>
      <c r="H2586" s="10" t="s">
        <v>24</v>
      </c>
      <c r="I2586" s="10">
        <v>1439943</v>
      </c>
      <c r="J2586" s="10">
        <v>1440935</v>
      </c>
      <c r="K2586" s="10" t="s">
        <v>46</v>
      </c>
      <c r="R2586" s="10" t="s">
        <v>3223</v>
      </c>
      <c r="S2586" s="10">
        <v>993</v>
      </c>
    </row>
    <row r="2587" spans="1:20" x14ac:dyDescent="0.35">
      <c r="A2587" s="10" t="s">
        <v>27</v>
      </c>
      <c r="B2587" s="10" t="s">
        <v>27</v>
      </c>
      <c r="C2587" s="10" t="s">
        <v>28</v>
      </c>
      <c r="D2587" s="10" t="s">
        <v>22</v>
      </c>
      <c r="E2587" s="10" t="s">
        <v>23</v>
      </c>
      <c r="F2587" s="10" t="s">
        <v>5</v>
      </c>
      <c r="H2587" s="10" t="s">
        <v>24</v>
      </c>
      <c r="I2587" s="10">
        <v>1439943</v>
      </c>
      <c r="J2587" s="10">
        <v>1440935</v>
      </c>
      <c r="K2587" s="10" t="s">
        <v>46</v>
      </c>
      <c r="L2587" s="10" t="s">
        <v>3224</v>
      </c>
      <c r="O2587" s="10" t="s">
        <v>3225</v>
      </c>
      <c r="R2587" s="10" t="s">
        <v>3223</v>
      </c>
      <c r="S2587" s="10">
        <v>993</v>
      </c>
      <c r="T2587" s="10">
        <v>330</v>
      </c>
    </row>
    <row r="2588" spans="1:20" x14ac:dyDescent="0.35">
      <c r="A2588" s="10" t="s">
        <v>20</v>
      </c>
      <c r="B2588" s="10" t="s">
        <v>20</v>
      </c>
      <c r="C2588" s="10" t="s">
        <v>21</v>
      </c>
      <c r="D2588" s="10" t="s">
        <v>22</v>
      </c>
      <c r="E2588" s="10" t="s">
        <v>23</v>
      </c>
      <c r="F2588" s="10" t="s">
        <v>5</v>
      </c>
      <c r="H2588" s="10" t="s">
        <v>24</v>
      </c>
      <c r="I2588" s="10">
        <v>1440938</v>
      </c>
      <c r="J2588" s="10">
        <v>1441924</v>
      </c>
      <c r="K2588" s="10" t="s">
        <v>46</v>
      </c>
      <c r="R2588" s="10" t="s">
        <v>3226</v>
      </c>
      <c r="S2588" s="10">
        <v>987</v>
      </c>
    </row>
    <row r="2589" spans="1:20" x14ac:dyDescent="0.35">
      <c r="A2589" s="10" t="s">
        <v>27</v>
      </c>
      <c r="B2589" s="10" t="s">
        <v>27</v>
      </c>
      <c r="C2589" s="10" t="s">
        <v>28</v>
      </c>
      <c r="D2589" s="10" t="s">
        <v>22</v>
      </c>
      <c r="E2589" s="10" t="s">
        <v>23</v>
      </c>
      <c r="F2589" s="10" t="s">
        <v>5</v>
      </c>
      <c r="H2589" s="10" t="s">
        <v>24</v>
      </c>
      <c r="I2589" s="10">
        <v>1440938</v>
      </c>
      <c r="J2589" s="10">
        <v>1441924</v>
      </c>
      <c r="K2589" s="10" t="s">
        <v>46</v>
      </c>
      <c r="L2589" s="10" t="s">
        <v>3227</v>
      </c>
      <c r="O2589" s="10" t="s">
        <v>49</v>
      </c>
      <c r="R2589" s="10" t="s">
        <v>3226</v>
      </c>
      <c r="S2589" s="10">
        <v>987</v>
      </c>
      <c r="T2589" s="10">
        <v>328</v>
      </c>
    </row>
    <row r="2590" spans="1:20" x14ac:dyDescent="0.35">
      <c r="A2590" s="10" t="s">
        <v>20</v>
      </c>
      <c r="B2590" s="10" t="s">
        <v>20</v>
      </c>
      <c r="C2590" s="10" t="s">
        <v>21</v>
      </c>
      <c r="D2590" s="10" t="s">
        <v>22</v>
      </c>
      <c r="E2590" s="10" t="s">
        <v>23</v>
      </c>
      <c r="F2590" s="10" t="s">
        <v>5</v>
      </c>
      <c r="H2590" s="10" t="s">
        <v>24</v>
      </c>
      <c r="I2590" s="10">
        <v>1441961</v>
      </c>
      <c r="J2590" s="10">
        <v>1444396</v>
      </c>
      <c r="K2590" s="10" t="s">
        <v>25</v>
      </c>
      <c r="R2590" s="10" t="s">
        <v>3228</v>
      </c>
      <c r="S2590" s="10">
        <v>2436</v>
      </c>
    </row>
    <row r="2591" spans="1:20" x14ac:dyDescent="0.35">
      <c r="A2591" s="10" t="s">
        <v>27</v>
      </c>
      <c r="B2591" s="10" t="s">
        <v>27</v>
      </c>
      <c r="C2591" s="10" t="s">
        <v>28</v>
      </c>
      <c r="D2591" s="10" t="s">
        <v>22</v>
      </c>
      <c r="E2591" s="10" t="s">
        <v>23</v>
      </c>
      <c r="F2591" s="10" t="s">
        <v>5</v>
      </c>
      <c r="H2591" s="10" t="s">
        <v>24</v>
      </c>
      <c r="I2591" s="10">
        <v>1441961</v>
      </c>
      <c r="J2591" s="10">
        <v>1444396</v>
      </c>
      <c r="K2591" s="10" t="s">
        <v>25</v>
      </c>
      <c r="L2591" s="10" t="s">
        <v>3229</v>
      </c>
      <c r="O2591" s="10" t="s">
        <v>3230</v>
      </c>
      <c r="R2591" s="10" t="s">
        <v>3228</v>
      </c>
      <c r="S2591" s="10">
        <v>2436</v>
      </c>
      <c r="T2591" s="10">
        <v>811</v>
      </c>
    </row>
    <row r="2592" spans="1:20" x14ac:dyDescent="0.35">
      <c r="A2592" s="10" t="s">
        <v>20</v>
      </c>
      <c r="B2592" s="10" t="s">
        <v>20</v>
      </c>
      <c r="C2592" s="10" t="s">
        <v>21</v>
      </c>
      <c r="D2592" s="10" t="s">
        <v>22</v>
      </c>
      <c r="E2592" s="10" t="s">
        <v>23</v>
      </c>
      <c r="F2592" s="10" t="s">
        <v>5</v>
      </c>
      <c r="H2592" s="10" t="s">
        <v>24</v>
      </c>
      <c r="I2592" s="10">
        <v>1444641</v>
      </c>
      <c r="J2592" s="10">
        <v>1445201</v>
      </c>
      <c r="K2592" s="10" t="s">
        <v>25</v>
      </c>
      <c r="R2592" s="10" t="s">
        <v>3231</v>
      </c>
      <c r="S2592" s="10">
        <v>561</v>
      </c>
    </row>
    <row r="2593" spans="1:20" x14ac:dyDescent="0.35">
      <c r="A2593" s="10" t="s">
        <v>27</v>
      </c>
      <c r="B2593" s="10" t="s">
        <v>27</v>
      </c>
      <c r="C2593" s="10" t="s">
        <v>28</v>
      </c>
      <c r="D2593" s="10" t="s">
        <v>22</v>
      </c>
      <c r="E2593" s="10" t="s">
        <v>23</v>
      </c>
      <c r="F2593" s="10" t="s">
        <v>5</v>
      </c>
      <c r="H2593" s="10" t="s">
        <v>24</v>
      </c>
      <c r="I2593" s="10">
        <v>1444641</v>
      </c>
      <c r="J2593" s="10">
        <v>1445201</v>
      </c>
      <c r="K2593" s="10" t="s">
        <v>25</v>
      </c>
      <c r="L2593" s="10" t="s">
        <v>3232</v>
      </c>
      <c r="O2593" s="10" t="s">
        <v>3233</v>
      </c>
      <c r="R2593" s="10" t="s">
        <v>3231</v>
      </c>
      <c r="S2593" s="10">
        <v>561</v>
      </c>
      <c r="T2593" s="10">
        <v>186</v>
      </c>
    </row>
    <row r="2594" spans="1:20" x14ac:dyDescent="0.35">
      <c r="A2594" s="10" t="s">
        <v>20</v>
      </c>
      <c r="B2594" s="10" t="s">
        <v>20</v>
      </c>
      <c r="C2594" s="10" t="s">
        <v>21</v>
      </c>
      <c r="D2594" s="10" t="s">
        <v>22</v>
      </c>
      <c r="E2594" s="10" t="s">
        <v>23</v>
      </c>
      <c r="F2594" s="10" t="s">
        <v>5</v>
      </c>
      <c r="H2594" s="10" t="s">
        <v>24</v>
      </c>
      <c r="I2594" s="10">
        <v>1445201</v>
      </c>
      <c r="J2594" s="10">
        <v>1446733</v>
      </c>
      <c r="K2594" s="10" t="s">
        <v>25</v>
      </c>
      <c r="R2594" s="10" t="s">
        <v>3234</v>
      </c>
      <c r="S2594" s="10">
        <v>1533</v>
      </c>
    </row>
    <row r="2595" spans="1:20" x14ac:dyDescent="0.35">
      <c r="A2595" s="10" t="s">
        <v>27</v>
      </c>
      <c r="B2595" s="10" t="s">
        <v>27</v>
      </c>
      <c r="C2595" s="10" t="s">
        <v>28</v>
      </c>
      <c r="D2595" s="10" t="s">
        <v>22</v>
      </c>
      <c r="E2595" s="10" t="s">
        <v>23</v>
      </c>
      <c r="F2595" s="10" t="s">
        <v>5</v>
      </c>
      <c r="H2595" s="10" t="s">
        <v>24</v>
      </c>
      <c r="I2595" s="10">
        <v>1445201</v>
      </c>
      <c r="J2595" s="10">
        <v>1446733</v>
      </c>
      <c r="K2595" s="10" t="s">
        <v>25</v>
      </c>
      <c r="L2595" s="10" t="s">
        <v>3235</v>
      </c>
      <c r="O2595" s="10" t="s">
        <v>3236</v>
      </c>
      <c r="R2595" s="10" t="s">
        <v>3234</v>
      </c>
      <c r="S2595" s="10">
        <v>1533</v>
      </c>
      <c r="T2595" s="10">
        <v>510</v>
      </c>
    </row>
    <row r="2596" spans="1:20" x14ac:dyDescent="0.35">
      <c r="A2596" s="10" t="s">
        <v>20</v>
      </c>
      <c r="B2596" s="10" t="s">
        <v>20</v>
      </c>
      <c r="C2596" s="10" t="s">
        <v>21</v>
      </c>
      <c r="D2596" s="10" t="s">
        <v>22</v>
      </c>
      <c r="E2596" s="10" t="s">
        <v>23</v>
      </c>
      <c r="F2596" s="10" t="s">
        <v>5</v>
      </c>
      <c r="H2596" s="10" t="s">
        <v>24</v>
      </c>
      <c r="I2596" s="10">
        <v>1446784</v>
      </c>
      <c r="J2596" s="10">
        <v>1447683</v>
      </c>
      <c r="K2596" s="10" t="s">
        <v>25</v>
      </c>
      <c r="R2596" s="10" t="s">
        <v>3237</v>
      </c>
      <c r="S2596" s="10">
        <v>900</v>
      </c>
    </row>
    <row r="2597" spans="1:20" x14ac:dyDescent="0.35">
      <c r="A2597" s="10" t="s">
        <v>27</v>
      </c>
      <c r="B2597" s="10" t="s">
        <v>27</v>
      </c>
      <c r="C2597" s="10" t="s">
        <v>28</v>
      </c>
      <c r="D2597" s="10" t="s">
        <v>22</v>
      </c>
      <c r="E2597" s="10" t="s">
        <v>23</v>
      </c>
      <c r="F2597" s="10" t="s">
        <v>5</v>
      </c>
      <c r="H2597" s="10" t="s">
        <v>24</v>
      </c>
      <c r="I2597" s="10">
        <v>1446784</v>
      </c>
      <c r="J2597" s="10">
        <v>1447683</v>
      </c>
      <c r="K2597" s="10" t="s">
        <v>25</v>
      </c>
      <c r="L2597" s="10" t="s">
        <v>3238</v>
      </c>
      <c r="O2597" s="10" t="s">
        <v>3239</v>
      </c>
      <c r="R2597" s="10" t="s">
        <v>3237</v>
      </c>
      <c r="S2597" s="10">
        <v>900</v>
      </c>
      <c r="T2597" s="10">
        <v>299</v>
      </c>
    </row>
    <row r="2598" spans="1:20" x14ac:dyDescent="0.35">
      <c r="A2598" s="10" t="s">
        <v>20</v>
      </c>
      <c r="B2598" s="10" t="s">
        <v>20</v>
      </c>
      <c r="C2598" s="10" t="s">
        <v>21</v>
      </c>
      <c r="D2598" s="10" t="s">
        <v>22</v>
      </c>
      <c r="E2598" s="10" t="s">
        <v>23</v>
      </c>
      <c r="F2598" s="10" t="s">
        <v>5</v>
      </c>
      <c r="H2598" s="10" t="s">
        <v>24</v>
      </c>
      <c r="I2598" s="10">
        <v>1447712</v>
      </c>
      <c r="J2598" s="10">
        <v>1449136</v>
      </c>
      <c r="K2598" s="10" t="s">
        <v>25</v>
      </c>
      <c r="R2598" s="10" t="s">
        <v>3240</v>
      </c>
      <c r="S2598" s="10">
        <v>1425</v>
      </c>
    </row>
    <row r="2599" spans="1:20" x14ac:dyDescent="0.35">
      <c r="A2599" s="10" t="s">
        <v>27</v>
      </c>
      <c r="B2599" s="10" t="s">
        <v>27</v>
      </c>
      <c r="C2599" s="10" t="s">
        <v>28</v>
      </c>
      <c r="D2599" s="10" t="s">
        <v>22</v>
      </c>
      <c r="E2599" s="10" t="s">
        <v>23</v>
      </c>
      <c r="F2599" s="10" t="s">
        <v>5</v>
      </c>
      <c r="H2599" s="10" t="s">
        <v>24</v>
      </c>
      <c r="I2599" s="10">
        <v>1447712</v>
      </c>
      <c r="J2599" s="10">
        <v>1449136</v>
      </c>
      <c r="K2599" s="10" t="s">
        <v>25</v>
      </c>
      <c r="L2599" s="10" t="s">
        <v>3241</v>
      </c>
      <c r="O2599" s="10" t="s">
        <v>3242</v>
      </c>
      <c r="R2599" s="10" t="s">
        <v>3240</v>
      </c>
      <c r="S2599" s="10">
        <v>1425</v>
      </c>
      <c r="T2599" s="10">
        <v>474</v>
      </c>
    </row>
    <row r="2600" spans="1:20" x14ac:dyDescent="0.35">
      <c r="A2600" s="10" t="s">
        <v>20</v>
      </c>
      <c r="B2600" s="10" t="s">
        <v>20</v>
      </c>
      <c r="C2600" s="10" t="s">
        <v>21</v>
      </c>
      <c r="D2600" s="10" t="s">
        <v>22</v>
      </c>
      <c r="E2600" s="10" t="s">
        <v>23</v>
      </c>
      <c r="F2600" s="10" t="s">
        <v>5</v>
      </c>
      <c r="H2600" s="10" t="s">
        <v>24</v>
      </c>
      <c r="I2600" s="10">
        <v>1449277</v>
      </c>
      <c r="J2600" s="10">
        <v>1449681</v>
      </c>
      <c r="K2600" s="10" t="s">
        <v>25</v>
      </c>
      <c r="R2600" s="10" t="s">
        <v>3243</v>
      </c>
      <c r="S2600" s="10">
        <v>405</v>
      </c>
    </row>
    <row r="2601" spans="1:20" x14ac:dyDescent="0.35">
      <c r="A2601" s="10" t="s">
        <v>27</v>
      </c>
      <c r="B2601" s="10" t="s">
        <v>27</v>
      </c>
      <c r="C2601" s="10" t="s">
        <v>28</v>
      </c>
      <c r="D2601" s="10" t="s">
        <v>22</v>
      </c>
      <c r="E2601" s="10" t="s">
        <v>23</v>
      </c>
      <c r="F2601" s="10" t="s">
        <v>5</v>
      </c>
      <c r="H2601" s="10" t="s">
        <v>24</v>
      </c>
      <c r="I2601" s="10">
        <v>1449277</v>
      </c>
      <c r="J2601" s="10">
        <v>1449681</v>
      </c>
      <c r="K2601" s="10" t="s">
        <v>25</v>
      </c>
      <c r="L2601" s="10" t="s">
        <v>3244</v>
      </c>
      <c r="O2601" s="10" t="s">
        <v>3245</v>
      </c>
      <c r="R2601" s="10" t="s">
        <v>3243</v>
      </c>
      <c r="S2601" s="10">
        <v>405</v>
      </c>
      <c r="T2601" s="10">
        <v>134</v>
      </c>
    </row>
    <row r="2602" spans="1:20" x14ac:dyDescent="0.35">
      <c r="A2602" s="10" t="s">
        <v>20</v>
      </c>
      <c r="B2602" s="10" t="s">
        <v>20</v>
      </c>
      <c r="C2602" s="10" t="s">
        <v>21</v>
      </c>
      <c r="D2602" s="10" t="s">
        <v>22</v>
      </c>
      <c r="E2602" s="10" t="s">
        <v>23</v>
      </c>
      <c r="F2602" s="10" t="s">
        <v>5</v>
      </c>
      <c r="H2602" s="10" t="s">
        <v>24</v>
      </c>
      <c r="I2602" s="10">
        <v>1449837</v>
      </c>
      <c r="J2602" s="10">
        <v>1450646</v>
      </c>
      <c r="K2602" s="10" t="s">
        <v>25</v>
      </c>
      <c r="R2602" s="10" t="s">
        <v>3246</v>
      </c>
      <c r="S2602" s="10">
        <v>810</v>
      </c>
    </row>
    <row r="2603" spans="1:20" x14ac:dyDescent="0.35">
      <c r="A2603" s="10" t="s">
        <v>27</v>
      </c>
      <c r="B2603" s="10" t="s">
        <v>27</v>
      </c>
      <c r="C2603" s="10" t="s">
        <v>28</v>
      </c>
      <c r="D2603" s="10" t="s">
        <v>22</v>
      </c>
      <c r="E2603" s="10" t="s">
        <v>23</v>
      </c>
      <c r="F2603" s="10" t="s">
        <v>5</v>
      </c>
      <c r="H2603" s="10" t="s">
        <v>24</v>
      </c>
      <c r="I2603" s="10">
        <v>1449837</v>
      </c>
      <c r="J2603" s="10">
        <v>1450646</v>
      </c>
      <c r="K2603" s="10" t="s">
        <v>25</v>
      </c>
      <c r="L2603" s="10" t="s">
        <v>3247</v>
      </c>
      <c r="O2603" s="10" t="s">
        <v>49</v>
      </c>
      <c r="R2603" s="10" t="s">
        <v>3246</v>
      </c>
      <c r="S2603" s="10">
        <v>810</v>
      </c>
      <c r="T2603" s="10">
        <v>269</v>
      </c>
    </row>
    <row r="2604" spans="1:20" x14ac:dyDescent="0.35">
      <c r="A2604" s="10" t="s">
        <v>20</v>
      </c>
      <c r="B2604" s="10" t="s">
        <v>20</v>
      </c>
      <c r="C2604" s="10" t="s">
        <v>21</v>
      </c>
      <c r="D2604" s="10" t="s">
        <v>22</v>
      </c>
      <c r="E2604" s="10" t="s">
        <v>23</v>
      </c>
      <c r="F2604" s="10" t="s">
        <v>5</v>
      </c>
      <c r="H2604" s="10" t="s">
        <v>24</v>
      </c>
      <c r="I2604" s="10">
        <v>1450753</v>
      </c>
      <c r="J2604" s="10">
        <v>1452069</v>
      </c>
      <c r="K2604" s="10" t="s">
        <v>46</v>
      </c>
      <c r="R2604" s="10" t="s">
        <v>3248</v>
      </c>
      <c r="S2604" s="10">
        <v>1317</v>
      </c>
    </row>
    <row r="2605" spans="1:20" x14ac:dyDescent="0.35">
      <c r="A2605" s="10" t="s">
        <v>27</v>
      </c>
      <c r="B2605" s="10" t="s">
        <v>27</v>
      </c>
      <c r="C2605" s="10" t="s">
        <v>28</v>
      </c>
      <c r="D2605" s="10" t="s">
        <v>22</v>
      </c>
      <c r="E2605" s="10" t="s">
        <v>23</v>
      </c>
      <c r="F2605" s="10" t="s">
        <v>5</v>
      </c>
      <c r="H2605" s="10" t="s">
        <v>24</v>
      </c>
      <c r="I2605" s="10">
        <v>1450753</v>
      </c>
      <c r="J2605" s="10">
        <v>1452069</v>
      </c>
      <c r="K2605" s="10" t="s">
        <v>46</v>
      </c>
      <c r="L2605" s="10" t="s">
        <v>3249</v>
      </c>
      <c r="O2605" s="10" t="s">
        <v>49</v>
      </c>
      <c r="R2605" s="10" t="s">
        <v>3248</v>
      </c>
      <c r="S2605" s="10">
        <v>1317</v>
      </c>
      <c r="T2605" s="10">
        <v>438</v>
      </c>
    </row>
    <row r="2606" spans="1:20" x14ac:dyDescent="0.35">
      <c r="A2606" s="10" t="s">
        <v>20</v>
      </c>
      <c r="B2606" s="10" t="s">
        <v>20</v>
      </c>
      <c r="C2606" s="10" t="s">
        <v>21</v>
      </c>
      <c r="D2606" s="10" t="s">
        <v>22</v>
      </c>
      <c r="E2606" s="10" t="s">
        <v>23</v>
      </c>
      <c r="F2606" s="10" t="s">
        <v>5</v>
      </c>
      <c r="H2606" s="10" t="s">
        <v>24</v>
      </c>
      <c r="I2606" s="10">
        <v>1452170</v>
      </c>
      <c r="J2606" s="10">
        <v>1452667</v>
      </c>
      <c r="K2606" s="10" t="s">
        <v>46</v>
      </c>
      <c r="R2606" s="10" t="s">
        <v>3250</v>
      </c>
      <c r="S2606" s="10">
        <v>498</v>
      </c>
    </row>
    <row r="2607" spans="1:20" x14ac:dyDescent="0.35">
      <c r="A2607" s="10" t="s">
        <v>27</v>
      </c>
      <c r="B2607" s="10" t="s">
        <v>27</v>
      </c>
      <c r="C2607" s="10" t="s">
        <v>28</v>
      </c>
      <c r="D2607" s="10" t="s">
        <v>22</v>
      </c>
      <c r="E2607" s="10" t="s">
        <v>23</v>
      </c>
      <c r="F2607" s="10" t="s">
        <v>5</v>
      </c>
      <c r="H2607" s="10" t="s">
        <v>24</v>
      </c>
      <c r="I2607" s="10">
        <v>1452170</v>
      </c>
      <c r="J2607" s="10">
        <v>1452667</v>
      </c>
      <c r="K2607" s="10" t="s">
        <v>46</v>
      </c>
      <c r="L2607" s="10" t="s">
        <v>3251</v>
      </c>
      <c r="O2607" s="10" t="s">
        <v>692</v>
      </c>
      <c r="R2607" s="10" t="s">
        <v>3250</v>
      </c>
      <c r="S2607" s="10">
        <v>498</v>
      </c>
      <c r="T2607" s="10">
        <v>165</v>
      </c>
    </row>
    <row r="2608" spans="1:20" x14ac:dyDescent="0.35">
      <c r="A2608" s="10" t="s">
        <v>20</v>
      </c>
      <c r="B2608" s="10" t="s">
        <v>20</v>
      </c>
      <c r="C2608" s="10" t="s">
        <v>21</v>
      </c>
      <c r="D2608" s="10" t="s">
        <v>22</v>
      </c>
      <c r="E2608" s="10" t="s">
        <v>23</v>
      </c>
      <c r="F2608" s="10" t="s">
        <v>5</v>
      </c>
      <c r="H2608" s="10" t="s">
        <v>24</v>
      </c>
      <c r="I2608" s="10">
        <v>1452664</v>
      </c>
      <c r="J2608" s="10">
        <v>1454412</v>
      </c>
      <c r="K2608" s="10" t="s">
        <v>46</v>
      </c>
      <c r="R2608" s="10" t="s">
        <v>3252</v>
      </c>
      <c r="S2608" s="10">
        <v>1749</v>
      </c>
    </row>
    <row r="2609" spans="1:20" x14ac:dyDescent="0.35">
      <c r="A2609" s="10" t="s">
        <v>27</v>
      </c>
      <c r="B2609" s="10" t="s">
        <v>27</v>
      </c>
      <c r="C2609" s="10" t="s">
        <v>28</v>
      </c>
      <c r="D2609" s="10" t="s">
        <v>22</v>
      </c>
      <c r="E2609" s="10" t="s">
        <v>23</v>
      </c>
      <c r="F2609" s="10" t="s">
        <v>5</v>
      </c>
      <c r="H2609" s="10" t="s">
        <v>24</v>
      </c>
      <c r="I2609" s="10">
        <v>1452664</v>
      </c>
      <c r="J2609" s="10">
        <v>1454412</v>
      </c>
      <c r="K2609" s="10" t="s">
        <v>46</v>
      </c>
      <c r="L2609" s="10" t="s">
        <v>3253</v>
      </c>
      <c r="O2609" s="10" t="s">
        <v>3254</v>
      </c>
      <c r="R2609" s="10" t="s">
        <v>3252</v>
      </c>
      <c r="S2609" s="10">
        <v>1749</v>
      </c>
      <c r="T2609" s="10">
        <v>582</v>
      </c>
    </row>
    <row r="2610" spans="1:20" x14ac:dyDescent="0.35">
      <c r="A2610" s="10" t="s">
        <v>20</v>
      </c>
      <c r="B2610" s="10" t="s">
        <v>20</v>
      </c>
      <c r="C2610" s="10" t="s">
        <v>21</v>
      </c>
      <c r="D2610" s="10" t="s">
        <v>22</v>
      </c>
      <c r="E2610" s="10" t="s">
        <v>23</v>
      </c>
      <c r="F2610" s="10" t="s">
        <v>5</v>
      </c>
      <c r="H2610" s="10" t="s">
        <v>24</v>
      </c>
      <c r="I2610" s="10">
        <v>1454447</v>
      </c>
      <c r="J2610" s="10">
        <v>1455769</v>
      </c>
      <c r="K2610" s="10" t="s">
        <v>46</v>
      </c>
      <c r="R2610" s="10" t="s">
        <v>3255</v>
      </c>
      <c r="S2610" s="10">
        <v>1323</v>
      </c>
    </row>
    <row r="2611" spans="1:20" x14ac:dyDescent="0.35">
      <c r="A2611" s="10" t="s">
        <v>27</v>
      </c>
      <c r="B2611" s="10" t="s">
        <v>27</v>
      </c>
      <c r="C2611" s="10" t="s">
        <v>28</v>
      </c>
      <c r="D2611" s="10" t="s">
        <v>22</v>
      </c>
      <c r="E2611" s="10" t="s">
        <v>23</v>
      </c>
      <c r="F2611" s="10" t="s">
        <v>5</v>
      </c>
      <c r="H2611" s="10" t="s">
        <v>24</v>
      </c>
      <c r="I2611" s="10">
        <v>1454447</v>
      </c>
      <c r="J2611" s="10">
        <v>1455769</v>
      </c>
      <c r="K2611" s="10" t="s">
        <v>46</v>
      </c>
      <c r="L2611" s="10" t="s">
        <v>3256</v>
      </c>
      <c r="O2611" s="10" t="s">
        <v>3257</v>
      </c>
      <c r="R2611" s="10" t="s">
        <v>3255</v>
      </c>
      <c r="S2611" s="10">
        <v>1323</v>
      </c>
      <c r="T2611" s="10">
        <v>440</v>
      </c>
    </row>
    <row r="2612" spans="1:20" x14ac:dyDescent="0.35">
      <c r="A2612" s="10" t="s">
        <v>20</v>
      </c>
      <c r="B2612" s="10" t="s">
        <v>20</v>
      </c>
      <c r="C2612" s="10" t="s">
        <v>21</v>
      </c>
      <c r="D2612" s="10" t="s">
        <v>22</v>
      </c>
      <c r="E2612" s="10" t="s">
        <v>23</v>
      </c>
      <c r="F2612" s="10" t="s">
        <v>5</v>
      </c>
      <c r="H2612" s="10" t="s">
        <v>24</v>
      </c>
      <c r="I2612" s="10">
        <v>1455766</v>
      </c>
      <c r="J2612" s="10">
        <v>1457241</v>
      </c>
      <c r="K2612" s="10" t="s">
        <v>46</v>
      </c>
      <c r="R2612" s="10" t="s">
        <v>3258</v>
      </c>
      <c r="S2612" s="10">
        <v>1476</v>
      </c>
    </row>
    <row r="2613" spans="1:20" x14ac:dyDescent="0.35">
      <c r="A2613" s="10" t="s">
        <v>27</v>
      </c>
      <c r="B2613" s="10" t="s">
        <v>27</v>
      </c>
      <c r="C2613" s="10" t="s">
        <v>28</v>
      </c>
      <c r="D2613" s="10" t="s">
        <v>22</v>
      </c>
      <c r="E2613" s="10" t="s">
        <v>23</v>
      </c>
      <c r="F2613" s="10" t="s">
        <v>5</v>
      </c>
      <c r="H2613" s="10" t="s">
        <v>24</v>
      </c>
      <c r="I2613" s="10">
        <v>1455766</v>
      </c>
      <c r="J2613" s="10">
        <v>1457241</v>
      </c>
      <c r="K2613" s="10" t="s">
        <v>46</v>
      </c>
      <c r="L2613" s="10" t="s">
        <v>3259</v>
      </c>
      <c r="O2613" s="10" t="s">
        <v>1383</v>
      </c>
      <c r="R2613" s="10" t="s">
        <v>3258</v>
      </c>
      <c r="S2613" s="10">
        <v>1476</v>
      </c>
      <c r="T2613" s="10">
        <v>491</v>
      </c>
    </row>
    <row r="2614" spans="1:20" x14ac:dyDescent="0.35">
      <c r="A2614" s="10" t="s">
        <v>20</v>
      </c>
      <c r="B2614" s="10" t="s">
        <v>20</v>
      </c>
      <c r="C2614" s="10" t="s">
        <v>21</v>
      </c>
      <c r="D2614" s="10" t="s">
        <v>22</v>
      </c>
      <c r="E2614" s="10" t="s">
        <v>23</v>
      </c>
      <c r="F2614" s="10" t="s">
        <v>5</v>
      </c>
      <c r="H2614" s="10" t="s">
        <v>24</v>
      </c>
      <c r="I2614" s="10">
        <v>1457294</v>
      </c>
      <c r="J2614" s="10">
        <v>1458865</v>
      </c>
      <c r="K2614" s="10" t="s">
        <v>46</v>
      </c>
      <c r="R2614" s="10" t="s">
        <v>3260</v>
      </c>
      <c r="S2614" s="10">
        <v>1572</v>
      </c>
    </row>
    <row r="2615" spans="1:20" x14ac:dyDescent="0.35">
      <c r="A2615" s="10" t="s">
        <v>27</v>
      </c>
      <c r="B2615" s="10" t="s">
        <v>27</v>
      </c>
      <c r="C2615" s="10" t="s">
        <v>28</v>
      </c>
      <c r="D2615" s="10" t="s">
        <v>22</v>
      </c>
      <c r="E2615" s="10" t="s">
        <v>23</v>
      </c>
      <c r="F2615" s="10" t="s">
        <v>5</v>
      </c>
      <c r="H2615" s="10" t="s">
        <v>24</v>
      </c>
      <c r="I2615" s="10">
        <v>1457294</v>
      </c>
      <c r="J2615" s="10">
        <v>1458865</v>
      </c>
      <c r="K2615" s="10" t="s">
        <v>46</v>
      </c>
      <c r="L2615" s="10" t="s">
        <v>3261</v>
      </c>
      <c r="O2615" s="10" t="s">
        <v>3262</v>
      </c>
      <c r="R2615" s="10" t="s">
        <v>3260</v>
      </c>
      <c r="S2615" s="10">
        <v>1572</v>
      </c>
      <c r="T2615" s="10">
        <v>523</v>
      </c>
    </row>
    <row r="2616" spans="1:20" x14ac:dyDescent="0.35">
      <c r="A2616" s="10" t="s">
        <v>20</v>
      </c>
      <c r="B2616" s="10" t="s">
        <v>20</v>
      </c>
      <c r="C2616" s="10" t="s">
        <v>21</v>
      </c>
      <c r="D2616" s="10" t="s">
        <v>22</v>
      </c>
      <c r="E2616" s="10" t="s">
        <v>23</v>
      </c>
      <c r="F2616" s="10" t="s">
        <v>5</v>
      </c>
      <c r="H2616" s="10" t="s">
        <v>24</v>
      </c>
      <c r="I2616" s="10">
        <v>1459019</v>
      </c>
      <c r="J2616" s="10">
        <v>1459477</v>
      </c>
      <c r="K2616" s="10" t="s">
        <v>46</v>
      </c>
      <c r="R2616" s="10" t="s">
        <v>3263</v>
      </c>
      <c r="S2616" s="10">
        <v>459</v>
      </c>
    </row>
    <row r="2617" spans="1:20" x14ac:dyDescent="0.35">
      <c r="A2617" s="10" t="s">
        <v>27</v>
      </c>
      <c r="B2617" s="10" t="s">
        <v>27</v>
      </c>
      <c r="C2617" s="10" t="s">
        <v>28</v>
      </c>
      <c r="D2617" s="10" t="s">
        <v>22</v>
      </c>
      <c r="E2617" s="10" t="s">
        <v>23</v>
      </c>
      <c r="F2617" s="10" t="s">
        <v>5</v>
      </c>
      <c r="H2617" s="10" t="s">
        <v>24</v>
      </c>
      <c r="I2617" s="10">
        <v>1459019</v>
      </c>
      <c r="J2617" s="10">
        <v>1459477</v>
      </c>
      <c r="K2617" s="10" t="s">
        <v>46</v>
      </c>
      <c r="L2617" s="10" t="s">
        <v>3264</v>
      </c>
      <c r="O2617" s="10" t="s">
        <v>3265</v>
      </c>
      <c r="R2617" s="10" t="s">
        <v>3263</v>
      </c>
      <c r="S2617" s="10">
        <v>459</v>
      </c>
      <c r="T2617" s="10">
        <v>152</v>
      </c>
    </row>
    <row r="2618" spans="1:20" x14ac:dyDescent="0.35">
      <c r="A2618" s="10" t="s">
        <v>20</v>
      </c>
      <c r="B2618" s="10" t="s">
        <v>20</v>
      </c>
      <c r="C2618" s="10" t="s">
        <v>21</v>
      </c>
      <c r="D2618" s="10" t="s">
        <v>22</v>
      </c>
      <c r="E2618" s="10" t="s">
        <v>23</v>
      </c>
      <c r="F2618" s="10" t="s">
        <v>5</v>
      </c>
      <c r="H2618" s="10" t="s">
        <v>24</v>
      </c>
      <c r="I2618" s="10">
        <v>1459518</v>
      </c>
      <c r="J2618" s="10">
        <v>1459934</v>
      </c>
      <c r="K2618" s="10" t="s">
        <v>46</v>
      </c>
      <c r="R2618" s="10" t="s">
        <v>3266</v>
      </c>
      <c r="S2618" s="10">
        <v>417</v>
      </c>
    </row>
    <row r="2619" spans="1:20" x14ac:dyDescent="0.35">
      <c r="A2619" s="10" t="s">
        <v>27</v>
      </c>
      <c r="B2619" s="10" t="s">
        <v>27</v>
      </c>
      <c r="C2619" s="10" t="s">
        <v>28</v>
      </c>
      <c r="D2619" s="10" t="s">
        <v>22</v>
      </c>
      <c r="E2619" s="10" t="s">
        <v>23</v>
      </c>
      <c r="F2619" s="10" t="s">
        <v>5</v>
      </c>
      <c r="H2619" s="10" t="s">
        <v>24</v>
      </c>
      <c r="I2619" s="10">
        <v>1459518</v>
      </c>
      <c r="J2619" s="10">
        <v>1459934</v>
      </c>
      <c r="K2619" s="10" t="s">
        <v>46</v>
      </c>
      <c r="L2619" s="10" t="s">
        <v>3267</v>
      </c>
      <c r="O2619" s="10" t="s">
        <v>3268</v>
      </c>
      <c r="R2619" s="10" t="s">
        <v>3266</v>
      </c>
      <c r="S2619" s="10">
        <v>417</v>
      </c>
      <c r="T2619" s="10">
        <v>138</v>
      </c>
    </row>
    <row r="2620" spans="1:20" x14ac:dyDescent="0.35">
      <c r="A2620" s="10" t="s">
        <v>20</v>
      </c>
      <c r="B2620" s="10" t="s">
        <v>20</v>
      </c>
      <c r="C2620" s="10" t="s">
        <v>21</v>
      </c>
      <c r="D2620" s="10" t="s">
        <v>22</v>
      </c>
      <c r="E2620" s="10" t="s">
        <v>23</v>
      </c>
      <c r="F2620" s="10" t="s">
        <v>5</v>
      </c>
      <c r="H2620" s="10" t="s">
        <v>24</v>
      </c>
      <c r="I2620" s="10">
        <v>1459966</v>
      </c>
      <c r="J2620" s="10">
        <v>1460646</v>
      </c>
      <c r="K2620" s="10" t="s">
        <v>46</v>
      </c>
      <c r="R2620" s="10" t="s">
        <v>3269</v>
      </c>
      <c r="S2620" s="10">
        <v>681</v>
      </c>
    </row>
    <row r="2621" spans="1:20" x14ac:dyDescent="0.35">
      <c r="A2621" s="10" t="s">
        <v>27</v>
      </c>
      <c r="B2621" s="10" t="s">
        <v>27</v>
      </c>
      <c r="C2621" s="10" t="s">
        <v>28</v>
      </c>
      <c r="D2621" s="10" t="s">
        <v>22</v>
      </c>
      <c r="E2621" s="10" t="s">
        <v>23</v>
      </c>
      <c r="F2621" s="10" t="s">
        <v>5</v>
      </c>
      <c r="H2621" s="10" t="s">
        <v>24</v>
      </c>
      <c r="I2621" s="10">
        <v>1459966</v>
      </c>
      <c r="J2621" s="10">
        <v>1460646</v>
      </c>
      <c r="K2621" s="10" t="s">
        <v>46</v>
      </c>
      <c r="L2621" s="10" t="s">
        <v>3270</v>
      </c>
      <c r="O2621" s="10" t="s">
        <v>3271</v>
      </c>
      <c r="R2621" s="10" t="s">
        <v>3269</v>
      </c>
      <c r="S2621" s="10">
        <v>681</v>
      </c>
      <c r="T2621" s="10">
        <v>226</v>
      </c>
    </row>
    <row r="2622" spans="1:20" x14ac:dyDescent="0.35">
      <c r="A2622" s="10" t="s">
        <v>20</v>
      </c>
      <c r="B2622" s="10" t="s">
        <v>20</v>
      </c>
      <c r="C2622" s="10" t="s">
        <v>21</v>
      </c>
      <c r="D2622" s="10" t="s">
        <v>22</v>
      </c>
      <c r="E2622" s="10" t="s">
        <v>23</v>
      </c>
      <c r="F2622" s="10" t="s">
        <v>5</v>
      </c>
      <c r="H2622" s="10" t="s">
        <v>24</v>
      </c>
      <c r="I2622" s="10">
        <v>1460671</v>
      </c>
      <c r="J2622" s="10">
        <v>1461954</v>
      </c>
      <c r="K2622" s="10" t="s">
        <v>46</v>
      </c>
      <c r="R2622" s="10" t="s">
        <v>3272</v>
      </c>
      <c r="S2622" s="10">
        <v>1284</v>
      </c>
    </row>
    <row r="2623" spans="1:20" x14ac:dyDescent="0.35">
      <c r="A2623" s="10" t="s">
        <v>27</v>
      </c>
      <c r="B2623" s="10" t="s">
        <v>27</v>
      </c>
      <c r="C2623" s="10" t="s">
        <v>28</v>
      </c>
      <c r="D2623" s="10" t="s">
        <v>22</v>
      </c>
      <c r="E2623" s="10" t="s">
        <v>23</v>
      </c>
      <c r="F2623" s="10" t="s">
        <v>5</v>
      </c>
      <c r="H2623" s="10" t="s">
        <v>24</v>
      </c>
      <c r="I2623" s="10">
        <v>1460671</v>
      </c>
      <c r="J2623" s="10">
        <v>1461954</v>
      </c>
      <c r="K2623" s="10" t="s">
        <v>46</v>
      </c>
      <c r="L2623" s="10" t="s">
        <v>3273</v>
      </c>
      <c r="O2623" s="10" t="s">
        <v>3274</v>
      </c>
      <c r="R2623" s="10" t="s">
        <v>3272</v>
      </c>
      <c r="S2623" s="10">
        <v>1284</v>
      </c>
      <c r="T2623" s="10">
        <v>427</v>
      </c>
    </row>
    <row r="2624" spans="1:20" x14ac:dyDescent="0.35">
      <c r="A2624" s="10" t="s">
        <v>20</v>
      </c>
      <c r="B2624" s="10" t="s">
        <v>20</v>
      </c>
      <c r="C2624" s="10" t="s">
        <v>21</v>
      </c>
      <c r="D2624" s="10" t="s">
        <v>22</v>
      </c>
      <c r="E2624" s="10" t="s">
        <v>23</v>
      </c>
      <c r="F2624" s="10" t="s">
        <v>5</v>
      </c>
      <c r="H2624" s="10" t="s">
        <v>24</v>
      </c>
      <c r="I2624" s="10">
        <v>1461951</v>
      </c>
      <c r="J2624" s="10">
        <v>1463078</v>
      </c>
      <c r="K2624" s="10" t="s">
        <v>46</v>
      </c>
      <c r="R2624" s="10" t="s">
        <v>3275</v>
      </c>
      <c r="S2624" s="10">
        <v>1128</v>
      </c>
    </row>
    <row r="2625" spans="1:20" x14ac:dyDescent="0.35">
      <c r="A2625" s="10" t="s">
        <v>27</v>
      </c>
      <c r="B2625" s="10" t="s">
        <v>27</v>
      </c>
      <c r="C2625" s="10" t="s">
        <v>28</v>
      </c>
      <c r="D2625" s="10" t="s">
        <v>22</v>
      </c>
      <c r="E2625" s="10" t="s">
        <v>23</v>
      </c>
      <c r="F2625" s="10" t="s">
        <v>5</v>
      </c>
      <c r="H2625" s="10" t="s">
        <v>24</v>
      </c>
      <c r="I2625" s="10">
        <v>1461951</v>
      </c>
      <c r="J2625" s="10">
        <v>1463078</v>
      </c>
      <c r="K2625" s="10" t="s">
        <v>46</v>
      </c>
      <c r="L2625" s="10" t="s">
        <v>3276</v>
      </c>
      <c r="O2625" s="10" t="s">
        <v>3277</v>
      </c>
      <c r="R2625" s="10" t="s">
        <v>3275</v>
      </c>
      <c r="S2625" s="10">
        <v>1128</v>
      </c>
      <c r="T2625" s="10">
        <v>375</v>
      </c>
    </row>
    <row r="2626" spans="1:20" x14ac:dyDescent="0.35">
      <c r="A2626" s="10" t="s">
        <v>20</v>
      </c>
      <c r="B2626" s="10" t="s">
        <v>20</v>
      </c>
      <c r="C2626" s="10" t="s">
        <v>21</v>
      </c>
      <c r="D2626" s="10" t="s">
        <v>22</v>
      </c>
      <c r="E2626" s="10" t="s">
        <v>23</v>
      </c>
      <c r="F2626" s="10" t="s">
        <v>5</v>
      </c>
      <c r="H2626" s="10" t="s">
        <v>24</v>
      </c>
      <c r="I2626" s="10">
        <v>1463132</v>
      </c>
      <c r="J2626" s="10">
        <v>1464307</v>
      </c>
      <c r="K2626" s="10" t="s">
        <v>46</v>
      </c>
      <c r="R2626" s="10" t="s">
        <v>3278</v>
      </c>
      <c r="S2626" s="10">
        <v>1176</v>
      </c>
    </row>
    <row r="2627" spans="1:20" x14ac:dyDescent="0.35">
      <c r="A2627" s="10" t="s">
        <v>27</v>
      </c>
      <c r="B2627" s="10" t="s">
        <v>27</v>
      </c>
      <c r="C2627" s="10" t="s">
        <v>28</v>
      </c>
      <c r="D2627" s="10" t="s">
        <v>22</v>
      </c>
      <c r="E2627" s="10" t="s">
        <v>23</v>
      </c>
      <c r="F2627" s="10" t="s">
        <v>5</v>
      </c>
      <c r="H2627" s="10" t="s">
        <v>24</v>
      </c>
      <c r="I2627" s="10">
        <v>1463132</v>
      </c>
      <c r="J2627" s="10">
        <v>1464307</v>
      </c>
      <c r="K2627" s="10" t="s">
        <v>46</v>
      </c>
      <c r="L2627" s="10" t="s">
        <v>3279</v>
      </c>
      <c r="O2627" s="10" t="s">
        <v>3280</v>
      </c>
      <c r="R2627" s="10" t="s">
        <v>3278</v>
      </c>
      <c r="S2627" s="10">
        <v>1176</v>
      </c>
      <c r="T2627" s="10">
        <v>391</v>
      </c>
    </row>
    <row r="2628" spans="1:20" x14ac:dyDescent="0.35">
      <c r="A2628" s="10" t="s">
        <v>20</v>
      </c>
      <c r="B2628" s="10" t="s">
        <v>20</v>
      </c>
      <c r="C2628" s="10" t="s">
        <v>21</v>
      </c>
      <c r="D2628" s="10" t="s">
        <v>22</v>
      </c>
      <c r="E2628" s="10" t="s">
        <v>23</v>
      </c>
      <c r="F2628" s="10" t="s">
        <v>5</v>
      </c>
      <c r="H2628" s="10" t="s">
        <v>24</v>
      </c>
      <c r="I2628" s="10">
        <v>1464508</v>
      </c>
      <c r="J2628" s="10">
        <v>1464765</v>
      </c>
      <c r="K2628" s="10" t="s">
        <v>46</v>
      </c>
      <c r="R2628" s="10" t="s">
        <v>3281</v>
      </c>
      <c r="S2628" s="10">
        <v>258</v>
      </c>
    </row>
    <row r="2629" spans="1:20" x14ac:dyDescent="0.35">
      <c r="A2629" s="10" t="s">
        <v>27</v>
      </c>
      <c r="B2629" s="10" t="s">
        <v>27</v>
      </c>
      <c r="C2629" s="10" t="s">
        <v>28</v>
      </c>
      <c r="D2629" s="10" t="s">
        <v>22</v>
      </c>
      <c r="E2629" s="10" t="s">
        <v>23</v>
      </c>
      <c r="F2629" s="10" t="s">
        <v>5</v>
      </c>
      <c r="H2629" s="10" t="s">
        <v>24</v>
      </c>
      <c r="I2629" s="10">
        <v>1464508</v>
      </c>
      <c r="J2629" s="10">
        <v>1464765</v>
      </c>
      <c r="K2629" s="10" t="s">
        <v>46</v>
      </c>
      <c r="L2629" s="10" t="s">
        <v>3282</v>
      </c>
      <c r="O2629" s="10" t="s">
        <v>3283</v>
      </c>
      <c r="R2629" s="10" t="s">
        <v>3281</v>
      </c>
      <c r="S2629" s="10">
        <v>258</v>
      </c>
      <c r="T2629" s="10">
        <v>85</v>
      </c>
    </row>
    <row r="2630" spans="1:20" x14ac:dyDescent="0.35">
      <c r="A2630" s="10" t="s">
        <v>20</v>
      </c>
      <c r="B2630" s="10" t="s">
        <v>20</v>
      </c>
      <c r="C2630" s="10" t="s">
        <v>21</v>
      </c>
      <c r="D2630" s="10" t="s">
        <v>22</v>
      </c>
      <c r="E2630" s="10" t="s">
        <v>23</v>
      </c>
      <c r="F2630" s="10" t="s">
        <v>5</v>
      </c>
      <c r="H2630" s="10" t="s">
        <v>24</v>
      </c>
      <c r="I2630" s="10">
        <v>1464820</v>
      </c>
      <c r="J2630" s="10">
        <v>1465122</v>
      </c>
      <c r="K2630" s="10" t="s">
        <v>46</v>
      </c>
      <c r="R2630" s="10" t="s">
        <v>3284</v>
      </c>
      <c r="S2630" s="10">
        <v>303</v>
      </c>
    </row>
    <row r="2631" spans="1:20" x14ac:dyDescent="0.35">
      <c r="A2631" s="10" t="s">
        <v>27</v>
      </c>
      <c r="B2631" s="10" t="s">
        <v>27</v>
      </c>
      <c r="C2631" s="10" t="s">
        <v>28</v>
      </c>
      <c r="D2631" s="10" t="s">
        <v>22</v>
      </c>
      <c r="E2631" s="10" t="s">
        <v>23</v>
      </c>
      <c r="F2631" s="10" t="s">
        <v>5</v>
      </c>
      <c r="H2631" s="10" t="s">
        <v>24</v>
      </c>
      <c r="I2631" s="10">
        <v>1464820</v>
      </c>
      <c r="J2631" s="10">
        <v>1465122</v>
      </c>
      <c r="K2631" s="10" t="s">
        <v>46</v>
      </c>
      <c r="L2631" s="10" t="s">
        <v>3285</v>
      </c>
      <c r="O2631" s="10" t="s">
        <v>3286</v>
      </c>
      <c r="R2631" s="10" t="s">
        <v>3284</v>
      </c>
      <c r="S2631" s="10">
        <v>303</v>
      </c>
      <c r="T2631" s="10">
        <v>100</v>
      </c>
    </row>
    <row r="2632" spans="1:20" x14ac:dyDescent="0.35">
      <c r="A2632" s="10" t="s">
        <v>20</v>
      </c>
      <c r="B2632" s="10" t="s">
        <v>20</v>
      </c>
      <c r="C2632" s="10" t="s">
        <v>72</v>
      </c>
      <c r="D2632" s="10" t="s">
        <v>22</v>
      </c>
      <c r="E2632" s="10" t="s">
        <v>23</v>
      </c>
      <c r="F2632" s="10" t="s">
        <v>5</v>
      </c>
      <c r="H2632" s="10" t="s">
        <v>24</v>
      </c>
      <c r="I2632" s="10">
        <v>1465406</v>
      </c>
      <c r="J2632" s="10">
        <v>1465495</v>
      </c>
      <c r="K2632" s="10" t="s">
        <v>25</v>
      </c>
      <c r="R2632" s="10" t="s">
        <v>3287</v>
      </c>
      <c r="S2632" s="10">
        <v>90</v>
      </c>
    </row>
    <row r="2633" spans="1:20" x14ac:dyDescent="0.35">
      <c r="A2633" s="10" t="s">
        <v>72</v>
      </c>
      <c r="B2633" s="10" t="s">
        <v>72</v>
      </c>
      <c r="D2633" s="10" t="s">
        <v>22</v>
      </c>
      <c r="E2633" s="10" t="s">
        <v>23</v>
      </c>
      <c r="F2633" s="10" t="s">
        <v>5</v>
      </c>
      <c r="H2633" s="10" t="s">
        <v>24</v>
      </c>
      <c r="I2633" s="10">
        <v>1465406</v>
      </c>
      <c r="J2633" s="10">
        <v>1465495</v>
      </c>
      <c r="K2633" s="10" t="s">
        <v>25</v>
      </c>
      <c r="O2633" s="10" t="s">
        <v>950</v>
      </c>
      <c r="R2633" s="10" t="s">
        <v>3287</v>
      </c>
      <c r="S2633" s="10">
        <v>90</v>
      </c>
    </row>
    <row r="2634" spans="1:20" x14ac:dyDescent="0.35">
      <c r="A2634" s="10" t="s">
        <v>20</v>
      </c>
      <c r="B2634" s="10" t="s">
        <v>20</v>
      </c>
      <c r="C2634" s="10" t="s">
        <v>21</v>
      </c>
      <c r="D2634" s="10" t="s">
        <v>22</v>
      </c>
      <c r="E2634" s="10" t="s">
        <v>23</v>
      </c>
      <c r="F2634" s="10" t="s">
        <v>5</v>
      </c>
      <c r="H2634" s="10" t="s">
        <v>24</v>
      </c>
      <c r="I2634" s="10">
        <v>1465635</v>
      </c>
      <c r="J2634" s="10">
        <v>1466303</v>
      </c>
      <c r="K2634" s="10" t="s">
        <v>46</v>
      </c>
      <c r="R2634" s="10" t="s">
        <v>3288</v>
      </c>
      <c r="S2634" s="10">
        <v>669</v>
      </c>
    </row>
    <row r="2635" spans="1:20" x14ac:dyDescent="0.35">
      <c r="A2635" s="10" t="s">
        <v>27</v>
      </c>
      <c r="B2635" s="10" t="s">
        <v>27</v>
      </c>
      <c r="C2635" s="10" t="s">
        <v>28</v>
      </c>
      <c r="D2635" s="10" t="s">
        <v>22</v>
      </c>
      <c r="E2635" s="10" t="s">
        <v>23</v>
      </c>
      <c r="F2635" s="10" t="s">
        <v>5</v>
      </c>
      <c r="H2635" s="10" t="s">
        <v>24</v>
      </c>
      <c r="I2635" s="10">
        <v>1465635</v>
      </c>
      <c r="J2635" s="10">
        <v>1466303</v>
      </c>
      <c r="K2635" s="10" t="s">
        <v>46</v>
      </c>
      <c r="L2635" s="10" t="s">
        <v>3289</v>
      </c>
      <c r="O2635" s="10" t="s">
        <v>3290</v>
      </c>
      <c r="R2635" s="10" t="s">
        <v>3288</v>
      </c>
      <c r="S2635" s="10">
        <v>669</v>
      </c>
      <c r="T2635" s="10">
        <v>222</v>
      </c>
    </row>
    <row r="2636" spans="1:20" x14ac:dyDescent="0.35">
      <c r="A2636" s="10" t="s">
        <v>20</v>
      </c>
      <c r="B2636" s="10" t="s">
        <v>20</v>
      </c>
      <c r="C2636" s="10" t="s">
        <v>21</v>
      </c>
      <c r="D2636" s="10" t="s">
        <v>22</v>
      </c>
      <c r="E2636" s="10" t="s">
        <v>23</v>
      </c>
      <c r="F2636" s="10" t="s">
        <v>5</v>
      </c>
      <c r="H2636" s="10" t="s">
        <v>24</v>
      </c>
      <c r="I2636" s="10">
        <v>1466607</v>
      </c>
      <c r="J2636" s="10">
        <v>1466798</v>
      </c>
      <c r="K2636" s="10" t="s">
        <v>46</v>
      </c>
      <c r="R2636" s="10" t="s">
        <v>3291</v>
      </c>
      <c r="S2636" s="10">
        <v>192</v>
      </c>
    </row>
    <row r="2637" spans="1:20" x14ac:dyDescent="0.35">
      <c r="A2637" s="10" t="s">
        <v>27</v>
      </c>
      <c r="B2637" s="10" t="s">
        <v>27</v>
      </c>
      <c r="C2637" s="10" t="s">
        <v>28</v>
      </c>
      <c r="D2637" s="10" t="s">
        <v>22</v>
      </c>
      <c r="E2637" s="10" t="s">
        <v>23</v>
      </c>
      <c r="F2637" s="10" t="s">
        <v>5</v>
      </c>
      <c r="H2637" s="10" t="s">
        <v>24</v>
      </c>
      <c r="I2637" s="10">
        <v>1466607</v>
      </c>
      <c r="J2637" s="10">
        <v>1466798</v>
      </c>
      <c r="K2637" s="10" t="s">
        <v>46</v>
      </c>
      <c r="L2637" s="10" t="s">
        <v>3292</v>
      </c>
      <c r="O2637" s="10" t="s">
        <v>49</v>
      </c>
      <c r="R2637" s="10" t="s">
        <v>3291</v>
      </c>
      <c r="S2637" s="10">
        <v>192</v>
      </c>
      <c r="T2637" s="10">
        <v>63</v>
      </c>
    </row>
    <row r="2638" spans="1:20" x14ac:dyDescent="0.35">
      <c r="A2638" s="10" t="s">
        <v>20</v>
      </c>
      <c r="B2638" s="10" t="s">
        <v>20</v>
      </c>
      <c r="C2638" s="10" t="s">
        <v>21</v>
      </c>
      <c r="D2638" s="10" t="s">
        <v>22</v>
      </c>
      <c r="E2638" s="10" t="s">
        <v>23</v>
      </c>
      <c r="F2638" s="10" t="s">
        <v>5</v>
      </c>
      <c r="H2638" s="10" t="s">
        <v>24</v>
      </c>
      <c r="I2638" s="10">
        <v>1466875</v>
      </c>
      <c r="J2638" s="10">
        <v>1467525</v>
      </c>
      <c r="K2638" s="10" t="s">
        <v>46</v>
      </c>
      <c r="R2638" s="10" t="s">
        <v>3293</v>
      </c>
      <c r="S2638" s="10">
        <v>651</v>
      </c>
    </row>
    <row r="2639" spans="1:20" x14ac:dyDescent="0.35">
      <c r="A2639" s="10" t="s">
        <v>27</v>
      </c>
      <c r="B2639" s="10" t="s">
        <v>27</v>
      </c>
      <c r="C2639" s="10" t="s">
        <v>28</v>
      </c>
      <c r="D2639" s="10" t="s">
        <v>22</v>
      </c>
      <c r="E2639" s="10" t="s">
        <v>23</v>
      </c>
      <c r="F2639" s="10" t="s">
        <v>5</v>
      </c>
      <c r="H2639" s="10" t="s">
        <v>24</v>
      </c>
      <c r="I2639" s="10">
        <v>1466875</v>
      </c>
      <c r="J2639" s="10">
        <v>1467525</v>
      </c>
      <c r="K2639" s="10" t="s">
        <v>46</v>
      </c>
      <c r="L2639" s="10" t="s">
        <v>3294</v>
      </c>
      <c r="O2639" s="10" t="s">
        <v>3295</v>
      </c>
      <c r="R2639" s="10" t="s">
        <v>3293</v>
      </c>
      <c r="S2639" s="10">
        <v>651</v>
      </c>
      <c r="T2639" s="10">
        <v>216</v>
      </c>
    </row>
    <row r="2640" spans="1:20" x14ac:dyDescent="0.35">
      <c r="A2640" s="10" t="s">
        <v>20</v>
      </c>
      <c r="B2640" s="10" t="s">
        <v>20</v>
      </c>
      <c r="C2640" s="10" t="s">
        <v>21</v>
      </c>
      <c r="D2640" s="10" t="s">
        <v>22</v>
      </c>
      <c r="E2640" s="10" t="s">
        <v>23</v>
      </c>
      <c r="F2640" s="10" t="s">
        <v>5</v>
      </c>
      <c r="H2640" s="10" t="s">
        <v>24</v>
      </c>
      <c r="I2640" s="10">
        <v>1467698</v>
      </c>
      <c r="J2640" s="10">
        <v>1468861</v>
      </c>
      <c r="K2640" s="10" t="s">
        <v>46</v>
      </c>
      <c r="R2640" s="10" t="s">
        <v>3296</v>
      </c>
      <c r="S2640" s="10">
        <v>1164</v>
      </c>
    </row>
    <row r="2641" spans="1:20" x14ac:dyDescent="0.35">
      <c r="A2641" s="10" t="s">
        <v>27</v>
      </c>
      <c r="B2641" s="10" t="s">
        <v>27</v>
      </c>
      <c r="C2641" s="10" t="s">
        <v>28</v>
      </c>
      <c r="D2641" s="10" t="s">
        <v>22</v>
      </c>
      <c r="E2641" s="10" t="s">
        <v>23</v>
      </c>
      <c r="F2641" s="10" t="s">
        <v>5</v>
      </c>
      <c r="H2641" s="10" t="s">
        <v>24</v>
      </c>
      <c r="I2641" s="10">
        <v>1467698</v>
      </c>
      <c r="J2641" s="10">
        <v>1468861</v>
      </c>
      <c r="K2641" s="10" t="s">
        <v>46</v>
      </c>
      <c r="L2641" s="10" t="s">
        <v>3297</v>
      </c>
      <c r="O2641" s="10" t="s">
        <v>49</v>
      </c>
      <c r="R2641" s="10" t="s">
        <v>3296</v>
      </c>
      <c r="S2641" s="10">
        <v>1164</v>
      </c>
      <c r="T2641" s="10">
        <v>387</v>
      </c>
    </row>
    <row r="2642" spans="1:20" x14ac:dyDescent="0.35">
      <c r="A2642" s="10" t="s">
        <v>20</v>
      </c>
      <c r="B2642" s="10" t="s">
        <v>20</v>
      </c>
      <c r="C2642" s="10" t="s">
        <v>21</v>
      </c>
      <c r="D2642" s="10" t="s">
        <v>22</v>
      </c>
      <c r="E2642" s="10" t="s">
        <v>23</v>
      </c>
      <c r="F2642" s="10" t="s">
        <v>5</v>
      </c>
      <c r="H2642" s="10" t="s">
        <v>24</v>
      </c>
      <c r="I2642" s="10">
        <v>1468977</v>
      </c>
      <c r="J2642" s="10">
        <v>1469312</v>
      </c>
      <c r="K2642" s="10" t="s">
        <v>46</v>
      </c>
      <c r="R2642" s="10" t="s">
        <v>3298</v>
      </c>
      <c r="S2642" s="10">
        <v>336</v>
      </c>
    </row>
    <row r="2643" spans="1:20" x14ac:dyDescent="0.35">
      <c r="A2643" s="10" t="s">
        <v>27</v>
      </c>
      <c r="B2643" s="10" t="s">
        <v>27</v>
      </c>
      <c r="C2643" s="10" t="s">
        <v>28</v>
      </c>
      <c r="D2643" s="10" t="s">
        <v>22</v>
      </c>
      <c r="E2643" s="10" t="s">
        <v>23</v>
      </c>
      <c r="F2643" s="10" t="s">
        <v>5</v>
      </c>
      <c r="H2643" s="10" t="s">
        <v>24</v>
      </c>
      <c r="I2643" s="10">
        <v>1468977</v>
      </c>
      <c r="J2643" s="10">
        <v>1469312</v>
      </c>
      <c r="K2643" s="10" t="s">
        <v>46</v>
      </c>
      <c r="L2643" s="10" t="s">
        <v>3299</v>
      </c>
      <c r="O2643" s="10" t="s">
        <v>481</v>
      </c>
      <c r="R2643" s="10" t="s">
        <v>3298</v>
      </c>
      <c r="S2643" s="10">
        <v>336</v>
      </c>
      <c r="T2643" s="10">
        <v>111</v>
      </c>
    </row>
    <row r="2644" spans="1:20" x14ac:dyDescent="0.35">
      <c r="A2644" s="10" t="s">
        <v>20</v>
      </c>
      <c r="B2644" s="10" t="s">
        <v>20</v>
      </c>
      <c r="C2644" s="10" t="s">
        <v>21</v>
      </c>
      <c r="D2644" s="10" t="s">
        <v>22</v>
      </c>
      <c r="E2644" s="10" t="s">
        <v>23</v>
      </c>
      <c r="F2644" s="10" t="s">
        <v>5</v>
      </c>
      <c r="H2644" s="10" t="s">
        <v>24</v>
      </c>
      <c r="I2644" s="10">
        <v>1469564</v>
      </c>
      <c r="J2644" s="10">
        <v>1469854</v>
      </c>
      <c r="K2644" s="10" t="s">
        <v>46</v>
      </c>
      <c r="R2644" s="10" t="s">
        <v>3300</v>
      </c>
      <c r="S2644" s="10">
        <v>291</v>
      </c>
    </row>
    <row r="2645" spans="1:20" x14ac:dyDescent="0.35">
      <c r="A2645" s="10" t="s">
        <v>27</v>
      </c>
      <c r="B2645" s="10" t="s">
        <v>27</v>
      </c>
      <c r="C2645" s="10" t="s">
        <v>28</v>
      </c>
      <c r="D2645" s="10" t="s">
        <v>22</v>
      </c>
      <c r="E2645" s="10" t="s">
        <v>23</v>
      </c>
      <c r="F2645" s="10" t="s">
        <v>5</v>
      </c>
      <c r="H2645" s="10" t="s">
        <v>24</v>
      </c>
      <c r="I2645" s="10">
        <v>1469564</v>
      </c>
      <c r="J2645" s="10">
        <v>1469854</v>
      </c>
      <c r="K2645" s="10" t="s">
        <v>46</v>
      </c>
      <c r="L2645" s="10" t="s">
        <v>3301</v>
      </c>
      <c r="O2645" s="10" t="s">
        <v>52</v>
      </c>
      <c r="R2645" s="10" t="s">
        <v>3300</v>
      </c>
      <c r="S2645" s="10">
        <v>291</v>
      </c>
      <c r="T2645" s="10">
        <v>96</v>
      </c>
    </row>
    <row r="2646" spans="1:20" x14ac:dyDescent="0.35">
      <c r="A2646" s="10" t="s">
        <v>20</v>
      </c>
      <c r="B2646" s="10" t="s">
        <v>20</v>
      </c>
      <c r="C2646" s="10" t="s">
        <v>21</v>
      </c>
      <c r="D2646" s="10" t="s">
        <v>22</v>
      </c>
      <c r="E2646" s="10" t="s">
        <v>23</v>
      </c>
      <c r="F2646" s="10" t="s">
        <v>5</v>
      </c>
      <c r="H2646" s="10" t="s">
        <v>24</v>
      </c>
      <c r="I2646" s="10">
        <v>1469986</v>
      </c>
      <c r="J2646" s="10">
        <v>1470573</v>
      </c>
      <c r="K2646" s="10" t="s">
        <v>46</v>
      </c>
      <c r="R2646" s="10" t="s">
        <v>3302</v>
      </c>
      <c r="S2646" s="10">
        <v>588</v>
      </c>
    </row>
    <row r="2647" spans="1:20" x14ac:dyDescent="0.35">
      <c r="A2647" s="10" t="s">
        <v>27</v>
      </c>
      <c r="B2647" s="10" t="s">
        <v>27</v>
      </c>
      <c r="C2647" s="10" t="s">
        <v>28</v>
      </c>
      <c r="D2647" s="10" t="s">
        <v>22</v>
      </c>
      <c r="E2647" s="10" t="s">
        <v>23</v>
      </c>
      <c r="F2647" s="10" t="s">
        <v>5</v>
      </c>
      <c r="H2647" s="10" t="s">
        <v>24</v>
      </c>
      <c r="I2647" s="10">
        <v>1469986</v>
      </c>
      <c r="J2647" s="10">
        <v>1470573</v>
      </c>
      <c r="K2647" s="10" t="s">
        <v>46</v>
      </c>
      <c r="L2647" s="10" t="s">
        <v>3303</v>
      </c>
      <c r="O2647" s="10" t="s">
        <v>3304</v>
      </c>
      <c r="R2647" s="10" t="s">
        <v>3302</v>
      </c>
      <c r="S2647" s="10">
        <v>588</v>
      </c>
      <c r="T2647" s="10">
        <v>195</v>
      </c>
    </row>
    <row r="2648" spans="1:20" x14ac:dyDescent="0.35">
      <c r="A2648" s="10" t="s">
        <v>20</v>
      </c>
      <c r="B2648" s="10" t="s">
        <v>20</v>
      </c>
      <c r="C2648" s="10" t="s">
        <v>21</v>
      </c>
      <c r="D2648" s="10" t="s">
        <v>22</v>
      </c>
      <c r="E2648" s="10" t="s">
        <v>23</v>
      </c>
      <c r="F2648" s="10" t="s">
        <v>5</v>
      </c>
      <c r="H2648" s="10" t="s">
        <v>24</v>
      </c>
      <c r="I2648" s="10">
        <v>1470766</v>
      </c>
      <c r="J2648" s="10">
        <v>1471782</v>
      </c>
      <c r="K2648" s="10" t="s">
        <v>25</v>
      </c>
      <c r="R2648" s="10" t="s">
        <v>3305</v>
      </c>
      <c r="S2648" s="10">
        <v>1017</v>
      </c>
    </row>
    <row r="2649" spans="1:20" x14ac:dyDescent="0.35">
      <c r="A2649" s="10" t="s">
        <v>27</v>
      </c>
      <c r="B2649" s="10" t="s">
        <v>27</v>
      </c>
      <c r="C2649" s="10" t="s">
        <v>28</v>
      </c>
      <c r="D2649" s="10" t="s">
        <v>22</v>
      </c>
      <c r="E2649" s="10" t="s">
        <v>23</v>
      </c>
      <c r="F2649" s="10" t="s">
        <v>5</v>
      </c>
      <c r="H2649" s="10" t="s">
        <v>24</v>
      </c>
      <c r="I2649" s="10">
        <v>1470766</v>
      </c>
      <c r="J2649" s="10">
        <v>1471782</v>
      </c>
      <c r="K2649" s="10" t="s">
        <v>25</v>
      </c>
      <c r="L2649" s="10" t="s">
        <v>3306</v>
      </c>
      <c r="O2649" s="10" t="s">
        <v>3307</v>
      </c>
      <c r="R2649" s="10" t="s">
        <v>3305</v>
      </c>
      <c r="S2649" s="10">
        <v>1017</v>
      </c>
      <c r="T2649" s="10">
        <v>338</v>
      </c>
    </row>
    <row r="2650" spans="1:20" x14ac:dyDescent="0.35">
      <c r="A2650" s="10" t="s">
        <v>20</v>
      </c>
      <c r="B2650" s="10" t="s">
        <v>20</v>
      </c>
      <c r="C2650" s="10" t="s">
        <v>21</v>
      </c>
      <c r="D2650" s="10" t="s">
        <v>22</v>
      </c>
      <c r="E2650" s="10" t="s">
        <v>23</v>
      </c>
      <c r="F2650" s="10" t="s">
        <v>5</v>
      </c>
      <c r="H2650" s="10" t="s">
        <v>24</v>
      </c>
      <c r="I2650" s="10">
        <v>1471873</v>
      </c>
      <c r="J2650" s="10">
        <v>1472349</v>
      </c>
      <c r="K2650" s="10" t="s">
        <v>25</v>
      </c>
      <c r="R2650" s="10" t="s">
        <v>3308</v>
      </c>
      <c r="S2650" s="10">
        <v>477</v>
      </c>
    </row>
    <row r="2651" spans="1:20" x14ac:dyDescent="0.35">
      <c r="A2651" s="10" t="s">
        <v>27</v>
      </c>
      <c r="B2651" s="10" t="s">
        <v>27</v>
      </c>
      <c r="C2651" s="10" t="s">
        <v>28</v>
      </c>
      <c r="D2651" s="10" t="s">
        <v>22</v>
      </c>
      <c r="E2651" s="10" t="s">
        <v>23</v>
      </c>
      <c r="F2651" s="10" t="s">
        <v>5</v>
      </c>
      <c r="H2651" s="10" t="s">
        <v>24</v>
      </c>
      <c r="I2651" s="10">
        <v>1471873</v>
      </c>
      <c r="J2651" s="10">
        <v>1472349</v>
      </c>
      <c r="K2651" s="10" t="s">
        <v>25</v>
      </c>
      <c r="L2651" s="10" t="s">
        <v>3309</v>
      </c>
      <c r="O2651" s="10" t="s">
        <v>52</v>
      </c>
      <c r="R2651" s="10" t="s">
        <v>3308</v>
      </c>
      <c r="S2651" s="10">
        <v>477</v>
      </c>
      <c r="T2651" s="10">
        <v>158</v>
      </c>
    </row>
    <row r="2652" spans="1:20" x14ac:dyDescent="0.35">
      <c r="A2652" s="10" t="s">
        <v>20</v>
      </c>
      <c r="B2652" s="10" t="s">
        <v>20</v>
      </c>
      <c r="C2652" s="10" t="s">
        <v>21</v>
      </c>
      <c r="D2652" s="10" t="s">
        <v>22</v>
      </c>
      <c r="E2652" s="10" t="s">
        <v>23</v>
      </c>
      <c r="F2652" s="10" t="s">
        <v>5</v>
      </c>
      <c r="H2652" s="10" t="s">
        <v>24</v>
      </c>
      <c r="I2652" s="10">
        <v>1472361</v>
      </c>
      <c r="J2652" s="10">
        <v>1473713</v>
      </c>
      <c r="K2652" s="10" t="s">
        <v>46</v>
      </c>
      <c r="R2652" s="10" t="s">
        <v>3310</v>
      </c>
      <c r="S2652" s="10">
        <v>1353</v>
      </c>
    </row>
    <row r="2653" spans="1:20" x14ac:dyDescent="0.35">
      <c r="A2653" s="10" t="s">
        <v>27</v>
      </c>
      <c r="B2653" s="10" t="s">
        <v>27</v>
      </c>
      <c r="C2653" s="10" t="s">
        <v>28</v>
      </c>
      <c r="D2653" s="10" t="s">
        <v>22</v>
      </c>
      <c r="E2653" s="10" t="s">
        <v>23</v>
      </c>
      <c r="F2653" s="10" t="s">
        <v>5</v>
      </c>
      <c r="H2653" s="10" t="s">
        <v>24</v>
      </c>
      <c r="I2653" s="10">
        <v>1472361</v>
      </c>
      <c r="J2653" s="10">
        <v>1473713</v>
      </c>
      <c r="K2653" s="10" t="s">
        <v>46</v>
      </c>
      <c r="L2653" s="10" t="s">
        <v>3311</v>
      </c>
      <c r="O2653" s="10" t="s">
        <v>3312</v>
      </c>
      <c r="R2653" s="10" t="s">
        <v>3310</v>
      </c>
      <c r="S2653" s="10">
        <v>1353</v>
      </c>
      <c r="T2653" s="10">
        <v>450</v>
      </c>
    </row>
    <row r="2654" spans="1:20" x14ac:dyDescent="0.35">
      <c r="A2654" s="10" t="s">
        <v>20</v>
      </c>
      <c r="B2654" s="10" t="s">
        <v>20</v>
      </c>
      <c r="C2654" s="10" t="s">
        <v>21</v>
      </c>
      <c r="D2654" s="10" t="s">
        <v>22</v>
      </c>
      <c r="E2654" s="10" t="s">
        <v>23</v>
      </c>
      <c r="F2654" s="10" t="s">
        <v>5</v>
      </c>
      <c r="H2654" s="10" t="s">
        <v>24</v>
      </c>
      <c r="I2654" s="10">
        <v>1473824</v>
      </c>
      <c r="J2654" s="10">
        <v>1475188</v>
      </c>
      <c r="K2654" s="10" t="s">
        <v>46</v>
      </c>
      <c r="R2654" s="10" t="s">
        <v>3313</v>
      </c>
      <c r="S2654" s="10">
        <v>1365</v>
      </c>
    </row>
    <row r="2655" spans="1:20" x14ac:dyDescent="0.35">
      <c r="A2655" s="10" t="s">
        <v>27</v>
      </c>
      <c r="B2655" s="10" t="s">
        <v>27</v>
      </c>
      <c r="C2655" s="10" t="s">
        <v>28</v>
      </c>
      <c r="D2655" s="10" t="s">
        <v>22</v>
      </c>
      <c r="E2655" s="10" t="s">
        <v>23</v>
      </c>
      <c r="F2655" s="10" t="s">
        <v>5</v>
      </c>
      <c r="H2655" s="10" t="s">
        <v>24</v>
      </c>
      <c r="I2655" s="10">
        <v>1473824</v>
      </c>
      <c r="J2655" s="10">
        <v>1475188</v>
      </c>
      <c r="K2655" s="10" t="s">
        <v>46</v>
      </c>
      <c r="L2655" s="10" t="s">
        <v>3314</v>
      </c>
      <c r="O2655" s="10" t="s">
        <v>3315</v>
      </c>
      <c r="R2655" s="10" t="s">
        <v>3313</v>
      </c>
      <c r="S2655" s="10">
        <v>1365</v>
      </c>
      <c r="T2655" s="10">
        <v>454</v>
      </c>
    </row>
    <row r="2656" spans="1:20" x14ac:dyDescent="0.35">
      <c r="A2656" s="10" t="s">
        <v>20</v>
      </c>
      <c r="B2656" s="10" t="s">
        <v>20</v>
      </c>
      <c r="C2656" s="10" t="s">
        <v>21</v>
      </c>
      <c r="D2656" s="10" t="s">
        <v>22</v>
      </c>
      <c r="E2656" s="10" t="s">
        <v>23</v>
      </c>
      <c r="F2656" s="10" t="s">
        <v>5</v>
      </c>
      <c r="H2656" s="10" t="s">
        <v>24</v>
      </c>
      <c r="I2656" s="10">
        <v>1475185</v>
      </c>
      <c r="J2656" s="10">
        <v>1476579</v>
      </c>
      <c r="K2656" s="10" t="s">
        <v>46</v>
      </c>
      <c r="R2656" s="10" t="s">
        <v>3316</v>
      </c>
      <c r="S2656" s="10">
        <v>1395</v>
      </c>
    </row>
    <row r="2657" spans="1:20" x14ac:dyDescent="0.35">
      <c r="A2657" s="10" t="s">
        <v>27</v>
      </c>
      <c r="B2657" s="10" t="s">
        <v>27</v>
      </c>
      <c r="C2657" s="10" t="s">
        <v>28</v>
      </c>
      <c r="D2657" s="10" t="s">
        <v>22</v>
      </c>
      <c r="E2657" s="10" t="s">
        <v>23</v>
      </c>
      <c r="F2657" s="10" t="s">
        <v>5</v>
      </c>
      <c r="H2657" s="10" t="s">
        <v>24</v>
      </c>
      <c r="I2657" s="10">
        <v>1475185</v>
      </c>
      <c r="J2657" s="10">
        <v>1476579</v>
      </c>
      <c r="K2657" s="10" t="s">
        <v>46</v>
      </c>
      <c r="L2657" s="10" t="s">
        <v>3317</v>
      </c>
      <c r="O2657" s="10" t="s">
        <v>2997</v>
      </c>
      <c r="R2657" s="10" t="s">
        <v>3316</v>
      </c>
      <c r="S2657" s="10">
        <v>1395</v>
      </c>
      <c r="T2657" s="10">
        <v>464</v>
      </c>
    </row>
    <row r="2658" spans="1:20" x14ac:dyDescent="0.35">
      <c r="A2658" s="10" t="s">
        <v>20</v>
      </c>
      <c r="B2658" s="10" t="s">
        <v>20</v>
      </c>
      <c r="C2658" s="10" t="s">
        <v>21</v>
      </c>
      <c r="D2658" s="10" t="s">
        <v>22</v>
      </c>
      <c r="E2658" s="10" t="s">
        <v>23</v>
      </c>
      <c r="F2658" s="10" t="s">
        <v>5</v>
      </c>
      <c r="H2658" s="10" t="s">
        <v>24</v>
      </c>
      <c r="I2658" s="10">
        <v>1476687</v>
      </c>
      <c r="J2658" s="10">
        <v>1477421</v>
      </c>
      <c r="K2658" s="10" t="s">
        <v>46</v>
      </c>
      <c r="R2658" s="10" t="s">
        <v>3318</v>
      </c>
      <c r="S2658" s="10">
        <v>735</v>
      </c>
    </row>
    <row r="2659" spans="1:20" x14ac:dyDescent="0.35">
      <c r="A2659" s="10" t="s">
        <v>27</v>
      </c>
      <c r="B2659" s="10" t="s">
        <v>27</v>
      </c>
      <c r="C2659" s="10" t="s">
        <v>28</v>
      </c>
      <c r="D2659" s="10" t="s">
        <v>22</v>
      </c>
      <c r="E2659" s="10" t="s">
        <v>23</v>
      </c>
      <c r="F2659" s="10" t="s">
        <v>5</v>
      </c>
      <c r="H2659" s="10" t="s">
        <v>24</v>
      </c>
      <c r="I2659" s="10">
        <v>1476687</v>
      </c>
      <c r="J2659" s="10">
        <v>1477421</v>
      </c>
      <c r="K2659" s="10" t="s">
        <v>46</v>
      </c>
      <c r="L2659" s="10" t="s">
        <v>3319</v>
      </c>
      <c r="O2659" s="10" t="s">
        <v>3018</v>
      </c>
      <c r="R2659" s="10" t="s">
        <v>3318</v>
      </c>
      <c r="S2659" s="10">
        <v>735</v>
      </c>
      <c r="T2659" s="10">
        <v>244</v>
      </c>
    </row>
    <row r="2660" spans="1:20" x14ac:dyDescent="0.35">
      <c r="A2660" s="10" t="s">
        <v>20</v>
      </c>
      <c r="B2660" s="10" t="s">
        <v>20</v>
      </c>
      <c r="C2660" s="10" t="s">
        <v>21</v>
      </c>
      <c r="D2660" s="10" t="s">
        <v>22</v>
      </c>
      <c r="E2660" s="10" t="s">
        <v>23</v>
      </c>
      <c r="F2660" s="10" t="s">
        <v>5</v>
      </c>
      <c r="H2660" s="10" t="s">
        <v>24</v>
      </c>
      <c r="I2660" s="10">
        <v>1477585</v>
      </c>
      <c r="J2660" s="10">
        <v>1478109</v>
      </c>
      <c r="K2660" s="10" t="s">
        <v>25</v>
      </c>
      <c r="R2660" s="10" t="s">
        <v>3320</v>
      </c>
      <c r="S2660" s="10">
        <v>525</v>
      </c>
    </row>
    <row r="2661" spans="1:20" x14ac:dyDescent="0.35">
      <c r="A2661" s="10" t="s">
        <v>27</v>
      </c>
      <c r="B2661" s="10" t="s">
        <v>27</v>
      </c>
      <c r="C2661" s="10" t="s">
        <v>28</v>
      </c>
      <c r="D2661" s="10" t="s">
        <v>22</v>
      </c>
      <c r="E2661" s="10" t="s">
        <v>23</v>
      </c>
      <c r="F2661" s="10" t="s">
        <v>5</v>
      </c>
      <c r="H2661" s="10" t="s">
        <v>24</v>
      </c>
      <c r="I2661" s="10">
        <v>1477585</v>
      </c>
      <c r="J2661" s="10">
        <v>1478109</v>
      </c>
      <c r="K2661" s="10" t="s">
        <v>25</v>
      </c>
      <c r="L2661" s="10" t="s">
        <v>3321</v>
      </c>
      <c r="O2661" s="10" t="s">
        <v>52</v>
      </c>
      <c r="R2661" s="10" t="s">
        <v>3320</v>
      </c>
      <c r="S2661" s="10">
        <v>525</v>
      </c>
      <c r="T2661" s="10">
        <v>174</v>
      </c>
    </row>
    <row r="2662" spans="1:20" x14ac:dyDescent="0.35">
      <c r="A2662" s="10" t="s">
        <v>20</v>
      </c>
      <c r="B2662" s="10" t="s">
        <v>20</v>
      </c>
      <c r="C2662" s="10" t="s">
        <v>21</v>
      </c>
      <c r="D2662" s="10" t="s">
        <v>22</v>
      </c>
      <c r="E2662" s="10" t="s">
        <v>23</v>
      </c>
      <c r="F2662" s="10" t="s">
        <v>5</v>
      </c>
      <c r="H2662" s="10" t="s">
        <v>24</v>
      </c>
      <c r="I2662" s="10">
        <v>1478417</v>
      </c>
      <c r="J2662" s="10">
        <v>1479505</v>
      </c>
      <c r="K2662" s="10" t="s">
        <v>25</v>
      </c>
      <c r="R2662" s="10" t="s">
        <v>3322</v>
      </c>
      <c r="S2662" s="10">
        <v>1089</v>
      </c>
    </row>
    <row r="2663" spans="1:20" x14ac:dyDescent="0.35">
      <c r="A2663" s="10" t="s">
        <v>27</v>
      </c>
      <c r="B2663" s="10" t="s">
        <v>27</v>
      </c>
      <c r="C2663" s="10" t="s">
        <v>28</v>
      </c>
      <c r="D2663" s="10" t="s">
        <v>22</v>
      </c>
      <c r="E2663" s="10" t="s">
        <v>23</v>
      </c>
      <c r="F2663" s="10" t="s">
        <v>5</v>
      </c>
      <c r="H2663" s="10" t="s">
        <v>24</v>
      </c>
      <c r="I2663" s="10">
        <v>1478417</v>
      </c>
      <c r="J2663" s="10">
        <v>1479505</v>
      </c>
      <c r="K2663" s="10" t="s">
        <v>25</v>
      </c>
      <c r="L2663" s="10" t="s">
        <v>3323</v>
      </c>
      <c r="O2663" s="10" t="s">
        <v>52</v>
      </c>
      <c r="R2663" s="10" t="s">
        <v>3322</v>
      </c>
      <c r="S2663" s="10">
        <v>1089</v>
      </c>
      <c r="T2663" s="10">
        <v>362</v>
      </c>
    </row>
    <row r="2664" spans="1:20" x14ac:dyDescent="0.35">
      <c r="A2664" s="10" t="s">
        <v>20</v>
      </c>
      <c r="B2664" s="10" t="s">
        <v>20</v>
      </c>
      <c r="C2664" s="10" t="s">
        <v>21</v>
      </c>
      <c r="D2664" s="10" t="s">
        <v>22</v>
      </c>
      <c r="E2664" s="10" t="s">
        <v>23</v>
      </c>
      <c r="F2664" s="10" t="s">
        <v>5</v>
      </c>
      <c r="H2664" s="10" t="s">
        <v>24</v>
      </c>
      <c r="I2664" s="10">
        <v>1479871</v>
      </c>
      <c r="J2664" s="10">
        <v>1480569</v>
      </c>
      <c r="K2664" s="10" t="s">
        <v>46</v>
      </c>
      <c r="R2664" s="10" t="s">
        <v>3324</v>
      </c>
      <c r="S2664" s="10">
        <v>699</v>
      </c>
    </row>
    <row r="2665" spans="1:20" x14ac:dyDescent="0.35">
      <c r="A2665" s="10" t="s">
        <v>27</v>
      </c>
      <c r="B2665" s="10" t="s">
        <v>27</v>
      </c>
      <c r="C2665" s="10" t="s">
        <v>28</v>
      </c>
      <c r="D2665" s="10" t="s">
        <v>22</v>
      </c>
      <c r="E2665" s="10" t="s">
        <v>23</v>
      </c>
      <c r="F2665" s="10" t="s">
        <v>5</v>
      </c>
      <c r="H2665" s="10" t="s">
        <v>24</v>
      </c>
      <c r="I2665" s="10">
        <v>1479871</v>
      </c>
      <c r="J2665" s="10">
        <v>1480569</v>
      </c>
      <c r="K2665" s="10" t="s">
        <v>46</v>
      </c>
      <c r="L2665" s="10" t="s">
        <v>3325</v>
      </c>
      <c r="O2665" s="10" t="s">
        <v>49</v>
      </c>
      <c r="R2665" s="10" t="s">
        <v>3324</v>
      </c>
      <c r="S2665" s="10">
        <v>699</v>
      </c>
      <c r="T2665" s="10">
        <v>232</v>
      </c>
    </row>
    <row r="2666" spans="1:20" x14ac:dyDescent="0.35">
      <c r="A2666" s="10" t="s">
        <v>20</v>
      </c>
      <c r="B2666" s="10" t="s">
        <v>20</v>
      </c>
      <c r="C2666" s="10" t="s">
        <v>21</v>
      </c>
      <c r="D2666" s="10" t="s">
        <v>22</v>
      </c>
      <c r="E2666" s="10" t="s">
        <v>23</v>
      </c>
      <c r="F2666" s="10" t="s">
        <v>5</v>
      </c>
      <c r="H2666" s="10" t="s">
        <v>24</v>
      </c>
      <c r="I2666" s="10">
        <v>1480566</v>
      </c>
      <c r="J2666" s="10">
        <v>1480865</v>
      </c>
      <c r="K2666" s="10" t="s">
        <v>46</v>
      </c>
      <c r="R2666" s="10" t="s">
        <v>3326</v>
      </c>
      <c r="S2666" s="10">
        <v>300</v>
      </c>
    </row>
    <row r="2667" spans="1:20" x14ac:dyDescent="0.35">
      <c r="A2667" s="10" t="s">
        <v>27</v>
      </c>
      <c r="B2667" s="10" t="s">
        <v>27</v>
      </c>
      <c r="C2667" s="10" t="s">
        <v>28</v>
      </c>
      <c r="D2667" s="10" t="s">
        <v>22</v>
      </c>
      <c r="E2667" s="10" t="s">
        <v>23</v>
      </c>
      <c r="F2667" s="10" t="s">
        <v>5</v>
      </c>
      <c r="H2667" s="10" t="s">
        <v>24</v>
      </c>
      <c r="I2667" s="10">
        <v>1480566</v>
      </c>
      <c r="J2667" s="10">
        <v>1480865</v>
      </c>
      <c r="K2667" s="10" t="s">
        <v>46</v>
      </c>
      <c r="L2667" s="10" t="s">
        <v>3327</v>
      </c>
      <c r="O2667" s="10" t="s">
        <v>49</v>
      </c>
      <c r="R2667" s="10" t="s">
        <v>3326</v>
      </c>
      <c r="S2667" s="10">
        <v>300</v>
      </c>
      <c r="T2667" s="10">
        <v>99</v>
      </c>
    </row>
    <row r="2668" spans="1:20" x14ac:dyDescent="0.35">
      <c r="A2668" s="10" t="s">
        <v>20</v>
      </c>
      <c r="B2668" s="10" t="s">
        <v>20</v>
      </c>
      <c r="C2668" s="10" t="s">
        <v>21</v>
      </c>
      <c r="D2668" s="10" t="s">
        <v>22</v>
      </c>
      <c r="E2668" s="10" t="s">
        <v>23</v>
      </c>
      <c r="F2668" s="10" t="s">
        <v>5</v>
      </c>
      <c r="H2668" s="10" t="s">
        <v>24</v>
      </c>
      <c r="I2668" s="10">
        <v>1480963</v>
      </c>
      <c r="J2668" s="10">
        <v>1482081</v>
      </c>
      <c r="K2668" s="10" t="s">
        <v>46</v>
      </c>
      <c r="R2668" s="10" t="s">
        <v>3328</v>
      </c>
      <c r="S2668" s="10">
        <v>1119</v>
      </c>
    </row>
    <row r="2669" spans="1:20" x14ac:dyDescent="0.35">
      <c r="A2669" s="10" t="s">
        <v>27</v>
      </c>
      <c r="B2669" s="10" t="s">
        <v>27</v>
      </c>
      <c r="C2669" s="10" t="s">
        <v>28</v>
      </c>
      <c r="D2669" s="10" t="s">
        <v>22</v>
      </c>
      <c r="E2669" s="10" t="s">
        <v>23</v>
      </c>
      <c r="F2669" s="10" t="s">
        <v>5</v>
      </c>
      <c r="H2669" s="10" t="s">
        <v>24</v>
      </c>
      <c r="I2669" s="10">
        <v>1480963</v>
      </c>
      <c r="J2669" s="10">
        <v>1482081</v>
      </c>
      <c r="K2669" s="10" t="s">
        <v>46</v>
      </c>
      <c r="L2669" s="10" t="s">
        <v>3329</v>
      </c>
      <c r="O2669" s="10" t="s">
        <v>61</v>
      </c>
      <c r="R2669" s="10" t="s">
        <v>3328</v>
      </c>
      <c r="S2669" s="10">
        <v>1119</v>
      </c>
      <c r="T2669" s="10">
        <v>372</v>
      </c>
    </row>
    <row r="2670" spans="1:20" x14ac:dyDescent="0.35">
      <c r="A2670" s="10" t="s">
        <v>20</v>
      </c>
      <c r="B2670" s="10" t="s">
        <v>20</v>
      </c>
      <c r="C2670" s="10" t="s">
        <v>21</v>
      </c>
      <c r="D2670" s="10" t="s">
        <v>22</v>
      </c>
      <c r="E2670" s="10" t="s">
        <v>23</v>
      </c>
      <c r="F2670" s="10" t="s">
        <v>5</v>
      </c>
      <c r="H2670" s="10" t="s">
        <v>24</v>
      </c>
      <c r="I2670" s="10">
        <v>1482167</v>
      </c>
      <c r="J2670" s="10">
        <v>1483063</v>
      </c>
      <c r="K2670" s="10" t="s">
        <v>46</v>
      </c>
      <c r="R2670" s="10" t="s">
        <v>3330</v>
      </c>
      <c r="S2670" s="10">
        <v>897</v>
      </c>
    </row>
    <row r="2671" spans="1:20" x14ac:dyDescent="0.35">
      <c r="A2671" s="10" t="s">
        <v>27</v>
      </c>
      <c r="B2671" s="10" t="s">
        <v>27</v>
      </c>
      <c r="C2671" s="10" t="s">
        <v>28</v>
      </c>
      <c r="D2671" s="10" t="s">
        <v>22</v>
      </c>
      <c r="E2671" s="10" t="s">
        <v>23</v>
      </c>
      <c r="F2671" s="10" t="s">
        <v>5</v>
      </c>
      <c r="H2671" s="10" t="s">
        <v>24</v>
      </c>
      <c r="I2671" s="10">
        <v>1482167</v>
      </c>
      <c r="J2671" s="10">
        <v>1483063</v>
      </c>
      <c r="K2671" s="10" t="s">
        <v>46</v>
      </c>
      <c r="L2671" s="10" t="s">
        <v>3331</v>
      </c>
      <c r="O2671" s="10" t="s">
        <v>293</v>
      </c>
      <c r="R2671" s="10" t="s">
        <v>3330</v>
      </c>
      <c r="S2671" s="10">
        <v>897</v>
      </c>
      <c r="T2671" s="10">
        <v>298</v>
      </c>
    </row>
    <row r="2672" spans="1:20" x14ac:dyDescent="0.35">
      <c r="A2672" s="10" t="s">
        <v>20</v>
      </c>
      <c r="B2672" s="10" t="s">
        <v>20</v>
      </c>
      <c r="C2672" s="10" t="s">
        <v>21</v>
      </c>
      <c r="D2672" s="10" t="s">
        <v>22</v>
      </c>
      <c r="E2672" s="10" t="s">
        <v>23</v>
      </c>
      <c r="F2672" s="10" t="s">
        <v>5</v>
      </c>
      <c r="H2672" s="10" t="s">
        <v>24</v>
      </c>
      <c r="I2672" s="10">
        <v>1483060</v>
      </c>
      <c r="J2672" s="10">
        <v>1484334</v>
      </c>
      <c r="K2672" s="10" t="s">
        <v>46</v>
      </c>
      <c r="R2672" s="10" t="s">
        <v>3332</v>
      </c>
      <c r="S2672" s="10">
        <v>1275</v>
      </c>
    </row>
    <row r="2673" spans="1:20" x14ac:dyDescent="0.35">
      <c r="A2673" s="10" t="s">
        <v>27</v>
      </c>
      <c r="B2673" s="10" t="s">
        <v>27</v>
      </c>
      <c r="C2673" s="10" t="s">
        <v>28</v>
      </c>
      <c r="D2673" s="10" t="s">
        <v>22</v>
      </c>
      <c r="E2673" s="10" t="s">
        <v>23</v>
      </c>
      <c r="F2673" s="10" t="s">
        <v>5</v>
      </c>
      <c r="H2673" s="10" t="s">
        <v>24</v>
      </c>
      <c r="I2673" s="10">
        <v>1483060</v>
      </c>
      <c r="J2673" s="10">
        <v>1484334</v>
      </c>
      <c r="K2673" s="10" t="s">
        <v>46</v>
      </c>
      <c r="L2673" s="10" t="s">
        <v>3333</v>
      </c>
      <c r="O2673" s="10" t="s">
        <v>290</v>
      </c>
      <c r="R2673" s="10" t="s">
        <v>3332</v>
      </c>
      <c r="S2673" s="10">
        <v>1275</v>
      </c>
      <c r="T2673" s="10">
        <v>424</v>
      </c>
    </row>
    <row r="2674" spans="1:20" x14ac:dyDescent="0.35">
      <c r="A2674" s="10" t="s">
        <v>20</v>
      </c>
      <c r="B2674" s="10" t="s">
        <v>20</v>
      </c>
      <c r="C2674" s="10" t="s">
        <v>21</v>
      </c>
      <c r="D2674" s="10" t="s">
        <v>22</v>
      </c>
      <c r="E2674" s="10" t="s">
        <v>23</v>
      </c>
      <c r="F2674" s="10" t="s">
        <v>5</v>
      </c>
      <c r="H2674" s="10" t="s">
        <v>24</v>
      </c>
      <c r="I2674" s="10">
        <v>1484377</v>
      </c>
      <c r="J2674" s="10">
        <v>1485186</v>
      </c>
      <c r="K2674" s="10" t="s">
        <v>46</v>
      </c>
      <c r="R2674" s="10" t="s">
        <v>3334</v>
      </c>
      <c r="S2674" s="10">
        <v>810</v>
      </c>
    </row>
    <row r="2675" spans="1:20" x14ac:dyDescent="0.35">
      <c r="A2675" s="10" t="s">
        <v>27</v>
      </c>
      <c r="B2675" s="10" t="s">
        <v>27</v>
      </c>
      <c r="C2675" s="10" t="s">
        <v>28</v>
      </c>
      <c r="D2675" s="10" t="s">
        <v>22</v>
      </c>
      <c r="E2675" s="10" t="s">
        <v>23</v>
      </c>
      <c r="F2675" s="10" t="s">
        <v>5</v>
      </c>
      <c r="H2675" s="10" t="s">
        <v>24</v>
      </c>
      <c r="I2675" s="10">
        <v>1484377</v>
      </c>
      <c r="J2675" s="10">
        <v>1485186</v>
      </c>
      <c r="K2675" s="10" t="s">
        <v>46</v>
      </c>
      <c r="L2675" s="10" t="s">
        <v>3335</v>
      </c>
      <c r="O2675" s="10" t="s">
        <v>293</v>
      </c>
      <c r="R2675" s="10" t="s">
        <v>3334</v>
      </c>
      <c r="S2675" s="10">
        <v>810</v>
      </c>
      <c r="T2675" s="10">
        <v>269</v>
      </c>
    </row>
    <row r="2676" spans="1:20" x14ac:dyDescent="0.35">
      <c r="A2676" s="10" t="s">
        <v>20</v>
      </c>
      <c r="B2676" s="10" t="s">
        <v>20</v>
      </c>
      <c r="C2676" s="10" t="s">
        <v>21</v>
      </c>
      <c r="D2676" s="10" t="s">
        <v>22</v>
      </c>
      <c r="E2676" s="10" t="s">
        <v>23</v>
      </c>
      <c r="F2676" s="10" t="s">
        <v>5</v>
      </c>
      <c r="H2676" s="10" t="s">
        <v>24</v>
      </c>
      <c r="I2676" s="10">
        <v>1485291</v>
      </c>
      <c r="J2676" s="10">
        <v>1486073</v>
      </c>
      <c r="K2676" s="10" t="s">
        <v>46</v>
      </c>
      <c r="R2676" s="10" t="s">
        <v>3336</v>
      </c>
      <c r="S2676" s="10">
        <v>783</v>
      </c>
    </row>
    <row r="2677" spans="1:20" x14ac:dyDescent="0.35">
      <c r="A2677" s="10" t="s">
        <v>27</v>
      </c>
      <c r="B2677" s="10" t="s">
        <v>27</v>
      </c>
      <c r="C2677" s="10" t="s">
        <v>28</v>
      </c>
      <c r="D2677" s="10" t="s">
        <v>22</v>
      </c>
      <c r="E2677" s="10" t="s">
        <v>23</v>
      </c>
      <c r="F2677" s="10" t="s">
        <v>5</v>
      </c>
      <c r="H2677" s="10" t="s">
        <v>24</v>
      </c>
      <c r="I2677" s="10">
        <v>1485291</v>
      </c>
      <c r="J2677" s="10">
        <v>1486073</v>
      </c>
      <c r="K2677" s="10" t="s">
        <v>46</v>
      </c>
      <c r="L2677" s="10" t="s">
        <v>3337</v>
      </c>
      <c r="O2677" s="10" t="s">
        <v>960</v>
      </c>
      <c r="R2677" s="10" t="s">
        <v>3336</v>
      </c>
      <c r="S2677" s="10">
        <v>783</v>
      </c>
      <c r="T2677" s="10">
        <v>260</v>
      </c>
    </row>
    <row r="2678" spans="1:20" x14ac:dyDescent="0.35">
      <c r="A2678" s="10" t="s">
        <v>20</v>
      </c>
      <c r="B2678" s="10" t="s">
        <v>20</v>
      </c>
      <c r="C2678" s="10" t="s">
        <v>21</v>
      </c>
      <c r="D2678" s="10" t="s">
        <v>22</v>
      </c>
      <c r="E2678" s="10" t="s">
        <v>23</v>
      </c>
      <c r="F2678" s="10" t="s">
        <v>5</v>
      </c>
      <c r="H2678" s="10" t="s">
        <v>24</v>
      </c>
      <c r="I2678" s="10">
        <v>1486267</v>
      </c>
      <c r="J2678" s="10">
        <v>1487124</v>
      </c>
      <c r="K2678" s="10" t="s">
        <v>25</v>
      </c>
      <c r="R2678" s="10" t="s">
        <v>3338</v>
      </c>
      <c r="S2678" s="10">
        <v>858</v>
      </c>
    </row>
    <row r="2679" spans="1:20" x14ac:dyDescent="0.35">
      <c r="A2679" s="10" t="s">
        <v>27</v>
      </c>
      <c r="B2679" s="10" t="s">
        <v>27</v>
      </c>
      <c r="C2679" s="10" t="s">
        <v>28</v>
      </c>
      <c r="D2679" s="10" t="s">
        <v>22</v>
      </c>
      <c r="E2679" s="10" t="s">
        <v>23</v>
      </c>
      <c r="F2679" s="10" t="s">
        <v>5</v>
      </c>
      <c r="H2679" s="10" t="s">
        <v>24</v>
      </c>
      <c r="I2679" s="10">
        <v>1486267</v>
      </c>
      <c r="J2679" s="10">
        <v>1487124</v>
      </c>
      <c r="K2679" s="10" t="s">
        <v>25</v>
      </c>
      <c r="L2679" s="10" t="s">
        <v>3339</v>
      </c>
      <c r="O2679" s="10" t="s">
        <v>3109</v>
      </c>
      <c r="R2679" s="10" t="s">
        <v>3338</v>
      </c>
      <c r="S2679" s="10">
        <v>858</v>
      </c>
      <c r="T2679" s="10">
        <v>285</v>
      </c>
    </row>
    <row r="2680" spans="1:20" x14ac:dyDescent="0.35">
      <c r="A2680" s="10" t="s">
        <v>20</v>
      </c>
      <c r="B2680" s="10" t="s">
        <v>20</v>
      </c>
      <c r="C2680" s="10" t="s">
        <v>21</v>
      </c>
      <c r="D2680" s="10" t="s">
        <v>22</v>
      </c>
      <c r="E2680" s="10" t="s">
        <v>23</v>
      </c>
      <c r="F2680" s="10" t="s">
        <v>5</v>
      </c>
      <c r="H2680" s="10" t="s">
        <v>24</v>
      </c>
      <c r="I2680" s="10">
        <v>1487176</v>
      </c>
      <c r="J2680" s="10">
        <v>1487979</v>
      </c>
      <c r="K2680" s="10" t="s">
        <v>25</v>
      </c>
      <c r="R2680" s="10" t="s">
        <v>3340</v>
      </c>
      <c r="S2680" s="10">
        <v>804</v>
      </c>
    </row>
    <row r="2681" spans="1:20" x14ac:dyDescent="0.35">
      <c r="A2681" s="10" t="s">
        <v>27</v>
      </c>
      <c r="B2681" s="10" t="s">
        <v>27</v>
      </c>
      <c r="C2681" s="10" t="s">
        <v>28</v>
      </c>
      <c r="D2681" s="10" t="s">
        <v>22</v>
      </c>
      <c r="E2681" s="10" t="s">
        <v>23</v>
      </c>
      <c r="F2681" s="10" t="s">
        <v>5</v>
      </c>
      <c r="H2681" s="10" t="s">
        <v>24</v>
      </c>
      <c r="I2681" s="10">
        <v>1487176</v>
      </c>
      <c r="J2681" s="10">
        <v>1487979</v>
      </c>
      <c r="K2681" s="10" t="s">
        <v>25</v>
      </c>
      <c r="L2681" s="10" t="s">
        <v>3341</v>
      </c>
      <c r="O2681" s="10" t="s">
        <v>3342</v>
      </c>
      <c r="R2681" s="10" t="s">
        <v>3340</v>
      </c>
      <c r="S2681" s="10">
        <v>804</v>
      </c>
      <c r="T2681" s="10">
        <v>267</v>
      </c>
    </row>
    <row r="2682" spans="1:20" x14ac:dyDescent="0.35">
      <c r="A2682" s="10" t="s">
        <v>20</v>
      </c>
      <c r="B2682" s="10" t="s">
        <v>20</v>
      </c>
      <c r="C2682" s="10" t="s">
        <v>21</v>
      </c>
      <c r="D2682" s="10" t="s">
        <v>22</v>
      </c>
      <c r="E2682" s="10" t="s">
        <v>23</v>
      </c>
      <c r="F2682" s="10" t="s">
        <v>5</v>
      </c>
      <c r="H2682" s="10" t="s">
        <v>24</v>
      </c>
      <c r="I2682" s="10">
        <v>1488038</v>
      </c>
      <c r="J2682" s="10">
        <v>1489543</v>
      </c>
      <c r="K2682" s="10" t="s">
        <v>25</v>
      </c>
      <c r="R2682" s="10" t="s">
        <v>3343</v>
      </c>
      <c r="S2682" s="10">
        <v>1506</v>
      </c>
    </row>
    <row r="2683" spans="1:20" x14ac:dyDescent="0.35">
      <c r="A2683" s="10" t="s">
        <v>27</v>
      </c>
      <c r="B2683" s="10" t="s">
        <v>27</v>
      </c>
      <c r="C2683" s="10" t="s">
        <v>28</v>
      </c>
      <c r="D2683" s="10" t="s">
        <v>22</v>
      </c>
      <c r="E2683" s="10" t="s">
        <v>23</v>
      </c>
      <c r="F2683" s="10" t="s">
        <v>5</v>
      </c>
      <c r="H2683" s="10" t="s">
        <v>24</v>
      </c>
      <c r="I2683" s="10">
        <v>1488038</v>
      </c>
      <c r="J2683" s="10">
        <v>1489543</v>
      </c>
      <c r="K2683" s="10" t="s">
        <v>25</v>
      </c>
      <c r="L2683" s="10" t="s">
        <v>3344</v>
      </c>
      <c r="O2683" s="10" t="s">
        <v>3345</v>
      </c>
      <c r="R2683" s="10" t="s">
        <v>3343</v>
      </c>
      <c r="S2683" s="10">
        <v>1506</v>
      </c>
      <c r="T2683" s="10">
        <v>501</v>
      </c>
    </row>
    <row r="2684" spans="1:20" x14ac:dyDescent="0.35">
      <c r="A2684" s="10" t="s">
        <v>20</v>
      </c>
      <c r="B2684" s="10" t="s">
        <v>20</v>
      </c>
      <c r="C2684" s="10" t="s">
        <v>21</v>
      </c>
      <c r="D2684" s="10" t="s">
        <v>22</v>
      </c>
      <c r="E2684" s="10" t="s">
        <v>23</v>
      </c>
      <c r="F2684" s="10" t="s">
        <v>5</v>
      </c>
      <c r="H2684" s="10" t="s">
        <v>24</v>
      </c>
      <c r="I2684" s="10">
        <v>1489540</v>
      </c>
      <c r="J2684" s="10">
        <v>1490187</v>
      </c>
      <c r="K2684" s="10" t="s">
        <v>25</v>
      </c>
      <c r="R2684" s="10" t="s">
        <v>3346</v>
      </c>
      <c r="S2684" s="10">
        <v>648</v>
      </c>
    </row>
    <row r="2685" spans="1:20" x14ac:dyDescent="0.35">
      <c r="A2685" s="10" t="s">
        <v>27</v>
      </c>
      <c r="B2685" s="10" t="s">
        <v>27</v>
      </c>
      <c r="C2685" s="10" t="s">
        <v>28</v>
      </c>
      <c r="D2685" s="10" t="s">
        <v>22</v>
      </c>
      <c r="E2685" s="10" t="s">
        <v>23</v>
      </c>
      <c r="F2685" s="10" t="s">
        <v>5</v>
      </c>
      <c r="H2685" s="10" t="s">
        <v>24</v>
      </c>
      <c r="I2685" s="10">
        <v>1489540</v>
      </c>
      <c r="J2685" s="10">
        <v>1490187</v>
      </c>
      <c r="K2685" s="10" t="s">
        <v>25</v>
      </c>
      <c r="L2685" s="10" t="s">
        <v>3347</v>
      </c>
      <c r="O2685" s="10" t="s">
        <v>3348</v>
      </c>
      <c r="R2685" s="10" t="s">
        <v>3346</v>
      </c>
      <c r="S2685" s="10">
        <v>648</v>
      </c>
      <c r="T2685" s="10">
        <v>215</v>
      </c>
    </row>
    <row r="2686" spans="1:20" x14ac:dyDescent="0.35">
      <c r="A2686" s="10" t="s">
        <v>20</v>
      </c>
      <c r="B2686" s="10" t="s">
        <v>20</v>
      </c>
      <c r="C2686" s="10" t="s">
        <v>21</v>
      </c>
      <c r="D2686" s="10" t="s">
        <v>22</v>
      </c>
      <c r="E2686" s="10" t="s">
        <v>23</v>
      </c>
      <c r="F2686" s="10" t="s">
        <v>5</v>
      </c>
      <c r="H2686" s="10" t="s">
        <v>24</v>
      </c>
      <c r="I2686" s="10">
        <v>1490271</v>
      </c>
      <c r="J2686" s="10">
        <v>1490519</v>
      </c>
      <c r="K2686" s="10" t="s">
        <v>25</v>
      </c>
      <c r="R2686" s="10" t="s">
        <v>3349</v>
      </c>
      <c r="S2686" s="10">
        <v>249</v>
      </c>
    </row>
    <row r="2687" spans="1:20" x14ac:dyDescent="0.35">
      <c r="A2687" s="10" t="s">
        <v>27</v>
      </c>
      <c r="B2687" s="10" t="s">
        <v>27</v>
      </c>
      <c r="C2687" s="10" t="s">
        <v>28</v>
      </c>
      <c r="D2687" s="10" t="s">
        <v>22</v>
      </c>
      <c r="E2687" s="10" t="s">
        <v>23</v>
      </c>
      <c r="F2687" s="10" t="s">
        <v>5</v>
      </c>
      <c r="H2687" s="10" t="s">
        <v>24</v>
      </c>
      <c r="I2687" s="10">
        <v>1490271</v>
      </c>
      <c r="J2687" s="10">
        <v>1490519</v>
      </c>
      <c r="K2687" s="10" t="s">
        <v>25</v>
      </c>
      <c r="L2687" s="10" t="s">
        <v>3350</v>
      </c>
      <c r="O2687" s="10" t="s">
        <v>3351</v>
      </c>
      <c r="R2687" s="10" t="s">
        <v>3349</v>
      </c>
      <c r="S2687" s="10">
        <v>249</v>
      </c>
      <c r="T2687" s="10">
        <v>82</v>
      </c>
    </row>
    <row r="2688" spans="1:20" x14ac:dyDescent="0.35">
      <c r="A2688" s="10" t="s">
        <v>20</v>
      </c>
      <c r="B2688" s="10" t="s">
        <v>20</v>
      </c>
      <c r="C2688" s="10" t="s">
        <v>21</v>
      </c>
      <c r="D2688" s="10" t="s">
        <v>22</v>
      </c>
      <c r="E2688" s="10" t="s">
        <v>23</v>
      </c>
      <c r="F2688" s="10" t="s">
        <v>5</v>
      </c>
      <c r="H2688" s="10" t="s">
        <v>24</v>
      </c>
      <c r="I2688" s="10">
        <v>1490629</v>
      </c>
      <c r="J2688" s="10">
        <v>1494174</v>
      </c>
      <c r="K2688" s="10" t="s">
        <v>46</v>
      </c>
      <c r="R2688" s="10" t="s">
        <v>3352</v>
      </c>
      <c r="S2688" s="10">
        <v>3546</v>
      </c>
    </row>
    <row r="2689" spans="1:20" x14ac:dyDescent="0.35">
      <c r="A2689" s="10" t="s">
        <v>27</v>
      </c>
      <c r="B2689" s="10" t="s">
        <v>27</v>
      </c>
      <c r="C2689" s="10" t="s">
        <v>28</v>
      </c>
      <c r="D2689" s="10" t="s">
        <v>22</v>
      </c>
      <c r="E2689" s="10" t="s">
        <v>23</v>
      </c>
      <c r="F2689" s="10" t="s">
        <v>5</v>
      </c>
      <c r="H2689" s="10" t="s">
        <v>24</v>
      </c>
      <c r="I2689" s="10">
        <v>1490629</v>
      </c>
      <c r="J2689" s="10">
        <v>1494174</v>
      </c>
      <c r="K2689" s="10" t="s">
        <v>46</v>
      </c>
      <c r="L2689" s="10" t="s">
        <v>3353</v>
      </c>
      <c r="O2689" s="10" t="s">
        <v>49</v>
      </c>
      <c r="R2689" s="10" t="s">
        <v>3352</v>
      </c>
      <c r="S2689" s="10">
        <v>3546</v>
      </c>
      <c r="T2689" s="10">
        <v>1181</v>
      </c>
    </row>
    <row r="2690" spans="1:20" x14ac:dyDescent="0.35">
      <c r="A2690" s="10" t="s">
        <v>20</v>
      </c>
      <c r="B2690" s="10" t="s">
        <v>20</v>
      </c>
      <c r="C2690" s="10" t="s">
        <v>21</v>
      </c>
      <c r="D2690" s="10" t="s">
        <v>22</v>
      </c>
      <c r="E2690" s="10" t="s">
        <v>23</v>
      </c>
      <c r="F2690" s="10" t="s">
        <v>5</v>
      </c>
      <c r="H2690" s="10" t="s">
        <v>24</v>
      </c>
      <c r="I2690" s="10">
        <v>1494186</v>
      </c>
      <c r="J2690" s="10">
        <v>1495421</v>
      </c>
      <c r="K2690" s="10" t="s">
        <v>46</v>
      </c>
      <c r="R2690" s="10" t="s">
        <v>3354</v>
      </c>
      <c r="S2690" s="10">
        <v>1236</v>
      </c>
    </row>
    <row r="2691" spans="1:20" x14ac:dyDescent="0.35">
      <c r="A2691" s="10" t="s">
        <v>27</v>
      </c>
      <c r="B2691" s="10" t="s">
        <v>27</v>
      </c>
      <c r="C2691" s="10" t="s">
        <v>28</v>
      </c>
      <c r="D2691" s="10" t="s">
        <v>22</v>
      </c>
      <c r="E2691" s="10" t="s">
        <v>23</v>
      </c>
      <c r="F2691" s="10" t="s">
        <v>5</v>
      </c>
      <c r="H2691" s="10" t="s">
        <v>24</v>
      </c>
      <c r="I2691" s="10">
        <v>1494186</v>
      </c>
      <c r="J2691" s="10">
        <v>1495421</v>
      </c>
      <c r="K2691" s="10" t="s">
        <v>46</v>
      </c>
      <c r="L2691" s="10" t="s">
        <v>3355</v>
      </c>
      <c r="O2691" s="10" t="s">
        <v>1575</v>
      </c>
      <c r="R2691" s="10" t="s">
        <v>3354</v>
      </c>
      <c r="S2691" s="10">
        <v>1236</v>
      </c>
      <c r="T2691" s="10">
        <v>411</v>
      </c>
    </row>
    <row r="2692" spans="1:20" x14ac:dyDescent="0.35">
      <c r="A2692" s="10" t="s">
        <v>20</v>
      </c>
      <c r="B2692" s="10" t="s">
        <v>20</v>
      </c>
      <c r="C2692" s="10" t="s">
        <v>21</v>
      </c>
      <c r="D2692" s="10" t="s">
        <v>22</v>
      </c>
      <c r="E2692" s="10" t="s">
        <v>23</v>
      </c>
      <c r="F2692" s="10" t="s">
        <v>5</v>
      </c>
      <c r="H2692" s="10" t="s">
        <v>24</v>
      </c>
      <c r="I2692" s="10">
        <v>1495736</v>
      </c>
      <c r="J2692" s="10">
        <v>1497634</v>
      </c>
      <c r="K2692" s="10" t="s">
        <v>25</v>
      </c>
      <c r="R2692" s="10" t="s">
        <v>3356</v>
      </c>
      <c r="S2692" s="10">
        <v>1899</v>
      </c>
    </row>
    <row r="2693" spans="1:20" x14ac:dyDescent="0.35">
      <c r="A2693" s="10" t="s">
        <v>27</v>
      </c>
      <c r="B2693" s="10" t="s">
        <v>27</v>
      </c>
      <c r="C2693" s="10" t="s">
        <v>28</v>
      </c>
      <c r="D2693" s="10" t="s">
        <v>22</v>
      </c>
      <c r="E2693" s="10" t="s">
        <v>23</v>
      </c>
      <c r="F2693" s="10" t="s">
        <v>5</v>
      </c>
      <c r="H2693" s="10" t="s">
        <v>24</v>
      </c>
      <c r="I2693" s="10">
        <v>1495736</v>
      </c>
      <c r="J2693" s="10">
        <v>1497634</v>
      </c>
      <c r="K2693" s="10" t="s">
        <v>25</v>
      </c>
      <c r="L2693" s="10" t="s">
        <v>3357</v>
      </c>
      <c r="O2693" s="10" t="s">
        <v>1711</v>
      </c>
      <c r="R2693" s="10" t="s">
        <v>3356</v>
      </c>
      <c r="S2693" s="10">
        <v>1899</v>
      </c>
      <c r="T2693" s="10">
        <v>632</v>
      </c>
    </row>
    <row r="2694" spans="1:20" x14ac:dyDescent="0.35">
      <c r="A2694" s="10" t="s">
        <v>20</v>
      </c>
      <c r="B2694" s="10" t="s">
        <v>20</v>
      </c>
      <c r="C2694" s="10" t="s">
        <v>21</v>
      </c>
      <c r="D2694" s="10" t="s">
        <v>22</v>
      </c>
      <c r="E2694" s="10" t="s">
        <v>23</v>
      </c>
      <c r="F2694" s="10" t="s">
        <v>5</v>
      </c>
      <c r="H2694" s="10" t="s">
        <v>24</v>
      </c>
      <c r="I2694" s="10">
        <v>1497662</v>
      </c>
      <c r="J2694" s="10">
        <v>1498438</v>
      </c>
      <c r="K2694" s="10" t="s">
        <v>46</v>
      </c>
      <c r="R2694" s="10" t="s">
        <v>3358</v>
      </c>
      <c r="S2694" s="10">
        <v>777</v>
      </c>
    </row>
    <row r="2695" spans="1:20" x14ac:dyDescent="0.35">
      <c r="A2695" s="10" t="s">
        <v>27</v>
      </c>
      <c r="B2695" s="10" t="s">
        <v>27</v>
      </c>
      <c r="C2695" s="10" t="s">
        <v>28</v>
      </c>
      <c r="D2695" s="10" t="s">
        <v>22</v>
      </c>
      <c r="E2695" s="10" t="s">
        <v>23</v>
      </c>
      <c r="F2695" s="10" t="s">
        <v>5</v>
      </c>
      <c r="H2695" s="10" t="s">
        <v>24</v>
      </c>
      <c r="I2695" s="10">
        <v>1497662</v>
      </c>
      <c r="J2695" s="10">
        <v>1498438</v>
      </c>
      <c r="K2695" s="10" t="s">
        <v>46</v>
      </c>
      <c r="L2695" s="10" t="s">
        <v>3359</v>
      </c>
      <c r="O2695" s="10" t="s">
        <v>223</v>
      </c>
      <c r="R2695" s="10" t="s">
        <v>3358</v>
      </c>
      <c r="S2695" s="10">
        <v>777</v>
      </c>
      <c r="T2695" s="10">
        <v>258</v>
      </c>
    </row>
    <row r="2696" spans="1:20" x14ac:dyDescent="0.35">
      <c r="A2696" s="10" t="s">
        <v>20</v>
      </c>
      <c r="B2696" s="10" t="s">
        <v>20</v>
      </c>
      <c r="C2696" s="10" t="s">
        <v>21</v>
      </c>
      <c r="D2696" s="10" t="s">
        <v>22</v>
      </c>
      <c r="E2696" s="10" t="s">
        <v>23</v>
      </c>
      <c r="F2696" s="10" t="s">
        <v>5</v>
      </c>
      <c r="H2696" s="10" t="s">
        <v>24</v>
      </c>
      <c r="I2696" s="10">
        <v>1498584</v>
      </c>
      <c r="J2696" s="10">
        <v>1499282</v>
      </c>
      <c r="K2696" s="10" t="s">
        <v>46</v>
      </c>
      <c r="R2696" s="10" t="s">
        <v>3360</v>
      </c>
      <c r="S2696" s="10">
        <v>699</v>
      </c>
    </row>
    <row r="2697" spans="1:20" x14ac:dyDescent="0.35">
      <c r="A2697" s="10" t="s">
        <v>27</v>
      </c>
      <c r="B2697" s="10" t="s">
        <v>27</v>
      </c>
      <c r="C2697" s="10" t="s">
        <v>28</v>
      </c>
      <c r="D2697" s="10" t="s">
        <v>22</v>
      </c>
      <c r="E2697" s="10" t="s">
        <v>23</v>
      </c>
      <c r="F2697" s="10" t="s">
        <v>5</v>
      </c>
      <c r="H2697" s="10" t="s">
        <v>24</v>
      </c>
      <c r="I2697" s="10">
        <v>1498584</v>
      </c>
      <c r="J2697" s="10">
        <v>1499282</v>
      </c>
      <c r="K2697" s="10" t="s">
        <v>46</v>
      </c>
      <c r="L2697" s="10" t="s">
        <v>3361</v>
      </c>
      <c r="O2697" s="10" t="s">
        <v>199</v>
      </c>
      <c r="R2697" s="10" t="s">
        <v>3360</v>
      </c>
      <c r="S2697" s="10">
        <v>699</v>
      </c>
      <c r="T2697" s="10">
        <v>232</v>
      </c>
    </row>
    <row r="2698" spans="1:20" x14ac:dyDescent="0.35">
      <c r="A2698" s="10" t="s">
        <v>20</v>
      </c>
      <c r="B2698" s="10" t="s">
        <v>20</v>
      </c>
      <c r="C2698" s="10" t="s">
        <v>21</v>
      </c>
      <c r="D2698" s="10" t="s">
        <v>22</v>
      </c>
      <c r="E2698" s="10" t="s">
        <v>23</v>
      </c>
      <c r="F2698" s="10" t="s">
        <v>5</v>
      </c>
      <c r="H2698" s="10" t="s">
        <v>24</v>
      </c>
      <c r="I2698" s="10">
        <v>1499308</v>
      </c>
      <c r="J2698" s="10">
        <v>1499484</v>
      </c>
      <c r="K2698" s="10" t="s">
        <v>46</v>
      </c>
      <c r="R2698" s="10" t="s">
        <v>3362</v>
      </c>
      <c r="S2698" s="10">
        <v>177</v>
      </c>
    </row>
    <row r="2699" spans="1:20" x14ac:dyDescent="0.35">
      <c r="A2699" s="10" t="s">
        <v>27</v>
      </c>
      <c r="B2699" s="10" t="s">
        <v>27</v>
      </c>
      <c r="C2699" s="10" t="s">
        <v>28</v>
      </c>
      <c r="D2699" s="10" t="s">
        <v>22</v>
      </c>
      <c r="E2699" s="10" t="s">
        <v>23</v>
      </c>
      <c r="F2699" s="10" t="s">
        <v>5</v>
      </c>
      <c r="H2699" s="10" t="s">
        <v>24</v>
      </c>
      <c r="I2699" s="10">
        <v>1499308</v>
      </c>
      <c r="J2699" s="10">
        <v>1499484</v>
      </c>
      <c r="K2699" s="10" t="s">
        <v>46</v>
      </c>
      <c r="L2699" s="10" t="s">
        <v>3363</v>
      </c>
      <c r="O2699" s="10" t="s">
        <v>49</v>
      </c>
      <c r="R2699" s="10" t="s">
        <v>3362</v>
      </c>
      <c r="S2699" s="10">
        <v>177</v>
      </c>
      <c r="T2699" s="10">
        <v>58</v>
      </c>
    </row>
    <row r="2700" spans="1:20" x14ac:dyDescent="0.35">
      <c r="A2700" s="10" t="s">
        <v>20</v>
      </c>
      <c r="B2700" s="10" t="s">
        <v>20</v>
      </c>
      <c r="C2700" s="10" t="s">
        <v>21</v>
      </c>
      <c r="D2700" s="10" t="s">
        <v>22</v>
      </c>
      <c r="E2700" s="10" t="s">
        <v>23</v>
      </c>
      <c r="F2700" s="10" t="s">
        <v>5</v>
      </c>
      <c r="H2700" s="10" t="s">
        <v>24</v>
      </c>
      <c r="I2700" s="10">
        <v>1499517</v>
      </c>
      <c r="J2700" s="10">
        <v>1501538</v>
      </c>
      <c r="K2700" s="10" t="s">
        <v>46</v>
      </c>
      <c r="R2700" s="10" t="s">
        <v>3364</v>
      </c>
      <c r="S2700" s="10">
        <v>2022</v>
      </c>
    </row>
    <row r="2701" spans="1:20" x14ac:dyDescent="0.35">
      <c r="A2701" s="10" t="s">
        <v>27</v>
      </c>
      <c r="B2701" s="10" t="s">
        <v>27</v>
      </c>
      <c r="C2701" s="10" t="s">
        <v>28</v>
      </c>
      <c r="D2701" s="10" t="s">
        <v>22</v>
      </c>
      <c r="E2701" s="10" t="s">
        <v>23</v>
      </c>
      <c r="F2701" s="10" t="s">
        <v>5</v>
      </c>
      <c r="H2701" s="10" t="s">
        <v>24</v>
      </c>
      <c r="I2701" s="10">
        <v>1499517</v>
      </c>
      <c r="J2701" s="10">
        <v>1501538</v>
      </c>
      <c r="K2701" s="10" t="s">
        <v>46</v>
      </c>
      <c r="L2701" s="10" t="s">
        <v>3365</v>
      </c>
      <c r="O2701" s="10" t="s">
        <v>3366</v>
      </c>
      <c r="R2701" s="10" t="s">
        <v>3364</v>
      </c>
      <c r="S2701" s="10">
        <v>2022</v>
      </c>
      <c r="T2701" s="10">
        <v>673</v>
      </c>
    </row>
    <row r="2702" spans="1:20" x14ac:dyDescent="0.35">
      <c r="A2702" s="10" t="s">
        <v>20</v>
      </c>
      <c r="B2702" s="10" t="s">
        <v>20</v>
      </c>
      <c r="C2702" s="10" t="s">
        <v>21</v>
      </c>
      <c r="D2702" s="10" t="s">
        <v>22</v>
      </c>
      <c r="E2702" s="10" t="s">
        <v>23</v>
      </c>
      <c r="F2702" s="10" t="s">
        <v>5</v>
      </c>
      <c r="H2702" s="10" t="s">
        <v>24</v>
      </c>
      <c r="I2702" s="10">
        <v>1502001</v>
      </c>
      <c r="J2702" s="10">
        <v>1504436</v>
      </c>
      <c r="K2702" s="10" t="s">
        <v>25</v>
      </c>
      <c r="R2702" s="10" t="s">
        <v>3367</v>
      </c>
      <c r="S2702" s="10">
        <v>2436</v>
      </c>
    </row>
    <row r="2703" spans="1:20" x14ac:dyDescent="0.35">
      <c r="A2703" s="10" t="s">
        <v>27</v>
      </c>
      <c r="B2703" s="10" t="s">
        <v>27</v>
      </c>
      <c r="C2703" s="10" t="s">
        <v>28</v>
      </c>
      <c r="D2703" s="10" t="s">
        <v>22</v>
      </c>
      <c r="E2703" s="10" t="s">
        <v>23</v>
      </c>
      <c r="F2703" s="10" t="s">
        <v>5</v>
      </c>
      <c r="H2703" s="10" t="s">
        <v>24</v>
      </c>
      <c r="I2703" s="10">
        <v>1502001</v>
      </c>
      <c r="J2703" s="10">
        <v>1504436</v>
      </c>
      <c r="K2703" s="10" t="s">
        <v>25</v>
      </c>
      <c r="L2703" s="10" t="s">
        <v>3368</v>
      </c>
      <c r="O2703" s="10" t="s">
        <v>3369</v>
      </c>
      <c r="R2703" s="10" t="s">
        <v>3367</v>
      </c>
      <c r="S2703" s="10">
        <v>2436</v>
      </c>
      <c r="T2703" s="10">
        <v>811</v>
      </c>
    </row>
    <row r="2704" spans="1:20" x14ac:dyDescent="0.35">
      <c r="A2704" s="10" t="s">
        <v>20</v>
      </c>
      <c r="B2704" s="10" t="s">
        <v>20</v>
      </c>
      <c r="C2704" s="10" t="s">
        <v>21</v>
      </c>
      <c r="D2704" s="10" t="s">
        <v>22</v>
      </c>
      <c r="E2704" s="10" t="s">
        <v>23</v>
      </c>
      <c r="F2704" s="10" t="s">
        <v>5</v>
      </c>
      <c r="H2704" s="10" t="s">
        <v>24</v>
      </c>
      <c r="I2704" s="10">
        <v>1504758</v>
      </c>
      <c r="J2704" s="10">
        <v>1505591</v>
      </c>
      <c r="K2704" s="10" t="s">
        <v>25</v>
      </c>
      <c r="R2704" s="10" t="s">
        <v>3370</v>
      </c>
      <c r="S2704" s="10">
        <v>834</v>
      </c>
    </row>
    <row r="2705" spans="1:20" x14ac:dyDescent="0.35">
      <c r="A2705" s="10" t="s">
        <v>27</v>
      </c>
      <c r="B2705" s="10" t="s">
        <v>27</v>
      </c>
      <c r="C2705" s="10" t="s">
        <v>28</v>
      </c>
      <c r="D2705" s="10" t="s">
        <v>22</v>
      </c>
      <c r="E2705" s="10" t="s">
        <v>23</v>
      </c>
      <c r="F2705" s="10" t="s">
        <v>5</v>
      </c>
      <c r="H2705" s="10" t="s">
        <v>24</v>
      </c>
      <c r="I2705" s="10">
        <v>1504758</v>
      </c>
      <c r="J2705" s="10">
        <v>1505591</v>
      </c>
      <c r="K2705" s="10" t="s">
        <v>25</v>
      </c>
      <c r="L2705" s="10" t="s">
        <v>3371</v>
      </c>
      <c r="O2705" s="10" t="s">
        <v>2272</v>
      </c>
      <c r="R2705" s="10" t="s">
        <v>3370</v>
      </c>
      <c r="S2705" s="10">
        <v>834</v>
      </c>
      <c r="T2705" s="10">
        <v>277</v>
      </c>
    </row>
    <row r="2706" spans="1:20" x14ac:dyDescent="0.35">
      <c r="A2706" s="10" t="s">
        <v>20</v>
      </c>
      <c r="B2706" s="10" t="s">
        <v>20</v>
      </c>
      <c r="C2706" s="10" t="s">
        <v>21</v>
      </c>
      <c r="D2706" s="10" t="s">
        <v>22</v>
      </c>
      <c r="E2706" s="10" t="s">
        <v>23</v>
      </c>
      <c r="F2706" s="10" t="s">
        <v>5</v>
      </c>
      <c r="H2706" s="10" t="s">
        <v>24</v>
      </c>
      <c r="I2706" s="10">
        <v>1505603</v>
      </c>
      <c r="J2706" s="10">
        <v>1507531</v>
      </c>
      <c r="K2706" s="10" t="s">
        <v>46</v>
      </c>
      <c r="R2706" s="10" t="s">
        <v>3372</v>
      </c>
      <c r="S2706" s="10">
        <v>1929</v>
      </c>
    </row>
    <row r="2707" spans="1:20" x14ac:dyDescent="0.35">
      <c r="A2707" s="10" t="s">
        <v>27</v>
      </c>
      <c r="B2707" s="10" t="s">
        <v>27</v>
      </c>
      <c r="C2707" s="10" t="s">
        <v>28</v>
      </c>
      <c r="D2707" s="10" t="s">
        <v>22</v>
      </c>
      <c r="E2707" s="10" t="s">
        <v>23</v>
      </c>
      <c r="F2707" s="10" t="s">
        <v>5</v>
      </c>
      <c r="H2707" s="10" t="s">
        <v>24</v>
      </c>
      <c r="I2707" s="10">
        <v>1505603</v>
      </c>
      <c r="J2707" s="10">
        <v>1507531</v>
      </c>
      <c r="K2707" s="10" t="s">
        <v>46</v>
      </c>
      <c r="L2707" s="10" t="s">
        <v>3373</v>
      </c>
      <c r="O2707" s="10" t="s">
        <v>2192</v>
      </c>
      <c r="R2707" s="10" t="s">
        <v>3372</v>
      </c>
      <c r="S2707" s="10">
        <v>1929</v>
      </c>
      <c r="T2707" s="10">
        <v>642</v>
      </c>
    </row>
    <row r="2708" spans="1:20" x14ac:dyDescent="0.35">
      <c r="A2708" s="10" t="s">
        <v>20</v>
      </c>
      <c r="B2708" s="10" t="s">
        <v>20</v>
      </c>
      <c r="C2708" s="10" t="s">
        <v>21</v>
      </c>
      <c r="D2708" s="10" t="s">
        <v>22</v>
      </c>
      <c r="E2708" s="10" t="s">
        <v>23</v>
      </c>
      <c r="F2708" s="10" t="s">
        <v>5</v>
      </c>
      <c r="H2708" s="10" t="s">
        <v>24</v>
      </c>
      <c r="I2708" s="10">
        <v>1508300</v>
      </c>
      <c r="J2708" s="10">
        <v>1509271</v>
      </c>
      <c r="K2708" s="10" t="s">
        <v>46</v>
      </c>
      <c r="R2708" s="10" t="s">
        <v>3374</v>
      </c>
      <c r="S2708" s="10">
        <v>972</v>
      </c>
    </row>
    <row r="2709" spans="1:20" x14ac:dyDescent="0.35">
      <c r="A2709" s="10" t="s">
        <v>27</v>
      </c>
      <c r="B2709" s="10" t="s">
        <v>27</v>
      </c>
      <c r="C2709" s="10" t="s">
        <v>28</v>
      </c>
      <c r="D2709" s="10" t="s">
        <v>22</v>
      </c>
      <c r="E2709" s="10" t="s">
        <v>23</v>
      </c>
      <c r="F2709" s="10" t="s">
        <v>5</v>
      </c>
      <c r="H2709" s="10" t="s">
        <v>24</v>
      </c>
      <c r="I2709" s="10">
        <v>1508300</v>
      </c>
      <c r="J2709" s="10">
        <v>1509271</v>
      </c>
      <c r="K2709" s="10" t="s">
        <v>46</v>
      </c>
      <c r="L2709" s="10" t="s">
        <v>3375</v>
      </c>
      <c r="O2709" s="10" t="s">
        <v>2195</v>
      </c>
      <c r="R2709" s="10" t="s">
        <v>3374</v>
      </c>
      <c r="S2709" s="10">
        <v>972</v>
      </c>
      <c r="T2709" s="10">
        <v>323</v>
      </c>
    </row>
    <row r="2710" spans="1:20" x14ac:dyDescent="0.35">
      <c r="A2710" s="10" t="s">
        <v>20</v>
      </c>
      <c r="B2710" s="10" t="s">
        <v>20</v>
      </c>
      <c r="C2710" s="10" t="s">
        <v>21</v>
      </c>
      <c r="D2710" s="10" t="s">
        <v>22</v>
      </c>
      <c r="E2710" s="10" t="s">
        <v>23</v>
      </c>
      <c r="F2710" s="10" t="s">
        <v>5</v>
      </c>
      <c r="H2710" s="10" t="s">
        <v>24</v>
      </c>
      <c r="I2710" s="10">
        <v>1509355</v>
      </c>
      <c r="J2710" s="10">
        <v>1509630</v>
      </c>
      <c r="K2710" s="10" t="s">
        <v>25</v>
      </c>
      <c r="R2710" s="10" t="s">
        <v>3376</v>
      </c>
      <c r="S2710" s="10">
        <v>276</v>
      </c>
    </row>
    <row r="2711" spans="1:20" x14ac:dyDescent="0.35">
      <c r="A2711" s="10" t="s">
        <v>27</v>
      </c>
      <c r="B2711" s="10" t="s">
        <v>27</v>
      </c>
      <c r="C2711" s="10" t="s">
        <v>28</v>
      </c>
      <c r="D2711" s="10" t="s">
        <v>22</v>
      </c>
      <c r="E2711" s="10" t="s">
        <v>23</v>
      </c>
      <c r="F2711" s="10" t="s">
        <v>5</v>
      </c>
      <c r="H2711" s="10" t="s">
        <v>24</v>
      </c>
      <c r="I2711" s="10">
        <v>1509355</v>
      </c>
      <c r="J2711" s="10">
        <v>1509630</v>
      </c>
      <c r="K2711" s="10" t="s">
        <v>25</v>
      </c>
      <c r="L2711" s="10" t="s">
        <v>3377</v>
      </c>
      <c r="O2711" s="10" t="s">
        <v>49</v>
      </c>
      <c r="R2711" s="10" t="s">
        <v>3376</v>
      </c>
      <c r="S2711" s="10">
        <v>276</v>
      </c>
      <c r="T2711" s="10">
        <v>91</v>
      </c>
    </row>
    <row r="2712" spans="1:20" x14ac:dyDescent="0.35">
      <c r="A2712" s="10" t="s">
        <v>20</v>
      </c>
      <c r="B2712" s="10" t="s">
        <v>20</v>
      </c>
      <c r="C2712" s="10" t="s">
        <v>21</v>
      </c>
      <c r="D2712" s="10" t="s">
        <v>22</v>
      </c>
      <c r="E2712" s="10" t="s">
        <v>23</v>
      </c>
      <c r="F2712" s="10" t="s">
        <v>5</v>
      </c>
      <c r="H2712" s="10" t="s">
        <v>24</v>
      </c>
      <c r="I2712" s="10">
        <v>1509710</v>
      </c>
      <c r="J2712" s="10">
        <v>1510459</v>
      </c>
      <c r="K2712" s="10" t="s">
        <v>46</v>
      </c>
      <c r="R2712" s="10" t="s">
        <v>3378</v>
      </c>
      <c r="S2712" s="10">
        <v>750</v>
      </c>
    </row>
    <row r="2713" spans="1:20" x14ac:dyDescent="0.35">
      <c r="A2713" s="10" t="s">
        <v>27</v>
      </c>
      <c r="B2713" s="10" t="s">
        <v>27</v>
      </c>
      <c r="C2713" s="10" t="s">
        <v>28</v>
      </c>
      <c r="D2713" s="10" t="s">
        <v>22</v>
      </c>
      <c r="E2713" s="10" t="s">
        <v>23</v>
      </c>
      <c r="F2713" s="10" t="s">
        <v>5</v>
      </c>
      <c r="H2713" s="10" t="s">
        <v>24</v>
      </c>
      <c r="I2713" s="10">
        <v>1509710</v>
      </c>
      <c r="J2713" s="10">
        <v>1510459</v>
      </c>
      <c r="K2713" s="10" t="s">
        <v>46</v>
      </c>
      <c r="L2713" s="10" t="s">
        <v>3379</v>
      </c>
      <c r="O2713" s="10" t="s">
        <v>1639</v>
      </c>
      <c r="R2713" s="10" t="s">
        <v>3378</v>
      </c>
      <c r="S2713" s="10">
        <v>750</v>
      </c>
      <c r="T2713" s="10">
        <v>249</v>
      </c>
    </row>
    <row r="2714" spans="1:20" x14ac:dyDescent="0.35">
      <c r="A2714" s="10" t="s">
        <v>20</v>
      </c>
      <c r="B2714" s="10" t="s">
        <v>20</v>
      </c>
      <c r="C2714" s="10" t="s">
        <v>21</v>
      </c>
      <c r="D2714" s="10" t="s">
        <v>22</v>
      </c>
      <c r="E2714" s="10" t="s">
        <v>23</v>
      </c>
      <c r="F2714" s="10" t="s">
        <v>5</v>
      </c>
      <c r="H2714" s="10" t="s">
        <v>24</v>
      </c>
      <c r="I2714" s="10">
        <v>1510692</v>
      </c>
      <c r="J2714" s="10">
        <v>1511870</v>
      </c>
      <c r="K2714" s="10" t="s">
        <v>25</v>
      </c>
      <c r="R2714" s="10" t="s">
        <v>3380</v>
      </c>
      <c r="S2714" s="10">
        <v>1179</v>
      </c>
    </row>
    <row r="2715" spans="1:20" x14ac:dyDescent="0.35">
      <c r="A2715" s="10" t="s">
        <v>27</v>
      </c>
      <c r="B2715" s="10" t="s">
        <v>27</v>
      </c>
      <c r="C2715" s="10" t="s">
        <v>28</v>
      </c>
      <c r="D2715" s="10" t="s">
        <v>22</v>
      </c>
      <c r="E2715" s="10" t="s">
        <v>23</v>
      </c>
      <c r="F2715" s="10" t="s">
        <v>5</v>
      </c>
      <c r="H2715" s="10" t="s">
        <v>24</v>
      </c>
      <c r="I2715" s="10">
        <v>1510692</v>
      </c>
      <c r="J2715" s="10">
        <v>1511870</v>
      </c>
      <c r="K2715" s="10" t="s">
        <v>25</v>
      </c>
      <c r="L2715" s="10" t="s">
        <v>3381</v>
      </c>
      <c r="O2715" s="10" t="s">
        <v>3382</v>
      </c>
      <c r="R2715" s="10" t="s">
        <v>3380</v>
      </c>
      <c r="S2715" s="10">
        <v>1179</v>
      </c>
      <c r="T2715" s="10">
        <v>392</v>
      </c>
    </row>
    <row r="2716" spans="1:20" x14ac:dyDescent="0.35">
      <c r="A2716" s="10" t="s">
        <v>20</v>
      </c>
      <c r="B2716" s="10" t="s">
        <v>20</v>
      </c>
      <c r="C2716" s="10" t="s">
        <v>21</v>
      </c>
      <c r="D2716" s="10" t="s">
        <v>22</v>
      </c>
      <c r="E2716" s="10" t="s">
        <v>23</v>
      </c>
      <c r="F2716" s="10" t="s">
        <v>5</v>
      </c>
      <c r="H2716" s="10" t="s">
        <v>24</v>
      </c>
      <c r="I2716" s="10">
        <v>1511881</v>
      </c>
      <c r="J2716" s="10">
        <v>1512492</v>
      </c>
      <c r="K2716" s="10" t="s">
        <v>25</v>
      </c>
      <c r="R2716" s="10" t="s">
        <v>3383</v>
      </c>
      <c r="S2716" s="10">
        <v>612</v>
      </c>
    </row>
    <row r="2717" spans="1:20" x14ac:dyDescent="0.35">
      <c r="A2717" s="10" t="s">
        <v>27</v>
      </c>
      <c r="B2717" s="10" t="s">
        <v>27</v>
      </c>
      <c r="C2717" s="10" t="s">
        <v>28</v>
      </c>
      <c r="D2717" s="10" t="s">
        <v>22</v>
      </c>
      <c r="E2717" s="10" t="s">
        <v>23</v>
      </c>
      <c r="F2717" s="10" t="s">
        <v>5</v>
      </c>
      <c r="H2717" s="10" t="s">
        <v>24</v>
      </c>
      <c r="I2717" s="10">
        <v>1511881</v>
      </c>
      <c r="J2717" s="10">
        <v>1512492</v>
      </c>
      <c r="K2717" s="10" t="s">
        <v>25</v>
      </c>
      <c r="L2717" s="10" t="s">
        <v>3384</v>
      </c>
      <c r="O2717" s="10" t="s">
        <v>3385</v>
      </c>
      <c r="R2717" s="10" t="s">
        <v>3383</v>
      </c>
      <c r="S2717" s="10">
        <v>612</v>
      </c>
      <c r="T2717" s="10">
        <v>203</v>
      </c>
    </row>
    <row r="2718" spans="1:20" x14ac:dyDescent="0.35">
      <c r="A2718" s="10" t="s">
        <v>20</v>
      </c>
      <c r="B2718" s="10" t="s">
        <v>20</v>
      </c>
      <c r="C2718" s="10" t="s">
        <v>21</v>
      </c>
      <c r="D2718" s="10" t="s">
        <v>22</v>
      </c>
      <c r="E2718" s="10" t="s">
        <v>23</v>
      </c>
      <c r="F2718" s="10" t="s">
        <v>5</v>
      </c>
      <c r="H2718" s="10" t="s">
        <v>24</v>
      </c>
      <c r="I2718" s="10">
        <v>1512945</v>
      </c>
      <c r="J2718" s="10">
        <v>1517420</v>
      </c>
      <c r="K2718" s="10" t="s">
        <v>25</v>
      </c>
      <c r="R2718" s="10" t="s">
        <v>3386</v>
      </c>
      <c r="S2718" s="10">
        <v>4476</v>
      </c>
    </row>
    <row r="2719" spans="1:20" x14ac:dyDescent="0.35">
      <c r="A2719" s="10" t="s">
        <v>27</v>
      </c>
      <c r="B2719" s="10" t="s">
        <v>27</v>
      </c>
      <c r="C2719" s="10" t="s">
        <v>28</v>
      </c>
      <c r="D2719" s="10" t="s">
        <v>22</v>
      </c>
      <c r="E2719" s="10" t="s">
        <v>23</v>
      </c>
      <c r="F2719" s="10" t="s">
        <v>5</v>
      </c>
      <c r="H2719" s="10" t="s">
        <v>24</v>
      </c>
      <c r="I2719" s="10">
        <v>1512945</v>
      </c>
      <c r="J2719" s="10">
        <v>1517420</v>
      </c>
      <c r="K2719" s="10" t="s">
        <v>25</v>
      </c>
      <c r="L2719" s="10" t="s">
        <v>3387</v>
      </c>
      <c r="O2719" s="10" t="s">
        <v>3388</v>
      </c>
      <c r="R2719" s="10" t="s">
        <v>3386</v>
      </c>
      <c r="S2719" s="10">
        <v>4476</v>
      </c>
      <c r="T2719" s="10">
        <v>1491</v>
      </c>
    </row>
    <row r="2720" spans="1:20" x14ac:dyDescent="0.35">
      <c r="A2720" s="10" t="s">
        <v>20</v>
      </c>
      <c r="B2720" s="10" t="s">
        <v>20</v>
      </c>
      <c r="C2720" s="10" t="s">
        <v>21</v>
      </c>
      <c r="D2720" s="10" t="s">
        <v>22</v>
      </c>
      <c r="E2720" s="10" t="s">
        <v>23</v>
      </c>
      <c r="F2720" s="10" t="s">
        <v>5</v>
      </c>
      <c r="H2720" s="10" t="s">
        <v>24</v>
      </c>
      <c r="I2720" s="10">
        <v>1517461</v>
      </c>
      <c r="J2720" s="10">
        <v>1517793</v>
      </c>
      <c r="K2720" s="10" t="s">
        <v>25</v>
      </c>
      <c r="R2720" s="10" t="s">
        <v>3389</v>
      </c>
      <c r="S2720" s="10">
        <v>333</v>
      </c>
    </row>
    <row r="2721" spans="1:20" x14ac:dyDescent="0.35">
      <c r="A2721" s="10" t="s">
        <v>27</v>
      </c>
      <c r="B2721" s="10" t="s">
        <v>27</v>
      </c>
      <c r="C2721" s="10" t="s">
        <v>28</v>
      </c>
      <c r="D2721" s="10" t="s">
        <v>22</v>
      </c>
      <c r="E2721" s="10" t="s">
        <v>23</v>
      </c>
      <c r="F2721" s="10" t="s">
        <v>5</v>
      </c>
      <c r="H2721" s="10" t="s">
        <v>24</v>
      </c>
      <c r="I2721" s="10">
        <v>1517461</v>
      </c>
      <c r="J2721" s="10">
        <v>1517793</v>
      </c>
      <c r="K2721" s="10" t="s">
        <v>25</v>
      </c>
      <c r="L2721" s="10" t="s">
        <v>3390</v>
      </c>
      <c r="O2721" s="10" t="s">
        <v>52</v>
      </c>
      <c r="R2721" s="10" t="s">
        <v>3389</v>
      </c>
      <c r="S2721" s="10">
        <v>333</v>
      </c>
      <c r="T2721" s="10">
        <v>110</v>
      </c>
    </row>
    <row r="2722" spans="1:20" x14ac:dyDescent="0.35">
      <c r="A2722" s="10" t="s">
        <v>20</v>
      </c>
      <c r="B2722" s="10" t="s">
        <v>20</v>
      </c>
      <c r="C2722" s="10" t="s">
        <v>21</v>
      </c>
      <c r="D2722" s="10" t="s">
        <v>22</v>
      </c>
      <c r="E2722" s="10" t="s">
        <v>23</v>
      </c>
      <c r="F2722" s="10" t="s">
        <v>5</v>
      </c>
      <c r="H2722" s="10" t="s">
        <v>24</v>
      </c>
      <c r="I2722" s="10">
        <v>1518208</v>
      </c>
      <c r="J2722" s="10">
        <v>1520679</v>
      </c>
      <c r="K2722" s="10" t="s">
        <v>25</v>
      </c>
      <c r="R2722" s="10" t="s">
        <v>3391</v>
      </c>
      <c r="S2722" s="10">
        <v>2472</v>
      </c>
    </row>
    <row r="2723" spans="1:20" x14ac:dyDescent="0.35">
      <c r="A2723" s="10" t="s">
        <v>27</v>
      </c>
      <c r="B2723" s="10" t="s">
        <v>27</v>
      </c>
      <c r="C2723" s="10" t="s">
        <v>28</v>
      </c>
      <c r="D2723" s="10" t="s">
        <v>22</v>
      </c>
      <c r="E2723" s="10" t="s">
        <v>23</v>
      </c>
      <c r="F2723" s="10" t="s">
        <v>5</v>
      </c>
      <c r="H2723" s="10" t="s">
        <v>24</v>
      </c>
      <c r="I2723" s="10">
        <v>1518208</v>
      </c>
      <c r="J2723" s="10">
        <v>1520679</v>
      </c>
      <c r="K2723" s="10" t="s">
        <v>25</v>
      </c>
      <c r="L2723" s="10" t="s">
        <v>3392</v>
      </c>
      <c r="O2723" s="10" t="s">
        <v>3393</v>
      </c>
      <c r="R2723" s="10" t="s">
        <v>3391</v>
      </c>
      <c r="S2723" s="10">
        <v>2472</v>
      </c>
      <c r="T2723" s="10">
        <v>823</v>
      </c>
    </row>
    <row r="2724" spans="1:20" x14ac:dyDescent="0.35">
      <c r="A2724" s="10" t="s">
        <v>20</v>
      </c>
      <c r="B2724" s="10" t="s">
        <v>20</v>
      </c>
      <c r="C2724" s="10" t="s">
        <v>21</v>
      </c>
      <c r="D2724" s="10" t="s">
        <v>22</v>
      </c>
      <c r="E2724" s="10" t="s">
        <v>23</v>
      </c>
      <c r="F2724" s="10" t="s">
        <v>5</v>
      </c>
      <c r="H2724" s="10" t="s">
        <v>24</v>
      </c>
      <c r="I2724" s="10">
        <v>1520773</v>
      </c>
      <c r="J2724" s="10">
        <v>1521765</v>
      </c>
      <c r="K2724" s="10" t="s">
        <v>25</v>
      </c>
      <c r="R2724" s="10" t="s">
        <v>3394</v>
      </c>
      <c r="S2724" s="10">
        <v>993</v>
      </c>
    </row>
    <row r="2725" spans="1:20" x14ac:dyDescent="0.35">
      <c r="A2725" s="10" t="s">
        <v>27</v>
      </c>
      <c r="B2725" s="10" t="s">
        <v>27</v>
      </c>
      <c r="C2725" s="10" t="s">
        <v>28</v>
      </c>
      <c r="D2725" s="10" t="s">
        <v>22</v>
      </c>
      <c r="E2725" s="10" t="s">
        <v>23</v>
      </c>
      <c r="F2725" s="10" t="s">
        <v>5</v>
      </c>
      <c r="H2725" s="10" t="s">
        <v>24</v>
      </c>
      <c r="I2725" s="10">
        <v>1520773</v>
      </c>
      <c r="J2725" s="10">
        <v>1521765</v>
      </c>
      <c r="K2725" s="10" t="s">
        <v>25</v>
      </c>
      <c r="L2725" s="10" t="s">
        <v>3395</v>
      </c>
      <c r="O2725" s="10" t="s">
        <v>3396</v>
      </c>
      <c r="R2725" s="10" t="s">
        <v>3394</v>
      </c>
      <c r="S2725" s="10">
        <v>993</v>
      </c>
      <c r="T2725" s="10">
        <v>330</v>
      </c>
    </row>
    <row r="2726" spans="1:20" x14ac:dyDescent="0.35">
      <c r="A2726" s="10" t="s">
        <v>20</v>
      </c>
      <c r="B2726" s="10" t="s">
        <v>20</v>
      </c>
      <c r="C2726" s="10" t="s">
        <v>21</v>
      </c>
      <c r="D2726" s="10" t="s">
        <v>22</v>
      </c>
      <c r="E2726" s="10" t="s">
        <v>23</v>
      </c>
      <c r="F2726" s="10" t="s">
        <v>5</v>
      </c>
      <c r="H2726" s="10" t="s">
        <v>24</v>
      </c>
      <c r="I2726" s="10">
        <v>1522107</v>
      </c>
      <c r="J2726" s="10">
        <v>1523849</v>
      </c>
      <c r="K2726" s="10" t="s">
        <v>25</v>
      </c>
      <c r="R2726" s="10" t="s">
        <v>3397</v>
      </c>
      <c r="S2726" s="10">
        <v>1743</v>
      </c>
    </row>
    <row r="2727" spans="1:20" x14ac:dyDescent="0.35">
      <c r="A2727" s="10" t="s">
        <v>27</v>
      </c>
      <c r="B2727" s="10" t="s">
        <v>27</v>
      </c>
      <c r="C2727" s="10" t="s">
        <v>28</v>
      </c>
      <c r="D2727" s="10" t="s">
        <v>22</v>
      </c>
      <c r="E2727" s="10" t="s">
        <v>23</v>
      </c>
      <c r="F2727" s="10" t="s">
        <v>5</v>
      </c>
      <c r="H2727" s="10" t="s">
        <v>24</v>
      </c>
      <c r="I2727" s="10">
        <v>1522107</v>
      </c>
      <c r="J2727" s="10">
        <v>1523849</v>
      </c>
      <c r="K2727" s="10" t="s">
        <v>25</v>
      </c>
      <c r="L2727" s="10" t="s">
        <v>3398</v>
      </c>
      <c r="O2727" s="10" t="s">
        <v>3399</v>
      </c>
      <c r="R2727" s="10" t="s">
        <v>3397</v>
      </c>
      <c r="S2727" s="10">
        <v>1743</v>
      </c>
      <c r="T2727" s="10">
        <v>580</v>
      </c>
    </row>
    <row r="2728" spans="1:20" x14ac:dyDescent="0.35">
      <c r="A2728" s="10" t="s">
        <v>20</v>
      </c>
      <c r="B2728" s="10" t="s">
        <v>20</v>
      </c>
      <c r="C2728" s="10" t="s">
        <v>21</v>
      </c>
      <c r="D2728" s="10" t="s">
        <v>22</v>
      </c>
      <c r="E2728" s="10" t="s">
        <v>23</v>
      </c>
      <c r="F2728" s="10" t="s">
        <v>5</v>
      </c>
      <c r="H2728" s="10" t="s">
        <v>24</v>
      </c>
      <c r="I2728" s="10">
        <v>1523931</v>
      </c>
      <c r="J2728" s="10">
        <v>1524395</v>
      </c>
      <c r="K2728" s="10" t="s">
        <v>25</v>
      </c>
      <c r="R2728" s="10" t="s">
        <v>3400</v>
      </c>
      <c r="S2728" s="10">
        <v>465</v>
      </c>
    </row>
    <row r="2729" spans="1:20" x14ac:dyDescent="0.35">
      <c r="A2729" s="10" t="s">
        <v>27</v>
      </c>
      <c r="B2729" s="10" t="s">
        <v>27</v>
      </c>
      <c r="C2729" s="10" t="s">
        <v>28</v>
      </c>
      <c r="D2729" s="10" t="s">
        <v>22</v>
      </c>
      <c r="E2729" s="10" t="s">
        <v>23</v>
      </c>
      <c r="F2729" s="10" t="s">
        <v>5</v>
      </c>
      <c r="H2729" s="10" t="s">
        <v>24</v>
      </c>
      <c r="I2729" s="10">
        <v>1523931</v>
      </c>
      <c r="J2729" s="10">
        <v>1524395</v>
      </c>
      <c r="K2729" s="10" t="s">
        <v>25</v>
      </c>
      <c r="L2729" s="10" t="s">
        <v>3401</v>
      </c>
      <c r="O2729" s="10" t="s">
        <v>49</v>
      </c>
      <c r="R2729" s="10" t="s">
        <v>3400</v>
      </c>
      <c r="S2729" s="10">
        <v>465</v>
      </c>
      <c r="T2729" s="10">
        <v>154</v>
      </c>
    </row>
    <row r="2730" spans="1:20" x14ac:dyDescent="0.35">
      <c r="A2730" s="10" t="s">
        <v>20</v>
      </c>
      <c r="B2730" s="10" t="s">
        <v>20</v>
      </c>
      <c r="C2730" s="10" t="s">
        <v>21</v>
      </c>
      <c r="D2730" s="10" t="s">
        <v>22</v>
      </c>
      <c r="E2730" s="10" t="s">
        <v>23</v>
      </c>
      <c r="F2730" s="10" t="s">
        <v>5</v>
      </c>
      <c r="H2730" s="10" t="s">
        <v>24</v>
      </c>
      <c r="I2730" s="10">
        <v>1524398</v>
      </c>
      <c r="J2730" s="10">
        <v>1525063</v>
      </c>
      <c r="K2730" s="10" t="s">
        <v>25</v>
      </c>
      <c r="R2730" s="10" t="s">
        <v>3402</v>
      </c>
      <c r="S2730" s="10">
        <v>666</v>
      </c>
    </row>
    <row r="2731" spans="1:20" x14ac:dyDescent="0.35">
      <c r="A2731" s="10" t="s">
        <v>27</v>
      </c>
      <c r="B2731" s="10" t="s">
        <v>27</v>
      </c>
      <c r="C2731" s="10" t="s">
        <v>28</v>
      </c>
      <c r="D2731" s="10" t="s">
        <v>22</v>
      </c>
      <c r="E2731" s="10" t="s">
        <v>23</v>
      </c>
      <c r="F2731" s="10" t="s">
        <v>5</v>
      </c>
      <c r="H2731" s="10" t="s">
        <v>24</v>
      </c>
      <c r="I2731" s="10">
        <v>1524398</v>
      </c>
      <c r="J2731" s="10">
        <v>1525063</v>
      </c>
      <c r="K2731" s="10" t="s">
        <v>25</v>
      </c>
      <c r="L2731" s="10" t="s">
        <v>3403</v>
      </c>
      <c r="O2731" s="10" t="s">
        <v>61</v>
      </c>
      <c r="R2731" s="10" t="s">
        <v>3402</v>
      </c>
      <c r="S2731" s="10">
        <v>666</v>
      </c>
      <c r="T2731" s="10">
        <v>221</v>
      </c>
    </row>
    <row r="2732" spans="1:20" x14ac:dyDescent="0.35">
      <c r="A2732" s="10" t="s">
        <v>20</v>
      </c>
      <c r="B2732" s="10" t="s">
        <v>20</v>
      </c>
      <c r="C2732" s="10" t="s">
        <v>21</v>
      </c>
      <c r="D2732" s="10" t="s">
        <v>22</v>
      </c>
      <c r="E2732" s="10" t="s">
        <v>23</v>
      </c>
      <c r="F2732" s="10" t="s">
        <v>5</v>
      </c>
      <c r="H2732" s="10" t="s">
        <v>24</v>
      </c>
      <c r="I2732" s="10">
        <v>1525065</v>
      </c>
      <c r="J2732" s="10">
        <v>1526327</v>
      </c>
      <c r="K2732" s="10" t="s">
        <v>25</v>
      </c>
      <c r="R2732" s="10" t="s">
        <v>3404</v>
      </c>
      <c r="S2732" s="10">
        <v>1263</v>
      </c>
    </row>
    <row r="2733" spans="1:20" x14ac:dyDescent="0.35">
      <c r="A2733" s="10" t="s">
        <v>27</v>
      </c>
      <c r="B2733" s="10" t="s">
        <v>27</v>
      </c>
      <c r="C2733" s="10" t="s">
        <v>28</v>
      </c>
      <c r="D2733" s="10" t="s">
        <v>22</v>
      </c>
      <c r="E2733" s="10" t="s">
        <v>23</v>
      </c>
      <c r="F2733" s="10" t="s">
        <v>5</v>
      </c>
      <c r="H2733" s="10" t="s">
        <v>24</v>
      </c>
      <c r="I2733" s="10">
        <v>1525065</v>
      </c>
      <c r="J2733" s="10">
        <v>1526327</v>
      </c>
      <c r="K2733" s="10" t="s">
        <v>25</v>
      </c>
      <c r="L2733" s="10" t="s">
        <v>3405</v>
      </c>
      <c r="O2733" s="10" t="s">
        <v>3406</v>
      </c>
      <c r="R2733" s="10" t="s">
        <v>3404</v>
      </c>
      <c r="S2733" s="10">
        <v>1263</v>
      </c>
      <c r="T2733" s="10">
        <v>420</v>
      </c>
    </row>
    <row r="2734" spans="1:20" x14ac:dyDescent="0.35">
      <c r="A2734" s="10" t="s">
        <v>20</v>
      </c>
      <c r="B2734" s="10" t="s">
        <v>20</v>
      </c>
      <c r="C2734" s="10" t="s">
        <v>21</v>
      </c>
      <c r="D2734" s="10" t="s">
        <v>22</v>
      </c>
      <c r="E2734" s="10" t="s">
        <v>23</v>
      </c>
      <c r="F2734" s="10" t="s">
        <v>5</v>
      </c>
      <c r="H2734" s="10" t="s">
        <v>24</v>
      </c>
      <c r="I2734" s="10">
        <v>1526396</v>
      </c>
      <c r="J2734" s="10">
        <v>1528084</v>
      </c>
      <c r="K2734" s="10" t="s">
        <v>46</v>
      </c>
      <c r="R2734" s="10" t="s">
        <v>3407</v>
      </c>
      <c r="S2734" s="10">
        <v>1689</v>
      </c>
    </row>
    <row r="2735" spans="1:20" x14ac:dyDescent="0.35">
      <c r="A2735" s="10" t="s">
        <v>27</v>
      </c>
      <c r="B2735" s="10" t="s">
        <v>27</v>
      </c>
      <c r="C2735" s="10" t="s">
        <v>28</v>
      </c>
      <c r="D2735" s="10" t="s">
        <v>22</v>
      </c>
      <c r="E2735" s="10" t="s">
        <v>23</v>
      </c>
      <c r="F2735" s="10" t="s">
        <v>5</v>
      </c>
      <c r="H2735" s="10" t="s">
        <v>24</v>
      </c>
      <c r="I2735" s="10">
        <v>1526396</v>
      </c>
      <c r="J2735" s="10">
        <v>1528084</v>
      </c>
      <c r="K2735" s="10" t="s">
        <v>46</v>
      </c>
      <c r="L2735" s="10" t="s">
        <v>3408</v>
      </c>
      <c r="O2735" s="10" t="s">
        <v>467</v>
      </c>
      <c r="R2735" s="10" t="s">
        <v>3407</v>
      </c>
      <c r="S2735" s="10">
        <v>1689</v>
      </c>
      <c r="T2735" s="10">
        <v>562</v>
      </c>
    </row>
    <row r="2736" spans="1:20" x14ac:dyDescent="0.35">
      <c r="A2736" s="10" t="s">
        <v>20</v>
      </c>
      <c r="B2736" s="10" t="s">
        <v>20</v>
      </c>
      <c r="C2736" s="10" t="s">
        <v>21</v>
      </c>
      <c r="D2736" s="10" t="s">
        <v>22</v>
      </c>
      <c r="E2736" s="10" t="s">
        <v>23</v>
      </c>
      <c r="F2736" s="10" t="s">
        <v>5</v>
      </c>
      <c r="H2736" s="10" t="s">
        <v>24</v>
      </c>
      <c r="I2736" s="10">
        <v>1528275</v>
      </c>
      <c r="J2736" s="10">
        <v>1529009</v>
      </c>
      <c r="K2736" s="10" t="s">
        <v>25</v>
      </c>
      <c r="R2736" s="10" t="s">
        <v>3409</v>
      </c>
      <c r="S2736" s="10">
        <v>735</v>
      </c>
    </row>
    <row r="2737" spans="1:20" x14ac:dyDescent="0.35">
      <c r="A2737" s="10" t="s">
        <v>27</v>
      </c>
      <c r="B2737" s="10" t="s">
        <v>27</v>
      </c>
      <c r="C2737" s="10" t="s">
        <v>28</v>
      </c>
      <c r="D2737" s="10" t="s">
        <v>22</v>
      </c>
      <c r="E2737" s="10" t="s">
        <v>23</v>
      </c>
      <c r="F2737" s="10" t="s">
        <v>5</v>
      </c>
      <c r="H2737" s="10" t="s">
        <v>24</v>
      </c>
      <c r="I2737" s="10">
        <v>1528275</v>
      </c>
      <c r="J2737" s="10">
        <v>1529009</v>
      </c>
      <c r="K2737" s="10" t="s">
        <v>25</v>
      </c>
      <c r="L2737" s="10" t="s">
        <v>3410</v>
      </c>
      <c r="O2737" s="10" t="s">
        <v>3411</v>
      </c>
      <c r="R2737" s="10" t="s">
        <v>3409</v>
      </c>
      <c r="S2737" s="10">
        <v>735</v>
      </c>
      <c r="T2737" s="10">
        <v>244</v>
      </c>
    </row>
    <row r="2738" spans="1:20" x14ac:dyDescent="0.35">
      <c r="A2738" s="10" t="s">
        <v>20</v>
      </c>
      <c r="B2738" s="10" t="s">
        <v>20</v>
      </c>
      <c r="C2738" s="10" t="s">
        <v>21</v>
      </c>
      <c r="D2738" s="10" t="s">
        <v>22</v>
      </c>
      <c r="E2738" s="10" t="s">
        <v>23</v>
      </c>
      <c r="F2738" s="10" t="s">
        <v>5</v>
      </c>
      <c r="H2738" s="10" t="s">
        <v>24</v>
      </c>
      <c r="I2738" s="10">
        <v>1529210</v>
      </c>
      <c r="J2738" s="10">
        <v>1530088</v>
      </c>
      <c r="K2738" s="10" t="s">
        <v>25</v>
      </c>
      <c r="R2738" s="10" t="s">
        <v>3412</v>
      </c>
      <c r="S2738" s="10">
        <v>879</v>
      </c>
    </row>
    <row r="2739" spans="1:20" x14ac:dyDescent="0.35">
      <c r="A2739" s="10" t="s">
        <v>27</v>
      </c>
      <c r="B2739" s="10" t="s">
        <v>27</v>
      </c>
      <c r="C2739" s="10" t="s">
        <v>28</v>
      </c>
      <c r="D2739" s="10" t="s">
        <v>22</v>
      </c>
      <c r="E2739" s="10" t="s">
        <v>23</v>
      </c>
      <c r="F2739" s="10" t="s">
        <v>5</v>
      </c>
      <c r="H2739" s="10" t="s">
        <v>24</v>
      </c>
      <c r="I2739" s="10">
        <v>1529210</v>
      </c>
      <c r="J2739" s="10">
        <v>1530088</v>
      </c>
      <c r="K2739" s="10" t="s">
        <v>25</v>
      </c>
      <c r="L2739" s="10" t="s">
        <v>3413</v>
      </c>
      <c r="O2739" s="10" t="s">
        <v>1221</v>
      </c>
      <c r="R2739" s="10" t="s">
        <v>3412</v>
      </c>
      <c r="S2739" s="10">
        <v>879</v>
      </c>
      <c r="T2739" s="10">
        <v>292</v>
      </c>
    </row>
    <row r="2740" spans="1:20" x14ac:dyDescent="0.35">
      <c r="A2740" s="10" t="s">
        <v>20</v>
      </c>
      <c r="B2740" s="10" t="s">
        <v>20</v>
      </c>
      <c r="C2740" s="10" t="s">
        <v>21</v>
      </c>
      <c r="D2740" s="10" t="s">
        <v>22</v>
      </c>
      <c r="E2740" s="10" t="s">
        <v>23</v>
      </c>
      <c r="F2740" s="10" t="s">
        <v>5</v>
      </c>
      <c r="H2740" s="10" t="s">
        <v>24</v>
      </c>
      <c r="I2740" s="10">
        <v>1530160</v>
      </c>
      <c r="J2740" s="10">
        <v>1530816</v>
      </c>
      <c r="K2740" s="10" t="s">
        <v>25</v>
      </c>
      <c r="R2740" s="10" t="s">
        <v>3414</v>
      </c>
      <c r="S2740" s="10">
        <v>657</v>
      </c>
    </row>
    <row r="2741" spans="1:20" x14ac:dyDescent="0.35">
      <c r="A2741" s="10" t="s">
        <v>27</v>
      </c>
      <c r="B2741" s="10" t="s">
        <v>27</v>
      </c>
      <c r="C2741" s="10" t="s">
        <v>28</v>
      </c>
      <c r="D2741" s="10" t="s">
        <v>22</v>
      </c>
      <c r="E2741" s="10" t="s">
        <v>23</v>
      </c>
      <c r="F2741" s="10" t="s">
        <v>5</v>
      </c>
      <c r="H2741" s="10" t="s">
        <v>24</v>
      </c>
      <c r="I2741" s="10">
        <v>1530160</v>
      </c>
      <c r="J2741" s="10">
        <v>1530816</v>
      </c>
      <c r="K2741" s="10" t="s">
        <v>25</v>
      </c>
      <c r="L2741" s="10" t="s">
        <v>3415</v>
      </c>
      <c r="O2741" s="10" t="s">
        <v>2106</v>
      </c>
      <c r="R2741" s="10" t="s">
        <v>3414</v>
      </c>
      <c r="S2741" s="10">
        <v>657</v>
      </c>
      <c r="T2741" s="10">
        <v>218</v>
      </c>
    </row>
    <row r="2742" spans="1:20" x14ac:dyDescent="0.35">
      <c r="A2742" s="10" t="s">
        <v>20</v>
      </c>
      <c r="B2742" s="10" t="s">
        <v>20</v>
      </c>
      <c r="C2742" s="10" t="s">
        <v>21</v>
      </c>
      <c r="D2742" s="10" t="s">
        <v>22</v>
      </c>
      <c r="E2742" s="10" t="s">
        <v>23</v>
      </c>
      <c r="F2742" s="10" t="s">
        <v>5</v>
      </c>
      <c r="H2742" s="10" t="s">
        <v>24</v>
      </c>
      <c r="I2742" s="10">
        <v>1530813</v>
      </c>
      <c r="J2742" s="10">
        <v>1531496</v>
      </c>
      <c r="K2742" s="10" t="s">
        <v>25</v>
      </c>
      <c r="R2742" s="10" t="s">
        <v>3416</v>
      </c>
      <c r="S2742" s="10">
        <v>684</v>
      </c>
    </row>
    <row r="2743" spans="1:20" x14ac:dyDescent="0.35">
      <c r="A2743" s="10" t="s">
        <v>27</v>
      </c>
      <c r="B2743" s="10" t="s">
        <v>27</v>
      </c>
      <c r="C2743" s="10" t="s">
        <v>28</v>
      </c>
      <c r="D2743" s="10" t="s">
        <v>22</v>
      </c>
      <c r="E2743" s="10" t="s">
        <v>23</v>
      </c>
      <c r="F2743" s="10" t="s">
        <v>5</v>
      </c>
      <c r="H2743" s="10" t="s">
        <v>24</v>
      </c>
      <c r="I2743" s="10">
        <v>1530813</v>
      </c>
      <c r="J2743" s="10">
        <v>1531496</v>
      </c>
      <c r="K2743" s="10" t="s">
        <v>25</v>
      </c>
      <c r="L2743" s="10" t="s">
        <v>3417</v>
      </c>
      <c r="O2743" s="10" t="s">
        <v>2106</v>
      </c>
      <c r="R2743" s="10" t="s">
        <v>3416</v>
      </c>
      <c r="S2743" s="10">
        <v>684</v>
      </c>
      <c r="T2743" s="10">
        <v>227</v>
      </c>
    </row>
    <row r="2744" spans="1:20" x14ac:dyDescent="0.35">
      <c r="A2744" s="10" t="s">
        <v>20</v>
      </c>
      <c r="B2744" s="10" t="s">
        <v>20</v>
      </c>
      <c r="C2744" s="10" t="s">
        <v>21</v>
      </c>
      <c r="D2744" s="10" t="s">
        <v>22</v>
      </c>
      <c r="E2744" s="10" t="s">
        <v>23</v>
      </c>
      <c r="F2744" s="10" t="s">
        <v>5</v>
      </c>
      <c r="H2744" s="10" t="s">
        <v>24</v>
      </c>
      <c r="I2744" s="10">
        <v>1531496</v>
      </c>
      <c r="J2744" s="10">
        <v>1532287</v>
      </c>
      <c r="K2744" s="10" t="s">
        <v>25</v>
      </c>
      <c r="R2744" s="10" t="s">
        <v>3418</v>
      </c>
      <c r="S2744" s="10">
        <v>792</v>
      </c>
    </row>
    <row r="2745" spans="1:20" x14ac:dyDescent="0.35">
      <c r="A2745" s="10" t="s">
        <v>27</v>
      </c>
      <c r="B2745" s="10" t="s">
        <v>27</v>
      </c>
      <c r="C2745" s="10" t="s">
        <v>28</v>
      </c>
      <c r="D2745" s="10" t="s">
        <v>22</v>
      </c>
      <c r="E2745" s="10" t="s">
        <v>23</v>
      </c>
      <c r="F2745" s="10" t="s">
        <v>5</v>
      </c>
      <c r="H2745" s="10" t="s">
        <v>24</v>
      </c>
      <c r="I2745" s="10">
        <v>1531496</v>
      </c>
      <c r="J2745" s="10">
        <v>1532287</v>
      </c>
      <c r="K2745" s="10" t="s">
        <v>25</v>
      </c>
      <c r="L2745" s="10" t="s">
        <v>3419</v>
      </c>
      <c r="O2745" s="10" t="s">
        <v>61</v>
      </c>
      <c r="R2745" s="10" t="s">
        <v>3418</v>
      </c>
      <c r="S2745" s="10">
        <v>792</v>
      </c>
      <c r="T2745" s="10">
        <v>263</v>
      </c>
    </row>
    <row r="2746" spans="1:20" x14ac:dyDescent="0.35">
      <c r="A2746" s="10" t="s">
        <v>20</v>
      </c>
      <c r="B2746" s="10" t="s">
        <v>20</v>
      </c>
      <c r="C2746" s="10" t="s">
        <v>21</v>
      </c>
      <c r="D2746" s="10" t="s">
        <v>22</v>
      </c>
      <c r="E2746" s="10" t="s">
        <v>23</v>
      </c>
      <c r="F2746" s="10" t="s">
        <v>5</v>
      </c>
      <c r="H2746" s="10" t="s">
        <v>24</v>
      </c>
      <c r="I2746" s="10">
        <v>1532308</v>
      </c>
      <c r="J2746" s="10">
        <v>1533678</v>
      </c>
      <c r="K2746" s="10" t="s">
        <v>25</v>
      </c>
      <c r="R2746" s="10" t="s">
        <v>3420</v>
      </c>
      <c r="S2746" s="10">
        <v>1371</v>
      </c>
    </row>
    <row r="2747" spans="1:20" x14ac:dyDescent="0.35">
      <c r="A2747" s="10" t="s">
        <v>27</v>
      </c>
      <c r="B2747" s="10" t="s">
        <v>27</v>
      </c>
      <c r="C2747" s="10" t="s">
        <v>28</v>
      </c>
      <c r="D2747" s="10" t="s">
        <v>22</v>
      </c>
      <c r="E2747" s="10" t="s">
        <v>23</v>
      </c>
      <c r="F2747" s="10" t="s">
        <v>5</v>
      </c>
      <c r="H2747" s="10" t="s">
        <v>24</v>
      </c>
      <c r="I2747" s="10">
        <v>1532308</v>
      </c>
      <c r="J2747" s="10">
        <v>1533678</v>
      </c>
      <c r="K2747" s="10" t="s">
        <v>25</v>
      </c>
      <c r="L2747" s="10" t="s">
        <v>3421</v>
      </c>
      <c r="O2747" s="10" t="s">
        <v>1229</v>
      </c>
      <c r="R2747" s="10" t="s">
        <v>3420</v>
      </c>
      <c r="S2747" s="10">
        <v>1371</v>
      </c>
      <c r="T2747" s="10">
        <v>456</v>
      </c>
    </row>
    <row r="2748" spans="1:20" x14ac:dyDescent="0.35">
      <c r="A2748" s="10" t="s">
        <v>20</v>
      </c>
      <c r="B2748" s="10" t="s">
        <v>20</v>
      </c>
      <c r="C2748" s="10" t="s">
        <v>21</v>
      </c>
      <c r="D2748" s="10" t="s">
        <v>22</v>
      </c>
      <c r="E2748" s="10" t="s">
        <v>23</v>
      </c>
      <c r="F2748" s="10" t="s">
        <v>5</v>
      </c>
      <c r="H2748" s="10" t="s">
        <v>24</v>
      </c>
      <c r="I2748" s="10">
        <v>1533684</v>
      </c>
      <c r="J2748" s="10">
        <v>1534478</v>
      </c>
      <c r="K2748" s="10" t="s">
        <v>46</v>
      </c>
      <c r="R2748" s="10" t="s">
        <v>3422</v>
      </c>
      <c r="S2748" s="10">
        <v>795</v>
      </c>
    </row>
    <row r="2749" spans="1:20" x14ac:dyDescent="0.35">
      <c r="A2749" s="10" t="s">
        <v>27</v>
      </c>
      <c r="B2749" s="10" t="s">
        <v>27</v>
      </c>
      <c r="C2749" s="10" t="s">
        <v>28</v>
      </c>
      <c r="D2749" s="10" t="s">
        <v>22</v>
      </c>
      <c r="E2749" s="10" t="s">
        <v>23</v>
      </c>
      <c r="F2749" s="10" t="s">
        <v>5</v>
      </c>
      <c r="H2749" s="10" t="s">
        <v>24</v>
      </c>
      <c r="I2749" s="10">
        <v>1533684</v>
      </c>
      <c r="J2749" s="10">
        <v>1534478</v>
      </c>
      <c r="K2749" s="10" t="s">
        <v>46</v>
      </c>
      <c r="L2749" s="10" t="s">
        <v>3423</v>
      </c>
      <c r="O2749" s="10" t="s">
        <v>3424</v>
      </c>
      <c r="R2749" s="10" t="s">
        <v>3422</v>
      </c>
      <c r="S2749" s="10">
        <v>795</v>
      </c>
      <c r="T2749" s="10">
        <v>264</v>
      </c>
    </row>
    <row r="2750" spans="1:20" x14ac:dyDescent="0.35">
      <c r="A2750" s="10" t="s">
        <v>20</v>
      </c>
      <c r="B2750" s="10" t="s">
        <v>20</v>
      </c>
      <c r="C2750" s="10" t="s">
        <v>21</v>
      </c>
      <c r="D2750" s="10" t="s">
        <v>22</v>
      </c>
      <c r="E2750" s="10" t="s">
        <v>23</v>
      </c>
      <c r="F2750" s="10" t="s">
        <v>5</v>
      </c>
      <c r="H2750" s="10" t="s">
        <v>24</v>
      </c>
      <c r="I2750" s="10">
        <v>1534495</v>
      </c>
      <c r="J2750" s="10">
        <v>1536039</v>
      </c>
      <c r="K2750" s="10" t="s">
        <v>46</v>
      </c>
      <c r="R2750" s="10" t="s">
        <v>3425</v>
      </c>
      <c r="S2750" s="10">
        <v>1545</v>
      </c>
    </row>
    <row r="2751" spans="1:20" x14ac:dyDescent="0.35">
      <c r="A2751" s="10" t="s">
        <v>27</v>
      </c>
      <c r="B2751" s="10" t="s">
        <v>27</v>
      </c>
      <c r="C2751" s="10" t="s">
        <v>28</v>
      </c>
      <c r="D2751" s="10" t="s">
        <v>22</v>
      </c>
      <c r="E2751" s="10" t="s">
        <v>23</v>
      </c>
      <c r="F2751" s="10" t="s">
        <v>5</v>
      </c>
      <c r="H2751" s="10" t="s">
        <v>24</v>
      </c>
      <c r="I2751" s="10">
        <v>1534495</v>
      </c>
      <c r="J2751" s="10">
        <v>1536039</v>
      </c>
      <c r="K2751" s="10" t="s">
        <v>46</v>
      </c>
      <c r="L2751" s="10" t="s">
        <v>3426</v>
      </c>
      <c r="O2751" s="10" t="s">
        <v>3427</v>
      </c>
      <c r="R2751" s="10" t="s">
        <v>3425</v>
      </c>
      <c r="S2751" s="10">
        <v>1545</v>
      </c>
      <c r="T2751" s="10">
        <v>514</v>
      </c>
    </row>
    <row r="2752" spans="1:20" x14ac:dyDescent="0.35">
      <c r="A2752" s="10" t="s">
        <v>20</v>
      </c>
      <c r="B2752" s="10" t="s">
        <v>20</v>
      </c>
      <c r="C2752" s="10" t="s">
        <v>21</v>
      </c>
      <c r="D2752" s="10" t="s">
        <v>22</v>
      </c>
      <c r="E2752" s="10" t="s">
        <v>23</v>
      </c>
      <c r="F2752" s="10" t="s">
        <v>5</v>
      </c>
      <c r="H2752" s="10" t="s">
        <v>24</v>
      </c>
      <c r="I2752" s="10">
        <v>1536036</v>
      </c>
      <c r="J2752" s="10">
        <v>1537403</v>
      </c>
      <c r="K2752" s="10" t="s">
        <v>46</v>
      </c>
      <c r="R2752" s="10" t="s">
        <v>3428</v>
      </c>
      <c r="S2752" s="10">
        <v>1368</v>
      </c>
    </row>
    <row r="2753" spans="1:20" x14ac:dyDescent="0.35">
      <c r="A2753" s="10" t="s">
        <v>27</v>
      </c>
      <c r="B2753" s="10" t="s">
        <v>27</v>
      </c>
      <c r="C2753" s="10" t="s">
        <v>28</v>
      </c>
      <c r="D2753" s="10" t="s">
        <v>22</v>
      </c>
      <c r="E2753" s="10" t="s">
        <v>23</v>
      </c>
      <c r="F2753" s="10" t="s">
        <v>5</v>
      </c>
      <c r="H2753" s="10" t="s">
        <v>24</v>
      </c>
      <c r="I2753" s="10">
        <v>1536036</v>
      </c>
      <c r="J2753" s="10">
        <v>1537403</v>
      </c>
      <c r="K2753" s="10" t="s">
        <v>46</v>
      </c>
      <c r="L2753" s="10" t="s">
        <v>3429</v>
      </c>
      <c r="O2753" s="10" t="s">
        <v>3430</v>
      </c>
      <c r="R2753" s="10" t="s">
        <v>3428</v>
      </c>
      <c r="S2753" s="10">
        <v>1368</v>
      </c>
      <c r="T2753" s="10">
        <v>455</v>
      </c>
    </row>
    <row r="2754" spans="1:20" x14ac:dyDescent="0.35">
      <c r="A2754" s="10" t="s">
        <v>20</v>
      </c>
      <c r="B2754" s="10" t="s">
        <v>20</v>
      </c>
      <c r="C2754" s="10" t="s">
        <v>21</v>
      </c>
      <c r="D2754" s="10" t="s">
        <v>22</v>
      </c>
      <c r="E2754" s="10" t="s">
        <v>23</v>
      </c>
      <c r="F2754" s="10" t="s">
        <v>5</v>
      </c>
      <c r="H2754" s="10" t="s">
        <v>24</v>
      </c>
      <c r="I2754" s="10">
        <v>1537507</v>
      </c>
      <c r="J2754" s="10">
        <v>1538751</v>
      </c>
      <c r="K2754" s="10" t="s">
        <v>25</v>
      </c>
      <c r="R2754" s="10" t="s">
        <v>3431</v>
      </c>
      <c r="S2754" s="10">
        <v>1245</v>
      </c>
    </row>
    <row r="2755" spans="1:20" x14ac:dyDescent="0.35">
      <c r="A2755" s="10" t="s">
        <v>27</v>
      </c>
      <c r="B2755" s="10" t="s">
        <v>27</v>
      </c>
      <c r="C2755" s="10" t="s">
        <v>28</v>
      </c>
      <c r="D2755" s="10" t="s">
        <v>22</v>
      </c>
      <c r="E2755" s="10" t="s">
        <v>23</v>
      </c>
      <c r="F2755" s="10" t="s">
        <v>5</v>
      </c>
      <c r="H2755" s="10" t="s">
        <v>24</v>
      </c>
      <c r="I2755" s="10">
        <v>1537507</v>
      </c>
      <c r="J2755" s="10">
        <v>1538751</v>
      </c>
      <c r="K2755" s="10" t="s">
        <v>25</v>
      </c>
      <c r="L2755" s="10" t="s">
        <v>3432</v>
      </c>
      <c r="O2755" s="10" t="s">
        <v>3433</v>
      </c>
      <c r="R2755" s="10" t="s">
        <v>3431</v>
      </c>
      <c r="S2755" s="10">
        <v>1245</v>
      </c>
      <c r="T2755" s="10">
        <v>414</v>
      </c>
    </row>
    <row r="2756" spans="1:20" x14ac:dyDescent="0.35">
      <c r="A2756" s="10" t="s">
        <v>20</v>
      </c>
      <c r="B2756" s="10" t="s">
        <v>20</v>
      </c>
      <c r="C2756" s="10" t="s">
        <v>21</v>
      </c>
      <c r="D2756" s="10" t="s">
        <v>22</v>
      </c>
      <c r="E2756" s="10" t="s">
        <v>23</v>
      </c>
      <c r="F2756" s="10" t="s">
        <v>5</v>
      </c>
      <c r="H2756" s="10" t="s">
        <v>24</v>
      </c>
      <c r="I2756" s="10">
        <v>1538781</v>
      </c>
      <c r="J2756" s="10">
        <v>1540451</v>
      </c>
      <c r="K2756" s="10" t="s">
        <v>25</v>
      </c>
      <c r="R2756" s="10" t="s">
        <v>3434</v>
      </c>
      <c r="S2756" s="10">
        <v>1671</v>
      </c>
    </row>
    <row r="2757" spans="1:20" x14ac:dyDescent="0.35">
      <c r="A2757" s="10" t="s">
        <v>27</v>
      </c>
      <c r="B2757" s="10" t="s">
        <v>27</v>
      </c>
      <c r="C2757" s="10" t="s">
        <v>28</v>
      </c>
      <c r="D2757" s="10" t="s">
        <v>22</v>
      </c>
      <c r="E2757" s="10" t="s">
        <v>23</v>
      </c>
      <c r="F2757" s="10" t="s">
        <v>5</v>
      </c>
      <c r="H2757" s="10" t="s">
        <v>24</v>
      </c>
      <c r="I2757" s="10">
        <v>1538781</v>
      </c>
      <c r="J2757" s="10">
        <v>1540451</v>
      </c>
      <c r="K2757" s="10" t="s">
        <v>25</v>
      </c>
      <c r="L2757" s="10" t="s">
        <v>3435</v>
      </c>
      <c r="O2757" s="10" t="s">
        <v>3436</v>
      </c>
      <c r="R2757" s="10" t="s">
        <v>3434</v>
      </c>
      <c r="S2757" s="10">
        <v>1671</v>
      </c>
      <c r="T2757" s="10">
        <v>556</v>
      </c>
    </row>
    <row r="2758" spans="1:20" x14ac:dyDescent="0.35">
      <c r="A2758" s="10" t="s">
        <v>20</v>
      </c>
      <c r="B2758" s="10" t="s">
        <v>20</v>
      </c>
      <c r="C2758" s="10" t="s">
        <v>21</v>
      </c>
      <c r="D2758" s="10" t="s">
        <v>22</v>
      </c>
      <c r="E2758" s="10" t="s">
        <v>23</v>
      </c>
      <c r="F2758" s="10" t="s">
        <v>5</v>
      </c>
      <c r="H2758" s="10" t="s">
        <v>24</v>
      </c>
      <c r="I2758" s="10">
        <v>1540461</v>
      </c>
      <c r="J2758" s="10">
        <v>1540757</v>
      </c>
      <c r="K2758" s="10" t="s">
        <v>46</v>
      </c>
      <c r="R2758" s="10" t="s">
        <v>3437</v>
      </c>
      <c r="S2758" s="10">
        <v>297</v>
      </c>
    </row>
    <row r="2759" spans="1:20" x14ac:dyDescent="0.35">
      <c r="A2759" s="10" t="s">
        <v>27</v>
      </c>
      <c r="B2759" s="10" t="s">
        <v>27</v>
      </c>
      <c r="C2759" s="10" t="s">
        <v>28</v>
      </c>
      <c r="D2759" s="10" t="s">
        <v>22</v>
      </c>
      <c r="E2759" s="10" t="s">
        <v>23</v>
      </c>
      <c r="F2759" s="10" t="s">
        <v>5</v>
      </c>
      <c r="H2759" s="10" t="s">
        <v>24</v>
      </c>
      <c r="I2759" s="10">
        <v>1540461</v>
      </c>
      <c r="J2759" s="10">
        <v>1540757</v>
      </c>
      <c r="K2759" s="10" t="s">
        <v>46</v>
      </c>
      <c r="L2759" s="10" t="s">
        <v>3438</v>
      </c>
      <c r="O2759" s="10" t="s">
        <v>955</v>
      </c>
      <c r="R2759" s="10" t="s">
        <v>3437</v>
      </c>
      <c r="S2759" s="10">
        <v>297</v>
      </c>
      <c r="T2759" s="10">
        <v>98</v>
      </c>
    </row>
    <row r="2760" spans="1:20" x14ac:dyDescent="0.35">
      <c r="A2760" s="10" t="s">
        <v>20</v>
      </c>
      <c r="B2760" s="10" t="s">
        <v>20</v>
      </c>
      <c r="C2760" s="10" t="s">
        <v>21</v>
      </c>
      <c r="D2760" s="10" t="s">
        <v>22</v>
      </c>
      <c r="E2760" s="10" t="s">
        <v>23</v>
      </c>
      <c r="F2760" s="10" t="s">
        <v>5</v>
      </c>
      <c r="H2760" s="10" t="s">
        <v>24</v>
      </c>
      <c r="I2760" s="10">
        <v>1540777</v>
      </c>
      <c r="J2760" s="10">
        <v>1541610</v>
      </c>
      <c r="K2760" s="10" t="s">
        <v>46</v>
      </c>
      <c r="R2760" s="10" t="s">
        <v>3439</v>
      </c>
      <c r="S2760" s="10">
        <v>834</v>
      </c>
    </row>
    <row r="2761" spans="1:20" x14ac:dyDescent="0.35">
      <c r="A2761" s="10" t="s">
        <v>27</v>
      </c>
      <c r="B2761" s="10" t="s">
        <v>27</v>
      </c>
      <c r="C2761" s="10" t="s">
        <v>28</v>
      </c>
      <c r="D2761" s="10" t="s">
        <v>22</v>
      </c>
      <c r="E2761" s="10" t="s">
        <v>23</v>
      </c>
      <c r="F2761" s="10" t="s">
        <v>5</v>
      </c>
      <c r="H2761" s="10" t="s">
        <v>24</v>
      </c>
      <c r="I2761" s="10">
        <v>1540777</v>
      </c>
      <c r="J2761" s="10">
        <v>1541610</v>
      </c>
      <c r="K2761" s="10" t="s">
        <v>46</v>
      </c>
      <c r="L2761" s="10" t="s">
        <v>3440</v>
      </c>
      <c r="O2761" s="10" t="s">
        <v>960</v>
      </c>
      <c r="R2761" s="10" t="s">
        <v>3439</v>
      </c>
      <c r="S2761" s="10">
        <v>834</v>
      </c>
      <c r="T2761" s="10">
        <v>277</v>
      </c>
    </row>
    <row r="2762" spans="1:20" x14ac:dyDescent="0.35">
      <c r="A2762" s="10" t="s">
        <v>20</v>
      </c>
      <c r="B2762" s="10" t="s">
        <v>20</v>
      </c>
      <c r="C2762" s="10" t="s">
        <v>21</v>
      </c>
      <c r="D2762" s="10" t="s">
        <v>22</v>
      </c>
      <c r="E2762" s="10" t="s">
        <v>23</v>
      </c>
      <c r="F2762" s="10" t="s">
        <v>5</v>
      </c>
      <c r="H2762" s="10" t="s">
        <v>24</v>
      </c>
      <c r="I2762" s="10">
        <v>1541607</v>
      </c>
      <c r="J2762" s="10">
        <v>1542119</v>
      </c>
      <c r="K2762" s="10" t="s">
        <v>46</v>
      </c>
      <c r="R2762" s="10" t="s">
        <v>3441</v>
      </c>
      <c r="S2762" s="10">
        <v>513</v>
      </c>
    </row>
    <row r="2763" spans="1:20" x14ac:dyDescent="0.35">
      <c r="A2763" s="10" t="s">
        <v>27</v>
      </c>
      <c r="B2763" s="10" t="s">
        <v>27</v>
      </c>
      <c r="C2763" s="10" t="s">
        <v>28</v>
      </c>
      <c r="D2763" s="10" t="s">
        <v>22</v>
      </c>
      <c r="E2763" s="10" t="s">
        <v>23</v>
      </c>
      <c r="F2763" s="10" t="s">
        <v>5</v>
      </c>
      <c r="H2763" s="10" t="s">
        <v>24</v>
      </c>
      <c r="I2763" s="10">
        <v>1541607</v>
      </c>
      <c r="J2763" s="10">
        <v>1542119</v>
      </c>
      <c r="K2763" s="10" t="s">
        <v>46</v>
      </c>
      <c r="L2763" s="10" t="s">
        <v>3442</v>
      </c>
      <c r="O2763" s="10" t="s">
        <v>1977</v>
      </c>
      <c r="R2763" s="10" t="s">
        <v>3441</v>
      </c>
      <c r="S2763" s="10">
        <v>513</v>
      </c>
      <c r="T2763" s="10">
        <v>170</v>
      </c>
    </row>
    <row r="2764" spans="1:20" x14ac:dyDescent="0.35">
      <c r="A2764" s="10" t="s">
        <v>20</v>
      </c>
      <c r="B2764" s="10" t="s">
        <v>20</v>
      </c>
      <c r="C2764" s="10" t="s">
        <v>21</v>
      </c>
      <c r="D2764" s="10" t="s">
        <v>22</v>
      </c>
      <c r="E2764" s="10" t="s">
        <v>23</v>
      </c>
      <c r="F2764" s="10" t="s">
        <v>5</v>
      </c>
      <c r="H2764" s="10" t="s">
        <v>24</v>
      </c>
      <c r="I2764" s="10">
        <v>1542228</v>
      </c>
      <c r="J2764" s="10">
        <v>1544018</v>
      </c>
      <c r="K2764" s="10" t="s">
        <v>46</v>
      </c>
      <c r="R2764" s="10" t="s">
        <v>3443</v>
      </c>
      <c r="S2764" s="10">
        <v>1791</v>
      </c>
    </row>
    <row r="2765" spans="1:20" x14ac:dyDescent="0.35">
      <c r="A2765" s="10" t="s">
        <v>27</v>
      </c>
      <c r="B2765" s="10" t="s">
        <v>27</v>
      </c>
      <c r="C2765" s="10" t="s">
        <v>28</v>
      </c>
      <c r="D2765" s="10" t="s">
        <v>22</v>
      </c>
      <c r="E2765" s="10" t="s">
        <v>23</v>
      </c>
      <c r="F2765" s="10" t="s">
        <v>5</v>
      </c>
      <c r="H2765" s="10" t="s">
        <v>24</v>
      </c>
      <c r="I2765" s="10">
        <v>1542228</v>
      </c>
      <c r="J2765" s="10">
        <v>1544018</v>
      </c>
      <c r="K2765" s="10" t="s">
        <v>46</v>
      </c>
      <c r="L2765" s="10" t="s">
        <v>3444</v>
      </c>
      <c r="O2765" s="10" t="s">
        <v>1210</v>
      </c>
      <c r="R2765" s="10" t="s">
        <v>3443</v>
      </c>
      <c r="S2765" s="10">
        <v>1791</v>
      </c>
      <c r="T2765" s="10">
        <v>596</v>
      </c>
    </row>
    <row r="2766" spans="1:20" x14ac:dyDescent="0.35">
      <c r="A2766" s="10" t="s">
        <v>20</v>
      </c>
      <c r="B2766" s="10" t="s">
        <v>20</v>
      </c>
      <c r="C2766" s="10" t="s">
        <v>21</v>
      </c>
      <c r="D2766" s="10" t="s">
        <v>22</v>
      </c>
      <c r="E2766" s="10" t="s">
        <v>23</v>
      </c>
      <c r="F2766" s="10" t="s">
        <v>5</v>
      </c>
      <c r="H2766" s="10" t="s">
        <v>24</v>
      </c>
      <c r="I2766" s="10">
        <v>1544051</v>
      </c>
      <c r="J2766" s="10">
        <v>1546375</v>
      </c>
      <c r="K2766" s="10" t="s">
        <v>46</v>
      </c>
      <c r="R2766" s="10" t="s">
        <v>3445</v>
      </c>
      <c r="S2766" s="10">
        <v>2325</v>
      </c>
    </row>
    <row r="2767" spans="1:20" x14ac:dyDescent="0.35">
      <c r="A2767" s="10" t="s">
        <v>27</v>
      </c>
      <c r="B2767" s="10" t="s">
        <v>27</v>
      </c>
      <c r="C2767" s="10" t="s">
        <v>28</v>
      </c>
      <c r="D2767" s="10" t="s">
        <v>22</v>
      </c>
      <c r="E2767" s="10" t="s">
        <v>23</v>
      </c>
      <c r="F2767" s="10" t="s">
        <v>5</v>
      </c>
      <c r="H2767" s="10" t="s">
        <v>24</v>
      </c>
      <c r="I2767" s="10">
        <v>1544051</v>
      </c>
      <c r="J2767" s="10">
        <v>1546375</v>
      </c>
      <c r="K2767" s="10" t="s">
        <v>46</v>
      </c>
      <c r="L2767" s="10" t="s">
        <v>3446</v>
      </c>
      <c r="O2767" s="10" t="s">
        <v>3447</v>
      </c>
      <c r="R2767" s="10" t="s">
        <v>3445</v>
      </c>
      <c r="S2767" s="10">
        <v>2325</v>
      </c>
      <c r="T2767" s="10">
        <v>774</v>
      </c>
    </row>
    <row r="2768" spans="1:20" x14ac:dyDescent="0.35">
      <c r="A2768" s="10" t="s">
        <v>20</v>
      </c>
      <c r="B2768" s="10" t="s">
        <v>20</v>
      </c>
      <c r="C2768" s="10" t="s">
        <v>21</v>
      </c>
      <c r="D2768" s="10" t="s">
        <v>22</v>
      </c>
      <c r="E2768" s="10" t="s">
        <v>23</v>
      </c>
      <c r="F2768" s="10" t="s">
        <v>5</v>
      </c>
      <c r="H2768" s="10" t="s">
        <v>24</v>
      </c>
      <c r="I2768" s="10">
        <v>1546389</v>
      </c>
      <c r="J2768" s="10">
        <v>1547531</v>
      </c>
      <c r="K2768" s="10" t="s">
        <v>46</v>
      </c>
      <c r="R2768" s="10" t="s">
        <v>3448</v>
      </c>
      <c r="S2768" s="10">
        <v>1143</v>
      </c>
    </row>
    <row r="2769" spans="1:20" x14ac:dyDescent="0.35">
      <c r="A2769" s="10" t="s">
        <v>27</v>
      </c>
      <c r="B2769" s="10" t="s">
        <v>27</v>
      </c>
      <c r="C2769" s="10" t="s">
        <v>28</v>
      </c>
      <c r="D2769" s="10" t="s">
        <v>22</v>
      </c>
      <c r="E2769" s="10" t="s">
        <v>23</v>
      </c>
      <c r="F2769" s="10" t="s">
        <v>5</v>
      </c>
      <c r="H2769" s="10" t="s">
        <v>24</v>
      </c>
      <c r="I2769" s="10">
        <v>1546389</v>
      </c>
      <c r="J2769" s="10">
        <v>1547531</v>
      </c>
      <c r="K2769" s="10" t="s">
        <v>46</v>
      </c>
      <c r="L2769" s="10" t="s">
        <v>3449</v>
      </c>
      <c r="O2769" s="10" t="s">
        <v>3450</v>
      </c>
      <c r="R2769" s="10" t="s">
        <v>3448</v>
      </c>
      <c r="S2769" s="10">
        <v>1143</v>
      </c>
      <c r="T2769" s="10">
        <v>380</v>
      </c>
    </row>
    <row r="2770" spans="1:20" x14ac:dyDescent="0.35">
      <c r="A2770" s="10" t="s">
        <v>20</v>
      </c>
      <c r="B2770" s="10" t="s">
        <v>20</v>
      </c>
      <c r="C2770" s="10" t="s">
        <v>21</v>
      </c>
      <c r="D2770" s="10" t="s">
        <v>22</v>
      </c>
      <c r="E2770" s="10" t="s">
        <v>23</v>
      </c>
      <c r="F2770" s="10" t="s">
        <v>5</v>
      </c>
      <c r="H2770" s="10" t="s">
        <v>24</v>
      </c>
      <c r="I2770" s="10">
        <v>1547584</v>
      </c>
      <c r="J2770" s="10">
        <v>1547982</v>
      </c>
      <c r="K2770" s="10" t="s">
        <v>46</v>
      </c>
      <c r="R2770" s="10" t="s">
        <v>3451</v>
      </c>
      <c r="S2770" s="10">
        <v>399</v>
      </c>
    </row>
    <row r="2771" spans="1:20" x14ac:dyDescent="0.35">
      <c r="A2771" s="10" t="s">
        <v>27</v>
      </c>
      <c r="B2771" s="10" t="s">
        <v>27</v>
      </c>
      <c r="C2771" s="10" t="s">
        <v>28</v>
      </c>
      <c r="D2771" s="10" t="s">
        <v>22</v>
      </c>
      <c r="E2771" s="10" t="s">
        <v>23</v>
      </c>
      <c r="F2771" s="10" t="s">
        <v>5</v>
      </c>
      <c r="H2771" s="10" t="s">
        <v>24</v>
      </c>
      <c r="I2771" s="10">
        <v>1547584</v>
      </c>
      <c r="J2771" s="10">
        <v>1547982</v>
      </c>
      <c r="K2771" s="10" t="s">
        <v>46</v>
      </c>
      <c r="L2771" s="10" t="s">
        <v>3452</v>
      </c>
      <c r="O2771" s="10" t="s">
        <v>1074</v>
      </c>
      <c r="R2771" s="10" t="s">
        <v>3451</v>
      </c>
      <c r="S2771" s="10">
        <v>399</v>
      </c>
      <c r="T2771" s="10">
        <v>132</v>
      </c>
    </row>
    <row r="2772" spans="1:20" x14ac:dyDescent="0.35">
      <c r="A2772" s="10" t="s">
        <v>20</v>
      </c>
      <c r="B2772" s="10" t="s">
        <v>20</v>
      </c>
      <c r="C2772" s="10" t="s">
        <v>21</v>
      </c>
      <c r="D2772" s="10" t="s">
        <v>22</v>
      </c>
      <c r="E2772" s="10" t="s">
        <v>23</v>
      </c>
      <c r="F2772" s="10" t="s">
        <v>5</v>
      </c>
      <c r="H2772" s="10" t="s">
        <v>24</v>
      </c>
      <c r="I2772" s="10">
        <v>1548113</v>
      </c>
      <c r="J2772" s="10">
        <v>1549807</v>
      </c>
      <c r="K2772" s="10" t="s">
        <v>46</v>
      </c>
      <c r="R2772" s="10" t="s">
        <v>3453</v>
      </c>
      <c r="S2772" s="10">
        <v>1695</v>
      </c>
    </row>
    <row r="2773" spans="1:20" x14ac:dyDescent="0.35">
      <c r="A2773" s="10" t="s">
        <v>27</v>
      </c>
      <c r="B2773" s="10" t="s">
        <v>27</v>
      </c>
      <c r="C2773" s="10" t="s">
        <v>28</v>
      </c>
      <c r="D2773" s="10" t="s">
        <v>22</v>
      </c>
      <c r="E2773" s="10" t="s">
        <v>23</v>
      </c>
      <c r="F2773" s="10" t="s">
        <v>5</v>
      </c>
      <c r="H2773" s="10" t="s">
        <v>24</v>
      </c>
      <c r="I2773" s="10">
        <v>1548113</v>
      </c>
      <c r="J2773" s="10">
        <v>1549807</v>
      </c>
      <c r="K2773" s="10" t="s">
        <v>46</v>
      </c>
      <c r="L2773" s="10" t="s">
        <v>3454</v>
      </c>
      <c r="O2773" s="10" t="s">
        <v>2765</v>
      </c>
      <c r="R2773" s="10" t="s">
        <v>3453</v>
      </c>
      <c r="S2773" s="10">
        <v>1695</v>
      </c>
      <c r="T2773" s="10">
        <v>564</v>
      </c>
    </row>
    <row r="2774" spans="1:20" x14ac:dyDescent="0.35">
      <c r="A2774" s="10" t="s">
        <v>20</v>
      </c>
      <c r="B2774" s="10" t="s">
        <v>20</v>
      </c>
      <c r="C2774" s="10" t="s">
        <v>21</v>
      </c>
      <c r="D2774" s="10" t="s">
        <v>22</v>
      </c>
      <c r="E2774" s="10" t="s">
        <v>23</v>
      </c>
      <c r="F2774" s="10" t="s">
        <v>5</v>
      </c>
      <c r="H2774" s="10" t="s">
        <v>24</v>
      </c>
      <c r="I2774" s="10">
        <v>1549896</v>
      </c>
      <c r="J2774" s="10">
        <v>1551185</v>
      </c>
      <c r="K2774" s="10" t="s">
        <v>46</v>
      </c>
      <c r="R2774" s="10" t="s">
        <v>3455</v>
      </c>
      <c r="S2774" s="10">
        <v>1290</v>
      </c>
    </row>
    <row r="2775" spans="1:20" x14ac:dyDescent="0.35">
      <c r="A2775" s="10" t="s">
        <v>27</v>
      </c>
      <c r="B2775" s="10" t="s">
        <v>27</v>
      </c>
      <c r="C2775" s="10" t="s">
        <v>28</v>
      </c>
      <c r="D2775" s="10" t="s">
        <v>22</v>
      </c>
      <c r="E2775" s="10" t="s">
        <v>23</v>
      </c>
      <c r="F2775" s="10" t="s">
        <v>5</v>
      </c>
      <c r="H2775" s="10" t="s">
        <v>24</v>
      </c>
      <c r="I2775" s="10">
        <v>1549896</v>
      </c>
      <c r="J2775" s="10">
        <v>1551185</v>
      </c>
      <c r="K2775" s="10" t="s">
        <v>46</v>
      </c>
      <c r="L2775" s="10" t="s">
        <v>3456</v>
      </c>
      <c r="O2775" s="10" t="s">
        <v>3457</v>
      </c>
      <c r="R2775" s="10" t="s">
        <v>3455</v>
      </c>
      <c r="S2775" s="10">
        <v>1290</v>
      </c>
      <c r="T2775" s="10">
        <v>429</v>
      </c>
    </row>
    <row r="2776" spans="1:20" x14ac:dyDescent="0.35">
      <c r="A2776" s="10" t="s">
        <v>20</v>
      </c>
      <c r="B2776" s="10" t="s">
        <v>20</v>
      </c>
      <c r="C2776" s="10" t="s">
        <v>21</v>
      </c>
      <c r="D2776" s="10" t="s">
        <v>22</v>
      </c>
      <c r="E2776" s="10" t="s">
        <v>23</v>
      </c>
      <c r="F2776" s="10" t="s">
        <v>5</v>
      </c>
      <c r="H2776" s="10" t="s">
        <v>24</v>
      </c>
      <c r="I2776" s="10">
        <v>1551313</v>
      </c>
      <c r="J2776" s="10">
        <v>1551972</v>
      </c>
      <c r="K2776" s="10" t="s">
        <v>46</v>
      </c>
      <c r="R2776" s="10" t="s">
        <v>3458</v>
      </c>
      <c r="S2776" s="10">
        <v>660</v>
      </c>
    </row>
    <row r="2777" spans="1:20" x14ac:dyDescent="0.35">
      <c r="A2777" s="10" t="s">
        <v>27</v>
      </c>
      <c r="B2777" s="10" t="s">
        <v>27</v>
      </c>
      <c r="C2777" s="10" t="s">
        <v>28</v>
      </c>
      <c r="D2777" s="10" t="s">
        <v>22</v>
      </c>
      <c r="E2777" s="10" t="s">
        <v>23</v>
      </c>
      <c r="F2777" s="10" t="s">
        <v>5</v>
      </c>
      <c r="H2777" s="10" t="s">
        <v>24</v>
      </c>
      <c r="I2777" s="10">
        <v>1551313</v>
      </c>
      <c r="J2777" s="10">
        <v>1551972</v>
      </c>
      <c r="K2777" s="10" t="s">
        <v>46</v>
      </c>
      <c r="L2777" s="10" t="s">
        <v>3459</v>
      </c>
      <c r="O2777" s="10" t="s">
        <v>52</v>
      </c>
      <c r="R2777" s="10" t="s">
        <v>3458</v>
      </c>
      <c r="S2777" s="10">
        <v>660</v>
      </c>
      <c r="T2777" s="10">
        <v>219</v>
      </c>
    </row>
    <row r="2778" spans="1:20" x14ac:dyDescent="0.35">
      <c r="A2778" s="10" t="s">
        <v>20</v>
      </c>
      <c r="B2778" s="10" t="s">
        <v>20</v>
      </c>
      <c r="C2778" s="10" t="s">
        <v>21</v>
      </c>
      <c r="D2778" s="10" t="s">
        <v>22</v>
      </c>
      <c r="E2778" s="10" t="s">
        <v>23</v>
      </c>
      <c r="F2778" s="10" t="s">
        <v>5</v>
      </c>
      <c r="H2778" s="10" t="s">
        <v>24</v>
      </c>
      <c r="I2778" s="10">
        <v>1551984</v>
      </c>
      <c r="J2778" s="10">
        <v>1552283</v>
      </c>
      <c r="K2778" s="10" t="s">
        <v>46</v>
      </c>
      <c r="R2778" s="10" t="s">
        <v>3460</v>
      </c>
      <c r="S2778" s="10">
        <v>300</v>
      </c>
    </row>
    <row r="2779" spans="1:20" x14ac:dyDescent="0.35">
      <c r="A2779" s="10" t="s">
        <v>27</v>
      </c>
      <c r="B2779" s="10" t="s">
        <v>27</v>
      </c>
      <c r="C2779" s="10" t="s">
        <v>28</v>
      </c>
      <c r="D2779" s="10" t="s">
        <v>22</v>
      </c>
      <c r="E2779" s="10" t="s">
        <v>23</v>
      </c>
      <c r="F2779" s="10" t="s">
        <v>5</v>
      </c>
      <c r="H2779" s="10" t="s">
        <v>24</v>
      </c>
      <c r="I2779" s="10">
        <v>1551984</v>
      </c>
      <c r="J2779" s="10">
        <v>1552283</v>
      </c>
      <c r="K2779" s="10" t="s">
        <v>46</v>
      </c>
      <c r="L2779" s="10" t="s">
        <v>3461</v>
      </c>
      <c r="O2779" s="10" t="s">
        <v>3462</v>
      </c>
      <c r="R2779" s="10" t="s">
        <v>3460</v>
      </c>
      <c r="S2779" s="10">
        <v>300</v>
      </c>
      <c r="T2779" s="10">
        <v>99</v>
      </c>
    </row>
    <row r="2780" spans="1:20" x14ac:dyDescent="0.35">
      <c r="A2780" s="10" t="s">
        <v>20</v>
      </c>
      <c r="B2780" s="10" t="s">
        <v>20</v>
      </c>
      <c r="C2780" s="10" t="s">
        <v>21</v>
      </c>
      <c r="D2780" s="10" t="s">
        <v>22</v>
      </c>
      <c r="E2780" s="10" t="s">
        <v>23</v>
      </c>
      <c r="F2780" s="10" t="s">
        <v>5</v>
      </c>
      <c r="H2780" s="10" t="s">
        <v>24</v>
      </c>
      <c r="I2780" s="10">
        <v>1552600</v>
      </c>
      <c r="J2780" s="10">
        <v>1554240</v>
      </c>
      <c r="K2780" s="10" t="s">
        <v>25</v>
      </c>
      <c r="R2780" s="10" t="s">
        <v>3463</v>
      </c>
      <c r="S2780" s="10">
        <v>1641</v>
      </c>
    </row>
    <row r="2781" spans="1:20" x14ac:dyDescent="0.35">
      <c r="A2781" s="10" t="s">
        <v>27</v>
      </c>
      <c r="B2781" s="10" t="s">
        <v>27</v>
      </c>
      <c r="C2781" s="10" t="s">
        <v>28</v>
      </c>
      <c r="D2781" s="10" t="s">
        <v>22</v>
      </c>
      <c r="E2781" s="10" t="s">
        <v>23</v>
      </c>
      <c r="F2781" s="10" t="s">
        <v>5</v>
      </c>
      <c r="H2781" s="10" t="s">
        <v>24</v>
      </c>
      <c r="I2781" s="10">
        <v>1552600</v>
      </c>
      <c r="J2781" s="10">
        <v>1554240</v>
      </c>
      <c r="K2781" s="10" t="s">
        <v>25</v>
      </c>
      <c r="L2781" s="10" t="s">
        <v>3464</v>
      </c>
      <c r="O2781" s="10" t="s">
        <v>2765</v>
      </c>
      <c r="R2781" s="10" t="s">
        <v>3463</v>
      </c>
      <c r="S2781" s="10">
        <v>1641</v>
      </c>
      <c r="T2781" s="10">
        <v>546</v>
      </c>
    </row>
    <row r="2782" spans="1:20" x14ac:dyDescent="0.35">
      <c r="A2782" s="10" t="s">
        <v>20</v>
      </c>
      <c r="B2782" s="10" t="s">
        <v>20</v>
      </c>
      <c r="C2782" s="10" t="s">
        <v>21</v>
      </c>
      <c r="D2782" s="10" t="s">
        <v>22</v>
      </c>
      <c r="E2782" s="10" t="s">
        <v>23</v>
      </c>
      <c r="F2782" s="10" t="s">
        <v>5</v>
      </c>
      <c r="H2782" s="10" t="s">
        <v>24</v>
      </c>
      <c r="I2782" s="10">
        <v>1554345</v>
      </c>
      <c r="J2782" s="10">
        <v>1555970</v>
      </c>
      <c r="K2782" s="10" t="s">
        <v>25</v>
      </c>
      <c r="R2782" s="10" t="s">
        <v>3465</v>
      </c>
      <c r="S2782" s="10">
        <v>1626</v>
      </c>
    </row>
    <row r="2783" spans="1:20" x14ac:dyDescent="0.35">
      <c r="A2783" s="10" t="s">
        <v>27</v>
      </c>
      <c r="B2783" s="10" t="s">
        <v>27</v>
      </c>
      <c r="C2783" s="10" t="s">
        <v>28</v>
      </c>
      <c r="D2783" s="10" t="s">
        <v>22</v>
      </c>
      <c r="E2783" s="10" t="s">
        <v>23</v>
      </c>
      <c r="F2783" s="10" t="s">
        <v>5</v>
      </c>
      <c r="H2783" s="10" t="s">
        <v>24</v>
      </c>
      <c r="I2783" s="10">
        <v>1554345</v>
      </c>
      <c r="J2783" s="10">
        <v>1555970</v>
      </c>
      <c r="K2783" s="10" t="s">
        <v>25</v>
      </c>
      <c r="L2783" s="10" t="s">
        <v>3466</v>
      </c>
      <c r="O2783" s="10" t="s">
        <v>762</v>
      </c>
      <c r="R2783" s="10" t="s">
        <v>3465</v>
      </c>
      <c r="S2783" s="10">
        <v>1626</v>
      </c>
      <c r="T2783" s="10">
        <v>541</v>
      </c>
    </row>
    <row r="2784" spans="1:20" x14ac:dyDescent="0.35">
      <c r="A2784" s="10" t="s">
        <v>20</v>
      </c>
      <c r="B2784" s="10" t="s">
        <v>20</v>
      </c>
      <c r="C2784" s="10" t="s">
        <v>21</v>
      </c>
      <c r="D2784" s="10" t="s">
        <v>22</v>
      </c>
      <c r="E2784" s="10" t="s">
        <v>23</v>
      </c>
      <c r="F2784" s="10" t="s">
        <v>5</v>
      </c>
      <c r="H2784" s="10" t="s">
        <v>24</v>
      </c>
      <c r="I2784" s="10">
        <v>1556456</v>
      </c>
      <c r="J2784" s="10">
        <v>1556872</v>
      </c>
      <c r="K2784" s="10" t="s">
        <v>25</v>
      </c>
      <c r="R2784" s="10" t="s">
        <v>3467</v>
      </c>
      <c r="S2784" s="10">
        <v>417</v>
      </c>
    </row>
    <row r="2785" spans="1:20" x14ac:dyDescent="0.35">
      <c r="A2785" s="10" t="s">
        <v>27</v>
      </c>
      <c r="B2785" s="10" t="s">
        <v>27</v>
      </c>
      <c r="C2785" s="10" t="s">
        <v>28</v>
      </c>
      <c r="D2785" s="10" t="s">
        <v>22</v>
      </c>
      <c r="E2785" s="10" t="s">
        <v>23</v>
      </c>
      <c r="F2785" s="10" t="s">
        <v>5</v>
      </c>
      <c r="H2785" s="10" t="s">
        <v>24</v>
      </c>
      <c r="I2785" s="10">
        <v>1556456</v>
      </c>
      <c r="J2785" s="10">
        <v>1556872</v>
      </c>
      <c r="K2785" s="10" t="s">
        <v>25</v>
      </c>
      <c r="L2785" s="10" t="s">
        <v>3468</v>
      </c>
      <c r="O2785" s="10" t="s">
        <v>52</v>
      </c>
      <c r="R2785" s="10" t="s">
        <v>3467</v>
      </c>
      <c r="S2785" s="10">
        <v>417</v>
      </c>
      <c r="T2785" s="10">
        <v>138</v>
      </c>
    </row>
    <row r="2786" spans="1:20" x14ac:dyDescent="0.35">
      <c r="A2786" s="10" t="s">
        <v>20</v>
      </c>
      <c r="B2786" s="10" t="s">
        <v>20</v>
      </c>
      <c r="C2786" s="10" t="s">
        <v>21</v>
      </c>
      <c r="D2786" s="10" t="s">
        <v>22</v>
      </c>
      <c r="E2786" s="10" t="s">
        <v>23</v>
      </c>
      <c r="F2786" s="10" t="s">
        <v>5</v>
      </c>
      <c r="H2786" s="10" t="s">
        <v>24</v>
      </c>
      <c r="I2786" s="10">
        <v>1557388</v>
      </c>
      <c r="J2786" s="10">
        <v>1558311</v>
      </c>
      <c r="K2786" s="10" t="s">
        <v>25</v>
      </c>
      <c r="R2786" s="10" t="s">
        <v>3469</v>
      </c>
      <c r="S2786" s="10">
        <v>924</v>
      </c>
    </row>
    <row r="2787" spans="1:20" x14ac:dyDescent="0.35">
      <c r="A2787" s="10" t="s">
        <v>27</v>
      </c>
      <c r="B2787" s="10" t="s">
        <v>27</v>
      </c>
      <c r="C2787" s="10" t="s">
        <v>28</v>
      </c>
      <c r="D2787" s="10" t="s">
        <v>22</v>
      </c>
      <c r="E2787" s="10" t="s">
        <v>23</v>
      </c>
      <c r="F2787" s="10" t="s">
        <v>5</v>
      </c>
      <c r="H2787" s="10" t="s">
        <v>24</v>
      </c>
      <c r="I2787" s="10">
        <v>1557388</v>
      </c>
      <c r="J2787" s="10">
        <v>1558311</v>
      </c>
      <c r="K2787" s="10" t="s">
        <v>25</v>
      </c>
      <c r="L2787" s="10" t="s">
        <v>3470</v>
      </c>
      <c r="O2787" s="10" t="s">
        <v>3471</v>
      </c>
      <c r="R2787" s="10" t="s">
        <v>3469</v>
      </c>
      <c r="S2787" s="10">
        <v>924</v>
      </c>
      <c r="T2787" s="10">
        <v>307</v>
      </c>
    </row>
    <row r="2788" spans="1:20" x14ac:dyDescent="0.35">
      <c r="A2788" s="10" t="s">
        <v>20</v>
      </c>
      <c r="B2788" s="10" t="s">
        <v>20</v>
      </c>
      <c r="C2788" s="10" t="s">
        <v>21</v>
      </c>
      <c r="D2788" s="10" t="s">
        <v>22</v>
      </c>
      <c r="E2788" s="10" t="s">
        <v>23</v>
      </c>
      <c r="F2788" s="10" t="s">
        <v>5</v>
      </c>
      <c r="H2788" s="10" t="s">
        <v>24</v>
      </c>
      <c r="I2788" s="10">
        <v>1558503</v>
      </c>
      <c r="J2788" s="10">
        <v>1559714</v>
      </c>
      <c r="K2788" s="10" t="s">
        <v>25</v>
      </c>
      <c r="R2788" s="10" t="s">
        <v>3472</v>
      </c>
      <c r="S2788" s="10">
        <v>1212</v>
      </c>
    </row>
    <row r="2789" spans="1:20" x14ac:dyDescent="0.35">
      <c r="A2789" s="10" t="s">
        <v>27</v>
      </c>
      <c r="B2789" s="10" t="s">
        <v>27</v>
      </c>
      <c r="C2789" s="10" t="s">
        <v>28</v>
      </c>
      <c r="D2789" s="10" t="s">
        <v>22</v>
      </c>
      <c r="E2789" s="10" t="s">
        <v>23</v>
      </c>
      <c r="F2789" s="10" t="s">
        <v>5</v>
      </c>
      <c r="H2789" s="10" t="s">
        <v>24</v>
      </c>
      <c r="I2789" s="10">
        <v>1558503</v>
      </c>
      <c r="J2789" s="10">
        <v>1559714</v>
      </c>
      <c r="K2789" s="10" t="s">
        <v>25</v>
      </c>
      <c r="L2789" s="10" t="s">
        <v>3473</v>
      </c>
      <c r="O2789" s="10" t="s">
        <v>3474</v>
      </c>
      <c r="R2789" s="10" t="s">
        <v>3472</v>
      </c>
      <c r="S2789" s="10">
        <v>1212</v>
      </c>
      <c r="T2789" s="10">
        <v>403</v>
      </c>
    </row>
    <row r="2790" spans="1:20" x14ac:dyDescent="0.35">
      <c r="A2790" s="10" t="s">
        <v>20</v>
      </c>
      <c r="B2790" s="10" t="s">
        <v>20</v>
      </c>
      <c r="C2790" s="10" t="s">
        <v>21</v>
      </c>
      <c r="D2790" s="10" t="s">
        <v>22</v>
      </c>
      <c r="E2790" s="10" t="s">
        <v>23</v>
      </c>
      <c r="F2790" s="10" t="s">
        <v>5</v>
      </c>
      <c r="H2790" s="10" t="s">
        <v>24</v>
      </c>
      <c r="I2790" s="10">
        <v>1559816</v>
      </c>
      <c r="J2790" s="10">
        <v>1560649</v>
      </c>
      <c r="K2790" s="10" t="s">
        <v>25</v>
      </c>
      <c r="R2790" s="10" t="s">
        <v>3475</v>
      </c>
      <c r="S2790" s="10">
        <v>834</v>
      </c>
    </row>
    <row r="2791" spans="1:20" x14ac:dyDescent="0.35">
      <c r="A2791" s="10" t="s">
        <v>27</v>
      </c>
      <c r="B2791" s="10" t="s">
        <v>27</v>
      </c>
      <c r="C2791" s="10" t="s">
        <v>28</v>
      </c>
      <c r="D2791" s="10" t="s">
        <v>22</v>
      </c>
      <c r="E2791" s="10" t="s">
        <v>23</v>
      </c>
      <c r="F2791" s="10" t="s">
        <v>5</v>
      </c>
      <c r="H2791" s="10" t="s">
        <v>24</v>
      </c>
      <c r="I2791" s="10">
        <v>1559816</v>
      </c>
      <c r="J2791" s="10">
        <v>1560649</v>
      </c>
      <c r="K2791" s="10" t="s">
        <v>25</v>
      </c>
      <c r="L2791" s="10" t="s">
        <v>3476</v>
      </c>
      <c r="O2791" s="10" t="s">
        <v>3477</v>
      </c>
      <c r="R2791" s="10" t="s">
        <v>3475</v>
      </c>
      <c r="S2791" s="10">
        <v>834</v>
      </c>
      <c r="T2791" s="10">
        <v>277</v>
      </c>
    </row>
    <row r="2792" spans="1:20" x14ac:dyDescent="0.35">
      <c r="A2792" s="10" t="s">
        <v>20</v>
      </c>
      <c r="B2792" s="10" t="s">
        <v>20</v>
      </c>
      <c r="C2792" s="10" t="s">
        <v>21</v>
      </c>
      <c r="D2792" s="10" t="s">
        <v>22</v>
      </c>
      <c r="E2792" s="10" t="s">
        <v>23</v>
      </c>
      <c r="F2792" s="10" t="s">
        <v>5</v>
      </c>
      <c r="H2792" s="10" t="s">
        <v>24</v>
      </c>
      <c r="I2792" s="10">
        <v>1560682</v>
      </c>
      <c r="J2792" s="10">
        <v>1562355</v>
      </c>
      <c r="K2792" s="10" t="s">
        <v>25</v>
      </c>
      <c r="R2792" s="10" t="s">
        <v>3478</v>
      </c>
      <c r="S2792" s="10">
        <v>1674</v>
      </c>
    </row>
    <row r="2793" spans="1:20" x14ac:dyDescent="0.35">
      <c r="A2793" s="10" t="s">
        <v>27</v>
      </c>
      <c r="B2793" s="10" t="s">
        <v>27</v>
      </c>
      <c r="C2793" s="10" t="s">
        <v>28</v>
      </c>
      <c r="D2793" s="10" t="s">
        <v>22</v>
      </c>
      <c r="E2793" s="10" t="s">
        <v>23</v>
      </c>
      <c r="F2793" s="10" t="s">
        <v>5</v>
      </c>
      <c r="H2793" s="10" t="s">
        <v>24</v>
      </c>
      <c r="I2793" s="10">
        <v>1560682</v>
      </c>
      <c r="J2793" s="10">
        <v>1562355</v>
      </c>
      <c r="K2793" s="10" t="s">
        <v>25</v>
      </c>
      <c r="L2793" s="10" t="s">
        <v>3479</v>
      </c>
      <c r="O2793" s="10" t="s">
        <v>3480</v>
      </c>
      <c r="R2793" s="10" t="s">
        <v>3478</v>
      </c>
      <c r="S2793" s="10">
        <v>1674</v>
      </c>
      <c r="T2793" s="10">
        <v>557</v>
      </c>
    </row>
    <row r="2794" spans="1:20" x14ac:dyDescent="0.35">
      <c r="A2794" s="10" t="s">
        <v>20</v>
      </c>
      <c r="B2794" s="10" t="s">
        <v>20</v>
      </c>
      <c r="C2794" s="10" t="s">
        <v>21</v>
      </c>
      <c r="D2794" s="10" t="s">
        <v>22</v>
      </c>
      <c r="E2794" s="10" t="s">
        <v>23</v>
      </c>
      <c r="F2794" s="10" t="s">
        <v>5</v>
      </c>
      <c r="H2794" s="10" t="s">
        <v>24</v>
      </c>
      <c r="I2794" s="10">
        <v>1562373</v>
      </c>
      <c r="J2794" s="10">
        <v>1562690</v>
      </c>
      <c r="K2794" s="10" t="s">
        <v>25</v>
      </c>
      <c r="R2794" s="10" t="s">
        <v>3481</v>
      </c>
      <c r="S2794" s="10">
        <v>318</v>
      </c>
    </row>
    <row r="2795" spans="1:20" x14ac:dyDescent="0.35">
      <c r="A2795" s="10" t="s">
        <v>27</v>
      </c>
      <c r="B2795" s="10" t="s">
        <v>27</v>
      </c>
      <c r="C2795" s="10" t="s">
        <v>28</v>
      </c>
      <c r="D2795" s="10" t="s">
        <v>22</v>
      </c>
      <c r="E2795" s="10" t="s">
        <v>23</v>
      </c>
      <c r="F2795" s="10" t="s">
        <v>5</v>
      </c>
      <c r="H2795" s="10" t="s">
        <v>24</v>
      </c>
      <c r="I2795" s="10">
        <v>1562373</v>
      </c>
      <c r="J2795" s="10">
        <v>1562690</v>
      </c>
      <c r="K2795" s="10" t="s">
        <v>25</v>
      </c>
      <c r="L2795" s="10" t="s">
        <v>3482</v>
      </c>
      <c r="O2795" s="10" t="s">
        <v>3483</v>
      </c>
      <c r="R2795" s="10" t="s">
        <v>3481</v>
      </c>
      <c r="S2795" s="10">
        <v>318</v>
      </c>
      <c r="T2795" s="10">
        <v>105</v>
      </c>
    </row>
    <row r="2796" spans="1:20" x14ac:dyDescent="0.35">
      <c r="A2796" s="10" t="s">
        <v>20</v>
      </c>
      <c r="B2796" s="10" t="s">
        <v>20</v>
      </c>
      <c r="C2796" s="10" t="s">
        <v>21</v>
      </c>
      <c r="D2796" s="10" t="s">
        <v>22</v>
      </c>
      <c r="E2796" s="10" t="s">
        <v>23</v>
      </c>
      <c r="F2796" s="10" t="s">
        <v>5</v>
      </c>
      <c r="H2796" s="10" t="s">
        <v>24</v>
      </c>
      <c r="I2796" s="10">
        <v>1562704</v>
      </c>
      <c r="J2796" s="10">
        <v>1563660</v>
      </c>
      <c r="K2796" s="10" t="s">
        <v>25</v>
      </c>
      <c r="R2796" s="10" t="s">
        <v>3484</v>
      </c>
      <c r="S2796" s="10">
        <v>957</v>
      </c>
    </row>
    <row r="2797" spans="1:20" x14ac:dyDescent="0.35">
      <c r="A2797" s="10" t="s">
        <v>27</v>
      </c>
      <c r="B2797" s="10" t="s">
        <v>27</v>
      </c>
      <c r="C2797" s="10" t="s">
        <v>28</v>
      </c>
      <c r="D2797" s="10" t="s">
        <v>22</v>
      </c>
      <c r="E2797" s="10" t="s">
        <v>23</v>
      </c>
      <c r="F2797" s="10" t="s">
        <v>5</v>
      </c>
      <c r="H2797" s="10" t="s">
        <v>24</v>
      </c>
      <c r="I2797" s="10">
        <v>1562704</v>
      </c>
      <c r="J2797" s="10">
        <v>1563660</v>
      </c>
      <c r="K2797" s="10" t="s">
        <v>25</v>
      </c>
      <c r="L2797" s="10" t="s">
        <v>3485</v>
      </c>
      <c r="O2797" s="10" t="s">
        <v>3486</v>
      </c>
      <c r="R2797" s="10" t="s">
        <v>3484</v>
      </c>
      <c r="S2797" s="10">
        <v>957</v>
      </c>
      <c r="T2797" s="10">
        <v>318</v>
      </c>
    </row>
    <row r="2798" spans="1:20" x14ac:dyDescent="0.35">
      <c r="A2798" s="10" t="s">
        <v>20</v>
      </c>
      <c r="B2798" s="10" t="s">
        <v>20</v>
      </c>
      <c r="C2798" s="10" t="s">
        <v>21</v>
      </c>
      <c r="D2798" s="10" t="s">
        <v>22</v>
      </c>
      <c r="E2798" s="10" t="s">
        <v>23</v>
      </c>
      <c r="F2798" s="10" t="s">
        <v>5</v>
      </c>
      <c r="H2798" s="10" t="s">
        <v>24</v>
      </c>
      <c r="I2798" s="10">
        <v>1563702</v>
      </c>
      <c r="J2798" s="10">
        <v>1564595</v>
      </c>
      <c r="K2798" s="10" t="s">
        <v>25</v>
      </c>
      <c r="R2798" s="10" t="s">
        <v>3487</v>
      </c>
      <c r="S2798" s="10">
        <v>894</v>
      </c>
    </row>
    <row r="2799" spans="1:20" x14ac:dyDescent="0.35">
      <c r="A2799" s="10" t="s">
        <v>27</v>
      </c>
      <c r="B2799" s="10" t="s">
        <v>27</v>
      </c>
      <c r="C2799" s="10" t="s">
        <v>28</v>
      </c>
      <c r="D2799" s="10" t="s">
        <v>22</v>
      </c>
      <c r="E2799" s="10" t="s">
        <v>23</v>
      </c>
      <c r="F2799" s="10" t="s">
        <v>5</v>
      </c>
      <c r="H2799" s="10" t="s">
        <v>24</v>
      </c>
      <c r="I2799" s="10">
        <v>1563702</v>
      </c>
      <c r="J2799" s="10">
        <v>1564595</v>
      </c>
      <c r="K2799" s="10" t="s">
        <v>25</v>
      </c>
      <c r="L2799" s="10" t="s">
        <v>3488</v>
      </c>
      <c r="O2799" s="10" t="s">
        <v>52</v>
      </c>
      <c r="R2799" s="10" t="s">
        <v>3487</v>
      </c>
      <c r="S2799" s="10">
        <v>894</v>
      </c>
      <c r="T2799" s="10">
        <v>297</v>
      </c>
    </row>
    <row r="2800" spans="1:20" x14ac:dyDescent="0.35">
      <c r="A2800" s="10" t="s">
        <v>20</v>
      </c>
      <c r="B2800" s="10" t="s">
        <v>20</v>
      </c>
      <c r="C2800" s="10" t="s">
        <v>21</v>
      </c>
      <c r="D2800" s="10" t="s">
        <v>22</v>
      </c>
      <c r="E2800" s="10" t="s">
        <v>23</v>
      </c>
      <c r="F2800" s="10" t="s">
        <v>5</v>
      </c>
      <c r="H2800" s="10" t="s">
        <v>24</v>
      </c>
      <c r="I2800" s="10">
        <v>1564629</v>
      </c>
      <c r="J2800" s="10">
        <v>1565729</v>
      </c>
      <c r="K2800" s="10" t="s">
        <v>25</v>
      </c>
      <c r="R2800" s="10" t="s">
        <v>3489</v>
      </c>
      <c r="S2800" s="10">
        <v>1101</v>
      </c>
    </row>
    <row r="2801" spans="1:20" x14ac:dyDescent="0.35">
      <c r="A2801" s="10" t="s">
        <v>27</v>
      </c>
      <c r="B2801" s="10" t="s">
        <v>27</v>
      </c>
      <c r="C2801" s="10" t="s">
        <v>28</v>
      </c>
      <c r="D2801" s="10" t="s">
        <v>22</v>
      </c>
      <c r="E2801" s="10" t="s">
        <v>23</v>
      </c>
      <c r="F2801" s="10" t="s">
        <v>5</v>
      </c>
      <c r="H2801" s="10" t="s">
        <v>24</v>
      </c>
      <c r="I2801" s="10">
        <v>1564629</v>
      </c>
      <c r="J2801" s="10">
        <v>1565729</v>
      </c>
      <c r="K2801" s="10" t="s">
        <v>25</v>
      </c>
      <c r="L2801" s="10" t="s">
        <v>3490</v>
      </c>
      <c r="O2801" s="10" t="s">
        <v>52</v>
      </c>
      <c r="R2801" s="10" t="s">
        <v>3489</v>
      </c>
      <c r="S2801" s="10">
        <v>1101</v>
      </c>
      <c r="T2801" s="10">
        <v>366</v>
      </c>
    </row>
    <row r="2802" spans="1:20" x14ac:dyDescent="0.35">
      <c r="A2802" s="10" t="s">
        <v>20</v>
      </c>
      <c r="B2802" s="10" t="s">
        <v>20</v>
      </c>
      <c r="C2802" s="10" t="s">
        <v>21</v>
      </c>
      <c r="D2802" s="10" t="s">
        <v>22</v>
      </c>
      <c r="E2802" s="10" t="s">
        <v>23</v>
      </c>
      <c r="F2802" s="10" t="s">
        <v>5</v>
      </c>
      <c r="H2802" s="10" t="s">
        <v>24</v>
      </c>
      <c r="I2802" s="10">
        <v>1565732</v>
      </c>
      <c r="J2802" s="10">
        <v>1566484</v>
      </c>
      <c r="K2802" s="10" t="s">
        <v>25</v>
      </c>
      <c r="R2802" s="10" t="s">
        <v>3491</v>
      </c>
      <c r="S2802" s="10">
        <v>753</v>
      </c>
    </row>
    <row r="2803" spans="1:20" x14ac:dyDescent="0.35">
      <c r="A2803" s="10" t="s">
        <v>27</v>
      </c>
      <c r="B2803" s="10" t="s">
        <v>27</v>
      </c>
      <c r="C2803" s="10" t="s">
        <v>28</v>
      </c>
      <c r="D2803" s="10" t="s">
        <v>22</v>
      </c>
      <c r="E2803" s="10" t="s">
        <v>23</v>
      </c>
      <c r="F2803" s="10" t="s">
        <v>5</v>
      </c>
      <c r="H2803" s="10" t="s">
        <v>24</v>
      </c>
      <c r="I2803" s="10">
        <v>1565732</v>
      </c>
      <c r="J2803" s="10">
        <v>1566484</v>
      </c>
      <c r="K2803" s="10" t="s">
        <v>25</v>
      </c>
      <c r="L2803" s="10" t="s">
        <v>3492</v>
      </c>
      <c r="O2803" s="10" t="s">
        <v>52</v>
      </c>
      <c r="R2803" s="10" t="s">
        <v>3491</v>
      </c>
      <c r="S2803" s="10">
        <v>753</v>
      </c>
      <c r="T2803" s="10">
        <v>250</v>
      </c>
    </row>
    <row r="2804" spans="1:20" x14ac:dyDescent="0.35">
      <c r="A2804" s="10" t="s">
        <v>20</v>
      </c>
      <c r="B2804" s="10" t="s">
        <v>20</v>
      </c>
      <c r="C2804" s="10" t="s">
        <v>21</v>
      </c>
      <c r="D2804" s="10" t="s">
        <v>22</v>
      </c>
      <c r="E2804" s="10" t="s">
        <v>23</v>
      </c>
      <c r="F2804" s="10" t="s">
        <v>5</v>
      </c>
      <c r="H2804" s="10" t="s">
        <v>24</v>
      </c>
      <c r="I2804" s="10">
        <v>1566530</v>
      </c>
      <c r="J2804" s="10">
        <v>1566739</v>
      </c>
      <c r="K2804" s="10" t="s">
        <v>25</v>
      </c>
      <c r="R2804" s="10" t="s">
        <v>3493</v>
      </c>
      <c r="S2804" s="10">
        <v>210</v>
      </c>
    </row>
    <row r="2805" spans="1:20" x14ac:dyDescent="0.35">
      <c r="A2805" s="10" t="s">
        <v>27</v>
      </c>
      <c r="B2805" s="10" t="s">
        <v>27</v>
      </c>
      <c r="C2805" s="10" t="s">
        <v>28</v>
      </c>
      <c r="D2805" s="10" t="s">
        <v>22</v>
      </c>
      <c r="E2805" s="10" t="s">
        <v>23</v>
      </c>
      <c r="F2805" s="10" t="s">
        <v>5</v>
      </c>
      <c r="H2805" s="10" t="s">
        <v>24</v>
      </c>
      <c r="I2805" s="10">
        <v>1566530</v>
      </c>
      <c r="J2805" s="10">
        <v>1566739</v>
      </c>
      <c r="K2805" s="10" t="s">
        <v>25</v>
      </c>
      <c r="L2805" s="10" t="s">
        <v>3494</v>
      </c>
      <c r="O2805" s="10" t="s">
        <v>169</v>
      </c>
      <c r="R2805" s="10" t="s">
        <v>3493</v>
      </c>
      <c r="S2805" s="10">
        <v>210</v>
      </c>
      <c r="T2805" s="10">
        <v>69</v>
      </c>
    </row>
    <row r="2806" spans="1:20" x14ac:dyDescent="0.35">
      <c r="A2806" s="10" t="s">
        <v>20</v>
      </c>
      <c r="B2806" s="10" t="s">
        <v>20</v>
      </c>
      <c r="C2806" s="10" t="s">
        <v>21</v>
      </c>
      <c r="D2806" s="10" t="s">
        <v>22</v>
      </c>
      <c r="E2806" s="10" t="s">
        <v>23</v>
      </c>
      <c r="F2806" s="10" t="s">
        <v>5</v>
      </c>
      <c r="H2806" s="10" t="s">
        <v>24</v>
      </c>
      <c r="I2806" s="10">
        <v>1566807</v>
      </c>
      <c r="J2806" s="10">
        <v>1567196</v>
      </c>
      <c r="K2806" s="10" t="s">
        <v>25</v>
      </c>
      <c r="R2806" s="10" t="s">
        <v>3495</v>
      </c>
      <c r="S2806" s="10">
        <v>390</v>
      </c>
    </row>
    <row r="2807" spans="1:20" x14ac:dyDescent="0.35">
      <c r="A2807" s="10" t="s">
        <v>27</v>
      </c>
      <c r="B2807" s="10" t="s">
        <v>27</v>
      </c>
      <c r="C2807" s="10" t="s">
        <v>28</v>
      </c>
      <c r="D2807" s="10" t="s">
        <v>22</v>
      </c>
      <c r="E2807" s="10" t="s">
        <v>23</v>
      </c>
      <c r="F2807" s="10" t="s">
        <v>5</v>
      </c>
      <c r="H2807" s="10" t="s">
        <v>24</v>
      </c>
      <c r="I2807" s="10">
        <v>1566807</v>
      </c>
      <c r="J2807" s="10">
        <v>1567196</v>
      </c>
      <c r="K2807" s="10" t="s">
        <v>25</v>
      </c>
      <c r="L2807" s="10" t="s">
        <v>3496</v>
      </c>
      <c r="O2807" s="10" t="s">
        <v>3497</v>
      </c>
      <c r="R2807" s="10" t="s">
        <v>3495</v>
      </c>
      <c r="S2807" s="10">
        <v>390</v>
      </c>
      <c r="T2807" s="10">
        <v>129</v>
      </c>
    </row>
    <row r="2808" spans="1:20" x14ac:dyDescent="0.35">
      <c r="A2808" s="10" t="s">
        <v>20</v>
      </c>
      <c r="B2808" s="10" t="s">
        <v>20</v>
      </c>
      <c r="C2808" s="10" t="s">
        <v>21</v>
      </c>
      <c r="D2808" s="10" t="s">
        <v>22</v>
      </c>
      <c r="E2808" s="10" t="s">
        <v>23</v>
      </c>
      <c r="F2808" s="10" t="s">
        <v>5</v>
      </c>
      <c r="H2808" s="10" t="s">
        <v>24</v>
      </c>
      <c r="I2808" s="10">
        <v>1567199</v>
      </c>
      <c r="J2808" s="10">
        <v>1567972</v>
      </c>
      <c r="K2808" s="10" t="s">
        <v>25</v>
      </c>
      <c r="R2808" s="10" t="s">
        <v>3498</v>
      </c>
      <c r="S2808" s="10">
        <v>774</v>
      </c>
    </row>
    <row r="2809" spans="1:20" x14ac:dyDescent="0.35">
      <c r="A2809" s="10" t="s">
        <v>27</v>
      </c>
      <c r="B2809" s="10" t="s">
        <v>27</v>
      </c>
      <c r="C2809" s="10" t="s">
        <v>28</v>
      </c>
      <c r="D2809" s="10" t="s">
        <v>22</v>
      </c>
      <c r="E2809" s="10" t="s">
        <v>23</v>
      </c>
      <c r="F2809" s="10" t="s">
        <v>5</v>
      </c>
      <c r="H2809" s="10" t="s">
        <v>24</v>
      </c>
      <c r="I2809" s="10">
        <v>1567199</v>
      </c>
      <c r="J2809" s="10">
        <v>1567972</v>
      </c>
      <c r="K2809" s="10" t="s">
        <v>25</v>
      </c>
      <c r="L2809" s="10" t="s">
        <v>3499</v>
      </c>
      <c r="O2809" s="10" t="s">
        <v>3500</v>
      </c>
      <c r="R2809" s="10" t="s">
        <v>3498</v>
      </c>
      <c r="S2809" s="10">
        <v>774</v>
      </c>
      <c r="T2809" s="10">
        <v>257</v>
      </c>
    </row>
    <row r="2810" spans="1:20" x14ac:dyDescent="0.35">
      <c r="A2810" s="10" t="s">
        <v>20</v>
      </c>
      <c r="B2810" s="10" t="s">
        <v>20</v>
      </c>
      <c r="C2810" s="10" t="s">
        <v>21</v>
      </c>
      <c r="D2810" s="10" t="s">
        <v>22</v>
      </c>
      <c r="E2810" s="10" t="s">
        <v>23</v>
      </c>
      <c r="F2810" s="10" t="s">
        <v>5</v>
      </c>
      <c r="H2810" s="10" t="s">
        <v>24</v>
      </c>
      <c r="I2810" s="10">
        <v>1568227</v>
      </c>
      <c r="J2810" s="10">
        <v>1568907</v>
      </c>
      <c r="K2810" s="10" t="s">
        <v>25</v>
      </c>
      <c r="R2810" s="10" t="s">
        <v>3501</v>
      </c>
      <c r="S2810" s="10">
        <v>681</v>
      </c>
    </row>
    <row r="2811" spans="1:20" x14ac:dyDescent="0.35">
      <c r="A2811" s="10" t="s">
        <v>27</v>
      </c>
      <c r="B2811" s="10" t="s">
        <v>27</v>
      </c>
      <c r="C2811" s="10" t="s">
        <v>28</v>
      </c>
      <c r="D2811" s="10" t="s">
        <v>22</v>
      </c>
      <c r="E2811" s="10" t="s">
        <v>23</v>
      </c>
      <c r="F2811" s="10" t="s">
        <v>5</v>
      </c>
      <c r="H2811" s="10" t="s">
        <v>24</v>
      </c>
      <c r="I2811" s="10">
        <v>1568227</v>
      </c>
      <c r="J2811" s="10">
        <v>1568907</v>
      </c>
      <c r="K2811" s="10" t="s">
        <v>25</v>
      </c>
      <c r="L2811" s="10" t="s">
        <v>3502</v>
      </c>
      <c r="O2811" s="10" t="s">
        <v>61</v>
      </c>
      <c r="R2811" s="10" t="s">
        <v>3501</v>
      </c>
      <c r="S2811" s="10">
        <v>681</v>
      </c>
      <c r="T2811" s="10">
        <v>226</v>
      </c>
    </row>
    <row r="2812" spans="1:20" x14ac:dyDescent="0.35">
      <c r="A2812" s="10" t="s">
        <v>20</v>
      </c>
      <c r="B2812" s="10" t="s">
        <v>20</v>
      </c>
      <c r="C2812" s="10" t="s">
        <v>21</v>
      </c>
      <c r="D2812" s="10" t="s">
        <v>22</v>
      </c>
      <c r="E2812" s="10" t="s">
        <v>23</v>
      </c>
      <c r="F2812" s="10" t="s">
        <v>5</v>
      </c>
      <c r="H2812" s="10" t="s">
        <v>24</v>
      </c>
      <c r="I2812" s="10">
        <v>1568904</v>
      </c>
      <c r="J2812" s="10">
        <v>1569629</v>
      </c>
      <c r="K2812" s="10" t="s">
        <v>25</v>
      </c>
      <c r="R2812" s="10" t="s">
        <v>3503</v>
      </c>
      <c r="S2812" s="10">
        <v>726</v>
      </c>
    </row>
    <row r="2813" spans="1:20" x14ac:dyDescent="0.35">
      <c r="A2813" s="10" t="s">
        <v>27</v>
      </c>
      <c r="B2813" s="10" t="s">
        <v>27</v>
      </c>
      <c r="C2813" s="10" t="s">
        <v>28</v>
      </c>
      <c r="D2813" s="10" t="s">
        <v>22</v>
      </c>
      <c r="E2813" s="10" t="s">
        <v>23</v>
      </c>
      <c r="F2813" s="10" t="s">
        <v>5</v>
      </c>
      <c r="H2813" s="10" t="s">
        <v>24</v>
      </c>
      <c r="I2813" s="10">
        <v>1568904</v>
      </c>
      <c r="J2813" s="10">
        <v>1569629</v>
      </c>
      <c r="K2813" s="10" t="s">
        <v>25</v>
      </c>
      <c r="L2813" s="10" t="s">
        <v>3504</v>
      </c>
      <c r="O2813" s="10" t="s">
        <v>3505</v>
      </c>
      <c r="R2813" s="10" t="s">
        <v>3503</v>
      </c>
      <c r="S2813" s="10">
        <v>726</v>
      </c>
      <c r="T2813" s="10">
        <v>241</v>
      </c>
    </row>
    <row r="2814" spans="1:20" x14ac:dyDescent="0.35">
      <c r="A2814" s="10" t="s">
        <v>20</v>
      </c>
      <c r="B2814" s="10" t="s">
        <v>20</v>
      </c>
      <c r="C2814" s="10" t="s">
        <v>21</v>
      </c>
      <c r="D2814" s="10" t="s">
        <v>22</v>
      </c>
      <c r="E2814" s="10" t="s">
        <v>23</v>
      </c>
      <c r="F2814" s="10" t="s">
        <v>5</v>
      </c>
      <c r="H2814" s="10" t="s">
        <v>24</v>
      </c>
      <c r="I2814" s="10">
        <v>1569698</v>
      </c>
      <c r="J2814" s="10">
        <v>1570132</v>
      </c>
      <c r="K2814" s="10" t="s">
        <v>25</v>
      </c>
      <c r="R2814" s="10" t="s">
        <v>3506</v>
      </c>
      <c r="S2814" s="10">
        <v>435</v>
      </c>
    </row>
    <row r="2815" spans="1:20" x14ac:dyDescent="0.35">
      <c r="A2815" s="10" t="s">
        <v>27</v>
      </c>
      <c r="B2815" s="10" t="s">
        <v>27</v>
      </c>
      <c r="C2815" s="10" t="s">
        <v>28</v>
      </c>
      <c r="D2815" s="10" t="s">
        <v>22</v>
      </c>
      <c r="E2815" s="10" t="s">
        <v>23</v>
      </c>
      <c r="F2815" s="10" t="s">
        <v>5</v>
      </c>
      <c r="H2815" s="10" t="s">
        <v>24</v>
      </c>
      <c r="I2815" s="10">
        <v>1569698</v>
      </c>
      <c r="J2815" s="10">
        <v>1570132</v>
      </c>
      <c r="K2815" s="10" t="s">
        <v>25</v>
      </c>
      <c r="L2815" s="10" t="s">
        <v>3507</v>
      </c>
      <c r="O2815" s="10" t="s">
        <v>3508</v>
      </c>
      <c r="R2815" s="10" t="s">
        <v>3506</v>
      </c>
      <c r="S2815" s="10">
        <v>435</v>
      </c>
      <c r="T2815" s="10">
        <v>144</v>
      </c>
    </row>
    <row r="2816" spans="1:20" x14ac:dyDescent="0.35">
      <c r="A2816" s="10" t="s">
        <v>20</v>
      </c>
      <c r="B2816" s="10" t="s">
        <v>20</v>
      </c>
      <c r="C2816" s="10" t="s">
        <v>21</v>
      </c>
      <c r="D2816" s="10" t="s">
        <v>22</v>
      </c>
      <c r="E2816" s="10" t="s">
        <v>23</v>
      </c>
      <c r="F2816" s="10" t="s">
        <v>5</v>
      </c>
      <c r="H2816" s="10" t="s">
        <v>24</v>
      </c>
      <c r="I2816" s="10">
        <v>1570355</v>
      </c>
      <c r="J2816" s="10">
        <v>1570801</v>
      </c>
      <c r="K2816" s="10" t="s">
        <v>46</v>
      </c>
      <c r="R2816" s="10" t="s">
        <v>3509</v>
      </c>
      <c r="S2816" s="10">
        <v>447</v>
      </c>
    </row>
    <row r="2817" spans="1:20" x14ac:dyDescent="0.35">
      <c r="A2817" s="10" t="s">
        <v>27</v>
      </c>
      <c r="B2817" s="10" t="s">
        <v>27</v>
      </c>
      <c r="C2817" s="10" t="s">
        <v>28</v>
      </c>
      <c r="D2817" s="10" t="s">
        <v>22</v>
      </c>
      <c r="E2817" s="10" t="s">
        <v>23</v>
      </c>
      <c r="F2817" s="10" t="s">
        <v>5</v>
      </c>
      <c r="H2817" s="10" t="s">
        <v>24</v>
      </c>
      <c r="I2817" s="10">
        <v>1570355</v>
      </c>
      <c r="J2817" s="10">
        <v>1570801</v>
      </c>
      <c r="K2817" s="10" t="s">
        <v>46</v>
      </c>
      <c r="L2817" s="10" t="s">
        <v>3510</v>
      </c>
      <c r="O2817" s="10" t="s">
        <v>3511</v>
      </c>
      <c r="R2817" s="10" t="s">
        <v>3509</v>
      </c>
      <c r="S2817" s="10">
        <v>447</v>
      </c>
      <c r="T2817" s="10">
        <v>148</v>
      </c>
    </row>
    <row r="2818" spans="1:20" x14ac:dyDescent="0.35">
      <c r="A2818" s="10" t="s">
        <v>20</v>
      </c>
      <c r="B2818" s="10" t="s">
        <v>20</v>
      </c>
      <c r="C2818" s="10" t="s">
        <v>21</v>
      </c>
      <c r="D2818" s="10" t="s">
        <v>22</v>
      </c>
      <c r="E2818" s="10" t="s">
        <v>23</v>
      </c>
      <c r="F2818" s="10" t="s">
        <v>5</v>
      </c>
      <c r="H2818" s="10" t="s">
        <v>24</v>
      </c>
      <c r="I2818" s="10">
        <v>1571352</v>
      </c>
      <c r="J2818" s="10">
        <v>1572413</v>
      </c>
      <c r="K2818" s="10" t="s">
        <v>25</v>
      </c>
      <c r="R2818" s="10" t="s">
        <v>3512</v>
      </c>
      <c r="S2818" s="10">
        <v>1062</v>
      </c>
    </row>
    <row r="2819" spans="1:20" x14ac:dyDescent="0.35">
      <c r="A2819" s="10" t="s">
        <v>27</v>
      </c>
      <c r="B2819" s="10" t="s">
        <v>27</v>
      </c>
      <c r="C2819" s="10" t="s">
        <v>28</v>
      </c>
      <c r="D2819" s="10" t="s">
        <v>22</v>
      </c>
      <c r="E2819" s="10" t="s">
        <v>23</v>
      </c>
      <c r="F2819" s="10" t="s">
        <v>5</v>
      </c>
      <c r="H2819" s="10" t="s">
        <v>24</v>
      </c>
      <c r="I2819" s="10">
        <v>1571352</v>
      </c>
      <c r="J2819" s="10">
        <v>1572413</v>
      </c>
      <c r="K2819" s="10" t="s">
        <v>25</v>
      </c>
      <c r="L2819" s="10" t="s">
        <v>3513</v>
      </c>
      <c r="O2819" s="10" t="s">
        <v>718</v>
      </c>
      <c r="R2819" s="10" t="s">
        <v>3512</v>
      </c>
      <c r="S2819" s="10">
        <v>1062</v>
      </c>
      <c r="T2819" s="10">
        <v>353</v>
      </c>
    </row>
    <row r="2820" spans="1:20" x14ac:dyDescent="0.35">
      <c r="A2820" s="10" t="s">
        <v>20</v>
      </c>
      <c r="B2820" s="10" t="s">
        <v>20</v>
      </c>
      <c r="C2820" s="10" t="s">
        <v>21</v>
      </c>
      <c r="D2820" s="10" t="s">
        <v>22</v>
      </c>
      <c r="E2820" s="10" t="s">
        <v>23</v>
      </c>
      <c r="F2820" s="10" t="s">
        <v>5</v>
      </c>
      <c r="H2820" s="10" t="s">
        <v>24</v>
      </c>
      <c r="I2820" s="10">
        <v>1572476</v>
      </c>
      <c r="J2820" s="10">
        <v>1573477</v>
      </c>
      <c r="K2820" s="10" t="s">
        <v>25</v>
      </c>
      <c r="R2820" s="10" t="s">
        <v>3514</v>
      </c>
      <c r="S2820" s="10">
        <v>1002</v>
      </c>
    </row>
    <row r="2821" spans="1:20" x14ac:dyDescent="0.35">
      <c r="A2821" s="10" t="s">
        <v>27</v>
      </c>
      <c r="B2821" s="10" t="s">
        <v>27</v>
      </c>
      <c r="C2821" s="10" t="s">
        <v>28</v>
      </c>
      <c r="D2821" s="10" t="s">
        <v>22</v>
      </c>
      <c r="E2821" s="10" t="s">
        <v>23</v>
      </c>
      <c r="F2821" s="10" t="s">
        <v>5</v>
      </c>
      <c r="H2821" s="10" t="s">
        <v>24</v>
      </c>
      <c r="I2821" s="10">
        <v>1572476</v>
      </c>
      <c r="J2821" s="10">
        <v>1573477</v>
      </c>
      <c r="K2821" s="10" t="s">
        <v>25</v>
      </c>
      <c r="L2821" s="10" t="s">
        <v>3515</v>
      </c>
      <c r="O2821" s="10" t="s">
        <v>715</v>
      </c>
      <c r="R2821" s="10" t="s">
        <v>3514</v>
      </c>
      <c r="S2821" s="10">
        <v>1002</v>
      </c>
      <c r="T2821" s="10">
        <v>333</v>
      </c>
    </row>
    <row r="2822" spans="1:20" x14ac:dyDescent="0.35">
      <c r="A2822" s="10" t="s">
        <v>20</v>
      </c>
      <c r="B2822" s="10" t="s">
        <v>20</v>
      </c>
      <c r="C2822" s="10" t="s">
        <v>21</v>
      </c>
      <c r="D2822" s="10" t="s">
        <v>22</v>
      </c>
      <c r="E2822" s="10" t="s">
        <v>23</v>
      </c>
      <c r="F2822" s="10" t="s">
        <v>5</v>
      </c>
      <c r="H2822" s="10" t="s">
        <v>24</v>
      </c>
      <c r="I2822" s="10">
        <v>1573646</v>
      </c>
      <c r="J2822" s="10">
        <v>1575229</v>
      </c>
      <c r="K2822" s="10" t="s">
        <v>25</v>
      </c>
      <c r="R2822" s="10" t="s">
        <v>3516</v>
      </c>
      <c r="S2822" s="10">
        <v>1584</v>
      </c>
    </row>
    <row r="2823" spans="1:20" x14ac:dyDescent="0.35">
      <c r="A2823" s="10" t="s">
        <v>27</v>
      </c>
      <c r="B2823" s="10" t="s">
        <v>27</v>
      </c>
      <c r="C2823" s="10" t="s">
        <v>28</v>
      </c>
      <c r="D2823" s="10" t="s">
        <v>22</v>
      </c>
      <c r="E2823" s="10" t="s">
        <v>23</v>
      </c>
      <c r="F2823" s="10" t="s">
        <v>5</v>
      </c>
      <c r="H2823" s="10" t="s">
        <v>24</v>
      </c>
      <c r="I2823" s="10">
        <v>1573646</v>
      </c>
      <c r="J2823" s="10">
        <v>1575229</v>
      </c>
      <c r="K2823" s="10" t="s">
        <v>25</v>
      </c>
      <c r="L2823" s="10" t="s">
        <v>3517</v>
      </c>
      <c r="O2823" s="10" t="s">
        <v>61</v>
      </c>
      <c r="R2823" s="10" t="s">
        <v>3516</v>
      </c>
      <c r="S2823" s="10">
        <v>1584</v>
      </c>
      <c r="T2823" s="10">
        <v>527</v>
      </c>
    </row>
    <row r="2824" spans="1:20" x14ac:dyDescent="0.35">
      <c r="A2824" s="10" t="s">
        <v>20</v>
      </c>
      <c r="B2824" s="10" t="s">
        <v>20</v>
      </c>
      <c r="C2824" s="10" t="s">
        <v>21</v>
      </c>
      <c r="D2824" s="10" t="s">
        <v>22</v>
      </c>
      <c r="E2824" s="10" t="s">
        <v>23</v>
      </c>
      <c r="F2824" s="10" t="s">
        <v>5</v>
      </c>
      <c r="H2824" s="10" t="s">
        <v>24</v>
      </c>
      <c r="I2824" s="10">
        <v>1575226</v>
      </c>
      <c r="J2824" s="10">
        <v>1576257</v>
      </c>
      <c r="K2824" s="10" t="s">
        <v>25</v>
      </c>
      <c r="R2824" s="10" t="s">
        <v>3518</v>
      </c>
      <c r="S2824" s="10">
        <v>1032</v>
      </c>
    </row>
    <row r="2825" spans="1:20" x14ac:dyDescent="0.35">
      <c r="A2825" s="10" t="s">
        <v>27</v>
      </c>
      <c r="B2825" s="10" t="s">
        <v>27</v>
      </c>
      <c r="C2825" s="10" t="s">
        <v>28</v>
      </c>
      <c r="D2825" s="10" t="s">
        <v>22</v>
      </c>
      <c r="E2825" s="10" t="s">
        <v>23</v>
      </c>
      <c r="F2825" s="10" t="s">
        <v>5</v>
      </c>
      <c r="H2825" s="10" t="s">
        <v>24</v>
      </c>
      <c r="I2825" s="10">
        <v>1575226</v>
      </c>
      <c r="J2825" s="10">
        <v>1576257</v>
      </c>
      <c r="K2825" s="10" t="s">
        <v>25</v>
      </c>
      <c r="L2825" s="10" t="s">
        <v>3519</v>
      </c>
      <c r="O2825" s="10" t="s">
        <v>718</v>
      </c>
      <c r="R2825" s="10" t="s">
        <v>3518</v>
      </c>
      <c r="S2825" s="10">
        <v>1032</v>
      </c>
      <c r="T2825" s="10">
        <v>343</v>
      </c>
    </row>
    <row r="2826" spans="1:20" x14ac:dyDescent="0.35">
      <c r="A2826" s="10" t="s">
        <v>20</v>
      </c>
      <c r="B2826" s="10" t="s">
        <v>20</v>
      </c>
      <c r="C2826" s="10" t="s">
        <v>21</v>
      </c>
      <c r="D2826" s="10" t="s">
        <v>22</v>
      </c>
      <c r="E2826" s="10" t="s">
        <v>23</v>
      </c>
      <c r="F2826" s="10" t="s">
        <v>5</v>
      </c>
      <c r="H2826" s="10" t="s">
        <v>24</v>
      </c>
      <c r="I2826" s="10">
        <v>1576275</v>
      </c>
      <c r="J2826" s="10">
        <v>1577366</v>
      </c>
      <c r="K2826" s="10" t="s">
        <v>46</v>
      </c>
      <c r="R2826" s="10" t="s">
        <v>3520</v>
      </c>
      <c r="S2826" s="10">
        <v>1092</v>
      </c>
    </row>
    <row r="2827" spans="1:20" x14ac:dyDescent="0.35">
      <c r="A2827" s="10" t="s">
        <v>27</v>
      </c>
      <c r="B2827" s="10" t="s">
        <v>27</v>
      </c>
      <c r="C2827" s="10" t="s">
        <v>28</v>
      </c>
      <c r="D2827" s="10" t="s">
        <v>22</v>
      </c>
      <c r="E2827" s="10" t="s">
        <v>23</v>
      </c>
      <c r="F2827" s="10" t="s">
        <v>5</v>
      </c>
      <c r="H2827" s="10" t="s">
        <v>24</v>
      </c>
      <c r="I2827" s="10">
        <v>1576275</v>
      </c>
      <c r="J2827" s="10">
        <v>1577366</v>
      </c>
      <c r="K2827" s="10" t="s">
        <v>46</v>
      </c>
      <c r="L2827" s="10" t="s">
        <v>3521</v>
      </c>
      <c r="O2827" s="10" t="s">
        <v>3109</v>
      </c>
      <c r="R2827" s="10" t="s">
        <v>3520</v>
      </c>
      <c r="S2827" s="10">
        <v>1092</v>
      </c>
      <c r="T2827" s="10">
        <v>363</v>
      </c>
    </row>
    <row r="2828" spans="1:20" x14ac:dyDescent="0.35">
      <c r="A2828" s="10" t="s">
        <v>20</v>
      </c>
      <c r="B2828" s="10" t="s">
        <v>20</v>
      </c>
      <c r="C2828" s="10" t="s">
        <v>21</v>
      </c>
      <c r="D2828" s="10" t="s">
        <v>22</v>
      </c>
      <c r="E2828" s="10" t="s">
        <v>23</v>
      </c>
      <c r="F2828" s="10" t="s">
        <v>5</v>
      </c>
      <c r="H2828" s="10" t="s">
        <v>24</v>
      </c>
      <c r="I2828" s="10">
        <v>1577909</v>
      </c>
      <c r="J2828" s="10">
        <v>1578913</v>
      </c>
      <c r="K2828" s="10" t="s">
        <v>25</v>
      </c>
      <c r="R2828" s="10" t="s">
        <v>3522</v>
      </c>
      <c r="S2828" s="10">
        <v>1005</v>
      </c>
    </row>
    <row r="2829" spans="1:20" x14ac:dyDescent="0.35">
      <c r="A2829" s="10" t="s">
        <v>27</v>
      </c>
      <c r="B2829" s="10" t="s">
        <v>27</v>
      </c>
      <c r="C2829" s="10" t="s">
        <v>28</v>
      </c>
      <c r="D2829" s="10" t="s">
        <v>22</v>
      </c>
      <c r="E2829" s="10" t="s">
        <v>23</v>
      </c>
      <c r="F2829" s="10" t="s">
        <v>5</v>
      </c>
      <c r="H2829" s="10" t="s">
        <v>24</v>
      </c>
      <c r="I2829" s="10">
        <v>1577909</v>
      </c>
      <c r="J2829" s="10">
        <v>1578913</v>
      </c>
      <c r="K2829" s="10" t="s">
        <v>25</v>
      </c>
      <c r="L2829" s="10" t="s">
        <v>3523</v>
      </c>
      <c r="O2829" s="10" t="s">
        <v>3524</v>
      </c>
      <c r="R2829" s="10" t="s">
        <v>3522</v>
      </c>
      <c r="S2829" s="10">
        <v>1005</v>
      </c>
      <c r="T2829" s="10">
        <v>334</v>
      </c>
    </row>
    <row r="2830" spans="1:20" x14ac:dyDescent="0.35">
      <c r="A2830" s="10" t="s">
        <v>20</v>
      </c>
      <c r="B2830" s="10" t="s">
        <v>20</v>
      </c>
      <c r="C2830" s="10" t="s">
        <v>21</v>
      </c>
      <c r="D2830" s="10" t="s">
        <v>22</v>
      </c>
      <c r="E2830" s="10" t="s">
        <v>23</v>
      </c>
      <c r="F2830" s="10" t="s">
        <v>5</v>
      </c>
      <c r="H2830" s="10" t="s">
        <v>24</v>
      </c>
      <c r="I2830" s="10">
        <v>1578910</v>
      </c>
      <c r="J2830" s="10">
        <v>1579551</v>
      </c>
      <c r="K2830" s="10" t="s">
        <v>25</v>
      </c>
      <c r="R2830" s="10" t="s">
        <v>3525</v>
      </c>
      <c r="S2830" s="10">
        <v>642</v>
      </c>
    </row>
    <row r="2831" spans="1:20" x14ac:dyDescent="0.35">
      <c r="A2831" s="10" t="s">
        <v>27</v>
      </c>
      <c r="B2831" s="10" t="s">
        <v>27</v>
      </c>
      <c r="C2831" s="10" t="s">
        <v>28</v>
      </c>
      <c r="D2831" s="10" t="s">
        <v>22</v>
      </c>
      <c r="E2831" s="10" t="s">
        <v>23</v>
      </c>
      <c r="F2831" s="10" t="s">
        <v>5</v>
      </c>
      <c r="H2831" s="10" t="s">
        <v>24</v>
      </c>
      <c r="I2831" s="10">
        <v>1578910</v>
      </c>
      <c r="J2831" s="10">
        <v>1579551</v>
      </c>
      <c r="K2831" s="10" t="s">
        <v>25</v>
      </c>
      <c r="L2831" s="10" t="s">
        <v>3526</v>
      </c>
      <c r="O2831" s="10" t="s">
        <v>3527</v>
      </c>
      <c r="R2831" s="10" t="s">
        <v>3525</v>
      </c>
      <c r="S2831" s="10">
        <v>642</v>
      </c>
      <c r="T2831" s="10">
        <v>213</v>
      </c>
    </row>
    <row r="2832" spans="1:20" x14ac:dyDescent="0.35">
      <c r="A2832" s="10" t="s">
        <v>20</v>
      </c>
      <c r="B2832" s="10" t="s">
        <v>20</v>
      </c>
      <c r="C2832" s="10" t="s">
        <v>21</v>
      </c>
      <c r="D2832" s="10" t="s">
        <v>22</v>
      </c>
      <c r="E2832" s="10" t="s">
        <v>23</v>
      </c>
      <c r="F2832" s="10" t="s">
        <v>5</v>
      </c>
      <c r="H2832" s="10" t="s">
        <v>24</v>
      </c>
      <c r="I2832" s="10">
        <v>1580666</v>
      </c>
      <c r="J2832" s="10">
        <v>1581382</v>
      </c>
      <c r="K2832" s="10" t="s">
        <v>25</v>
      </c>
      <c r="R2832" s="10" t="s">
        <v>3528</v>
      </c>
      <c r="S2832" s="10">
        <v>717</v>
      </c>
    </row>
    <row r="2833" spans="1:20" x14ac:dyDescent="0.35">
      <c r="A2833" s="10" t="s">
        <v>27</v>
      </c>
      <c r="B2833" s="10" t="s">
        <v>27</v>
      </c>
      <c r="C2833" s="10" t="s">
        <v>28</v>
      </c>
      <c r="D2833" s="10" t="s">
        <v>22</v>
      </c>
      <c r="E2833" s="10" t="s">
        <v>23</v>
      </c>
      <c r="F2833" s="10" t="s">
        <v>5</v>
      </c>
      <c r="H2833" s="10" t="s">
        <v>24</v>
      </c>
      <c r="I2833" s="10">
        <v>1580666</v>
      </c>
      <c r="J2833" s="10">
        <v>1581382</v>
      </c>
      <c r="K2833" s="10" t="s">
        <v>25</v>
      </c>
      <c r="L2833" s="10" t="s">
        <v>3529</v>
      </c>
      <c r="O2833" s="10" t="s">
        <v>49</v>
      </c>
      <c r="R2833" s="10" t="s">
        <v>3528</v>
      </c>
      <c r="S2833" s="10">
        <v>717</v>
      </c>
      <c r="T2833" s="10">
        <v>238</v>
      </c>
    </row>
    <row r="2834" spans="1:20" x14ac:dyDescent="0.35">
      <c r="A2834" s="10" t="s">
        <v>20</v>
      </c>
      <c r="B2834" s="10" t="s">
        <v>20</v>
      </c>
      <c r="C2834" s="10" t="s">
        <v>21</v>
      </c>
      <c r="D2834" s="10" t="s">
        <v>22</v>
      </c>
      <c r="E2834" s="10" t="s">
        <v>23</v>
      </c>
      <c r="F2834" s="10" t="s">
        <v>5</v>
      </c>
      <c r="H2834" s="10" t="s">
        <v>24</v>
      </c>
      <c r="I2834" s="10">
        <v>1582246</v>
      </c>
      <c r="J2834" s="10">
        <v>1583757</v>
      </c>
      <c r="K2834" s="10" t="s">
        <v>46</v>
      </c>
      <c r="R2834" s="10" t="s">
        <v>3530</v>
      </c>
      <c r="S2834" s="10">
        <v>1512</v>
      </c>
    </row>
    <row r="2835" spans="1:20" x14ac:dyDescent="0.35">
      <c r="A2835" s="10" t="s">
        <v>27</v>
      </c>
      <c r="B2835" s="10" t="s">
        <v>27</v>
      </c>
      <c r="C2835" s="10" t="s">
        <v>28</v>
      </c>
      <c r="D2835" s="10" t="s">
        <v>22</v>
      </c>
      <c r="E2835" s="10" t="s">
        <v>23</v>
      </c>
      <c r="F2835" s="10" t="s">
        <v>5</v>
      </c>
      <c r="H2835" s="10" t="s">
        <v>24</v>
      </c>
      <c r="I2835" s="10">
        <v>1582246</v>
      </c>
      <c r="J2835" s="10">
        <v>1583757</v>
      </c>
      <c r="K2835" s="10" t="s">
        <v>46</v>
      </c>
      <c r="L2835" s="10" t="s">
        <v>3531</v>
      </c>
      <c r="O2835" s="10" t="s">
        <v>49</v>
      </c>
      <c r="R2835" s="10" t="s">
        <v>3530</v>
      </c>
      <c r="S2835" s="10">
        <v>1512</v>
      </c>
      <c r="T2835" s="10">
        <v>503</v>
      </c>
    </row>
    <row r="2836" spans="1:20" x14ac:dyDescent="0.35">
      <c r="A2836" s="10" t="s">
        <v>20</v>
      </c>
      <c r="B2836" s="10" t="s">
        <v>20</v>
      </c>
      <c r="C2836" s="10" t="s">
        <v>21</v>
      </c>
      <c r="D2836" s="10" t="s">
        <v>22</v>
      </c>
      <c r="E2836" s="10" t="s">
        <v>23</v>
      </c>
      <c r="F2836" s="10" t="s">
        <v>5</v>
      </c>
      <c r="H2836" s="10" t="s">
        <v>24</v>
      </c>
      <c r="I2836" s="10">
        <v>1583898</v>
      </c>
      <c r="J2836" s="10">
        <v>1584686</v>
      </c>
      <c r="K2836" s="10" t="s">
        <v>25</v>
      </c>
      <c r="R2836" s="10" t="s">
        <v>3532</v>
      </c>
      <c r="S2836" s="10">
        <v>789</v>
      </c>
    </row>
    <row r="2837" spans="1:20" x14ac:dyDescent="0.35">
      <c r="A2837" s="10" t="s">
        <v>27</v>
      </c>
      <c r="B2837" s="10" t="s">
        <v>27</v>
      </c>
      <c r="C2837" s="10" t="s">
        <v>28</v>
      </c>
      <c r="D2837" s="10" t="s">
        <v>22</v>
      </c>
      <c r="E2837" s="10" t="s">
        <v>23</v>
      </c>
      <c r="F2837" s="10" t="s">
        <v>5</v>
      </c>
      <c r="H2837" s="10" t="s">
        <v>24</v>
      </c>
      <c r="I2837" s="10">
        <v>1583898</v>
      </c>
      <c r="J2837" s="10">
        <v>1584686</v>
      </c>
      <c r="K2837" s="10" t="s">
        <v>25</v>
      </c>
      <c r="L2837" s="10" t="s">
        <v>3533</v>
      </c>
      <c r="O2837" s="10" t="s">
        <v>3534</v>
      </c>
      <c r="R2837" s="10" t="s">
        <v>3532</v>
      </c>
      <c r="S2837" s="10">
        <v>789</v>
      </c>
      <c r="T2837" s="10">
        <v>262</v>
      </c>
    </row>
    <row r="2838" spans="1:20" x14ac:dyDescent="0.35">
      <c r="A2838" s="10" t="s">
        <v>20</v>
      </c>
      <c r="B2838" s="10" t="s">
        <v>20</v>
      </c>
      <c r="C2838" s="10" t="s">
        <v>21</v>
      </c>
      <c r="D2838" s="10" t="s">
        <v>22</v>
      </c>
      <c r="E2838" s="10" t="s">
        <v>23</v>
      </c>
      <c r="F2838" s="10" t="s">
        <v>5</v>
      </c>
      <c r="H2838" s="10" t="s">
        <v>24</v>
      </c>
      <c r="I2838" s="10">
        <v>1584827</v>
      </c>
      <c r="J2838" s="10">
        <v>1585681</v>
      </c>
      <c r="K2838" s="10" t="s">
        <v>25</v>
      </c>
      <c r="R2838" s="10" t="s">
        <v>3535</v>
      </c>
      <c r="S2838" s="10">
        <v>855</v>
      </c>
    </row>
    <row r="2839" spans="1:20" x14ac:dyDescent="0.35">
      <c r="A2839" s="10" t="s">
        <v>27</v>
      </c>
      <c r="B2839" s="10" t="s">
        <v>27</v>
      </c>
      <c r="C2839" s="10" t="s">
        <v>28</v>
      </c>
      <c r="D2839" s="10" t="s">
        <v>22</v>
      </c>
      <c r="E2839" s="10" t="s">
        <v>23</v>
      </c>
      <c r="F2839" s="10" t="s">
        <v>5</v>
      </c>
      <c r="H2839" s="10" t="s">
        <v>24</v>
      </c>
      <c r="I2839" s="10">
        <v>1584827</v>
      </c>
      <c r="J2839" s="10">
        <v>1585681</v>
      </c>
      <c r="K2839" s="10" t="s">
        <v>25</v>
      </c>
      <c r="L2839" s="10" t="s">
        <v>3536</v>
      </c>
      <c r="O2839" s="10" t="s">
        <v>1618</v>
      </c>
      <c r="R2839" s="10" t="s">
        <v>3535</v>
      </c>
      <c r="S2839" s="10">
        <v>855</v>
      </c>
      <c r="T2839" s="10">
        <v>284</v>
      </c>
    </row>
    <row r="2840" spans="1:20" x14ac:dyDescent="0.35">
      <c r="A2840" s="10" t="s">
        <v>20</v>
      </c>
      <c r="B2840" s="10" t="s">
        <v>20</v>
      </c>
      <c r="C2840" s="10" t="s">
        <v>21</v>
      </c>
      <c r="D2840" s="10" t="s">
        <v>22</v>
      </c>
      <c r="E2840" s="10" t="s">
        <v>23</v>
      </c>
      <c r="F2840" s="10" t="s">
        <v>5</v>
      </c>
      <c r="H2840" s="10" t="s">
        <v>24</v>
      </c>
      <c r="I2840" s="10">
        <v>1585705</v>
      </c>
      <c r="J2840" s="10">
        <v>1587285</v>
      </c>
      <c r="K2840" s="10" t="s">
        <v>46</v>
      </c>
      <c r="R2840" s="10" t="s">
        <v>3537</v>
      </c>
      <c r="S2840" s="10">
        <v>1581</v>
      </c>
    </row>
    <row r="2841" spans="1:20" x14ac:dyDescent="0.35">
      <c r="A2841" s="10" t="s">
        <v>27</v>
      </c>
      <c r="B2841" s="10" t="s">
        <v>27</v>
      </c>
      <c r="C2841" s="10" t="s">
        <v>28</v>
      </c>
      <c r="D2841" s="10" t="s">
        <v>22</v>
      </c>
      <c r="E2841" s="10" t="s">
        <v>23</v>
      </c>
      <c r="F2841" s="10" t="s">
        <v>5</v>
      </c>
      <c r="H2841" s="10" t="s">
        <v>24</v>
      </c>
      <c r="I2841" s="10">
        <v>1585705</v>
      </c>
      <c r="J2841" s="10">
        <v>1587285</v>
      </c>
      <c r="K2841" s="10" t="s">
        <v>46</v>
      </c>
      <c r="L2841" s="10" t="s">
        <v>3538</v>
      </c>
      <c r="O2841" s="10" t="s">
        <v>3539</v>
      </c>
      <c r="R2841" s="10" t="s">
        <v>3537</v>
      </c>
      <c r="S2841" s="10">
        <v>1581</v>
      </c>
      <c r="T2841" s="10">
        <v>526</v>
      </c>
    </row>
    <row r="2842" spans="1:20" x14ac:dyDescent="0.35">
      <c r="A2842" s="10" t="s">
        <v>20</v>
      </c>
      <c r="B2842" s="10" t="s">
        <v>20</v>
      </c>
      <c r="C2842" s="10" t="s">
        <v>21</v>
      </c>
      <c r="D2842" s="10" t="s">
        <v>22</v>
      </c>
      <c r="E2842" s="10" t="s">
        <v>23</v>
      </c>
      <c r="F2842" s="10" t="s">
        <v>5</v>
      </c>
      <c r="H2842" s="10" t="s">
        <v>24</v>
      </c>
      <c r="I2842" s="10">
        <v>1587539</v>
      </c>
      <c r="J2842" s="10">
        <v>1588243</v>
      </c>
      <c r="K2842" s="10" t="s">
        <v>46</v>
      </c>
      <c r="R2842" s="10" t="s">
        <v>3540</v>
      </c>
      <c r="S2842" s="10">
        <v>705</v>
      </c>
    </row>
    <row r="2843" spans="1:20" x14ac:dyDescent="0.35">
      <c r="A2843" s="10" t="s">
        <v>27</v>
      </c>
      <c r="B2843" s="10" t="s">
        <v>27</v>
      </c>
      <c r="C2843" s="10" t="s">
        <v>28</v>
      </c>
      <c r="D2843" s="10" t="s">
        <v>22</v>
      </c>
      <c r="E2843" s="10" t="s">
        <v>23</v>
      </c>
      <c r="F2843" s="10" t="s">
        <v>5</v>
      </c>
      <c r="H2843" s="10" t="s">
        <v>24</v>
      </c>
      <c r="I2843" s="10">
        <v>1587539</v>
      </c>
      <c r="J2843" s="10">
        <v>1588243</v>
      </c>
      <c r="K2843" s="10" t="s">
        <v>46</v>
      </c>
      <c r="L2843" s="10" t="s">
        <v>3541</v>
      </c>
      <c r="O2843" s="10" t="s">
        <v>3018</v>
      </c>
      <c r="R2843" s="10" t="s">
        <v>3540</v>
      </c>
      <c r="S2843" s="10">
        <v>705</v>
      </c>
      <c r="T2843" s="10">
        <v>234</v>
      </c>
    </row>
    <row r="2844" spans="1:20" x14ac:dyDescent="0.35">
      <c r="A2844" s="10" t="s">
        <v>20</v>
      </c>
      <c r="B2844" s="10" t="s">
        <v>20</v>
      </c>
      <c r="C2844" s="10" t="s">
        <v>21</v>
      </c>
      <c r="D2844" s="10" t="s">
        <v>22</v>
      </c>
      <c r="E2844" s="10" t="s">
        <v>23</v>
      </c>
      <c r="F2844" s="10" t="s">
        <v>5</v>
      </c>
      <c r="H2844" s="10" t="s">
        <v>24</v>
      </c>
      <c r="I2844" s="10">
        <v>1588338</v>
      </c>
      <c r="J2844" s="10">
        <v>1589168</v>
      </c>
      <c r="K2844" s="10" t="s">
        <v>25</v>
      </c>
      <c r="R2844" s="10" t="s">
        <v>3542</v>
      </c>
      <c r="S2844" s="10">
        <v>831</v>
      </c>
    </row>
    <row r="2845" spans="1:20" x14ac:dyDescent="0.35">
      <c r="A2845" s="10" t="s">
        <v>27</v>
      </c>
      <c r="B2845" s="10" t="s">
        <v>27</v>
      </c>
      <c r="C2845" s="10" t="s">
        <v>28</v>
      </c>
      <c r="D2845" s="10" t="s">
        <v>22</v>
      </c>
      <c r="E2845" s="10" t="s">
        <v>23</v>
      </c>
      <c r="F2845" s="10" t="s">
        <v>5</v>
      </c>
      <c r="H2845" s="10" t="s">
        <v>24</v>
      </c>
      <c r="I2845" s="10">
        <v>1588338</v>
      </c>
      <c r="J2845" s="10">
        <v>1589168</v>
      </c>
      <c r="K2845" s="10" t="s">
        <v>25</v>
      </c>
      <c r="L2845" s="10" t="s">
        <v>3543</v>
      </c>
      <c r="O2845" s="10" t="s">
        <v>1847</v>
      </c>
      <c r="R2845" s="10" t="s">
        <v>3542</v>
      </c>
      <c r="S2845" s="10">
        <v>831</v>
      </c>
      <c r="T2845" s="10">
        <v>276</v>
      </c>
    </row>
    <row r="2846" spans="1:20" x14ac:dyDescent="0.35">
      <c r="A2846" s="10" t="s">
        <v>20</v>
      </c>
      <c r="B2846" s="10" t="s">
        <v>20</v>
      </c>
      <c r="C2846" s="10" t="s">
        <v>21</v>
      </c>
      <c r="D2846" s="10" t="s">
        <v>22</v>
      </c>
      <c r="E2846" s="10" t="s">
        <v>23</v>
      </c>
      <c r="F2846" s="10" t="s">
        <v>5</v>
      </c>
      <c r="H2846" s="10" t="s">
        <v>24</v>
      </c>
      <c r="I2846" s="10">
        <v>1589219</v>
      </c>
      <c r="J2846" s="10">
        <v>1590805</v>
      </c>
      <c r="K2846" s="10" t="s">
        <v>25</v>
      </c>
      <c r="R2846" s="10" t="s">
        <v>3544</v>
      </c>
      <c r="S2846" s="10">
        <v>1587</v>
      </c>
    </row>
    <row r="2847" spans="1:20" x14ac:dyDescent="0.35">
      <c r="A2847" s="10" t="s">
        <v>27</v>
      </c>
      <c r="B2847" s="10" t="s">
        <v>27</v>
      </c>
      <c r="C2847" s="10" t="s">
        <v>28</v>
      </c>
      <c r="D2847" s="10" t="s">
        <v>22</v>
      </c>
      <c r="E2847" s="10" t="s">
        <v>23</v>
      </c>
      <c r="F2847" s="10" t="s">
        <v>5</v>
      </c>
      <c r="H2847" s="10" t="s">
        <v>24</v>
      </c>
      <c r="I2847" s="10">
        <v>1589219</v>
      </c>
      <c r="J2847" s="10">
        <v>1590805</v>
      </c>
      <c r="K2847" s="10" t="s">
        <v>25</v>
      </c>
      <c r="L2847" s="10" t="s">
        <v>3545</v>
      </c>
      <c r="O2847" s="10" t="s">
        <v>3546</v>
      </c>
      <c r="R2847" s="10" t="s">
        <v>3544</v>
      </c>
      <c r="S2847" s="10">
        <v>1587</v>
      </c>
      <c r="T2847" s="10">
        <v>528</v>
      </c>
    </row>
    <row r="2848" spans="1:20" x14ac:dyDescent="0.35">
      <c r="A2848" s="10" t="s">
        <v>20</v>
      </c>
      <c r="B2848" s="10" t="s">
        <v>20</v>
      </c>
      <c r="C2848" s="10" t="s">
        <v>21</v>
      </c>
      <c r="D2848" s="10" t="s">
        <v>22</v>
      </c>
      <c r="E2848" s="10" t="s">
        <v>23</v>
      </c>
      <c r="F2848" s="10" t="s">
        <v>5</v>
      </c>
      <c r="H2848" s="10" t="s">
        <v>24</v>
      </c>
      <c r="I2848" s="10">
        <v>1590893</v>
      </c>
      <c r="J2848" s="10">
        <v>1592158</v>
      </c>
      <c r="K2848" s="10" t="s">
        <v>25</v>
      </c>
      <c r="R2848" s="10" t="s">
        <v>3547</v>
      </c>
      <c r="S2848" s="10">
        <v>1266</v>
      </c>
    </row>
    <row r="2849" spans="1:20" x14ac:dyDescent="0.35">
      <c r="A2849" s="10" t="s">
        <v>27</v>
      </c>
      <c r="B2849" s="10" t="s">
        <v>27</v>
      </c>
      <c r="C2849" s="10" t="s">
        <v>28</v>
      </c>
      <c r="D2849" s="10" t="s">
        <v>22</v>
      </c>
      <c r="E2849" s="10" t="s">
        <v>23</v>
      </c>
      <c r="F2849" s="10" t="s">
        <v>5</v>
      </c>
      <c r="H2849" s="10" t="s">
        <v>24</v>
      </c>
      <c r="I2849" s="10">
        <v>1590893</v>
      </c>
      <c r="J2849" s="10">
        <v>1592158</v>
      </c>
      <c r="K2849" s="10" t="s">
        <v>25</v>
      </c>
      <c r="L2849" s="10" t="s">
        <v>3548</v>
      </c>
      <c r="O2849" s="10" t="s">
        <v>3549</v>
      </c>
      <c r="R2849" s="10" t="s">
        <v>3547</v>
      </c>
      <c r="S2849" s="10">
        <v>1266</v>
      </c>
      <c r="T2849" s="10">
        <v>421</v>
      </c>
    </row>
    <row r="2850" spans="1:20" x14ac:dyDescent="0.35">
      <c r="A2850" s="10" t="s">
        <v>20</v>
      </c>
      <c r="B2850" s="10" t="s">
        <v>20</v>
      </c>
      <c r="C2850" s="10" t="s">
        <v>21</v>
      </c>
      <c r="D2850" s="10" t="s">
        <v>22</v>
      </c>
      <c r="E2850" s="10" t="s">
        <v>23</v>
      </c>
      <c r="F2850" s="10" t="s">
        <v>5</v>
      </c>
      <c r="H2850" s="10" t="s">
        <v>24</v>
      </c>
      <c r="I2850" s="10">
        <v>1592585</v>
      </c>
      <c r="J2850" s="10">
        <v>1593955</v>
      </c>
      <c r="K2850" s="10" t="s">
        <v>25</v>
      </c>
      <c r="R2850" s="10" t="s">
        <v>3550</v>
      </c>
      <c r="S2850" s="10">
        <v>1371</v>
      </c>
    </row>
    <row r="2851" spans="1:20" x14ac:dyDescent="0.35">
      <c r="A2851" s="10" t="s">
        <v>27</v>
      </c>
      <c r="B2851" s="10" t="s">
        <v>27</v>
      </c>
      <c r="C2851" s="10" t="s">
        <v>28</v>
      </c>
      <c r="D2851" s="10" t="s">
        <v>22</v>
      </c>
      <c r="E2851" s="10" t="s">
        <v>23</v>
      </c>
      <c r="F2851" s="10" t="s">
        <v>5</v>
      </c>
      <c r="H2851" s="10" t="s">
        <v>24</v>
      </c>
      <c r="I2851" s="10">
        <v>1592585</v>
      </c>
      <c r="J2851" s="10">
        <v>1593955</v>
      </c>
      <c r="K2851" s="10" t="s">
        <v>25</v>
      </c>
      <c r="L2851" s="10" t="s">
        <v>3551</v>
      </c>
      <c r="O2851" s="10" t="s">
        <v>1334</v>
      </c>
      <c r="R2851" s="10" t="s">
        <v>3550</v>
      </c>
      <c r="S2851" s="10">
        <v>1371</v>
      </c>
      <c r="T2851" s="10">
        <v>456</v>
      </c>
    </row>
    <row r="2852" spans="1:20" x14ac:dyDescent="0.35">
      <c r="A2852" s="10" t="s">
        <v>20</v>
      </c>
      <c r="B2852" s="10" t="s">
        <v>20</v>
      </c>
      <c r="C2852" s="10" t="s">
        <v>21</v>
      </c>
      <c r="D2852" s="10" t="s">
        <v>22</v>
      </c>
      <c r="E2852" s="10" t="s">
        <v>23</v>
      </c>
      <c r="F2852" s="10" t="s">
        <v>5</v>
      </c>
      <c r="H2852" s="10" t="s">
        <v>24</v>
      </c>
      <c r="I2852" s="10">
        <v>1594093</v>
      </c>
      <c r="J2852" s="10">
        <v>1594284</v>
      </c>
      <c r="K2852" s="10" t="s">
        <v>25</v>
      </c>
      <c r="R2852" s="10" t="s">
        <v>3552</v>
      </c>
      <c r="S2852" s="10">
        <v>192</v>
      </c>
    </row>
    <row r="2853" spans="1:20" x14ac:dyDescent="0.35">
      <c r="A2853" s="10" t="s">
        <v>27</v>
      </c>
      <c r="B2853" s="10" t="s">
        <v>27</v>
      </c>
      <c r="C2853" s="10" t="s">
        <v>28</v>
      </c>
      <c r="D2853" s="10" t="s">
        <v>22</v>
      </c>
      <c r="E2853" s="10" t="s">
        <v>23</v>
      </c>
      <c r="F2853" s="10" t="s">
        <v>5</v>
      </c>
      <c r="H2853" s="10" t="s">
        <v>24</v>
      </c>
      <c r="I2853" s="10">
        <v>1594093</v>
      </c>
      <c r="J2853" s="10">
        <v>1594284</v>
      </c>
      <c r="K2853" s="10" t="s">
        <v>25</v>
      </c>
      <c r="L2853" s="10" t="s">
        <v>3553</v>
      </c>
      <c r="O2853" s="10" t="s">
        <v>49</v>
      </c>
      <c r="R2853" s="10" t="s">
        <v>3552</v>
      </c>
      <c r="S2853" s="10">
        <v>192</v>
      </c>
      <c r="T2853" s="10">
        <v>63</v>
      </c>
    </row>
    <row r="2854" spans="1:20" x14ac:dyDescent="0.35">
      <c r="A2854" s="10" t="s">
        <v>20</v>
      </c>
      <c r="B2854" s="10" t="s">
        <v>20</v>
      </c>
      <c r="C2854" s="10" t="s">
        <v>21</v>
      </c>
      <c r="D2854" s="10" t="s">
        <v>22</v>
      </c>
      <c r="E2854" s="10" t="s">
        <v>23</v>
      </c>
      <c r="F2854" s="10" t="s">
        <v>5</v>
      </c>
      <c r="H2854" s="10" t="s">
        <v>24</v>
      </c>
      <c r="I2854" s="10">
        <v>1594401</v>
      </c>
      <c r="J2854" s="10">
        <v>1594910</v>
      </c>
      <c r="K2854" s="10" t="s">
        <v>25</v>
      </c>
      <c r="R2854" s="10" t="s">
        <v>3554</v>
      </c>
      <c r="S2854" s="10">
        <v>510</v>
      </c>
    </row>
    <row r="2855" spans="1:20" x14ac:dyDescent="0.35">
      <c r="A2855" s="10" t="s">
        <v>27</v>
      </c>
      <c r="B2855" s="10" t="s">
        <v>27</v>
      </c>
      <c r="C2855" s="10" t="s">
        <v>28</v>
      </c>
      <c r="D2855" s="10" t="s">
        <v>22</v>
      </c>
      <c r="E2855" s="10" t="s">
        <v>23</v>
      </c>
      <c r="F2855" s="10" t="s">
        <v>5</v>
      </c>
      <c r="H2855" s="10" t="s">
        <v>24</v>
      </c>
      <c r="I2855" s="10">
        <v>1594401</v>
      </c>
      <c r="J2855" s="10">
        <v>1594910</v>
      </c>
      <c r="K2855" s="10" t="s">
        <v>25</v>
      </c>
      <c r="L2855" s="10" t="s">
        <v>3555</v>
      </c>
      <c r="O2855" s="10" t="s">
        <v>49</v>
      </c>
      <c r="R2855" s="10" t="s">
        <v>3554</v>
      </c>
      <c r="S2855" s="10">
        <v>510</v>
      </c>
      <c r="T2855" s="10">
        <v>169</v>
      </c>
    </row>
    <row r="2856" spans="1:20" x14ac:dyDescent="0.35">
      <c r="A2856" s="10" t="s">
        <v>20</v>
      </c>
      <c r="B2856" s="10" t="s">
        <v>20</v>
      </c>
      <c r="C2856" s="10" t="s">
        <v>21</v>
      </c>
      <c r="D2856" s="10" t="s">
        <v>22</v>
      </c>
      <c r="E2856" s="10" t="s">
        <v>23</v>
      </c>
      <c r="F2856" s="10" t="s">
        <v>5</v>
      </c>
      <c r="H2856" s="10" t="s">
        <v>24</v>
      </c>
      <c r="I2856" s="10">
        <v>1595074</v>
      </c>
      <c r="J2856" s="10">
        <v>1595424</v>
      </c>
      <c r="K2856" s="10" t="s">
        <v>25</v>
      </c>
      <c r="R2856" s="10" t="s">
        <v>3556</v>
      </c>
      <c r="S2856" s="10">
        <v>351</v>
      </c>
    </row>
    <row r="2857" spans="1:20" x14ac:dyDescent="0.35">
      <c r="A2857" s="10" t="s">
        <v>27</v>
      </c>
      <c r="B2857" s="10" t="s">
        <v>27</v>
      </c>
      <c r="C2857" s="10" t="s">
        <v>28</v>
      </c>
      <c r="D2857" s="10" t="s">
        <v>22</v>
      </c>
      <c r="E2857" s="10" t="s">
        <v>23</v>
      </c>
      <c r="F2857" s="10" t="s">
        <v>5</v>
      </c>
      <c r="H2857" s="10" t="s">
        <v>24</v>
      </c>
      <c r="I2857" s="10">
        <v>1595074</v>
      </c>
      <c r="J2857" s="10">
        <v>1595424</v>
      </c>
      <c r="K2857" s="10" t="s">
        <v>25</v>
      </c>
      <c r="L2857" s="10" t="s">
        <v>3557</v>
      </c>
      <c r="O2857" s="10" t="s">
        <v>49</v>
      </c>
      <c r="R2857" s="10" t="s">
        <v>3556</v>
      </c>
      <c r="S2857" s="10">
        <v>351</v>
      </c>
      <c r="T2857" s="10">
        <v>116</v>
      </c>
    </row>
    <row r="2858" spans="1:20" x14ac:dyDescent="0.35">
      <c r="A2858" s="10" t="s">
        <v>20</v>
      </c>
      <c r="B2858" s="10" t="s">
        <v>20</v>
      </c>
      <c r="C2858" s="10" t="s">
        <v>21</v>
      </c>
      <c r="D2858" s="10" t="s">
        <v>22</v>
      </c>
      <c r="E2858" s="10" t="s">
        <v>23</v>
      </c>
      <c r="F2858" s="10" t="s">
        <v>5</v>
      </c>
      <c r="H2858" s="10" t="s">
        <v>24</v>
      </c>
      <c r="I2858" s="10">
        <v>1595535</v>
      </c>
      <c r="J2858" s="10">
        <v>1596029</v>
      </c>
      <c r="K2858" s="10" t="s">
        <v>46</v>
      </c>
      <c r="R2858" s="10" t="s">
        <v>3558</v>
      </c>
      <c r="S2858" s="10">
        <v>495</v>
      </c>
    </row>
    <row r="2859" spans="1:20" x14ac:dyDescent="0.35">
      <c r="A2859" s="10" t="s">
        <v>27</v>
      </c>
      <c r="B2859" s="10" t="s">
        <v>27</v>
      </c>
      <c r="C2859" s="10" t="s">
        <v>28</v>
      </c>
      <c r="D2859" s="10" t="s">
        <v>22</v>
      </c>
      <c r="E2859" s="10" t="s">
        <v>23</v>
      </c>
      <c r="F2859" s="10" t="s">
        <v>5</v>
      </c>
      <c r="H2859" s="10" t="s">
        <v>24</v>
      </c>
      <c r="I2859" s="10">
        <v>1595535</v>
      </c>
      <c r="J2859" s="10">
        <v>1596029</v>
      </c>
      <c r="K2859" s="10" t="s">
        <v>46</v>
      </c>
      <c r="L2859" s="10" t="s">
        <v>3559</v>
      </c>
      <c r="O2859" s="10" t="s">
        <v>2731</v>
      </c>
      <c r="R2859" s="10" t="s">
        <v>3558</v>
      </c>
      <c r="S2859" s="10">
        <v>495</v>
      </c>
      <c r="T2859" s="10">
        <v>164</v>
      </c>
    </row>
    <row r="2860" spans="1:20" x14ac:dyDescent="0.35">
      <c r="A2860" s="10" t="s">
        <v>20</v>
      </c>
      <c r="B2860" s="10" t="s">
        <v>20</v>
      </c>
      <c r="C2860" s="10" t="s">
        <v>21</v>
      </c>
      <c r="D2860" s="10" t="s">
        <v>22</v>
      </c>
      <c r="E2860" s="10" t="s">
        <v>23</v>
      </c>
      <c r="F2860" s="10" t="s">
        <v>5</v>
      </c>
      <c r="H2860" s="10" t="s">
        <v>24</v>
      </c>
      <c r="I2860" s="10">
        <v>1596203</v>
      </c>
      <c r="J2860" s="10">
        <v>1598317</v>
      </c>
      <c r="K2860" s="10" t="s">
        <v>46</v>
      </c>
      <c r="R2860" s="10" t="s">
        <v>3560</v>
      </c>
      <c r="S2860" s="10">
        <v>2115</v>
      </c>
    </row>
    <row r="2861" spans="1:20" x14ac:dyDescent="0.35">
      <c r="A2861" s="10" t="s">
        <v>27</v>
      </c>
      <c r="B2861" s="10" t="s">
        <v>27</v>
      </c>
      <c r="C2861" s="10" t="s">
        <v>28</v>
      </c>
      <c r="D2861" s="10" t="s">
        <v>22</v>
      </c>
      <c r="E2861" s="10" t="s">
        <v>23</v>
      </c>
      <c r="F2861" s="10" t="s">
        <v>5</v>
      </c>
      <c r="H2861" s="10" t="s">
        <v>24</v>
      </c>
      <c r="I2861" s="10">
        <v>1596203</v>
      </c>
      <c r="J2861" s="10">
        <v>1598317</v>
      </c>
      <c r="K2861" s="10" t="s">
        <v>46</v>
      </c>
      <c r="L2861" s="10" t="s">
        <v>3561</v>
      </c>
      <c r="O2861" s="10" t="s">
        <v>3562</v>
      </c>
      <c r="R2861" s="10" t="s">
        <v>3560</v>
      </c>
      <c r="S2861" s="10">
        <v>2115</v>
      </c>
      <c r="T2861" s="10">
        <v>704</v>
      </c>
    </row>
    <row r="2862" spans="1:20" x14ac:dyDescent="0.35">
      <c r="A2862" s="10" t="s">
        <v>20</v>
      </c>
      <c r="B2862" s="10" t="s">
        <v>20</v>
      </c>
      <c r="C2862" s="10" t="s">
        <v>21</v>
      </c>
      <c r="D2862" s="10" t="s">
        <v>22</v>
      </c>
      <c r="E2862" s="10" t="s">
        <v>23</v>
      </c>
      <c r="F2862" s="10" t="s">
        <v>5</v>
      </c>
      <c r="H2862" s="10" t="s">
        <v>24</v>
      </c>
      <c r="I2862" s="10">
        <v>1598620</v>
      </c>
      <c r="J2862" s="10">
        <v>1599603</v>
      </c>
      <c r="K2862" s="10" t="s">
        <v>46</v>
      </c>
      <c r="R2862" s="10" t="s">
        <v>3563</v>
      </c>
      <c r="S2862" s="10">
        <v>984</v>
      </c>
    </row>
    <row r="2863" spans="1:20" x14ac:dyDescent="0.35">
      <c r="A2863" s="10" t="s">
        <v>27</v>
      </c>
      <c r="B2863" s="10" t="s">
        <v>27</v>
      </c>
      <c r="C2863" s="10" t="s">
        <v>28</v>
      </c>
      <c r="D2863" s="10" t="s">
        <v>22</v>
      </c>
      <c r="E2863" s="10" t="s">
        <v>23</v>
      </c>
      <c r="F2863" s="10" t="s">
        <v>5</v>
      </c>
      <c r="H2863" s="10" t="s">
        <v>24</v>
      </c>
      <c r="I2863" s="10">
        <v>1598620</v>
      </c>
      <c r="J2863" s="10">
        <v>1599603</v>
      </c>
      <c r="K2863" s="10" t="s">
        <v>46</v>
      </c>
      <c r="L2863" s="10" t="s">
        <v>3564</v>
      </c>
      <c r="O2863" s="10" t="s">
        <v>3565</v>
      </c>
      <c r="R2863" s="10" t="s">
        <v>3563</v>
      </c>
      <c r="S2863" s="10">
        <v>984</v>
      </c>
      <c r="T2863" s="10">
        <v>327</v>
      </c>
    </row>
    <row r="2864" spans="1:20" x14ac:dyDescent="0.35">
      <c r="A2864" s="10" t="s">
        <v>20</v>
      </c>
      <c r="B2864" s="10" t="s">
        <v>20</v>
      </c>
      <c r="C2864" s="10" t="s">
        <v>21</v>
      </c>
      <c r="D2864" s="10" t="s">
        <v>22</v>
      </c>
      <c r="E2864" s="10" t="s">
        <v>23</v>
      </c>
      <c r="F2864" s="10" t="s">
        <v>5</v>
      </c>
      <c r="H2864" s="10" t="s">
        <v>24</v>
      </c>
      <c r="I2864" s="10">
        <v>1599769</v>
      </c>
      <c r="J2864" s="10">
        <v>1600545</v>
      </c>
      <c r="K2864" s="10" t="s">
        <v>46</v>
      </c>
      <c r="R2864" s="10" t="s">
        <v>3566</v>
      </c>
      <c r="S2864" s="10">
        <v>777</v>
      </c>
    </row>
    <row r="2865" spans="1:20" x14ac:dyDescent="0.35">
      <c r="A2865" s="10" t="s">
        <v>27</v>
      </c>
      <c r="B2865" s="10" t="s">
        <v>27</v>
      </c>
      <c r="C2865" s="10" t="s">
        <v>28</v>
      </c>
      <c r="D2865" s="10" t="s">
        <v>22</v>
      </c>
      <c r="E2865" s="10" t="s">
        <v>23</v>
      </c>
      <c r="F2865" s="10" t="s">
        <v>5</v>
      </c>
      <c r="H2865" s="10" t="s">
        <v>24</v>
      </c>
      <c r="I2865" s="10">
        <v>1599769</v>
      </c>
      <c r="J2865" s="10">
        <v>1600545</v>
      </c>
      <c r="K2865" s="10" t="s">
        <v>46</v>
      </c>
      <c r="L2865" s="10" t="s">
        <v>3567</v>
      </c>
      <c r="O2865" s="10" t="s">
        <v>3568</v>
      </c>
      <c r="R2865" s="10" t="s">
        <v>3566</v>
      </c>
      <c r="S2865" s="10">
        <v>777</v>
      </c>
      <c r="T2865" s="10">
        <v>258</v>
      </c>
    </row>
    <row r="2866" spans="1:20" x14ac:dyDescent="0.35">
      <c r="A2866" s="10" t="s">
        <v>20</v>
      </c>
      <c r="B2866" s="10" t="s">
        <v>20</v>
      </c>
      <c r="C2866" s="10" t="s">
        <v>21</v>
      </c>
      <c r="D2866" s="10" t="s">
        <v>22</v>
      </c>
      <c r="E2866" s="10" t="s">
        <v>23</v>
      </c>
      <c r="F2866" s="10" t="s">
        <v>5</v>
      </c>
      <c r="H2866" s="10" t="s">
        <v>24</v>
      </c>
      <c r="I2866" s="10">
        <v>1600621</v>
      </c>
      <c r="J2866" s="10">
        <v>1601097</v>
      </c>
      <c r="K2866" s="10" t="s">
        <v>46</v>
      </c>
      <c r="R2866" s="10" t="s">
        <v>3569</v>
      </c>
      <c r="S2866" s="10">
        <v>477</v>
      </c>
    </row>
    <row r="2867" spans="1:20" x14ac:dyDescent="0.35">
      <c r="A2867" s="10" t="s">
        <v>27</v>
      </c>
      <c r="B2867" s="10" t="s">
        <v>27</v>
      </c>
      <c r="C2867" s="10" t="s">
        <v>28</v>
      </c>
      <c r="D2867" s="10" t="s">
        <v>22</v>
      </c>
      <c r="E2867" s="10" t="s">
        <v>23</v>
      </c>
      <c r="F2867" s="10" t="s">
        <v>5</v>
      </c>
      <c r="H2867" s="10" t="s">
        <v>24</v>
      </c>
      <c r="I2867" s="10">
        <v>1600621</v>
      </c>
      <c r="J2867" s="10">
        <v>1601097</v>
      </c>
      <c r="K2867" s="10" t="s">
        <v>46</v>
      </c>
      <c r="L2867" s="10" t="s">
        <v>3570</v>
      </c>
      <c r="O2867" s="10" t="s">
        <v>3511</v>
      </c>
      <c r="R2867" s="10" t="s">
        <v>3569</v>
      </c>
      <c r="S2867" s="10">
        <v>477</v>
      </c>
      <c r="T2867" s="10">
        <v>158</v>
      </c>
    </row>
    <row r="2868" spans="1:20" x14ac:dyDescent="0.35">
      <c r="A2868" s="10" t="s">
        <v>20</v>
      </c>
      <c r="B2868" s="10" t="s">
        <v>20</v>
      </c>
      <c r="C2868" s="10" t="s">
        <v>21</v>
      </c>
      <c r="D2868" s="10" t="s">
        <v>22</v>
      </c>
      <c r="E2868" s="10" t="s">
        <v>23</v>
      </c>
      <c r="F2868" s="10" t="s">
        <v>5</v>
      </c>
      <c r="H2868" s="10" t="s">
        <v>24</v>
      </c>
      <c r="I2868" s="10">
        <v>1601121</v>
      </c>
      <c r="J2868" s="10">
        <v>1601768</v>
      </c>
      <c r="K2868" s="10" t="s">
        <v>46</v>
      </c>
      <c r="R2868" s="10" t="s">
        <v>3571</v>
      </c>
      <c r="S2868" s="10">
        <v>648</v>
      </c>
    </row>
    <row r="2869" spans="1:20" x14ac:dyDescent="0.35">
      <c r="A2869" s="10" t="s">
        <v>27</v>
      </c>
      <c r="B2869" s="10" t="s">
        <v>27</v>
      </c>
      <c r="C2869" s="10" t="s">
        <v>28</v>
      </c>
      <c r="D2869" s="10" t="s">
        <v>22</v>
      </c>
      <c r="E2869" s="10" t="s">
        <v>23</v>
      </c>
      <c r="F2869" s="10" t="s">
        <v>5</v>
      </c>
      <c r="H2869" s="10" t="s">
        <v>24</v>
      </c>
      <c r="I2869" s="10">
        <v>1601121</v>
      </c>
      <c r="J2869" s="10">
        <v>1601768</v>
      </c>
      <c r="K2869" s="10" t="s">
        <v>46</v>
      </c>
      <c r="L2869" s="10" t="s">
        <v>3572</v>
      </c>
      <c r="O2869" s="10" t="s">
        <v>3527</v>
      </c>
      <c r="R2869" s="10" t="s">
        <v>3571</v>
      </c>
      <c r="S2869" s="10">
        <v>648</v>
      </c>
      <c r="T2869" s="10">
        <v>215</v>
      </c>
    </row>
    <row r="2870" spans="1:20" x14ac:dyDescent="0.35">
      <c r="A2870" s="10" t="s">
        <v>20</v>
      </c>
      <c r="B2870" s="10" t="s">
        <v>20</v>
      </c>
      <c r="C2870" s="10" t="s">
        <v>21</v>
      </c>
      <c r="D2870" s="10" t="s">
        <v>22</v>
      </c>
      <c r="E2870" s="10" t="s">
        <v>23</v>
      </c>
      <c r="F2870" s="10" t="s">
        <v>5</v>
      </c>
      <c r="H2870" s="10" t="s">
        <v>24</v>
      </c>
      <c r="I2870" s="10">
        <v>1601780</v>
      </c>
      <c r="J2870" s="10">
        <v>1602781</v>
      </c>
      <c r="K2870" s="10" t="s">
        <v>46</v>
      </c>
      <c r="R2870" s="10" t="s">
        <v>3573</v>
      </c>
      <c r="S2870" s="10">
        <v>1002</v>
      </c>
    </row>
    <row r="2871" spans="1:20" x14ac:dyDescent="0.35">
      <c r="A2871" s="10" t="s">
        <v>27</v>
      </c>
      <c r="B2871" s="10" t="s">
        <v>27</v>
      </c>
      <c r="C2871" s="10" t="s">
        <v>28</v>
      </c>
      <c r="D2871" s="10" t="s">
        <v>22</v>
      </c>
      <c r="E2871" s="10" t="s">
        <v>23</v>
      </c>
      <c r="F2871" s="10" t="s">
        <v>5</v>
      </c>
      <c r="H2871" s="10" t="s">
        <v>24</v>
      </c>
      <c r="I2871" s="10">
        <v>1601780</v>
      </c>
      <c r="J2871" s="10">
        <v>1602781</v>
      </c>
      <c r="K2871" s="10" t="s">
        <v>46</v>
      </c>
      <c r="L2871" s="10" t="s">
        <v>3574</v>
      </c>
      <c r="O2871" s="10" t="s">
        <v>3524</v>
      </c>
      <c r="R2871" s="10" t="s">
        <v>3573</v>
      </c>
      <c r="S2871" s="10">
        <v>1002</v>
      </c>
      <c r="T2871" s="10">
        <v>333</v>
      </c>
    </row>
    <row r="2872" spans="1:20" x14ac:dyDescent="0.35">
      <c r="A2872" s="10" t="s">
        <v>20</v>
      </c>
      <c r="B2872" s="10" t="s">
        <v>20</v>
      </c>
      <c r="C2872" s="10" t="s">
        <v>21</v>
      </c>
      <c r="D2872" s="10" t="s">
        <v>22</v>
      </c>
      <c r="E2872" s="10" t="s">
        <v>23</v>
      </c>
      <c r="F2872" s="10" t="s">
        <v>5</v>
      </c>
      <c r="H2872" s="10" t="s">
        <v>24</v>
      </c>
      <c r="I2872" s="10">
        <v>1602819</v>
      </c>
      <c r="J2872" s="10">
        <v>1603712</v>
      </c>
      <c r="K2872" s="10" t="s">
        <v>46</v>
      </c>
      <c r="R2872" s="10" t="s">
        <v>3575</v>
      </c>
      <c r="S2872" s="10">
        <v>894</v>
      </c>
    </row>
    <row r="2873" spans="1:20" x14ac:dyDescent="0.35">
      <c r="A2873" s="10" t="s">
        <v>27</v>
      </c>
      <c r="B2873" s="10" t="s">
        <v>27</v>
      </c>
      <c r="C2873" s="10" t="s">
        <v>28</v>
      </c>
      <c r="D2873" s="10" t="s">
        <v>22</v>
      </c>
      <c r="E2873" s="10" t="s">
        <v>23</v>
      </c>
      <c r="F2873" s="10" t="s">
        <v>5</v>
      </c>
      <c r="H2873" s="10" t="s">
        <v>24</v>
      </c>
      <c r="I2873" s="10">
        <v>1602819</v>
      </c>
      <c r="J2873" s="10">
        <v>1603712</v>
      </c>
      <c r="K2873" s="10" t="s">
        <v>46</v>
      </c>
      <c r="L2873" s="10" t="s">
        <v>3576</v>
      </c>
      <c r="O2873" s="10" t="s">
        <v>1224</v>
      </c>
      <c r="R2873" s="10" t="s">
        <v>3575</v>
      </c>
      <c r="S2873" s="10">
        <v>894</v>
      </c>
      <c r="T2873" s="10">
        <v>297</v>
      </c>
    </row>
    <row r="2874" spans="1:20" x14ac:dyDescent="0.35">
      <c r="A2874" s="10" t="s">
        <v>20</v>
      </c>
      <c r="B2874" s="10" t="s">
        <v>20</v>
      </c>
      <c r="C2874" s="10" t="s">
        <v>21</v>
      </c>
      <c r="D2874" s="10" t="s">
        <v>22</v>
      </c>
      <c r="E2874" s="10" t="s">
        <v>23</v>
      </c>
      <c r="F2874" s="10" t="s">
        <v>5</v>
      </c>
      <c r="H2874" s="10" t="s">
        <v>24</v>
      </c>
      <c r="I2874" s="10">
        <v>1603781</v>
      </c>
      <c r="J2874" s="10">
        <v>1604779</v>
      </c>
      <c r="K2874" s="10" t="s">
        <v>46</v>
      </c>
      <c r="R2874" s="10" t="s">
        <v>3577</v>
      </c>
      <c r="S2874" s="10">
        <v>999</v>
      </c>
    </row>
    <row r="2875" spans="1:20" x14ac:dyDescent="0.35">
      <c r="A2875" s="10" t="s">
        <v>27</v>
      </c>
      <c r="B2875" s="10" t="s">
        <v>27</v>
      </c>
      <c r="C2875" s="10" t="s">
        <v>28</v>
      </c>
      <c r="D2875" s="10" t="s">
        <v>22</v>
      </c>
      <c r="E2875" s="10" t="s">
        <v>23</v>
      </c>
      <c r="F2875" s="10" t="s">
        <v>5</v>
      </c>
      <c r="H2875" s="10" t="s">
        <v>24</v>
      </c>
      <c r="I2875" s="10">
        <v>1603781</v>
      </c>
      <c r="J2875" s="10">
        <v>1604779</v>
      </c>
      <c r="K2875" s="10" t="s">
        <v>46</v>
      </c>
      <c r="L2875" s="10" t="s">
        <v>3578</v>
      </c>
      <c r="O2875" s="10" t="s">
        <v>718</v>
      </c>
      <c r="R2875" s="10" t="s">
        <v>3577</v>
      </c>
      <c r="S2875" s="10">
        <v>999</v>
      </c>
      <c r="T2875" s="10">
        <v>332</v>
      </c>
    </row>
    <row r="2876" spans="1:20" x14ac:dyDescent="0.35">
      <c r="A2876" s="10" t="s">
        <v>20</v>
      </c>
      <c r="B2876" s="10" t="s">
        <v>20</v>
      </c>
      <c r="C2876" s="10" t="s">
        <v>21</v>
      </c>
      <c r="D2876" s="10" t="s">
        <v>22</v>
      </c>
      <c r="E2876" s="10" t="s">
        <v>23</v>
      </c>
      <c r="F2876" s="10" t="s">
        <v>5</v>
      </c>
      <c r="H2876" s="10" t="s">
        <v>24</v>
      </c>
      <c r="I2876" s="10">
        <v>1604769</v>
      </c>
      <c r="J2876" s="10">
        <v>1606325</v>
      </c>
      <c r="K2876" s="10" t="s">
        <v>46</v>
      </c>
      <c r="R2876" s="10" t="s">
        <v>3579</v>
      </c>
      <c r="S2876" s="10">
        <v>1557</v>
      </c>
    </row>
    <row r="2877" spans="1:20" x14ac:dyDescent="0.35">
      <c r="A2877" s="10" t="s">
        <v>27</v>
      </c>
      <c r="B2877" s="10" t="s">
        <v>27</v>
      </c>
      <c r="C2877" s="10" t="s">
        <v>28</v>
      </c>
      <c r="D2877" s="10" t="s">
        <v>22</v>
      </c>
      <c r="E2877" s="10" t="s">
        <v>23</v>
      </c>
      <c r="F2877" s="10" t="s">
        <v>5</v>
      </c>
      <c r="H2877" s="10" t="s">
        <v>24</v>
      </c>
      <c r="I2877" s="10">
        <v>1604769</v>
      </c>
      <c r="J2877" s="10">
        <v>1606325</v>
      </c>
      <c r="K2877" s="10" t="s">
        <v>46</v>
      </c>
      <c r="L2877" s="10" t="s">
        <v>3580</v>
      </c>
      <c r="O2877" s="10" t="s">
        <v>61</v>
      </c>
      <c r="R2877" s="10" t="s">
        <v>3579</v>
      </c>
      <c r="S2877" s="10">
        <v>1557</v>
      </c>
      <c r="T2877" s="10">
        <v>518</v>
      </c>
    </row>
    <row r="2878" spans="1:20" x14ac:dyDescent="0.35">
      <c r="A2878" s="10" t="s">
        <v>20</v>
      </c>
      <c r="B2878" s="10" t="s">
        <v>20</v>
      </c>
      <c r="C2878" s="10" t="s">
        <v>21</v>
      </c>
      <c r="D2878" s="10" t="s">
        <v>22</v>
      </c>
      <c r="E2878" s="10" t="s">
        <v>23</v>
      </c>
      <c r="F2878" s="10" t="s">
        <v>5</v>
      </c>
      <c r="H2878" s="10" t="s">
        <v>24</v>
      </c>
      <c r="I2878" s="10">
        <v>1606498</v>
      </c>
      <c r="J2878" s="10">
        <v>1607436</v>
      </c>
      <c r="K2878" s="10" t="s">
        <v>46</v>
      </c>
      <c r="R2878" s="10" t="s">
        <v>3581</v>
      </c>
      <c r="S2878" s="10">
        <v>939</v>
      </c>
    </row>
    <row r="2879" spans="1:20" x14ac:dyDescent="0.35">
      <c r="A2879" s="10" t="s">
        <v>27</v>
      </c>
      <c r="B2879" s="10" t="s">
        <v>27</v>
      </c>
      <c r="C2879" s="10" t="s">
        <v>28</v>
      </c>
      <c r="D2879" s="10" t="s">
        <v>22</v>
      </c>
      <c r="E2879" s="10" t="s">
        <v>23</v>
      </c>
      <c r="F2879" s="10" t="s">
        <v>5</v>
      </c>
      <c r="H2879" s="10" t="s">
        <v>24</v>
      </c>
      <c r="I2879" s="10">
        <v>1606498</v>
      </c>
      <c r="J2879" s="10">
        <v>1607436</v>
      </c>
      <c r="K2879" s="10" t="s">
        <v>46</v>
      </c>
      <c r="L2879" s="10" t="s">
        <v>3582</v>
      </c>
      <c r="O2879" s="10" t="s">
        <v>3583</v>
      </c>
      <c r="R2879" s="10" t="s">
        <v>3581</v>
      </c>
      <c r="S2879" s="10">
        <v>939</v>
      </c>
      <c r="T2879" s="10">
        <v>312</v>
      </c>
    </row>
    <row r="2880" spans="1:20" x14ac:dyDescent="0.35">
      <c r="A2880" s="10" t="s">
        <v>20</v>
      </c>
      <c r="B2880" s="10" t="s">
        <v>20</v>
      </c>
      <c r="C2880" s="10" t="s">
        <v>21</v>
      </c>
      <c r="D2880" s="10" t="s">
        <v>22</v>
      </c>
      <c r="E2880" s="10" t="s">
        <v>23</v>
      </c>
      <c r="F2880" s="10" t="s">
        <v>5</v>
      </c>
      <c r="H2880" s="10" t="s">
        <v>24</v>
      </c>
      <c r="I2880" s="10">
        <v>1607694</v>
      </c>
      <c r="J2880" s="10">
        <v>1608662</v>
      </c>
      <c r="K2880" s="10" t="s">
        <v>46</v>
      </c>
      <c r="R2880" s="10" t="s">
        <v>3584</v>
      </c>
      <c r="S2880" s="10">
        <v>969</v>
      </c>
    </row>
    <row r="2881" spans="1:20" x14ac:dyDescent="0.35">
      <c r="A2881" s="10" t="s">
        <v>27</v>
      </c>
      <c r="B2881" s="10" t="s">
        <v>27</v>
      </c>
      <c r="C2881" s="10" t="s">
        <v>28</v>
      </c>
      <c r="D2881" s="10" t="s">
        <v>22</v>
      </c>
      <c r="E2881" s="10" t="s">
        <v>23</v>
      </c>
      <c r="F2881" s="10" t="s">
        <v>5</v>
      </c>
      <c r="H2881" s="10" t="s">
        <v>24</v>
      </c>
      <c r="I2881" s="10">
        <v>1607694</v>
      </c>
      <c r="J2881" s="10">
        <v>1608662</v>
      </c>
      <c r="K2881" s="10" t="s">
        <v>46</v>
      </c>
      <c r="L2881" s="10" t="s">
        <v>3585</v>
      </c>
      <c r="O2881" s="10" t="s">
        <v>3109</v>
      </c>
      <c r="R2881" s="10" t="s">
        <v>3584</v>
      </c>
      <c r="S2881" s="10">
        <v>969</v>
      </c>
      <c r="T2881" s="10">
        <v>322</v>
      </c>
    </row>
    <row r="2882" spans="1:20" x14ac:dyDescent="0.35">
      <c r="A2882" s="10" t="s">
        <v>20</v>
      </c>
      <c r="B2882" s="10" t="s">
        <v>20</v>
      </c>
      <c r="C2882" s="10" t="s">
        <v>21</v>
      </c>
      <c r="D2882" s="10" t="s">
        <v>22</v>
      </c>
      <c r="E2882" s="10" t="s">
        <v>23</v>
      </c>
      <c r="F2882" s="10" t="s">
        <v>5</v>
      </c>
      <c r="H2882" s="10" t="s">
        <v>24</v>
      </c>
      <c r="I2882" s="10">
        <v>1608728</v>
      </c>
      <c r="J2882" s="10">
        <v>1609285</v>
      </c>
      <c r="K2882" s="10" t="s">
        <v>46</v>
      </c>
      <c r="R2882" s="10" t="s">
        <v>3586</v>
      </c>
      <c r="S2882" s="10">
        <v>558</v>
      </c>
    </row>
    <row r="2883" spans="1:20" x14ac:dyDescent="0.35">
      <c r="A2883" s="10" t="s">
        <v>27</v>
      </c>
      <c r="B2883" s="10" t="s">
        <v>27</v>
      </c>
      <c r="C2883" s="10" t="s">
        <v>28</v>
      </c>
      <c r="D2883" s="10" t="s">
        <v>22</v>
      </c>
      <c r="E2883" s="10" t="s">
        <v>23</v>
      </c>
      <c r="F2883" s="10" t="s">
        <v>5</v>
      </c>
      <c r="H2883" s="10" t="s">
        <v>24</v>
      </c>
      <c r="I2883" s="10">
        <v>1608728</v>
      </c>
      <c r="J2883" s="10">
        <v>1609285</v>
      </c>
      <c r="K2883" s="10" t="s">
        <v>46</v>
      </c>
      <c r="L2883" s="10" t="s">
        <v>3587</v>
      </c>
      <c r="O2883" s="10" t="s">
        <v>3588</v>
      </c>
      <c r="R2883" s="10" t="s">
        <v>3586</v>
      </c>
      <c r="S2883" s="10">
        <v>558</v>
      </c>
      <c r="T2883" s="10">
        <v>185</v>
      </c>
    </row>
    <row r="2884" spans="1:20" x14ac:dyDescent="0.35">
      <c r="A2884" s="10" t="s">
        <v>20</v>
      </c>
      <c r="B2884" s="10" t="s">
        <v>20</v>
      </c>
      <c r="C2884" s="10" t="s">
        <v>21</v>
      </c>
      <c r="D2884" s="10" t="s">
        <v>22</v>
      </c>
      <c r="E2884" s="10" t="s">
        <v>23</v>
      </c>
      <c r="F2884" s="10" t="s">
        <v>5</v>
      </c>
      <c r="H2884" s="10" t="s">
        <v>24</v>
      </c>
      <c r="I2884" s="10">
        <v>1609440</v>
      </c>
      <c r="J2884" s="10">
        <v>1611683</v>
      </c>
      <c r="K2884" s="10" t="s">
        <v>46</v>
      </c>
      <c r="R2884" s="10" t="s">
        <v>3589</v>
      </c>
      <c r="S2884" s="10">
        <v>2244</v>
      </c>
    </row>
    <row r="2885" spans="1:20" x14ac:dyDescent="0.35">
      <c r="A2885" s="10" t="s">
        <v>27</v>
      </c>
      <c r="B2885" s="10" t="s">
        <v>27</v>
      </c>
      <c r="C2885" s="10" t="s">
        <v>28</v>
      </c>
      <c r="D2885" s="10" t="s">
        <v>22</v>
      </c>
      <c r="E2885" s="10" t="s">
        <v>23</v>
      </c>
      <c r="F2885" s="10" t="s">
        <v>5</v>
      </c>
      <c r="H2885" s="10" t="s">
        <v>24</v>
      </c>
      <c r="I2885" s="10">
        <v>1609440</v>
      </c>
      <c r="J2885" s="10">
        <v>1611683</v>
      </c>
      <c r="K2885" s="10" t="s">
        <v>46</v>
      </c>
      <c r="L2885" s="10" t="s">
        <v>3590</v>
      </c>
      <c r="O2885" s="10" t="s">
        <v>52</v>
      </c>
      <c r="R2885" s="10" t="s">
        <v>3589</v>
      </c>
      <c r="S2885" s="10">
        <v>2244</v>
      </c>
      <c r="T2885" s="10">
        <v>747</v>
      </c>
    </row>
    <row r="2886" spans="1:20" x14ac:dyDescent="0.35">
      <c r="A2886" s="10" t="s">
        <v>20</v>
      </c>
      <c r="B2886" s="10" t="s">
        <v>20</v>
      </c>
      <c r="C2886" s="10" t="s">
        <v>21</v>
      </c>
      <c r="D2886" s="10" t="s">
        <v>22</v>
      </c>
      <c r="E2886" s="10" t="s">
        <v>23</v>
      </c>
      <c r="F2886" s="10" t="s">
        <v>5</v>
      </c>
      <c r="H2886" s="10" t="s">
        <v>24</v>
      </c>
      <c r="I2886" s="10">
        <v>1611725</v>
      </c>
      <c r="J2886" s="10">
        <v>1614103</v>
      </c>
      <c r="K2886" s="10" t="s">
        <v>46</v>
      </c>
      <c r="R2886" s="10" t="s">
        <v>3591</v>
      </c>
      <c r="S2886" s="10">
        <v>2379</v>
      </c>
    </row>
    <row r="2887" spans="1:20" x14ac:dyDescent="0.35">
      <c r="A2887" s="10" t="s">
        <v>27</v>
      </c>
      <c r="B2887" s="10" t="s">
        <v>27</v>
      </c>
      <c r="C2887" s="10" t="s">
        <v>28</v>
      </c>
      <c r="D2887" s="10" t="s">
        <v>22</v>
      </c>
      <c r="E2887" s="10" t="s">
        <v>23</v>
      </c>
      <c r="F2887" s="10" t="s">
        <v>5</v>
      </c>
      <c r="H2887" s="10" t="s">
        <v>24</v>
      </c>
      <c r="I2887" s="10">
        <v>1611725</v>
      </c>
      <c r="J2887" s="10">
        <v>1614103</v>
      </c>
      <c r="K2887" s="10" t="s">
        <v>46</v>
      </c>
      <c r="L2887" s="10" t="s">
        <v>3592</v>
      </c>
      <c r="O2887" s="10" t="s">
        <v>52</v>
      </c>
      <c r="R2887" s="10" t="s">
        <v>3591</v>
      </c>
      <c r="S2887" s="10">
        <v>2379</v>
      </c>
      <c r="T2887" s="10">
        <v>792</v>
      </c>
    </row>
    <row r="2888" spans="1:20" x14ac:dyDescent="0.35">
      <c r="A2888" s="10" t="s">
        <v>20</v>
      </c>
      <c r="B2888" s="10" t="s">
        <v>20</v>
      </c>
      <c r="C2888" s="10" t="s">
        <v>21</v>
      </c>
      <c r="D2888" s="10" t="s">
        <v>22</v>
      </c>
      <c r="E2888" s="10" t="s">
        <v>23</v>
      </c>
      <c r="F2888" s="10" t="s">
        <v>5</v>
      </c>
      <c r="H2888" s="10" t="s">
        <v>24</v>
      </c>
      <c r="I2888" s="10">
        <v>1614171</v>
      </c>
      <c r="J2888" s="10">
        <v>1614836</v>
      </c>
      <c r="K2888" s="10" t="s">
        <v>46</v>
      </c>
      <c r="R2888" s="10" t="s">
        <v>3593</v>
      </c>
      <c r="S2888" s="10">
        <v>666</v>
      </c>
    </row>
    <row r="2889" spans="1:20" x14ac:dyDescent="0.35">
      <c r="A2889" s="10" t="s">
        <v>27</v>
      </c>
      <c r="B2889" s="10" t="s">
        <v>27</v>
      </c>
      <c r="C2889" s="10" t="s">
        <v>28</v>
      </c>
      <c r="D2889" s="10" t="s">
        <v>22</v>
      </c>
      <c r="E2889" s="10" t="s">
        <v>23</v>
      </c>
      <c r="F2889" s="10" t="s">
        <v>5</v>
      </c>
      <c r="H2889" s="10" t="s">
        <v>24</v>
      </c>
      <c r="I2889" s="10">
        <v>1614171</v>
      </c>
      <c r="J2889" s="10">
        <v>1614836</v>
      </c>
      <c r="K2889" s="10" t="s">
        <v>46</v>
      </c>
      <c r="L2889" s="10" t="s">
        <v>3594</v>
      </c>
      <c r="O2889" s="10" t="s">
        <v>52</v>
      </c>
      <c r="R2889" s="10" t="s">
        <v>3593</v>
      </c>
      <c r="S2889" s="10">
        <v>666</v>
      </c>
      <c r="T2889" s="10">
        <v>221</v>
      </c>
    </row>
    <row r="2890" spans="1:20" x14ac:dyDescent="0.35">
      <c r="A2890" s="10" t="s">
        <v>20</v>
      </c>
      <c r="B2890" s="10" t="s">
        <v>20</v>
      </c>
      <c r="C2890" s="10" t="s">
        <v>21</v>
      </c>
      <c r="D2890" s="10" t="s">
        <v>22</v>
      </c>
      <c r="E2890" s="10" t="s">
        <v>23</v>
      </c>
      <c r="F2890" s="10" t="s">
        <v>5</v>
      </c>
      <c r="H2890" s="10" t="s">
        <v>24</v>
      </c>
      <c r="I2890" s="10">
        <v>1614858</v>
      </c>
      <c r="J2890" s="10">
        <v>1615130</v>
      </c>
      <c r="K2890" s="10" t="s">
        <v>46</v>
      </c>
      <c r="R2890" s="10" t="s">
        <v>3595</v>
      </c>
      <c r="S2890" s="10">
        <v>273</v>
      </c>
    </row>
    <row r="2891" spans="1:20" x14ac:dyDescent="0.35">
      <c r="A2891" s="10" t="s">
        <v>27</v>
      </c>
      <c r="B2891" s="10" t="s">
        <v>27</v>
      </c>
      <c r="C2891" s="10" t="s">
        <v>28</v>
      </c>
      <c r="D2891" s="10" t="s">
        <v>22</v>
      </c>
      <c r="E2891" s="10" t="s">
        <v>23</v>
      </c>
      <c r="F2891" s="10" t="s">
        <v>5</v>
      </c>
      <c r="H2891" s="10" t="s">
        <v>24</v>
      </c>
      <c r="I2891" s="10">
        <v>1614858</v>
      </c>
      <c r="J2891" s="10">
        <v>1615130</v>
      </c>
      <c r="K2891" s="10" t="s">
        <v>46</v>
      </c>
      <c r="L2891" s="10" t="s">
        <v>3596</v>
      </c>
      <c r="O2891" s="10" t="s">
        <v>52</v>
      </c>
      <c r="R2891" s="10" t="s">
        <v>3595</v>
      </c>
      <c r="S2891" s="10">
        <v>273</v>
      </c>
      <c r="T2891" s="10">
        <v>90</v>
      </c>
    </row>
    <row r="2892" spans="1:20" x14ac:dyDescent="0.35">
      <c r="A2892" s="10" t="s">
        <v>20</v>
      </c>
      <c r="B2892" s="10" t="s">
        <v>20</v>
      </c>
      <c r="C2892" s="10" t="s">
        <v>21</v>
      </c>
      <c r="D2892" s="10" t="s">
        <v>22</v>
      </c>
      <c r="E2892" s="10" t="s">
        <v>23</v>
      </c>
      <c r="F2892" s="10" t="s">
        <v>5</v>
      </c>
      <c r="H2892" s="10" t="s">
        <v>24</v>
      </c>
      <c r="I2892" s="10">
        <v>1615127</v>
      </c>
      <c r="J2892" s="10">
        <v>1615981</v>
      </c>
      <c r="K2892" s="10" t="s">
        <v>46</v>
      </c>
      <c r="R2892" s="10" t="s">
        <v>3597</v>
      </c>
      <c r="S2892" s="10">
        <v>855</v>
      </c>
    </row>
    <row r="2893" spans="1:20" x14ac:dyDescent="0.35">
      <c r="A2893" s="10" t="s">
        <v>27</v>
      </c>
      <c r="B2893" s="10" t="s">
        <v>27</v>
      </c>
      <c r="C2893" s="10" t="s">
        <v>28</v>
      </c>
      <c r="D2893" s="10" t="s">
        <v>22</v>
      </c>
      <c r="E2893" s="10" t="s">
        <v>23</v>
      </c>
      <c r="F2893" s="10" t="s">
        <v>5</v>
      </c>
      <c r="H2893" s="10" t="s">
        <v>24</v>
      </c>
      <c r="I2893" s="10">
        <v>1615127</v>
      </c>
      <c r="J2893" s="10">
        <v>1615981</v>
      </c>
      <c r="K2893" s="10" t="s">
        <v>46</v>
      </c>
      <c r="L2893" s="10" t="s">
        <v>3598</v>
      </c>
      <c r="O2893" s="10" t="s">
        <v>52</v>
      </c>
      <c r="R2893" s="10" t="s">
        <v>3597</v>
      </c>
      <c r="S2893" s="10">
        <v>855</v>
      </c>
      <c r="T2893" s="10">
        <v>284</v>
      </c>
    </row>
    <row r="2894" spans="1:20" x14ac:dyDescent="0.35">
      <c r="A2894" s="10" t="s">
        <v>20</v>
      </c>
      <c r="B2894" s="10" t="s">
        <v>20</v>
      </c>
      <c r="C2894" s="10" t="s">
        <v>21</v>
      </c>
      <c r="D2894" s="10" t="s">
        <v>22</v>
      </c>
      <c r="E2894" s="10" t="s">
        <v>23</v>
      </c>
      <c r="F2894" s="10" t="s">
        <v>5</v>
      </c>
      <c r="H2894" s="10" t="s">
        <v>24</v>
      </c>
      <c r="I2894" s="10">
        <v>1615988</v>
      </c>
      <c r="J2894" s="10">
        <v>1616905</v>
      </c>
      <c r="K2894" s="10" t="s">
        <v>46</v>
      </c>
      <c r="R2894" s="10" t="s">
        <v>3599</v>
      </c>
      <c r="S2894" s="10">
        <v>918</v>
      </c>
    </row>
    <row r="2895" spans="1:20" x14ac:dyDescent="0.35">
      <c r="A2895" s="10" t="s">
        <v>27</v>
      </c>
      <c r="B2895" s="10" t="s">
        <v>27</v>
      </c>
      <c r="C2895" s="10" t="s">
        <v>28</v>
      </c>
      <c r="D2895" s="10" t="s">
        <v>22</v>
      </c>
      <c r="E2895" s="10" t="s">
        <v>23</v>
      </c>
      <c r="F2895" s="10" t="s">
        <v>5</v>
      </c>
      <c r="H2895" s="10" t="s">
        <v>24</v>
      </c>
      <c r="I2895" s="10">
        <v>1615988</v>
      </c>
      <c r="J2895" s="10">
        <v>1616905</v>
      </c>
      <c r="K2895" s="10" t="s">
        <v>46</v>
      </c>
      <c r="L2895" s="10" t="s">
        <v>3600</v>
      </c>
      <c r="O2895" s="10" t="s">
        <v>2300</v>
      </c>
      <c r="R2895" s="10" t="s">
        <v>3599</v>
      </c>
      <c r="S2895" s="10">
        <v>918</v>
      </c>
      <c r="T2895" s="10">
        <v>305</v>
      </c>
    </row>
    <row r="2896" spans="1:20" x14ac:dyDescent="0.35">
      <c r="A2896" s="10" t="s">
        <v>20</v>
      </c>
      <c r="B2896" s="10" t="s">
        <v>20</v>
      </c>
      <c r="C2896" s="10" t="s">
        <v>21</v>
      </c>
      <c r="D2896" s="10" t="s">
        <v>22</v>
      </c>
      <c r="E2896" s="10" t="s">
        <v>23</v>
      </c>
      <c r="F2896" s="10" t="s">
        <v>5</v>
      </c>
      <c r="H2896" s="10" t="s">
        <v>24</v>
      </c>
      <c r="I2896" s="10">
        <v>1616935</v>
      </c>
      <c r="J2896" s="10">
        <v>1617840</v>
      </c>
      <c r="K2896" s="10" t="s">
        <v>46</v>
      </c>
      <c r="R2896" s="10" t="s">
        <v>3601</v>
      </c>
      <c r="S2896" s="10">
        <v>906</v>
      </c>
    </row>
    <row r="2897" spans="1:20" x14ac:dyDescent="0.35">
      <c r="A2897" s="10" t="s">
        <v>27</v>
      </c>
      <c r="B2897" s="10" t="s">
        <v>27</v>
      </c>
      <c r="C2897" s="10" t="s">
        <v>28</v>
      </c>
      <c r="D2897" s="10" t="s">
        <v>22</v>
      </c>
      <c r="E2897" s="10" t="s">
        <v>23</v>
      </c>
      <c r="F2897" s="10" t="s">
        <v>5</v>
      </c>
      <c r="H2897" s="10" t="s">
        <v>24</v>
      </c>
      <c r="I2897" s="10">
        <v>1616935</v>
      </c>
      <c r="J2897" s="10">
        <v>1617840</v>
      </c>
      <c r="K2897" s="10" t="s">
        <v>46</v>
      </c>
      <c r="L2897" s="10" t="s">
        <v>3602</v>
      </c>
      <c r="O2897" s="10" t="s">
        <v>2300</v>
      </c>
      <c r="R2897" s="10" t="s">
        <v>3601</v>
      </c>
      <c r="S2897" s="10">
        <v>906</v>
      </c>
      <c r="T2897" s="10">
        <v>301</v>
      </c>
    </row>
    <row r="2898" spans="1:20" x14ac:dyDescent="0.35">
      <c r="A2898" s="10" t="s">
        <v>20</v>
      </c>
      <c r="B2898" s="10" t="s">
        <v>20</v>
      </c>
      <c r="C2898" s="10" t="s">
        <v>21</v>
      </c>
      <c r="D2898" s="10" t="s">
        <v>22</v>
      </c>
      <c r="E2898" s="10" t="s">
        <v>23</v>
      </c>
      <c r="F2898" s="10" t="s">
        <v>5</v>
      </c>
      <c r="H2898" s="10" t="s">
        <v>24</v>
      </c>
      <c r="I2898" s="10">
        <v>1617852</v>
      </c>
      <c r="J2898" s="10">
        <v>1620059</v>
      </c>
      <c r="K2898" s="10" t="s">
        <v>46</v>
      </c>
      <c r="R2898" s="10" t="s">
        <v>3603</v>
      </c>
      <c r="S2898" s="10">
        <v>2208</v>
      </c>
    </row>
    <row r="2899" spans="1:20" x14ac:dyDescent="0.35">
      <c r="A2899" s="10" t="s">
        <v>27</v>
      </c>
      <c r="B2899" s="10" t="s">
        <v>27</v>
      </c>
      <c r="C2899" s="10" t="s">
        <v>28</v>
      </c>
      <c r="D2899" s="10" t="s">
        <v>22</v>
      </c>
      <c r="E2899" s="10" t="s">
        <v>23</v>
      </c>
      <c r="F2899" s="10" t="s">
        <v>5</v>
      </c>
      <c r="H2899" s="10" t="s">
        <v>24</v>
      </c>
      <c r="I2899" s="10">
        <v>1617852</v>
      </c>
      <c r="J2899" s="10">
        <v>1620059</v>
      </c>
      <c r="K2899" s="10" t="s">
        <v>46</v>
      </c>
      <c r="L2899" s="10" t="s">
        <v>3604</v>
      </c>
      <c r="O2899" s="10" t="s">
        <v>52</v>
      </c>
      <c r="R2899" s="10" t="s">
        <v>3603</v>
      </c>
      <c r="S2899" s="10">
        <v>2208</v>
      </c>
      <c r="T2899" s="10">
        <v>735</v>
      </c>
    </row>
    <row r="2900" spans="1:20" x14ac:dyDescent="0.35">
      <c r="A2900" s="10" t="s">
        <v>20</v>
      </c>
      <c r="B2900" s="10" t="s">
        <v>20</v>
      </c>
      <c r="C2900" s="10" t="s">
        <v>21</v>
      </c>
      <c r="D2900" s="10" t="s">
        <v>22</v>
      </c>
      <c r="E2900" s="10" t="s">
        <v>23</v>
      </c>
      <c r="F2900" s="10" t="s">
        <v>5</v>
      </c>
      <c r="H2900" s="10" t="s">
        <v>24</v>
      </c>
      <c r="I2900" s="10">
        <v>1620088</v>
      </c>
      <c r="J2900" s="10">
        <v>1622358</v>
      </c>
      <c r="K2900" s="10" t="s">
        <v>46</v>
      </c>
      <c r="R2900" s="10" t="s">
        <v>3605</v>
      </c>
      <c r="S2900" s="10">
        <v>2271</v>
      </c>
    </row>
    <row r="2901" spans="1:20" x14ac:dyDescent="0.35">
      <c r="A2901" s="10" t="s">
        <v>27</v>
      </c>
      <c r="B2901" s="10" t="s">
        <v>27</v>
      </c>
      <c r="C2901" s="10" t="s">
        <v>28</v>
      </c>
      <c r="D2901" s="10" t="s">
        <v>22</v>
      </c>
      <c r="E2901" s="10" t="s">
        <v>23</v>
      </c>
      <c r="F2901" s="10" t="s">
        <v>5</v>
      </c>
      <c r="H2901" s="10" t="s">
        <v>24</v>
      </c>
      <c r="I2901" s="10">
        <v>1620088</v>
      </c>
      <c r="J2901" s="10">
        <v>1622358</v>
      </c>
      <c r="K2901" s="10" t="s">
        <v>46</v>
      </c>
      <c r="L2901" s="10" t="s">
        <v>3606</v>
      </c>
      <c r="O2901" s="10" t="s">
        <v>52</v>
      </c>
      <c r="R2901" s="10" t="s">
        <v>3605</v>
      </c>
      <c r="S2901" s="10">
        <v>2271</v>
      </c>
      <c r="T2901" s="10">
        <v>756</v>
      </c>
    </row>
    <row r="2902" spans="1:20" x14ac:dyDescent="0.35">
      <c r="A2902" s="10" t="s">
        <v>20</v>
      </c>
      <c r="B2902" s="10" t="s">
        <v>20</v>
      </c>
      <c r="C2902" s="10" t="s">
        <v>21</v>
      </c>
      <c r="D2902" s="10" t="s">
        <v>22</v>
      </c>
      <c r="E2902" s="10" t="s">
        <v>23</v>
      </c>
      <c r="F2902" s="10" t="s">
        <v>5</v>
      </c>
      <c r="H2902" s="10" t="s">
        <v>24</v>
      </c>
      <c r="I2902" s="10">
        <v>1622364</v>
      </c>
      <c r="J2902" s="10">
        <v>1624544</v>
      </c>
      <c r="K2902" s="10" t="s">
        <v>46</v>
      </c>
      <c r="R2902" s="10" t="s">
        <v>3607</v>
      </c>
      <c r="S2902" s="10">
        <v>2181</v>
      </c>
    </row>
    <row r="2903" spans="1:20" x14ac:dyDescent="0.35">
      <c r="A2903" s="10" t="s">
        <v>27</v>
      </c>
      <c r="B2903" s="10" t="s">
        <v>27</v>
      </c>
      <c r="C2903" s="10" t="s">
        <v>28</v>
      </c>
      <c r="D2903" s="10" t="s">
        <v>22</v>
      </c>
      <c r="E2903" s="10" t="s">
        <v>23</v>
      </c>
      <c r="F2903" s="10" t="s">
        <v>5</v>
      </c>
      <c r="H2903" s="10" t="s">
        <v>24</v>
      </c>
      <c r="I2903" s="10">
        <v>1622364</v>
      </c>
      <c r="J2903" s="10">
        <v>1624544</v>
      </c>
      <c r="K2903" s="10" t="s">
        <v>46</v>
      </c>
      <c r="L2903" s="10" t="s">
        <v>3608</v>
      </c>
      <c r="O2903" s="10" t="s">
        <v>52</v>
      </c>
      <c r="R2903" s="10" t="s">
        <v>3607</v>
      </c>
      <c r="S2903" s="10">
        <v>2181</v>
      </c>
      <c r="T2903" s="10">
        <v>726</v>
      </c>
    </row>
    <row r="2904" spans="1:20" x14ac:dyDescent="0.35">
      <c r="A2904" s="10" t="s">
        <v>20</v>
      </c>
      <c r="B2904" s="10" t="s">
        <v>20</v>
      </c>
      <c r="C2904" s="10" t="s">
        <v>21</v>
      </c>
      <c r="D2904" s="10" t="s">
        <v>22</v>
      </c>
      <c r="E2904" s="10" t="s">
        <v>23</v>
      </c>
      <c r="F2904" s="10" t="s">
        <v>5</v>
      </c>
      <c r="H2904" s="10" t="s">
        <v>24</v>
      </c>
      <c r="I2904" s="10">
        <v>1625036</v>
      </c>
      <c r="J2904" s="10">
        <v>1626802</v>
      </c>
      <c r="K2904" s="10" t="s">
        <v>46</v>
      </c>
      <c r="R2904" s="10" t="s">
        <v>3609</v>
      </c>
      <c r="S2904" s="10">
        <v>1767</v>
      </c>
    </row>
    <row r="2905" spans="1:20" x14ac:dyDescent="0.35">
      <c r="A2905" s="10" t="s">
        <v>27</v>
      </c>
      <c r="B2905" s="10" t="s">
        <v>27</v>
      </c>
      <c r="C2905" s="10" t="s">
        <v>28</v>
      </c>
      <c r="D2905" s="10" t="s">
        <v>22</v>
      </c>
      <c r="E2905" s="10" t="s">
        <v>23</v>
      </c>
      <c r="F2905" s="10" t="s">
        <v>5</v>
      </c>
      <c r="H2905" s="10" t="s">
        <v>24</v>
      </c>
      <c r="I2905" s="10">
        <v>1625036</v>
      </c>
      <c r="J2905" s="10">
        <v>1626802</v>
      </c>
      <c r="K2905" s="10" t="s">
        <v>46</v>
      </c>
      <c r="L2905" s="10" t="s">
        <v>3610</v>
      </c>
      <c r="O2905" s="10" t="s">
        <v>3611</v>
      </c>
      <c r="R2905" s="10" t="s">
        <v>3609</v>
      </c>
      <c r="S2905" s="10">
        <v>1767</v>
      </c>
      <c r="T2905" s="10">
        <v>588</v>
      </c>
    </row>
    <row r="2906" spans="1:20" x14ac:dyDescent="0.35">
      <c r="A2906" s="10" t="s">
        <v>20</v>
      </c>
      <c r="B2906" s="10" t="s">
        <v>20</v>
      </c>
      <c r="C2906" s="10" t="s">
        <v>21</v>
      </c>
      <c r="D2906" s="10" t="s">
        <v>22</v>
      </c>
      <c r="E2906" s="10" t="s">
        <v>23</v>
      </c>
      <c r="F2906" s="10" t="s">
        <v>5</v>
      </c>
      <c r="H2906" s="10" t="s">
        <v>24</v>
      </c>
      <c r="I2906" s="10">
        <v>1626802</v>
      </c>
      <c r="J2906" s="10">
        <v>1628028</v>
      </c>
      <c r="K2906" s="10" t="s">
        <v>46</v>
      </c>
      <c r="R2906" s="10" t="s">
        <v>3612</v>
      </c>
      <c r="S2906" s="10">
        <v>1227</v>
      </c>
    </row>
    <row r="2907" spans="1:20" x14ac:dyDescent="0.35">
      <c r="A2907" s="10" t="s">
        <v>27</v>
      </c>
      <c r="B2907" s="10" t="s">
        <v>27</v>
      </c>
      <c r="C2907" s="10" t="s">
        <v>28</v>
      </c>
      <c r="D2907" s="10" t="s">
        <v>22</v>
      </c>
      <c r="E2907" s="10" t="s">
        <v>23</v>
      </c>
      <c r="F2907" s="10" t="s">
        <v>5</v>
      </c>
      <c r="H2907" s="10" t="s">
        <v>24</v>
      </c>
      <c r="I2907" s="10">
        <v>1626802</v>
      </c>
      <c r="J2907" s="10">
        <v>1628028</v>
      </c>
      <c r="K2907" s="10" t="s">
        <v>46</v>
      </c>
      <c r="L2907" s="10" t="s">
        <v>3613</v>
      </c>
      <c r="O2907" s="10" t="s">
        <v>2429</v>
      </c>
      <c r="R2907" s="10" t="s">
        <v>3612</v>
      </c>
      <c r="S2907" s="10">
        <v>1227</v>
      </c>
      <c r="T2907" s="10">
        <v>408</v>
      </c>
    </row>
    <row r="2908" spans="1:20" x14ac:dyDescent="0.35">
      <c r="A2908" s="10" t="s">
        <v>20</v>
      </c>
      <c r="B2908" s="10" t="s">
        <v>20</v>
      </c>
      <c r="C2908" s="10" t="s">
        <v>21</v>
      </c>
      <c r="D2908" s="10" t="s">
        <v>22</v>
      </c>
      <c r="E2908" s="10" t="s">
        <v>23</v>
      </c>
      <c r="F2908" s="10" t="s">
        <v>5</v>
      </c>
      <c r="H2908" s="10" t="s">
        <v>24</v>
      </c>
      <c r="I2908" s="10">
        <v>1628125</v>
      </c>
      <c r="J2908" s="10">
        <v>1629300</v>
      </c>
      <c r="K2908" s="10" t="s">
        <v>46</v>
      </c>
      <c r="R2908" s="10" t="s">
        <v>3614</v>
      </c>
      <c r="S2908" s="10">
        <v>1176</v>
      </c>
    </row>
    <row r="2909" spans="1:20" x14ac:dyDescent="0.35">
      <c r="A2909" s="10" t="s">
        <v>27</v>
      </c>
      <c r="B2909" s="10" t="s">
        <v>27</v>
      </c>
      <c r="C2909" s="10" t="s">
        <v>28</v>
      </c>
      <c r="D2909" s="10" t="s">
        <v>22</v>
      </c>
      <c r="E2909" s="10" t="s">
        <v>23</v>
      </c>
      <c r="F2909" s="10" t="s">
        <v>5</v>
      </c>
      <c r="H2909" s="10" t="s">
        <v>24</v>
      </c>
      <c r="I2909" s="10">
        <v>1628125</v>
      </c>
      <c r="J2909" s="10">
        <v>1629300</v>
      </c>
      <c r="K2909" s="10" t="s">
        <v>46</v>
      </c>
      <c r="L2909" s="10" t="s">
        <v>3615</v>
      </c>
      <c r="O2909" s="10" t="s">
        <v>787</v>
      </c>
      <c r="R2909" s="10" t="s">
        <v>3614</v>
      </c>
      <c r="S2909" s="10">
        <v>1176</v>
      </c>
      <c r="T2909" s="10">
        <v>391</v>
      </c>
    </row>
    <row r="2910" spans="1:20" x14ac:dyDescent="0.35">
      <c r="A2910" s="10" t="s">
        <v>20</v>
      </c>
      <c r="B2910" s="10" t="s">
        <v>20</v>
      </c>
      <c r="C2910" s="10" t="s">
        <v>21</v>
      </c>
      <c r="D2910" s="10" t="s">
        <v>22</v>
      </c>
      <c r="E2910" s="10" t="s">
        <v>23</v>
      </c>
      <c r="F2910" s="10" t="s">
        <v>5</v>
      </c>
      <c r="H2910" s="10" t="s">
        <v>24</v>
      </c>
      <c r="I2910" s="10">
        <v>1629403</v>
      </c>
      <c r="J2910" s="10">
        <v>1630851</v>
      </c>
      <c r="K2910" s="10" t="s">
        <v>46</v>
      </c>
      <c r="R2910" s="10" t="s">
        <v>3616</v>
      </c>
      <c r="S2910" s="10">
        <v>1449</v>
      </c>
    </row>
    <row r="2911" spans="1:20" x14ac:dyDescent="0.35">
      <c r="A2911" s="10" t="s">
        <v>27</v>
      </c>
      <c r="B2911" s="10" t="s">
        <v>27</v>
      </c>
      <c r="C2911" s="10" t="s">
        <v>28</v>
      </c>
      <c r="D2911" s="10" t="s">
        <v>22</v>
      </c>
      <c r="E2911" s="10" t="s">
        <v>23</v>
      </c>
      <c r="F2911" s="10" t="s">
        <v>5</v>
      </c>
      <c r="H2911" s="10" t="s">
        <v>24</v>
      </c>
      <c r="I2911" s="10">
        <v>1629403</v>
      </c>
      <c r="J2911" s="10">
        <v>1630851</v>
      </c>
      <c r="K2911" s="10" t="s">
        <v>46</v>
      </c>
      <c r="L2911" s="10" t="s">
        <v>3617</v>
      </c>
      <c r="O2911" s="10" t="s">
        <v>3618</v>
      </c>
      <c r="R2911" s="10" t="s">
        <v>3616</v>
      </c>
      <c r="S2911" s="10">
        <v>1449</v>
      </c>
      <c r="T2911" s="10">
        <v>482</v>
      </c>
    </row>
    <row r="2912" spans="1:20" x14ac:dyDescent="0.35">
      <c r="A2912" s="10" t="s">
        <v>20</v>
      </c>
      <c r="B2912" s="10" t="s">
        <v>20</v>
      </c>
      <c r="C2912" s="10" t="s">
        <v>21</v>
      </c>
      <c r="D2912" s="10" t="s">
        <v>22</v>
      </c>
      <c r="E2912" s="10" t="s">
        <v>23</v>
      </c>
      <c r="F2912" s="10" t="s">
        <v>5</v>
      </c>
      <c r="H2912" s="10" t="s">
        <v>24</v>
      </c>
      <c r="I2912" s="10">
        <v>1630893</v>
      </c>
      <c r="J2912" s="10">
        <v>1631549</v>
      </c>
      <c r="K2912" s="10" t="s">
        <v>46</v>
      </c>
      <c r="R2912" s="10" t="s">
        <v>3619</v>
      </c>
      <c r="S2912" s="10">
        <v>657</v>
      </c>
    </row>
    <row r="2913" spans="1:20" x14ac:dyDescent="0.35">
      <c r="A2913" s="10" t="s">
        <v>27</v>
      </c>
      <c r="B2913" s="10" t="s">
        <v>27</v>
      </c>
      <c r="C2913" s="10" t="s">
        <v>28</v>
      </c>
      <c r="D2913" s="10" t="s">
        <v>22</v>
      </c>
      <c r="E2913" s="10" t="s">
        <v>23</v>
      </c>
      <c r="F2913" s="10" t="s">
        <v>5</v>
      </c>
      <c r="H2913" s="10" t="s">
        <v>24</v>
      </c>
      <c r="I2913" s="10">
        <v>1630893</v>
      </c>
      <c r="J2913" s="10">
        <v>1631549</v>
      </c>
      <c r="K2913" s="10" t="s">
        <v>46</v>
      </c>
      <c r="L2913" s="10" t="s">
        <v>3620</v>
      </c>
      <c r="O2913" s="10" t="s">
        <v>3621</v>
      </c>
      <c r="R2913" s="10" t="s">
        <v>3619</v>
      </c>
      <c r="S2913" s="10">
        <v>657</v>
      </c>
      <c r="T2913" s="10">
        <v>218</v>
      </c>
    </row>
    <row r="2914" spans="1:20" x14ac:dyDescent="0.35">
      <c r="A2914" s="10" t="s">
        <v>20</v>
      </c>
      <c r="B2914" s="10" t="s">
        <v>20</v>
      </c>
      <c r="C2914" s="10" t="s">
        <v>21</v>
      </c>
      <c r="D2914" s="10" t="s">
        <v>22</v>
      </c>
      <c r="E2914" s="10" t="s">
        <v>23</v>
      </c>
      <c r="F2914" s="10" t="s">
        <v>5</v>
      </c>
      <c r="H2914" s="10" t="s">
        <v>24</v>
      </c>
      <c r="I2914" s="10">
        <v>1631554</v>
      </c>
      <c r="J2914" s="10">
        <v>1632207</v>
      </c>
      <c r="K2914" s="10" t="s">
        <v>46</v>
      </c>
      <c r="R2914" s="10" t="s">
        <v>3622</v>
      </c>
      <c r="S2914" s="10">
        <v>654</v>
      </c>
    </row>
    <row r="2915" spans="1:20" x14ac:dyDescent="0.35">
      <c r="A2915" s="10" t="s">
        <v>27</v>
      </c>
      <c r="B2915" s="10" t="s">
        <v>27</v>
      </c>
      <c r="C2915" s="10" t="s">
        <v>28</v>
      </c>
      <c r="D2915" s="10" t="s">
        <v>22</v>
      </c>
      <c r="E2915" s="10" t="s">
        <v>23</v>
      </c>
      <c r="F2915" s="10" t="s">
        <v>5</v>
      </c>
      <c r="H2915" s="10" t="s">
        <v>24</v>
      </c>
      <c r="I2915" s="10">
        <v>1631554</v>
      </c>
      <c r="J2915" s="10">
        <v>1632207</v>
      </c>
      <c r="K2915" s="10" t="s">
        <v>46</v>
      </c>
      <c r="L2915" s="10" t="s">
        <v>3623</v>
      </c>
      <c r="O2915" s="10" t="s">
        <v>3624</v>
      </c>
      <c r="R2915" s="10" t="s">
        <v>3622</v>
      </c>
      <c r="S2915" s="10">
        <v>654</v>
      </c>
      <c r="T2915" s="10">
        <v>217</v>
      </c>
    </row>
    <row r="2916" spans="1:20" x14ac:dyDescent="0.35">
      <c r="A2916" s="10" t="s">
        <v>20</v>
      </c>
      <c r="B2916" s="10" t="s">
        <v>20</v>
      </c>
      <c r="C2916" s="10" t="s">
        <v>21</v>
      </c>
      <c r="D2916" s="10" t="s">
        <v>22</v>
      </c>
      <c r="E2916" s="10" t="s">
        <v>23</v>
      </c>
      <c r="F2916" s="10" t="s">
        <v>5</v>
      </c>
      <c r="H2916" s="10" t="s">
        <v>24</v>
      </c>
      <c r="I2916" s="10">
        <v>1632653</v>
      </c>
      <c r="J2916" s="10">
        <v>1634506</v>
      </c>
      <c r="K2916" s="10" t="s">
        <v>25</v>
      </c>
      <c r="R2916" s="10" t="s">
        <v>3625</v>
      </c>
      <c r="S2916" s="10">
        <v>1854</v>
      </c>
    </row>
    <row r="2917" spans="1:20" x14ac:dyDescent="0.35">
      <c r="A2917" s="10" t="s">
        <v>27</v>
      </c>
      <c r="B2917" s="10" t="s">
        <v>27</v>
      </c>
      <c r="C2917" s="10" t="s">
        <v>28</v>
      </c>
      <c r="D2917" s="10" t="s">
        <v>22</v>
      </c>
      <c r="E2917" s="10" t="s">
        <v>23</v>
      </c>
      <c r="F2917" s="10" t="s">
        <v>5</v>
      </c>
      <c r="H2917" s="10" t="s">
        <v>24</v>
      </c>
      <c r="I2917" s="10">
        <v>1632653</v>
      </c>
      <c r="J2917" s="10">
        <v>1634506</v>
      </c>
      <c r="K2917" s="10" t="s">
        <v>25</v>
      </c>
      <c r="L2917" s="10" t="s">
        <v>3626</v>
      </c>
      <c r="O2917" s="10" t="s">
        <v>1218</v>
      </c>
      <c r="R2917" s="10" t="s">
        <v>3625</v>
      </c>
      <c r="S2917" s="10">
        <v>1854</v>
      </c>
      <c r="T2917" s="10">
        <v>617</v>
      </c>
    </row>
    <row r="2918" spans="1:20" x14ac:dyDescent="0.35">
      <c r="A2918" s="10" t="s">
        <v>20</v>
      </c>
      <c r="B2918" s="10" t="s">
        <v>20</v>
      </c>
      <c r="C2918" s="10" t="s">
        <v>21</v>
      </c>
      <c r="D2918" s="10" t="s">
        <v>22</v>
      </c>
      <c r="E2918" s="10" t="s">
        <v>23</v>
      </c>
      <c r="F2918" s="10" t="s">
        <v>5</v>
      </c>
      <c r="H2918" s="10" t="s">
        <v>24</v>
      </c>
      <c r="I2918" s="10">
        <v>1634500</v>
      </c>
      <c r="J2918" s="10">
        <v>1635882</v>
      </c>
      <c r="K2918" s="10" t="s">
        <v>25</v>
      </c>
      <c r="R2918" s="10" t="s">
        <v>3627</v>
      </c>
      <c r="S2918" s="10">
        <v>1383</v>
      </c>
    </row>
    <row r="2919" spans="1:20" x14ac:dyDescent="0.35">
      <c r="A2919" s="10" t="s">
        <v>27</v>
      </c>
      <c r="B2919" s="10" t="s">
        <v>27</v>
      </c>
      <c r="C2919" s="10" t="s">
        <v>28</v>
      </c>
      <c r="D2919" s="10" t="s">
        <v>22</v>
      </c>
      <c r="E2919" s="10" t="s">
        <v>23</v>
      </c>
      <c r="F2919" s="10" t="s">
        <v>5</v>
      </c>
      <c r="H2919" s="10" t="s">
        <v>24</v>
      </c>
      <c r="I2919" s="10">
        <v>1634500</v>
      </c>
      <c r="J2919" s="10">
        <v>1635882</v>
      </c>
      <c r="K2919" s="10" t="s">
        <v>25</v>
      </c>
      <c r="L2919" s="10" t="s">
        <v>3628</v>
      </c>
      <c r="O2919" s="10" t="s">
        <v>1476</v>
      </c>
      <c r="R2919" s="10" t="s">
        <v>3627</v>
      </c>
      <c r="S2919" s="10">
        <v>1383</v>
      </c>
      <c r="T2919" s="10">
        <v>460</v>
      </c>
    </row>
    <row r="2920" spans="1:20" x14ac:dyDescent="0.35">
      <c r="A2920" s="10" t="s">
        <v>20</v>
      </c>
      <c r="B2920" s="10" t="s">
        <v>20</v>
      </c>
      <c r="C2920" s="10" t="s">
        <v>21</v>
      </c>
      <c r="D2920" s="10" t="s">
        <v>22</v>
      </c>
      <c r="E2920" s="10" t="s">
        <v>23</v>
      </c>
      <c r="F2920" s="10" t="s">
        <v>5</v>
      </c>
      <c r="H2920" s="10" t="s">
        <v>24</v>
      </c>
      <c r="I2920" s="10">
        <v>1636167</v>
      </c>
      <c r="J2920" s="10">
        <v>1638200</v>
      </c>
      <c r="K2920" s="10" t="s">
        <v>25</v>
      </c>
      <c r="R2920" s="10" t="s">
        <v>3629</v>
      </c>
      <c r="S2920" s="10">
        <v>2034</v>
      </c>
    </row>
    <row r="2921" spans="1:20" x14ac:dyDescent="0.35">
      <c r="A2921" s="10" t="s">
        <v>27</v>
      </c>
      <c r="B2921" s="10" t="s">
        <v>27</v>
      </c>
      <c r="C2921" s="10" t="s">
        <v>28</v>
      </c>
      <c r="D2921" s="10" t="s">
        <v>22</v>
      </c>
      <c r="E2921" s="10" t="s">
        <v>23</v>
      </c>
      <c r="F2921" s="10" t="s">
        <v>5</v>
      </c>
      <c r="H2921" s="10" t="s">
        <v>24</v>
      </c>
      <c r="I2921" s="10">
        <v>1636167</v>
      </c>
      <c r="J2921" s="10">
        <v>1638200</v>
      </c>
      <c r="K2921" s="10" t="s">
        <v>25</v>
      </c>
      <c r="L2921" s="10" t="s">
        <v>3630</v>
      </c>
      <c r="O2921" s="10" t="s">
        <v>1401</v>
      </c>
      <c r="R2921" s="10" t="s">
        <v>3629</v>
      </c>
      <c r="S2921" s="10">
        <v>2034</v>
      </c>
      <c r="T2921" s="10">
        <v>677</v>
      </c>
    </row>
    <row r="2922" spans="1:20" x14ac:dyDescent="0.35">
      <c r="A2922" s="10" t="s">
        <v>20</v>
      </c>
      <c r="B2922" s="10" t="s">
        <v>20</v>
      </c>
      <c r="C2922" s="10" t="s">
        <v>21</v>
      </c>
      <c r="D2922" s="10" t="s">
        <v>22</v>
      </c>
      <c r="E2922" s="10" t="s">
        <v>23</v>
      </c>
      <c r="F2922" s="10" t="s">
        <v>5</v>
      </c>
      <c r="H2922" s="10" t="s">
        <v>24</v>
      </c>
      <c r="I2922" s="10">
        <v>1638213</v>
      </c>
      <c r="J2922" s="10">
        <v>1638872</v>
      </c>
      <c r="K2922" s="10" t="s">
        <v>46</v>
      </c>
      <c r="R2922" s="10" t="s">
        <v>3631</v>
      </c>
      <c r="S2922" s="10">
        <v>660</v>
      </c>
    </row>
    <row r="2923" spans="1:20" x14ac:dyDescent="0.35">
      <c r="A2923" s="10" t="s">
        <v>27</v>
      </c>
      <c r="B2923" s="10" t="s">
        <v>27</v>
      </c>
      <c r="C2923" s="10" t="s">
        <v>28</v>
      </c>
      <c r="D2923" s="10" t="s">
        <v>22</v>
      </c>
      <c r="E2923" s="10" t="s">
        <v>23</v>
      </c>
      <c r="F2923" s="10" t="s">
        <v>5</v>
      </c>
      <c r="H2923" s="10" t="s">
        <v>24</v>
      </c>
      <c r="I2923" s="10">
        <v>1638213</v>
      </c>
      <c r="J2923" s="10">
        <v>1638872</v>
      </c>
      <c r="K2923" s="10" t="s">
        <v>46</v>
      </c>
      <c r="L2923" s="10" t="s">
        <v>3632</v>
      </c>
      <c r="O2923" s="10" t="s">
        <v>49</v>
      </c>
      <c r="R2923" s="10" t="s">
        <v>3631</v>
      </c>
      <c r="S2923" s="10">
        <v>660</v>
      </c>
      <c r="T2923" s="10">
        <v>219</v>
      </c>
    </row>
    <row r="2924" spans="1:20" x14ac:dyDescent="0.35">
      <c r="A2924" s="10" t="s">
        <v>20</v>
      </c>
      <c r="B2924" s="10" t="s">
        <v>20</v>
      </c>
      <c r="C2924" s="10" t="s">
        <v>21</v>
      </c>
      <c r="D2924" s="10" t="s">
        <v>22</v>
      </c>
      <c r="E2924" s="10" t="s">
        <v>23</v>
      </c>
      <c r="F2924" s="10" t="s">
        <v>5</v>
      </c>
      <c r="H2924" s="10" t="s">
        <v>24</v>
      </c>
      <c r="I2924" s="10">
        <v>1639371</v>
      </c>
      <c r="J2924" s="10">
        <v>1640972</v>
      </c>
      <c r="K2924" s="10" t="s">
        <v>25</v>
      </c>
      <c r="R2924" s="10" t="s">
        <v>3633</v>
      </c>
      <c r="S2924" s="10">
        <v>1602</v>
      </c>
    </row>
    <row r="2925" spans="1:20" x14ac:dyDescent="0.35">
      <c r="A2925" s="10" t="s">
        <v>27</v>
      </c>
      <c r="B2925" s="10" t="s">
        <v>27</v>
      </c>
      <c r="C2925" s="10" t="s">
        <v>28</v>
      </c>
      <c r="D2925" s="10" t="s">
        <v>22</v>
      </c>
      <c r="E2925" s="10" t="s">
        <v>23</v>
      </c>
      <c r="F2925" s="10" t="s">
        <v>5</v>
      </c>
      <c r="H2925" s="10" t="s">
        <v>24</v>
      </c>
      <c r="I2925" s="10">
        <v>1639371</v>
      </c>
      <c r="J2925" s="10">
        <v>1640972</v>
      </c>
      <c r="K2925" s="10" t="s">
        <v>25</v>
      </c>
      <c r="L2925" s="10" t="s">
        <v>3634</v>
      </c>
      <c r="O2925" s="10" t="s">
        <v>927</v>
      </c>
      <c r="R2925" s="10" t="s">
        <v>3633</v>
      </c>
      <c r="S2925" s="10">
        <v>1602</v>
      </c>
      <c r="T2925" s="10">
        <v>533</v>
      </c>
    </row>
    <row r="2926" spans="1:20" x14ac:dyDescent="0.35">
      <c r="A2926" s="10" t="s">
        <v>20</v>
      </c>
      <c r="B2926" s="10" t="s">
        <v>20</v>
      </c>
      <c r="C2926" s="10" t="s">
        <v>21</v>
      </c>
      <c r="D2926" s="10" t="s">
        <v>22</v>
      </c>
      <c r="E2926" s="10" t="s">
        <v>23</v>
      </c>
      <c r="F2926" s="10" t="s">
        <v>5</v>
      </c>
      <c r="H2926" s="10" t="s">
        <v>24</v>
      </c>
      <c r="I2926" s="10">
        <v>1641014</v>
      </c>
      <c r="J2926" s="10">
        <v>1641925</v>
      </c>
      <c r="K2926" s="10" t="s">
        <v>25</v>
      </c>
      <c r="R2926" s="10" t="s">
        <v>3635</v>
      </c>
      <c r="S2926" s="10">
        <v>912</v>
      </c>
    </row>
    <row r="2927" spans="1:20" x14ac:dyDescent="0.35">
      <c r="A2927" s="10" t="s">
        <v>27</v>
      </c>
      <c r="B2927" s="10" t="s">
        <v>27</v>
      </c>
      <c r="C2927" s="10" t="s">
        <v>28</v>
      </c>
      <c r="D2927" s="10" t="s">
        <v>22</v>
      </c>
      <c r="E2927" s="10" t="s">
        <v>23</v>
      </c>
      <c r="F2927" s="10" t="s">
        <v>5</v>
      </c>
      <c r="H2927" s="10" t="s">
        <v>24</v>
      </c>
      <c r="I2927" s="10">
        <v>1641014</v>
      </c>
      <c r="J2927" s="10">
        <v>1641925</v>
      </c>
      <c r="K2927" s="10" t="s">
        <v>25</v>
      </c>
      <c r="L2927" s="10" t="s">
        <v>3636</v>
      </c>
      <c r="O2927" s="10" t="s">
        <v>2670</v>
      </c>
      <c r="R2927" s="10" t="s">
        <v>3635</v>
      </c>
      <c r="S2927" s="10">
        <v>912</v>
      </c>
      <c r="T2927" s="10">
        <v>303</v>
      </c>
    </row>
    <row r="2928" spans="1:20" x14ac:dyDescent="0.35">
      <c r="A2928" s="10" t="s">
        <v>20</v>
      </c>
      <c r="B2928" s="10" t="s">
        <v>20</v>
      </c>
      <c r="C2928" s="10" t="s">
        <v>21</v>
      </c>
      <c r="D2928" s="10" t="s">
        <v>22</v>
      </c>
      <c r="E2928" s="10" t="s">
        <v>23</v>
      </c>
      <c r="F2928" s="10" t="s">
        <v>5</v>
      </c>
      <c r="H2928" s="10" t="s">
        <v>24</v>
      </c>
      <c r="I2928" s="10">
        <v>1641922</v>
      </c>
      <c r="J2928" s="10">
        <v>1642479</v>
      </c>
      <c r="K2928" s="10" t="s">
        <v>46</v>
      </c>
      <c r="R2928" s="10" t="s">
        <v>3637</v>
      </c>
      <c r="S2928" s="10">
        <v>558</v>
      </c>
    </row>
    <row r="2929" spans="1:20" x14ac:dyDescent="0.35">
      <c r="A2929" s="10" t="s">
        <v>27</v>
      </c>
      <c r="B2929" s="10" t="s">
        <v>27</v>
      </c>
      <c r="C2929" s="10" t="s">
        <v>28</v>
      </c>
      <c r="D2929" s="10" t="s">
        <v>22</v>
      </c>
      <c r="E2929" s="10" t="s">
        <v>23</v>
      </c>
      <c r="F2929" s="10" t="s">
        <v>5</v>
      </c>
      <c r="H2929" s="10" t="s">
        <v>24</v>
      </c>
      <c r="I2929" s="10">
        <v>1641922</v>
      </c>
      <c r="J2929" s="10">
        <v>1642479</v>
      </c>
      <c r="K2929" s="10" t="s">
        <v>46</v>
      </c>
      <c r="L2929" s="10" t="s">
        <v>3638</v>
      </c>
      <c r="O2929" s="10" t="s">
        <v>49</v>
      </c>
      <c r="R2929" s="10" t="s">
        <v>3637</v>
      </c>
      <c r="S2929" s="10">
        <v>558</v>
      </c>
      <c r="T2929" s="10">
        <v>185</v>
      </c>
    </row>
    <row r="2930" spans="1:20" x14ac:dyDescent="0.35">
      <c r="A2930" s="10" t="s">
        <v>20</v>
      </c>
      <c r="B2930" s="10" t="s">
        <v>20</v>
      </c>
      <c r="C2930" s="10" t="s">
        <v>21</v>
      </c>
      <c r="D2930" s="10" t="s">
        <v>22</v>
      </c>
      <c r="E2930" s="10" t="s">
        <v>23</v>
      </c>
      <c r="F2930" s="10" t="s">
        <v>5</v>
      </c>
      <c r="H2930" s="10" t="s">
        <v>24</v>
      </c>
      <c r="I2930" s="10">
        <v>1642476</v>
      </c>
      <c r="J2930" s="10">
        <v>1643198</v>
      </c>
      <c r="K2930" s="10" t="s">
        <v>46</v>
      </c>
      <c r="R2930" s="10" t="s">
        <v>3639</v>
      </c>
      <c r="S2930" s="10">
        <v>723</v>
      </c>
    </row>
    <row r="2931" spans="1:20" x14ac:dyDescent="0.35">
      <c r="A2931" s="10" t="s">
        <v>27</v>
      </c>
      <c r="B2931" s="10" t="s">
        <v>27</v>
      </c>
      <c r="C2931" s="10" t="s">
        <v>28</v>
      </c>
      <c r="D2931" s="10" t="s">
        <v>22</v>
      </c>
      <c r="E2931" s="10" t="s">
        <v>23</v>
      </c>
      <c r="F2931" s="10" t="s">
        <v>5</v>
      </c>
      <c r="H2931" s="10" t="s">
        <v>24</v>
      </c>
      <c r="I2931" s="10">
        <v>1642476</v>
      </c>
      <c r="J2931" s="10">
        <v>1643198</v>
      </c>
      <c r="K2931" s="10" t="s">
        <v>46</v>
      </c>
      <c r="L2931" s="10" t="s">
        <v>3640</v>
      </c>
      <c r="O2931" s="10" t="s">
        <v>49</v>
      </c>
      <c r="R2931" s="10" t="s">
        <v>3639</v>
      </c>
      <c r="S2931" s="10">
        <v>723</v>
      </c>
      <c r="T2931" s="10">
        <v>240</v>
      </c>
    </row>
    <row r="2932" spans="1:20" x14ac:dyDescent="0.35">
      <c r="A2932" s="10" t="s">
        <v>20</v>
      </c>
      <c r="B2932" s="10" t="s">
        <v>20</v>
      </c>
      <c r="C2932" s="10" t="s">
        <v>21</v>
      </c>
      <c r="D2932" s="10" t="s">
        <v>22</v>
      </c>
      <c r="E2932" s="10" t="s">
        <v>23</v>
      </c>
      <c r="F2932" s="10" t="s">
        <v>5</v>
      </c>
      <c r="H2932" s="10" t="s">
        <v>24</v>
      </c>
      <c r="I2932" s="10">
        <v>1643287</v>
      </c>
      <c r="J2932" s="10">
        <v>1644675</v>
      </c>
      <c r="K2932" s="10" t="s">
        <v>46</v>
      </c>
      <c r="R2932" s="10" t="s">
        <v>3641</v>
      </c>
      <c r="S2932" s="10">
        <v>1389</v>
      </c>
    </row>
    <row r="2933" spans="1:20" x14ac:dyDescent="0.35">
      <c r="A2933" s="10" t="s">
        <v>27</v>
      </c>
      <c r="B2933" s="10" t="s">
        <v>27</v>
      </c>
      <c r="C2933" s="10" t="s">
        <v>28</v>
      </c>
      <c r="D2933" s="10" t="s">
        <v>22</v>
      </c>
      <c r="E2933" s="10" t="s">
        <v>23</v>
      </c>
      <c r="F2933" s="10" t="s">
        <v>5</v>
      </c>
      <c r="H2933" s="10" t="s">
        <v>24</v>
      </c>
      <c r="I2933" s="10">
        <v>1643287</v>
      </c>
      <c r="J2933" s="10">
        <v>1644675</v>
      </c>
      <c r="K2933" s="10" t="s">
        <v>46</v>
      </c>
      <c r="L2933" s="10" t="s">
        <v>3642</v>
      </c>
      <c r="O2933" s="10" t="s">
        <v>2084</v>
      </c>
      <c r="R2933" s="10" t="s">
        <v>3641</v>
      </c>
      <c r="S2933" s="10">
        <v>1389</v>
      </c>
      <c r="T2933" s="10">
        <v>462</v>
      </c>
    </row>
    <row r="2934" spans="1:20" x14ac:dyDescent="0.35">
      <c r="A2934" s="10" t="s">
        <v>20</v>
      </c>
      <c r="B2934" s="10" t="s">
        <v>20</v>
      </c>
      <c r="C2934" s="10" t="s">
        <v>21</v>
      </c>
      <c r="D2934" s="10" t="s">
        <v>22</v>
      </c>
      <c r="E2934" s="10" t="s">
        <v>23</v>
      </c>
      <c r="F2934" s="10" t="s">
        <v>5</v>
      </c>
      <c r="H2934" s="10" t="s">
        <v>24</v>
      </c>
      <c r="I2934" s="10">
        <v>1644687</v>
      </c>
      <c r="J2934" s="10">
        <v>1645037</v>
      </c>
      <c r="K2934" s="10" t="s">
        <v>46</v>
      </c>
      <c r="R2934" s="10" t="s">
        <v>3643</v>
      </c>
      <c r="S2934" s="10">
        <v>351</v>
      </c>
    </row>
    <row r="2935" spans="1:20" x14ac:dyDescent="0.35">
      <c r="A2935" s="10" t="s">
        <v>27</v>
      </c>
      <c r="B2935" s="10" t="s">
        <v>27</v>
      </c>
      <c r="C2935" s="10" t="s">
        <v>28</v>
      </c>
      <c r="D2935" s="10" t="s">
        <v>22</v>
      </c>
      <c r="E2935" s="10" t="s">
        <v>23</v>
      </c>
      <c r="F2935" s="10" t="s">
        <v>5</v>
      </c>
      <c r="H2935" s="10" t="s">
        <v>24</v>
      </c>
      <c r="I2935" s="10">
        <v>1644687</v>
      </c>
      <c r="J2935" s="10">
        <v>1645037</v>
      </c>
      <c r="K2935" s="10" t="s">
        <v>46</v>
      </c>
      <c r="L2935" s="10" t="s">
        <v>3644</v>
      </c>
      <c r="O2935" s="10" t="s">
        <v>2084</v>
      </c>
      <c r="R2935" s="10" t="s">
        <v>3643</v>
      </c>
      <c r="S2935" s="10">
        <v>351</v>
      </c>
      <c r="T2935" s="10">
        <v>116</v>
      </c>
    </row>
    <row r="2936" spans="1:20" x14ac:dyDescent="0.35">
      <c r="A2936" s="10" t="s">
        <v>20</v>
      </c>
      <c r="B2936" s="10" t="s">
        <v>20</v>
      </c>
      <c r="C2936" s="10" t="s">
        <v>21</v>
      </c>
      <c r="D2936" s="10" t="s">
        <v>22</v>
      </c>
      <c r="E2936" s="10" t="s">
        <v>23</v>
      </c>
      <c r="F2936" s="10" t="s">
        <v>5</v>
      </c>
      <c r="H2936" s="10" t="s">
        <v>24</v>
      </c>
      <c r="I2936" s="10">
        <v>1645052</v>
      </c>
      <c r="J2936" s="10">
        <v>1646611</v>
      </c>
      <c r="K2936" s="10" t="s">
        <v>46</v>
      </c>
      <c r="R2936" s="10" t="s">
        <v>3645</v>
      </c>
      <c r="S2936" s="10">
        <v>1560</v>
      </c>
    </row>
    <row r="2937" spans="1:20" x14ac:dyDescent="0.35">
      <c r="A2937" s="10" t="s">
        <v>27</v>
      </c>
      <c r="B2937" s="10" t="s">
        <v>27</v>
      </c>
      <c r="C2937" s="10" t="s">
        <v>28</v>
      </c>
      <c r="D2937" s="10" t="s">
        <v>22</v>
      </c>
      <c r="E2937" s="10" t="s">
        <v>23</v>
      </c>
      <c r="F2937" s="10" t="s">
        <v>5</v>
      </c>
      <c r="H2937" s="10" t="s">
        <v>24</v>
      </c>
      <c r="I2937" s="10">
        <v>1645052</v>
      </c>
      <c r="J2937" s="10">
        <v>1646611</v>
      </c>
      <c r="K2937" s="10" t="s">
        <v>46</v>
      </c>
      <c r="L2937" s="10" t="s">
        <v>3646</v>
      </c>
      <c r="O2937" s="10" t="s">
        <v>3647</v>
      </c>
      <c r="R2937" s="10" t="s">
        <v>3645</v>
      </c>
      <c r="S2937" s="10">
        <v>1560</v>
      </c>
      <c r="T2937" s="10">
        <v>519</v>
      </c>
    </row>
    <row r="2938" spans="1:20" x14ac:dyDescent="0.35">
      <c r="A2938" s="10" t="s">
        <v>20</v>
      </c>
      <c r="B2938" s="10" t="s">
        <v>20</v>
      </c>
      <c r="C2938" s="10" t="s">
        <v>21</v>
      </c>
      <c r="D2938" s="10" t="s">
        <v>22</v>
      </c>
      <c r="E2938" s="10" t="s">
        <v>23</v>
      </c>
      <c r="F2938" s="10" t="s">
        <v>5</v>
      </c>
      <c r="H2938" s="10" t="s">
        <v>24</v>
      </c>
      <c r="I2938" s="10">
        <v>1646660</v>
      </c>
      <c r="J2938" s="10">
        <v>1647487</v>
      </c>
      <c r="K2938" s="10" t="s">
        <v>46</v>
      </c>
      <c r="R2938" s="10" t="s">
        <v>3648</v>
      </c>
      <c r="S2938" s="10">
        <v>828</v>
      </c>
    </row>
    <row r="2939" spans="1:20" x14ac:dyDescent="0.35">
      <c r="A2939" s="10" t="s">
        <v>27</v>
      </c>
      <c r="B2939" s="10" t="s">
        <v>27</v>
      </c>
      <c r="C2939" s="10" t="s">
        <v>28</v>
      </c>
      <c r="D2939" s="10" t="s">
        <v>22</v>
      </c>
      <c r="E2939" s="10" t="s">
        <v>23</v>
      </c>
      <c r="F2939" s="10" t="s">
        <v>5</v>
      </c>
      <c r="H2939" s="10" t="s">
        <v>24</v>
      </c>
      <c r="I2939" s="10">
        <v>1646660</v>
      </c>
      <c r="J2939" s="10">
        <v>1647487</v>
      </c>
      <c r="K2939" s="10" t="s">
        <v>46</v>
      </c>
      <c r="L2939" s="10" t="s">
        <v>3649</v>
      </c>
      <c r="O2939" s="10" t="s">
        <v>2673</v>
      </c>
      <c r="R2939" s="10" t="s">
        <v>3648</v>
      </c>
      <c r="S2939" s="10">
        <v>828</v>
      </c>
      <c r="T2939" s="10">
        <v>275</v>
      </c>
    </row>
    <row r="2940" spans="1:20" x14ac:dyDescent="0.35">
      <c r="A2940" s="10" t="s">
        <v>20</v>
      </c>
      <c r="B2940" s="10" t="s">
        <v>20</v>
      </c>
      <c r="C2940" s="10" t="s">
        <v>21</v>
      </c>
      <c r="D2940" s="10" t="s">
        <v>22</v>
      </c>
      <c r="E2940" s="10" t="s">
        <v>23</v>
      </c>
      <c r="F2940" s="10" t="s">
        <v>5</v>
      </c>
      <c r="H2940" s="10" t="s">
        <v>24</v>
      </c>
      <c r="I2940" s="10">
        <v>1647825</v>
      </c>
      <c r="J2940" s="10">
        <v>1649576</v>
      </c>
      <c r="K2940" s="10" t="s">
        <v>46</v>
      </c>
      <c r="R2940" s="10" t="s">
        <v>3650</v>
      </c>
      <c r="S2940" s="10">
        <v>1752</v>
      </c>
    </row>
    <row r="2941" spans="1:20" x14ac:dyDescent="0.35">
      <c r="A2941" s="10" t="s">
        <v>27</v>
      </c>
      <c r="B2941" s="10" t="s">
        <v>27</v>
      </c>
      <c r="C2941" s="10" t="s">
        <v>28</v>
      </c>
      <c r="D2941" s="10" t="s">
        <v>22</v>
      </c>
      <c r="E2941" s="10" t="s">
        <v>23</v>
      </c>
      <c r="F2941" s="10" t="s">
        <v>5</v>
      </c>
      <c r="H2941" s="10" t="s">
        <v>24</v>
      </c>
      <c r="I2941" s="10">
        <v>1647825</v>
      </c>
      <c r="J2941" s="10">
        <v>1649576</v>
      </c>
      <c r="K2941" s="10" t="s">
        <v>46</v>
      </c>
      <c r="L2941" s="10" t="s">
        <v>3651</v>
      </c>
      <c r="O2941" s="10" t="s">
        <v>467</v>
      </c>
      <c r="R2941" s="10" t="s">
        <v>3650</v>
      </c>
      <c r="S2941" s="10">
        <v>1752</v>
      </c>
      <c r="T2941" s="10">
        <v>583</v>
      </c>
    </row>
    <row r="2942" spans="1:20" x14ac:dyDescent="0.35">
      <c r="A2942" s="10" t="s">
        <v>20</v>
      </c>
      <c r="B2942" s="10" t="s">
        <v>20</v>
      </c>
      <c r="C2942" s="10" t="s">
        <v>21</v>
      </c>
      <c r="D2942" s="10" t="s">
        <v>22</v>
      </c>
      <c r="E2942" s="10" t="s">
        <v>23</v>
      </c>
      <c r="F2942" s="10" t="s">
        <v>5</v>
      </c>
      <c r="H2942" s="10" t="s">
        <v>24</v>
      </c>
      <c r="I2942" s="10">
        <v>1650169</v>
      </c>
      <c r="J2942" s="10">
        <v>1650504</v>
      </c>
      <c r="K2942" s="10" t="s">
        <v>25</v>
      </c>
      <c r="R2942" s="10" t="s">
        <v>3652</v>
      </c>
      <c r="S2942" s="10">
        <v>336</v>
      </c>
    </row>
    <row r="2943" spans="1:20" x14ac:dyDescent="0.35">
      <c r="A2943" s="10" t="s">
        <v>27</v>
      </c>
      <c r="B2943" s="10" t="s">
        <v>27</v>
      </c>
      <c r="C2943" s="10" t="s">
        <v>28</v>
      </c>
      <c r="D2943" s="10" t="s">
        <v>22</v>
      </c>
      <c r="E2943" s="10" t="s">
        <v>23</v>
      </c>
      <c r="F2943" s="10" t="s">
        <v>5</v>
      </c>
      <c r="H2943" s="10" t="s">
        <v>24</v>
      </c>
      <c r="I2943" s="10">
        <v>1650169</v>
      </c>
      <c r="J2943" s="10">
        <v>1650504</v>
      </c>
      <c r="K2943" s="10" t="s">
        <v>25</v>
      </c>
      <c r="L2943" s="10" t="s">
        <v>3653</v>
      </c>
      <c r="O2943" s="10" t="s">
        <v>3654</v>
      </c>
      <c r="R2943" s="10" t="s">
        <v>3652</v>
      </c>
      <c r="S2943" s="10">
        <v>336</v>
      </c>
      <c r="T2943" s="10">
        <v>111</v>
      </c>
    </row>
    <row r="2944" spans="1:20" x14ac:dyDescent="0.35">
      <c r="A2944" s="10" t="s">
        <v>20</v>
      </c>
      <c r="B2944" s="10" t="s">
        <v>20</v>
      </c>
      <c r="C2944" s="10" t="s">
        <v>21</v>
      </c>
      <c r="D2944" s="10" t="s">
        <v>22</v>
      </c>
      <c r="E2944" s="10" t="s">
        <v>23</v>
      </c>
      <c r="F2944" s="10" t="s">
        <v>5</v>
      </c>
      <c r="H2944" s="10" t="s">
        <v>24</v>
      </c>
      <c r="I2944" s="10">
        <v>1650501</v>
      </c>
      <c r="J2944" s="10">
        <v>1650872</v>
      </c>
      <c r="K2944" s="10" t="s">
        <v>25</v>
      </c>
      <c r="R2944" s="10" t="s">
        <v>3655</v>
      </c>
      <c r="S2944" s="10">
        <v>372</v>
      </c>
    </row>
    <row r="2945" spans="1:20" x14ac:dyDescent="0.35">
      <c r="A2945" s="10" t="s">
        <v>27</v>
      </c>
      <c r="B2945" s="10" t="s">
        <v>27</v>
      </c>
      <c r="C2945" s="10" t="s">
        <v>28</v>
      </c>
      <c r="D2945" s="10" t="s">
        <v>22</v>
      </c>
      <c r="E2945" s="10" t="s">
        <v>23</v>
      </c>
      <c r="F2945" s="10" t="s">
        <v>5</v>
      </c>
      <c r="H2945" s="10" t="s">
        <v>24</v>
      </c>
      <c r="I2945" s="10">
        <v>1650501</v>
      </c>
      <c r="J2945" s="10">
        <v>1650872</v>
      </c>
      <c r="K2945" s="10" t="s">
        <v>25</v>
      </c>
      <c r="L2945" s="10" t="s">
        <v>3656</v>
      </c>
      <c r="O2945" s="10" t="s">
        <v>1430</v>
      </c>
      <c r="R2945" s="10" t="s">
        <v>3655</v>
      </c>
      <c r="S2945" s="10">
        <v>372</v>
      </c>
      <c r="T2945" s="10">
        <v>123</v>
      </c>
    </row>
    <row r="2946" spans="1:20" x14ac:dyDescent="0.35">
      <c r="A2946" s="10" t="s">
        <v>20</v>
      </c>
      <c r="B2946" s="10" t="s">
        <v>20</v>
      </c>
      <c r="C2946" s="10" t="s">
        <v>21</v>
      </c>
      <c r="D2946" s="10" t="s">
        <v>22</v>
      </c>
      <c r="E2946" s="10" t="s">
        <v>23</v>
      </c>
      <c r="F2946" s="10" t="s">
        <v>5</v>
      </c>
      <c r="H2946" s="10" t="s">
        <v>24</v>
      </c>
      <c r="I2946" s="10">
        <v>1650869</v>
      </c>
      <c r="J2946" s="10">
        <v>1652950</v>
      </c>
      <c r="K2946" s="10" t="s">
        <v>25</v>
      </c>
      <c r="R2946" s="10" t="s">
        <v>3657</v>
      </c>
      <c r="S2946" s="10">
        <v>2082</v>
      </c>
    </row>
    <row r="2947" spans="1:20" x14ac:dyDescent="0.35">
      <c r="A2947" s="10" t="s">
        <v>27</v>
      </c>
      <c r="B2947" s="10" t="s">
        <v>27</v>
      </c>
      <c r="C2947" s="10" t="s">
        <v>28</v>
      </c>
      <c r="D2947" s="10" t="s">
        <v>22</v>
      </c>
      <c r="E2947" s="10" t="s">
        <v>23</v>
      </c>
      <c r="F2947" s="10" t="s">
        <v>5</v>
      </c>
      <c r="H2947" s="10" t="s">
        <v>24</v>
      </c>
      <c r="I2947" s="10">
        <v>1650869</v>
      </c>
      <c r="J2947" s="10">
        <v>1652950</v>
      </c>
      <c r="K2947" s="10" t="s">
        <v>25</v>
      </c>
      <c r="L2947" s="10" t="s">
        <v>3658</v>
      </c>
      <c r="O2947" s="10" t="s">
        <v>1427</v>
      </c>
      <c r="R2947" s="10" t="s">
        <v>3657</v>
      </c>
      <c r="S2947" s="10">
        <v>2082</v>
      </c>
      <c r="T2947" s="10">
        <v>693</v>
      </c>
    </row>
    <row r="2948" spans="1:20" x14ac:dyDescent="0.35">
      <c r="A2948" s="10" t="s">
        <v>20</v>
      </c>
      <c r="B2948" s="10" t="s">
        <v>20</v>
      </c>
      <c r="C2948" s="10" t="s">
        <v>21</v>
      </c>
      <c r="D2948" s="10" t="s">
        <v>22</v>
      </c>
      <c r="E2948" s="10" t="s">
        <v>23</v>
      </c>
      <c r="F2948" s="10" t="s">
        <v>5</v>
      </c>
      <c r="H2948" s="10" t="s">
        <v>24</v>
      </c>
      <c r="I2948" s="10">
        <v>1653015</v>
      </c>
      <c r="J2948" s="10">
        <v>1653527</v>
      </c>
      <c r="K2948" s="10" t="s">
        <v>25</v>
      </c>
      <c r="R2948" s="10" t="s">
        <v>3659</v>
      </c>
      <c r="S2948" s="10">
        <v>513</v>
      </c>
    </row>
    <row r="2949" spans="1:20" x14ac:dyDescent="0.35">
      <c r="A2949" s="10" t="s">
        <v>27</v>
      </c>
      <c r="B2949" s="10" t="s">
        <v>27</v>
      </c>
      <c r="C2949" s="10" t="s">
        <v>28</v>
      </c>
      <c r="D2949" s="10" t="s">
        <v>22</v>
      </c>
      <c r="E2949" s="10" t="s">
        <v>23</v>
      </c>
      <c r="F2949" s="10" t="s">
        <v>5</v>
      </c>
      <c r="H2949" s="10" t="s">
        <v>24</v>
      </c>
      <c r="I2949" s="10">
        <v>1653015</v>
      </c>
      <c r="J2949" s="10">
        <v>1653527</v>
      </c>
      <c r="K2949" s="10" t="s">
        <v>25</v>
      </c>
      <c r="L2949" s="10" t="s">
        <v>3660</v>
      </c>
      <c r="O2949" s="10" t="s">
        <v>3661</v>
      </c>
      <c r="R2949" s="10" t="s">
        <v>3659</v>
      </c>
      <c r="S2949" s="10">
        <v>513</v>
      </c>
      <c r="T2949" s="10">
        <v>170</v>
      </c>
    </row>
    <row r="2950" spans="1:20" x14ac:dyDescent="0.35">
      <c r="A2950" s="10" t="s">
        <v>20</v>
      </c>
      <c r="B2950" s="10" t="s">
        <v>20</v>
      </c>
      <c r="C2950" s="10" t="s">
        <v>21</v>
      </c>
      <c r="D2950" s="10" t="s">
        <v>22</v>
      </c>
      <c r="E2950" s="10" t="s">
        <v>23</v>
      </c>
      <c r="F2950" s="10" t="s">
        <v>5</v>
      </c>
      <c r="H2950" s="10" t="s">
        <v>24</v>
      </c>
      <c r="I2950" s="10">
        <v>1653542</v>
      </c>
      <c r="J2950" s="10">
        <v>1655251</v>
      </c>
      <c r="K2950" s="10" t="s">
        <v>25</v>
      </c>
      <c r="R2950" s="10" t="s">
        <v>3662</v>
      </c>
      <c r="S2950" s="10">
        <v>1710</v>
      </c>
    </row>
    <row r="2951" spans="1:20" x14ac:dyDescent="0.35">
      <c r="A2951" s="10" t="s">
        <v>27</v>
      </c>
      <c r="B2951" s="10" t="s">
        <v>27</v>
      </c>
      <c r="C2951" s="10" t="s">
        <v>28</v>
      </c>
      <c r="D2951" s="10" t="s">
        <v>22</v>
      </c>
      <c r="E2951" s="10" t="s">
        <v>23</v>
      </c>
      <c r="F2951" s="10" t="s">
        <v>5</v>
      </c>
      <c r="H2951" s="10" t="s">
        <v>24</v>
      </c>
      <c r="I2951" s="10">
        <v>1653542</v>
      </c>
      <c r="J2951" s="10">
        <v>1655251</v>
      </c>
      <c r="K2951" s="10" t="s">
        <v>25</v>
      </c>
      <c r="L2951" s="10" t="s">
        <v>3663</v>
      </c>
      <c r="O2951" s="10" t="s">
        <v>256</v>
      </c>
      <c r="R2951" s="10" t="s">
        <v>3662</v>
      </c>
      <c r="S2951" s="10">
        <v>1710</v>
      </c>
      <c r="T2951" s="10">
        <v>569</v>
      </c>
    </row>
    <row r="2952" spans="1:20" x14ac:dyDescent="0.35">
      <c r="A2952" s="10" t="s">
        <v>20</v>
      </c>
      <c r="B2952" s="10" t="s">
        <v>20</v>
      </c>
      <c r="C2952" s="10" t="s">
        <v>21</v>
      </c>
      <c r="D2952" s="10" t="s">
        <v>22</v>
      </c>
      <c r="E2952" s="10" t="s">
        <v>23</v>
      </c>
      <c r="F2952" s="10" t="s">
        <v>5</v>
      </c>
      <c r="H2952" s="10" t="s">
        <v>24</v>
      </c>
      <c r="I2952" s="10">
        <v>1655260</v>
      </c>
      <c r="J2952" s="10">
        <v>1655799</v>
      </c>
      <c r="K2952" s="10" t="s">
        <v>25</v>
      </c>
      <c r="R2952" s="10" t="s">
        <v>3664</v>
      </c>
      <c r="S2952" s="10">
        <v>540</v>
      </c>
    </row>
    <row r="2953" spans="1:20" x14ac:dyDescent="0.35">
      <c r="A2953" s="10" t="s">
        <v>27</v>
      </c>
      <c r="B2953" s="10" t="s">
        <v>27</v>
      </c>
      <c r="C2953" s="10" t="s">
        <v>28</v>
      </c>
      <c r="D2953" s="10" t="s">
        <v>22</v>
      </c>
      <c r="E2953" s="10" t="s">
        <v>23</v>
      </c>
      <c r="F2953" s="10" t="s">
        <v>5</v>
      </c>
      <c r="H2953" s="10" t="s">
        <v>24</v>
      </c>
      <c r="I2953" s="10">
        <v>1655260</v>
      </c>
      <c r="J2953" s="10">
        <v>1655799</v>
      </c>
      <c r="K2953" s="10" t="s">
        <v>25</v>
      </c>
      <c r="L2953" s="10" t="s">
        <v>3665</v>
      </c>
      <c r="O2953" s="10" t="s">
        <v>3661</v>
      </c>
      <c r="R2953" s="10" t="s">
        <v>3664</v>
      </c>
      <c r="S2953" s="10">
        <v>540</v>
      </c>
      <c r="T2953" s="10">
        <v>179</v>
      </c>
    </row>
    <row r="2954" spans="1:20" x14ac:dyDescent="0.35">
      <c r="A2954" s="10" t="s">
        <v>20</v>
      </c>
      <c r="B2954" s="10" t="s">
        <v>20</v>
      </c>
      <c r="C2954" s="10" t="s">
        <v>21</v>
      </c>
      <c r="D2954" s="10" t="s">
        <v>22</v>
      </c>
      <c r="E2954" s="10" t="s">
        <v>23</v>
      </c>
      <c r="F2954" s="10" t="s">
        <v>5</v>
      </c>
      <c r="H2954" s="10" t="s">
        <v>24</v>
      </c>
      <c r="I2954" s="10">
        <v>1655824</v>
      </c>
      <c r="J2954" s="10">
        <v>1657737</v>
      </c>
      <c r="K2954" s="10" t="s">
        <v>25</v>
      </c>
      <c r="R2954" s="10" t="s">
        <v>3666</v>
      </c>
      <c r="S2954" s="10">
        <v>1914</v>
      </c>
    </row>
    <row r="2955" spans="1:20" x14ac:dyDescent="0.35">
      <c r="A2955" s="10" t="s">
        <v>27</v>
      </c>
      <c r="B2955" s="10" t="s">
        <v>27</v>
      </c>
      <c r="C2955" s="10" t="s">
        <v>28</v>
      </c>
      <c r="D2955" s="10" t="s">
        <v>22</v>
      </c>
      <c r="E2955" s="10" t="s">
        <v>23</v>
      </c>
      <c r="F2955" s="10" t="s">
        <v>5</v>
      </c>
      <c r="H2955" s="10" t="s">
        <v>24</v>
      </c>
      <c r="I2955" s="10">
        <v>1655824</v>
      </c>
      <c r="J2955" s="10">
        <v>1657737</v>
      </c>
      <c r="K2955" s="10" t="s">
        <v>25</v>
      </c>
      <c r="L2955" s="10" t="s">
        <v>3667</v>
      </c>
      <c r="O2955" s="10" t="s">
        <v>467</v>
      </c>
      <c r="R2955" s="10" t="s">
        <v>3666</v>
      </c>
      <c r="S2955" s="10">
        <v>1914</v>
      </c>
      <c r="T2955" s="10">
        <v>637</v>
      </c>
    </row>
    <row r="2956" spans="1:20" x14ac:dyDescent="0.35">
      <c r="A2956" s="10" t="s">
        <v>20</v>
      </c>
      <c r="B2956" s="10" t="s">
        <v>20</v>
      </c>
      <c r="C2956" s="10" t="s">
        <v>21</v>
      </c>
      <c r="D2956" s="10" t="s">
        <v>22</v>
      </c>
      <c r="E2956" s="10" t="s">
        <v>23</v>
      </c>
      <c r="F2956" s="10" t="s">
        <v>5</v>
      </c>
      <c r="H2956" s="10" t="s">
        <v>24</v>
      </c>
      <c r="I2956" s="10">
        <v>1657814</v>
      </c>
      <c r="J2956" s="10">
        <v>1659649</v>
      </c>
      <c r="K2956" s="10" t="s">
        <v>25</v>
      </c>
      <c r="R2956" s="10" t="s">
        <v>3668</v>
      </c>
      <c r="S2956" s="10">
        <v>1836</v>
      </c>
    </row>
    <row r="2957" spans="1:20" x14ac:dyDescent="0.35">
      <c r="A2957" s="10" t="s">
        <v>27</v>
      </c>
      <c r="B2957" s="10" t="s">
        <v>27</v>
      </c>
      <c r="C2957" s="10" t="s">
        <v>28</v>
      </c>
      <c r="D2957" s="10" t="s">
        <v>22</v>
      </c>
      <c r="E2957" s="10" t="s">
        <v>23</v>
      </c>
      <c r="F2957" s="10" t="s">
        <v>5</v>
      </c>
      <c r="H2957" s="10" t="s">
        <v>24</v>
      </c>
      <c r="I2957" s="10">
        <v>1657814</v>
      </c>
      <c r="J2957" s="10">
        <v>1659649</v>
      </c>
      <c r="K2957" s="10" t="s">
        <v>25</v>
      </c>
      <c r="L2957" s="10" t="s">
        <v>3669</v>
      </c>
      <c r="O2957" s="10" t="s">
        <v>256</v>
      </c>
      <c r="R2957" s="10" t="s">
        <v>3668</v>
      </c>
      <c r="S2957" s="10">
        <v>1836</v>
      </c>
      <c r="T2957" s="10">
        <v>611</v>
      </c>
    </row>
    <row r="2958" spans="1:20" x14ac:dyDescent="0.35">
      <c r="A2958" s="10" t="s">
        <v>20</v>
      </c>
      <c r="B2958" s="10" t="s">
        <v>20</v>
      </c>
      <c r="C2958" s="10" t="s">
        <v>21</v>
      </c>
      <c r="D2958" s="10" t="s">
        <v>22</v>
      </c>
      <c r="E2958" s="10" t="s">
        <v>23</v>
      </c>
      <c r="F2958" s="10" t="s">
        <v>5</v>
      </c>
      <c r="H2958" s="10" t="s">
        <v>24</v>
      </c>
      <c r="I2958" s="10">
        <v>1659661</v>
      </c>
      <c r="J2958" s="10">
        <v>1660515</v>
      </c>
      <c r="K2958" s="10" t="s">
        <v>25</v>
      </c>
      <c r="R2958" s="10" t="s">
        <v>3670</v>
      </c>
      <c r="S2958" s="10">
        <v>855</v>
      </c>
    </row>
    <row r="2959" spans="1:20" x14ac:dyDescent="0.35">
      <c r="A2959" s="10" t="s">
        <v>27</v>
      </c>
      <c r="B2959" s="10" t="s">
        <v>27</v>
      </c>
      <c r="C2959" s="10" t="s">
        <v>28</v>
      </c>
      <c r="D2959" s="10" t="s">
        <v>22</v>
      </c>
      <c r="E2959" s="10" t="s">
        <v>23</v>
      </c>
      <c r="F2959" s="10" t="s">
        <v>5</v>
      </c>
      <c r="H2959" s="10" t="s">
        <v>24</v>
      </c>
      <c r="I2959" s="10">
        <v>1659661</v>
      </c>
      <c r="J2959" s="10">
        <v>1660515</v>
      </c>
      <c r="K2959" s="10" t="s">
        <v>25</v>
      </c>
      <c r="L2959" s="10" t="s">
        <v>3671</v>
      </c>
      <c r="O2959" s="10" t="s">
        <v>1436</v>
      </c>
      <c r="R2959" s="10" t="s">
        <v>3670</v>
      </c>
      <c r="S2959" s="10">
        <v>855</v>
      </c>
      <c r="T2959" s="10">
        <v>284</v>
      </c>
    </row>
    <row r="2960" spans="1:20" x14ac:dyDescent="0.35">
      <c r="A2960" s="10" t="s">
        <v>20</v>
      </c>
      <c r="B2960" s="10" t="s">
        <v>20</v>
      </c>
      <c r="C2960" s="10" t="s">
        <v>21</v>
      </c>
      <c r="D2960" s="10" t="s">
        <v>22</v>
      </c>
      <c r="E2960" s="10" t="s">
        <v>23</v>
      </c>
      <c r="F2960" s="10" t="s">
        <v>5</v>
      </c>
      <c r="H2960" s="10" t="s">
        <v>24</v>
      </c>
      <c r="I2960" s="10">
        <v>1660519</v>
      </c>
      <c r="J2960" s="10">
        <v>1661610</v>
      </c>
      <c r="K2960" s="10" t="s">
        <v>25</v>
      </c>
      <c r="R2960" s="10" t="s">
        <v>3672</v>
      </c>
      <c r="S2960" s="10">
        <v>1092</v>
      </c>
    </row>
    <row r="2961" spans="1:20" x14ac:dyDescent="0.35">
      <c r="A2961" s="10" t="s">
        <v>27</v>
      </c>
      <c r="B2961" s="10" t="s">
        <v>27</v>
      </c>
      <c r="C2961" s="10" t="s">
        <v>28</v>
      </c>
      <c r="D2961" s="10" t="s">
        <v>22</v>
      </c>
      <c r="E2961" s="10" t="s">
        <v>23</v>
      </c>
      <c r="F2961" s="10" t="s">
        <v>5</v>
      </c>
      <c r="H2961" s="10" t="s">
        <v>24</v>
      </c>
      <c r="I2961" s="10">
        <v>1660519</v>
      </c>
      <c r="J2961" s="10">
        <v>1661610</v>
      </c>
      <c r="K2961" s="10" t="s">
        <v>25</v>
      </c>
      <c r="L2961" s="10" t="s">
        <v>3673</v>
      </c>
      <c r="O2961" s="10" t="s">
        <v>1433</v>
      </c>
      <c r="R2961" s="10" t="s">
        <v>3672</v>
      </c>
      <c r="S2961" s="10">
        <v>1092</v>
      </c>
      <c r="T2961" s="10">
        <v>363</v>
      </c>
    </row>
    <row r="2962" spans="1:20" x14ac:dyDescent="0.35">
      <c r="A2962" s="10" t="s">
        <v>20</v>
      </c>
      <c r="B2962" s="10" t="s">
        <v>20</v>
      </c>
      <c r="C2962" s="10" t="s">
        <v>21</v>
      </c>
      <c r="D2962" s="10" t="s">
        <v>22</v>
      </c>
      <c r="E2962" s="10" t="s">
        <v>23</v>
      </c>
      <c r="F2962" s="10" t="s">
        <v>5</v>
      </c>
      <c r="H2962" s="10" t="s">
        <v>24</v>
      </c>
      <c r="I2962" s="10">
        <v>1661646</v>
      </c>
      <c r="J2962" s="10">
        <v>1662176</v>
      </c>
      <c r="K2962" s="10" t="s">
        <v>25</v>
      </c>
      <c r="R2962" s="10" t="s">
        <v>3674</v>
      </c>
      <c r="S2962" s="10">
        <v>531</v>
      </c>
    </row>
    <row r="2963" spans="1:20" x14ac:dyDescent="0.35">
      <c r="A2963" s="10" t="s">
        <v>27</v>
      </c>
      <c r="B2963" s="10" t="s">
        <v>27</v>
      </c>
      <c r="C2963" s="10" t="s">
        <v>28</v>
      </c>
      <c r="D2963" s="10" t="s">
        <v>22</v>
      </c>
      <c r="E2963" s="10" t="s">
        <v>23</v>
      </c>
      <c r="F2963" s="10" t="s">
        <v>5</v>
      </c>
      <c r="H2963" s="10" t="s">
        <v>24</v>
      </c>
      <c r="I2963" s="10">
        <v>1661646</v>
      </c>
      <c r="J2963" s="10">
        <v>1662176</v>
      </c>
      <c r="K2963" s="10" t="s">
        <v>25</v>
      </c>
      <c r="L2963" s="10" t="s">
        <v>3675</v>
      </c>
      <c r="O2963" s="10" t="s">
        <v>3676</v>
      </c>
      <c r="R2963" s="10" t="s">
        <v>3674</v>
      </c>
      <c r="S2963" s="10">
        <v>531</v>
      </c>
      <c r="T2963" s="10">
        <v>176</v>
      </c>
    </row>
    <row r="2964" spans="1:20" x14ac:dyDescent="0.35">
      <c r="A2964" s="10" t="s">
        <v>20</v>
      </c>
      <c r="B2964" s="10" t="s">
        <v>20</v>
      </c>
      <c r="C2964" s="10" t="s">
        <v>21</v>
      </c>
      <c r="D2964" s="10" t="s">
        <v>22</v>
      </c>
      <c r="E2964" s="10" t="s">
        <v>23</v>
      </c>
      <c r="F2964" s="10" t="s">
        <v>5</v>
      </c>
      <c r="H2964" s="10" t="s">
        <v>24</v>
      </c>
      <c r="I2964" s="10">
        <v>1662292</v>
      </c>
      <c r="J2964" s="10">
        <v>1663998</v>
      </c>
      <c r="K2964" s="10" t="s">
        <v>46</v>
      </c>
      <c r="R2964" s="10" t="s">
        <v>3677</v>
      </c>
      <c r="S2964" s="10">
        <v>1707</v>
      </c>
    </row>
    <row r="2965" spans="1:20" x14ac:dyDescent="0.35">
      <c r="A2965" s="10" t="s">
        <v>27</v>
      </c>
      <c r="B2965" s="10" t="s">
        <v>27</v>
      </c>
      <c r="C2965" s="10" t="s">
        <v>28</v>
      </c>
      <c r="D2965" s="10" t="s">
        <v>22</v>
      </c>
      <c r="E2965" s="10" t="s">
        <v>23</v>
      </c>
      <c r="F2965" s="10" t="s">
        <v>5</v>
      </c>
      <c r="H2965" s="10" t="s">
        <v>24</v>
      </c>
      <c r="I2965" s="10">
        <v>1662292</v>
      </c>
      <c r="J2965" s="10">
        <v>1663998</v>
      </c>
      <c r="K2965" s="10" t="s">
        <v>46</v>
      </c>
      <c r="L2965" s="10" t="s">
        <v>3678</v>
      </c>
      <c r="O2965" s="10" t="s">
        <v>256</v>
      </c>
      <c r="R2965" s="10" t="s">
        <v>3677</v>
      </c>
      <c r="S2965" s="10">
        <v>1707</v>
      </c>
      <c r="T2965" s="10">
        <v>568</v>
      </c>
    </row>
    <row r="2966" spans="1:20" x14ac:dyDescent="0.35">
      <c r="A2966" s="10" t="s">
        <v>20</v>
      </c>
      <c r="B2966" s="10" t="s">
        <v>20</v>
      </c>
      <c r="C2966" s="10" t="s">
        <v>21</v>
      </c>
      <c r="D2966" s="10" t="s">
        <v>22</v>
      </c>
      <c r="E2966" s="10" t="s">
        <v>23</v>
      </c>
      <c r="F2966" s="10" t="s">
        <v>5</v>
      </c>
      <c r="H2966" s="10" t="s">
        <v>24</v>
      </c>
      <c r="I2966" s="10">
        <v>1664211</v>
      </c>
      <c r="J2966" s="10">
        <v>1665854</v>
      </c>
      <c r="K2966" s="10" t="s">
        <v>46</v>
      </c>
      <c r="R2966" s="10" t="s">
        <v>3679</v>
      </c>
      <c r="S2966" s="10">
        <v>1644</v>
      </c>
    </row>
    <row r="2967" spans="1:20" x14ac:dyDescent="0.35">
      <c r="A2967" s="10" t="s">
        <v>27</v>
      </c>
      <c r="B2967" s="10" t="s">
        <v>27</v>
      </c>
      <c r="C2967" s="10" t="s">
        <v>28</v>
      </c>
      <c r="D2967" s="10" t="s">
        <v>22</v>
      </c>
      <c r="E2967" s="10" t="s">
        <v>23</v>
      </c>
      <c r="F2967" s="10" t="s">
        <v>5</v>
      </c>
      <c r="H2967" s="10" t="s">
        <v>24</v>
      </c>
      <c r="I2967" s="10">
        <v>1664211</v>
      </c>
      <c r="J2967" s="10">
        <v>1665854</v>
      </c>
      <c r="K2967" s="10" t="s">
        <v>46</v>
      </c>
      <c r="L2967" s="10" t="s">
        <v>3680</v>
      </c>
      <c r="O2967" s="10" t="s">
        <v>3681</v>
      </c>
      <c r="R2967" s="10" t="s">
        <v>3679</v>
      </c>
      <c r="S2967" s="10">
        <v>1644</v>
      </c>
      <c r="T2967" s="10">
        <v>547</v>
      </c>
    </row>
    <row r="2968" spans="1:20" x14ac:dyDescent="0.35">
      <c r="A2968" s="10" t="s">
        <v>20</v>
      </c>
      <c r="B2968" s="10" t="s">
        <v>20</v>
      </c>
      <c r="C2968" s="10" t="s">
        <v>21</v>
      </c>
      <c r="D2968" s="10" t="s">
        <v>22</v>
      </c>
      <c r="E2968" s="10" t="s">
        <v>23</v>
      </c>
      <c r="F2968" s="10" t="s">
        <v>5</v>
      </c>
      <c r="H2968" s="10" t="s">
        <v>24</v>
      </c>
      <c r="I2968" s="10">
        <v>1665898</v>
      </c>
      <c r="J2968" s="10">
        <v>1668780</v>
      </c>
      <c r="K2968" s="10" t="s">
        <v>46</v>
      </c>
      <c r="R2968" s="10" t="s">
        <v>3682</v>
      </c>
      <c r="S2968" s="10">
        <v>2883</v>
      </c>
    </row>
    <row r="2969" spans="1:20" x14ac:dyDescent="0.35">
      <c r="A2969" s="10" t="s">
        <v>27</v>
      </c>
      <c r="B2969" s="10" t="s">
        <v>27</v>
      </c>
      <c r="C2969" s="10" t="s">
        <v>28</v>
      </c>
      <c r="D2969" s="10" t="s">
        <v>22</v>
      </c>
      <c r="E2969" s="10" t="s">
        <v>23</v>
      </c>
      <c r="F2969" s="10" t="s">
        <v>5</v>
      </c>
      <c r="H2969" s="10" t="s">
        <v>24</v>
      </c>
      <c r="I2969" s="10">
        <v>1665898</v>
      </c>
      <c r="J2969" s="10">
        <v>1668780</v>
      </c>
      <c r="K2969" s="10" t="s">
        <v>46</v>
      </c>
      <c r="L2969" s="10" t="s">
        <v>3683</v>
      </c>
      <c r="O2969" s="10" t="s">
        <v>3684</v>
      </c>
      <c r="R2969" s="10" t="s">
        <v>3682</v>
      </c>
      <c r="S2969" s="10">
        <v>2883</v>
      </c>
      <c r="T2969" s="10">
        <v>960</v>
      </c>
    </row>
    <row r="2970" spans="1:20" x14ac:dyDescent="0.35">
      <c r="A2970" s="10" t="s">
        <v>20</v>
      </c>
      <c r="B2970" s="10" t="s">
        <v>20</v>
      </c>
      <c r="C2970" s="10" t="s">
        <v>21</v>
      </c>
      <c r="D2970" s="10" t="s">
        <v>22</v>
      </c>
      <c r="E2970" s="10" t="s">
        <v>23</v>
      </c>
      <c r="F2970" s="10" t="s">
        <v>5</v>
      </c>
      <c r="H2970" s="10" t="s">
        <v>24</v>
      </c>
      <c r="I2970" s="10">
        <v>1668777</v>
      </c>
      <c r="J2970" s="10">
        <v>1669448</v>
      </c>
      <c r="K2970" s="10" t="s">
        <v>46</v>
      </c>
      <c r="R2970" s="10" t="s">
        <v>3685</v>
      </c>
      <c r="S2970" s="10">
        <v>672</v>
      </c>
    </row>
    <row r="2971" spans="1:20" x14ac:dyDescent="0.35">
      <c r="A2971" s="10" t="s">
        <v>27</v>
      </c>
      <c r="B2971" s="10" t="s">
        <v>27</v>
      </c>
      <c r="C2971" s="10" t="s">
        <v>28</v>
      </c>
      <c r="D2971" s="10" t="s">
        <v>22</v>
      </c>
      <c r="E2971" s="10" t="s">
        <v>23</v>
      </c>
      <c r="F2971" s="10" t="s">
        <v>5</v>
      </c>
      <c r="H2971" s="10" t="s">
        <v>24</v>
      </c>
      <c r="I2971" s="10">
        <v>1668777</v>
      </c>
      <c r="J2971" s="10">
        <v>1669448</v>
      </c>
      <c r="K2971" s="10" t="s">
        <v>46</v>
      </c>
      <c r="L2971" s="10" t="s">
        <v>3686</v>
      </c>
      <c r="O2971" s="10" t="s">
        <v>3687</v>
      </c>
      <c r="R2971" s="10" t="s">
        <v>3685</v>
      </c>
      <c r="S2971" s="10">
        <v>672</v>
      </c>
      <c r="T2971" s="10">
        <v>223</v>
      </c>
    </row>
    <row r="2972" spans="1:20" x14ac:dyDescent="0.35">
      <c r="A2972" s="10" t="s">
        <v>20</v>
      </c>
      <c r="B2972" s="10" t="s">
        <v>20</v>
      </c>
      <c r="C2972" s="10" t="s">
        <v>21</v>
      </c>
      <c r="D2972" s="10" t="s">
        <v>22</v>
      </c>
      <c r="E2972" s="10" t="s">
        <v>23</v>
      </c>
      <c r="F2972" s="10" t="s">
        <v>5</v>
      </c>
      <c r="H2972" s="10" t="s">
        <v>24</v>
      </c>
      <c r="I2972" s="10">
        <v>1669441</v>
      </c>
      <c r="J2972" s="10">
        <v>1670895</v>
      </c>
      <c r="K2972" s="10" t="s">
        <v>46</v>
      </c>
      <c r="R2972" s="10" t="s">
        <v>3688</v>
      </c>
      <c r="S2972" s="10">
        <v>1455</v>
      </c>
    </row>
    <row r="2973" spans="1:20" x14ac:dyDescent="0.35">
      <c r="A2973" s="10" t="s">
        <v>27</v>
      </c>
      <c r="B2973" s="10" t="s">
        <v>27</v>
      </c>
      <c r="C2973" s="10" t="s">
        <v>28</v>
      </c>
      <c r="D2973" s="10" t="s">
        <v>22</v>
      </c>
      <c r="E2973" s="10" t="s">
        <v>23</v>
      </c>
      <c r="F2973" s="10" t="s">
        <v>5</v>
      </c>
      <c r="H2973" s="10" t="s">
        <v>24</v>
      </c>
      <c r="I2973" s="10">
        <v>1669441</v>
      </c>
      <c r="J2973" s="10">
        <v>1670895</v>
      </c>
      <c r="K2973" s="10" t="s">
        <v>46</v>
      </c>
      <c r="L2973" s="10" t="s">
        <v>3689</v>
      </c>
      <c r="O2973" s="10" t="s">
        <v>248</v>
      </c>
      <c r="R2973" s="10" t="s">
        <v>3688</v>
      </c>
      <c r="S2973" s="10">
        <v>1455</v>
      </c>
      <c r="T2973" s="10">
        <v>484</v>
      </c>
    </row>
    <row r="2974" spans="1:20" x14ac:dyDescent="0.35">
      <c r="A2974" s="10" t="s">
        <v>20</v>
      </c>
      <c r="B2974" s="10" t="s">
        <v>20</v>
      </c>
      <c r="C2974" s="10" t="s">
        <v>21</v>
      </c>
      <c r="D2974" s="10" t="s">
        <v>22</v>
      </c>
      <c r="E2974" s="10" t="s">
        <v>23</v>
      </c>
      <c r="F2974" s="10" t="s">
        <v>5</v>
      </c>
      <c r="H2974" s="10" t="s">
        <v>24</v>
      </c>
      <c r="I2974" s="10">
        <v>1670892</v>
      </c>
      <c r="J2974" s="10">
        <v>1671641</v>
      </c>
      <c r="K2974" s="10" t="s">
        <v>46</v>
      </c>
      <c r="R2974" s="10" t="s">
        <v>3690</v>
      </c>
      <c r="S2974" s="10">
        <v>750</v>
      </c>
    </row>
    <row r="2975" spans="1:20" x14ac:dyDescent="0.35">
      <c r="A2975" s="10" t="s">
        <v>27</v>
      </c>
      <c r="B2975" s="10" t="s">
        <v>27</v>
      </c>
      <c r="C2975" s="10" t="s">
        <v>28</v>
      </c>
      <c r="D2975" s="10" t="s">
        <v>22</v>
      </c>
      <c r="E2975" s="10" t="s">
        <v>23</v>
      </c>
      <c r="F2975" s="10" t="s">
        <v>5</v>
      </c>
      <c r="H2975" s="10" t="s">
        <v>24</v>
      </c>
      <c r="I2975" s="10">
        <v>1670892</v>
      </c>
      <c r="J2975" s="10">
        <v>1671641</v>
      </c>
      <c r="K2975" s="10" t="s">
        <v>46</v>
      </c>
      <c r="L2975" s="10" t="s">
        <v>3691</v>
      </c>
      <c r="O2975" s="10" t="s">
        <v>3692</v>
      </c>
      <c r="R2975" s="10" t="s">
        <v>3690</v>
      </c>
      <c r="S2975" s="10">
        <v>750</v>
      </c>
      <c r="T2975" s="10">
        <v>249</v>
      </c>
    </row>
    <row r="2976" spans="1:20" x14ac:dyDescent="0.35">
      <c r="A2976" s="10" t="s">
        <v>20</v>
      </c>
      <c r="B2976" s="10" t="s">
        <v>20</v>
      </c>
      <c r="C2976" s="10" t="s">
        <v>21</v>
      </c>
      <c r="D2976" s="10" t="s">
        <v>22</v>
      </c>
      <c r="E2976" s="10" t="s">
        <v>23</v>
      </c>
      <c r="F2976" s="10" t="s">
        <v>5</v>
      </c>
      <c r="H2976" s="10" t="s">
        <v>24</v>
      </c>
      <c r="I2976" s="10">
        <v>1672026</v>
      </c>
      <c r="J2976" s="10">
        <v>1672802</v>
      </c>
      <c r="K2976" s="10" t="s">
        <v>25</v>
      </c>
      <c r="R2976" s="10" t="s">
        <v>3693</v>
      </c>
      <c r="S2976" s="10">
        <v>777</v>
      </c>
    </row>
    <row r="2977" spans="1:20" x14ac:dyDescent="0.35">
      <c r="A2977" s="10" t="s">
        <v>27</v>
      </c>
      <c r="B2977" s="10" t="s">
        <v>27</v>
      </c>
      <c r="C2977" s="10" t="s">
        <v>28</v>
      </c>
      <c r="D2977" s="10" t="s">
        <v>22</v>
      </c>
      <c r="E2977" s="10" t="s">
        <v>23</v>
      </c>
      <c r="F2977" s="10" t="s">
        <v>5</v>
      </c>
      <c r="H2977" s="10" t="s">
        <v>24</v>
      </c>
      <c r="I2977" s="10">
        <v>1672026</v>
      </c>
      <c r="J2977" s="10">
        <v>1672802</v>
      </c>
      <c r="K2977" s="10" t="s">
        <v>25</v>
      </c>
      <c r="L2977" s="10" t="s">
        <v>3694</v>
      </c>
      <c r="O2977" s="10" t="s">
        <v>3018</v>
      </c>
      <c r="R2977" s="10" t="s">
        <v>3693</v>
      </c>
      <c r="S2977" s="10">
        <v>777</v>
      </c>
      <c r="T2977" s="10">
        <v>258</v>
      </c>
    </row>
    <row r="2978" spans="1:20" x14ac:dyDescent="0.35">
      <c r="A2978" s="10" t="s">
        <v>20</v>
      </c>
      <c r="B2978" s="10" t="s">
        <v>20</v>
      </c>
      <c r="C2978" s="10" t="s">
        <v>21</v>
      </c>
      <c r="D2978" s="10" t="s">
        <v>22</v>
      </c>
      <c r="E2978" s="10" t="s">
        <v>23</v>
      </c>
      <c r="F2978" s="10" t="s">
        <v>5</v>
      </c>
      <c r="H2978" s="10" t="s">
        <v>24</v>
      </c>
      <c r="I2978" s="10">
        <v>1672902</v>
      </c>
      <c r="J2978" s="10">
        <v>1673366</v>
      </c>
      <c r="K2978" s="10" t="s">
        <v>25</v>
      </c>
      <c r="R2978" s="10" t="s">
        <v>3695</v>
      </c>
      <c r="S2978" s="10">
        <v>465</v>
      </c>
    </row>
    <row r="2979" spans="1:20" x14ac:dyDescent="0.35">
      <c r="A2979" s="10" t="s">
        <v>27</v>
      </c>
      <c r="B2979" s="10" t="s">
        <v>27</v>
      </c>
      <c r="C2979" s="10" t="s">
        <v>28</v>
      </c>
      <c r="D2979" s="10" t="s">
        <v>22</v>
      </c>
      <c r="E2979" s="10" t="s">
        <v>23</v>
      </c>
      <c r="F2979" s="10" t="s">
        <v>5</v>
      </c>
      <c r="H2979" s="10" t="s">
        <v>24</v>
      </c>
      <c r="I2979" s="10">
        <v>1672902</v>
      </c>
      <c r="J2979" s="10">
        <v>1673366</v>
      </c>
      <c r="K2979" s="10" t="s">
        <v>25</v>
      </c>
      <c r="L2979" s="10" t="s">
        <v>3696</v>
      </c>
      <c r="O2979" s="10" t="s">
        <v>3697</v>
      </c>
      <c r="R2979" s="10" t="s">
        <v>3695</v>
      </c>
      <c r="S2979" s="10">
        <v>465</v>
      </c>
      <c r="T2979" s="10">
        <v>154</v>
      </c>
    </row>
    <row r="2980" spans="1:20" x14ac:dyDescent="0.35">
      <c r="A2980" s="10" t="s">
        <v>20</v>
      </c>
      <c r="B2980" s="10" t="s">
        <v>20</v>
      </c>
      <c r="C2980" s="10" t="s">
        <v>21</v>
      </c>
      <c r="D2980" s="10" t="s">
        <v>22</v>
      </c>
      <c r="E2980" s="10" t="s">
        <v>23</v>
      </c>
      <c r="F2980" s="10" t="s">
        <v>5</v>
      </c>
      <c r="H2980" s="10" t="s">
        <v>24</v>
      </c>
      <c r="I2980" s="10">
        <v>1673363</v>
      </c>
      <c r="J2980" s="10">
        <v>1673614</v>
      </c>
      <c r="K2980" s="10" t="s">
        <v>25</v>
      </c>
      <c r="R2980" s="10" t="s">
        <v>3698</v>
      </c>
      <c r="S2980" s="10">
        <v>252</v>
      </c>
    </row>
    <row r="2981" spans="1:20" x14ac:dyDescent="0.35">
      <c r="A2981" s="10" t="s">
        <v>27</v>
      </c>
      <c r="B2981" s="10" t="s">
        <v>27</v>
      </c>
      <c r="C2981" s="10" t="s">
        <v>28</v>
      </c>
      <c r="D2981" s="10" t="s">
        <v>22</v>
      </c>
      <c r="E2981" s="10" t="s">
        <v>23</v>
      </c>
      <c r="F2981" s="10" t="s">
        <v>5</v>
      </c>
      <c r="H2981" s="10" t="s">
        <v>24</v>
      </c>
      <c r="I2981" s="10">
        <v>1673363</v>
      </c>
      <c r="J2981" s="10">
        <v>1673614</v>
      </c>
      <c r="K2981" s="10" t="s">
        <v>25</v>
      </c>
      <c r="L2981" s="10" t="s">
        <v>3699</v>
      </c>
      <c r="O2981" s="10" t="s">
        <v>49</v>
      </c>
      <c r="R2981" s="10" t="s">
        <v>3698</v>
      </c>
      <c r="S2981" s="10">
        <v>252</v>
      </c>
      <c r="T2981" s="10">
        <v>83</v>
      </c>
    </row>
    <row r="2982" spans="1:20" x14ac:dyDescent="0.35">
      <c r="A2982" s="10" t="s">
        <v>20</v>
      </c>
      <c r="B2982" s="10" t="s">
        <v>20</v>
      </c>
      <c r="C2982" s="10" t="s">
        <v>21</v>
      </c>
      <c r="D2982" s="10" t="s">
        <v>22</v>
      </c>
      <c r="E2982" s="10" t="s">
        <v>23</v>
      </c>
      <c r="F2982" s="10" t="s">
        <v>5</v>
      </c>
      <c r="H2982" s="10" t="s">
        <v>24</v>
      </c>
      <c r="I2982" s="10">
        <v>1673738</v>
      </c>
      <c r="J2982" s="10">
        <v>1675318</v>
      </c>
      <c r="K2982" s="10" t="s">
        <v>46</v>
      </c>
      <c r="R2982" s="10" t="s">
        <v>3700</v>
      </c>
      <c r="S2982" s="10">
        <v>1581</v>
      </c>
    </row>
    <row r="2983" spans="1:20" x14ac:dyDescent="0.35">
      <c r="A2983" s="10" t="s">
        <v>27</v>
      </c>
      <c r="B2983" s="10" t="s">
        <v>27</v>
      </c>
      <c r="C2983" s="10" t="s">
        <v>28</v>
      </c>
      <c r="D2983" s="10" t="s">
        <v>22</v>
      </c>
      <c r="E2983" s="10" t="s">
        <v>23</v>
      </c>
      <c r="F2983" s="10" t="s">
        <v>5</v>
      </c>
      <c r="H2983" s="10" t="s">
        <v>24</v>
      </c>
      <c r="I2983" s="10">
        <v>1673738</v>
      </c>
      <c r="J2983" s="10">
        <v>1675318</v>
      </c>
      <c r="K2983" s="10" t="s">
        <v>46</v>
      </c>
      <c r="L2983" s="10" t="s">
        <v>3701</v>
      </c>
      <c r="O2983" s="10" t="s">
        <v>3702</v>
      </c>
      <c r="R2983" s="10" t="s">
        <v>3700</v>
      </c>
      <c r="S2983" s="10">
        <v>1581</v>
      </c>
      <c r="T2983" s="10">
        <v>526</v>
      </c>
    </row>
    <row r="2984" spans="1:20" x14ac:dyDescent="0.35">
      <c r="A2984" s="10" t="s">
        <v>20</v>
      </c>
      <c r="B2984" s="10" t="s">
        <v>20</v>
      </c>
      <c r="C2984" s="10" t="s">
        <v>21</v>
      </c>
      <c r="D2984" s="10" t="s">
        <v>22</v>
      </c>
      <c r="E2984" s="10" t="s">
        <v>23</v>
      </c>
      <c r="F2984" s="10" t="s">
        <v>5</v>
      </c>
      <c r="H2984" s="10" t="s">
        <v>24</v>
      </c>
      <c r="I2984" s="10">
        <v>1675458</v>
      </c>
      <c r="J2984" s="10">
        <v>1676021</v>
      </c>
      <c r="K2984" s="10" t="s">
        <v>46</v>
      </c>
      <c r="R2984" s="10" t="s">
        <v>3703</v>
      </c>
      <c r="S2984" s="10">
        <v>564</v>
      </c>
    </row>
    <row r="2985" spans="1:20" x14ac:dyDescent="0.35">
      <c r="A2985" s="10" t="s">
        <v>27</v>
      </c>
      <c r="B2985" s="10" t="s">
        <v>27</v>
      </c>
      <c r="C2985" s="10" t="s">
        <v>28</v>
      </c>
      <c r="D2985" s="10" t="s">
        <v>22</v>
      </c>
      <c r="E2985" s="10" t="s">
        <v>23</v>
      </c>
      <c r="F2985" s="10" t="s">
        <v>5</v>
      </c>
      <c r="H2985" s="10" t="s">
        <v>24</v>
      </c>
      <c r="I2985" s="10">
        <v>1675458</v>
      </c>
      <c r="J2985" s="10">
        <v>1676021</v>
      </c>
      <c r="K2985" s="10" t="s">
        <v>46</v>
      </c>
      <c r="L2985" s="10" t="s">
        <v>3704</v>
      </c>
      <c r="O2985" s="10" t="s">
        <v>3705</v>
      </c>
      <c r="R2985" s="10" t="s">
        <v>3703</v>
      </c>
      <c r="S2985" s="10">
        <v>564</v>
      </c>
      <c r="T2985" s="10">
        <v>187</v>
      </c>
    </row>
    <row r="2986" spans="1:20" x14ac:dyDescent="0.35">
      <c r="A2986" s="10" t="s">
        <v>20</v>
      </c>
      <c r="B2986" s="10" t="s">
        <v>20</v>
      </c>
      <c r="C2986" s="10" t="s">
        <v>21</v>
      </c>
      <c r="D2986" s="10" t="s">
        <v>22</v>
      </c>
      <c r="E2986" s="10" t="s">
        <v>23</v>
      </c>
      <c r="F2986" s="10" t="s">
        <v>5</v>
      </c>
      <c r="H2986" s="10" t="s">
        <v>24</v>
      </c>
      <c r="I2986" s="10">
        <v>1676249</v>
      </c>
      <c r="J2986" s="10">
        <v>1677640</v>
      </c>
      <c r="K2986" s="10" t="s">
        <v>46</v>
      </c>
      <c r="R2986" s="10" t="s">
        <v>3706</v>
      </c>
      <c r="S2986" s="10">
        <v>1392</v>
      </c>
    </row>
    <row r="2987" spans="1:20" x14ac:dyDescent="0.35">
      <c r="A2987" s="10" t="s">
        <v>27</v>
      </c>
      <c r="B2987" s="10" t="s">
        <v>27</v>
      </c>
      <c r="C2987" s="10" t="s">
        <v>28</v>
      </c>
      <c r="D2987" s="10" t="s">
        <v>22</v>
      </c>
      <c r="E2987" s="10" t="s">
        <v>23</v>
      </c>
      <c r="F2987" s="10" t="s">
        <v>5</v>
      </c>
      <c r="H2987" s="10" t="s">
        <v>24</v>
      </c>
      <c r="I2987" s="10">
        <v>1676249</v>
      </c>
      <c r="J2987" s="10">
        <v>1677640</v>
      </c>
      <c r="K2987" s="10" t="s">
        <v>46</v>
      </c>
      <c r="L2987" s="10" t="s">
        <v>3707</v>
      </c>
      <c r="O2987" s="10" t="s">
        <v>3708</v>
      </c>
      <c r="R2987" s="10" t="s">
        <v>3706</v>
      </c>
      <c r="S2987" s="10">
        <v>1392</v>
      </c>
      <c r="T2987" s="10">
        <v>463</v>
      </c>
    </row>
    <row r="2988" spans="1:20" x14ac:dyDescent="0.35">
      <c r="A2988" s="10" t="s">
        <v>20</v>
      </c>
      <c r="B2988" s="10" t="s">
        <v>20</v>
      </c>
      <c r="C2988" s="10" t="s">
        <v>21</v>
      </c>
      <c r="D2988" s="10" t="s">
        <v>22</v>
      </c>
      <c r="E2988" s="10" t="s">
        <v>23</v>
      </c>
      <c r="F2988" s="10" t="s">
        <v>5</v>
      </c>
      <c r="H2988" s="10" t="s">
        <v>24</v>
      </c>
      <c r="I2988" s="10">
        <v>1677877</v>
      </c>
      <c r="J2988" s="10">
        <v>1681674</v>
      </c>
      <c r="K2988" s="10" t="s">
        <v>25</v>
      </c>
      <c r="R2988" s="10" t="s">
        <v>3709</v>
      </c>
      <c r="S2988" s="10">
        <v>3798</v>
      </c>
    </row>
    <row r="2989" spans="1:20" x14ac:dyDescent="0.35">
      <c r="A2989" s="10" t="s">
        <v>27</v>
      </c>
      <c r="B2989" s="10" t="s">
        <v>27</v>
      </c>
      <c r="C2989" s="10" t="s">
        <v>28</v>
      </c>
      <c r="D2989" s="10" t="s">
        <v>22</v>
      </c>
      <c r="E2989" s="10" t="s">
        <v>23</v>
      </c>
      <c r="F2989" s="10" t="s">
        <v>5</v>
      </c>
      <c r="H2989" s="10" t="s">
        <v>24</v>
      </c>
      <c r="I2989" s="10">
        <v>1677877</v>
      </c>
      <c r="J2989" s="10">
        <v>1681674</v>
      </c>
      <c r="K2989" s="10" t="s">
        <v>25</v>
      </c>
      <c r="L2989" s="10" t="s">
        <v>3710</v>
      </c>
      <c r="O2989" s="10" t="s">
        <v>895</v>
      </c>
      <c r="R2989" s="10" t="s">
        <v>3709</v>
      </c>
      <c r="S2989" s="10">
        <v>3798</v>
      </c>
      <c r="T2989" s="10">
        <v>1265</v>
      </c>
    </row>
    <row r="2990" spans="1:20" x14ac:dyDescent="0.35">
      <c r="A2990" s="10" t="s">
        <v>20</v>
      </c>
      <c r="B2990" s="10" t="s">
        <v>20</v>
      </c>
      <c r="C2990" s="10" t="s">
        <v>21</v>
      </c>
      <c r="D2990" s="10" t="s">
        <v>22</v>
      </c>
      <c r="E2990" s="10" t="s">
        <v>23</v>
      </c>
      <c r="F2990" s="10" t="s">
        <v>5</v>
      </c>
      <c r="H2990" s="10" t="s">
        <v>24</v>
      </c>
      <c r="I2990" s="10">
        <v>1681667</v>
      </c>
      <c r="J2990" s="10">
        <v>1682638</v>
      </c>
      <c r="K2990" s="10" t="s">
        <v>25</v>
      </c>
      <c r="R2990" s="10" t="s">
        <v>3711</v>
      </c>
      <c r="S2990" s="10">
        <v>972</v>
      </c>
    </row>
    <row r="2991" spans="1:20" x14ac:dyDescent="0.35">
      <c r="A2991" s="10" t="s">
        <v>27</v>
      </c>
      <c r="B2991" s="10" t="s">
        <v>27</v>
      </c>
      <c r="C2991" s="10" t="s">
        <v>28</v>
      </c>
      <c r="D2991" s="10" t="s">
        <v>22</v>
      </c>
      <c r="E2991" s="10" t="s">
        <v>23</v>
      </c>
      <c r="F2991" s="10" t="s">
        <v>5</v>
      </c>
      <c r="H2991" s="10" t="s">
        <v>24</v>
      </c>
      <c r="I2991" s="10">
        <v>1681667</v>
      </c>
      <c r="J2991" s="10">
        <v>1682638</v>
      </c>
      <c r="K2991" s="10" t="s">
        <v>25</v>
      </c>
      <c r="L2991" s="10" t="s">
        <v>3712</v>
      </c>
      <c r="O2991" s="10" t="s">
        <v>3713</v>
      </c>
      <c r="R2991" s="10" t="s">
        <v>3711</v>
      </c>
      <c r="S2991" s="10">
        <v>972</v>
      </c>
      <c r="T2991" s="10">
        <v>323</v>
      </c>
    </row>
    <row r="2992" spans="1:20" x14ac:dyDescent="0.35">
      <c r="A2992" s="10" t="s">
        <v>20</v>
      </c>
      <c r="B2992" s="10" t="s">
        <v>20</v>
      </c>
      <c r="C2992" s="10" t="s">
        <v>21</v>
      </c>
      <c r="D2992" s="10" t="s">
        <v>22</v>
      </c>
      <c r="E2992" s="10" t="s">
        <v>23</v>
      </c>
      <c r="F2992" s="10" t="s">
        <v>5</v>
      </c>
      <c r="H2992" s="10" t="s">
        <v>24</v>
      </c>
      <c r="I2992" s="10">
        <v>1682651</v>
      </c>
      <c r="J2992" s="10">
        <v>1683079</v>
      </c>
      <c r="K2992" s="10" t="s">
        <v>25</v>
      </c>
      <c r="R2992" s="10" t="s">
        <v>3714</v>
      </c>
      <c r="S2992" s="10">
        <v>429</v>
      </c>
    </row>
    <row r="2993" spans="1:20" x14ac:dyDescent="0.35">
      <c r="A2993" s="10" t="s">
        <v>27</v>
      </c>
      <c r="B2993" s="10" t="s">
        <v>27</v>
      </c>
      <c r="C2993" s="10" t="s">
        <v>28</v>
      </c>
      <c r="D2993" s="10" t="s">
        <v>22</v>
      </c>
      <c r="E2993" s="10" t="s">
        <v>23</v>
      </c>
      <c r="F2993" s="10" t="s">
        <v>5</v>
      </c>
      <c r="H2993" s="10" t="s">
        <v>24</v>
      </c>
      <c r="I2993" s="10">
        <v>1682651</v>
      </c>
      <c r="J2993" s="10">
        <v>1683079</v>
      </c>
      <c r="K2993" s="10" t="s">
        <v>25</v>
      </c>
      <c r="L2993" s="10" t="s">
        <v>3715</v>
      </c>
      <c r="O2993" s="10" t="s">
        <v>3716</v>
      </c>
      <c r="R2993" s="10" t="s">
        <v>3714</v>
      </c>
      <c r="S2993" s="10">
        <v>429</v>
      </c>
      <c r="T2993" s="10">
        <v>142</v>
      </c>
    </row>
    <row r="2994" spans="1:20" x14ac:dyDescent="0.35">
      <c r="A2994" s="10" t="s">
        <v>20</v>
      </c>
      <c r="B2994" s="10" t="s">
        <v>20</v>
      </c>
      <c r="C2994" s="10" t="s">
        <v>21</v>
      </c>
      <c r="D2994" s="10" t="s">
        <v>22</v>
      </c>
      <c r="E2994" s="10" t="s">
        <v>23</v>
      </c>
      <c r="F2994" s="10" t="s">
        <v>5</v>
      </c>
      <c r="H2994" s="10" t="s">
        <v>24</v>
      </c>
      <c r="I2994" s="10">
        <v>1683089</v>
      </c>
      <c r="J2994" s="10">
        <v>1683589</v>
      </c>
      <c r="K2994" s="10" t="s">
        <v>25</v>
      </c>
      <c r="R2994" s="10" t="s">
        <v>3717</v>
      </c>
      <c r="S2994" s="10">
        <v>501</v>
      </c>
    </row>
    <row r="2995" spans="1:20" x14ac:dyDescent="0.35">
      <c r="A2995" s="10" t="s">
        <v>27</v>
      </c>
      <c r="B2995" s="10" t="s">
        <v>27</v>
      </c>
      <c r="C2995" s="10" t="s">
        <v>28</v>
      </c>
      <c r="D2995" s="10" t="s">
        <v>22</v>
      </c>
      <c r="E2995" s="10" t="s">
        <v>23</v>
      </c>
      <c r="F2995" s="10" t="s">
        <v>5</v>
      </c>
      <c r="H2995" s="10" t="s">
        <v>24</v>
      </c>
      <c r="I2995" s="10">
        <v>1683089</v>
      </c>
      <c r="J2995" s="10">
        <v>1683589</v>
      </c>
      <c r="K2995" s="10" t="s">
        <v>25</v>
      </c>
      <c r="L2995" s="10" t="s">
        <v>3718</v>
      </c>
      <c r="O2995" s="10" t="s">
        <v>248</v>
      </c>
      <c r="R2995" s="10" t="s">
        <v>3717</v>
      </c>
      <c r="S2995" s="10">
        <v>501</v>
      </c>
      <c r="T2995" s="10">
        <v>166</v>
      </c>
    </row>
    <row r="2996" spans="1:20" x14ac:dyDescent="0.35">
      <c r="A2996" s="10" t="s">
        <v>20</v>
      </c>
      <c r="B2996" s="10" t="s">
        <v>20</v>
      </c>
      <c r="C2996" s="10" t="s">
        <v>21</v>
      </c>
      <c r="D2996" s="10" t="s">
        <v>22</v>
      </c>
      <c r="E2996" s="10" t="s">
        <v>23</v>
      </c>
      <c r="F2996" s="10" t="s">
        <v>5</v>
      </c>
      <c r="H2996" s="10" t="s">
        <v>24</v>
      </c>
      <c r="I2996" s="10">
        <v>1683586</v>
      </c>
      <c r="J2996" s="10">
        <v>1684104</v>
      </c>
      <c r="K2996" s="10" t="s">
        <v>25</v>
      </c>
      <c r="R2996" s="10" t="s">
        <v>3719</v>
      </c>
      <c r="S2996" s="10">
        <v>519</v>
      </c>
    </row>
    <row r="2997" spans="1:20" x14ac:dyDescent="0.35">
      <c r="A2997" s="10" t="s">
        <v>27</v>
      </c>
      <c r="B2997" s="10" t="s">
        <v>27</v>
      </c>
      <c r="C2997" s="10" t="s">
        <v>28</v>
      </c>
      <c r="D2997" s="10" t="s">
        <v>22</v>
      </c>
      <c r="E2997" s="10" t="s">
        <v>23</v>
      </c>
      <c r="F2997" s="10" t="s">
        <v>5</v>
      </c>
      <c r="H2997" s="10" t="s">
        <v>24</v>
      </c>
      <c r="I2997" s="10">
        <v>1683586</v>
      </c>
      <c r="J2997" s="10">
        <v>1684104</v>
      </c>
      <c r="K2997" s="10" t="s">
        <v>25</v>
      </c>
      <c r="L2997" s="10" t="s">
        <v>3720</v>
      </c>
      <c r="O2997" s="10" t="s">
        <v>3721</v>
      </c>
      <c r="R2997" s="10" t="s">
        <v>3719</v>
      </c>
      <c r="S2997" s="10">
        <v>519</v>
      </c>
      <c r="T2997" s="10">
        <v>172</v>
      </c>
    </row>
    <row r="2998" spans="1:20" x14ac:dyDescent="0.35">
      <c r="A2998" s="10" t="s">
        <v>20</v>
      </c>
      <c r="B2998" s="10" t="s">
        <v>20</v>
      </c>
      <c r="C2998" s="10" t="s">
        <v>21</v>
      </c>
      <c r="D2998" s="10" t="s">
        <v>22</v>
      </c>
      <c r="E2998" s="10" t="s">
        <v>23</v>
      </c>
      <c r="F2998" s="10" t="s">
        <v>5</v>
      </c>
      <c r="H2998" s="10" t="s">
        <v>24</v>
      </c>
      <c r="I2998" s="10">
        <v>1684101</v>
      </c>
      <c r="J2998" s="10">
        <v>1685186</v>
      </c>
      <c r="K2998" s="10" t="s">
        <v>25</v>
      </c>
      <c r="R2998" s="10" t="s">
        <v>3722</v>
      </c>
      <c r="S2998" s="10">
        <v>1086</v>
      </c>
    </row>
    <row r="2999" spans="1:20" x14ac:dyDescent="0.35">
      <c r="A2999" s="10" t="s">
        <v>27</v>
      </c>
      <c r="B2999" s="10" t="s">
        <v>27</v>
      </c>
      <c r="C2999" s="10" t="s">
        <v>28</v>
      </c>
      <c r="D2999" s="10" t="s">
        <v>22</v>
      </c>
      <c r="E2999" s="10" t="s">
        <v>23</v>
      </c>
      <c r="F2999" s="10" t="s">
        <v>5</v>
      </c>
      <c r="H2999" s="10" t="s">
        <v>24</v>
      </c>
      <c r="I2999" s="10">
        <v>1684101</v>
      </c>
      <c r="J2999" s="10">
        <v>1685186</v>
      </c>
      <c r="K2999" s="10" t="s">
        <v>25</v>
      </c>
      <c r="L2999" s="10" t="s">
        <v>3723</v>
      </c>
      <c r="O2999" s="10" t="s">
        <v>3724</v>
      </c>
      <c r="R2999" s="10" t="s">
        <v>3722</v>
      </c>
      <c r="S2999" s="10">
        <v>1086</v>
      </c>
      <c r="T2999" s="10">
        <v>361</v>
      </c>
    </row>
    <row r="3000" spans="1:20" x14ac:dyDescent="0.35">
      <c r="A3000" s="10" t="s">
        <v>20</v>
      </c>
      <c r="B3000" s="10" t="s">
        <v>20</v>
      </c>
      <c r="C3000" s="10" t="s">
        <v>21</v>
      </c>
      <c r="D3000" s="10" t="s">
        <v>22</v>
      </c>
      <c r="E3000" s="10" t="s">
        <v>23</v>
      </c>
      <c r="F3000" s="10" t="s">
        <v>5</v>
      </c>
      <c r="H3000" s="10" t="s">
        <v>24</v>
      </c>
      <c r="I3000" s="10">
        <v>1685637</v>
      </c>
      <c r="J3000" s="10">
        <v>1686209</v>
      </c>
      <c r="K3000" s="10" t="s">
        <v>25</v>
      </c>
      <c r="R3000" s="10" t="s">
        <v>3725</v>
      </c>
      <c r="S3000" s="10">
        <v>573</v>
      </c>
    </row>
    <row r="3001" spans="1:20" x14ac:dyDescent="0.35">
      <c r="A3001" s="10" t="s">
        <v>27</v>
      </c>
      <c r="B3001" s="10" t="s">
        <v>27</v>
      </c>
      <c r="C3001" s="10" t="s">
        <v>28</v>
      </c>
      <c r="D3001" s="10" t="s">
        <v>22</v>
      </c>
      <c r="E3001" s="10" t="s">
        <v>23</v>
      </c>
      <c r="F3001" s="10" t="s">
        <v>5</v>
      </c>
      <c r="H3001" s="10" t="s">
        <v>24</v>
      </c>
      <c r="I3001" s="10">
        <v>1685637</v>
      </c>
      <c r="J3001" s="10">
        <v>1686209</v>
      </c>
      <c r="K3001" s="10" t="s">
        <v>25</v>
      </c>
      <c r="L3001" s="10" t="s">
        <v>3726</v>
      </c>
      <c r="O3001" s="10" t="s">
        <v>248</v>
      </c>
      <c r="R3001" s="10" t="s">
        <v>3725</v>
      </c>
      <c r="S3001" s="10">
        <v>573</v>
      </c>
      <c r="T3001" s="10">
        <v>190</v>
      </c>
    </row>
    <row r="3002" spans="1:20" x14ac:dyDescent="0.35">
      <c r="A3002" s="10" t="s">
        <v>20</v>
      </c>
      <c r="B3002" s="10" t="s">
        <v>20</v>
      </c>
      <c r="C3002" s="10" t="s">
        <v>21</v>
      </c>
      <c r="D3002" s="10" t="s">
        <v>22</v>
      </c>
      <c r="E3002" s="10" t="s">
        <v>23</v>
      </c>
      <c r="F3002" s="10" t="s">
        <v>5</v>
      </c>
      <c r="H3002" s="10" t="s">
        <v>24</v>
      </c>
      <c r="I3002" s="10">
        <v>1686229</v>
      </c>
      <c r="J3002" s="10">
        <v>1688148</v>
      </c>
      <c r="K3002" s="10" t="s">
        <v>25</v>
      </c>
      <c r="R3002" s="10" t="s">
        <v>3727</v>
      </c>
      <c r="S3002" s="10">
        <v>1920</v>
      </c>
    </row>
    <row r="3003" spans="1:20" x14ac:dyDescent="0.35">
      <c r="A3003" s="10" t="s">
        <v>27</v>
      </c>
      <c r="B3003" s="10" t="s">
        <v>27</v>
      </c>
      <c r="C3003" s="10" t="s">
        <v>28</v>
      </c>
      <c r="D3003" s="10" t="s">
        <v>22</v>
      </c>
      <c r="E3003" s="10" t="s">
        <v>23</v>
      </c>
      <c r="F3003" s="10" t="s">
        <v>5</v>
      </c>
      <c r="H3003" s="10" t="s">
        <v>24</v>
      </c>
      <c r="I3003" s="10">
        <v>1686229</v>
      </c>
      <c r="J3003" s="10">
        <v>1688148</v>
      </c>
      <c r="K3003" s="10" t="s">
        <v>25</v>
      </c>
      <c r="L3003" s="10" t="s">
        <v>3728</v>
      </c>
      <c r="O3003" s="10" t="s">
        <v>3729</v>
      </c>
      <c r="R3003" s="10" t="s">
        <v>3727</v>
      </c>
      <c r="S3003" s="10">
        <v>1920</v>
      </c>
      <c r="T3003" s="10">
        <v>639</v>
      </c>
    </row>
    <row r="3004" spans="1:20" x14ac:dyDescent="0.35">
      <c r="A3004" s="10" t="s">
        <v>20</v>
      </c>
      <c r="B3004" s="10" t="s">
        <v>20</v>
      </c>
      <c r="C3004" s="10" t="s">
        <v>21</v>
      </c>
      <c r="D3004" s="10" t="s">
        <v>22</v>
      </c>
      <c r="E3004" s="10" t="s">
        <v>23</v>
      </c>
      <c r="F3004" s="10" t="s">
        <v>5</v>
      </c>
      <c r="H3004" s="10" t="s">
        <v>24</v>
      </c>
      <c r="I3004" s="10">
        <v>1688216</v>
      </c>
      <c r="J3004" s="10">
        <v>1689007</v>
      </c>
      <c r="K3004" s="10" t="s">
        <v>25</v>
      </c>
      <c r="R3004" s="10" t="s">
        <v>3730</v>
      </c>
      <c r="S3004" s="10">
        <v>792</v>
      </c>
    </row>
    <row r="3005" spans="1:20" x14ac:dyDescent="0.35">
      <c r="A3005" s="10" t="s">
        <v>27</v>
      </c>
      <c r="B3005" s="10" t="s">
        <v>27</v>
      </c>
      <c r="C3005" s="10" t="s">
        <v>28</v>
      </c>
      <c r="D3005" s="10" t="s">
        <v>22</v>
      </c>
      <c r="E3005" s="10" t="s">
        <v>23</v>
      </c>
      <c r="F3005" s="10" t="s">
        <v>5</v>
      </c>
      <c r="H3005" s="10" t="s">
        <v>24</v>
      </c>
      <c r="I3005" s="10">
        <v>1688216</v>
      </c>
      <c r="J3005" s="10">
        <v>1689007</v>
      </c>
      <c r="K3005" s="10" t="s">
        <v>25</v>
      </c>
      <c r="L3005" s="10" t="s">
        <v>3731</v>
      </c>
      <c r="O3005" s="10" t="s">
        <v>1456</v>
      </c>
      <c r="R3005" s="10" t="s">
        <v>3730</v>
      </c>
      <c r="S3005" s="10">
        <v>792</v>
      </c>
      <c r="T3005" s="10">
        <v>263</v>
      </c>
    </row>
    <row r="3006" spans="1:20" x14ac:dyDescent="0.35">
      <c r="A3006" s="10" t="s">
        <v>20</v>
      </c>
      <c r="B3006" s="10" t="s">
        <v>20</v>
      </c>
      <c r="C3006" s="10" t="s">
        <v>21</v>
      </c>
      <c r="D3006" s="10" t="s">
        <v>22</v>
      </c>
      <c r="E3006" s="10" t="s">
        <v>23</v>
      </c>
      <c r="F3006" s="10" t="s">
        <v>5</v>
      </c>
      <c r="H3006" s="10" t="s">
        <v>24</v>
      </c>
      <c r="I3006" s="10">
        <v>1689007</v>
      </c>
      <c r="J3006" s="10">
        <v>1689207</v>
      </c>
      <c r="K3006" s="10" t="s">
        <v>25</v>
      </c>
      <c r="R3006" s="10" t="s">
        <v>3732</v>
      </c>
      <c r="S3006" s="10">
        <v>201</v>
      </c>
    </row>
    <row r="3007" spans="1:20" x14ac:dyDescent="0.35">
      <c r="A3007" s="10" t="s">
        <v>27</v>
      </c>
      <c r="B3007" s="10" t="s">
        <v>27</v>
      </c>
      <c r="C3007" s="10" t="s">
        <v>28</v>
      </c>
      <c r="D3007" s="10" t="s">
        <v>22</v>
      </c>
      <c r="E3007" s="10" t="s">
        <v>23</v>
      </c>
      <c r="F3007" s="10" t="s">
        <v>5</v>
      </c>
      <c r="H3007" s="10" t="s">
        <v>24</v>
      </c>
      <c r="I3007" s="10">
        <v>1689007</v>
      </c>
      <c r="J3007" s="10">
        <v>1689207</v>
      </c>
      <c r="K3007" s="10" t="s">
        <v>25</v>
      </c>
      <c r="L3007" s="10" t="s">
        <v>3733</v>
      </c>
      <c r="O3007" s="10" t="s">
        <v>52</v>
      </c>
      <c r="R3007" s="10" t="s">
        <v>3732</v>
      </c>
      <c r="S3007" s="10">
        <v>201</v>
      </c>
      <c r="T3007" s="10">
        <v>66</v>
      </c>
    </row>
    <row r="3008" spans="1:20" x14ac:dyDescent="0.35">
      <c r="A3008" s="10" t="s">
        <v>20</v>
      </c>
      <c r="B3008" s="10" t="s">
        <v>20</v>
      </c>
      <c r="C3008" s="10" t="s">
        <v>21</v>
      </c>
      <c r="D3008" s="10" t="s">
        <v>22</v>
      </c>
      <c r="E3008" s="10" t="s">
        <v>23</v>
      </c>
      <c r="F3008" s="10" t="s">
        <v>5</v>
      </c>
      <c r="H3008" s="10" t="s">
        <v>24</v>
      </c>
      <c r="I3008" s="10">
        <v>1689204</v>
      </c>
      <c r="J3008" s="10">
        <v>1689551</v>
      </c>
      <c r="K3008" s="10" t="s">
        <v>25</v>
      </c>
      <c r="R3008" s="10" t="s">
        <v>3734</v>
      </c>
      <c r="S3008" s="10">
        <v>348</v>
      </c>
    </row>
    <row r="3009" spans="1:20" x14ac:dyDescent="0.35">
      <c r="A3009" s="10" t="s">
        <v>27</v>
      </c>
      <c r="B3009" s="10" t="s">
        <v>27</v>
      </c>
      <c r="C3009" s="10" t="s">
        <v>28</v>
      </c>
      <c r="D3009" s="10" t="s">
        <v>22</v>
      </c>
      <c r="E3009" s="10" t="s">
        <v>23</v>
      </c>
      <c r="F3009" s="10" t="s">
        <v>5</v>
      </c>
      <c r="H3009" s="10" t="s">
        <v>24</v>
      </c>
      <c r="I3009" s="10">
        <v>1689204</v>
      </c>
      <c r="J3009" s="10">
        <v>1689551</v>
      </c>
      <c r="K3009" s="10" t="s">
        <v>25</v>
      </c>
      <c r="L3009" s="10" t="s">
        <v>3735</v>
      </c>
      <c r="O3009" s="10" t="s">
        <v>52</v>
      </c>
      <c r="R3009" s="10" t="s">
        <v>3734</v>
      </c>
      <c r="S3009" s="10">
        <v>348</v>
      </c>
      <c r="T3009" s="10">
        <v>115</v>
      </c>
    </row>
    <row r="3010" spans="1:20" x14ac:dyDescent="0.35">
      <c r="A3010" s="10" t="s">
        <v>20</v>
      </c>
      <c r="B3010" s="10" t="s">
        <v>20</v>
      </c>
      <c r="C3010" s="10" t="s">
        <v>21</v>
      </c>
      <c r="D3010" s="10" t="s">
        <v>22</v>
      </c>
      <c r="E3010" s="10" t="s">
        <v>23</v>
      </c>
      <c r="F3010" s="10" t="s">
        <v>5</v>
      </c>
      <c r="H3010" s="10" t="s">
        <v>24</v>
      </c>
      <c r="I3010" s="10">
        <v>1689689</v>
      </c>
      <c r="J3010" s="10">
        <v>1690357</v>
      </c>
      <c r="K3010" s="10" t="s">
        <v>25</v>
      </c>
      <c r="R3010" s="10" t="s">
        <v>3736</v>
      </c>
      <c r="S3010" s="10">
        <v>669</v>
      </c>
    </row>
    <row r="3011" spans="1:20" x14ac:dyDescent="0.35">
      <c r="A3011" s="10" t="s">
        <v>27</v>
      </c>
      <c r="B3011" s="10" t="s">
        <v>27</v>
      </c>
      <c r="C3011" s="10" t="s">
        <v>28</v>
      </c>
      <c r="D3011" s="10" t="s">
        <v>22</v>
      </c>
      <c r="E3011" s="10" t="s">
        <v>23</v>
      </c>
      <c r="F3011" s="10" t="s">
        <v>5</v>
      </c>
      <c r="H3011" s="10" t="s">
        <v>24</v>
      </c>
      <c r="I3011" s="10">
        <v>1689689</v>
      </c>
      <c r="J3011" s="10">
        <v>1690357</v>
      </c>
      <c r="K3011" s="10" t="s">
        <v>25</v>
      </c>
      <c r="L3011" s="10" t="s">
        <v>3737</v>
      </c>
      <c r="O3011" s="10" t="s">
        <v>3295</v>
      </c>
      <c r="R3011" s="10" t="s">
        <v>3736</v>
      </c>
      <c r="S3011" s="10">
        <v>669</v>
      </c>
      <c r="T3011" s="10">
        <v>222</v>
      </c>
    </row>
    <row r="3012" spans="1:20" x14ac:dyDescent="0.35">
      <c r="A3012" s="10" t="s">
        <v>20</v>
      </c>
      <c r="B3012" s="10" t="s">
        <v>20</v>
      </c>
      <c r="C3012" s="10" t="s">
        <v>21</v>
      </c>
      <c r="D3012" s="10" t="s">
        <v>22</v>
      </c>
      <c r="E3012" s="10" t="s">
        <v>23</v>
      </c>
      <c r="F3012" s="10" t="s">
        <v>5</v>
      </c>
      <c r="H3012" s="10" t="s">
        <v>24</v>
      </c>
      <c r="I3012" s="10">
        <v>1690354</v>
      </c>
      <c r="J3012" s="10">
        <v>1691244</v>
      </c>
      <c r="K3012" s="10" t="s">
        <v>46</v>
      </c>
      <c r="R3012" s="10" t="s">
        <v>3738</v>
      </c>
      <c r="S3012" s="10">
        <v>891</v>
      </c>
    </row>
    <row r="3013" spans="1:20" x14ac:dyDescent="0.35">
      <c r="A3013" s="10" t="s">
        <v>27</v>
      </c>
      <c r="B3013" s="10" t="s">
        <v>27</v>
      </c>
      <c r="C3013" s="10" t="s">
        <v>28</v>
      </c>
      <c r="D3013" s="10" t="s">
        <v>22</v>
      </c>
      <c r="E3013" s="10" t="s">
        <v>23</v>
      </c>
      <c r="F3013" s="10" t="s">
        <v>5</v>
      </c>
      <c r="H3013" s="10" t="s">
        <v>24</v>
      </c>
      <c r="I3013" s="10">
        <v>1690354</v>
      </c>
      <c r="J3013" s="10">
        <v>1691244</v>
      </c>
      <c r="K3013" s="10" t="s">
        <v>46</v>
      </c>
      <c r="L3013" s="10" t="s">
        <v>3739</v>
      </c>
      <c r="O3013" s="10" t="s">
        <v>3740</v>
      </c>
      <c r="R3013" s="10" t="s">
        <v>3738</v>
      </c>
      <c r="S3013" s="10">
        <v>891</v>
      </c>
      <c r="T3013" s="10">
        <v>296</v>
      </c>
    </row>
    <row r="3014" spans="1:20" x14ac:dyDescent="0.35">
      <c r="A3014" s="10" t="s">
        <v>20</v>
      </c>
      <c r="B3014" s="10" t="s">
        <v>20</v>
      </c>
      <c r="C3014" s="10" t="s">
        <v>21</v>
      </c>
      <c r="D3014" s="10" t="s">
        <v>22</v>
      </c>
      <c r="E3014" s="10" t="s">
        <v>23</v>
      </c>
      <c r="F3014" s="10" t="s">
        <v>5</v>
      </c>
      <c r="H3014" s="10" t="s">
        <v>24</v>
      </c>
      <c r="I3014" s="10">
        <v>1691241</v>
      </c>
      <c r="J3014" s="10">
        <v>1692839</v>
      </c>
      <c r="K3014" s="10" t="s">
        <v>46</v>
      </c>
      <c r="R3014" s="10" t="s">
        <v>3741</v>
      </c>
      <c r="S3014" s="10">
        <v>1599</v>
      </c>
    </row>
    <row r="3015" spans="1:20" x14ac:dyDescent="0.35">
      <c r="A3015" s="10" t="s">
        <v>27</v>
      </c>
      <c r="B3015" s="10" t="s">
        <v>27</v>
      </c>
      <c r="C3015" s="10" t="s">
        <v>28</v>
      </c>
      <c r="D3015" s="10" t="s">
        <v>22</v>
      </c>
      <c r="E3015" s="10" t="s">
        <v>23</v>
      </c>
      <c r="F3015" s="10" t="s">
        <v>5</v>
      </c>
      <c r="H3015" s="10" t="s">
        <v>24</v>
      </c>
      <c r="I3015" s="10">
        <v>1691241</v>
      </c>
      <c r="J3015" s="10">
        <v>1692839</v>
      </c>
      <c r="K3015" s="10" t="s">
        <v>46</v>
      </c>
      <c r="L3015" s="10" t="s">
        <v>3742</v>
      </c>
      <c r="O3015" s="10" t="s">
        <v>3743</v>
      </c>
      <c r="R3015" s="10" t="s">
        <v>3741</v>
      </c>
      <c r="S3015" s="10">
        <v>1599</v>
      </c>
      <c r="T3015" s="10">
        <v>532</v>
      </c>
    </row>
    <row r="3016" spans="1:20" x14ac:dyDescent="0.35">
      <c r="A3016" s="10" t="s">
        <v>20</v>
      </c>
      <c r="B3016" s="10" t="s">
        <v>20</v>
      </c>
      <c r="C3016" s="10" t="s">
        <v>21</v>
      </c>
      <c r="D3016" s="10" t="s">
        <v>22</v>
      </c>
      <c r="E3016" s="10" t="s">
        <v>23</v>
      </c>
      <c r="F3016" s="10" t="s">
        <v>5</v>
      </c>
      <c r="H3016" s="10" t="s">
        <v>24</v>
      </c>
      <c r="I3016" s="10">
        <v>1692844</v>
      </c>
      <c r="J3016" s="10">
        <v>1693875</v>
      </c>
      <c r="K3016" s="10" t="s">
        <v>46</v>
      </c>
      <c r="R3016" s="10" t="s">
        <v>3744</v>
      </c>
      <c r="S3016" s="10">
        <v>1032</v>
      </c>
    </row>
    <row r="3017" spans="1:20" x14ac:dyDescent="0.35">
      <c r="A3017" s="10" t="s">
        <v>27</v>
      </c>
      <c r="B3017" s="10" t="s">
        <v>27</v>
      </c>
      <c r="C3017" s="10" t="s">
        <v>28</v>
      </c>
      <c r="D3017" s="10" t="s">
        <v>22</v>
      </c>
      <c r="E3017" s="10" t="s">
        <v>23</v>
      </c>
      <c r="F3017" s="10" t="s">
        <v>5</v>
      </c>
      <c r="H3017" s="10" t="s">
        <v>24</v>
      </c>
      <c r="I3017" s="10">
        <v>1692844</v>
      </c>
      <c r="J3017" s="10">
        <v>1693875</v>
      </c>
      <c r="K3017" s="10" t="s">
        <v>46</v>
      </c>
      <c r="L3017" s="10" t="s">
        <v>3745</v>
      </c>
      <c r="O3017" s="10" t="s">
        <v>3746</v>
      </c>
      <c r="R3017" s="10" t="s">
        <v>3744</v>
      </c>
      <c r="S3017" s="10">
        <v>1032</v>
      </c>
      <c r="T3017" s="10">
        <v>343</v>
      </c>
    </row>
    <row r="3018" spans="1:20" x14ac:dyDescent="0.35">
      <c r="A3018" s="10" t="s">
        <v>20</v>
      </c>
      <c r="B3018" s="10" t="s">
        <v>20</v>
      </c>
      <c r="C3018" s="10" t="s">
        <v>21</v>
      </c>
      <c r="D3018" s="10" t="s">
        <v>22</v>
      </c>
      <c r="E3018" s="10" t="s">
        <v>23</v>
      </c>
      <c r="F3018" s="10" t="s">
        <v>5</v>
      </c>
      <c r="H3018" s="10" t="s">
        <v>24</v>
      </c>
      <c r="I3018" s="10">
        <v>1696161</v>
      </c>
      <c r="J3018" s="10">
        <v>1697498</v>
      </c>
      <c r="K3018" s="10" t="s">
        <v>46</v>
      </c>
      <c r="R3018" s="10" t="s">
        <v>3747</v>
      </c>
      <c r="S3018" s="10">
        <v>1338</v>
      </c>
    </row>
    <row r="3019" spans="1:20" x14ac:dyDescent="0.35">
      <c r="A3019" s="10" t="s">
        <v>27</v>
      </c>
      <c r="B3019" s="10" t="s">
        <v>27</v>
      </c>
      <c r="C3019" s="10" t="s">
        <v>28</v>
      </c>
      <c r="D3019" s="10" t="s">
        <v>22</v>
      </c>
      <c r="E3019" s="10" t="s">
        <v>23</v>
      </c>
      <c r="F3019" s="10" t="s">
        <v>5</v>
      </c>
      <c r="H3019" s="10" t="s">
        <v>24</v>
      </c>
      <c r="I3019" s="10">
        <v>1696161</v>
      </c>
      <c r="J3019" s="10">
        <v>1697498</v>
      </c>
      <c r="K3019" s="10" t="s">
        <v>46</v>
      </c>
      <c r="L3019" s="10" t="s">
        <v>3748</v>
      </c>
      <c r="O3019" s="10" t="s">
        <v>1476</v>
      </c>
      <c r="R3019" s="10" t="s">
        <v>3747</v>
      </c>
      <c r="S3019" s="10">
        <v>1338</v>
      </c>
      <c r="T3019" s="10">
        <v>445</v>
      </c>
    </row>
    <row r="3020" spans="1:20" x14ac:dyDescent="0.35">
      <c r="A3020" s="10" t="s">
        <v>20</v>
      </c>
      <c r="B3020" s="10" t="s">
        <v>20</v>
      </c>
      <c r="C3020" s="10" t="s">
        <v>21</v>
      </c>
      <c r="D3020" s="10" t="s">
        <v>22</v>
      </c>
      <c r="E3020" s="10" t="s">
        <v>23</v>
      </c>
      <c r="F3020" s="10" t="s">
        <v>5</v>
      </c>
      <c r="H3020" s="10" t="s">
        <v>24</v>
      </c>
      <c r="I3020" s="10">
        <v>1697495</v>
      </c>
      <c r="J3020" s="10">
        <v>1699348</v>
      </c>
      <c r="K3020" s="10" t="s">
        <v>46</v>
      </c>
      <c r="R3020" s="10" t="s">
        <v>3749</v>
      </c>
      <c r="S3020" s="10">
        <v>1854</v>
      </c>
    </row>
    <row r="3021" spans="1:20" x14ac:dyDescent="0.35">
      <c r="A3021" s="10" t="s">
        <v>27</v>
      </c>
      <c r="B3021" s="10" t="s">
        <v>27</v>
      </c>
      <c r="C3021" s="10" t="s">
        <v>28</v>
      </c>
      <c r="D3021" s="10" t="s">
        <v>22</v>
      </c>
      <c r="E3021" s="10" t="s">
        <v>23</v>
      </c>
      <c r="F3021" s="10" t="s">
        <v>5</v>
      </c>
      <c r="H3021" s="10" t="s">
        <v>24</v>
      </c>
      <c r="I3021" s="10">
        <v>1697495</v>
      </c>
      <c r="J3021" s="10">
        <v>1699348</v>
      </c>
      <c r="K3021" s="10" t="s">
        <v>46</v>
      </c>
      <c r="L3021" s="10" t="s">
        <v>3750</v>
      </c>
      <c r="O3021" s="10" t="s">
        <v>2423</v>
      </c>
      <c r="R3021" s="10" t="s">
        <v>3749</v>
      </c>
      <c r="S3021" s="10">
        <v>1854</v>
      </c>
      <c r="T3021" s="10">
        <v>617</v>
      </c>
    </row>
    <row r="3022" spans="1:20" x14ac:dyDescent="0.35">
      <c r="A3022" s="10" t="s">
        <v>20</v>
      </c>
      <c r="B3022" s="10" t="s">
        <v>20</v>
      </c>
      <c r="C3022" s="10" t="s">
        <v>21</v>
      </c>
      <c r="D3022" s="10" t="s">
        <v>22</v>
      </c>
      <c r="E3022" s="10" t="s">
        <v>23</v>
      </c>
      <c r="F3022" s="10" t="s">
        <v>5</v>
      </c>
      <c r="H3022" s="10" t="s">
        <v>24</v>
      </c>
      <c r="I3022" s="10">
        <v>1699627</v>
      </c>
      <c r="J3022" s="10">
        <v>1700970</v>
      </c>
      <c r="K3022" s="10" t="s">
        <v>25</v>
      </c>
      <c r="R3022" s="10" t="s">
        <v>3751</v>
      </c>
      <c r="S3022" s="10">
        <v>1344</v>
      </c>
    </row>
    <row r="3023" spans="1:20" x14ac:dyDescent="0.35">
      <c r="A3023" s="10" t="s">
        <v>27</v>
      </c>
      <c r="B3023" s="10" t="s">
        <v>27</v>
      </c>
      <c r="C3023" s="10" t="s">
        <v>28</v>
      </c>
      <c r="D3023" s="10" t="s">
        <v>22</v>
      </c>
      <c r="E3023" s="10" t="s">
        <v>23</v>
      </c>
      <c r="F3023" s="10" t="s">
        <v>5</v>
      </c>
      <c r="H3023" s="10" t="s">
        <v>24</v>
      </c>
      <c r="I3023" s="10">
        <v>1699627</v>
      </c>
      <c r="J3023" s="10">
        <v>1700970</v>
      </c>
      <c r="K3023" s="10" t="s">
        <v>25</v>
      </c>
      <c r="L3023" s="10" t="s">
        <v>3752</v>
      </c>
      <c r="O3023" s="10" t="s">
        <v>3753</v>
      </c>
      <c r="R3023" s="10" t="s">
        <v>3751</v>
      </c>
      <c r="S3023" s="10">
        <v>1344</v>
      </c>
      <c r="T3023" s="10">
        <v>447</v>
      </c>
    </row>
    <row r="3024" spans="1:20" x14ac:dyDescent="0.35">
      <c r="A3024" s="10" t="s">
        <v>20</v>
      </c>
      <c r="B3024" s="10" t="s">
        <v>20</v>
      </c>
      <c r="C3024" s="10" t="s">
        <v>21</v>
      </c>
      <c r="D3024" s="10" t="s">
        <v>22</v>
      </c>
      <c r="E3024" s="10" t="s">
        <v>23</v>
      </c>
      <c r="F3024" s="10" t="s">
        <v>5</v>
      </c>
      <c r="H3024" s="10" t="s">
        <v>24</v>
      </c>
      <c r="I3024" s="10">
        <v>1701111</v>
      </c>
      <c r="J3024" s="10">
        <v>1701632</v>
      </c>
      <c r="K3024" s="10" t="s">
        <v>25</v>
      </c>
      <c r="R3024" s="10" t="s">
        <v>3754</v>
      </c>
      <c r="S3024" s="10">
        <v>522</v>
      </c>
    </row>
    <row r="3025" spans="1:20" x14ac:dyDescent="0.35">
      <c r="A3025" s="10" t="s">
        <v>27</v>
      </c>
      <c r="B3025" s="10" t="s">
        <v>27</v>
      </c>
      <c r="C3025" s="10" t="s">
        <v>28</v>
      </c>
      <c r="D3025" s="10" t="s">
        <v>22</v>
      </c>
      <c r="E3025" s="10" t="s">
        <v>23</v>
      </c>
      <c r="F3025" s="10" t="s">
        <v>5</v>
      </c>
      <c r="H3025" s="10" t="s">
        <v>24</v>
      </c>
      <c r="I3025" s="10">
        <v>1701111</v>
      </c>
      <c r="J3025" s="10">
        <v>1701632</v>
      </c>
      <c r="K3025" s="10" t="s">
        <v>25</v>
      </c>
      <c r="L3025" s="10" t="s">
        <v>3755</v>
      </c>
      <c r="O3025" s="10" t="s">
        <v>1948</v>
      </c>
      <c r="R3025" s="10" t="s">
        <v>3754</v>
      </c>
      <c r="S3025" s="10">
        <v>522</v>
      </c>
      <c r="T3025" s="10">
        <v>173</v>
      </c>
    </row>
    <row r="3026" spans="1:20" x14ac:dyDescent="0.35">
      <c r="A3026" s="10" t="s">
        <v>20</v>
      </c>
      <c r="B3026" s="10" t="s">
        <v>20</v>
      </c>
      <c r="C3026" s="10" t="s">
        <v>21</v>
      </c>
      <c r="D3026" s="10" t="s">
        <v>22</v>
      </c>
      <c r="E3026" s="10" t="s">
        <v>23</v>
      </c>
      <c r="F3026" s="10" t="s">
        <v>5</v>
      </c>
      <c r="H3026" s="10" t="s">
        <v>24</v>
      </c>
      <c r="I3026" s="10">
        <v>1701705</v>
      </c>
      <c r="J3026" s="10">
        <v>1702691</v>
      </c>
      <c r="K3026" s="10" t="s">
        <v>25</v>
      </c>
      <c r="R3026" s="10" t="s">
        <v>3756</v>
      </c>
      <c r="S3026" s="10">
        <v>987</v>
      </c>
    </row>
    <row r="3027" spans="1:20" x14ac:dyDescent="0.35">
      <c r="A3027" s="10" t="s">
        <v>27</v>
      </c>
      <c r="B3027" s="10" t="s">
        <v>27</v>
      </c>
      <c r="C3027" s="10" t="s">
        <v>28</v>
      </c>
      <c r="D3027" s="10" t="s">
        <v>22</v>
      </c>
      <c r="E3027" s="10" t="s">
        <v>23</v>
      </c>
      <c r="F3027" s="10" t="s">
        <v>5</v>
      </c>
      <c r="H3027" s="10" t="s">
        <v>24</v>
      </c>
      <c r="I3027" s="10">
        <v>1701705</v>
      </c>
      <c r="J3027" s="10">
        <v>1702691</v>
      </c>
      <c r="K3027" s="10" t="s">
        <v>25</v>
      </c>
      <c r="L3027" s="10" t="s">
        <v>3757</v>
      </c>
      <c r="O3027" s="10" t="s">
        <v>2337</v>
      </c>
      <c r="R3027" s="10" t="s">
        <v>3756</v>
      </c>
      <c r="S3027" s="10">
        <v>987</v>
      </c>
      <c r="T3027" s="10">
        <v>328</v>
      </c>
    </row>
    <row r="3028" spans="1:20" x14ac:dyDescent="0.35">
      <c r="A3028" s="10" t="s">
        <v>20</v>
      </c>
      <c r="B3028" s="10" t="s">
        <v>20</v>
      </c>
      <c r="C3028" s="10" t="s">
        <v>21</v>
      </c>
      <c r="D3028" s="10" t="s">
        <v>22</v>
      </c>
      <c r="E3028" s="10" t="s">
        <v>23</v>
      </c>
      <c r="F3028" s="10" t="s">
        <v>5</v>
      </c>
      <c r="H3028" s="10" t="s">
        <v>24</v>
      </c>
      <c r="I3028" s="10">
        <v>1702830</v>
      </c>
      <c r="J3028" s="10">
        <v>1705313</v>
      </c>
      <c r="K3028" s="10" t="s">
        <v>25</v>
      </c>
      <c r="R3028" s="10" t="s">
        <v>3758</v>
      </c>
      <c r="S3028" s="10">
        <v>2484</v>
      </c>
    </row>
    <row r="3029" spans="1:20" x14ac:dyDescent="0.35">
      <c r="A3029" s="10" t="s">
        <v>27</v>
      </c>
      <c r="B3029" s="10" t="s">
        <v>27</v>
      </c>
      <c r="C3029" s="10" t="s">
        <v>28</v>
      </c>
      <c r="D3029" s="10" t="s">
        <v>22</v>
      </c>
      <c r="E3029" s="10" t="s">
        <v>23</v>
      </c>
      <c r="F3029" s="10" t="s">
        <v>5</v>
      </c>
      <c r="H3029" s="10" t="s">
        <v>24</v>
      </c>
      <c r="I3029" s="10">
        <v>1702830</v>
      </c>
      <c r="J3029" s="10">
        <v>1705313</v>
      </c>
      <c r="K3029" s="10" t="s">
        <v>25</v>
      </c>
      <c r="L3029" s="10" t="s">
        <v>3759</v>
      </c>
      <c r="O3029" s="10" t="s">
        <v>2252</v>
      </c>
      <c r="R3029" s="10" t="s">
        <v>3758</v>
      </c>
      <c r="S3029" s="10">
        <v>2484</v>
      </c>
      <c r="T3029" s="10">
        <v>827</v>
      </c>
    </row>
    <row r="3030" spans="1:20" x14ac:dyDescent="0.35">
      <c r="A3030" s="10" t="s">
        <v>20</v>
      </c>
      <c r="B3030" s="10" t="s">
        <v>20</v>
      </c>
      <c r="C3030" s="10" t="s">
        <v>21</v>
      </c>
      <c r="D3030" s="10" t="s">
        <v>22</v>
      </c>
      <c r="E3030" s="10" t="s">
        <v>23</v>
      </c>
      <c r="F3030" s="10" t="s">
        <v>5</v>
      </c>
      <c r="H3030" s="10" t="s">
        <v>24</v>
      </c>
      <c r="I3030" s="10">
        <v>1705410</v>
      </c>
      <c r="J3030" s="10">
        <v>1705853</v>
      </c>
      <c r="K3030" s="10" t="s">
        <v>46</v>
      </c>
      <c r="R3030" s="10" t="s">
        <v>3760</v>
      </c>
      <c r="S3030" s="10">
        <v>444</v>
      </c>
    </row>
    <row r="3031" spans="1:20" x14ac:dyDescent="0.35">
      <c r="A3031" s="10" t="s">
        <v>27</v>
      </c>
      <c r="B3031" s="10" t="s">
        <v>27</v>
      </c>
      <c r="C3031" s="10" t="s">
        <v>28</v>
      </c>
      <c r="D3031" s="10" t="s">
        <v>22</v>
      </c>
      <c r="E3031" s="10" t="s">
        <v>23</v>
      </c>
      <c r="F3031" s="10" t="s">
        <v>5</v>
      </c>
      <c r="H3031" s="10" t="s">
        <v>24</v>
      </c>
      <c r="I3031" s="10">
        <v>1705410</v>
      </c>
      <c r="J3031" s="10">
        <v>1705853</v>
      </c>
      <c r="K3031" s="10" t="s">
        <v>46</v>
      </c>
      <c r="L3031" s="10" t="s">
        <v>3761</v>
      </c>
      <c r="O3031" s="10" t="s">
        <v>92</v>
      </c>
      <c r="R3031" s="10" t="s">
        <v>3760</v>
      </c>
      <c r="S3031" s="10">
        <v>444</v>
      </c>
      <c r="T3031" s="10">
        <v>147</v>
      </c>
    </row>
    <row r="3032" spans="1:20" x14ac:dyDescent="0.35">
      <c r="A3032" s="10" t="s">
        <v>20</v>
      </c>
      <c r="B3032" s="10" t="s">
        <v>20</v>
      </c>
      <c r="C3032" s="10" t="s">
        <v>21</v>
      </c>
      <c r="D3032" s="10" t="s">
        <v>22</v>
      </c>
      <c r="E3032" s="10" t="s">
        <v>23</v>
      </c>
      <c r="F3032" s="10" t="s">
        <v>5</v>
      </c>
      <c r="H3032" s="10" t="s">
        <v>24</v>
      </c>
      <c r="I3032" s="10">
        <v>1705925</v>
      </c>
      <c r="J3032" s="10">
        <v>1706404</v>
      </c>
      <c r="K3032" s="10" t="s">
        <v>25</v>
      </c>
      <c r="R3032" s="10" t="s">
        <v>3762</v>
      </c>
      <c r="S3032" s="10">
        <v>480</v>
      </c>
    </row>
    <row r="3033" spans="1:20" x14ac:dyDescent="0.35">
      <c r="A3033" s="10" t="s">
        <v>27</v>
      </c>
      <c r="B3033" s="10" t="s">
        <v>27</v>
      </c>
      <c r="C3033" s="10" t="s">
        <v>28</v>
      </c>
      <c r="D3033" s="10" t="s">
        <v>22</v>
      </c>
      <c r="E3033" s="10" t="s">
        <v>23</v>
      </c>
      <c r="F3033" s="10" t="s">
        <v>5</v>
      </c>
      <c r="H3033" s="10" t="s">
        <v>24</v>
      </c>
      <c r="I3033" s="10">
        <v>1705925</v>
      </c>
      <c r="J3033" s="10">
        <v>1706404</v>
      </c>
      <c r="K3033" s="10" t="s">
        <v>25</v>
      </c>
      <c r="L3033" s="10" t="s">
        <v>3763</v>
      </c>
      <c r="O3033" s="10" t="s">
        <v>3764</v>
      </c>
      <c r="R3033" s="10" t="s">
        <v>3762</v>
      </c>
      <c r="S3033" s="10">
        <v>480</v>
      </c>
      <c r="T3033" s="10">
        <v>159</v>
      </c>
    </row>
    <row r="3034" spans="1:20" x14ac:dyDescent="0.35">
      <c r="A3034" s="10" t="s">
        <v>20</v>
      </c>
      <c r="B3034" s="10" t="s">
        <v>20</v>
      </c>
      <c r="C3034" s="10" t="s">
        <v>21</v>
      </c>
      <c r="D3034" s="10" t="s">
        <v>22</v>
      </c>
      <c r="E3034" s="10" t="s">
        <v>23</v>
      </c>
      <c r="F3034" s="10" t="s">
        <v>5</v>
      </c>
      <c r="H3034" s="10" t="s">
        <v>24</v>
      </c>
      <c r="I3034" s="10">
        <v>1706399</v>
      </c>
      <c r="J3034" s="10">
        <v>1707355</v>
      </c>
      <c r="K3034" s="10" t="s">
        <v>46</v>
      </c>
      <c r="R3034" s="10" t="s">
        <v>3765</v>
      </c>
      <c r="S3034" s="10">
        <v>957</v>
      </c>
    </row>
    <row r="3035" spans="1:20" x14ac:dyDescent="0.35">
      <c r="A3035" s="10" t="s">
        <v>27</v>
      </c>
      <c r="B3035" s="10" t="s">
        <v>27</v>
      </c>
      <c r="C3035" s="10" t="s">
        <v>28</v>
      </c>
      <c r="D3035" s="10" t="s">
        <v>22</v>
      </c>
      <c r="E3035" s="10" t="s">
        <v>23</v>
      </c>
      <c r="F3035" s="10" t="s">
        <v>5</v>
      </c>
      <c r="H3035" s="10" t="s">
        <v>24</v>
      </c>
      <c r="I3035" s="10">
        <v>1706399</v>
      </c>
      <c r="J3035" s="10">
        <v>1707355</v>
      </c>
      <c r="K3035" s="10" t="s">
        <v>46</v>
      </c>
      <c r="L3035" s="10" t="s">
        <v>3766</v>
      </c>
      <c r="O3035" s="10" t="s">
        <v>52</v>
      </c>
      <c r="R3035" s="10" t="s">
        <v>3765</v>
      </c>
      <c r="S3035" s="10">
        <v>957</v>
      </c>
      <c r="T3035" s="10">
        <v>318</v>
      </c>
    </row>
    <row r="3036" spans="1:20" x14ac:dyDescent="0.35">
      <c r="A3036" s="10" t="s">
        <v>20</v>
      </c>
      <c r="B3036" s="10" t="s">
        <v>20</v>
      </c>
      <c r="C3036" s="10" t="s">
        <v>21</v>
      </c>
      <c r="D3036" s="10" t="s">
        <v>22</v>
      </c>
      <c r="E3036" s="10" t="s">
        <v>23</v>
      </c>
      <c r="F3036" s="10" t="s">
        <v>5</v>
      </c>
      <c r="H3036" s="10" t="s">
        <v>24</v>
      </c>
      <c r="I3036" s="10">
        <v>1707876</v>
      </c>
      <c r="J3036" s="10">
        <v>1709765</v>
      </c>
      <c r="K3036" s="10" t="s">
        <v>25</v>
      </c>
      <c r="R3036" s="10" t="s">
        <v>3767</v>
      </c>
      <c r="S3036" s="10">
        <v>1890</v>
      </c>
    </row>
    <row r="3037" spans="1:20" x14ac:dyDescent="0.35">
      <c r="A3037" s="10" t="s">
        <v>27</v>
      </c>
      <c r="B3037" s="10" t="s">
        <v>27</v>
      </c>
      <c r="C3037" s="10" t="s">
        <v>28</v>
      </c>
      <c r="D3037" s="10" t="s">
        <v>22</v>
      </c>
      <c r="E3037" s="10" t="s">
        <v>23</v>
      </c>
      <c r="F3037" s="10" t="s">
        <v>5</v>
      </c>
      <c r="H3037" s="10" t="s">
        <v>24</v>
      </c>
      <c r="I3037" s="10">
        <v>1707876</v>
      </c>
      <c r="J3037" s="10">
        <v>1709765</v>
      </c>
      <c r="K3037" s="10" t="s">
        <v>25</v>
      </c>
      <c r="L3037" s="10" t="s">
        <v>3768</v>
      </c>
      <c r="O3037" s="10" t="s">
        <v>3769</v>
      </c>
      <c r="R3037" s="10" t="s">
        <v>3767</v>
      </c>
      <c r="S3037" s="10">
        <v>1890</v>
      </c>
      <c r="T3037" s="10">
        <v>629</v>
      </c>
    </row>
    <row r="3038" spans="1:20" x14ac:dyDescent="0.35">
      <c r="A3038" s="10" t="s">
        <v>20</v>
      </c>
      <c r="B3038" s="10" t="s">
        <v>20</v>
      </c>
      <c r="C3038" s="10" t="s">
        <v>21</v>
      </c>
      <c r="D3038" s="10" t="s">
        <v>22</v>
      </c>
      <c r="E3038" s="10" t="s">
        <v>23</v>
      </c>
      <c r="F3038" s="10" t="s">
        <v>5</v>
      </c>
      <c r="H3038" s="10" t="s">
        <v>24</v>
      </c>
      <c r="I3038" s="10">
        <v>1709777</v>
      </c>
      <c r="J3038" s="10">
        <v>1710853</v>
      </c>
      <c r="K3038" s="10" t="s">
        <v>25</v>
      </c>
      <c r="R3038" s="10" t="s">
        <v>3770</v>
      </c>
      <c r="S3038" s="10">
        <v>1077</v>
      </c>
    </row>
    <row r="3039" spans="1:20" x14ac:dyDescent="0.35">
      <c r="A3039" s="10" t="s">
        <v>27</v>
      </c>
      <c r="B3039" s="10" t="s">
        <v>27</v>
      </c>
      <c r="C3039" s="10" t="s">
        <v>28</v>
      </c>
      <c r="D3039" s="10" t="s">
        <v>22</v>
      </c>
      <c r="E3039" s="10" t="s">
        <v>23</v>
      </c>
      <c r="F3039" s="10" t="s">
        <v>5</v>
      </c>
      <c r="H3039" s="10" t="s">
        <v>24</v>
      </c>
      <c r="I3039" s="10">
        <v>1709777</v>
      </c>
      <c r="J3039" s="10">
        <v>1710853</v>
      </c>
      <c r="K3039" s="10" t="s">
        <v>25</v>
      </c>
      <c r="L3039" s="10" t="s">
        <v>3771</v>
      </c>
      <c r="O3039" s="10" t="s">
        <v>3769</v>
      </c>
      <c r="R3039" s="10" t="s">
        <v>3770</v>
      </c>
      <c r="S3039" s="10">
        <v>1077</v>
      </c>
      <c r="T3039" s="10">
        <v>358</v>
      </c>
    </row>
    <row r="3040" spans="1:20" x14ac:dyDescent="0.35">
      <c r="A3040" s="10" t="s">
        <v>20</v>
      </c>
      <c r="B3040" s="10" t="s">
        <v>20</v>
      </c>
      <c r="C3040" s="10" t="s">
        <v>21</v>
      </c>
      <c r="D3040" s="10" t="s">
        <v>22</v>
      </c>
      <c r="E3040" s="10" t="s">
        <v>23</v>
      </c>
      <c r="F3040" s="10" t="s">
        <v>5</v>
      </c>
      <c r="H3040" s="10" t="s">
        <v>24</v>
      </c>
      <c r="I3040" s="10">
        <v>1710983</v>
      </c>
      <c r="J3040" s="10">
        <v>1711480</v>
      </c>
      <c r="K3040" s="10" t="s">
        <v>25</v>
      </c>
      <c r="R3040" s="10" t="s">
        <v>3772</v>
      </c>
      <c r="S3040" s="10">
        <v>498</v>
      </c>
    </row>
    <row r="3041" spans="1:20" x14ac:dyDescent="0.35">
      <c r="A3041" s="10" t="s">
        <v>27</v>
      </c>
      <c r="B3041" s="10" t="s">
        <v>27</v>
      </c>
      <c r="C3041" s="10" t="s">
        <v>28</v>
      </c>
      <c r="D3041" s="10" t="s">
        <v>22</v>
      </c>
      <c r="E3041" s="10" t="s">
        <v>23</v>
      </c>
      <c r="F3041" s="10" t="s">
        <v>5</v>
      </c>
      <c r="H3041" s="10" t="s">
        <v>24</v>
      </c>
      <c r="I3041" s="10">
        <v>1710983</v>
      </c>
      <c r="J3041" s="10">
        <v>1711480</v>
      </c>
      <c r="K3041" s="10" t="s">
        <v>25</v>
      </c>
      <c r="L3041" s="10" t="s">
        <v>3773</v>
      </c>
      <c r="O3041" s="10" t="s">
        <v>2731</v>
      </c>
      <c r="R3041" s="10" t="s">
        <v>3772</v>
      </c>
      <c r="S3041" s="10">
        <v>498</v>
      </c>
      <c r="T3041" s="10">
        <v>165</v>
      </c>
    </row>
    <row r="3042" spans="1:20" x14ac:dyDescent="0.35">
      <c r="A3042" s="10" t="s">
        <v>20</v>
      </c>
      <c r="B3042" s="10" t="s">
        <v>20</v>
      </c>
      <c r="C3042" s="10" t="s">
        <v>21</v>
      </c>
      <c r="D3042" s="10" t="s">
        <v>22</v>
      </c>
      <c r="E3042" s="10" t="s">
        <v>23</v>
      </c>
      <c r="F3042" s="10" t="s">
        <v>5</v>
      </c>
      <c r="H3042" s="10" t="s">
        <v>24</v>
      </c>
      <c r="I3042" s="10">
        <v>1711618</v>
      </c>
      <c r="J3042" s="10">
        <v>1713333</v>
      </c>
      <c r="K3042" s="10" t="s">
        <v>46</v>
      </c>
      <c r="R3042" s="10" t="s">
        <v>3774</v>
      </c>
      <c r="S3042" s="10">
        <v>1716</v>
      </c>
    </row>
    <row r="3043" spans="1:20" x14ac:dyDescent="0.35">
      <c r="A3043" s="10" t="s">
        <v>27</v>
      </c>
      <c r="B3043" s="10" t="s">
        <v>27</v>
      </c>
      <c r="C3043" s="10" t="s">
        <v>28</v>
      </c>
      <c r="D3043" s="10" t="s">
        <v>22</v>
      </c>
      <c r="E3043" s="10" t="s">
        <v>23</v>
      </c>
      <c r="F3043" s="10" t="s">
        <v>5</v>
      </c>
      <c r="H3043" s="10" t="s">
        <v>24</v>
      </c>
      <c r="I3043" s="10">
        <v>1711618</v>
      </c>
      <c r="J3043" s="10">
        <v>1713333</v>
      </c>
      <c r="K3043" s="10" t="s">
        <v>46</v>
      </c>
      <c r="L3043" s="10" t="s">
        <v>3775</v>
      </c>
      <c r="O3043" s="10" t="s">
        <v>3776</v>
      </c>
      <c r="R3043" s="10" t="s">
        <v>3774</v>
      </c>
      <c r="S3043" s="10">
        <v>1716</v>
      </c>
      <c r="T3043" s="10">
        <v>571</v>
      </c>
    </row>
    <row r="3044" spans="1:20" x14ac:dyDescent="0.35">
      <c r="A3044" s="10" t="s">
        <v>20</v>
      </c>
      <c r="B3044" s="10" t="s">
        <v>20</v>
      </c>
      <c r="C3044" s="10" t="s">
        <v>21</v>
      </c>
      <c r="D3044" s="10" t="s">
        <v>22</v>
      </c>
      <c r="E3044" s="10" t="s">
        <v>23</v>
      </c>
      <c r="F3044" s="10" t="s">
        <v>5</v>
      </c>
      <c r="H3044" s="10" t="s">
        <v>24</v>
      </c>
      <c r="I3044" s="10">
        <v>1713344</v>
      </c>
      <c r="J3044" s="10">
        <v>1713886</v>
      </c>
      <c r="K3044" s="10" t="s">
        <v>46</v>
      </c>
      <c r="R3044" s="10" t="s">
        <v>3777</v>
      </c>
      <c r="S3044" s="10">
        <v>543</v>
      </c>
    </row>
    <row r="3045" spans="1:20" x14ac:dyDescent="0.35">
      <c r="A3045" s="10" t="s">
        <v>27</v>
      </c>
      <c r="B3045" s="10" t="s">
        <v>27</v>
      </c>
      <c r="C3045" s="10" t="s">
        <v>28</v>
      </c>
      <c r="D3045" s="10" t="s">
        <v>22</v>
      </c>
      <c r="E3045" s="10" t="s">
        <v>23</v>
      </c>
      <c r="F3045" s="10" t="s">
        <v>5</v>
      </c>
      <c r="H3045" s="10" t="s">
        <v>24</v>
      </c>
      <c r="I3045" s="10">
        <v>1713344</v>
      </c>
      <c r="J3045" s="10">
        <v>1713886</v>
      </c>
      <c r="K3045" s="10" t="s">
        <v>46</v>
      </c>
      <c r="L3045" s="10" t="s">
        <v>3778</v>
      </c>
      <c r="O3045" s="10" t="s">
        <v>3779</v>
      </c>
      <c r="R3045" s="10" t="s">
        <v>3777</v>
      </c>
      <c r="S3045" s="10">
        <v>543</v>
      </c>
      <c r="T3045" s="10">
        <v>180</v>
      </c>
    </row>
    <row r="3046" spans="1:20" x14ac:dyDescent="0.35">
      <c r="A3046" s="10" t="s">
        <v>20</v>
      </c>
      <c r="B3046" s="10" t="s">
        <v>20</v>
      </c>
      <c r="C3046" s="10" t="s">
        <v>21</v>
      </c>
      <c r="D3046" s="10" t="s">
        <v>22</v>
      </c>
      <c r="E3046" s="10" t="s">
        <v>23</v>
      </c>
      <c r="F3046" s="10" t="s">
        <v>5</v>
      </c>
      <c r="H3046" s="10" t="s">
        <v>24</v>
      </c>
      <c r="I3046" s="10">
        <v>1713883</v>
      </c>
      <c r="J3046" s="10">
        <v>1714959</v>
      </c>
      <c r="K3046" s="10" t="s">
        <v>46</v>
      </c>
      <c r="R3046" s="10" t="s">
        <v>3780</v>
      </c>
      <c r="S3046" s="10">
        <v>1077</v>
      </c>
    </row>
    <row r="3047" spans="1:20" x14ac:dyDescent="0.35">
      <c r="A3047" s="10" t="s">
        <v>27</v>
      </c>
      <c r="B3047" s="10" t="s">
        <v>27</v>
      </c>
      <c r="C3047" s="10" t="s">
        <v>28</v>
      </c>
      <c r="D3047" s="10" t="s">
        <v>22</v>
      </c>
      <c r="E3047" s="10" t="s">
        <v>23</v>
      </c>
      <c r="F3047" s="10" t="s">
        <v>5</v>
      </c>
      <c r="H3047" s="10" t="s">
        <v>24</v>
      </c>
      <c r="I3047" s="10">
        <v>1713883</v>
      </c>
      <c r="J3047" s="10">
        <v>1714959</v>
      </c>
      <c r="K3047" s="10" t="s">
        <v>46</v>
      </c>
      <c r="L3047" s="10" t="s">
        <v>3781</v>
      </c>
      <c r="O3047" s="10" t="s">
        <v>3782</v>
      </c>
      <c r="R3047" s="10" t="s">
        <v>3780</v>
      </c>
      <c r="S3047" s="10">
        <v>1077</v>
      </c>
      <c r="T3047" s="10">
        <v>358</v>
      </c>
    </row>
    <row r="3048" spans="1:20" x14ac:dyDescent="0.35">
      <c r="A3048" s="10" t="s">
        <v>20</v>
      </c>
      <c r="B3048" s="10" t="s">
        <v>20</v>
      </c>
      <c r="C3048" s="10" t="s">
        <v>21</v>
      </c>
      <c r="D3048" s="10" t="s">
        <v>22</v>
      </c>
      <c r="E3048" s="10" t="s">
        <v>23</v>
      </c>
      <c r="F3048" s="10" t="s">
        <v>5</v>
      </c>
      <c r="H3048" s="10" t="s">
        <v>24</v>
      </c>
      <c r="I3048" s="10">
        <v>1715068</v>
      </c>
      <c r="J3048" s="10">
        <v>1716021</v>
      </c>
      <c r="K3048" s="10" t="s">
        <v>46</v>
      </c>
      <c r="R3048" s="10" t="s">
        <v>3783</v>
      </c>
      <c r="S3048" s="10">
        <v>954</v>
      </c>
    </row>
    <row r="3049" spans="1:20" x14ac:dyDescent="0.35">
      <c r="A3049" s="10" t="s">
        <v>27</v>
      </c>
      <c r="B3049" s="10" t="s">
        <v>27</v>
      </c>
      <c r="C3049" s="10" t="s">
        <v>28</v>
      </c>
      <c r="D3049" s="10" t="s">
        <v>22</v>
      </c>
      <c r="E3049" s="10" t="s">
        <v>23</v>
      </c>
      <c r="F3049" s="10" t="s">
        <v>5</v>
      </c>
      <c r="H3049" s="10" t="s">
        <v>24</v>
      </c>
      <c r="I3049" s="10">
        <v>1715068</v>
      </c>
      <c r="J3049" s="10">
        <v>1716021</v>
      </c>
      <c r="K3049" s="10" t="s">
        <v>46</v>
      </c>
      <c r="L3049" s="10" t="s">
        <v>3784</v>
      </c>
      <c r="O3049" s="10" t="s">
        <v>1086</v>
      </c>
      <c r="R3049" s="10" t="s">
        <v>3783</v>
      </c>
      <c r="S3049" s="10">
        <v>954</v>
      </c>
      <c r="T3049" s="10">
        <v>317</v>
      </c>
    </row>
    <row r="3050" spans="1:20" x14ac:dyDescent="0.35">
      <c r="A3050" s="10" t="s">
        <v>20</v>
      </c>
      <c r="B3050" s="10" t="s">
        <v>20</v>
      </c>
      <c r="C3050" s="10" t="s">
        <v>21</v>
      </c>
      <c r="D3050" s="10" t="s">
        <v>22</v>
      </c>
      <c r="E3050" s="10" t="s">
        <v>23</v>
      </c>
      <c r="F3050" s="10" t="s">
        <v>5</v>
      </c>
      <c r="H3050" s="10" t="s">
        <v>24</v>
      </c>
      <c r="I3050" s="10">
        <v>1716317</v>
      </c>
      <c r="J3050" s="10">
        <v>1716646</v>
      </c>
      <c r="K3050" s="10" t="s">
        <v>25</v>
      </c>
      <c r="R3050" s="10" t="s">
        <v>3785</v>
      </c>
      <c r="S3050" s="10">
        <v>330</v>
      </c>
    </row>
    <row r="3051" spans="1:20" x14ac:dyDescent="0.35">
      <c r="A3051" s="10" t="s">
        <v>27</v>
      </c>
      <c r="B3051" s="10" t="s">
        <v>27</v>
      </c>
      <c r="C3051" s="10" t="s">
        <v>28</v>
      </c>
      <c r="D3051" s="10" t="s">
        <v>22</v>
      </c>
      <c r="E3051" s="10" t="s">
        <v>23</v>
      </c>
      <c r="F3051" s="10" t="s">
        <v>5</v>
      </c>
      <c r="H3051" s="10" t="s">
        <v>24</v>
      </c>
      <c r="I3051" s="10">
        <v>1716317</v>
      </c>
      <c r="J3051" s="10">
        <v>1716646</v>
      </c>
      <c r="K3051" s="10" t="s">
        <v>25</v>
      </c>
      <c r="L3051" s="10" t="s">
        <v>3786</v>
      </c>
      <c r="O3051" s="10" t="s">
        <v>52</v>
      </c>
      <c r="R3051" s="10" t="s">
        <v>3785</v>
      </c>
      <c r="S3051" s="10">
        <v>330</v>
      </c>
      <c r="T3051" s="10">
        <v>109</v>
      </c>
    </row>
    <row r="3052" spans="1:20" x14ac:dyDescent="0.35">
      <c r="A3052" s="10" t="s">
        <v>20</v>
      </c>
      <c r="B3052" s="10" t="s">
        <v>20</v>
      </c>
      <c r="C3052" s="10" t="s">
        <v>21</v>
      </c>
      <c r="D3052" s="10" t="s">
        <v>22</v>
      </c>
      <c r="E3052" s="10" t="s">
        <v>23</v>
      </c>
      <c r="F3052" s="10" t="s">
        <v>5</v>
      </c>
      <c r="H3052" s="10" t="s">
        <v>24</v>
      </c>
      <c r="I3052" s="10">
        <v>1716729</v>
      </c>
      <c r="J3052" s="10">
        <v>1717361</v>
      </c>
      <c r="K3052" s="10" t="s">
        <v>46</v>
      </c>
      <c r="R3052" s="10" t="s">
        <v>3787</v>
      </c>
      <c r="S3052" s="10">
        <v>633</v>
      </c>
    </row>
    <row r="3053" spans="1:20" x14ac:dyDescent="0.35">
      <c r="A3053" s="10" t="s">
        <v>27</v>
      </c>
      <c r="B3053" s="10" t="s">
        <v>27</v>
      </c>
      <c r="C3053" s="10" t="s">
        <v>28</v>
      </c>
      <c r="D3053" s="10" t="s">
        <v>22</v>
      </c>
      <c r="E3053" s="10" t="s">
        <v>23</v>
      </c>
      <c r="F3053" s="10" t="s">
        <v>5</v>
      </c>
      <c r="H3053" s="10" t="s">
        <v>24</v>
      </c>
      <c r="I3053" s="10">
        <v>1716729</v>
      </c>
      <c r="J3053" s="10">
        <v>1717361</v>
      </c>
      <c r="K3053" s="10" t="s">
        <v>46</v>
      </c>
      <c r="L3053" s="10" t="s">
        <v>3788</v>
      </c>
      <c r="O3053" s="10" t="s">
        <v>427</v>
      </c>
      <c r="R3053" s="10" t="s">
        <v>3787</v>
      </c>
      <c r="S3053" s="10">
        <v>633</v>
      </c>
      <c r="T3053" s="10">
        <v>210</v>
      </c>
    </row>
    <row r="3054" spans="1:20" x14ac:dyDescent="0.35">
      <c r="A3054" s="10" t="s">
        <v>20</v>
      </c>
      <c r="B3054" s="10" t="s">
        <v>20</v>
      </c>
      <c r="C3054" s="10" t="s">
        <v>21</v>
      </c>
      <c r="D3054" s="10" t="s">
        <v>22</v>
      </c>
      <c r="E3054" s="10" t="s">
        <v>23</v>
      </c>
      <c r="F3054" s="10" t="s">
        <v>5</v>
      </c>
      <c r="H3054" s="10" t="s">
        <v>24</v>
      </c>
      <c r="I3054" s="10">
        <v>1717371</v>
      </c>
      <c r="J3054" s="10">
        <v>1717934</v>
      </c>
      <c r="K3054" s="10" t="s">
        <v>46</v>
      </c>
      <c r="R3054" s="10" t="s">
        <v>3789</v>
      </c>
      <c r="S3054" s="10">
        <v>564</v>
      </c>
    </row>
    <row r="3055" spans="1:20" x14ac:dyDescent="0.35">
      <c r="A3055" s="10" t="s">
        <v>27</v>
      </c>
      <c r="B3055" s="10" t="s">
        <v>27</v>
      </c>
      <c r="C3055" s="10" t="s">
        <v>28</v>
      </c>
      <c r="D3055" s="10" t="s">
        <v>22</v>
      </c>
      <c r="E3055" s="10" t="s">
        <v>23</v>
      </c>
      <c r="F3055" s="10" t="s">
        <v>5</v>
      </c>
      <c r="H3055" s="10" t="s">
        <v>24</v>
      </c>
      <c r="I3055" s="10">
        <v>1717371</v>
      </c>
      <c r="J3055" s="10">
        <v>1717934</v>
      </c>
      <c r="K3055" s="10" t="s">
        <v>46</v>
      </c>
      <c r="L3055" s="10" t="s">
        <v>3790</v>
      </c>
      <c r="O3055" s="10" t="s">
        <v>3791</v>
      </c>
      <c r="R3055" s="10" t="s">
        <v>3789</v>
      </c>
      <c r="S3055" s="10">
        <v>564</v>
      </c>
      <c r="T3055" s="10">
        <v>187</v>
      </c>
    </row>
    <row r="3056" spans="1:20" x14ac:dyDescent="0.35">
      <c r="A3056" s="10" t="s">
        <v>20</v>
      </c>
      <c r="B3056" s="10" t="s">
        <v>20</v>
      </c>
      <c r="C3056" s="10" t="s">
        <v>21</v>
      </c>
      <c r="D3056" s="10" t="s">
        <v>22</v>
      </c>
      <c r="E3056" s="10" t="s">
        <v>23</v>
      </c>
      <c r="F3056" s="10" t="s">
        <v>5</v>
      </c>
      <c r="H3056" s="10" t="s">
        <v>24</v>
      </c>
      <c r="I3056" s="10">
        <v>1717957</v>
      </c>
      <c r="J3056" s="10">
        <v>1718493</v>
      </c>
      <c r="K3056" s="10" t="s">
        <v>46</v>
      </c>
      <c r="R3056" s="10" t="s">
        <v>3792</v>
      </c>
      <c r="S3056" s="10">
        <v>537</v>
      </c>
    </row>
    <row r="3057" spans="1:20" x14ac:dyDescent="0.35">
      <c r="A3057" s="10" t="s">
        <v>27</v>
      </c>
      <c r="B3057" s="10" t="s">
        <v>27</v>
      </c>
      <c r="C3057" s="10" t="s">
        <v>28</v>
      </c>
      <c r="D3057" s="10" t="s">
        <v>22</v>
      </c>
      <c r="E3057" s="10" t="s">
        <v>23</v>
      </c>
      <c r="F3057" s="10" t="s">
        <v>5</v>
      </c>
      <c r="H3057" s="10" t="s">
        <v>24</v>
      </c>
      <c r="I3057" s="10">
        <v>1717957</v>
      </c>
      <c r="J3057" s="10">
        <v>1718493</v>
      </c>
      <c r="K3057" s="10" t="s">
        <v>46</v>
      </c>
      <c r="L3057" s="10" t="s">
        <v>3793</v>
      </c>
      <c r="O3057" s="10" t="s">
        <v>3791</v>
      </c>
      <c r="R3057" s="10" t="s">
        <v>3792</v>
      </c>
      <c r="S3057" s="10">
        <v>537</v>
      </c>
      <c r="T3057" s="10">
        <v>178</v>
      </c>
    </row>
    <row r="3058" spans="1:20" x14ac:dyDescent="0.35">
      <c r="A3058" s="10" t="s">
        <v>20</v>
      </c>
      <c r="B3058" s="10" t="s">
        <v>20</v>
      </c>
      <c r="C3058" s="10" t="s">
        <v>21</v>
      </c>
      <c r="D3058" s="10" t="s">
        <v>22</v>
      </c>
      <c r="E3058" s="10" t="s">
        <v>23</v>
      </c>
      <c r="F3058" s="10" t="s">
        <v>5</v>
      </c>
      <c r="H3058" s="10" t="s">
        <v>24</v>
      </c>
      <c r="I3058" s="10">
        <v>1718523</v>
      </c>
      <c r="J3058" s="10">
        <v>1719083</v>
      </c>
      <c r="K3058" s="10" t="s">
        <v>46</v>
      </c>
      <c r="R3058" s="10" t="s">
        <v>3794</v>
      </c>
      <c r="S3058" s="10">
        <v>561</v>
      </c>
    </row>
    <row r="3059" spans="1:20" x14ac:dyDescent="0.35">
      <c r="A3059" s="10" t="s">
        <v>27</v>
      </c>
      <c r="B3059" s="10" t="s">
        <v>27</v>
      </c>
      <c r="C3059" s="10" t="s">
        <v>28</v>
      </c>
      <c r="D3059" s="10" t="s">
        <v>22</v>
      </c>
      <c r="E3059" s="10" t="s">
        <v>23</v>
      </c>
      <c r="F3059" s="10" t="s">
        <v>5</v>
      </c>
      <c r="H3059" s="10" t="s">
        <v>24</v>
      </c>
      <c r="I3059" s="10">
        <v>1718523</v>
      </c>
      <c r="J3059" s="10">
        <v>1719083</v>
      </c>
      <c r="K3059" s="10" t="s">
        <v>46</v>
      </c>
      <c r="L3059" s="10" t="s">
        <v>3795</v>
      </c>
      <c r="O3059" s="10" t="s">
        <v>3791</v>
      </c>
      <c r="R3059" s="10" t="s">
        <v>3794</v>
      </c>
      <c r="S3059" s="10">
        <v>561</v>
      </c>
      <c r="T3059" s="10">
        <v>186</v>
      </c>
    </row>
    <row r="3060" spans="1:20" x14ac:dyDescent="0.35">
      <c r="A3060" s="10" t="s">
        <v>20</v>
      </c>
      <c r="B3060" s="10" t="s">
        <v>20</v>
      </c>
      <c r="C3060" s="10" t="s">
        <v>21</v>
      </c>
      <c r="D3060" s="10" t="s">
        <v>22</v>
      </c>
      <c r="E3060" s="10" t="s">
        <v>23</v>
      </c>
      <c r="F3060" s="10" t="s">
        <v>5</v>
      </c>
      <c r="H3060" s="10" t="s">
        <v>24</v>
      </c>
      <c r="I3060" s="10">
        <v>1719350</v>
      </c>
      <c r="J3060" s="10">
        <v>1720312</v>
      </c>
      <c r="K3060" s="10" t="s">
        <v>25</v>
      </c>
      <c r="R3060" s="10" t="s">
        <v>3796</v>
      </c>
      <c r="S3060" s="10">
        <v>963</v>
      </c>
    </row>
    <row r="3061" spans="1:20" x14ac:dyDescent="0.35">
      <c r="A3061" s="10" t="s">
        <v>27</v>
      </c>
      <c r="B3061" s="10" t="s">
        <v>27</v>
      </c>
      <c r="C3061" s="10" t="s">
        <v>28</v>
      </c>
      <c r="D3061" s="10" t="s">
        <v>22</v>
      </c>
      <c r="E3061" s="10" t="s">
        <v>23</v>
      </c>
      <c r="F3061" s="10" t="s">
        <v>5</v>
      </c>
      <c r="H3061" s="10" t="s">
        <v>24</v>
      </c>
      <c r="I3061" s="10">
        <v>1719350</v>
      </c>
      <c r="J3061" s="10">
        <v>1720312</v>
      </c>
      <c r="K3061" s="10" t="s">
        <v>25</v>
      </c>
      <c r="L3061" s="10" t="s">
        <v>3797</v>
      </c>
      <c r="O3061" s="10" t="s">
        <v>418</v>
      </c>
      <c r="R3061" s="10" t="s">
        <v>3796</v>
      </c>
      <c r="S3061" s="10">
        <v>963</v>
      </c>
      <c r="T3061" s="10">
        <v>320</v>
      </c>
    </row>
    <row r="3062" spans="1:20" x14ac:dyDescent="0.35">
      <c r="A3062" s="10" t="s">
        <v>20</v>
      </c>
      <c r="B3062" s="10" t="s">
        <v>20</v>
      </c>
      <c r="C3062" s="10" t="s">
        <v>21</v>
      </c>
      <c r="D3062" s="10" t="s">
        <v>22</v>
      </c>
      <c r="E3062" s="10" t="s">
        <v>23</v>
      </c>
      <c r="F3062" s="10" t="s">
        <v>5</v>
      </c>
      <c r="H3062" s="10" t="s">
        <v>24</v>
      </c>
      <c r="I3062" s="10">
        <v>1720380</v>
      </c>
      <c r="J3062" s="10">
        <v>1721393</v>
      </c>
      <c r="K3062" s="10" t="s">
        <v>46</v>
      </c>
      <c r="R3062" s="10" t="s">
        <v>3798</v>
      </c>
      <c r="S3062" s="10">
        <v>1014</v>
      </c>
    </row>
    <row r="3063" spans="1:20" x14ac:dyDescent="0.35">
      <c r="A3063" s="10" t="s">
        <v>27</v>
      </c>
      <c r="B3063" s="10" t="s">
        <v>27</v>
      </c>
      <c r="C3063" s="10" t="s">
        <v>28</v>
      </c>
      <c r="D3063" s="10" t="s">
        <v>22</v>
      </c>
      <c r="E3063" s="10" t="s">
        <v>23</v>
      </c>
      <c r="F3063" s="10" t="s">
        <v>5</v>
      </c>
      <c r="H3063" s="10" t="s">
        <v>24</v>
      </c>
      <c r="I3063" s="10">
        <v>1720380</v>
      </c>
      <c r="J3063" s="10">
        <v>1721393</v>
      </c>
      <c r="K3063" s="10" t="s">
        <v>46</v>
      </c>
      <c r="L3063" s="10" t="s">
        <v>3799</v>
      </c>
      <c r="O3063" s="10" t="s">
        <v>3800</v>
      </c>
      <c r="R3063" s="10" t="s">
        <v>3798</v>
      </c>
      <c r="S3063" s="10">
        <v>1014</v>
      </c>
      <c r="T3063" s="10">
        <v>337</v>
      </c>
    </row>
    <row r="3064" spans="1:20" x14ac:dyDescent="0.35">
      <c r="A3064" s="10" t="s">
        <v>20</v>
      </c>
      <c r="B3064" s="10" t="s">
        <v>20</v>
      </c>
      <c r="C3064" s="10" t="s">
        <v>21</v>
      </c>
      <c r="D3064" s="10" t="s">
        <v>22</v>
      </c>
      <c r="E3064" s="10" t="s">
        <v>23</v>
      </c>
      <c r="F3064" s="10" t="s">
        <v>5</v>
      </c>
      <c r="H3064" s="10" t="s">
        <v>24</v>
      </c>
      <c r="I3064" s="10">
        <v>1721408</v>
      </c>
      <c r="J3064" s="10">
        <v>1723492</v>
      </c>
      <c r="K3064" s="10" t="s">
        <v>46</v>
      </c>
      <c r="R3064" s="10" t="s">
        <v>3801</v>
      </c>
      <c r="S3064" s="10">
        <v>2085</v>
      </c>
    </row>
    <row r="3065" spans="1:20" x14ac:dyDescent="0.35">
      <c r="A3065" s="10" t="s">
        <v>27</v>
      </c>
      <c r="B3065" s="10" t="s">
        <v>27</v>
      </c>
      <c r="C3065" s="10" t="s">
        <v>28</v>
      </c>
      <c r="D3065" s="10" t="s">
        <v>22</v>
      </c>
      <c r="E3065" s="10" t="s">
        <v>23</v>
      </c>
      <c r="F3065" s="10" t="s">
        <v>5</v>
      </c>
      <c r="H3065" s="10" t="s">
        <v>24</v>
      </c>
      <c r="I3065" s="10">
        <v>1721408</v>
      </c>
      <c r="J3065" s="10">
        <v>1723492</v>
      </c>
      <c r="K3065" s="10" t="s">
        <v>46</v>
      </c>
      <c r="L3065" s="10" t="s">
        <v>3802</v>
      </c>
      <c r="O3065" s="10" t="s">
        <v>564</v>
      </c>
      <c r="R3065" s="10" t="s">
        <v>3801</v>
      </c>
      <c r="S3065" s="10">
        <v>2085</v>
      </c>
      <c r="T3065" s="10">
        <v>694</v>
      </c>
    </row>
    <row r="3066" spans="1:20" x14ac:dyDescent="0.35">
      <c r="A3066" s="10" t="s">
        <v>20</v>
      </c>
      <c r="B3066" s="10" t="s">
        <v>20</v>
      </c>
      <c r="C3066" s="10" t="s">
        <v>21</v>
      </c>
      <c r="D3066" s="10" t="s">
        <v>22</v>
      </c>
      <c r="E3066" s="10" t="s">
        <v>23</v>
      </c>
      <c r="F3066" s="10" t="s">
        <v>5</v>
      </c>
      <c r="H3066" s="10" t="s">
        <v>24</v>
      </c>
      <c r="I3066" s="10">
        <v>1723489</v>
      </c>
      <c r="J3066" s="10">
        <v>1724778</v>
      </c>
      <c r="K3066" s="10" t="s">
        <v>46</v>
      </c>
      <c r="R3066" s="10" t="s">
        <v>3803</v>
      </c>
      <c r="S3066" s="10">
        <v>1290</v>
      </c>
    </row>
    <row r="3067" spans="1:20" x14ac:dyDescent="0.35">
      <c r="A3067" s="10" t="s">
        <v>27</v>
      </c>
      <c r="B3067" s="10" t="s">
        <v>27</v>
      </c>
      <c r="C3067" s="10" t="s">
        <v>28</v>
      </c>
      <c r="D3067" s="10" t="s">
        <v>22</v>
      </c>
      <c r="E3067" s="10" t="s">
        <v>23</v>
      </c>
      <c r="F3067" s="10" t="s">
        <v>5</v>
      </c>
      <c r="H3067" s="10" t="s">
        <v>24</v>
      </c>
      <c r="I3067" s="10">
        <v>1723489</v>
      </c>
      <c r="J3067" s="10">
        <v>1724778</v>
      </c>
      <c r="K3067" s="10" t="s">
        <v>46</v>
      </c>
      <c r="L3067" s="10" t="s">
        <v>3804</v>
      </c>
      <c r="O3067" s="10" t="s">
        <v>439</v>
      </c>
      <c r="R3067" s="10" t="s">
        <v>3803</v>
      </c>
      <c r="S3067" s="10">
        <v>1290</v>
      </c>
      <c r="T3067" s="10">
        <v>429</v>
      </c>
    </row>
    <row r="3068" spans="1:20" x14ac:dyDescent="0.35">
      <c r="A3068" s="10" t="s">
        <v>20</v>
      </c>
      <c r="B3068" s="10" t="s">
        <v>20</v>
      </c>
      <c r="C3068" s="10" t="s">
        <v>21</v>
      </c>
      <c r="D3068" s="10" t="s">
        <v>22</v>
      </c>
      <c r="E3068" s="10" t="s">
        <v>23</v>
      </c>
      <c r="F3068" s="10" t="s">
        <v>5</v>
      </c>
      <c r="H3068" s="10" t="s">
        <v>24</v>
      </c>
      <c r="I3068" s="10">
        <v>1725203</v>
      </c>
      <c r="J3068" s="10">
        <v>1727107</v>
      </c>
      <c r="K3068" s="10" t="s">
        <v>25</v>
      </c>
      <c r="R3068" s="10" t="s">
        <v>3805</v>
      </c>
      <c r="S3068" s="10">
        <v>1905</v>
      </c>
    </row>
    <row r="3069" spans="1:20" x14ac:dyDescent="0.35">
      <c r="A3069" s="10" t="s">
        <v>27</v>
      </c>
      <c r="B3069" s="10" t="s">
        <v>27</v>
      </c>
      <c r="C3069" s="10" t="s">
        <v>28</v>
      </c>
      <c r="D3069" s="10" t="s">
        <v>22</v>
      </c>
      <c r="E3069" s="10" t="s">
        <v>23</v>
      </c>
      <c r="F3069" s="10" t="s">
        <v>5</v>
      </c>
      <c r="H3069" s="10" t="s">
        <v>24</v>
      </c>
      <c r="I3069" s="10">
        <v>1725203</v>
      </c>
      <c r="J3069" s="10">
        <v>1727107</v>
      </c>
      <c r="K3069" s="10" t="s">
        <v>25</v>
      </c>
      <c r="L3069" s="10" t="s">
        <v>3806</v>
      </c>
      <c r="O3069" s="10" t="s">
        <v>2192</v>
      </c>
      <c r="R3069" s="10" t="s">
        <v>3805</v>
      </c>
      <c r="S3069" s="10">
        <v>1905</v>
      </c>
      <c r="T3069" s="10">
        <v>634</v>
      </c>
    </row>
    <row r="3070" spans="1:20" x14ac:dyDescent="0.35">
      <c r="A3070" s="10" t="s">
        <v>20</v>
      </c>
      <c r="B3070" s="10" t="s">
        <v>20</v>
      </c>
      <c r="C3070" s="10" t="s">
        <v>21</v>
      </c>
      <c r="D3070" s="10" t="s">
        <v>22</v>
      </c>
      <c r="E3070" s="10" t="s">
        <v>23</v>
      </c>
      <c r="F3070" s="10" t="s">
        <v>5</v>
      </c>
      <c r="H3070" s="10" t="s">
        <v>24</v>
      </c>
      <c r="I3070" s="10">
        <v>1727222</v>
      </c>
      <c r="J3070" s="10">
        <v>1728910</v>
      </c>
      <c r="K3070" s="10" t="s">
        <v>46</v>
      </c>
      <c r="R3070" s="10" t="s">
        <v>3807</v>
      </c>
      <c r="S3070" s="10">
        <v>1689</v>
      </c>
    </row>
    <row r="3071" spans="1:20" x14ac:dyDescent="0.35">
      <c r="A3071" s="10" t="s">
        <v>27</v>
      </c>
      <c r="B3071" s="10" t="s">
        <v>27</v>
      </c>
      <c r="C3071" s="10" t="s">
        <v>28</v>
      </c>
      <c r="D3071" s="10" t="s">
        <v>22</v>
      </c>
      <c r="E3071" s="10" t="s">
        <v>23</v>
      </c>
      <c r="F3071" s="10" t="s">
        <v>5</v>
      </c>
      <c r="H3071" s="10" t="s">
        <v>24</v>
      </c>
      <c r="I3071" s="10">
        <v>1727222</v>
      </c>
      <c r="J3071" s="10">
        <v>1728910</v>
      </c>
      <c r="K3071" s="10" t="s">
        <v>46</v>
      </c>
      <c r="L3071" s="10" t="s">
        <v>3808</v>
      </c>
      <c r="O3071" s="10" t="s">
        <v>3809</v>
      </c>
      <c r="R3071" s="10" t="s">
        <v>3807</v>
      </c>
      <c r="S3071" s="10">
        <v>1689</v>
      </c>
      <c r="T3071" s="10">
        <v>562</v>
      </c>
    </row>
    <row r="3072" spans="1:20" x14ac:dyDescent="0.35">
      <c r="A3072" s="10" t="s">
        <v>20</v>
      </c>
      <c r="B3072" s="10" t="s">
        <v>20</v>
      </c>
      <c r="C3072" s="10" t="s">
        <v>21</v>
      </c>
      <c r="D3072" s="10" t="s">
        <v>22</v>
      </c>
      <c r="E3072" s="10" t="s">
        <v>23</v>
      </c>
      <c r="F3072" s="10" t="s">
        <v>5</v>
      </c>
      <c r="H3072" s="10" t="s">
        <v>24</v>
      </c>
      <c r="I3072" s="10">
        <v>1729210</v>
      </c>
      <c r="J3072" s="10">
        <v>1729953</v>
      </c>
      <c r="K3072" s="10" t="s">
        <v>25</v>
      </c>
      <c r="R3072" s="10" t="s">
        <v>3810</v>
      </c>
      <c r="S3072" s="10">
        <v>744</v>
      </c>
    </row>
    <row r="3073" spans="1:20" x14ac:dyDescent="0.35">
      <c r="A3073" s="10" t="s">
        <v>27</v>
      </c>
      <c r="B3073" s="10" t="s">
        <v>27</v>
      </c>
      <c r="C3073" s="10" t="s">
        <v>28</v>
      </c>
      <c r="D3073" s="10" t="s">
        <v>22</v>
      </c>
      <c r="E3073" s="10" t="s">
        <v>23</v>
      </c>
      <c r="F3073" s="10" t="s">
        <v>5</v>
      </c>
      <c r="H3073" s="10" t="s">
        <v>24</v>
      </c>
      <c r="I3073" s="10">
        <v>1729210</v>
      </c>
      <c r="J3073" s="10">
        <v>1729953</v>
      </c>
      <c r="K3073" s="10" t="s">
        <v>25</v>
      </c>
      <c r="L3073" s="10" t="s">
        <v>3811</v>
      </c>
      <c r="O3073" s="10" t="s">
        <v>418</v>
      </c>
      <c r="R3073" s="10" t="s">
        <v>3810</v>
      </c>
      <c r="S3073" s="10">
        <v>744</v>
      </c>
      <c r="T3073" s="10">
        <v>247</v>
      </c>
    </row>
    <row r="3074" spans="1:20" x14ac:dyDescent="0.35">
      <c r="A3074" s="10" t="s">
        <v>20</v>
      </c>
      <c r="B3074" s="10" t="s">
        <v>20</v>
      </c>
      <c r="C3074" s="10" t="s">
        <v>21</v>
      </c>
      <c r="D3074" s="10" t="s">
        <v>22</v>
      </c>
      <c r="E3074" s="10" t="s">
        <v>23</v>
      </c>
      <c r="F3074" s="10" t="s">
        <v>5</v>
      </c>
      <c r="H3074" s="10" t="s">
        <v>24</v>
      </c>
      <c r="I3074" s="10">
        <v>1729955</v>
      </c>
      <c r="J3074" s="10">
        <v>1730797</v>
      </c>
      <c r="K3074" s="10" t="s">
        <v>46</v>
      </c>
      <c r="R3074" s="10" t="s">
        <v>3812</v>
      </c>
      <c r="S3074" s="10">
        <v>843</v>
      </c>
    </row>
    <row r="3075" spans="1:20" x14ac:dyDescent="0.35">
      <c r="A3075" s="10" t="s">
        <v>27</v>
      </c>
      <c r="B3075" s="10" t="s">
        <v>27</v>
      </c>
      <c r="C3075" s="10" t="s">
        <v>28</v>
      </c>
      <c r="D3075" s="10" t="s">
        <v>22</v>
      </c>
      <c r="E3075" s="10" t="s">
        <v>23</v>
      </c>
      <c r="F3075" s="10" t="s">
        <v>5</v>
      </c>
      <c r="H3075" s="10" t="s">
        <v>24</v>
      </c>
      <c r="I3075" s="10">
        <v>1729955</v>
      </c>
      <c r="J3075" s="10">
        <v>1730797</v>
      </c>
      <c r="K3075" s="10" t="s">
        <v>46</v>
      </c>
      <c r="L3075" s="10" t="s">
        <v>3813</v>
      </c>
      <c r="O3075" s="10" t="s">
        <v>2272</v>
      </c>
      <c r="R3075" s="10" t="s">
        <v>3812</v>
      </c>
      <c r="S3075" s="10">
        <v>843</v>
      </c>
      <c r="T3075" s="10">
        <v>280</v>
      </c>
    </row>
    <row r="3076" spans="1:20" x14ac:dyDescent="0.35">
      <c r="A3076" s="10" t="s">
        <v>20</v>
      </c>
      <c r="B3076" s="10" t="s">
        <v>20</v>
      </c>
      <c r="C3076" s="10" t="s">
        <v>21</v>
      </c>
      <c r="D3076" s="10" t="s">
        <v>22</v>
      </c>
      <c r="E3076" s="10" t="s">
        <v>23</v>
      </c>
      <c r="F3076" s="10" t="s">
        <v>5</v>
      </c>
      <c r="H3076" s="10" t="s">
        <v>24</v>
      </c>
      <c r="I3076" s="10">
        <v>1730794</v>
      </c>
      <c r="J3076" s="10">
        <v>1731696</v>
      </c>
      <c r="K3076" s="10" t="s">
        <v>46</v>
      </c>
      <c r="R3076" s="10" t="s">
        <v>3814</v>
      </c>
      <c r="S3076" s="10">
        <v>903</v>
      </c>
    </row>
    <row r="3077" spans="1:20" x14ac:dyDescent="0.35">
      <c r="A3077" s="10" t="s">
        <v>27</v>
      </c>
      <c r="B3077" s="10" t="s">
        <v>27</v>
      </c>
      <c r="C3077" s="10" t="s">
        <v>28</v>
      </c>
      <c r="D3077" s="10" t="s">
        <v>22</v>
      </c>
      <c r="E3077" s="10" t="s">
        <v>23</v>
      </c>
      <c r="F3077" s="10" t="s">
        <v>5</v>
      </c>
      <c r="H3077" s="10" t="s">
        <v>24</v>
      </c>
      <c r="I3077" s="10">
        <v>1730794</v>
      </c>
      <c r="J3077" s="10">
        <v>1731696</v>
      </c>
      <c r="K3077" s="10" t="s">
        <v>46</v>
      </c>
      <c r="L3077" s="10" t="s">
        <v>3815</v>
      </c>
      <c r="O3077" s="10" t="s">
        <v>2195</v>
      </c>
      <c r="R3077" s="10" t="s">
        <v>3814</v>
      </c>
      <c r="S3077" s="10">
        <v>903</v>
      </c>
      <c r="T3077" s="10">
        <v>300</v>
      </c>
    </row>
    <row r="3078" spans="1:20" x14ac:dyDescent="0.35">
      <c r="A3078" s="10" t="s">
        <v>20</v>
      </c>
      <c r="B3078" s="10" t="s">
        <v>20</v>
      </c>
      <c r="C3078" s="10" t="s">
        <v>21</v>
      </c>
      <c r="D3078" s="10" t="s">
        <v>22</v>
      </c>
      <c r="E3078" s="10" t="s">
        <v>23</v>
      </c>
      <c r="F3078" s="10" t="s">
        <v>5</v>
      </c>
      <c r="H3078" s="10" t="s">
        <v>24</v>
      </c>
      <c r="I3078" s="10">
        <v>1731722</v>
      </c>
      <c r="J3078" s="10">
        <v>1732039</v>
      </c>
      <c r="K3078" s="10" t="s">
        <v>46</v>
      </c>
      <c r="R3078" s="10" t="s">
        <v>3816</v>
      </c>
      <c r="S3078" s="10">
        <v>318</v>
      </c>
    </row>
    <row r="3079" spans="1:20" x14ac:dyDescent="0.35">
      <c r="A3079" s="10" t="s">
        <v>27</v>
      </c>
      <c r="B3079" s="10" t="s">
        <v>27</v>
      </c>
      <c r="C3079" s="10" t="s">
        <v>28</v>
      </c>
      <c r="D3079" s="10" t="s">
        <v>22</v>
      </c>
      <c r="E3079" s="10" t="s">
        <v>23</v>
      </c>
      <c r="F3079" s="10" t="s">
        <v>5</v>
      </c>
      <c r="H3079" s="10" t="s">
        <v>24</v>
      </c>
      <c r="I3079" s="10">
        <v>1731722</v>
      </c>
      <c r="J3079" s="10">
        <v>1732039</v>
      </c>
      <c r="K3079" s="10" t="s">
        <v>46</v>
      </c>
      <c r="L3079" s="10" t="s">
        <v>3817</v>
      </c>
      <c r="O3079" s="10" t="s">
        <v>52</v>
      </c>
      <c r="R3079" s="10" t="s">
        <v>3816</v>
      </c>
      <c r="S3079" s="10">
        <v>318</v>
      </c>
      <c r="T3079" s="10">
        <v>105</v>
      </c>
    </row>
    <row r="3080" spans="1:20" x14ac:dyDescent="0.35">
      <c r="A3080" s="10" t="s">
        <v>20</v>
      </c>
      <c r="B3080" s="10" t="s">
        <v>20</v>
      </c>
      <c r="C3080" s="10" t="s">
        <v>21</v>
      </c>
      <c r="D3080" s="10" t="s">
        <v>22</v>
      </c>
      <c r="E3080" s="10" t="s">
        <v>23</v>
      </c>
      <c r="F3080" s="10" t="s">
        <v>5</v>
      </c>
      <c r="H3080" s="10" t="s">
        <v>24</v>
      </c>
      <c r="I3080" s="10">
        <v>1732186</v>
      </c>
      <c r="J3080" s="10">
        <v>1733130</v>
      </c>
      <c r="K3080" s="10" t="s">
        <v>25</v>
      </c>
      <c r="R3080" s="10" t="s">
        <v>3818</v>
      </c>
      <c r="S3080" s="10">
        <v>945</v>
      </c>
    </row>
    <row r="3081" spans="1:20" x14ac:dyDescent="0.35">
      <c r="A3081" s="10" t="s">
        <v>27</v>
      </c>
      <c r="B3081" s="10" t="s">
        <v>27</v>
      </c>
      <c r="C3081" s="10" t="s">
        <v>28</v>
      </c>
      <c r="D3081" s="10" t="s">
        <v>22</v>
      </c>
      <c r="E3081" s="10" t="s">
        <v>23</v>
      </c>
      <c r="F3081" s="10" t="s">
        <v>5</v>
      </c>
      <c r="H3081" s="10" t="s">
        <v>24</v>
      </c>
      <c r="I3081" s="10">
        <v>1732186</v>
      </c>
      <c r="J3081" s="10">
        <v>1733130</v>
      </c>
      <c r="K3081" s="10" t="s">
        <v>25</v>
      </c>
      <c r="L3081" s="10" t="s">
        <v>3819</v>
      </c>
      <c r="O3081" s="10" t="s">
        <v>117</v>
      </c>
      <c r="R3081" s="10" t="s">
        <v>3818</v>
      </c>
      <c r="S3081" s="10">
        <v>945</v>
      </c>
      <c r="T3081" s="10">
        <v>314</v>
      </c>
    </row>
    <row r="3082" spans="1:20" x14ac:dyDescent="0.35">
      <c r="A3082" s="10" t="s">
        <v>20</v>
      </c>
      <c r="B3082" s="10" t="s">
        <v>20</v>
      </c>
      <c r="C3082" s="10" t="s">
        <v>21</v>
      </c>
      <c r="D3082" s="10" t="s">
        <v>22</v>
      </c>
      <c r="E3082" s="10" t="s">
        <v>23</v>
      </c>
      <c r="F3082" s="10" t="s">
        <v>5</v>
      </c>
      <c r="H3082" s="10" t="s">
        <v>24</v>
      </c>
      <c r="I3082" s="10">
        <v>1733281</v>
      </c>
      <c r="J3082" s="10">
        <v>1734489</v>
      </c>
      <c r="K3082" s="10" t="s">
        <v>46</v>
      </c>
      <c r="R3082" s="10" t="s">
        <v>3820</v>
      </c>
      <c r="S3082" s="10">
        <v>1209</v>
      </c>
    </row>
    <row r="3083" spans="1:20" x14ac:dyDescent="0.35">
      <c r="A3083" s="10" t="s">
        <v>27</v>
      </c>
      <c r="B3083" s="10" t="s">
        <v>27</v>
      </c>
      <c r="C3083" s="10" t="s">
        <v>28</v>
      </c>
      <c r="D3083" s="10" t="s">
        <v>22</v>
      </c>
      <c r="E3083" s="10" t="s">
        <v>23</v>
      </c>
      <c r="F3083" s="10" t="s">
        <v>5</v>
      </c>
      <c r="H3083" s="10" t="s">
        <v>24</v>
      </c>
      <c r="I3083" s="10">
        <v>1733281</v>
      </c>
      <c r="J3083" s="10">
        <v>1734489</v>
      </c>
      <c r="K3083" s="10" t="s">
        <v>46</v>
      </c>
      <c r="L3083" s="10" t="s">
        <v>3821</v>
      </c>
      <c r="O3083" s="10" t="s">
        <v>2429</v>
      </c>
      <c r="R3083" s="10" t="s">
        <v>3820</v>
      </c>
      <c r="S3083" s="10">
        <v>1209</v>
      </c>
      <c r="T3083" s="10">
        <v>402</v>
      </c>
    </row>
    <row r="3084" spans="1:20" x14ac:dyDescent="0.35">
      <c r="A3084" s="10" t="s">
        <v>20</v>
      </c>
      <c r="B3084" s="10" t="s">
        <v>20</v>
      </c>
      <c r="C3084" s="10" t="s">
        <v>21</v>
      </c>
      <c r="D3084" s="10" t="s">
        <v>22</v>
      </c>
      <c r="E3084" s="10" t="s">
        <v>23</v>
      </c>
      <c r="F3084" s="10" t="s">
        <v>5</v>
      </c>
      <c r="H3084" s="10" t="s">
        <v>24</v>
      </c>
      <c r="I3084" s="10">
        <v>1734502</v>
      </c>
      <c r="J3084" s="10">
        <v>1735938</v>
      </c>
      <c r="K3084" s="10" t="s">
        <v>46</v>
      </c>
      <c r="R3084" s="10" t="s">
        <v>3822</v>
      </c>
      <c r="S3084" s="10">
        <v>1437</v>
      </c>
    </row>
    <row r="3085" spans="1:20" x14ac:dyDescent="0.35">
      <c r="A3085" s="10" t="s">
        <v>27</v>
      </c>
      <c r="B3085" s="10" t="s">
        <v>27</v>
      </c>
      <c r="C3085" s="10" t="s">
        <v>28</v>
      </c>
      <c r="D3085" s="10" t="s">
        <v>22</v>
      </c>
      <c r="E3085" s="10" t="s">
        <v>23</v>
      </c>
      <c r="F3085" s="10" t="s">
        <v>5</v>
      </c>
      <c r="H3085" s="10" t="s">
        <v>24</v>
      </c>
      <c r="I3085" s="10">
        <v>1734502</v>
      </c>
      <c r="J3085" s="10">
        <v>1735938</v>
      </c>
      <c r="K3085" s="10" t="s">
        <v>46</v>
      </c>
      <c r="L3085" s="10" t="s">
        <v>3823</v>
      </c>
      <c r="O3085" s="10" t="s">
        <v>3824</v>
      </c>
      <c r="R3085" s="10" t="s">
        <v>3822</v>
      </c>
      <c r="S3085" s="10">
        <v>1437</v>
      </c>
      <c r="T3085" s="10">
        <v>478</v>
      </c>
    </row>
    <row r="3086" spans="1:20" x14ac:dyDescent="0.35">
      <c r="A3086" s="10" t="s">
        <v>20</v>
      </c>
      <c r="B3086" s="10" t="s">
        <v>20</v>
      </c>
      <c r="C3086" s="10" t="s">
        <v>21</v>
      </c>
      <c r="D3086" s="10" t="s">
        <v>22</v>
      </c>
      <c r="E3086" s="10" t="s">
        <v>23</v>
      </c>
      <c r="F3086" s="10" t="s">
        <v>5</v>
      </c>
      <c r="H3086" s="10" t="s">
        <v>24</v>
      </c>
      <c r="I3086" s="10">
        <v>1736050</v>
      </c>
      <c r="J3086" s="10">
        <v>1737225</v>
      </c>
      <c r="K3086" s="10" t="s">
        <v>46</v>
      </c>
      <c r="R3086" s="10" t="s">
        <v>3825</v>
      </c>
      <c r="S3086" s="10">
        <v>1176</v>
      </c>
    </row>
    <row r="3087" spans="1:20" x14ac:dyDescent="0.35">
      <c r="A3087" s="10" t="s">
        <v>27</v>
      </c>
      <c r="B3087" s="10" t="s">
        <v>27</v>
      </c>
      <c r="C3087" s="10" t="s">
        <v>28</v>
      </c>
      <c r="D3087" s="10" t="s">
        <v>22</v>
      </c>
      <c r="E3087" s="10" t="s">
        <v>23</v>
      </c>
      <c r="F3087" s="10" t="s">
        <v>5</v>
      </c>
      <c r="H3087" s="10" t="s">
        <v>24</v>
      </c>
      <c r="I3087" s="10">
        <v>1736050</v>
      </c>
      <c r="J3087" s="10">
        <v>1737225</v>
      </c>
      <c r="K3087" s="10" t="s">
        <v>46</v>
      </c>
      <c r="L3087" s="10" t="s">
        <v>3826</v>
      </c>
      <c r="O3087" s="10" t="s">
        <v>787</v>
      </c>
      <c r="R3087" s="10" t="s">
        <v>3825</v>
      </c>
      <c r="S3087" s="10">
        <v>1176</v>
      </c>
      <c r="T3087" s="10">
        <v>391</v>
      </c>
    </row>
    <row r="3088" spans="1:20" x14ac:dyDescent="0.35">
      <c r="A3088" s="10" t="s">
        <v>20</v>
      </c>
      <c r="B3088" s="10" t="s">
        <v>20</v>
      </c>
      <c r="C3088" s="10" t="s">
        <v>21</v>
      </c>
      <c r="D3088" s="10" t="s">
        <v>22</v>
      </c>
      <c r="E3088" s="10" t="s">
        <v>23</v>
      </c>
      <c r="F3088" s="10" t="s">
        <v>5</v>
      </c>
      <c r="H3088" s="10" t="s">
        <v>24</v>
      </c>
      <c r="I3088" s="10">
        <v>1737229</v>
      </c>
      <c r="J3088" s="10">
        <v>1737510</v>
      </c>
      <c r="K3088" s="10" t="s">
        <v>46</v>
      </c>
      <c r="R3088" s="10" t="s">
        <v>3827</v>
      </c>
      <c r="S3088" s="10">
        <v>282</v>
      </c>
    </row>
    <row r="3089" spans="1:20" x14ac:dyDescent="0.35">
      <c r="A3089" s="10" t="s">
        <v>27</v>
      </c>
      <c r="B3089" s="10" t="s">
        <v>27</v>
      </c>
      <c r="C3089" s="10" t="s">
        <v>28</v>
      </c>
      <c r="D3089" s="10" t="s">
        <v>22</v>
      </c>
      <c r="E3089" s="10" t="s">
        <v>23</v>
      </c>
      <c r="F3089" s="10" t="s">
        <v>5</v>
      </c>
      <c r="H3089" s="10" t="s">
        <v>24</v>
      </c>
      <c r="I3089" s="10">
        <v>1737229</v>
      </c>
      <c r="J3089" s="10">
        <v>1737510</v>
      </c>
      <c r="K3089" s="10" t="s">
        <v>46</v>
      </c>
      <c r="L3089" s="10" t="s">
        <v>3828</v>
      </c>
      <c r="O3089" s="10" t="s">
        <v>52</v>
      </c>
      <c r="R3089" s="10" t="s">
        <v>3827</v>
      </c>
      <c r="S3089" s="10">
        <v>282</v>
      </c>
      <c r="T3089" s="10">
        <v>93</v>
      </c>
    </row>
    <row r="3090" spans="1:20" x14ac:dyDescent="0.35">
      <c r="A3090" s="10" t="s">
        <v>20</v>
      </c>
      <c r="B3090" s="10" t="s">
        <v>20</v>
      </c>
      <c r="C3090" s="10" t="s">
        <v>21</v>
      </c>
      <c r="D3090" s="10" t="s">
        <v>22</v>
      </c>
      <c r="E3090" s="10" t="s">
        <v>23</v>
      </c>
      <c r="F3090" s="10" t="s">
        <v>5</v>
      </c>
      <c r="H3090" s="10" t="s">
        <v>24</v>
      </c>
      <c r="I3090" s="10">
        <v>1737584</v>
      </c>
      <c r="J3090" s="10">
        <v>1738243</v>
      </c>
      <c r="K3090" s="10" t="s">
        <v>46</v>
      </c>
      <c r="R3090" s="10" t="s">
        <v>3829</v>
      </c>
      <c r="S3090" s="10">
        <v>660</v>
      </c>
    </row>
    <row r="3091" spans="1:20" x14ac:dyDescent="0.35">
      <c r="A3091" s="10" t="s">
        <v>27</v>
      </c>
      <c r="B3091" s="10" t="s">
        <v>27</v>
      </c>
      <c r="C3091" s="10" t="s">
        <v>28</v>
      </c>
      <c r="D3091" s="10" t="s">
        <v>22</v>
      </c>
      <c r="E3091" s="10" t="s">
        <v>23</v>
      </c>
      <c r="F3091" s="10" t="s">
        <v>5</v>
      </c>
      <c r="H3091" s="10" t="s">
        <v>24</v>
      </c>
      <c r="I3091" s="10">
        <v>1737584</v>
      </c>
      <c r="J3091" s="10">
        <v>1738243</v>
      </c>
      <c r="K3091" s="10" t="s">
        <v>46</v>
      </c>
      <c r="L3091" s="10" t="s">
        <v>3830</v>
      </c>
      <c r="O3091" s="10" t="s">
        <v>3621</v>
      </c>
      <c r="R3091" s="10" t="s">
        <v>3829</v>
      </c>
      <c r="S3091" s="10">
        <v>660</v>
      </c>
      <c r="T3091" s="10">
        <v>219</v>
      </c>
    </row>
    <row r="3092" spans="1:20" x14ac:dyDescent="0.35">
      <c r="A3092" s="10" t="s">
        <v>20</v>
      </c>
      <c r="B3092" s="10" t="s">
        <v>20</v>
      </c>
      <c r="C3092" s="10" t="s">
        <v>21</v>
      </c>
      <c r="D3092" s="10" t="s">
        <v>22</v>
      </c>
      <c r="E3092" s="10" t="s">
        <v>23</v>
      </c>
      <c r="F3092" s="10" t="s">
        <v>5</v>
      </c>
      <c r="H3092" s="10" t="s">
        <v>24</v>
      </c>
      <c r="I3092" s="10">
        <v>1738236</v>
      </c>
      <c r="J3092" s="10">
        <v>1738898</v>
      </c>
      <c r="K3092" s="10" t="s">
        <v>46</v>
      </c>
      <c r="R3092" s="10" t="s">
        <v>3831</v>
      </c>
      <c r="S3092" s="10">
        <v>663</v>
      </c>
    </row>
    <row r="3093" spans="1:20" x14ac:dyDescent="0.35">
      <c r="A3093" s="10" t="s">
        <v>27</v>
      </c>
      <c r="B3093" s="10" t="s">
        <v>27</v>
      </c>
      <c r="C3093" s="10" t="s">
        <v>28</v>
      </c>
      <c r="D3093" s="10" t="s">
        <v>22</v>
      </c>
      <c r="E3093" s="10" t="s">
        <v>23</v>
      </c>
      <c r="F3093" s="10" t="s">
        <v>5</v>
      </c>
      <c r="H3093" s="10" t="s">
        <v>24</v>
      </c>
      <c r="I3093" s="10">
        <v>1738236</v>
      </c>
      <c r="J3093" s="10">
        <v>1738898</v>
      </c>
      <c r="K3093" s="10" t="s">
        <v>46</v>
      </c>
      <c r="L3093" s="10" t="s">
        <v>3832</v>
      </c>
      <c r="O3093" s="10" t="s">
        <v>3833</v>
      </c>
      <c r="R3093" s="10" t="s">
        <v>3831</v>
      </c>
      <c r="S3093" s="10">
        <v>663</v>
      </c>
      <c r="T3093" s="10">
        <v>220</v>
      </c>
    </row>
    <row r="3094" spans="1:20" x14ac:dyDescent="0.35">
      <c r="A3094" s="10" t="s">
        <v>20</v>
      </c>
      <c r="B3094" s="10" t="s">
        <v>20</v>
      </c>
      <c r="C3094" s="10" t="s">
        <v>21</v>
      </c>
      <c r="D3094" s="10" t="s">
        <v>22</v>
      </c>
      <c r="E3094" s="10" t="s">
        <v>23</v>
      </c>
      <c r="F3094" s="10" t="s">
        <v>5</v>
      </c>
      <c r="H3094" s="10" t="s">
        <v>24</v>
      </c>
      <c r="I3094" s="10">
        <v>1739003</v>
      </c>
      <c r="J3094" s="10">
        <v>1739317</v>
      </c>
      <c r="K3094" s="10" t="s">
        <v>46</v>
      </c>
      <c r="R3094" s="10" t="s">
        <v>3834</v>
      </c>
      <c r="S3094" s="10">
        <v>315</v>
      </c>
    </row>
    <row r="3095" spans="1:20" x14ac:dyDescent="0.35">
      <c r="A3095" s="10" t="s">
        <v>27</v>
      </c>
      <c r="B3095" s="10" t="s">
        <v>27</v>
      </c>
      <c r="C3095" s="10" t="s">
        <v>28</v>
      </c>
      <c r="D3095" s="10" t="s">
        <v>22</v>
      </c>
      <c r="E3095" s="10" t="s">
        <v>23</v>
      </c>
      <c r="F3095" s="10" t="s">
        <v>5</v>
      </c>
      <c r="H3095" s="10" t="s">
        <v>24</v>
      </c>
      <c r="I3095" s="10">
        <v>1739003</v>
      </c>
      <c r="J3095" s="10">
        <v>1739317</v>
      </c>
      <c r="K3095" s="10" t="s">
        <v>46</v>
      </c>
      <c r="L3095" s="10" t="s">
        <v>3835</v>
      </c>
      <c r="O3095" s="10" t="s">
        <v>49</v>
      </c>
      <c r="R3095" s="10" t="s">
        <v>3834</v>
      </c>
      <c r="S3095" s="10">
        <v>315</v>
      </c>
      <c r="T3095" s="10">
        <v>104</v>
      </c>
    </row>
    <row r="3096" spans="1:20" x14ac:dyDescent="0.35">
      <c r="A3096" s="10" t="s">
        <v>20</v>
      </c>
      <c r="B3096" s="10" t="s">
        <v>20</v>
      </c>
      <c r="C3096" s="10" t="s">
        <v>21</v>
      </c>
      <c r="D3096" s="10" t="s">
        <v>22</v>
      </c>
      <c r="E3096" s="10" t="s">
        <v>23</v>
      </c>
      <c r="F3096" s="10" t="s">
        <v>5</v>
      </c>
      <c r="H3096" s="10" t="s">
        <v>24</v>
      </c>
      <c r="I3096" s="10">
        <v>1739321</v>
      </c>
      <c r="J3096" s="10">
        <v>1740658</v>
      </c>
      <c r="K3096" s="10" t="s">
        <v>46</v>
      </c>
      <c r="R3096" s="10" t="s">
        <v>3836</v>
      </c>
      <c r="S3096" s="10">
        <v>1338</v>
      </c>
    </row>
    <row r="3097" spans="1:20" x14ac:dyDescent="0.35">
      <c r="A3097" s="10" t="s">
        <v>27</v>
      </c>
      <c r="B3097" s="10" t="s">
        <v>27</v>
      </c>
      <c r="C3097" s="10" t="s">
        <v>28</v>
      </c>
      <c r="D3097" s="10" t="s">
        <v>22</v>
      </c>
      <c r="E3097" s="10" t="s">
        <v>23</v>
      </c>
      <c r="F3097" s="10" t="s">
        <v>5</v>
      </c>
      <c r="H3097" s="10" t="s">
        <v>24</v>
      </c>
      <c r="I3097" s="10">
        <v>1739321</v>
      </c>
      <c r="J3097" s="10">
        <v>1740658</v>
      </c>
      <c r="K3097" s="10" t="s">
        <v>46</v>
      </c>
      <c r="L3097" s="10" t="s">
        <v>3837</v>
      </c>
      <c r="O3097" s="10" t="s">
        <v>3838</v>
      </c>
      <c r="R3097" s="10" t="s">
        <v>3836</v>
      </c>
      <c r="S3097" s="10">
        <v>1338</v>
      </c>
      <c r="T3097" s="10">
        <v>445</v>
      </c>
    </row>
    <row r="3098" spans="1:20" x14ac:dyDescent="0.35">
      <c r="A3098" s="10" t="s">
        <v>20</v>
      </c>
      <c r="B3098" s="10" t="s">
        <v>20</v>
      </c>
      <c r="C3098" s="10" t="s">
        <v>21</v>
      </c>
      <c r="D3098" s="10" t="s">
        <v>22</v>
      </c>
      <c r="E3098" s="10" t="s">
        <v>23</v>
      </c>
      <c r="F3098" s="10" t="s">
        <v>5</v>
      </c>
      <c r="H3098" s="10" t="s">
        <v>24</v>
      </c>
      <c r="I3098" s="10">
        <v>1740717</v>
      </c>
      <c r="J3098" s="10">
        <v>1742018</v>
      </c>
      <c r="K3098" s="10" t="s">
        <v>46</v>
      </c>
      <c r="R3098" s="10" t="s">
        <v>3839</v>
      </c>
      <c r="S3098" s="10">
        <v>1302</v>
      </c>
    </row>
    <row r="3099" spans="1:20" x14ac:dyDescent="0.35">
      <c r="A3099" s="10" t="s">
        <v>27</v>
      </c>
      <c r="B3099" s="10" t="s">
        <v>27</v>
      </c>
      <c r="C3099" s="10" t="s">
        <v>28</v>
      </c>
      <c r="D3099" s="10" t="s">
        <v>22</v>
      </c>
      <c r="E3099" s="10" t="s">
        <v>23</v>
      </c>
      <c r="F3099" s="10" t="s">
        <v>5</v>
      </c>
      <c r="H3099" s="10" t="s">
        <v>24</v>
      </c>
      <c r="I3099" s="10">
        <v>1740717</v>
      </c>
      <c r="J3099" s="10">
        <v>1742018</v>
      </c>
      <c r="K3099" s="10" t="s">
        <v>46</v>
      </c>
      <c r="L3099" s="10" t="s">
        <v>3840</v>
      </c>
      <c r="O3099" s="10" t="s">
        <v>3841</v>
      </c>
      <c r="R3099" s="10" t="s">
        <v>3839</v>
      </c>
      <c r="S3099" s="10">
        <v>1302</v>
      </c>
      <c r="T3099" s="10">
        <v>433</v>
      </c>
    </row>
    <row r="3100" spans="1:20" x14ac:dyDescent="0.35">
      <c r="A3100" s="10" t="s">
        <v>20</v>
      </c>
      <c r="B3100" s="10" t="s">
        <v>20</v>
      </c>
      <c r="C3100" s="10" t="s">
        <v>21</v>
      </c>
      <c r="D3100" s="10" t="s">
        <v>22</v>
      </c>
      <c r="E3100" s="10" t="s">
        <v>23</v>
      </c>
      <c r="F3100" s="10" t="s">
        <v>5</v>
      </c>
      <c r="H3100" s="10" t="s">
        <v>24</v>
      </c>
      <c r="I3100" s="10">
        <v>1742389</v>
      </c>
      <c r="J3100" s="10">
        <v>1742739</v>
      </c>
      <c r="K3100" s="10" t="s">
        <v>25</v>
      </c>
      <c r="R3100" s="10" t="s">
        <v>3842</v>
      </c>
      <c r="S3100" s="10">
        <v>351</v>
      </c>
    </row>
    <row r="3101" spans="1:20" x14ac:dyDescent="0.35">
      <c r="A3101" s="10" t="s">
        <v>27</v>
      </c>
      <c r="B3101" s="10" t="s">
        <v>27</v>
      </c>
      <c r="C3101" s="10" t="s">
        <v>28</v>
      </c>
      <c r="D3101" s="10" t="s">
        <v>22</v>
      </c>
      <c r="E3101" s="10" t="s">
        <v>23</v>
      </c>
      <c r="F3101" s="10" t="s">
        <v>5</v>
      </c>
      <c r="H3101" s="10" t="s">
        <v>24</v>
      </c>
      <c r="I3101" s="10">
        <v>1742389</v>
      </c>
      <c r="J3101" s="10">
        <v>1742739</v>
      </c>
      <c r="K3101" s="10" t="s">
        <v>25</v>
      </c>
      <c r="L3101" s="10" t="s">
        <v>3843</v>
      </c>
      <c r="O3101" s="10" t="s">
        <v>3844</v>
      </c>
      <c r="R3101" s="10" t="s">
        <v>3842</v>
      </c>
      <c r="S3101" s="10">
        <v>351</v>
      </c>
      <c r="T3101" s="10">
        <v>116</v>
      </c>
    </row>
    <row r="3102" spans="1:20" x14ac:dyDescent="0.35">
      <c r="A3102" s="10" t="s">
        <v>20</v>
      </c>
      <c r="B3102" s="10" t="s">
        <v>20</v>
      </c>
      <c r="C3102" s="10" t="s">
        <v>21</v>
      </c>
      <c r="D3102" s="10" t="s">
        <v>22</v>
      </c>
      <c r="E3102" s="10" t="s">
        <v>23</v>
      </c>
      <c r="F3102" s="10" t="s">
        <v>5</v>
      </c>
      <c r="H3102" s="10" t="s">
        <v>24</v>
      </c>
      <c r="I3102" s="10">
        <v>1742973</v>
      </c>
      <c r="J3102" s="10">
        <v>1743713</v>
      </c>
      <c r="K3102" s="10" t="s">
        <v>25</v>
      </c>
      <c r="R3102" s="10" t="s">
        <v>3845</v>
      </c>
      <c r="S3102" s="10">
        <v>741</v>
      </c>
    </row>
    <row r="3103" spans="1:20" x14ac:dyDescent="0.35">
      <c r="A3103" s="10" t="s">
        <v>27</v>
      </c>
      <c r="B3103" s="10" t="s">
        <v>27</v>
      </c>
      <c r="C3103" s="10" t="s">
        <v>28</v>
      </c>
      <c r="D3103" s="10" t="s">
        <v>22</v>
      </c>
      <c r="E3103" s="10" t="s">
        <v>23</v>
      </c>
      <c r="F3103" s="10" t="s">
        <v>5</v>
      </c>
      <c r="H3103" s="10" t="s">
        <v>24</v>
      </c>
      <c r="I3103" s="10">
        <v>1742973</v>
      </c>
      <c r="J3103" s="10">
        <v>1743713</v>
      </c>
      <c r="K3103" s="10" t="s">
        <v>25</v>
      </c>
      <c r="L3103" s="10" t="s">
        <v>3846</v>
      </c>
      <c r="O3103" s="10" t="s">
        <v>52</v>
      </c>
      <c r="R3103" s="10" t="s">
        <v>3845</v>
      </c>
      <c r="S3103" s="10">
        <v>741</v>
      </c>
      <c r="T3103" s="10">
        <v>246</v>
      </c>
    </row>
    <row r="3104" spans="1:20" x14ac:dyDescent="0.35">
      <c r="A3104" s="10" t="s">
        <v>20</v>
      </c>
      <c r="B3104" s="10" t="s">
        <v>20</v>
      </c>
      <c r="C3104" s="10" t="s">
        <v>21</v>
      </c>
      <c r="D3104" s="10" t="s">
        <v>22</v>
      </c>
      <c r="E3104" s="10" t="s">
        <v>23</v>
      </c>
      <c r="F3104" s="10" t="s">
        <v>5</v>
      </c>
      <c r="H3104" s="10" t="s">
        <v>24</v>
      </c>
      <c r="I3104" s="10">
        <v>1743710</v>
      </c>
      <c r="J3104" s="10">
        <v>1744702</v>
      </c>
      <c r="K3104" s="10" t="s">
        <v>25</v>
      </c>
      <c r="R3104" s="10" t="s">
        <v>3847</v>
      </c>
      <c r="S3104" s="10">
        <v>993</v>
      </c>
    </row>
    <row r="3105" spans="1:20" x14ac:dyDescent="0.35">
      <c r="A3105" s="10" t="s">
        <v>27</v>
      </c>
      <c r="B3105" s="10" t="s">
        <v>27</v>
      </c>
      <c r="C3105" s="10" t="s">
        <v>28</v>
      </c>
      <c r="D3105" s="10" t="s">
        <v>22</v>
      </c>
      <c r="E3105" s="10" t="s">
        <v>23</v>
      </c>
      <c r="F3105" s="10" t="s">
        <v>5</v>
      </c>
      <c r="H3105" s="10" t="s">
        <v>24</v>
      </c>
      <c r="I3105" s="10">
        <v>1743710</v>
      </c>
      <c r="J3105" s="10">
        <v>1744702</v>
      </c>
      <c r="K3105" s="10" t="s">
        <v>25</v>
      </c>
      <c r="L3105" s="10" t="s">
        <v>3848</v>
      </c>
      <c r="O3105" s="10" t="s">
        <v>2195</v>
      </c>
      <c r="R3105" s="10" t="s">
        <v>3847</v>
      </c>
      <c r="S3105" s="10">
        <v>993</v>
      </c>
      <c r="T3105" s="10">
        <v>330</v>
      </c>
    </row>
    <row r="3106" spans="1:20" x14ac:dyDescent="0.35">
      <c r="A3106" s="10" t="s">
        <v>20</v>
      </c>
      <c r="B3106" s="10" t="s">
        <v>20</v>
      </c>
      <c r="C3106" s="10" t="s">
        <v>21</v>
      </c>
      <c r="D3106" s="10" t="s">
        <v>22</v>
      </c>
      <c r="E3106" s="10" t="s">
        <v>23</v>
      </c>
      <c r="F3106" s="10" t="s">
        <v>5</v>
      </c>
      <c r="H3106" s="10" t="s">
        <v>24</v>
      </c>
      <c r="I3106" s="10">
        <v>1744859</v>
      </c>
      <c r="J3106" s="10">
        <v>1745920</v>
      </c>
      <c r="K3106" s="10" t="s">
        <v>25</v>
      </c>
      <c r="R3106" s="10" t="s">
        <v>3849</v>
      </c>
      <c r="S3106" s="10">
        <v>1062</v>
      </c>
    </row>
    <row r="3107" spans="1:20" x14ac:dyDescent="0.35">
      <c r="A3107" s="10" t="s">
        <v>27</v>
      </c>
      <c r="B3107" s="10" t="s">
        <v>27</v>
      </c>
      <c r="C3107" s="10" t="s">
        <v>28</v>
      </c>
      <c r="D3107" s="10" t="s">
        <v>22</v>
      </c>
      <c r="E3107" s="10" t="s">
        <v>23</v>
      </c>
      <c r="F3107" s="10" t="s">
        <v>5</v>
      </c>
      <c r="H3107" s="10" t="s">
        <v>24</v>
      </c>
      <c r="I3107" s="10">
        <v>1744859</v>
      </c>
      <c r="J3107" s="10">
        <v>1745920</v>
      </c>
      <c r="K3107" s="10" t="s">
        <v>25</v>
      </c>
      <c r="L3107" s="10" t="s">
        <v>3850</v>
      </c>
      <c r="O3107" s="10" t="s">
        <v>52</v>
      </c>
      <c r="R3107" s="10" t="s">
        <v>3849</v>
      </c>
      <c r="S3107" s="10">
        <v>1062</v>
      </c>
      <c r="T3107" s="10">
        <v>353</v>
      </c>
    </row>
    <row r="3108" spans="1:20" x14ac:dyDescent="0.35">
      <c r="A3108" s="10" t="s">
        <v>20</v>
      </c>
      <c r="B3108" s="10" t="s">
        <v>20</v>
      </c>
      <c r="C3108" s="10" t="s">
        <v>21</v>
      </c>
      <c r="D3108" s="10" t="s">
        <v>22</v>
      </c>
      <c r="E3108" s="10" t="s">
        <v>23</v>
      </c>
      <c r="F3108" s="10" t="s">
        <v>5</v>
      </c>
      <c r="H3108" s="10" t="s">
        <v>24</v>
      </c>
      <c r="I3108" s="10">
        <v>1745923</v>
      </c>
      <c r="J3108" s="10">
        <v>1747107</v>
      </c>
      <c r="K3108" s="10" t="s">
        <v>25</v>
      </c>
      <c r="R3108" s="10" t="s">
        <v>3851</v>
      </c>
      <c r="S3108" s="10">
        <v>1185</v>
      </c>
    </row>
    <row r="3109" spans="1:20" x14ac:dyDescent="0.35">
      <c r="A3109" s="10" t="s">
        <v>27</v>
      </c>
      <c r="B3109" s="10" t="s">
        <v>27</v>
      </c>
      <c r="C3109" s="10" t="s">
        <v>28</v>
      </c>
      <c r="D3109" s="10" t="s">
        <v>22</v>
      </c>
      <c r="E3109" s="10" t="s">
        <v>23</v>
      </c>
      <c r="F3109" s="10" t="s">
        <v>5</v>
      </c>
      <c r="H3109" s="10" t="s">
        <v>24</v>
      </c>
      <c r="I3109" s="10">
        <v>1745923</v>
      </c>
      <c r="J3109" s="10">
        <v>1747107</v>
      </c>
      <c r="K3109" s="10" t="s">
        <v>25</v>
      </c>
      <c r="L3109" s="10" t="s">
        <v>3852</v>
      </c>
      <c r="O3109" s="10" t="s">
        <v>49</v>
      </c>
      <c r="R3109" s="10" t="s">
        <v>3851</v>
      </c>
      <c r="S3109" s="10">
        <v>1185</v>
      </c>
      <c r="T3109" s="10">
        <v>394</v>
      </c>
    </row>
    <row r="3110" spans="1:20" x14ac:dyDescent="0.35">
      <c r="A3110" s="10" t="s">
        <v>20</v>
      </c>
      <c r="B3110" s="10" t="s">
        <v>20</v>
      </c>
      <c r="C3110" s="10" t="s">
        <v>21</v>
      </c>
      <c r="D3110" s="10" t="s">
        <v>22</v>
      </c>
      <c r="E3110" s="10" t="s">
        <v>23</v>
      </c>
      <c r="F3110" s="10" t="s">
        <v>5</v>
      </c>
      <c r="H3110" s="10" t="s">
        <v>24</v>
      </c>
      <c r="I3110" s="10">
        <v>1747104</v>
      </c>
      <c r="J3110" s="10">
        <v>1748486</v>
      </c>
      <c r="K3110" s="10" t="s">
        <v>25</v>
      </c>
      <c r="R3110" s="10" t="s">
        <v>3853</v>
      </c>
      <c r="S3110" s="10">
        <v>1383</v>
      </c>
    </row>
    <row r="3111" spans="1:20" x14ac:dyDescent="0.35">
      <c r="A3111" s="10" t="s">
        <v>27</v>
      </c>
      <c r="B3111" s="10" t="s">
        <v>27</v>
      </c>
      <c r="C3111" s="10" t="s">
        <v>28</v>
      </c>
      <c r="D3111" s="10" t="s">
        <v>22</v>
      </c>
      <c r="E3111" s="10" t="s">
        <v>23</v>
      </c>
      <c r="F3111" s="10" t="s">
        <v>5</v>
      </c>
      <c r="H3111" s="10" t="s">
        <v>24</v>
      </c>
      <c r="I3111" s="10">
        <v>1747104</v>
      </c>
      <c r="J3111" s="10">
        <v>1748486</v>
      </c>
      <c r="K3111" s="10" t="s">
        <v>25</v>
      </c>
      <c r="L3111" s="10" t="s">
        <v>3854</v>
      </c>
      <c r="O3111" s="10" t="s">
        <v>52</v>
      </c>
      <c r="R3111" s="10" t="s">
        <v>3853</v>
      </c>
      <c r="S3111" s="10">
        <v>1383</v>
      </c>
      <c r="T3111" s="10">
        <v>460</v>
      </c>
    </row>
    <row r="3112" spans="1:20" x14ac:dyDescent="0.35">
      <c r="A3112" s="10" t="s">
        <v>20</v>
      </c>
      <c r="B3112" s="10" t="s">
        <v>20</v>
      </c>
      <c r="C3112" s="10" t="s">
        <v>21</v>
      </c>
      <c r="D3112" s="10" t="s">
        <v>22</v>
      </c>
      <c r="E3112" s="10" t="s">
        <v>23</v>
      </c>
      <c r="F3112" s="10" t="s">
        <v>5</v>
      </c>
      <c r="H3112" s="10" t="s">
        <v>24</v>
      </c>
      <c r="I3112" s="10">
        <v>1748483</v>
      </c>
      <c r="J3112" s="10">
        <v>1749841</v>
      </c>
      <c r="K3112" s="10" t="s">
        <v>25</v>
      </c>
      <c r="R3112" s="10" t="s">
        <v>3855</v>
      </c>
      <c r="S3112" s="10">
        <v>1359</v>
      </c>
    </row>
    <row r="3113" spans="1:20" x14ac:dyDescent="0.35">
      <c r="A3113" s="10" t="s">
        <v>27</v>
      </c>
      <c r="B3113" s="10" t="s">
        <v>27</v>
      </c>
      <c r="C3113" s="10" t="s">
        <v>28</v>
      </c>
      <c r="D3113" s="10" t="s">
        <v>22</v>
      </c>
      <c r="E3113" s="10" t="s">
        <v>23</v>
      </c>
      <c r="F3113" s="10" t="s">
        <v>5</v>
      </c>
      <c r="H3113" s="10" t="s">
        <v>24</v>
      </c>
      <c r="I3113" s="10">
        <v>1748483</v>
      </c>
      <c r="J3113" s="10">
        <v>1749841</v>
      </c>
      <c r="K3113" s="10" t="s">
        <v>25</v>
      </c>
      <c r="L3113" s="10" t="s">
        <v>3856</v>
      </c>
      <c r="O3113" s="10" t="s">
        <v>3857</v>
      </c>
      <c r="R3113" s="10" t="s">
        <v>3855</v>
      </c>
      <c r="S3113" s="10">
        <v>1359</v>
      </c>
      <c r="T3113" s="10">
        <v>452</v>
      </c>
    </row>
    <row r="3114" spans="1:20" x14ac:dyDescent="0.35">
      <c r="A3114" s="10" t="s">
        <v>20</v>
      </c>
      <c r="B3114" s="10" t="s">
        <v>20</v>
      </c>
      <c r="C3114" s="10" t="s">
        <v>21</v>
      </c>
      <c r="D3114" s="10" t="s">
        <v>22</v>
      </c>
      <c r="E3114" s="10" t="s">
        <v>23</v>
      </c>
      <c r="F3114" s="10" t="s">
        <v>5</v>
      </c>
      <c r="H3114" s="10" t="s">
        <v>24</v>
      </c>
      <c r="I3114" s="10">
        <v>1749861</v>
      </c>
      <c r="J3114" s="10">
        <v>1751711</v>
      </c>
      <c r="K3114" s="10" t="s">
        <v>46</v>
      </c>
      <c r="R3114" s="10" t="s">
        <v>3858</v>
      </c>
      <c r="S3114" s="10">
        <v>1851</v>
      </c>
    </row>
    <row r="3115" spans="1:20" x14ac:dyDescent="0.35">
      <c r="A3115" s="10" t="s">
        <v>27</v>
      </c>
      <c r="B3115" s="10" t="s">
        <v>27</v>
      </c>
      <c r="C3115" s="10" t="s">
        <v>28</v>
      </c>
      <c r="D3115" s="10" t="s">
        <v>22</v>
      </c>
      <c r="E3115" s="10" t="s">
        <v>23</v>
      </c>
      <c r="F3115" s="10" t="s">
        <v>5</v>
      </c>
      <c r="H3115" s="10" t="s">
        <v>24</v>
      </c>
      <c r="I3115" s="10">
        <v>1749861</v>
      </c>
      <c r="J3115" s="10">
        <v>1751711</v>
      </c>
      <c r="K3115" s="10" t="s">
        <v>46</v>
      </c>
      <c r="L3115" s="10" t="s">
        <v>3859</v>
      </c>
      <c r="O3115" s="10" t="s">
        <v>3860</v>
      </c>
      <c r="R3115" s="10" t="s">
        <v>3858</v>
      </c>
      <c r="S3115" s="10">
        <v>1851</v>
      </c>
      <c r="T3115" s="10">
        <v>616</v>
      </c>
    </row>
    <row r="3116" spans="1:20" x14ac:dyDescent="0.35">
      <c r="A3116" s="10" t="s">
        <v>20</v>
      </c>
      <c r="B3116" s="10" t="s">
        <v>20</v>
      </c>
      <c r="C3116" s="10" t="s">
        <v>21</v>
      </c>
      <c r="D3116" s="10" t="s">
        <v>22</v>
      </c>
      <c r="E3116" s="10" t="s">
        <v>23</v>
      </c>
      <c r="F3116" s="10" t="s">
        <v>5</v>
      </c>
      <c r="H3116" s="10" t="s">
        <v>24</v>
      </c>
      <c r="I3116" s="10">
        <v>1751716</v>
      </c>
      <c r="J3116" s="10">
        <v>1753440</v>
      </c>
      <c r="K3116" s="10" t="s">
        <v>46</v>
      </c>
      <c r="R3116" s="10" t="s">
        <v>3861</v>
      </c>
      <c r="S3116" s="10">
        <v>1725</v>
      </c>
    </row>
    <row r="3117" spans="1:20" x14ac:dyDescent="0.35">
      <c r="A3117" s="10" t="s">
        <v>27</v>
      </c>
      <c r="B3117" s="10" t="s">
        <v>27</v>
      </c>
      <c r="C3117" s="10" t="s">
        <v>28</v>
      </c>
      <c r="D3117" s="10" t="s">
        <v>22</v>
      </c>
      <c r="E3117" s="10" t="s">
        <v>23</v>
      </c>
      <c r="F3117" s="10" t="s">
        <v>5</v>
      </c>
      <c r="H3117" s="10" t="s">
        <v>24</v>
      </c>
      <c r="I3117" s="10">
        <v>1751716</v>
      </c>
      <c r="J3117" s="10">
        <v>1753440</v>
      </c>
      <c r="K3117" s="10" t="s">
        <v>46</v>
      </c>
      <c r="L3117" s="10" t="s">
        <v>3862</v>
      </c>
      <c r="O3117" s="10" t="s">
        <v>3863</v>
      </c>
      <c r="R3117" s="10" t="s">
        <v>3861</v>
      </c>
      <c r="S3117" s="10">
        <v>1725</v>
      </c>
      <c r="T3117" s="10">
        <v>574</v>
      </c>
    </row>
    <row r="3118" spans="1:20" x14ac:dyDescent="0.35">
      <c r="A3118" s="10" t="s">
        <v>20</v>
      </c>
      <c r="B3118" s="10" t="s">
        <v>20</v>
      </c>
      <c r="C3118" s="10" t="s">
        <v>21</v>
      </c>
      <c r="D3118" s="10" t="s">
        <v>22</v>
      </c>
      <c r="E3118" s="10" t="s">
        <v>23</v>
      </c>
      <c r="F3118" s="10" t="s">
        <v>5</v>
      </c>
      <c r="H3118" s="10" t="s">
        <v>24</v>
      </c>
      <c r="I3118" s="10">
        <v>1753437</v>
      </c>
      <c r="J3118" s="10">
        <v>1754894</v>
      </c>
      <c r="K3118" s="10" t="s">
        <v>46</v>
      </c>
      <c r="R3118" s="10" t="s">
        <v>3864</v>
      </c>
      <c r="S3118" s="10">
        <v>1458</v>
      </c>
    </row>
    <row r="3119" spans="1:20" x14ac:dyDescent="0.35">
      <c r="A3119" s="10" t="s">
        <v>27</v>
      </c>
      <c r="B3119" s="10" t="s">
        <v>27</v>
      </c>
      <c r="C3119" s="10" t="s">
        <v>28</v>
      </c>
      <c r="D3119" s="10" t="s">
        <v>22</v>
      </c>
      <c r="E3119" s="10" t="s">
        <v>23</v>
      </c>
      <c r="F3119" s="10" t="s">
        <v>5</v>
      </c>
      <c r="H3119" s="10" t="s">
        <v>24</v>
      </c>
      <c r="I3119" s="10">
        <v>1753437</v>
      </c>
      <c r="J3119" s="10">
        <v>1754894</v>
      </c>
      <c r="K3119" s="10" t="s">
        <v>46</v>
      </c>
      <c r="L3119" s="10" t="s">
        <v>3865</v>
      </c>
      <c r="O3119" s="10" t="s">
        <v>3866</v>
      </c>
      <c r="R3119" s="10" t="s">
        <v>3864</v>
      </c>
      <c r="S3119" s="10">
        <v>1458</v>
      </c>
      <c r="T3119" s="10">
        <v>485</v>
      </c>
    </row>
    <row r="3120" spans="1:20" x14ac:dyDescent="0.35">
      <c r="A3120" s="10" t="s">
        <v>20</v>
      </c>
      <c r="B3120" s="10" t="s">
        <v>20</v>
      </c>
      <c r="C3120" s="10" t="s">
        <v>21</v>
      </c>
      <c r="D3120" s="10" t="s">
        <v>22</v>
      </c>
      <c r="E3120" s="10" t="s">
        <v>23</v>
      </c>
      <c r="F3120" s="10" t="s">
        <v>5</v>
      </c>
      <c r="H3120" s="10" t="s">
        <v>24</v>
      </c>
      <c r="I3120" s="10">
        <v>1754891</v>
      </c>
      <c r="J3120" s="10">
        <v>1755856</v>
      </c>
      <c r="K3120" s="10" t="s">
        <v>46</v>
      </c>
      <c r="R3120" s="10" t="s">
        <v>3867</v>
      </c>
      <c r="S3120" s="10">
        <v>966</v>
      </c>
    </row>
    <row r="3121" spans="1:20" x14ac:dyDescent="0.35">
      <c r="A3121" s="10" t="s">
        <v>27</v>
      </c>
      <c r="B3121" s="10" t="s">
        <v>27</v>
      </c>
      <c r="C3121" s="10" t="s">
        <v>28</v>
      </c>
      <c r="D3121" s="10" t="s">
        <v>22</v>
      </c>
      <c r="E3121" s="10" t="s">
        <v>23</v>
      </c>
      <c r="F3121" s="10" t="s">
        <v>5</v>
      </c>
      <c r="H3121" s="10" t="s">
        <v>24</v>
      </c>
      <c r="I3121" s="10">
        <v>1754891</v>
      </c>
      <c r="J3121" s="10">
        <v>1755856</v>
      </c>
      <c r="K3121" s="10" t="s">
        <v>46</v>
      </c>
      <c r="L3121" s="10" t="s">
        <v>3868</v>
      </c>
      <c r="O3121" s="10" t="s">
        <v>3869</v>
      </c>
      <c r="R3121" s="10" t="s">
        <v>3867</v>
      </c>
      <c r="S3121" s="10">
        <v>966</v>
      </c>
      <c r="T3121" s="10">
        <v>321</v>
      </c>
    </row>
    <row r="3122" spans="1:20" x14ac:dyDescent="0.35">
      <c r="A3122" s="10" t="s">
        <v>20</v>
      </c>
      <c r="B3122" s="10" t="s">
        <v>20</v>
      </c>
      <c r="C3122" s="10" t="s">
        <v>21</v>
      </c>
      <c r="D3122" s="10" t="s">
        <v>22</v>
      </c>
      <c r="E3122" s="10" t="s">
        <v>23</v>
      </c>
      <c r="F3122" s="10" t="s">
        <v>5</v>
      </c>
      <c r="H3122" s="10" t="s">
        <v>24</v>
      </c>
      <c r="I3122" s="10">
        <v>1755894</v>
      </c>
      <c r="J3122" s="10">
        <v>1756475</v>
      </c>
      <c r="K3122" s="10" t="s">
        <v>46</v>
      </c>
      <c r="R3122" s="10" t="s">
        <v>3870</v>
      </c>
      <c r="S3122" s="10">
        <v>582</v>
      </c>
    </row>
    <row r="3123" spans="1:20" x14ac:dyDescent="0.35">
      <c r="A3123" s="10" t="s">
        <v>27</v>
      </c>
      <c r="B3123" s="10" t="s">
        <v>27</v>
      </c>
      <c r="C3123" s="10" t="s">
        <v>28</v>
      </c>
      <c r="D3123" s="10" t="s">
        <v>22</v>
      </c>
      <c r="E3123" s="10" t="s">
        <v>23</v>
      </c>
      <c r="F3123" s="10" t="s">
        <v>5</v>
      </c>
      <c r="H3123" s="10" t="s">
        <v>24</v>
      </c>
      <c r="I3123" s="10">
        <v>1755894</v>
      </c>
      <c r="J3123" s="10">
        <v>1756475</v>
      </c>
      <c r="K3123" s="10" t="s">
        <v>46</v>
      </c>
      <c r="L3123" s="10" t="s">
        <v>3871</v>
      </c>
      <c r="O3123" s="10" t="s">
        <v>3872</v>
      </c>
      <c r="R3123" s="10" t="s">
        <v>3870</v>
      </c>
      <c r="S3123" s="10">
        <v>582</v>
      </c>
      <c r="T3123" s="10">
        <v>193</v>
      </c>
    </row>
    <row r="3124" spans="1:20" x14ac:dyDescent="0.35">
      <c r="A3124" s="10" t="s">
        <v>20</v>
      </c>
      <c r="B3124" s="10" t="s">
        <v>20</v>
      </c>
      <c r="C3124" s="10" t="s">
        <v>21</v>
      </c>
      <c r="D3124" s="10" t="s">
        <v>22</v>
      </c>
      <c r="E3124" s="10" t="s">
        <v>23</v>
      </c>
      <c r="F3124" s="10" t="s">
        <v>5</v>
      </c>
      <c r="H3124" s="10" t="s">
        <v>24</v>
      </c>
      <c r="I3124" s="10">
        <v>1756646</v>
      </c>
      <c r="J3124" s="10">
        <v>1757446</v>
      </c>
      <c r="K3124" s="10" t="s">
        <v>25</v>
      </c>
      <c r="R3124" s="10" t="s">
        <v>3873</v>
      </c>
      <c r="S3124" s="10">
        <v>801</v>
      </c>
    </row>
    <row r="3125" spans="1:20" x14ac:dyDescent="0.35">
      <c r="A3125" s="10" t="s">
        <v>27</v>
      </c>
      <c r="B3125" s="10" t="s">
        <v>27</v>
      </c>
      <c r="C3125" s="10" t="s">
        <v>28</v>
      </c>
      <c r="D3125" s="10" t="s">
        <v>22</v>
      </c>
      <c r="E3125" s="10" t="s">
        <v>23</v>
      </c>
      <c r="F3125" s="10" t="s">
        <v>5</v>
      </c>
      <c r="H3125" s="10" t="s">
        <v>24</v>
      </c>
      <c r="I3125" s="10">
        <v>1756646</v>
      </c>
      <c r="J3125" s="10">
        <v>1757446</v>
      </c>
      <c r="K3125" s="10" t="s">
        <v>25</v>
      </c>
      <c r="L3125" s="10" t="s">
        <v>3874</v>
      </c>
      <c r="O3125" s="10" t="s">
        <v>1575</v>
      </c>
      <c r="R3125" s="10" t="s">
        <v>3873</v>
      </c>
      <c r="S3125" s="10">
        <v>801</v>
      </c>
      <c r="T3125" s="10">
        <v>266</v>
      </c>
    </row>
    <row r="3126" spans="1:20" x14ac:dyDescent="0.35">
      <c r="A3126" s="10" t="s">
        <v>20</v>
      </c>
      <c r="B3126" s="10" t="s">
        <v>20</v>
      </c>
      <c r="C3126" s="10" t="s">
        <v>21</v>
      </c>
      <c r="D3126" s="10" t="s">
        <v>22</v>
      </c>
      <c r="E3126" s="10" t="s">
        <v>23</v>
      </c>
      <c r="F3126" s="10" t="s">
        <v>5</v>
      </c>
      <c r="H3126" s="10" t="s">
        <v>24</v>
      </c>
      <c r="I3126" s="10">
        <v>1757528</v>
      </c>
      <c r="J3126" s="10">
        <v>1758883</v>
      </c>
      <c r="K3126" s="10" t="s">
        <v>25</v>
      </c>
      <c r="R3126" s="10" t="s">
        <v>3875</v>
      </c>
      <c r="S3126" s="10">
        <v>1356</v>
      </c>
    </row>
    <row r="3127" spans="1:20" x14ac:dyDescent="0.35">
      <c r="A3127" s="10" t="s">
        <v>27</v>
      </c>
      <c r="B3127" s="10" t="s">
        <v>27</v>
      </c>
      <c r="C3127" s="10" t="s">
        <v>28</v>
      </c>
      <c r="D3127" s="10" t="s">
        <v>22</v>
      </c>
      <c r="E3127" s="10" t="s">
        <v>23</v>
      </c>
      <c r="F3127" s="10" t="s">
        <v>5</v>
      </c>
      <c r="H3127" s="10" t="s">
        <v>24</v>
      </c>
      <c r="I3127" s="10">
        <v>1757528</v>
      </c>
      <c r="J3127" s="10">
        <v>1758883</v>
      </c>
      <c r="K3127" s="10" t="s">
        <v>25</v>
      </c>
      <c r="L3127" s="10" t="s">
        <v>3876</v>
      </c>
      <c r="O3127" s="10" t="s">
        <v>49</v>
      </c>
      <c r="R3127" s="10" t="s">
        <v>3875</v>
      </c>
      <c r="S3127" s="10">
        <v>1356</v>
      </c>
      <c r="T3127" s="10">
        <v>451</v>
      </c>
    </row>
    <row r="3128" spans="1:20" x14ac:dyDescent="0.35">
      <c r="A3128" s="10" t="s">
        <v>20</v>
      </c>
      <c r="B3128" s="10" t="s">
        <v>20</v>
      </c>
      <c r="C3128" s="10" t="s">
        <v>21</v>
      </c>
      <c r="D3128" s="10" t="s">
        <v>22</v>
      </c>
      <c r="E3128" s="10" t="s">
        <v>23</v>
      </c>
      <c r="F3128" s="10" t="s">
        <v>5</v>
      </c>
      <c r="H3128" s="10" t="s">
        <v>24</v>
      </c>
      <c r="I3128" s="10">
        <v>1758883</v>
      </c>
      <c r="J3128" s="10">
        <v>1761087</v>
      </c>
      <c r="K3128" s="10" t="s">
        <v>25</v>
      </c>
      <c r="R3128" s="10" t="s">
        <v>3877</v>
      </c>
      <c r="S3128" s="10">
        <v>2205</v>
      </c>
    </row>
    <row r="3129" spans="1:20" x14ac:dyDescent="0.35">
      <c r="A3129" s="10" t="s">
        <v>27</v>
      </c>
      <c r="B3129" s="10" t="s">
        <v>27</v>
      </c>
      <c r="C3129" s="10" t="s">
        <v>28</v>
      </c>
      <c r="D3129" s="10" t="s">
        <v>22</v>
      </c>
      <c r="E3129" s="10" t="s">
        <v>23</v>
      </c>
      <c r="F3129" s="10" t="s">
        <v>5</v>
      </c>
      <c r="H3129" s="10" t="s">
        <v>24</v>
      </c>
      <c r="I3129" s="10">
        <v>1758883</v>
      </c>
      <c r="J3129" s="10">
        <v>1761087</v>
      </c>
      <c r="K3129" s="10" t="s">
        <v>25</v>
      </c>
      <c r="L3129" s="10" t="s">
        <v>3878</v>
      </c>
      <c r="O3129" s="10" t="s">
        <v>3879</v>
      </c>
      <c r="R3129" s="10" t="s">
        <v>3877</v>
      </c>
      <c r="S3129" s="10">
        <v>2205</v>
      </c>
      <c r="T3129" s="10">
        <v>734</v>
      </c>
    </row>
    <row r="3130" spans="1:20" x14ac:dyDescent="0.35">
      <c r="A3130" s="10" t="s">
        <v>20</v>
      </c>
      <c r="B3130" s="10" t="s">
        <v>20</v>
      </c>
      <c r="C3130" s="10" t="s">
        <v>21</v>
      </c>
      <c r="D3130" s="10" t="s">
        <v>22</v>
      </c>
      <c r="E3130" s="10" t="s">
        <v>23</v>
      </c>
      <c r="F3130" s="10" t="s">
        <v>5</v>
      </c>
      <c r="H3130" s="10" t="s">
        <v>24</v>
      </c>
      <c r="I3130" s="10">
        <v>1761077</v>
      </c>
      <c r="J3130" s="10">
        <v>1761784</v>
      </c>
      <c r="K3130" s="10" t="s">
        <v>25</v>
      </c>
      <c r="R3130" s="10" t="s">
        <v>3880</v>
      </c>
      <c r="S3130" s="10">
        <v>708</v>
      </c>
    </row>
    <row r="3131" spans="1:20" x14ac:dyDescent="0.35">
      <c r="A3131" s="10" t="s">
        <v>27</v>
      </c>
      <c r="B3131" s="10" t="s">
        <v>27</v>
      </c>
      <c r="C3131" s="10" t="s">
        <v>28</v>
      </c>
      <c r="D3131" s="10" t="s">
        <v>22</v>
      </c>
      <c r="E3131" s="10" t="s">
        <v>23</v>
      </c>
      <c r="F3131" s="10" t="s">
        <v>5</v>
      </c>
      <c r="H3131" s="10" t="s">
        <v>24</v>
      </c>
      <c r="I3131" s="10">
        <v>1761077</v>
      </c>
      <c r="J3131" s="10">
        <v>1761784</v>
      </c>
      <c r="K3131" s="10" t="s">
        <v>25</v>
      </c>
      <c r="L3131" s="10" t="s">
        <v>3881</v>
      </c>
      <c r="O3131" s="10" t="s">
        <v>52</v>
      </c>
      <c r="R3131" s="10" t="s">
        <v>3880</v>
      </c>
      <c r="S3131" s="10">
        <v>708</v>
      </c>
      <c r="T3131" s="10">
        <v>235</v>
      </c>
    </row>
    <row r="3132" spans="1:20" x14ac:dyDescent="0.35">
      <c r="A3132" s="10" t="s">
        <v>20</v>
      </c>
      <c r="B3132" s="10" t="s">
        <v>20</v>
      </c>
      <c r="C3132" s="10" t="s">
        <v>21</v>
      </c>
      <c r="D3132" s="10" t="s">
        <v>22</v>
      </c>
      <c r="E3132" s="10" t="s">
        <v>23</v>
      </c>
      <c r="F3132" s="10" t="s">
        <v>5</v>
      </c>
      <c r="H3132" s="10" t="s">
        <v>24</v>
      </c>
      <c r="I3132" s="10">
        <v>1761769</v>
      </c>
      <c r="J3132" s="10">
        <v>1763175</v>
      </c>
      <c r="K3132" s="10" t="s">
        <v>46</v>
      </c>
      <c r="R3132" s="10" t="s">
        <v>3882</v>
      </c>
      <c r="S3132" s="10">
        <v>1407</v>
      </c>
    </row>
    <row r="3133" spans="1:20" x14ac:dyDescent="0.35">
      <c r="A3133" s="10" t="s">
        <v>27</v>
      </c>
      <c r="B3133" s="10" t="s">
        <v>27</v>
      </c>
      <c r="C3133" s="10" t="s">
        <v>28</v>
      </c>
      <c r="D3133" s="10" t="s">
        <v>22</v>
      </c>
      <c r="E3133" s="10" t="s">
        <v>23</v>
      </c>
      <c r="F3133" s="10" t="s">
        <v>5</v>
      </c>
      <c r="H3133" s="10" t="s">
        <v>24</v>
      </c>
      <c r="I3133" s="10">
        <v>1761769</v>
      </c>
      <c r="J3133" s="10">
        <v>1763175</v>
      </c>
      <c r="K3133" s="10" t="s">
        <v>46</v>
      </c>
      <c r="L3133" s="10" t="s">
        <v>3883</v>
      </c>
      <c r="O3133" s="10" t="s">
        <v>52</v>
      </c>
      <c r="R3133" s="10" t="s">
        <v>3882</v>
      </c>
      <c r="S3133" s="10">
        <v>1407</v>
      </c>
      <c r="T3133" s="10">
        <v>468</v>
      </c>
    </row>
    <row r="3134" spans="1:20" x14ac:dyDescent="0.35">
      <c r="A3134" s="10" t="s">
        <v>20</v>
      </c>
      <c r="B3134" s="10" t="s">
        <v>20</v>
      </c>
      <c r="C3134" s="10" t="s">
        <v>21</v>
      </c>
      <c r="D3134" s="10" t="s">
        <v>22</v>
      </c>
      <c r="E3134" s="10" t="s">
        <v>23</v>
      </c>
      <c r="F3134" s="10" t="s">
        <v>5</v>
      </c>
      <c r="H3134" s="10" t="s">
        <v>24</v>
      </c>
      <c r="I3134" s="10">
        <v>1763172</v>
      </c>
      <c r="J3134" s="10">
        <v>1764326</v>
      </c>
      <c r="K3134" s="10" t="s">
        <v>46</v>
      </c>
      <c r="R3134" s="10" t="s">
        <v>3884</v>
      </c>
      <c r="S3134" s="10">
        <v>1155</v>
      </c>
    </row>
    <row r="3135" spans="1:20" x14ac:dyDescent="0.35">
      <c r="A3135" s="10" t="s">
        <v>27</v>
      </c>
      <c r="B3135" s="10" t="s">
        <v>27</v>
      </c>
      <c r="C3135" s="10" t="s">
        <v>28</v>
      </c>
      <c r="D3135" s="10" t="s">
        <v>22</v>
      </c>
      <c r="E3135" s="10" t="s">
        <v>23</v>
      </c>
      <c r="F3135" s="10" t="s">
        <v>5</v>
      </c>
      <c r="H3135" s="10" t="s">
        <v>24</v>
      </c>
      <c r="I3135" s="10">
        <v>1763172</v>
      </c>
      <c r="J3135" s="10">
        <v>1764326</v>
      </c>
      <c r="K3135" s="10" t="s">
        <v>46</v>
      </c>
      <c r="L3135" s="10" t="s">
        <v>3885</v>
      </c>
      <c r="O3135" s="10" t="s">
        <v>3886</v>
      </c>
      <c r="R3135" s="10" t="s">
        <v>3884</v>
      </c>
      <c r="S3135" s="10">
        <v>1155</v>
      </c>
      <c r="T3135" s="10">
        <v>384</v>
      </c>
    </row>
    <row r="3136" spans="1:20" x14ac:dyDescent="0.35">
      <c r="A3136" s="10" t="s">
        <v>20</v>
      </c>
      <c r="B3136" s="10" t="s">
        <v>20</v>
      </c>
      <c r="C3136" s="10" t="s">
        <v>21</v>
      </c>
      <c r="D3136" s="10" t="s">
        <v>22</v>
      </c>
      <c r="E3136" s="10" t="s">
        <v>23</v>
      </c>
      <c r="F3136" s="10" t="s">
        <v>5</v>
      </c>
      <c r="H3136" s="10" t="s">
        <v>24</v>
      </c>
      <c r="I3136" s="10">
        <v>1764386</v>
      </c>
      <c r="J3136" s="10">
        <v>1765768</v>
      </c>
      <c r="K3136" s="10" t="s">
        <v>25</v>
      </c>
      <c r="R3136" s="10" t="s">
        <v>3887</v>
      </c>
      <c r="S3136" s="10">
        <v>1383</v>
      </c>
    </row>
    <row r="3137" spans="1:20" x14ac:dyDescent="0.35">
      <c r="A3137" s="10" t="s">
        <v>27</v>
      </c>
      <c r="B3137" s="10" t="s">
        <v>27</v>
      </c>
      <c r="C3137" s="10" t="s">
        <v>28</v>
      </c>
      <c r="D3137" s="10" t="s">
        <v>22</v>
      </c>
      <c r="E3137" s="10" t="s">
        <v>23</v>
      </c>
      <c r="F3137" s="10" t="s">
        <v>5</v>
      </c>
      <c r="H3137" s="10" t="s">
        <v>24</v>
      </c>
      <c r="I3137" s="10">
        <v>1764386</v>
      </c>
      <c r="J3137" s="10">
        <v>1765768</v>
      </c>
      <c r="K3137" s="10" t="s">
        <v>25</v>
      </c>
      <c r="L3137" s="10" t="s">
        <v>3888</v>
      </c>
      <c r="O3137" s="10" t="s">
        <v>49</v>
      </c>
      <c r="R3137" s="10" t="s">
        <v>3887</v>
      </c>
      <c r="S3137" s="10">
        <v>1383</v>
      </c>
      <c r="T3137" s="10">
        <v>460</v>
      </c>
    </row>
    <row r="3138" spans="1:20" x14ac:dyDescent="0.35">
      <c r="A3138" s="10" t="s">
        <v>20</v>
      </c>
      <c r="B3138" s="10" t="s">
        <v>20</v>
      </c>
      <c r="C3138" s="10" t="s">
        <v>21</v>
      </c>
      <c r="D3138" s="10" t="s">
        <v>22</v>
      </c>
      <c r="E3138" s="10" t="s">
        <v>23</v>
      </c>
      <c r="F3138" s="10" t="s">
        <v>5</v>
      </c>
      <c r="H3138" s="10" t="s">
        <v>24</v>
      </c>
      <c r="I3138" s="10">
        <v>1765765</v>
      </c>
      <c r="J3138" s="10">
        <v>1767090</v>
      </c>
      <c r="K3138" s="10" t="s">
        <v>25</v>
      </c>
      <c r="R3138" s="10" t="s">
        <v>3889</v>
      </c>
      <c r="S3138" s="10">
        <v>1326</v>
      </c>
    </row>
    <row r="3139" spans="1:20" x14ac:dyDescent="0.35">
      <c r="A3139" s="10" t="s">
        <v>27</v>
      </c>
      <c r="B3139" s="10" t="s">
        <v>27</v>
      </c>
      <c r="C3139" s="10" t="s">
        <v>28</v>
      </c>
      <c r="D3139" s="10" t="s">
        <v>22</v>
      </c>
      <c r="E3139" s="10" t="s">
        <v>23</v>
      </c>
      <c r="F3139" s="10" t="s">
        <v>5</v>
      </c>
      <c r="H3139" s="10" t="s">
        <v>24</v>
      </c>
      <c r="I3139" s="10">
        <v>1765765</v>
      </c>
      <c r="J3139" s="10">
        <v>1767090</v>
      </c>
      <c r="K3139" s="10" t="s">
        <v>25</v>
      </c>
      <c r="L3139" s="10" t="s">
        <v>3890</v>
      </c>
      <c r="O3139" s="10" t="s">
        <v>49</v>
      </c>
      <c r="R3139" s="10" t="s">
        <v>3889</v>
      </c>
      <c r="S3139" s="10">
        <v>1326</v>
      </c>
      <c r="T3139" s="10">
        <v>441</v>
      </c>
    </row>
    <row r="3140" spans="1:20" x14ac:dyDescent="0.35">
      <c r="A3140" s="10" t="s">
        <v>20</v>
      </c>
      <c r="B3140" s="10" t="s">
        <v>20</v>
      </c>
      <c r="C3140" s="10" t="s">
        <v>21</v>
      </c>
      <c r="D3140" s="10" t="s">
        <v>22</v>
      </c>
      <c r="E3140" s="10" t="s">
        <v>23</v>
      </c>
      <c r="F3140" s="10" t="s">
        <v>5</v>
      </c>
      <c r="H3140" s="10" t="s">
        <v>24</v>
      </c>
      <c r="I3140" s="10">
        <v>1767087</v>
      </c>
      <c r="J3140" s="10">
        <v>1768106</v>
      </c>
      <c r="K3140" s="10" t="s">
        <v>25</v>
      </c>
      <c r="R3140" s="10" t="s">
        <v>3891</v>
      </c>
      <c r="S3140" s="10">
        <v>1020</v>
      </c>
    </row>
    <row r="3141" spans="1:20" x14ac:dyDescent="0.35">
      <c r="A3141" s="10" t="s">
        <v>27</v>
      </c>
      <c r="B3141" s="10" t="s">
        <v>27</v>
      </c>
      <c r="C3141" s="10" t="s">
        <v>28</v>
      </c>
      <c r="D3141" s="10" t="s">
        <v>22</v>
      </c>
      <c r="E3141" s="10" t="s">
        <v>23</v>
      </c>
      <c r="F3141" s="10" t="s">
        <v>5</v>
      </c>
      <c r="H3141" s="10" t="s">
        <v>24</v>
      </c>
      <c r="I3141" s="10">
        <v>1767087</v>
      </c>
      <c r="J3141" s="10">
        <v>1768106</v>
      </c>
      <c r="K3141" s="10" t="s">
        <v>25</v>
      </c>
      <c r="L3141" s="10" t="s">
        <v>3892</v>
      </c>
      <c r="O3141" s="10" t="s">
        <v>399</v>
      </c>
      <c r="R3141" s="10" t="s">
        <v>3891</v>
      </c>
      <c r="S3141" s="10">
        <v>1020</v>
      </c>
      <c r="T3141" s="10">
        <v>339</v>
      </c>
    </row>
    <row r="3142" spans="1:20" x14ac:dyDescent="0.35">
      <c r="A3142" s="10" t="s">
        <v>20</v>
      </c>
      <c r="B3142" s="10" t="s">
        <v>20</v>
      </c>
      <c r="C3142" s="10" t="s">
        <v>21</v>
      </c>
      <c r="D3142" s="10" t="s">
        <v>22</v>
      </c>
      <c r="E3142" s="10" t="s">
        <v>23</v>
      </c>
      <c r="F3142" s="10" t="s">
        <v>5</v>
      </c>
      <c r="H3142" s="10" t="s">
        <v>24</v>
      </c>
      <c r="I3142" s="10">
        <v>1768103</v>
      </c>
      <c r="J3142" s="10">
        <v>1769776</v>
      </c>
      <c r="K3142" s="10" t="s">
        <v>25</v>
      </c>
      <c r="R3142" s="10" t="s">
        <v>3893</v>
      </c>
      <c r="S3142" s="10">
        <v>1674</v>
      </c>
    </row>
    <row r="3143" spans="1:20" x14ac:dyDescent="0.35">
      <c r="A3143" s="10" t="s">
        <v>27</v>
      </c>
      <c r="B3143" s="10" t="s">
        <v>27</v>
      </c>
      <c r="C3143" s="10" t="s">
        <v>28</v>
      </c>
      <c r="D3143" s="10" t="s">
        <v>22</v>
      </c>
      <c r="E3143" s="10" t="s">
        <v>23</v>
      </c>
      <c r="F3143" s="10" t="s">
        <v>5</v>
      </c>
      <c r="H3143" s="10" t="s">
        <v>24</v>
      </c>
      <c r="I3143" s="10">
        <v>1768103</v>
      </c>
      <c r="J3143" s="10">
        <v>1769776</v>
      </c>
      <c r="K3143" s="10" t="s">
        <v>25</v>
      </c>
      <c r="L3143" s="10" t="s">
        <v>3894</v>
      </c>
      <c r="O3143" s="10" t="s">
        <v>3895</v>
      </c>
      <c r="R3143" s="10" t="s">
        <v>3893</v>
      </c>
      <c r="S3143" s="10">
        <v>1674</v>
      </c>
      <c r="T3143" s="10">
        <v>557</v>
      </c>
    </row>
    <row r="3144" spans="1:20" x14ac:dyDescent="0.35">
      <c r="A3144" s="10" t="s">
        <v>20</v>
      </c>
      <c r="B3144" s="10" t="s">
        <v>20</v>
      </c>
      <c r="C3144" s="10" t="s">
        <v>21</v>
      </c>
      <c r="D3144" s="10" t="s">
        <v>22</v>
      </c>
      <c r="E3144" s="10" t="s">
        <v>23</v>
      </c>
      <c r="F3144" s="10" t="s">
        <v>5</v>
      </c>
      <c r="H3144" s="10" t="s">
        <v>24</v>
      </c>
      <c r="I3144" s="10">
        <v>1769785</v>
      </c>
      <c r="J3144" s="10">
        <v>1770048</v>
      </c>
      <c r="K3144" s="10" t="s">
        <v>46</v>
      </c>
      <c r="R3144" s="10" t="s">
        <v>3896</v>
      </c>
      <c r="S3144" s="10">
        <v>264</v>
      </c>
    </row>
    <row r="3145" spans="1:20" x14ac:dyDescent="0.35">
      <c r="A3145" s="10" t="s">
        <v>27</v>
      </c>
      <c r="B3145" s="10" t="s">
        <v>27</v>
      </c>
      <c r="C3145" s="10" t="s">
        <v>28</v>
      </c>
      <c r="D3145" s="10" t="s">
        <v>22</v>
      </c>
      <c r="E3145" s="10" t="s">
        <v>23</v>
      </c>
      <c r="F3145" s="10" t="s">
        <v>5</v>
      </c>
      <c r="H3145" s="10" t="s">
        <v>24</v>
      </c>
      <c r="I3145" s="10">
        <v>1769785</v>
      </c>
      <c r="J3145" s="10">
        <v>1770048</v>
      </c>
      <c r="K3145" s="10" t="s">
        <v>46</v>
      </c>
      <c r="L3145" s="10" t="s">
        <v>3897</v>
      </c>
      <c r="O3145" s="10" t="s">
        <v>52</v>
      </c>
      <c r="R3145" s="10" t="s">
        <v>3896</v>
      </c>
      <c r="S3145" s="10">
        <v>264</v>
      </c>
      <c r="T3145" s="10">
        <v>87</v>
      </c>
    </row>
    <row r="3146" spans="1:20" x14ac:dyDescent="0.35">
      <c r="A3146" s="10" t="s">
        <v>20</v>
      </c>
      <c r="B3146" s="10" t="s">
        <v>20</v>
      </c>
      <c r="C3146" s="10" t="s">
        <v>21</v>
      </c>
      <c r="D3146" s="10" t="s">
        <v>22</v>
      </c>
      <c r="E3146" s="10" t="s">
        <v>23</v>
      </c>
      <c r="F3146" s="10" t="s">
        <v>5</v>
      </c>
      <c r="H3146" s="10" t="s">
        <v>24</v>
      </c>
      <c r="I3146" s="10">
        <v>1770045</v>
      </c>
      <c r="J3146" s="10">
        <v>1770608</v>
      </c>
      <c r="K3146" s="10" t="s">
        <v>46</v>
      </c>
      <c r="R3146" s="10" t="s">
        <v>3898</v>
      </c>
      <c r="S3146" s="10">
        <v>564</v>
      </c>
    </row>
    <row r="3147" spans="1:20" x14ac:dyDescent="0.35">
      <c r="A3147" s="10" t="s">
        <v>27</v>
      </c>
      <c r="B3147" s="10" t="s">
        <v>27</v>
      </c>
      <c r="C3147" s="10" t="s">
        <v>28</v>
      </c>
      <c r="D3147" s="10" t="s">
        <v>22</v>
      </c>
      <c r="E3147" s="10" t="s">
        <v>23</v>
      </c>
      <c r="F3147" s="10" t="s">
        <v>5</v>
      </c>
      <c r="H3147" s="10" t="s">
        <v>24</v>
      </c>
      <c r="I3147" s="10">
        <v>1770045</v>
      </c>
      <c r="J3147" s="10">
        <v>1770608</v>
      </c>
      <c r="K3147" s="10" t="s">
        <v>46</v>
      </c>
      <c r="L3147" s="10" t="s">
        <v>3899</v>
      </c>
      <c r="O3147" s="10" t="s">
        <v>943</v>
      </c>
      <c r="R3147" s="10" t="s">
        <v>3898</v>
      </c>
      <c r="S3147" s="10">
        <v>564</v>
      </c>
      <c r="T3147" s="10">
        <v>187</v>
      </c>
    </row>
    <row r="3148" spans="1:20" x14ac:dyDescent="0.35">
      <c r="A3148" s="10" t="s">
        <v>20</v>
      </c>
      <c r="B3148" s="10" t="s">
        <v>20</v>
      </c>
      <c r="C3148" s="10" t="s">
        <v>21</v>
      </c>
      <c r="D3148" s="10" t="s">
        <v>22</v>
      </c>
      <c r="E3148" s="10" t="s">
        <v>23</v>
      </c>
      <c r="F3148" s="10" t="s">
        <v>5</v>
      </c>
      <c r="H3148" s="10" t="s">
        <v>24</v>
      </c>
      <c r="I3148" s="10">
        <v>1771039</v>
      </c>
      <c r="J3148" s="10">
        <v>1775490</v>
      </c>
      <c r="K3148" s="10" t="s">
        <v>25</v>
      </c>
      <c r="R3148" s="10" t="s">
        <v>3900</v>
      </c>
      <c r="S3148" s="10">
        <v>4452</v>
      </c>
    </row>
    <row r="3149" spans="1:20" x14ac:dyDescent="0.35">
      <c r="A3149" s="10" t="s">
        <v>27</v>
      </c>
      <c r="B3149" s="10" t="s">
        <v>27</v>
      </c>
      <c r="C3149" s="10" t="s">
        <v>28</v>
      </c>
      <c r="D3149" s="10" t="s">
        <v>22</v>
      </c>
      <c r="E3149" s="10" t="s">
        <v>23</v>
      </c>
      <c r="F3149" s="10" t="s">
        <v>5</v>
      </c>
      <c r="H3149" s="10" t="s">
        <v>24</v>
      </c>
      <c r="I3149" s="10">
        <v>1771039</v>
      </c>
      <c r="J3149" s="10">
        <v>1775490</v>
      </c>
      <c r="K3149" s="10" t="s">
        <v>25</v>
      </c>
      <c r="L3149" s="10" t="s">
        <v>3901</v>
      </c>
      <c r="O3149" s="10" t="s">
        <v>3902</v>
      </c>
      <c r="R3149" s="10" t="s">
        <v>3900</v>
      </c>
      <c r="S3149" s="10">
        <v>4452</v>
      </c>
      <c r="T3149" s="10">
        <v>1483</v>
      </c>
    </row>
    <row r="3150" spans="1:20" x14ac:dyDescent="0.35">
      <c r="A3150" s="10" t="s">
        <v>20</v>
      </c>
      <c r="B3150" s="10" t="s">
        <v>20</v>
      </c>
      <c r="C3150" s="10" t="s">
        <v>21</v>
      </c>
      <c r="D3150" s="10" t="s">
        <v>22</v>
      </c>
      <c r="E3150" s="10" t="s">
        <v>23</v>
      </c>
      <c r="F3150" s="10" t="s">
        <v>5</v>
      </c>
      <c r="H3150" s="10" t="s">
        <v>24</v>
      </c>
      <c r="I3150" s="10">
        <v>1776023</v>
      </c>
      <c r="J3150" s="10">
        <v>1776337</v>
      </c>
      <c r="K3150" s="10" t="s">
        <v>25</v>
      </c>
      <c r="R3150" s="10" t="s">
        <v>3903</v>
      </c>
      <c r="S3150" s="10">
        <v>315</v>
      </c>
    </row>
    <row r="3151" spans="1:20" x14ac:dyDescent="0.35">
      <c r="A3151" s="10" t="s">
        <v>27</v>
      </c>
      <c r="B3151" s="10" t="s">
        <v>27</v>
      </c>
      <c r="C3151" s="10" t="s">
        <v>28</v>
      </c>
      <c r="D3151" s="10" t="s">
        <v>22</v>
      </c>
      <c r="E3151" s="10" t="s">
        <v>23</v>
      </c>
      <c r="F3151" s="10" t="s">
        <v>5</v>
      </c>
      <c r="H3151" s="10" t="s">
        <v>24</v>
      </c>
      <c r="I3151" s="10">
        <v>1776023</v>
      </c>
      <c r="J3151" s="10">
        <v>1776337</v>
      </c>
      <c r="K3151" s="10" t="s">
        <v>25</v>
      </c>
      <c r="L3151" s="10" t="s">
        <v>3904</v>
      </c>
      <c r="O3151" s="10" t="s">
        <v>3905</v>
      </c>
      <c r="R3151" s="10" t="s">
        <v>3903</v>
      </c>
      <c r="S3151" s="10">
        <v>315</v>
      </c>
      <c r="T3151" s="10">
        <v>104</v>
      </c>
    </row>
    <row r="3152" spans="1:20" x14ac:dyDescent="0.35">
      <c r="A3152" s="10" t="s">
        <v>20</v>
      </c>
      <c r="B3152" s="10" t="s">
        <v>20</v>
      </c>
      <c r="C3152" s="10" t="s">
        <v>21</v>
      </c>
      <c r="D3152" s="10" t="s">
        <v>22</v>
      </c>
      <c r="E3152" s="10" t="s">
        <v>23</v>
      </c>
      <c r="F3152" s="10" t="s">
        <v>5</v>
      </c>
      <c r="H3152" s="10" t="s">
        <v>24</v>
      </c>
      <c r="I3152" s="10">
        <v>1776412</v>
      </c>
      <c r="J3152" s="10">
        <v>1776654</v>
      </c>
      <c r="K3152" s="10" t="s">
        <v>25</v>
      </c>
      <c r="R3152" s="10" t="s">
        <v>3906</v>
      </c>
      <c r="S3152" s="10">
        <v>243</v>
      </c>
    </row>
    <row r="3153" spans="1:20" x14ac:dyDescent="0.35">
      <c r="A3153" s="10" t="s">
        <v>27</v>
      </c>
      <c r="B3153" s="10" t="s">
        <v>27</v>
      </c>
      <c r="C3153" s="10" t="s">
        <v>28</v>
      </c>
      <c r="D3153" s="10" t="s">
        <v>22</v>
      </c>
      <c r="E3153" s="10" t="s">
        <v>23</v>
      </c>
      <c r="F3153" s="10" t="s">
        <v>5</v>
      </c>
      <c r="H3153" s="10" t="s">
        <v>24</v>
      </c>
      <c r="I3153" s="10">
        <v>1776412</v>
      </c>
      <c r="J3153" s="10">
        <v>1776654</v>
      </c>
      <c r="K3153" s="10" t="s">
        <v>25</v>
      </c>
      <c r="L3153" s="10" t="s">
        <v>3907</v>
      </c>
      <c r="O3153" s="10" t="s">
        <v>49</v>
      </c>
      <c r="R3153" s="10" t="s">
        <v>3906</v>
      </c>
      <c r="S3153" s="10">
        <v>243</v>
      </c>
      <c r="T3153" s="10">
        <v>80</v>
      </c>
    </row>
    <row r="3154" spans="1:20" x14ac:dyDescent="0.35">
      <c r="A3154" s="10" t="s">
        <v>20</v>
      </c>
      <c r="B3154" s="10" t="s">
        <v>20</v>
      </c>
      <c r="C3154" s="10" t="s">
        <v>21</v>
      </c>
      <c r="D3154" s="10" t="s">
        <v>22</v>
      </c>
      <c r="E3154" s="10" t="s">
        <v>23</v>
      </c>
      <c r="F3154" s="10" t="s">
        <v>5</v>
      </c>
      <c r="H3154" s="10" t="s">
        <v>24</v>
      </c>
      <c r="I3154" s="10">
        <v>1776810</v>
      </c>
      <c r="J3154" s="10">
        <v>1777892</v>
      </c>
      <c r="K3154" s="10" t="s">
        <v>46</v>
      </c>
      <c r="R3154" s="10" t="s">
        <v>3908</v>
      </c>
      <c r="S3154" s="10">
        <v>1083</v>
      </c>
    </row>
    <row r="3155" spans="1:20" x14ac:dyDescent="0.35">
      <c r="A3155" s="10" t="s">
        <v>27</v>
      </c>
      <c r="B3155" s="10" t="s">
        <v>27</v>
      </c>
      <c r="C3155" s="10" t="s">
        <v>28</v>
      </c>
      <c r="D3155" s="10" t="s">
        <v>22</v>
      </c>
      <c r="E3155" s="10" t="s">
        <v>23</v>
      </c>
      <c r="F3155" s="10" t="s">
        <v>5</v>
      </c>
      <c r="H3155" s="10" t="s">
        <v>24</v>
      </c>
      <c r="I3155" s="10">
        <v>1776810</v>
      </c>
      <c r="J3155" s="10">
        <v>1777892</v>
      </c>
      <c r="K3155" s="10" t="s">
        <v>46</v>
      </c>
      <c r="L3155" s="10" t="s">
        <v>3909</v>
      </c>
      <c r="O3155" s="10" t="s">
        <v>278</v>
      </c>
      <c r="R3155" s="10" t="s">
        <v>3908</v>
      </c>
      <c r="S3155" s="10">
        <v>1083</v>
      </c>
      <c r="T3155" s="10">
        <v>360</v>
      </c>
    </row>
    <row r="3156" spans="1:20" x14ac:dyDescent="0.35">
      <c r="A3156" s="10" t="s">
        <v>20</v>
      </c>
      <c r="B3156" s="10" t="s">
        <v>20</v>
      </c>
      <c r="C3156" s="10" t="s">
        <v>21</v>
      </c>
      <c r="D3156" s="10" t="s">
        <v>22</v>
      </c>
      <c r="E3156" s="10" t="s">
        <v>23</v>
      </c>
      <c r="F3156" s="10" t="s">
        <v>5</v>
      </c>
      <c r="H3156" s="10" t="s">
        <v>24</v>
      </c>
      <c r="I3156" s="10">
        <v>1778108</v>
      </c>
      <c r="J3156" s="10">
        <v>1778896</v>
      </c>
      <c r="K3156" s="10" t="s">
        <v>46</v>
      </c>
      <c r="R3156" s="10" t="s">
        <v>3910</v>
      </c>
      <c r="S3156" s="10">
        <v>789</v>
      </c>
    </row>
    <row r="3157" spans="1:20" x14ac:dyDescent="0.35">
      <c r="A3157" s="10" t="s">
        <v>27</v>
      </c>
      <c r="B3157" s="10" t="s">
        <v>27</v>
      </c>
      <c r="C3157" s="10" t="s">
        <v>28</v>
      </c>
      <c r="D3157" s="10" t="s">
        <v>22</v>
      </c>
      <c r="E3157" s="10" t="s">
        <v>23</v>
      </c>
      <c r="F3157" s="10" t="s">
        <v>5</v>
      </c>
      <c r="H3157" s="10" t="s">
        <v>24</v>
      </c>
      <c r="I3157" s="10">
        <v>1778108</v>
      </c>
      <c r="J3157" s="10">
        <v>1778896</v>
      </c>
      <c r="K3157" s="10" t="s">
        <v>46</v>
      </c>
      <c r="L3157" s="10" t="s">
        <v>3911</v>
      </c>
      <c r="O3157" s="10" t="s">
        <v>3912</v>
      </c>
      <c r="R3157" s="10" t="s">
        <v>3910</v>
      </c>
      <c r="S3157" s="10">
        <v>789</v>
      </c>
      <c r="T3157" s="10">
        <v>262</v>
      </c>
    </row>
    <row r="3158" spans="1:20" x14ac:dyDescent="0.35">
      <c r="A3158" s="10" t="s">
        <v>20</v>
      </c>
      <c r="B3158" s="10" t="s">
        <v>20</v>
      </c>
      <c r="C3158" s="10" t="s">
        <v>21</v>
      </c>
      <c r="D3158" s="10" t="s">
        <v>22</v>
      </c>
      <c r="E3158" s="10" t="s">
        <v>23</v>
      </c>
      <c r="F3158" s="10" t="s">
        <v>5</v>
      </c>
      <c r="H3158" s="10" t="s">
        <v>24</v>
      </c>
      <c r="I3158" s="10">
        <v>1778928</v>
      </c>
      <c r="J3158" s="10">
        <v>1779989</v>
      </c>
      <c r="K3158" s="10" t="s">
        <v>46</v>
      </c>
      <c r="R3158" s="10" t="s">
        <v>3913</v>
      </c>
      <c r="S3158" s="10">
        <v>1062</v>
      </c>
    </row>
    <row r="3159" spans="1:20" x14ac:dyDescent="0.35">
      <c r="A3159" s="10" t="s">
        <v>27</v>
      </c>
      <c r="B3159" s="10" t="s">
        <v>27</v>
      </c>
      <c r="C3159" s="10" t="s">
        <v>28</v>
      </c>
      <c r="D3159" s="10" t="s">
        <v>22</v>
      </c>
      <c r="E3159" s="10" t="s">
        <v>23</v>
      </c>
      <c r="F3159" s="10" t="s">
        <v>5</v>
      </c>
      <c r="H3159" s="10" t="s">
        <v>24</v>
      </c>
      <c r="I3159" s="10">
        <v>1778928</v>
      </c>
      <c r="J3159" s="10">
        <v>1779989</v>
      </c>
      <c r="K3159" s="10" t="s">
        <v>46</v>
      </c>
      <c r="L3159" s="10" t="s">
        <v>3914</v>
      </c>
      <c r="O3159" s="10" t="s">
        <v>3915</v>
      </c>
      <c r="R3159" s="10" t="s">
        <v>3913</v>
      </c>
      <c r="S3159" s="10">
        <v>1062</v>
      </c>
      <c r="T3159" s="10">
        <v>353</v>
      </c>
    </row>
    <row r="3160" spans="1:20" x14ac:dyDescent="0.35">
      <c r="A3160" s="10" t="s">
        <v>20</v>
      </c>
      <c r="B3160" s="10" t="s">
        <v>20</v>
      </c>
      <c r="C3160" s="10" t="s">
        <v>21</v>
      </c>
      <c r="D3160" s="10" t="s">
        <v>22</v>
      </c>
      <c r="E3160" s="10" t="s">
        <v>23</v>
      </c>
      <c r="F3160" s="10" t="s">
        <v>5</v>
      </c>
      <c r="H3160" s="10" t="s">
        <v>24</v>
      </c>
      <c r="I3160" s="10">
        <v>1779986</v>
      </c>
      <c r="J3160" s="10">
        <v>1780717</v>
      </c>
      <c r="K3160" s="10" t="s">
        <v>46</v>
      </c>
      <c r="R3160" s="10" t="s">
        <v>3916</v>
      </c>
      <c r="S3160" s="10">
        <v>732</v>
      </c>
    </row>
    <row r="3161" spans="1:20" x14ac:dyDescent="0.35">
      <c r="A3161" s="10" t="s">
        <v>27</v>
      </c>
      <c r="B3161" s="10" t="s">
        <v>27</v>
      </c>
      <c r="C3161" s="10" t="s">
        <v>28</v>
      </c>
      <c r="D3161" s="10" t="s">
        <v>22</v>
      </c>
      <c r="E3161" s="10" t="s">
        <v>23</v>
      </c>
      <c r="F3161" s="10" t="s">
        <v>5</v>
      </c>
      <c r="H3161" s="10" t="s">
        <v>24</v>
      </c>
      <c r="I3161" s="10">
        <v>1779986</v>
      </c>
      <c r="J3161" s="10">
        <v>1780717</v>
      </c>
      <c r="K3161" s="10" t="s">
        <v>46</v>
      </c>
      <c r="L3161" s="10" t="s">
        <v>3917</v>
      </c>
      <c r="O3161" s="10" t="s">
        <v>49</v>
      </c>
      <c r="R3161" s="10" t="s">
        <v>3916</v>
      </c>
      <c r="S3161" s="10">
        <v>732</v>
      </c>
      <c r="T3161" s="10">
        <v>243</v>
      </c>
    </row>
    <row r="3162" spans="1:20" x14ac:dyDescent="0.35">
      <c r="A3162" s="10" t="s">
        <v>20</v>
      </c>
      <c r="B3162" s="10" t="s">
        <v>20</v>
      </c>
      <c r="C3162" s="10" t="s">
        <v>21</v>
      </c>
      <c r="D3162" s="10" t="s">
        <v>22</v>
      </c>
      <c r="E3162" s="10" t="s">
        <v>23</v>
      </c>
      <c r="F3162" s="10" t="s">
        <v>5</v>
      </c>
      <c r="H3162" s="10" t="s">
        <v>24</v>
      </c>
      <c r="I3162" s="10">
        <v>1780803</v>
      </c>
      <c r="J3162" s="10">
        <v>1781570</v>
      </c>
      <c r="K3162" s="10" t="s">
        <v>46</v>
      </c>
      <c r="R3162" s="10" t="s">
        <v>3918</v>
      </c>
      <c r="S3162" s="10">
        <v>768</v>
      </c>
    </row>
    <row r="3163" spans="1:20" x14ac:dyDescent="0.35">
      <c r="A3163" s="10" t="s">
        <v>27</v>
      </c>
      <c r="B3163" s="10" t="s">
        <v>27</v>
      </c>
      <c r="C3163" s="10" t="s">
        <v>28</v>
      </c>
      <c r="D3163" s="10" t="s">
        <v>22</v>
      </c>
      <c r="E3163" s="10" t="s">
        <v>23</v>
      </c>
      <c r="F3163" s="10" t="s">
        <v>5</v>
      </c>
      <c r="H3163" s="10" t="s">
        <v>24</v>
      </c>
      <c r="I3163" s="10">
        <v>1780803</v>
      </c>
      <c r="J3163" s="10">
        <v>1781570</v>
      </c>
      <c r="K3163" s="10" t="s">
        <v>46</v>
      </c>
      <c r="L3163" s="10" t="s">
        <v>3919</v>
      </c>
      <c r="O3163" s="10" t="s">
        <v>3920</v>
      </c>
      <c r="R3163" s="10" t="s">
        <v>3918</v>
      </c>
      <c r="S3163" s="10">
        <v>768</v>
      </c>
      <c r="T3163" s="10">
        <v>255</v>
      </c>
    </row>
    <row r="3164" spans="1:20" x14ac:dyDescent="0.35">
      <c r="A3164" s="10" t="s">
        <v>20</v>
      </c>
      <c r="B3164" s="10" t="s">
        <v>20</v>
      </c>
      <c r="C3164" s="10" t="s">
        <v>21</v>
      </c>
      <c r="D3164" s="10" t="s">
        <v>22</v>
      </c>
      <c r="E3164" s="10" t="s">
        <v>23</v>
      </c>
      <c r="F3164" s="10" t="s">
        <v>5</v>
      </c>
      <c r="H3164" s="10" t="s">
        <v>24</v>
      </c>
      <c r="I3164" s="10">
        <v>1781723</v>
      </c>
      <c r="J3164" s="10">
        <v>1783369</v>
      </c>
      <c r="K3164" s="10" t="s">
        <v>25</v>
      </c>
      <c r="R3164" s="10" t="s">
        <v>3921</v>
      </c>
      <c r="S3164" s="10">
        <v>1647</v>
      </c>
    </row>
    <row r="3165" spans="1:20" x14ac:dyDescent="0.35">
      <c r="A3165" s="10" t="s">
        <v>27</v>
      </c>
      <c r="B3165" s="10" t="s">
        <v>27</v>
      </c>
      <c r="C3165" s="10" t="s">
        <v>28</v>
      </c>
      <c r="D3165" s="10" t="s">
        <v>22</v>
      </c>
      <c r="E3165" s="10" t="s">
        <v>23</v>
      </c>
      <c r="F3165" s="10" t="s">
        <v>5</v>
      </c>
      <c r="H3165" s="10" t="s">
        <v>24</v>
      </c>
      <c r="I3165" s="10">
        <v>1781723</v>
      </c>
      <c r="J3165" s="10">
        <v>1783369</v>
      </c>
      <c r="K3165" s="10" t="s">
        <v>25</v>
      </c>
      <c r="L3165" s="10" t="s">
        <v>3922</v>
      </c>
      <c r="O3165" s="10" t="s">
        <v>2695</v>
      </c>
      <c r="R3165" s="10" t="s">
        <v>3921</v>
      </c>
      <c r="S3165" s="10">
        <v>1647</v>
      </c>
      <c r="T3165" s="10">
        <v>548</v>
      </c>
    </row>
    <row r="3166" spans="1:20" x14ac:dyDescent="0.35">
      <c r="A3166" s="10" t="s">
        <v>20</v>
      </c>
      <c r="B3166" s="10" t="s">
        <v>20</v>
      </c>
      <c r="C3166" s="10" t="s">
        <v>21</v>
      </c>
      <c r="D3166" s="10" t="s">
        <v>22</v>
      </c>
      <c r="E3166" s="10" t="s">
        <v>23</v>
      </c>
      <c r="F3166" s="10" t="s">
        <v>5</v>
      </c>
      <c r="H3166" s="10" t="s">
        <v>24</v>
      </c>
      <c r="I3166" s="10">
        <v>1783385</v>
      </c>
      <c r="J3166" s="10">
        <v>1783843</v>
      </c>
      <c r="K3166" s="10" t="s">
        <v>46</v>
      </c>
      <c r="R3166" s="10" t="s">
        <v>3923</v>
      </c>
      <c r="S3166" s="10">
        <v>459</v>
      </c>
    </row>
    <row r="3167" spans="1:20" x14ac:dyDescent="0.35">
      <c r="A3167" s="10" t="s">
        <v>27</v>
      </c>
      <c r="B3167" s="10" t="s">
        <v>27</v>
      </c>
      <c r="C3167" s="10" t="s">
        <v>28</v>
      </c>
      <c r="D3167" s="10" t="s">
        <v>22</v>
      </c>
      <c r="E3167" s="10" t="s">
        <v>23</v>
      </c>
      <c r="F3167" s="10" t="s">
        <v>5</v>
      </c>
      <c r="H3167" s="10" t="s">
        <v>24</v>
      </c>
      <c r="I3167" s="10">
        <v>1783385</v>
      </c>
      <c r="J3167" s="10">
        <v>1783843</v>
      </c>
      <c r="K3167" s="10" t="s">
        <v>46</v>
      </c>
      <c r="L3167" s="10" t="s">
        <v>3924</v>
      </c>
      <c r="O3167" s="10" t="s">
        <v>52</v>
      </c>
      <c r="R3167" s="10" t="s">
        <v>3923</v>
      </c>
      <c r="S3167" s="10">
        <v>459</v>
      </c>
      <c r="T3167" s="10">
        <v>152</v>
      </c>
    </row>
    <row r="3168" spans="1:20" x14ac:dyDescent="0.35">
      <c r="A3168" s="10" t="s">
        <v>20</v>
      </c>
      <c r="B3168" s="10" t="s">
        <v>20</v>
      </c>
      <c r="C3168" s="10" t="s">
        <v>21</v>
      </c>
      <c r="D3168" s="10" t="s">
        <v>22</v>
      </c>
      <c r="E3168" s="10" t="s">
        <v>23</v>
      </c>
      <c r="F3168" s="10" t="s">
        <v>5</v>
      </c>
      <c r="H3168" s="10" t="s">
        <v>24</v>
      </c>
      <c r="I3168" s="10">
        <v>1784020</v>
      </c>
      <c r="J3168" s="10">
        <v>1784673</v>
      </c>
      <c r="K3168" s="10" t="s">
        <v>25</v>
      </c>
      <c r="R3168" s="10" t="s">
        <v>3925</v>
      </c>
      <c r="S3168" s="10">
        <v>654</v>
      </c>
    </row>
    <row r="3169" spans="1:20" x14ac:dyDescent="0.35">
      <c r="A3169" s="10" t="s">
        <v>27</v>
      </c>
      <c r="B3169" s="10" t="s">
        <v>27</v>
      </c>
      <c r="C3169" s="10" t="s">
        <v>28</v>
      </c>
      <c r="D3169" s="10" t="s">
        <v>22</v>
      </c>
      <c r="E3169" s="10" t="s">
        <v>23</v>
      </c>
      <c r="F3169" s="10" t="s">
        <v>5</v>
      </c>
      <c r="H3169" s="10" t="s">
        <v>24</v>
      </c>
      <c r="I3169" s="10">
        <v>1784020</v>
      </c>
      <c r="J3169" s="10">
        <v>1784673</v>
      </c>
      <c r="K3169" s="10" t="s">
        <v>25</v>
      </c>
      <c r="L3169" s="10" t="s">
        <v>3926</v>
      </c>
      <c r="O3169" s="10" t="s">
        <v>3927</v>
      </c>
      <c r="R3169" s="10" t="s">
        <v>3925</v>
      </c>
      <c r="S3169" s="10">
        <v>654</v>
      </c>
      <c r="T3169" s="10">
        <v>217</v>
      </c>
    </row>
    <row r="3170" spans="1:20" x14ac:dyDescent="0.35">
      <c r="A3170" s="10" t="s">
        <v>20</v>
      </c>
      <c r="B3170" s="10" t="s">
        <v>20</v>
      </c>
      <c r="C3170" s="10" t="s">
        <v>21</v>
      </c>
      <c r="D3170" s="10" t="s">
        <v>22</v>
      </c>
      <c r="E3170" s="10" t="s">
        <v>23</v>
      </c>
      <c r="F3170" s="10" t="s">
        <v>5</v>
      </c>
      <c r="H3170" s="10" t="s">
        <v>24</v>
      </c>
      <c r="I3170" s="10">
        <v>1784681</v>
      </c>
      <c r="J3170" s="10">
        <v>1785760</v>
      </c>
      <c r="K3170" s="10" t="s">
        <v>25</v>
      </c>
      <c r="R3170" s="10" t="s">
        <v>3928</v>
      </c>
      <c r="S3170" s="10">
        <v>1080</v>
      </c>
    </row>
    <row r="3171" spans="1:20" x14ac:dyDescent="0.35">
      <c r="A3171" s="10" t="s">
        <v>27</v>
      </c>
      <c r="B3171" s="10" t="s">
        <v>27</v>
      </c>
      <c r="C3171" s="10" t="s">
        <v>28</v>
      </c>
      <c r="D3171" s="10" t="s">
        <v>22</v>
      </c>
      <c r="E3171" s="10" t="s">
        <v>23</v>
      </c>
      <c r="F3171" s="10" t="s">
        <v>5</v>
      </c>
      <c r="H3171" s="10" t="s">
        <v>24</v>
      </c>
      <c r="I3171" s="10">
        <v>1784681</v>
      </c>
      <c r="J3171" s="10">
        <v>1785760</v>
      </c>
      <c r="K3171" s="10" t="s">
        <v>25</v>
      </c>
      <c r="L3171" s="10" t="s">
        <v>3929</v>
      </c>
      <c r="O3171" s="10" t="s">
        <v>2476</v>
      </c>
      <c r="R3171" s="10" t="s">
        <v>3928</v>
      </c>
      <c r="S3171" s="10">
        <v>1080</v>
      </c>
      <c r="T3171" s="10">
        <v>359</v>
      </c>
    </row>
    <row r="3172" spans="1:20" x14ac:dyDescent="0.35">
      <c r="A3172" s="10" t="s">
        <v>20</v>
      </c>
      <c r="B3172" s="10" t="s">
        <v>20</v>
      </c>
      <c r="C3172" s="10" t="s">
        <v>21</v>
      </c>
      <c r="D3172" s="10" t="s">
        <v>22</v>
      </c>
      <c r="E3172" s="10" t="s">
        <v>23</v>
      </c>
      <c r="F3172" s="10" t="s">
        <v>5</v>
      </c>
      <c r="H3172" s="10" t="s">
        <v>24</v>
      </c>
      <c r="I3172" s="10">
        <v>1786025</v>
      </c>
      <c r="J3172" s="10">
        <v>1786315</v>
      </c>
      <c r="K3172" s="10" t="s">
        <v>25</v>
      </c>
      <c r="R3172" s="10" t="s">
        <v>3930</v>
      </c>
      <c r="S3172" s="10">
        <v>291</v>
      </c>
    </row>
    <row r="3173" spans="1:20" x14ac:dyDescent="0.35">
      <c r="A3173" s="10" t="s">
        <v>27</v>
      </c>
      <c r="B3173" s="10" t="s">
        <v>27</v>
      </c>
      <c r="C3173" s="10" t="s">
        <v>28</v>
      </c>
      <c r="D3173" s="10" t="s">
        <v>22</v>
      </c>
      <c r="E3173" s="10" t="s">
        <v>23</v>
      </c>
      <c r="F3173" s="10" t="s">
        <v>5</v>
      </c>
      <c r="H3173" s="10" t="s">
        <v>24</v>
      </c>
      <c r="I3173" s="10">
        <v>1786025</v>
      </c>
      <c r="J3173" s="10">
        <v>1786315</v>
      </c>
      <c r="K3173" s="10" t="s">
        <v>25</v>
      </c>
      <c r="L3173" s="10" t="s">
        <v>3931</v>
      </c>
      <c r="O3173" s="10" t="s">
        <v>3932</v>
      </c>
      <c r="R3173" s="10" t="s">
        <v>3930</v>
      </c>
      <c r="S3173" s="10">
        <v>291</v>
      </c>
      <c r="T3173" s="10">
        <v>96</v>
      </c>
    </row>
    <row r="3174" spans="1:20" x14ac:dyDescent="0.35">
      <c r="A3174" s="10" t="s">
        <v>20</v>
      </c>
      <c r="B3174" s="10" t="s">
        <v>20</v>
      </c>
      <c r="C3174" s="10" t="s">
        <v>21</v>
      </c>
      <c r="D3174" s="10" t="s">
        <v>22</v>
      </c>
      <c r="E3174" s="10" t="s">
        <v>23</v>
      </c>
      <c r="F3174" s="10" t="s">
        <v>5</v>
      </c>
      <c r="H3174" s="10" t="s">
        <v>24</v>
      </c>
      <c r="I3174" s="10">
        <v>1786312</v>
      </c>
      <c r="J3174" s="10">
        <v>1786719</v>
      </c>
      <c r="K3174" s="10" t="s">
        <v>25</v>
      </c>
      <c r="R3174" s="10" t="s">
        <v>3933</v>
      </c>
      <c r="S3174" s="10">
        <v>408</v>
      </c>
    </row>
    <row r="3175" spans="1:20" x14ac:dyDescent="0.35">
      <c r="A3175" s="10" t="s">
        <v>27</v>
      </c>
      <c r="B3175" s="10" t="s">
        <v>27</v>
      </c>
      <c r="C3175" s="10" t="s">
        <v>28</v>
      </c>
      <c r="D3175" s="10" t="s">
        <v>22</v>
      </c>
      <c r="E3175" s="10" t="s">
        <v>23</v>
      </c>
      <c r="F3175" s="10" t="s">
        <v>5</v>
      </c>
      <c r="H3175" s="10" t="s">
        <v>24</v>
      </c>
      <c r="I3175" s="10">
        <v>1786312</v>
      </c>
      <c r="J3175" s="10">
        <v>1786719</v>
      </c>
      <c r="K3175" s="10" t="s">
        <v>25</v>
      </c>
      <c r="L3175" s="10" t="s">
        <v>3934</v>
      </c>
      <c r="O3175" s="10" t="s">
        <v>52</v>
      </c>
      <c r="R3175" s="10" t="s">
        <v>3933</v>
      </c>
      <c r="S3175" s="10">
        <v>408</v>
      </c>
      <c r="T3175" s="10">
        <v>135</v>
      </c>
    </row>
    <row r="3176" spans="1:20" x14ac:dyDescent="0.35">
      <c r="A3176" s="10" t="s">
        <v>20</v>
      </c>
      <c r="B3176" s="10" t="s">
        <v>20</v>
      </c>
      <c r="C3176" s="10" t="s">
        <v>21</v>
      </c>
      <c r="D3176" s="10" t="s">
        <v>22</v>
      </c>
      <c r="E3176" s="10" t="s">
        <v>23</v>
      </c>
      <c r="F3176" s="10" t="s">
        <v>5</v>
      </c>
      <c r="H3176" s="10" t="s">
        <v>24</v>
      </c>
      <c r="I3176" s="10">
        <v>1789275</v>
      </c>
      <c r="J3176" s="10">
        <v>1789652</v>
      </c>
      <c r="K3176" s="10" t="s">
        <v>46</v>
      </c>
      <c r="R3176" s="10" t="s">
        <v>3935</v>
      </c>
      <c r="S3176" s="10">
        <v>378</v>
      </c>
    </row>
    <row r="3177" spans="1:20" x14ac:dyDescent="0.35">
      <c r="A3177" s="10" t="s">
        <v>27</v>
      </c>
      <c r="B3177" s="10" t="s">
        <v>27</v>
      </c>
      <c r="C3177" s="10" t="s">
        <v>28</v>
      </c>
      <c r="D3177" s="10" t="s">
        <v>22</v>
      </c>
      <c r="E3177" s="10" t="s">
        <v>23</v>
      </c>
      <c r="F3177" s="10" t="s">
        <v>5</v>
      </c>
      <c r="H3177" s="10" t="s">
        <v>24</v>
      </c>
      <c r="I3177" s="10">
        <v>1789275</v>
      </c>
      <c r="J3177" s="10">
        <v>1789652</v>
      </c>
      <c r="K3177" s="10" t="s">
        <v>46</v>
      </c>
      <c r="L3177" s="10" t="s">
        <v>3936</v>
      </c>
      <c r="O3177" s="10" t="s">
        <v>3937</v>
      </c>
      <c r="R3177" s="10" t="s">
        <v>3935</v>
      </c>
      <c r="S3177" s="10">
        <v>378</v>
      </c>
      <c r="T3177" s="10">
        <v>125</v>
      </c>
    </row>
    <row r="3178" spans="1:20" x14ac:dyDescent="0.35">
      <c r="A3178" s="10" t="s">
        <v>20</v>
      </c>
      <c r="B3178" s="10" t="s">
        <v>20</v>
      </c>
      <c r="C3178" s="10" t="s">
        <v>21</v>
      </c>
      <c r="D3178" s="10" t="s">
        <v>22</v>
      </c>
      <c r="E3178" s="10" t="s">
        <v>23</v>
      </c>
      <c r="F3178" s="10" t="s">
        <v>5</v>
      </c>
      <c r="H3178" s="10" t="s">
        <v>24</v>
      </c>
      <c r="I3178" s="10">
        <v>1789649</v>
      </c>
      <c r="J3178" s="10">
        <v>1790116</v>
      </c>
      <c r="K3178" s="10" t="s">
        <v>46</v>
      </c>
      <c r="R3178" s="10" t="s">
        <v>3938</v>
      </c>
      <c r="S3178" s="10">
        <v>468</v>
      </c>
    </row>
    <row r="3179" spans="1:20" x14ac:dyDescent="0.35">
      <c r="A3179" s="10" t="s">
        <v>27</v>
      </c>
      <c r="B3179" s="10" t="s">
        <v>27</v>
      </c>
      <c r="C3179" s="10" t="s">
        <v>28</v>
      </c>
      <c r="D3179" s="10" t="s">
        <v>22</v>
      </c>
      <c r="E3179" s="10" t="s">
        <v>23</v>
      </c>
      <c r="F3179" s="10" t="s">
        <v>5</v>
      </c>
      <c r="H3179" s="10" t="s">
        <v>24</v>
      </c>
      <c r="I3179" s="10">
        <v>1789649</v>
      </c>
      <c r="J3179" s="10">
        <v>1790116</v>
      </c>
      <c r="K3179" s="10" t="s">
        <v>46</v>
      </c>
      <c r="L3179" s="10" t="s">
        <v>3939</v>
      </c>
      <c r="O3179" s="10" t="s">
        <v>3940</v>
      </c>
      <c r="R3179" s="10" t="s">
        <v>3938</v>
      </c>
      <c r="S3179" s="10">
        <v>468</v>
      </c>
      <c r="T3179" s="10">
        <v>155</v>
      </c>
    </row>
    <row r="3180" spans="1:20" x14ac:dyDescent="0.35">
      <c r="A3180" s="10" t="s">
        <v>20</v>
      </c>
      <c r="B3180" s="10" t="s">
        <v>20</v>
      </c>
      <c r="C3180" s="10" t="s">
        <v>21</v>
      </c>
      <c r="D3180" s="10" t="s">
        <v>22</v>
      </c>
      <c r="E3180" s="10" t="s">
        <v>23</v>
      </c>
      <c r="F3180" s="10" t="s">
        <v>5</v>
      </c>
      <c r="H3180" s="10" t="s">
        <v>24</v>
      </c>
      <c r="I3180" s="10">
        <v>1790378</v>
      </c>
      <c r="J3180" s="10">
        <v>1791094</v>
      </c>
      <c r="K3180" s="10" t="s">
        <v>25</v>
      </c>
      <c r="R3180" s="10" t="s">
        <v>3941</v>
      </c>
      <c r="S3180" s="10">
        <v>717</v>
      </c>
    </row>
    <row r="3181" spans="1:20" x14ac:dyDescent="0.35">
      <c r="A3181" s="10" t="s">
        <v>27</v>
      </c>
      <c r="B3181" s="10" t="s">
        <v>27</v>
      </c>
      <c r="C3181" s="10" t="s">
        <v>28</v>
      </c>
      <c r="D3181" s="10" t="s">
        <v>22</v>
      </c>
      <c r="E3181" s="10" t="s">
        <v>23</v>
      </c>
      <c r="F3181" s="10" t="s">
        <v>5</v>
      </c>
      <c r="H3181" s="10" t="s">
        <v>24</v>
      </c>
      <c r="I3181" s="10">
        <v>1790378</v>
      </c>
      <c r="J3181" s="10">
        <v>1791094</v>
      </c>
      <c r="K3181" s="10" t="s">
        <v>25</v>
      </c>
      <c r="L3181" s="10" t="s">
        <v>3942</v>
      </c>
      <c r="O3181" s="10" t="s">
        <v>3943</v>
      </c>
      <c r="R3181" s="10" t="s">
        <v>3941</v>
      </c>
      <c r="S3181" s="10">
        <v>717</v>
      </c>
      <c r="T3181" s="10">
        <v>238</v>
      </c>
    </row>
    <row r="3182" spans="1:20" x14ac:dyDescent="0.35">
      <c r="A3182" s="10" t="s">
        <v>20</v>
      </c>
      <c r="B3182" s="10" t="s">
        <v>20</v>
      </c>
      <c r="C3182" s="10" t="s">
        <v>21</v>
      </c>
      <c r="D3182" s="10" t="s">
        <v>22</v>
      </c>
      <c r="E3182" s="10" t="s">
        <v>23</v>
      </c>
      <c r="F3182" s="10" t="s">
        <v>5</v>
      </c>
      <c r="H3182" s="10" t="s">
        <v>24</v>
      </c>
      <c r="I3182" s="10">
        <v>1791101</v>
      </c>
      <c r="J3182" s="10">
        <v>1791517</v>
      </c>
      <c r="K3182" s="10" t="s">
        <v>25</v>
      </c>
      <c r="R3182" s="10" t="s">
        <v>3944</v>
      </c>
      <c r="S3182" s="10">
        <v>417</v>
      </c>
    </row>
    <row r="3183" spans="1:20" x14ac:dyDescent="0.35">
      <c r="A3183" s="10" t="s">
        <v>27</v>
      </c>
      <c r="B3183" s="10" t="s">
        <v>27</v>
      </c>
      <c r="C3183" s="10" t="s">
        <v>28</v>
      </c>
      <c r="D3183" s="10" t="s">
        <v>22</v>
      </c>
      <c r="E3183" s="10" t="s">
        <v>23</v>
      </c>
      <c r="F3183" s="10" t="s">
        <v>5</v>
      </c>
      <c r="H3183" s="10" t="s">
        <v>24</v>
      </c>
      <c r="I3183" s="10">
        <v>1791101</v>
      </c>
      <c r="J3183" s="10">
        <v>1791517</v>
      </c>
      <c r="K3183" s="10" t="s">
        <v>25</v>
      </c>
      <c r="L3183" s="10" t="s">
        <v>3945</v>
      </c>
      <c r="O3183" s="10" t="s">
        <v>52</v>
      </c>
      <c r="R3183" s="10" t="s">
        <v>3944</v>
      </c>
      <c r="S3183" s="10">
        <v>417</v>
      </c>
      <c r="T3183" s="10">
        <v>138</v>
      </c>
    </row>
    <row r="3184" spans="1:20" x14ac:dyDescent="0.35">
      <c r="A3184" s="10" t="s">
        <v>20</v>
      </c>
      <c r="B3184" s="10" t="s">
        <v>20</v>
      </c>
      <c r="C3184" s="10" t="s">
        <v>21</v>
      </c>
      <c r="D3184" s="10" t="s">
        <v>22</v>
      </c>
      <c r="E3184" s="10" t="s">
        <v>23</v>
      </c>
      <c r="F3184" s="10" t="s">
        <v>5</v>
      </c>
      <c r="H3184" s="10" t="s">
        <v>24</v>
      </c>
      <c r="I3184" s="10">
        <v>1791529</v>
      </c>
      <c r="J3184" s="10">
        <v>1791729</v>
      </c>
      <c r="K3184" s="10" t="s">
        <v>25</v>
      </c>
      <c r="R3184" s="10" t="s">
        <v>3946</v>
      </c>
      <c r="S3184" s="10">
        <v>201</v>
      </c>
    </row>
    <row r="3185" spans="1:20" x14ac:dyDescent="0.35">
      <c r="A3185" s="10" t="s">
        <v>27</v>
      </c>
      <c r="B3185" s="10" t="s">
        <v>27</v>
      </c>
      <c r="C3185" s="10" t="s">
        <v>28</v>
      </c>
      <c r="D3185" s="10" t="s">
        <v>22</v>
      </c>
      <c r="E3185" s="10" t="s">
        <v>23</v>
      </c>
      <c r="F3185" s="10" t="s">
        <v>5</v>
      </c>
      <c r="H3185" s="10" t="s">
        <v>24</v>
      </c>
      <c r="I3185" s="10">
        <v>1791529</v>
      </c>
      <c r="J3185" s="10">
        <v>1791729</v>
      </c>
      <c r="K3185" s="10" t="s">
        <v>25</v>
      </c>
      <c r="L3185" s="10" t="s">
        <v>3947</v>
      </c>
      <c r="O3185" s="10" t="s">
        <v>52</v>
      </c>
      <c r="R3185" s="10" t="s">
        <v>3946</v>
      </c>
      <c r="S3185" s="10">
        <v>201</v>
      </c>
      <c r="T3185" s="10">
        <v>66</v>
      </c>
    </row>
    <row r="3186" spans="1:20" x14ac:dyDescent="0.35">
      <c r="A3186" s="10" t="s">
        <v>20</v>
      </c>
      <c r="B3186" s="10" t="s">
        <v>20</v>
      </c>
      <c r="C3186" s="10" t="s">
        <v>21</v>
      </c>
      <c r="D3186" s="10" t="s">
        <v>22</v>
      </c>
      <c r="E3186" s="10" t="s">
        <v>23</v>
      </c>
      <c r="F3186" s="10" t="s">
        <v>5</v>
      </c>
      <c r="H3186" s="10" t="s">
        <v>24</v>
      </c>
      <c r="I3186" s="10">
        <v>1791953</v>
      </c>
      <c r="J3186" s="10">
        <v>1792159</v>
      </c>
      <c r="K3186" s="10" t="s">
        <v>25</v>
      </c>
      <c r="R3186" s="10" t="s">
        <v>3948</v>
      </c>
      <c r="S3186" s="10">
        <v>207</v>
      </c>
    </row>
    <row r="3187" spans="1:20" x14ac:dyDescent="0.35">
      <c r="A3187" s="10" t="s">
        <v>27</v>
      </c>
      <c r="B3187" s="10" t="s">
        <v>27</v>
      </c>
      <c r="C3187" s="10" t="s">
        <v>28</v>
      </c>
      <c r="D3187" s="10" t="s">
        <v>22</v>
      </c>
      <c r="E3187" s="10" t="s">
        <v>23</v>
      </c>
      <c r="F3187" s="10" t="s">
        <v>5</v>
      </c>
      <c r="H3187" s="10" t="s">
        <v>24</v>
      </c>
      <c r="I3187" s="10">
        <v>1791953</v>
      </c>
      <c r="J3187" s="10">
        <v>1792159</v>
      </c>
      <c r="K3187" s="10" t="s">
        <v>25</v>
      </c>
      <c r="L3187" s="10" t="s">
        <v>3949</v>
      </c>
      <c r="O3187" s="10" t="s">
        <v>52</v>
      </c>
      <c r="R3187" s="10" t="s">
        <v>3948</v>
      </c>
      <c r="S3187" s="10">
        <v>207</v>
      </c>
      <c r="T3187" s="10">
        <v>68</v>
      </c>
    </row>
    <row r="3188" spans="1:20" x14ac:dyDescent="0.35">
      <c r="A3188" s="10" t="s">
        <v>20</v>
      </c>
      <c r="B3188" s="10" t="s">
        <v>20</v>
      </c>
      <c r="C3188" s="10" t="s">
        <v>72</v>
      </c>
      <c r="D3188" s="10" t="s">
        <v>22</v>
      </c>
      <c r="E3188" s="10" t="s">
        <v>23</v>
      </c>
      <c r="F3188" s="10" t="s">
        <v>5</v>
      </c>
      <c r="H3188" s="10" t="s">
        <v>24</v>
      </c>
      <c r="I3188" s="10">
        <v>1792276</v>
      </c>
      <c r="J3188" s="10">
        <v>1792351</v>
      </c>
      <c r="K3188" s="10" t="s">
        <v>46</v>
      </c>
      <c r="R3188" s="10" t="s">
        <v>3950</v>
      </c>
      <c r="S3188" s="10">
        <v>76</v>
      </c>
    </row>
    <row r="3189" spans="1:20" x14ac:dyDescent="0.35">
      <c r="A3189" s="10" t="s">
        <v>72</v>
      </c>
      <c r="B3189" s="10" t="s">
        <v>72</v>
      </c>
      <c r="D3189" s="10" t="s">
        <v>22</v>
      </c>
      <c r="E3189" s="10" t="s">
        <v>23</v>
      </c>
      <c r="F3189" s="10" t="s">
        <v>5</v>
      </c>
      <c r="H3189" s="10" t="s">
        <v>24</v>
      </c>
      <c r="I3189" s="10">
        <v>1792276</v>
      </c>
      <c r="J3189" s="10">
        <v>1792351</v>
      </c>
      <c r="K3189" s="10" t="s">
        <v>46</v>
      </c>
      <c r="O3189" s="10" t="s">
        <v>2585</v>
      </c>
      <c r="R3189" s="10" t="s">
        <v>3950</v>
      </c>
      <c r="S3189" s="10">
        <v>76</v>
      </c>
    </row>
    <row r="3190" spans="1:20" x14ac:dyDescent="0.35">
      <c r="A3190" s="10" t="s">
        <v>20</v>
      </c>
      <c r="B3190" s="10" t="s">
        <v>20</v>
      </c>
      <c r="C3190" s="10" t="s">
        <v>21</v>
      </c>
      <c r="D3190" s="10" t="s">
        <v>22</v>
      </c>
      <c r="E3190" s="10" t="s">
        <v>23</v>
      </c>
      <c r="F3190" s="10" t="s">
        <v>5</v>
      </c>
      <c r="H3190" s="10" t="s">
        <v>24</v>
      </c>
      <c r="I3190" s="10">
        <v>1792483</v>
      </c>
      <c r="J3190" s="10">
        <v>1792689</v>
      </c>
      <c r="K3190" s="10" t="s">
        <v>46</v>
      </c>
      <c r="R3190" s="10" t="s">
        <v>3951</v>
      </c>
      <c r="S3190" s="10">
        <v>207</v>
      </c>
    </row>
    <row r="3191" spans="1:20" x14ac:dyDescent="0.35">
      <c r="A3191" s="10" t="s">
        <v>27</v>
      </c>
      <c r="B3191" s="10" t="s">
        <v>27</v>
      </c>
      <c r="C3191" s="10" t="s">
        <v>28</v>
      </c>
      <c r="D3191" s="10" t="s">
        <v>22</v>
      </c>
      <c r="E3191" s="10" t="s">
        <v>23</v>
      </c>
      <c r="F3191" s="10" t="s">
        <v>5</v>
      </c>
      <c r="H3191" s="10" t="s">
        <v>24</v>
      </c>
      <c r="I3191" s="10">
        <v>1792483</v>
      </c>
      <c r="J3191" s="10">
        <v>1792689</v>
      </c>
      <c r="K3191" s="10" t="s">
        <v>46</v>
      </c>
      <c r="L3191" s="10" t="s">
        <v>3952</v>
      </c>
      <c r="O3191" s="10" t="s">
        <v>547</v>
      </c>
      <c r="R3191" s="10" t="s">
        <v>3951</v>
      </c>
      <c r="S3191" s="10">
        <v>207</v>
      </c>
      <c r="T3191" s="10">
        <v>68</v>
      </c>
    </row>
    <row r="3192" spans="1:20" x14ac:dyDescent="0.35">
      <c r="A3192" s="10" t="s">
        <v>20</v>
      </c>
      <c r="B3192" s="10" t="s">
        <v>20</v>
      </c>
      <c r="C3192" s="10" t="s">
        <v>21</v>
      </c>
      <c r="D3192" s="10" t="s">
        <v>22</v>
      </c>
      <c r="E3192" s="10" t="s">
        <v>23</v>
      </c>
      <c r="F3192" s="10" t="s">
        <v>5</v>
      </c>
      <c r="H3192" s="10" t="s">
        <v>24</v>
      </c>
      <c r="I3192" s="10">
        <v>1792965</v>
      </c>
      <c r="J3192" s="10">
        <v>1793609</v>
      </c>
      <c r="K3192" s="10" t="s">
        <v>46</v>
      </c>
      <c r="R3192" s="10" t="s">
        <v>3953</v>
      </c>
      <c r="S3192" s="10">
        <v>645</v>
      </c>
    </row>
    <row r="3193" spans="1:20" x14ac:dyDescent="0.35">
      <c r="A3193" s="10" t="s">
        <v>27</v>
      </c>
      <c r="B3193" s="10" t="s">
        <v>27</v>
      </c>
      <c r="C3193" s="10" t="s">
        <v>28</v>
      </c>
      <c r="D3193" s="10" t="s">
        <v>22</v>
      </c>
      <c r="E3193" s="10" t="s">
        <v>23</v>
      </c>
      <c r="F3193" s="10" t="s">
        <v>5</v>
      </c>
      <c r="H3193" s="10" t="s">
        <v>24</v>
      </c>
      <c r="I3193" s="10">
        <v>1792965</v>
      </c>
      <c r="J3193" s="10">
        <v>1793609</v>
      </c>
      <c r="K3193" s="10" t="s">
        <v>46</v>
      </c>
      <c r="L3193" s="10" t="s">
        <v>3954</v>
      </c>
      <c r="O3193" s="10" t="s">
        <v>110</v>
      </c>
      <c r="R3193" s="10" t="s">
        <v>3953</v>
      </c>
      <c r="S3193" s="10">
        <v>645</v>
      </c>
      <c r="T3193" s="10">
        <v>214</v>
      </c>
    </row>
    <row r="3194" spans="1:20" x14ac:dyDescent="0.35">
      <c r="A3194" s="10" t="s">
        <v>20</v>
      </c>
      <c r="B3194" s="10" t="s">
        <v>20</v>
      </c>
      <c r="C3194" s="10" t="s">
        <v>21</v>
      </c>
      <c r="D3194" s="10" t="s">
        <v>22</v>
      </c>
      <c r="E3194" s="10" t="s">
        <v>23</v>
      </c>
      <c r="F3194" s="10" t="s">
        <v>5</v>
      </c>
      <c r="H3194" s="10" t="s">
        <v>24</v>
      </c>
      <c r="I3194" s="10">
        <v>1793708</v>
      </c>
      <c r="J3194" s="10">
        <v>1794496</v>
      </c>
      <c r="K3194" s="10" t="s">
        <v>46</v>
      </c>
      <c r="R3194" s="10" t="s">
        <v>3955</v>
      </c>
      <c r="S3194" s="10">
        <v>789</v>
      </c>
    </row>
    <row r="3195" spans="1:20" x14ac:dyDescent="0.35">
      <c r="A3195" s="10" t="s">
        <v>27</v>
      </c>
      <c r="B3195" s="10" t="s">
        <v>27</v>
      </c>
      <c r="C3195" s="10" t="s">
        <v>28</v>
      </c>
      <c r="D3195" s="10" t="s">
        <v>22</v>
      </c>
      <c r="E3195" s="10" t="s">
        <v>23</v>
      </c>
      <c r="F3195" s="10" t="s">
        <v>5</v>
      </c>
      <c r="H3195" s="10" t="s">
        <v>24</v>
      </c>
      <c r="I3195" s="10">
        <v>1793708</v>
      </c>
      <c r="J3195" s="10">
        <v>1794496</v>
      </c>
      <c r="K3195" s="10" t="s">
        <v>46</v>
      </c>
      <c r="L3195" s="10" t="s">
        <v>3956</v>
      </c>
      <c r="O3195" s="10" t="s">
        <v>3957</v>
      </c>
      <c r="R3195" s="10" t="s">
        <v>3955</v>
      </c>
      <c r="S3195" s="10">
        <v>789</v>
      </c>
      <c r="T3195" s="10">
        <v>262</v>
      </c>
    </row>
    <row r="3196" spans="1:20" x14ac:dyDescent="0.35">
      <c r="A3196" s="10" t="s">
        <v>20</v>
      </c>
      <c r="B3196" s="10" t="s">
        <v>20</v>
      </c>
      <c r="C3196" s="10" t="s">
        <v>21</v>
      </c>
      <c r="D3196" s="10" t="s">
        <v>22</v>
      </c>
      <c r="E3196" s="10" t="s">
        <v>23</v>
      </c>
      <c r="F3196" s="10" t="s">
        <v>5</v>
      </c>
      <c r="H3196" s="10" t="s">
        <v>24</v>
      </c>
      <c r="I3196" s="10">
        <v>1794786</v>
      </c>
      <c r="J3196" s="10">
        <v>1795316</v>
      </c>
      <c r="K3196" s="10" t="s">
        <v>25</v>
      </c>
      <c r="R3196" s="10" t="s">
        <v>3958</v>
      </c>
      <c r="S3196" s="10">
        <v>531</v>
      </c>
    </row>
    <row r="3197" spans="1:20" x14ac:dyDescent="0.35">
      <c r="A3197" s="10" t="s">
        <v>27</v>
      </c>
      <c r="B3197" s="10" t="s">
        <v>27</v>
      </c>
      <c r="C3197" s="10" t="s">
        <v>28</v>
      </c>
      <c r="D3197" s="10" t="s">
        <v>22</v>
      </c>
      <c r="E3197" s="10" t="s">
        <v>23</v>
      </c>
      <c r="F3197" s="10" t="s">
        <v>5</v>
      </c>
      <c r="H3197" s="10" t="s">
        <v>24</v>
      </c>
      <c r="I3197" s="10">
        <v>1794786</v>
      </c>
      <c r="J3197" s="10">
        <v>1795316</v>
      </c>
      <c r="K3197" s="10" t="s">
        <v>25</v>
      </c>
      <c r="L3197" s="10" t="s">
        <v>3959</v>
      </c>
      <c r="O3197" s="10" t="s">
        <v>3960</v>
      </c>
      <c r="R3197" s="10" t="s">
        <v>3958</v>
      </c>
      <c r="S3197" s="10">
        <v>531</v>
      </c>
      <c r="T3197" s="10">
        <v>176</v>
      </c>
    </row>
    <row r="3198" spans="1:20" x14ac:dyDescent="0.35">
      <c r="A3198" s="10" t="s">
        <v>20</v>
      </c>
      <c r="B3198" s="10" t="s">
        <v>20</v>
      </c>
      <c r="C3198" s="10" t="s">
        <v>21</v>
      </c>
      <c r="D3198" s="10" t="s">
        <v>22</v>
      </c>
      <c r="E3198" s="10" t="s">
        <v>23</v>
      </c>
      <c r="F3198" s="10" t="s">
        <v>5</v>
      </c>
      <c r="H3198" s="10" t="s">
        <v>24</v>
      </c>
      <c r="I3198" s="10">
        <v>1795332</v>
      </c>
      <c r="J3198" s="10">
        <v>1795964</v>
      </c>
      <c r="K3198" s="10" t="s">
        <v>46</v>
      </c>
      <c r="R3198" s="10" t="s">
        <v>3961</v>
      </c>
      <c r="S3198" s="10">
        <v>633</v>
      </c>
    </row>
    <row r="3199" spans="1:20" x14ac:dyDescent="0.35">
      <c r="A3199" s="10" t="s">
        <v>27</v>
      </c>
      <c r="B3199" s="10" t="s">
        <v>27</v>
      </c>
      <c r="C3199" s="10" t="s">
        <v>28</v>
      </c>
      <c r="D3199" s="10" t="s">
        <v>22</v>
      </c>
      <c r="E3199" s="10" t="s">
        <v>23</v>
      </c>
      <c r="F3199" s="10" t="s">
        <v>5</v>
      </c>
      <c r="H3199" s="10" t="s">
        <v>24</v>
      </c>
      <c r="I3199" s="10">
        <v>1795332</v>
      </c>
      <c r="J3199" s="10">
        <v>1795964</v>
      </c>
      <c r="K3199" s="10" t="s">
        <v>46</v>
      </c>
      <c r="L3199" s="10" t="s">
        <v>3962</v>
      </c>
      <c r="O3199" s="10" t="s">
        <v>3963</v>
      </c>
      <c r="R3199" s="10" t="s">
        <v>3961</v>
      </c>
      <c r="S3199" s="10">
        <v>633</v>
      </c>
      <c r="T3199" s="10">
        <v>210</v>
      </c>
    </row>
    <row r="3200" spans="1:20" x14ac:dyDescent="0.35">
      <c r="A3200" s="10" t="s">
        <v>20</v>
      </c>
      <c r="B3200" s="10" t="s">
        <v>20</v>
      </c>
      <c r="C3200" s="10" t="s">
        <v>21</v>
      </c>
      <c r="D3200" s="10" t="s">
        <v>22</v>
      </c>
      <c r="E3200" s="10" t="s">
        <v>23</v>
      </c>
      <c r="F3200" s="10" t="s">
        <v>5</v>
      </c>
      <c r="H3200" s="10" t="s">
        <v>24</v>
      </c>
      <c r="I3200" s="10">
        <v>1796012</v>
      </c>
      <c r="J3200" s="10">
        <v>1796650</v>
      </c>
      <c r="K3200" s="10" t="s">
        <v>46</v>
      </c>
      <c r="R3200" s="10" t="s">
        <v>3964</v>
      </c>
      <c r="S3200" s="10">
        <v>639</v>
      </c>
    </row>
    <row r="3201" spans="1:20" x14ac:dyDescent="0.35">
      <c r="A3201" s="10" t="s">
        <v>27</v>
      </c>
      <c r="B3201" s="10" t="s">
        <v>27</v>
      </c>
      <c r="C3201" s="10" t="s">
        <v>28</v>
      </c>
      <c r="D3201" s="10" t="s">
        <v>22</v>
      </c>
      <c r="E3201" s="10" t="s">
        <v>23</v>
      </c>
      <c r="F3201" s="10" t="s">
        <v>5</v>
      </c>
      <c r="H3201" s="10" t="s">
        <v>24</v>
      </c>
      <c r="I3201" s="10">
        <v>1796012</v>
      </c>
      <c r="J3201" s="10">
        <v>1796650</v>
      </c>
      <c r="K3201" s="10" t="s">
        <v>46</v>
      </c>
      <c r="L3201" s="10" t="s">
        <v>3965</v>
      </c>
      <c r="O3201" s="10" t="s">
        <v>1456</v>
      </c>
      <c r="R3201" s="10" t="s">
        <v>3964</v>
      </c>
      <c r="S3201" s="10">
        <v>639</v>
      </c>
      <c r="T3201" s="10">
        <v>212</v>
      </c>
    </row>
    <row r="3202" spans="1:20" x14ac:dyDescent="0.35">
      <c r="A3202" s="10" t="s">
        <v>20</v>
      </c>
      <c r="B3202" s="10" t="s">
        <v>20</v>
      </c>
      <c r="C3202" s="10" t="s">
        <v>21</v>
      </c>
      <c r="D3202" s="10" t="s">
        <v>22</v>
      </c>
      <c r="E3202" s="10" t="s">
        <v>23</v>
      </c>
      <c r="F3202" s="10" t="s">
        <v>5</v>
      </c>
      <c r="H3202" s="10" t="s">
        <v>24</v>
      </c>
      <c r="I3202" s="10">
        <v>1796981</v>
      </c>
      <c r="J3202" s="10">
        <v>1798660</v>
      </c>
      <c r="K3202" s="10" t="s">
        <v>25</v>
      </c>
      <c r="R3202" s="10" t="s">
        <v>3966</v>
      </c>
      <c r="S3202" s="10">
        <v>1680</v>
      </c>
    </row>
    <row r="3203" spans="1:20" x14ac:dyDescent="0.35">
      <c r="A3203" s="10" t="s">
        <v>27</v>
      </c>
      <c r="B3203" s="10" t="s">
        <v>27</v>
      </c>
      <c r="C3203" s="10" t="s">
        <v>28</v>
      </c>
      <c r="D3203" s="10" t="s">
        <v>22</v>
      </c>
      <c r="E3203" s="10" t="s">
        <v>23</v>
      </c>
      <c r="F3203" s="10" t="s">
        <v>5</v>
      </c>
      <c r="H3203" s="10" t="s">
        <v>24</v>
      </c>
      <c r="I3203" s="10">
        <v>1796981</v>
      </c>
      <c r="J3203" s="10">
        <v>1798660</v>
      </c>
      <c r="K3203" s="10" t="s">
        <v>25</v>
      </c>
      <c r="L3203" s="10" t="s">
        <v>3967</v>
      </c>
      <c r="O3203" s="10" t="s">
        <v>61</v>
      </c>
      <c r="R3203" s="10" t="s">
        <v>3966</v>
      </c>
      <c r="S3203" s="10">
        <v>1680</v>
      </c>
      <c r="T3203" s="10">
        <v>559</v>
      </c>
    </row>
    <row r="3204" spans="1:20" x14ac:dyDescent="0.35">
      <c r="A3204" s="10" t="s">
        <v>20</v>
      </c>
      <c r="B3204" s="10" t="s">
        <v>20</v>
      </c>
      <c r="C3204" s="10" t="s">
        <v>21</v>
      </c>
      <c r="D3204" s="10" t="s">
        <v>22</v>
      </c>
      <c r="E3204" s="10" t="s">
        <v>23</v>
      </c>
      <c r="F3204" s="10" t="s">
        <v>5</v>
      </c>
      <c r="H3204" s="10" t="s">
        <v>24</v>
      </c>
      <c r="I3204" s="10">
        <v>1798735</v>
      </c>
      <c r="J3204" s="10">
        <v>1799376</v>
      </c>
      <c r="K3204" s="10" t="s">
        <v>46</v>
      </c>
      <c r="R3204" s="10" t="s">
        <v>3968</v>
      </c>
      <c r="S3204" s="10">
        <v>642</v>
      </c>
    </row>
    <row r="3205" spans="1:20" x14ac:dyDescent="0.35">
      <c r="A3205" s="10" t="s">
        <v>27</v>
      </c>
      <c r="B3205" s="10" t="s">
        <v>27</v>
      </c>
      <c r="C3205" s="10" t="s">
        <v>28</v>
      </c>
      <c r="D3205" s="10" t="s">
        <v>22</v>
      </c>
      <c r="E3205" s="10" t="s">
        <v>23</v>
      </c>
      <c r="F3205" s="10" t="s">
        <v>5</v>
      </c>
      <c r="H3205" s="10" t="s">
        <v>24</v>
      </c>
      <c r="I3205" s="10">
        <v>1798735</v>
      </c>
      <c r="J3205" s="10">
        <v>1799376</v>
      </c>
      <c r="K3205" s="10" t="s">
        <v>46</v>
      </c>
      <c r="L3205" s="10" t="s">
        <v>3969</v>
      </c>
      <c r="O3205" s="10" t="s">
        <v>188</v>
      </c>
      <c r="R3205" s="10" t="s">
        <v>3968</v>
      </c>
      <c r="S3205" s="10">
        <v>642</v>
      </c>
      <c r="T3205" s="10">
        <v>213</v>
      </c>
    </row>
    <row r="3206" spans="1:20" x14ac:dyDescent="0.35">
      <c r="A3206" s="10" t="s">
        <v>20</v>
      </c>
      <c r="B3206" s="10" t="s">
        <v>20</v>
      </c>
      <c r="C3206" s="10" t="s">
        <v>21</v>
      </c>
      <c r="D3206" s="10" t="s">
        <v>22</v>
      </c>
      <c r="E3206" s="10" t="s">
        <v>23</v>
      </c>
      <c r="F3206" s="10" t="s">
        <v>5</v>
      </c>
      <c r="H3206" s="10" t="s">
        <v>24</v>
      </c>
      <c r="I3206" s="10">
        <v>1799672</v>
      </c>
      <c r="J3206" s="10">
        <v>1800685</v>
      </c>
      <c r="K3206" s="10" t="s">
        <v>25</v>
      </c>
      <c r="R3206" s="10" t="s">
        <v>3970</v>
      </c>
      <c r="S3206" s="10">
        <v>1014</v>
      </c>
    </row>
    <row r="3207" spans="1:20" x14ac:dyDescent="0.35">
      <c r="A3207" s="10" t="s">
        <v>27</v>
      </c>
      <c r="B3207" s="10" t="s">
        <v>27</v>
      </c>
      <c r="C3207" s="10" t="s">
        <v>28</v>
      </c>
      <c r="D3207" s="10" t="s">
        <v>22</v>
      </c>
      <c r="E3207" s="10" t="s">
        <v>23</v>
      </c>
      <c r="F3207" s="10" t="s">
        <v>5</v>
      </c>
      <c r="H3207" s="10" t="s">
        <v>24</v>
      </c>
      <c r="I3207" s="10">
        <v>1799672</v>
      </c>
      <c r="J3207" s="10">
        <v>1800685</v>
      </c>
      <c r="K3207" s="10" t="s">
        <v>25</v>
      </c>
      <c r="L3207" s="10" t="s">
        <v>3971</v>
      </c>
      <c r="O3207" s="10" t="s">
        <v>1086</v>
      </c>
      <c r="R3207" s="10" t="s">
        <v>3970</v>
      </c>
      <c r="S3207" s="10">
        <v>1014</v>
      </c>
      <c r="T3207" s="10">
        <v>337</v>
      </c>
    </row>
    <row r="3208" spans="1:20" x14ac:dyDescent="0.35">
      <c r="A3208" s="10" t="s">
        <v>20</v>
      </c>
      <c r="B3208" s="10" t="s">
        <v>20</v>
      </c>
      <c r="C3208" s="10" t="s">
        <v>21</v>
      </c>
      <c r="D3208" s="10" t="s">
        <v>22</v>
      </c>
      <c r="E3208" s="10" t="s">
        <v>23</v>
      </c>
      <c r="F3208" s="10" t="s">
        <v>5</v>
      </c>
      <c r="H3208" s="10" t="s">
        <v>24</v>
      </c>
      <c r="I3208" s="10">
        <v>1800682</v>
      </c>
      <c r="J3208" s="10">
        <v>1801641</v>
      </c>
      <c r="K3208" s="10" t="s">
        <v>25</v>
      </c>
      <c r="R3208" s="10" t="s">
        <v>3972</v>
      </c>
      <c r="S3208" s="10">
        <v>960</v>
      </c>
    </row>
    <row r="3209" spans="1:20" x14ac:dyDescent="0.35">
      <c r="A3209" s="10" t="s">
        <v>27</v>
      </c>
      <c r="B3209" s="10" t="s">
        <v>27</v>
      </c>
      <c r="C3209" s="10" t="s">
        <v>28</v>
      </c>
      <c r="D3209" s="10" t="s">
        <v>22</v>
      </c>
      <c r="E3209" s="10" t="s">
        <v>23</v>
      </c>
      <c r="F3209" s="10" t="s">
        <v>5</v>
      </c>
      <c r="H3209" s="10" t="s">
        <v>24</v>
      </c>
      <c r="I3209" s="10">
        <v>1800682</v>
      </c>
      <c r="J3209" s="10">
        <v>1801641</v>
      </c>
      <c r="K3209" s="10" t="s">
        <v>25</v>
      </c>
      <c r="L3209" s="10" t="s">
        <v>3973</v>
      </c>
      <c r="O3209" s="10" t="s">
        <v>3974</v>
      </c>
      <c r="R3209" s="10" t="s">
        <v>3972</v>
      </c>
      <c r="S3209" s="10">
        <v>960</v>
      </c>
      <c r="T3209" s="10">
        <v>319</v>
      </c>
    </row>
    <row r="3210" spans="1:20" x14ac:dyDescent="0.35">
      <c r="A3210" s="10" t="s">
        <v>20</v>
      </c>
      <c r="B3210" s="10" t="s">
        <v>20</v>
      </c>
      <c r="C3210" s="10" t="s">
        <v>21</v>
      </c>
      <c r="D3210" s="10" t="s">
        <v>22</v>
      </c>
      <c r="E3210" s="10" t="s">
        <v>23</v>
      </c>
      <c r="F3210" s="10" t="s">
        <v>5</v>
      </c>
      <c r="H3210" s="10" t="s">
        <v>24</v>
      </c>
      <c r="I3210" s="10">
        <v>1801638</v>
      </c>
      <c r="J3210" s="10">
        <v>1805186</v>
      </c>
      <c r="K3210" s="10" t="s">
        <v>25</v>
      </c>
      <c r="R3210" s="10" t="s">
        <v>3975</v>
      </c>
      <c r="S3210" s="10">
        <v>3549</v>
      </c>
    </row>
    <row r="3211" spans="1:20" x14ac:dyDescent="0.35">
      <c r="A3211" s="10" t="s">
        <v>27</v>
      </c>
      <c r="B3211" s="10" t="s">
        <v>27</v>
      </c>
      <c r="C3211" s="10" t="s">
        <v>28</v>
      </c>
      <c r="D3211" s="10" t="s">
        <v>22</v>
      </c>
      <c r="E3211" s="10" t="s">
        <v>23</v>
      </c>
      <c r="F3211" s="10" t="s">
        <v>5</v>
      </c>
      <c r="H3211" s="10" t="s">
        <v>24</v>
      </c>
      <c r="I3211" s="10">
        <v>1801638</v>
      </c>
      <c r="J3211" s="10">
        <v>1805186</v>
      </c>
      <c r="K3211" s="10" t="s">
        <v>25</v>
      </c>
      <c r="L3211" s="10" t="s">
        <v>3976</v>
      </c>
      <c r="O3211" s="10" t="s">
        <v>3977</v>
      </c>
      <c r="R3211" s="10" t="s">
        <v>3975</v>
      </c>
      <c r="S3211" s="10">
        <v>3549</v>
      </c>
      <c r="T3211" s="10">
        <v>1182</v>
      </c>
    </row>
    <row r="3212" spans="1:20" x14ac:dyDescent="0.35">
      <c r="A3212" s="10" t="s">
        <v>20</v>
      </c>
      <c r="B3212" s="10" t="s">
        <v>20</v>
      </c>
      <c r="C3212" s="10" t="s">
        <v>21</v>
      </c>
      <c r="D3212" s="10" t="s">
        <v>22</v>
      </c>
      <c r="E3212" s="10" t="s">
        <v>23</v>
      </c>
      <c r="F3212" s="10" t="s">
        <v>5</v>
      </c>
      <c r="H3212" s="10" t="s">
        <v>24</v>
      </c>
      <c r="I3212" s="10">
        <v>1805239</v>
      </c>
      <c r="J3212" s="10">
        <v>1806150</v>
      </c>
      <c r="K3212" s="10" t="s">
        <v>46</v>
      </c>
      <c r="R3212" s="10" t="s">
        <v>3978</v>
      </c>
      <c r="S3212" s="10">
        <v>912</v>
      </c>
    </row>
    <row r="3213" spans="1:20" x14ac:dyDescent="0.35">
      <c r="A3213" s="10" t="s">
        <v>27</v>
      </c>
      <c r="B3213" s="10" t="s">
        <v>27</v>
      </c>
      <c r="C3213" s="10" t="s">
        <v>28</v>
      </c>
      <c r="D3213" s="10" t="s">
        <v>22</v>
      </c>
      <c r="E3213" s="10" t="s">
        <v>23</v>
      </c>
      <c r="F3213" s="10" t="s">
        <v>5</v>
      </c>
      <c r="H3213" s="10" t="s">
        <v>24</v>
      </c>
      <c r="I3213" s="10">
        <v>1805239</v>
      </c>
      <c r="J3213" s="10">
        <v>1806150</v>
      </c>
      <c r="K3213" s="10" t="s">
        <v>46</v>
      </c>
      <c r="L3213" s="10" t="s">
        <v>3979</v>
      </c>
      <c r="O3213" s="10" t="s">
        <v>120</v>
      </c>
      <c r="R3213" s="10" t="s">
        <v>3978</v>
      </c>
      <c r="S3213" s="10">
        <v>912</v>
      </c>
      <c r="T3213" s="10">
        <v>303</v>
      </c>
    </row>
    <row r="3214" spans="1:20" x14ac:dyDescent="0.35">
      <c r="A3214" s="10" t="s">
        <v>20</v>
      </c>
      <c r="B3214" s="10" t="s">
        <v>20</v>
      </c>
      <c r="C3214" s="10" t="s">
        <v>21</v>
      </c>
      <c r="D3214" s="10" t="s">
        <v>22</v>
      </c>
      <c r="E3214" s="10" t="s">
        <v>23</v>
      </c>
      <c r="F3214" s="10" t="s">
        <v>5</v>
      </c>
      <c r="H3214" s="10" t="s">
        <v>24</v>
      </c>
      <c r="I3214" s="10">
        <v>1806345</v>
      </c>
      <c r="J3214" s="10">
        <v>1806890</v>
      </c>
      <c r="K3214" s="10" t="s">
        <v>25</v>
      </c>
      <c r="R3214" s="10" t="s">
        <v>3980</v>
      </c>
      <c r="S3214" s="10">
        <v>546</v>
      </c>
    </row>
    <row r="3215" spans="1:20" x14ac:dyDescent="0.35">
      <c r="A3215" s="10" t="s">
        <v>27</v>
      </c>
      <c r="B3215" s="10" t="s">
        <v>27</v>
      </c>
      <c r="C3215" s="10" t="s">
        <v>28</v>
      </c>
      <c r="D3215" s="10" t="s">
        <v>22</v>
      </c>
      <c r="E3215" s="10" t="s">
        <v>23</v>
      </c>
      <c r="F3215" s="10" t="s">
        <v>5</v>
      </c>
      <c r="H3215" s="10" t="s">
        <v>24</v>
      </c>
      <c r="I3215" s="10">
        <v>1806345</v>
      </c>
      <c r="J3215" s="10">
        <v>1806890</v>
      </c>
      <c r="K3215" s="10" t="s">
        <v>25</v>
      </c>
      <c r="L3215" s="10" t="s">
        <v>3981</v>
      </c>
      <c r="O3215" s="10" t="s">
        <v>3982</v>
      </c>
      <c r="R3215" s="10" t="s">
        <v>3980</v>
      </c>
      <c r="S3215" s="10">
        <v>546</v>
      </c>
      <c r="T3215" s="10">
        <v>181</v>
      </c>
    </row>
    <row r="3216" spans="1:20" x14ac:dyDescent="0.35">
      <c r="A3216" s="10" t="s">
        <v>20</v>
      </c>
      <c r="B3216" s="10" t="s">
        <v>20</v>
      </c>
      <c r="C3216" s="10" t="s">
        <v>21</v>
      </c>
      <c r="D3216" s="10" t="s">
        <v>22</v>
      </c>
      <c r="E3216" s="10" t="s">
        <v>23</v>
      </c>
      <c r="F3216" s="10" t="s">
        <v>5</v>
      </c>
      <c r="H3216" s="10" t="s">
        <v>24</v>
      </c>
      <c r="I3216" s="10">
        <v>1806881</v>
      </c>
      <c r="J3216" s="10">
        <v>1808464</v>
      </c>
      <c r="K3216" s="10" t="s">
        <v>25</v>
      </c>
      <c r="R3216" s="10" t="s">
        <v>3983</v>
      </c>
      <c r="S3216" s="10">
        <v>1584</v>
      </c>
    </row>
    <row r="3217" spans="1:20" x14ac:dyDescent="0.35">
      <c r="A3217" s="10" t="s">
        <v>27</v>
      </c>
      <c r="B3217" s="10" t="s">
        <v>27</v>
      </c>
      <c r="C3217" s="10" t="s">
        <v>28</v>
      </c>
      <c r="D3217" s="10" t="s">
        <v>22</v>
      </c>
      <c r="E3217" s="10" t="s">
        <v>23</v>
      </c>
      <c r="F3217" s="10" t="s">
        <v>5</v>
      </c>
      <c r="H3217" s="10" t="s">
        <v>24</v>
      </c>
      <c r="I3217" s="10">
        <v>1806881</v>
      </c>
      <c r="J3217" s="10">
        <v>1808464</v>
      </c>
      <c r="K3217" s="10" t="s">
        <v>25</v>
      </c>
      <c r="L3217" s="10" t="s">
        <v>3984</v>
      </c>
      <c r="O3217" s="10" t="s">
        <v>3985</v>
      </c>
      <c r="R3217" s="10" t="s">
        <v>3983</v>
      </c>
      <c r="S3217" s="10">
        <v>1584</v>
      </c>
      <c r="T3217" s="10">
        <v>527</v>
      </c>
    </row>
    <row r="3218" spans="1:20" x14ac:dyDescent="0.35">
      <c r="A3218" s="10" t="s">
        <v>20</v>
      </c>
      <c r="B3218" s="10" t="s">
        <v>20</v>
      </c>
      <c r="C3218" s="10" t="s">
        <v>21</v>
      </c>
      <c r="D3218" s="10" t="s">
        <v>22</v>
      </c>
      <c r="E3218" s="10" t="s">
        <v>23</v>
      </c>
      <c r="F3218" s="10" t="s">
        <v>5</v>
      </c>
      <c r="H3218" s="10" t="s">
        <v>24</v>
      </c>
      <c r="I3218" s="10">
        <v>1808530</v>
      </c>
      <c r="J3218" s="10">
        <v>1808901</v>
      </c>
      <c r="K3218" s="10" t="s">
        <v>46</v>
      </c>
      <c r="R3218" s="10" t="s">
        <v>3986</v>
      </c>
      <c r="S3218" s="10">
        <v>372</v>
      </c>
    </row>
    <row r="3219" spans="1:20" x14ac:dyDescent="0.35">
      <c r="A3219" s="10" t="s">
        <v>27</v>
      </c>
      <c r="B3219" s="10" t="s">
        <v>27</v>
      </c>
      <c r="C3219" s="10" t="s">
        <v>28</v>
      </c>
      <c r="D3219" s="10" t="s">
        <v>22</v>
      </c>
      <c r="E3219" s="10" t="s">
        <v>23</v>
      </c>
      <c r="F3219" s="10" t="s">
        <v>5</v>
      </c>
      <c r="H3219" s="10" t="s">
        <v>24</v>
      </c>
      <c r="I3219" s="10">
        <v>1808530</v>
      </c>
      <c r="J3219" s="10">
        <v>1808901</v>
      </c>
      <c r="K3219" s="10" t="s">
        <v>46</v>
      </c>
      <c r="L3219" s="10" t="s">
        <v>3987</v>
      </c>
      <c r="O3219" s="10" t="s">
        <v>45</v>
      </c>
      <c r="R3219" s="10" t="s">
        <v>3986</v>
      </c>
      <c r="S3219" s="10">
        <v>372</v>
      </c>
      <c r="T3219" s="10">
        <v>123</v>
      </c>
    </row>
    <row r="3220" spans="1:20" x14ac:dyDescent="0.35">
      <c r="A3220" s="10" t="s">
        <v>20</v>
      </c>
      <c r="B3220" s="10" t="s">
        <v>20</v>
      </c>
      <c r="C3220" s="10" t="s">
        <v>21</v>
      </c>
      <c r="D3220" s="10" t="s">
        <v>22</v>
      </c>
      <c r="E3220" s="10" t="s">
        <v>23</v>
      </c>
      <c r="F3220" s="10" t="s">
        <v>5</v>
      </c>
      <c r="H3220" s="10" t="s">
        <v>24</v>
      </c>
      <c r="I3220" s="10">
        <v>1809079</v>
      </c>
      <c r="J3220" s="10">
        <v>1811385</v>
      </c>
      <c r="K3220" s="10" t="s">
        <v>25</v>
      </c>
      <c r="R3220" s="10" t="s">
        <v>3988</v>
      </c>
      <c r="S3220" s="10">
        <v>2307</v>
      </c>
    </row>
    <row r="3221" spans="1:20" x14ac:dyDescent="0.35">
      <c r="A3221" s="10" t="s">
        <v>27</v>
      </c>
      <c r="B3221" s="10" t="s">
        <v>27</v>
      </c>
      <c r="C3221" s="10" t="s">
        <v>28</v>
      </c>
      <c r="D3221" s="10" t="s">
        <v>22</v>
      </c>
      <c r="E3221" s="10" t="s">
        <v>23</v>
      </c>
      <c r="F3221" s="10" t="s">
        <v>5</v>
      </c>
      <c r="H3221" s="10" t="s">
        <v>24</v>
      </c>
      <c r="I3221" s="10">
        <v>1809079</v>
      </c>
      <c r="J3221" s="10">
        <v>1811385</v>
      </c>
      <c r="K3221" s="10" t="s">
        <v>25</v>
      </c>
      <c r="L3221" s="10" t="s">
        <v>3989</v>
      </c>
      <c r="O3221" s="10" t="s">
        <v>3990</v>
      </c>
      <c r="R3221" s="10" t="s">
        <v>3988</v>
      </c>
      <c r="S3221" s="10">
        <v>2307</v>
      </c>
      <c r="T3221" s="10">
        <v>768</v>
      </c>
    </row>
    <row r="3222" spans="1:20" x14ac:dyDescent="0.35">
      <c r="A3222" s="10" t="s">
        <v>20</v>
      </c>
      <c r="B3222" s="10" t="s">
        <v>20</v>
      </c>
      <c r="C3222" s="10" t="s">
        <v>21</v>
      </c>
      <c r="D3222" s="10" t="s">
        <v>22</v>
      </c>
      <c r="E3222" s="10" t="s">
        <v>23</v>
      </c>
      <c r="F3222" s="10" t="s">
        <v>5</v>
      </c>
      <c r="H3222" s="10" t="s">
        <v>24</v>
      </c>
      <c r="I3222" s="10">
        <v>1811569</v>
      </c>
      <c r="J3222" s="10">
        <v>1811913</v>
      </c>
      <c r="K3222" s="10" t="s">
        <v>46</v>
      </c>
      <c r="R3222" s="10" t="s">
        <v>3991</v>
      </c>
      <c r="S3222" s="10">
        <v>345</v>
      </c>
    </row>
    <row r="3223" spans="1:20" x14ac:dyDescent="0.35">
      <c r="A3223" s="10" t="s">
        <v>27</v>
      </c>
      <c r="B3223" s="10" t="s">
        <v>27</v>
      </c>
      <c r="C3223" s="10" t="s">
        <v>28</v>
      </c>
      <c r="D3223" s="10" t="s">
        <v>22</v>
      </c>
      <c r="E3223" s="10" t="s">
        <v>23</v>
      </c>
      <c r="F3223" s="10" t="s">
        <v>5</v>
      </c>
      <c r="H3223" s="10" t="s">
        <v>24</v>
      </c>
      <c r="I3223" s="10">
        <v>1811569</v>
      </c>
      <c r="J3223" s="10">
        <v>1811913</v>
      </c>
      <c r="K3223" s="10" t="s">
        <v>46</v>
      </c>
      <c r="L3223" s="10" t="s">
        <v>3992</v>
      </c>
      <c r="O3223" s="10" t="s">
        <v>52</v>
      </c>
      <c r="R3223" s="10" t="s">
        <v>3991</v>
      </c>
      <c r="S3223" s="10">
        <v>345</v>
      </c>
      <c r="T3223" s="10">
        <v>114</v>
      </c>
    </row>
    <row r="3224" spans="1:20" x14ac:dyDescent="0.35">
      <c r="A3224" s="10" t="s">
        <v>20</v>
      </c>
      <c r="B3224" s="10" t="s">
        <v>20</v>
      </c>
      <c r="C3224" s="10" t="s">
        <v>21</v>
      </c>
      <c r="D3224" s="10" t="s">
        <v>22</v>
      </c>
      <c r="E3224" s="10" t="s">
        <v>23</v>
      </c>
      <c r="F3224" s="10" t="s">
        <v>5</v>
      </c>
      <c r="H3224" s="10" t="s">
        <v>24</v>
      </c>
      <c r="I3224" s="10">
        <v>1812236</v>
      </c>
      <c r="J3224" s="10">
        <v>1812721</v>
      </c>
      <c r="K3224" s="10" t="s">
        <v>46</v>
      </c>
      <c r="R3224" s="10" t="s">
        <v>3993</v>
      </c>
      <c r="S3224" s="10">
        <v>486</v>
      </c>
    </row>
    <row r="3225" spans="1:20" x14ac:dyDescent="0.35">
      <c r="A3225" s="10" t="s">
        <v>27</v>
      </c>
      <c r="B3225" s="10" t="s">
        <v>27</v>
      </c>
      <c r="C3225" s="10" t="s">
        <v>28</v>
      </c>
      <c r="D3225" s="10" t="s">
        <v>22</v>
      </c>
      <c r="E3225" s="10" t="s">
        <v>23</v>
      </c>
      <c r="F3225" s="10" t="s">
        <v>5</v>
      </c>
      <c r="H3225" s="10" t="s">
        <v>24</v>
      </c>
      <c r="I3225" s="10">
        <v>1812236</v>
      </c>
      <c r="J3225" s="10">
        <v>1812721</v>
      </c>
      <c r="K3225" s="10" t="s">
        <v>46</v>
      </c>
      <c r="L3225" s="10" t="s">
        <v>3994</v>
      </c>
      <c r="O3225" s="10" t="s">
        <v>52</v>
      </c>
      <c r="R3225" s="10" t="s">
        <v>3993</v>
      </c>
      <c r="S3225" s="10">
        <v>486</v>
      </c>
      <c r="T3225" s="10">
        <v>161</v>
      </c>
    </row>
    <row r="3226" spans="1:20" x14ac:dyDescent="0.35">
      <c r="A3226" s="10" t="s">
        <v>20</v>
      </c>
      <c r="B3226" s="10" t="s">
        <v>20</v>
      </c>
      <c r="C3226" s="10" t="s">
        <v>21</v>
      </c>
      <c r="D3226" s="10" t="s">
        <v>22</v>
      </c>
      <c r="E3226" s="10" t="s">
        <v>23</v>
      </c>
      <c r="F3226" s="10" t="s">
        <v>5</v>
      </c>
      <c r="H3226" s="10" t="s">
        <v>24</v>
      </c>
      <c r="I3226" s="10">
        <v>1812833</v>
      </c>
      <c r="J3226" s="10">
        <v>1813036</v>
      </c>
      <c r="K3226" s="10" t="s">
        <v>46</v>
      </c>
      <c r="R3226" s="10" t="s">
        <v>3995</v>
      </c>
      <c r="S3226" s="10">
        <v>204</v>
      </c>
    </row>
    <row r="3227" spans="1:20" x14ac:dyDescent="0.35">
      <c r="A3227" s="10" t="s">
        <v>27</v>
      </c>
      <c r="B3227" s="10" t="s">
        <v>27</v>
      </c>
      <c r="C3227" s="10" t="s">
        <v>28</v>
      </c>
      <c r="D3227" s="10" t="s">
        <v>22</v>
      </c>
      <c r="E3227" s="10" t="s">
        <v>23</v>
      </c>
      <c r="F3227" s="10" t="s">
        <v>5</v>
      </c>
      <c r="H3227" s="10" t="s">
        <v>24</v>
      </c>
      <c r="I3227" s="10">
        <v>1812833</v>
      </c>
      <c r="J3227" s="10">
        <v>1813036</v>
      </c>
      <c r="K3227" s="10" t="s">
        <v>46</v>
      </c>
      <c r="L3227" s="10" t="s">
        <v>3996</v>
      </c>
      <c r="O3227" s="10" t="s">
        <v>3997</v>
      </c>
      <c r="R3227" s="10" t="s">
        <v>3995</v>
      </c>
      <c r="S3227" s="10">
        <v>204</v>
      </c>
      <c r="T3227" s="10">
        <v>67</v>
      </c>
    </row>
    <row r="3228" spans="1:20" x14ac:dyDescent="0.35">
      <c r="A3228" s="10" t="s">
        <v>20</v>
      </c>
      <c r="B3228" s="10" t="s">
        <v>20</v>
      </c>
      <c r="C3228" s="10" t="s">
        <v>21</v>
      </c>
      <c r="D3228" s="10" t="s">
        <v>22</v>
      </c>
      <c r="E3228" s="10" t="s">
        <v>23</v>
      </c>
      <c r="F3228" s="10" t="s">
        <v>5</v>
      </c>
      <c r="H3228" s="10" t="s">
        <v>24</v>
      </c>
      <c r="I3228" s="10">
        <v>1813203</v>
      </c>
      <c r="J3228" s="10">
        <v>1814207</v>
      </c>
      <c r="K3228" s="10" t="s">
        <v>46</v>
      </c>
      <c r="R3228" s="10" t="s">
        <v>3998</v>
      </c>
      <c r="S3228" s="10">
        <v>1005</v>
      </c>
    </row>
    <row r="3229" spans="1:20" x14ac:dyDescent="0.35">
      <c r="A3229" s="10" t="s">
        <v>27</v>
      </c>
      <c r="B3229" s="10" t="s">
        <v>27</v>
      </c>
      <c r="C3229" s="10" t="s">
        <v>28</v>
      </c>
      <c r="D3229" s="10" t="s">
        <v>22</v>
      </c>
      <c r="E3229" s="10" t="s">
        <v>23</v>
      </c>
      <c r="F3229" s="10" t="s">
        <v>5</v>
      </c>
      <c r="H3229" s="10" t="s">
        <v>24</v>
      </c>
      <c r="I3229" s="10">
        <v>1813203</v>
      </c>
      <c r="J3229" s="10">
        <v>1814207</v>
      </c>
      <c r="K3229" s="10" t="s">
        <v>46</v>
      </c>
      <c r="L3229" s="10" t="s">
        <v>3999</v>
      </c>
      <c r="O3229" s="10" t="s">
        <v>117</v>
      </c>
      <c r="R3229" s="10" t="s">
        <v>3998</v>
      </c>
      <c r="S3229" s="10">
        <v>1005</v>
      </c>
      <c r="T3229" s="10">
        <v>334</v>
      </c>
    </row>
    <row r="3230" spans="1:20" x14ac:dyDescent="0.35">
      <c r="A3230" s="10" t="s">
        <v>20</v>
      </c>
      <c r="B3230" s="10" t="s">
        <v>20</v>
      </c>
      <c r="C3230" s="10" t="s">
        <v>21</v>
      </c>
      <c r="D3230" s="10" t="s">
        <v>22</v>
      </c>
      <c r="E3230" s="10" t="s">
        <v>23</v>
      </c>
      <c r="F3230" s="10" t="s">
        <v>5</v>
      </c>
      <c r="H3230" s="10" t="s">
        <v>24</v>
      </c>
      <c r="I3230" s="10">
        <v>1814272</v>
      </c>
      <c r="J3230" s="10">
        <v>1815615</v>
      </c>
      <c r="K3230" s="10" t="s">
        <v>25</v>
      </c>
      <c r="R3230" s="10" t="s">
        <v>4000</v>
      </c>
      <c r="S3230" s="10">
        <v>1344</v>
      </c>
    </row>
    <row r="3231" spans="1:20" x14ac:dyDescent="0.35">
      <c r="A3231" s="10" t="s">
        <v>27</v>
      </c>
      <c r="B3231" s="10" t="s">
        <v>27</v>
      </c>
      <c r="C3231" s="10" t="s">
        <v>28</v>
      </c>
      <c r="D3231" s="10" t="s">
        <v>22</v>
      </c>
      <c r="E3231" s="10" t="s">
        <v>23</v>
      </c>
      <c r="F3231" s="10" t="s">
        <v>5</v>
      </c>
      <c r="H3231" s="10" t="s">
        <v>24</v>
      </c>
      <c r="I3231" s="10">
        <v>1814272</v>
      </c>
      <c r="J3231" s="10">
        <v>1815615</v>
      </c>
      <c r="K3231" s="10" t="s">
        <v>25</v>
      </c>
      <c r="L3231" s="10" t="s">
        <v>4001</v>
      </c>
      <c r="O3231" s="10" t="s">
        <v>2997</v>
      </c>
      <c r="R3231" s="10" t="s">
        <v>4000</v>
      </c>
      <c r="S3231" s="10">
        <v>1344</v>
      </c>
      <c r="T3231" s="10">
        <v>447</v>
      </c>
    </row>
    <row r="3232" spans="1:20" x14ac:dyDescent="0.35">
      <c r="A3232" s="10" t="s">
        <v>20</v>
      </c>
      <c r="B3232" s="10" t="s">
        <v>20</v>
      </c>
      <c r="C3232" s="10" t="s">
        <v>21</v>
      </c>
      <c r="D3232" s="10" t="s">
        <v>22</v>
      </c>
      <c r="E3232" s="10" t="s">
        <v>23</v>
      </c>
      <c r="F3232" s="10" t="s">
        <v>5</v>
      </c>
      <c r="H3232" s="10" t="s">
        <v>24</v>
      </c>
      <c r="I3232" s="10">
        <v>1815634</v>
      </c>
      <c r="J3232" s="10">
        <v>1817133</v>
      </c>
      <c r="K3232" s="10" t="s">
        <v>25</v>
      </c>
      <c r="R3232" s="10" t="s">
        <v>4002</v>
      </c>
      <c r="S3232" s="10">
        <v>1500</v>
      </c>
    </row>
    <row r="3233" spans="1:20" x14ac:dyDescent="0.35">
      <c r="A3233" s="10" t="s">
        <v>27</v>
      </c>
      <c r="B3233" s="10" t="s">
        <v>27</v>
      </c>
      <c r="C3233" s="10" t="s">
        <v>28</v>
      </c>
      <c r="D3233" s="10" t="s">
        <v>22</v>
      </c>
      <c r="E3233" s="10" t="s">
        <v>23</v>
      </c>
      <c r="F3233" s="10" t="s">
        <v>5</v>
      </c>
      <c r="H3233" s="10" t="s">
        <v>24</v>
      </c>
      <c r="I3233" s="10">
        <v>1815634</v>
      </c>
      <c r="J3233" s="10">
        <v>1817133</v>
      </c>
      <c r="K3233" s="10" t="s">
        <v>25</v>
      </c>
      <c r="L3233" s="10" t="s">
        <v>4003</v>
      </c>
      <c r="O3233" s="10" t="s">
        <v>4004</v>
      </c>
      <c r="R3233" s="10" t="s">
        <v>4002</v>
      </c>
      <c r="S3233" s="10">
        <v>1500</v>
      </c>
      <c r="T3233" s="10">
        <v>499</v>
      </c>
    </row>
    <row r="3234" spans="1:20" x14ac:dyDescent="0.35">
      <c r="A3234" s="10" t="s">
        <v>20</v>
      </c>
      <c r="B3234" s="10" t="s">
        <v>20</v>
      </c>
      <c r="C3234" s="10" t="s">
        <v>21</v>
      </c>
      <c r="D3234" s="10" t="s">
        <v>22</v>
      </c>
      <c r="E3234" s="10" t="s">
        <v>23</v>
      </c>
      <c r="F3234" s="10" t="s">
        <v>5</v>
      </c>
      <c r="H3234" s="10" t="s">
        <v>24</v>
      </c>
      <c r="I3234" s="10">
        <v>1817142</v>
      </c>
      <c r="J3234" s="10">
        <v>1818002</v>
      </c>
      <c r="K3234" s="10" t="s">
        <v>46</v>
      </c>
      <c r="R3234" s="10" t="s">
        <v>4005</v>
      </c>
      <c r="S3234" s="10">
        <v>861</v>
      </c>
    </row>
    <row r="3235" spans="1:20" x14ac:dyDescent="0.35">
      <c r="A3235" s="10" t="s">
        <v>27</v>
      </c>
      <c r="B3235" s="10" t="s">
        <v>27</v>
      </c>
      <c r="C3235" s="10" t="s">
        <v>28</v>
      </c>
      <c r="D3235" s="10" t="s">
        <v>22</v>
      </c>
      <c r="E3235" s="10" t="s">
        <v>23</v>
      </c>
      <c r="F3235" s="10" t="s">
        <v>5</v>
      </c>
      <c r="H3235" s="10" t="s">
        <v>24</v>
      </c>
      <c r="I3235" s="10">
        <v>1817142</v>
      </c>
      <c r="J3235" s="10">
        <v>1818002</v>
      </c>
      <c r="K3235" s="10" t="s">
        <v>46</v>
      </c>
      <c r="L3235" s="10" t="s">
        <v>4006</v>
      </c>
      <c r="O3235" s="10" t="s">
        <v>4007</v>
      </c>
      <c r="R3235" s="10" t="s">
        <v>4005</v>
      </c>
      <c r="S3235" s="10">
        <v>861</v>
      </c>
      <c r="T3235" s="10">
        <v>286</v>
      </c>
    </row>
    <row r="3236" spans="1:20" x14ac:dyDescent="0.35">
      <c r="A3236" s="10" t="s">
        <v>20</v>
      </c>
      <c r="B3236" s="10" t="s">
        <v>20</v>
      </c>
      <c r="C3236" s="10" t="s">
        <v>21</v>
      </c>
      <c r="D3236" s="10" t="s">
        <v>22</v>
      </c>
      <c r="E3236" s="10" t="s">
        <v>23</v>
      </c>
      <c r="F3236" s="10" t="s">
        <v>5</v>
      </c>
      <c r="H3236" s="10" t="s">
        <v>24</v>
      </c>
      <c r="I3236" s="10">
        <v>1818261</v>
      </c>
      <c r="J3236" s="10">
        <v>1820555</v>
      </c>
      <c r="K3236" s="10" t="s">
        <v>25</v>
      </c>
      <c r="R3236" s="10" t="s">
        <v>4008</v>
      </c>
      <c r="S3236" s="10">
        <v>2295</v>
      </c>
    </row>
    <row r="3237" spans="1:20" x14ac:dyDescent="0.35">
      <c r="A3237" s="10" t="s">
        <v>27</v>
      </c>
      <c r="B3237" s="10" t="s">
        <v>27</v>
      </c>
      <c r="C3237" s="10" t="s">
        <v>28</v>
      </c>
      <c r="D3237" s="10" t="s">
        <v>22</v>
      </c>
      <c r="E3237" s="10" t="s">
        <v>23</v>
      </c>
      <c r="F3237" s="10" t="s">
        <v>5</v>
      </c>
      <c r="H3237" s="10" t="s">
        <v>24</v>
      </c>
      <c r="I3237" s="10">
        <v>1818261</v>
      </c>
      <c r="J3237" s="10">
        <v>1820555</v>
      </c>
      <c r="K3237" s="10" t="s">
        <v>25</v>
      </c>
      <c r="L3237" s="10" t="s">
        <v>4009</v>
      </c>
      <c r="O3237" s="10" t="s">
        <v>1660</v>
      </c>
      <c r="R3237" s="10" t="s">
        <v>4008</v>
      </c>
      <c r="S3237" s="10">
        <v>2295</v>
      </c>
      <c r="T3237" s="10">
        <v>764</v>
      </c>
    </row>
    <row r="3238" spans="1:20" x14ac:dyDescent="0.35">
      <c r="A3238" s="10" t="s">
        <v>20</v>
      </c>
      <c r="B3238" s="10" t="s">
        <v>20</v>
      </c>
      <c r="C3238" s="10" t="s">
        <v>21</v>
      </c>
      <c r="D3238" s="10" t="s">
        <v>22</v>
      </c>
      <c r="E3238" s="10" t="s">
        <v>23</v>
      </c>
      <c r="F3238" s="10" t="s">
        <v>5</v>
      </c>
      <c r="H3238" s="10" t="s">
        <v>24</v>
      </c>
      <c r="I3238" s="10">
        <v>1820592</v>
      </c>
      <c r="J3238" s="10">
        <v>1821230</v>
      </c>
      <c r="K3238" s="10" t="s">
        <v>46</v>
      </c>
      <c r="R3238" s="10" t="s">
        <v>4010</v>
      </c>
      <c r="S3238" s="10">
        <v>639</v>
      </c>
    </row>
    <row r="3239" spans="1:20" x14ac:dyDescent="0.35">
      <c r="A3239" s="10" t="s">
        <v>27</v>
      </c>
      <c r="B3239" s="10" t="s">
        <v>27</v>
      </c>
      <c r="C3239" s="10" t="s">
        <v>28</v>
      </c>
      <c r="D3239" s="10" t="s">
        <v>22</v>
      </c>
      <c r="E3239" s="10" t="s">
        <v>23</v>
      </c>
      <c r="F3239" s="10" t="s">
        <v>5</v>
      </c>
      <c r="H3239" s="10" t="s">
        <v>24</v>
      </c>
      <c r="I3239" s="10">
        <v>1820592</v>
      </c>
      <c r="J3239" s="10">
        <v>1821230</v>
      </c>
      <c r="K3239" s="10" t="s">
        <v>46</v>
      </c>
      <c r="L3239" s="10" t="s">
        <v>4011</v>
      </c>
      <c r="O3239" s="10" t="s">
        <v>316</v>
      </c>
      <c r="R3239" s="10" t="s">
        <v>4010</v>
      </c>
      <c r="S3239" s="10">
        <v>639</v>
      </c>
      <c r="T3239" s="10">
        <v>212</v>
      </c>
    </row>
    <row r="3240" spans="1:20" x14ac:dyDescent="0.35">
      <c r="A3240" s="10" t="s">
        <v>20</v>
      </c>
      <c r="B3240" s="10" t="s">
        <v>20</v>
      </c>
      <c r="C3240" s="10" t="s">
        <v>21</v>
      </c>
      <c r="D3240" s="10" t="s">
        <v>22</v>
      </c>
      <c r="E3240" s="10" t="s">
        <v>23</v>
      </c>
      <c r="F3240" s="10" t="s">
        <v>5</v>
      </c>
      <c r="H3240" s="10" t="s">
        <v>24</v>
      </c>
      <c r="I3240" s="10">
        <v>1821334</v>
      </c>
      <c r="J3240" s="10">
        <v>1822593</v>
      </c>
      <c r="K3240" s="10" t="s">
        <v>46</v>
      </c>
      <c r="R3240" s="10" t="s">
        <v>4012</v>
      </c>
      <c r="S3240" s="10">
        <v>1260</v>
      </c>
    </row>
    <row r="3241" spans="1:20" x14ac:dyDescent="0.35">
      <c r="A3241" s="10" t="s">
        <v>27</v>
      </c>
      <c r="B3241" s="10" t="s">
        <v>27</v>
      </c>
      <c r="C3241" s="10" t="s">
        <v>28</v>
      </c>
      <c r="D3241" s="10" t="s">
        <v>22</v>
      </c>
      <c r="E3241" s="10" t="s">
        <v>23</v>
      </c>
      <c r="F3241" s="10" t="s">
        <v>5</v>
      </c>
      <c r="H3241" s="10" t="s">
        <v>24</v>
      </c>
      <c r="I3241" s="10">
        <v>1821334</v>
      </c>
      <c r="J3241" s="10">
        <v>1822593</v>
      </c>
      <c r="K3241" s="10" t="s">
        <v>46</v>
      </c>
      <c r="L3241" s="10" t="s">
        <v>4013</v>
      </c>
      <c r="O3241" s="10" t="s">
        <v>2695</v>
      </c>
      <c r="R3241" s="10" t="s">
        <v>4012</v>
      </c>
      <c r="S3241" s="10">
        <v>1260</v>
      </c>
      <c r="T3241" s="10">
        <v>419</v>
      </c>
    </row>
    <row r="3242" spans="1:20" x14ac:dyDescent="0.35">
      <c r="A3242" s="10" t="s">
        <v>20</v>
      </c>
      <c r="B3242" s="10" t="s">
        <v>20</v>
      </c>
      <c r="C3242" s="10" t="s">
        <v>21</v>
      </c>
      <c r="D3242" s="10" t="s">
        <v>22</v>
      </c>
      <c r="E3242" s="10" t="s">
        <v>23</v>
      </c>
      <c r="F3242" s="10" t="s">
        <v>5</v>
      </c>
      <c r="H3242" s="10" t="s">
        <v>24</v>
      </c>
      <c r="I3242" s="10">
        <v>1822708</v>
      </c>
      <c r="J3242" s="10">
        <v>1824288</v>
      </c>
      <c r="K3242" s="10" t="s">
        <v>25</v>
      </c>
      <c r="R3242" s="10" t="s">
        <v>4014</v>
      </c>
      <c r="S3242" s="10">
        <v>1581</v>
      </c>
    </row>
    <row r="3243" spans="1:20" x14ac:dyDescent="0.35">
      <c r="A3243" s="10" t="s">
        <v>27</v>
      </c>
      <c r="B3243" s="10" t="s">
        <v>27</v>
      </c>
      <c r="C3243" s="10" t="s">
        <v>28</v>
      </c>
      <c r="D3243" s="10" t="s">
        <v>22</v>
      </c>
      <c r="E3243" s="10" t="s">
        <v>23</v>
      </c>
      <c r="F3243" s="10" t="s">
        <v>5</v>
      </c>
      <c r="H3243" s="10" t="s">
        <v>24</v>
      </c>
      <c r="I3243" s="10">
        <v>1822708</v>
      </c>
      <c r="J3243" s="10">
        <v>1824288</v>
      </c>
      <c r="K3243" s="10" t="s">
        <v>25</v>
      </c>
      <c r="L3243" s="10" t="s">
        <v>4015</v>
      </c>
      <c r="O3243" s="10" t="s">
        <v>49</v>
      </c>
      <c r="R3243" s="10" t="s">
        <v>4014</v>
      </c>
      <c r="S3243" s="10">
        <v>1581</v>
      </c>
      <c r="T3243" s="10">
        <v>526</v>
      </c>
    </row>
    <row r="3244" spans="1:20" x14ac:dyDescent="0.35">
      <c r="A3244" s="10" t="s">
        <v>20</v>
      </c>
      <c r="B3244" s="10" t="s">
        <v>20</v>
      </c>
      <c r="C3244" s="10" t="s">
        <v>21</v>
      </c>
      <c r="D3244" s="10" t="s">
        <v>22</v>
      </c>
      <c r="E3244" s="10" t="s">
        <v>23</v>
      </c>
      <c r="F3244" s="10" t="s">
        <v>5</v>
      </c>
      <c r="H3244" s="10" t="s">
        <v>24</v>
      </c>
      <c r="I3244" s="10">
        <v>1824302</v>
      </c>
      <c r="J3244" s="10">
        <v>1825738</v>
      </c>
      <c r="K3244" s="10" t="s">
        <v>25</v>
      </c>
      <c r="R3244" s="10" t="s">
        <v>4016</v>
      </c>
      <c r="S3244" s="10">
        <v>1437</v>
      </c>
    </row>
    <row r="3245" spans="1:20" x14ac:dyDescent="0.35">
      <c r="A3245" s="10" t="s">
        <v>27</v>
      </c>
      <c r="B3245" s="10" t="s">
        <v>27</v>
      </c>
      <c r="C3245" s="10" t="s">
        <v>28</v>
      </c>
      <c r="D3245" s="10" t="s">
        <v>22</v>
      </c>
      <c r="E3245" s="10" t="s">
        <v>23</v>
      </c>
      <c r="F3245" s="10" t="s">
        <v>5</v>
      </c>
      <c r="H3245" s="10" t="s">
        <v>24</v>
      </c>
      <c r="I3245" s="10">
        <v>1824302</v>
      </c>
      <c r="J3245" s="10">
        <v>1825738</v>
      </c>
      <c r="K3245" s="10" t="s">
        <v>25</v>
      </c>
      <c r="L3245" s="10" t="s">
        <v>4017</v>
      </c>
      <c r="O3245" s="10" t="s">
        <v>4018</v>
      </c>
      <c r="R3245" s="10" t="s">
        <v>4016</v>
      </c>
      <c r="S3245" s="10">
        <v>1437</v>
      </c>
      <c r="T3245" s="10">
        <v>478</v>
      </c>
    </row>
    <row r="3246" spans="1:20" x14ac:dyDescent="0.35">
      <c r="A3246" s="10" t="s">
        <v>20</v>
      </c>
      <c r="B3246" s="10" t="s">
        <v>20</v>
      </c>
      <c r="C3246" s="10" t="s">
        <v>72</v>
      </c>
      <c r="D3246" s="10" t="s">
        <v>22</v>
      </c>
      <c r="E3246" s="10" t="s">
        <v>23</v>
      </c>
      <c r="F3246" s="10" t="s">
        <v>5</v>
      </c>
      <c r="H3246" s="10" t="s">
        <v>24</v>
      </c>
      <c r="I3246" s="10">
        <v>1825837</v>
      </c>
      <c r="J3246" s="10">
        <v>1825921</v>
      </c>
      <c r="K3246" s="10" t="s">
        <v>25</v>
      </c>
      <c r="R3246" s="10" t="s">
        <v>4019</v>
      </c>
      <c r="S3246" s="10">
        <v>85</v>
      </c>
    </row>
    <row r="3247" spans="1:20" x14ac:dyDescent="0.35">
      <c r="A3247" s="10" t="s">
        <v>72</v>
      </c>
      <c r="B3247" s="10" t="s">
        <v>72</v>
      </c>
      <c r="D3247" s="10" t="s">
        <v>22</v>
      </c>
      <c r="E3247" s="10" t="s">
        <v>23</v>
      </c>
      <c r="F3247" s="10" t="s">
        <v>5</v>
      </c>
      <c r="H3247" s="10" t="s">
        <v>24</v>
      </c>
      <c r="I3247" s="10">
        <v>1825837</v>
      </c>
      <c r="J3247" s="10">
        <v>1825921</v>
      </c>
      <c r="K3247" s="10" t="s">
        <v>25</v>
      </c>
      <c r="O3247" s="10" t="s">
        <v>74</v>
      </c>
      <c r="R3247" s="10" t="s">
        <v>4019</v>
      </c>
      <c r="S3247" s="10">
        <v>85</v>
      </c>
    </row>
    <row r="3248" spans="1:20" x14ac:dyDescent="0.35">
      <c r="A3248" s="10" t="s">
        <v>20</v>
      </c>
      <c r="B3248" s="10" t="s">
        <v>20</v>
      </c>
      <c r="C3248" s="10" t="s">
        <v>21</v>
      </c>
      <c r="D3248" s="10" t="s">
        <v>22</v>
      </c>
      <c r="E3248" s="10" t="s">
        <v>23</v>
      </c>
      <c r="F3248" s="10" t="s">
        <v>5</v>
      </c>
      <c r="H3248" s="10" t="s">
        <v>24</v>
      </c>
      <c r="I3248" s="10">
        <v>1826024</v>
      </c>
      <c r="J3248" s="10">
        <v>1827415</v>
      </c>
      <c r="K3248" s="10" t="s">
        <v>25</v>
      </c>
      <c r="R3248" s="10" t="s">
        <v>4020</v>
      </c>
      <c r="S3248" s="10">
        <v>1392</v>
      </c>
    </row>
    <row r="3249" spans="1:20" x14ac:dyDescent="0.35">
      <c r="A3249" s="10" t="s">
        <v>27</v>
      </c>
      <c r="B3249" s="10" t="s">
        <v>27</v>
      </c>
      <c r="C3249" s="10" t="s">
        <v>28</v>
      </c>
      <c r="D3249" s="10" t="s">
        <v>22</v>
      </c>
      <c r="E3249" s="10" t="s">
        <v>23</v>
      </c>
      <c r="F3249" s="10" t="s">
        <v>5</v>
      </c>
      <c r="H3249" s="10" t="s">
        <v>24</v>
      </c>
      <c r="I3249" s="10">
        <v>1826024</v>
      </c>
      <c r="J3249" s="10">
        <v>1827415</v>
      </c>
      <c r="K3249" s="10" t="s">
        <v>25</v>
      </c>
      <c r="L3249" s="10" t="s">
        <v>4021</v>
      </c>
      <c r="O3249" s="10" t="s">
        <v>4022</v>
      </c>
      <c r="R3249" s="10" t="s">
        <v>4020</v>
      </c>
      <c r="S3249" s="10">
        <v>1392</v>
      </c>
      <c r="T3249" s="10">
        <v>463</v>
      </c>
    </row>
    <row r="3250" spans="1:20" x14ac:dyDescent="0.35">
      <c r="A3250" s="10" t="s">
        <v>20</v>
      </c>
      <c r="B3250" s="10" t="s">
        <v>20</v>
      </c>
      <c r="C3250" s="10" t="s">
        <v>21</v>
      </c>
      <c r="D3250" s="10" t="s">
        <v>22</v>
      </c>
      <c r="E3250" s="10" t="s">
        <v>23</v>
      </c>
      <c r="F3250" s="10" t="s">
        <v>5</v>
      </c>
      <c r="H3250" s="10" t="s">
        <v>24</v>
      </c>
      <c r="I3250" s="10">
        <v>1827648</v>
      </c>
      <c r="J3250" s="10">
        <v>1828298</v>
      </c>
      <c r="K3250" s="10" t="s">
        <v>25</v>
      </c>
      <c r="R3250" s="10" t="s">
        <v>4023</v>
      </c>
      <c r="S3250" s="10">
        <v>651</v>
      </c>
    </row>
    <row r="3251" spans="1:20" x14ac:dyDescent="0.35">
      <c r="A3251" s="10" t="s">
        <v>27</v>
      </c>
      <c r="B3251" s="10" t="s">
        <v>27</v>
      </c>
      <c r="C3251" s="10" t="s">
        <v>28</v>
      </c>
      <c r="D3251" s="10" t="s">
        <v>22</v>
      </c>
      <c r="E3251" s="10" t="s">
        <v>23</v>
      </c>
      <c r="F3251" s="10" t="s">
        <v>5</v>
      </c>
      <c r="H3251" s="10" t="s">
        <v>24</v>
      </c>
      <c r="I3251" s="10">
        <v>1827648</v>
      </c>
      <c r="J3251" s="10">
        <v>1828298</v>
      </c>
      <c r="K3251" s="10" t="s">
        <v>25</v>
      </c>
      <c r="L3251" s="10" t="s">
        <v>4024</v>
      </c>
      <c r="O3251" s="10" t="s">
        <v>4025</v>
      </c>
      <c r="R3251" s="10" t="s">
        <v>4023</v>
      </c>
      <c r="S3251" s="10">
        <v>651</v>
      </c>
      <c r="T3251" s="10">
        <v>216</v>
      </c>
    </row>
    <row r="3252" spans="1:20" x14ac:dyDescent="0.35">
      <c r="A3252" s="10" t="s">
        <v>20</v>
      </c>
      <c r="B3252" s="10" t="s">
        <v>20</v>
      </c>
      <c r="C3252" s="10" t="s">
        <v>21</v>
      </c>
      <c r="D3252" s="10" t="s">
        <v>22</v>
      </c>
      <c r="E3252" s="10" t="s">
        <v>23</v>
      </c>
      <c r="F3252" s="10" t="s">
        <v>5</v>
      </c>
      <c r="H3252" s="10" t="s">
        <v>24</v>
      </c>
      <c r="I3252" s="10">
        <v>1828668</v>
      </c>
      <c r="J3252" s="10">
        <v>1829936</v>
      </c>
      <c r="K3252" s="10" t="s">
        <v>25</v>
      </c>
      <c r="R3252" s="10" t="s">
        <v>4026</v>
      </c>
      <c r="S3252" s="10">
        <v>1269</v>
      </c>
    </row>
    <row r="3253" spans="1:20" x14ac:dyDescent="0.35">
      <c r="A3253" s="10" t="s">
        <v>27</v>
      </c>
      <c r="B3253" s="10" t="s">
        <v>27</v>
      </c>
      <c r="C3253" s="10" t="s">
        <v>28</v>
      </c>
      <c r="D3253" s="10" t="s">
        <v>22</v>
      </c>
      <c r="E3253" s="10" t="s">
        <v>23</v>
      </c>
      <c r="F3253" s="10" t="s">
        <v>5</v>
      </c>
      <c r="H3253" s="10" t="s">
        <v>24</v>
      </c>
      <c r="I3253" s="10">
        <v>1828668</v>
      </c>
      <c r="J3253" s="10">
        <v>1829936</v>
      </c>
      <c r="K3253" s="10" t="s">
        <v>25</v>
      </c>
      <c r="L3253" s="10" t="s">
        <v>4027</v>
      </c>
      <c r="O3253" s="10" t="s">
        <v>4028</v>
      </c>
      <c r="R3253" s="10" t="s">
        <v>4026</v>
      </c>
      <c r="S3253" s="10">
        <v>1269</v>
      </c>
      <c r="T3253" s="10">
        <v>422</v>
      </c>
    </row>
    <row r="3254" spans="1:20" x14ac:dyDescent="0.35">
      <c r="A3254" s="10" t="s">
        <v>20</v>
      </c>
      <c r="B3254" s="10" t="s">
        <v>20</v>
      </c>
      <c r="C3254" s="10" t="s">
        <v>21</v>
      </c>
      <c r="D3254" s="10" t="s">
        <v>22</v>
      </c>
      <c r="E3254" s="10" t="s">
        <v>23</v>
      </c>
      <c r="F3254" s="10" t="s">
        <v>5</v>
      </c>
      <c r="H3254" s="10" t="s">
        <v>24</v>
      </c>
      <c r="I3254" s="10">
        <v>1830342</v>
      </c>
      <c r="J3254" s="10">
        <v>1832762</v>
      </c>
      <c r="K3254" s="10" t="s">
        <v>25</v>
      </c>
      <c r="R3254" s="10" t="s">
        <v>4029</v>
      </c>
      <c r="S3254" s="10">
        <v>2421</v>
      </c>
    </row>
    <row r="3255" spans="1:20" x14ac:dyDescent="0.35">
      <c r="A3255" s="10" t="s">
        <v>27</v>
      </c>
      <c r="B3255" s="10" t="s">
        <v>27</v>
      </c>
      <c r="C3255" s="10" t="s">
        <v>28</v>
      </c>
      <c r="D3255" s="10" t="s">
        <v>22</v>
      </c>
      <c r="E3255" s="10" t="s">
        <v>23</v>
      </c>
      <c r="F3255" s="10" t="s">
        <v>5</v>
      </c>
      <c r="H3255" s="10" t="s">
        <v>24</v>
      </c>
      <c r="I3255" s="10">
        <v>1830342</v>
      </c>
      <c r="J3255" s="10">
        <v>1832762</v>
      </c>
      <c r="K3255" s="10" t="s">
        <v>25</v>
      </c>
      <c r="L3255" s="10" t="s">
        <v>4030</v>
      </c>
      <c r="O3255" s="10" t="s">
        <v>4031</v>
      </c>
      <c r="R3255" s="10" t="s">
        <v>4029</v>
      </c>
      <c r="S3255" s="10">
        <v>2421</v>
      </c>
      <c r="T3255" s="10">
        <v>806</v>
      </c>
    </row>
    <row r="3256" spans="1:20" x14ac:dyDescent="0.35">
      <c r="A3256" s="10" t="s">
        <v>20</v>
      </c>
      <c r="B3256" s="10" t="s">
        <v>20</v>
      </c>
      <c r="C3256" s="10" t="s">
        <v>21</v>
      </c>
      <c r="D3256" s="10" t="s">
        <v>22</v>
      </c>
      <c r="E3256" s="10" t="s">
        <v>23</v>
      </c>
      <c r="F3256" s="10" t="s">
        <v>5</v>
      </c>
      <c r="H3256" s="10" t="s">
        <v>24</v>
      </c>
      <c r="I3256" s="10">
        <v>1833133</v>
      </c>
      <c r="J3256" s="10">
        <v>1833408</v>
      </c>
      <c r="K3256" s="10" t="s">
        <v>25</v>
      </c>
      <c r="R3256" s="10" t="s">
        <v>4032</v>
      </c>
      <c r="S3256" s="10">
        <v>276</v>
      </c>
    </row>
    <row r="3257" spans="1:20" x14ac:dyDescent="0.35">
      <c r="A3257" s="10" t="s">
        <v>27</v>
      </c>
      <c r="B3257" s="10" t="s">
        <v>27</v>
      </c>
      <c r="C3257" s="10" t="s">
        <v>28</v>
      </c>
      <c r="D3257" s="10" t="s">
        <v>22</v>
      </c>
      <c r="E3257" s="10" t="s">
        <v>23</v>
      </c>
      <c r="F3257" s="10" t="s">
        <v>5</v>
      </c>
      <c r="H3257" s="10" t="s">
        <v>24</v>
      </c>
      <c r="I3257" s="10">
        <v>1833133</v>
      </c>
      <c r="J3257" s="10">
        <v>1833408</v>
      </c>
      <c r="K3257" s="10" t="s">
        <v>25</v>
      </c>
      <c r="L3257" s="10" t="s">
        <v>4033</v>
      </c>
      <c r="O3257" s="10" t="s">
        <v>4034</v>
      </c>
      <c r="R3257" s="10" t="s">
        <v>4032</v>
      </c>
      <c r="S3257" s="10">
        <v>276</v>
      </c>
      <c r="T3257" s="10">
        <v>91</v>
      </c>
    </row>
    <row r="3258" spans="1:20" x14ac:dyDescent="0.35">
      <c r="A3258" s="10" t="s">
        <v>20</v>
      </c>
      <c r="B3258" s="10" t="s">
        <v>20</v>
      </c>
      <c r="C3258" s="10" t="s">
        <v>72</v>
      </c>
      <c r="D3258" s="10" t="s">
        <v>22</v>
      </c>
      <c r="E3258" s="10" t="s">
        <v>23</v>
      </c>
      <c r="F3258" s="10" t="s">
        <v>5</v>
      </c>
      <c r="H3258" s="10" t="s">
        <v>24</v>
      </c>
      <c r="I3258" s="10">
        <v>1833693</v>
      </c>
      <c r="J3258" s="10">
        <v>1833768</v>
      </c>
      <c r="K3258" s="10" t="s">
        <v>25</v>
      </c>
      <c r="R3258" s="10" t="s">
        <v>4035</v>
      </c>
      <c r="S3258" s="10">
        <v>76</v>
      </c>
    </row>
    <row r="3259" spans="1:20" x14ac:dyDescent="0.35">
      <c r="A3259" s="10" t="s">
        <v>72</v>
      </c>
      <c r="B3259" s="10" t="s">
        <v>72</v>
      </c>
      <c r="D3259" s="10" t="s">
        <v>22</v>
      </c>
      <c r="E3259" s="10" t="s">
        <v>23</v>
      </c>
      <c r="F3259" s="10" t="s">
        <v>5</v>
      </c>
      <c r="H3259" s="10" t="s">
        <v>24</v>
      </c>
      <c r="I3259" s="10">
        <v>1833693</v>
      </c>
      <c r="J3259" s="10">
        <v>1833768</v>
      </c>
      <c r="K3259" s="10" t="s">
        <v>25</v>
      </c>
      <c r="O3259" s="10" t="s">
        <v>4036</v>
      </c>
      <c r="R3259" s="10" t="s">
        <v>4035</v>
      </c>
      <c r="S3259" s="10">
        <v>76</v>
      </c>
    </row>
    <row r="3260" spans="1:20" x14ac:dyDescent="0.35">
      <c r="A3260" s="10" t="s">
        <v>20</v>
      </c>
      <c r="B3260" s="10" t="s">
        <v>20</v>
      </c>
      <c r="C3260" s="10" t="s">
        <v>21</v>
      </c>
      <c r="D3260" s="10" t="s">
        <v>22</v>
      </c>
      <c r="E3260" s="10" t="s">
        <v>23</v>
      </c>
      <c r="F3260" s="10" t="s">
        <v>5</v>
      </c>
      <c r="H3260" s="10" t="s">
        <v>24</v>
      </c>
      <c r="I3260" s="10">
        <v>1833839</v>
      </c>
      <c r="J3260" s="10">
        <v>1835326</v>
      </c>
      <c r="K3260" s="10" t="s">
        <v>46</v>
      </c>
      <c r="R3260" s="10" t="s">
        <v>4037</v>
      </c>
      <c r="S3260" s="10">
        <v>1488</v>
      </c>
    </row>
    <row r="3261" spans="1:20" x14ac:dyDescent="0.35">
      <c r="A3261" s="10" t="s">
        <v>27</v>
      </c>
      <c r="B3261" s="10" t="s">
        <v>27</v>
      </c>
      <c r="C3261" s="10" t="s">
        <v>28</v>
      </c>
      <c r="D3261" s="10" t="s">
        <v>22</v>
      </c>
      <c r="E3261" s="10" t="s">
        <v>23</v>
      </c>
      <c r="F3261" s="10" t="s">
        <v>5</v>
      </c>
      <c r="H3261" s="10" t="s">
        <v>24</v>
      </c>
      <c r="I3261" s="10">
        <v>1833839</v>
      </c>
      <c r="J3261" s="10">
        <v>1835326</v>
      </c>
      <c r="K3261" s="10" t="s">
        <v>46</v>
      </c>
      <c r="L3261" s="10" t="s">
        <v>4038</v>
      </c>
      <c r="O3261" s="10" t="s">
        <v>467</v>
      </c>
      <c r="R3261" s="10" t="s">
        <v>4037</v>
      </c>
      <c r="S3261" s="10">
        <v>1488</v>
      </c>
      <c r="T3261" s="10">
        <v>495</v>
      </c>
    </row>
    <row r="3262" spans="1:20" x14ac:dyDescent="0.35">
      <c r="A3262" s="10" t="s">
        <v>20</v>
      </c>
      <c r="B3262" s="10" t="s">
        <v>20</v>
      </c>
      <c r="C3262" s="10" t="s">
        <v>21</v>
      </c>
      <c r="D3262" s="10" t="s">
        <v>22</v>
      </c>
      <c r="E3262" s="10" t="s">
        <v>23</v>
      </c>
      <c r="F3262" s="10" t="s">
        <v>5</v>
      </c>
      <c r="H3262" s="10" t="s">
        <v>24</v>
      </c>
      <c r="I3262" s="10">
        <v>1836200</v>
      </c>
      <c r="J3262" s="10">
        <v>1836565</v>
      </c>
      <c r="K3262" s="10" t="s">
        <v>25</v>
      </c>
      <c r="R3262" s="10" t="s">
        <v>4039</v>
      </c>
      <c r="S3262" s="10">
        <v>366</v>
      </c>
    </row>
    <row r="3263" spans="1:20" x14ac:dyDescent="0.35">
      <c r="A3263" s="10" t="s">
        <v>27</v>
      </c>
      <c r="B3263" s="10" t="s">
        <v>27</v>
      </c>
      <c r="C3263" s="10" t="s">
        <v>28</v>
      </c>
      <c r="D3263" s="10" t="s">
        <v>22</v>
      </c>
      <c r="E3263" s="10" t="s">
        <v>23</v>
      </c>
      <c r="F3263" s="10" t="s">
        <v>5</v>
      </c>
      <c r="H3263" s="10" t="s">
        <v>24</v>
      </c>
      <c r="I3263" s="10">
        <v>1836200</v>
      </c>
      <c r="J3263" s="10">
        <v>1836565</v>
      </c>
      <c r="K3263" s="10" t="s">
        <v>25</v>
      </c>
      <c r="L3263" s="10" t="s">
        <v>4040</v>
      </c>
      <c r="O3263" s="10" t="s">
        <v>4041</v>
      </c>
      <c r="R3263" s="10" t="s">
        <v>4039</v>
      </c>
      <c r="S3263" s="10">
        <v>366</v>
      </c>
      <c r="T3263" s="10">
        <v>121</v>
      </c>
    </row>
    <row r="3264" spans="1:20" x14ac:dyDescent="0.35">
      <c r="A3264" s="10" t="s">
        <v>20</v>
      </c>
      <c r="B3264" s="10" t="s">
        <v>20</v>
      </c>
      <c r="C3264" s="10" t="s">
        <v>21</v>
      </c>
      <c r="D3264" s="10" t="s">
        <v>22</v>
      </c>
      <c r="E3264" s="10" t="s">
        <v>23</v>
      </c>
      <c r="F3264" s="10" t="s">
        <v>5</v>
      </c>
      <c r="H3264" s="10" t="s">
        <v>24</v>
      </c>
      <c r="I3264" s="10">
        <v>1836556</v>
      </c>
      <c r="J3264" s="10">
        <v>1837113</v>
      </c>
      <c r="K3264" s="10" t="s">
        <v>25</v>
      </c>
      <c r="R3264" s="10" t="s">
        <v>4042</v>
      </c>
      <c r="S3264" s="10">
        <v>558</v>
      </c>
    </row>
    <row r="3265" spans="1:20" x14ac:dyDescent="0.35">
      <c r="A3265" s="10" t="s">
        <v>27</v>
      </c>
      <c r="B3265" s="10" t="s">
        <v>27</v>
      </c>
      <c r="C3265" s="10" t="s">
        <v>28</v>
      </c>
      <c r="D3265" s="10" t="s">
        <v>22</v>
      </c>
      <c r="E3265" s="10" t="s">
        <v>23</v>
      </c>
      <c r="F3265" s="10" t="s">
        <v>5</v>
      </c>
      <c r="H3265" s="10" t="s">
        <v>24</v>
      </c>
      <c r="I3265" s="10">
        <v>1836556</v>
      </c>
      <c r="J3265" s="10">
        <v>1837113</v>
      </c>
      <c r="K3265" s="10" t="s">
        <v>25</v>
      </c>
      <c r="L3265" s="10" t="s">
        <v>4043</v>
      </c>
      <c r="O3265" s="10" t="s">
        <v>913</v>
      </c>
      <c r="R3265" s="10" t="s">
        <v>4042</v>
      </c>
      <c r="S3265" s="10">
        <v>558</v>
      </c>
      <c r="T3265" s="10">
        <v>185</v>
      </c>
    </row>
    <row r="3266" spans="1:20" x14ac:dyDescent="0.35">
      <c r="A3266" s="10" t="s">
        <v>20</v>
      </c>
      <c r="B3266" s="10" t="s">
        <v>20</v>
      </c>
      <c r="C3266" s="10" t="s">
        <v>21</v>
      </c>
      <c r="D3266" s="10" t="s">
        <v>22</v>
      </c>
      <c r="E3266" s="10" t="s">
        <v>23</v>
      </c>
      <c r="F3266" s="10" t="s">
        <v>5</v>
      </c>
      <c r="H3266" s="10" t="s">
        <v>24</v>
      </c>
      <c r="I3266" s="10">
        <v>1837151</v>
      </c>
      <c r="J3266" s="10">
        <v>1837792</v>
      </c>
      <c r="K3266" s="10" t="s">
        <v>25</v>
      </c>
      <c r="R3266" s="10" t="s">
        <v>4044</v>
      </c>
      <c r="S3266" s="10">
        <v>642</v>
      </c>
    </row>
    <row r="3267" spans="1:20" x14ac:dyDescent="0.35">
      <c r="A3267" s="10" t="s">
        <v>27</v>
      </c>
      <c r="B3267" s="10" t="s">
        <v>27</v>
      </c>
      <c r="C3267" s="10" t="s">
        <v>28</v>
      </c>
      <c r="D3267" s="10" t="s">
        <v>22</v>
      </c>
      <c r="E3267" s="10" t="s">
        <v>23</v>
      </c>
      <c r="F3267" s="10" t="s">
        <v>5</v>
      </c>
      <c r="H3267" s="10" t="s">
        <v>24</v>
      </c>
      <c r="I3267" s="10">
        <v>1837151</v>
      </c>
      <c r="J3267" s="10">
        <v>1837792</v>
      </c>
      <c r="K3267" s="10" t="s">
        <v>25</v>
      </c>
      <c r="L3267" s="10" t="s">
        <v>4045</v>
      </c>
      <c r="O3267" s="10" t="s">
        <v>4046</v>
      </c>
      <c r="R3267" s="10" t="s">
        <v>4044</v>
      </c>
      <c r="S3267" s="10">
        <v>642</v>
      </c>
      <c r="T3267" s="10">
        <v>213</v>
      </c>
    </row>
    <row r="3268" spans="1:20" x14ac:dyDescent="0.35">
      <c r="A3268" s="10" t="s">
        <v>20</v>
      </c>
      <c r="B3268" s="10" t="s">
        <v>20</v>
      </c>
      <c r="C3268" s="10" t="s">
        <v>21</v>
      </c>
      <c r="D3268" s="10" t="s">
        <v>22</v>
      </c>
      <c r="E3268" s="10" t="s">
        <v>23</v>
      </c>
      <c r="F3268" s="10" t="s">
        <v>5</v>
      </c>
      <c r="H3268" s="10" t="s">
        <v>24</v>
      </c>
      <c r="I3268" s="10">
        <v>1837792</v>
      </c>
      <c r="J3268" s="10">
        <v>1838970</v>
      </c>
      <c r="K3268" s="10" t="s">
        <v>25</v>
      </c>
      <c r="R3268" s="10" t="s">
        <v>4047</v>
      </c>
      <c r="S3268" s="10">
        <v>1179</v>
      </c>
    </row>
    <row r="3269" spans="1:20" x14ac:dyDescent="0.35">
      <c r="A3269" s="10" t="s">
        <v>27</v>
      </c>
      <c r="B3269" s="10" t="s">
        <v>27</v>
      </c>
      <c r="C3269" s="10" t="s">
        <v>28</v>
      </c>
      <c r="D3269" s="10" t="s">
        <v>22</v>
      </c>
      <c r="E3269" s="10" t="s">
        <v>23</v>
      </c>
      <c r="F3269" s="10" t="s">
        <v>5</v>
      </c>
      <c r="H3269" s="10" t="s">
        <v>24</v>
      </c>
      <c r="I3269" s="10">
        <v>1837792</v>
      </c>
      <c r="J3269" s="10">
        <v>1838970</v>
      </c>
      <c r="K3269" s="10" t="s">
        <v>25</v>
      </c>
      <c r="L3269" s="10" t="s">
        <v>4048</v>
      </c>
      <c r="O3269" s="10" t="s">
        <v>4049</v>
      </c>
      <c r="R3269" s="10" t="s">
        <v>4047</v>
      </c>
      <c r="S3269" s="10">
        <v>1179</v>
      </c>
      <c r="T3269" s="10">
        <v>392</v>
      </c>
    </row>
    <row r="3270" spans="1:20" x14ac:dyDescent="0.35">
      <c r="A3270" s="10" t="s">
        <v>20</v>
      </c>
      <c r="B3270" s="10" t="s">
        <v>20</v>
      </c>
      <c r="C3270" s="10" t="s">
        <v>21</v>
      </c>
      <c r="D3270" s="10" t="s">
        <v>22</v>
      </c>
      <c r="E3270" s="10" t="s">
        <v>23</v>
      </c>
      <c r="F3270" s="10" t="s">
        <v>5</v>
      </c>
      <c r="H3270" s="10" t="s">
        <v>24</v>
      </c>
      <c r="I3270" s="10">
        <v>1838967</v>
      </c>
      <c r="J3270" s="10">
        <v>1839593</v>
      </c>
      <c r="K3270" s="10" t="s">
        <v>25</v>
      </c>
      <c r="R3270" s="10" t="s">
        <v>4050</v>
      </c>
      <c r="S3270" s="10">
        <v>627</v>
      </c>
    </row>
    <row r="3271" spans="1:20" x14ac:dyDescent="0.35">
      <c r="A3271" s="10" t="s">
        <v>27</v>
      </c>
      <c r="B3271" s="10" t="s">
        <v>27</v>
      </c>
      <c r="C3271" s="10" t="s">
        <v>28</v>
      </c>
      <c r="D3271" s="10" t="s">
        <v>22</v>
      </c>
      <c r="E3271" s="10" t="s">
        <v>23</v>
      </c>
      <c r="F3271" s="10" t="s">
        <v>5</v>
      </c>
      <c r="H3271" s="10" t="s">
        <v>24</v>
      </c>
      <c r="I3271" s="10">
        <v>1838967</v>
      </c>
      <c r="J3271" s="10">
        <v>1839593</v>
      </c>
      <c r="K3271" s="10" t="s">
        <v>25</v>
      </c>
      <c r="L3271" s="10" t="s">
        <v>4051</v>
      </c>
      <c r="O3271" s="10" t="s">
        <v>4052</v>
      </c>
      <c r="R3271" s="10" t="s">
        <v>4050</v>
      </c>
      <c r="S3271" s="10">
        <v>627</v>
      </c>
      <c r="T3271" s="10">
        <v>208</v>
      </c>
    </row>
    <row r="3272" spans="1:20" x14ac:dyDescent="0.35">
      <c r="A3272" s="10" t="s">
        <v>20</v>
      </c>
      <c r="B3272" s="10" t="s">
        <v>20</v>
      </c>
      <c r="C3272" s="10" t="s">
        <v>21</v>
      </c>
      <c r="D3272" s="10" t="s">
        <v>22</v>
      </c>
      <c r="E3272" s="10" t="s">
        <v>23</v>
      </c>
      <c r="F3272" s="10" t="s">
        <v>5</v>
      </c>
      <c r="H3272" s="10" t="s">
        <v>24</v>
      </c>
      <c r="I3272" s="10">
        <v>1839593</v>
      </c>
      <c r="J3272" s="10">
        <v>1840882</v>
      </c>
      <c r="K3272" s="10" t="s">
        <v>25</v>
      </c>
      <c r="R3272" s="10" t="s">
        <v>4053</v>
      </c>
      <c r="S3272" s="10">
        <v>1290</v>
      </c>
    </row>
    <row r="3273" spans="1:20" x14ac:dyDescent="0.35">
      <c r="A3273" s="10" t="s">
        <v>27</v>
      </c>
      <c r="B3273" s="10" t="s">
        <v>27</v>
      </c>
      <c r="C3273" s="10" t="s">
        <v>28</v>
      </c>
      <c r="D3273" s="10" t="s">
        <v>22</v>
      </c>
      <c r="E3273" s="10" t="s">
        <v>23</v>
      </c>
      <c r="F3273" s="10" t="s">
        <v>5</v>
      </c>
      <c r="H3273" s="10" t="s">
        <v>24</v>
      </c>
      <c r="I3273" s="10">
        <v>1839593</v>
      </c>
      <c r="J3273" s="10">
        <v>1840882</v>
      </c>
      <c r="K3273" s="10" t="s">
        <v>25</v>
      </c>
      <c r="L3273" s="10" t="s">
        <v>4054</v>
      </c>
      <c r="O3273" s="10" t="s">
        <v>4055</v>
      </c>
      <c r="R3273" s="10" t="s">
        <v>4053</v>
      </c>
      <c r="S3273" s="10">
        <v>1290</v>
      </c>
      <c r="T3273" s="10">
        <v>429</v>
      </c>
    </row>
    <row r="3274" spans="1:20" x14ac:dyDescent="0.35">
      <c r="A3274" s="10" t="s">
        <v>20</v>
      </c>
      <c r="B3274" s="10" t="s">
        <v>20</v>
      </c>
      <c r="C3274" s="10" t="s">
        <v>21</v>
      </c>
      <c r="D3274" s="10" t="s">
        <v>22</v>
      </c>
      <c r="E3274" s="10" t="s">
        <v>23</v>
      </c>
      <c r="F3274" s="10" t="s">
        <v>5</v>
      </c>
      <c r="H3274" s="10" t="s">
        <v>24</v>
      </c>
      <c r="I3274" s="10">
        <v>1840907</v>
      </c>
      <c r="J3274" s="10">
        <v>1842976</v>
      </c>
      <c r="K3274" s="10" t="s">
        <v>25</v>
      </c>
      <c r="R3274" s="10" t="s">
        <v>4056</v>
      </c>
      <c r="S3274" s="10">
        <v>2070</v>
      </c>
    </row>
    <row r="3275" spans="1:20" x14ac:dyDescent="0.35">
      <c r="A3275" s="10" t="s">
        <v>27</v>
      </c>
      <c r="B3275" s="10" t="s">
        <v>27</v>
      </c>
      <c r="C3275" s="10" t="s">
        <v>28</v>
      </c>
      <c r="D3275" s="10" t="s">
        <v>22</v>
      </c>
      <c r="E3275" s="10" t="s">
        <v>23</v>
      </c>
      <c r="F3275" s="10" t="s">
        <v>5</v>
      </c>
      <c r="H3275" s="10" t="s">
        <v>24</v>
      </c>
      <c r="I3275" s="10">
        <v>1840907</v>
      </c>
      <c r="J3275" s="10">
        <v>1842976</v>
      </c>
      <c r="K3275" s="10" t="s">
        <v>25</v>
      </c>
      <c r="L3275" s="10" t="s">
        <v>4057</v>
      </c>
      <c r="O3275" s="10" t="s">
        <v>4058</v>
      </c>
      <c r="R3275" s="10" t="s">
        <v>4056</v>
      </c>
      <c r="S3275" s="10">
        <v>2070</v>
      </c>
      <c r="T3275" s="10">
        <v>689</v>
      </c>
    </row>
    <row r="3276" spans="1:20" x14ac:dyDescent="0.35">
      <c r="A3276" s="10" t="s">
        <v>20</v>
      </c>
      <c r="B3276" s="10" t="s">
        <v>20</v>
      </c>
      <c r="C3276" s="10" t="s">
        <v>21</v>
      </c>
      <c r="D3276" s="10" t="s">
        <v>22</v>
      </c>
      <c r="E3276" s="10" t="s">
        <v>23</v>
      </c>
      <c r="F3276" s="10" t="s">
        <v>5</v>
      </c>
      <c r="H3276" s="10" t="s">
        <v>24</v>
      </c>
      <c r="I3276" s="10">
        <v>1842969</v>
      </c>
      <c r="J3276" s="10">
        <v>1843982</v>
      </c>
      <c r="K3276" s="10" t="s">
        <v>25</v>
      </c>
      <c r="R3276" s="10" t="s">
        <v>4059</v>
      </c>
      <c r="S3276" s="10">
        <v>1014</v>
      </c>
    </row>
    <row r="3277" spans="1:20" x14ac:dyDescent="0.35">
      <c r="A3277" s="10" t="s">
        <v>27</v>
      </c>
      <c r="B3277" s="10" t="s">
        <v>27</v>
      </c>
      <c r="C3277" s="10" t="s">
        <v>28</v>
      </c>
      <c r="D3277" s="10" t="s">
        <v>22</v>
      </c>
      <c r="E3277" s="10" t="s">
        <v>23</v>
      </c>
      <c r="F3277" s="10" t="s">
        <v>5</v>
      </c>
      <c r="H3277" s="10" t="s">
        <v>24</v>
      </c>
      <c r="I3277" s="10">
        <v>1842969</v>
      </c>
      <c r="J3277" s="10">
        <v>1843982</v>
      </c>
      <c r="K3277" s="10" t="s">
        <v>25</v>
      </c>
      <c r="L3277" s="10" t="s">
        <v>4060</v>
      </c>
      <c r="O3277" s="10" t="s">
        <v>903</v>
      </c>
      <c r="R3277" s="10" t="s">
        <v>4059</v>
      </c>
      <c r="S3277" s="10">
        <v>1014</v>
      </c>
      <c r="T3277" s="10">
        <v>337</v>
      </c>
    </row>
    <row r="3278" spans="1:20" x14ac:dyDescent="0.35">
      <c r="A3278" s="10" t="s">
        <v>20</v>
      </c>
      <c r="B3278" s="10" t="s">
        <v>20</v>
      </c>
      <c r="C3278" s="10" t="s">
        <v>21</v>
      </c>
      <c r="D3278" s="10" t="s">
        <v>22</v>
      </c>
      <c r="E3278" s="10" t="s">
        <v>23</v>
      </c>
      <c r="F3278" s="10" t="s">
        <v>5</v>
      </c>
      <c r="H3278" s="10" t="s">
        <v>24</v>
      </c>
      <c r="I3278" s="10">
        <v>1844002</v>
      </c>
      <c r="J3278" s="10">
        <v>1844490</v>
      </c>
      <c r="K3278" s="10" t="s">
        <v>25</v>
      </c>
      <c r="R3278" s="10" t="s">
        <v>4061</v>
      </c>
      <c r="S3278" s="10">
        <v>489</v>
      </c>
    </row>
    <row r="3279" spans="1:20" x14ac:dyDescent="0.35">
      <c r="A3279" s="10" t="s">
        <v>27</v>
      </c>
      <c r="B3279" s="10" t="s">
        <v>27</v>
      </c>
      <c r="C3279" s="10" t="s">
        <v>28</v>
      </c>
      <c r="D3279" s="10" t="s">
        <v>22</v>
      </c>
      <c r="E3279" s="10" t="s">
        <v>23</v>
      </c>
      <c r="F3279" s="10" t="s">
        <v>5</v>
      </c>
      <c r="H3279" s="10" t="s">
        <v>24</v>
      </c>
      <c r="I3279" s="10">
        <v>1844002</v>
      </c>
      <c r="J3279" s="10">
        <v>1844490</v>
      </c>
      <c r="K3279" s="10" t="s">
        <v>25</v>
      </c>
      <c r="L3279" s="10" t="s">
        <v>4062</v>
      </c>
      <c r="O3279" s="10" t="s">
        <v>4063</v>
      </c>
      <c r="R3279" s="10" t="s">
        <v>4061</v>
      </c>
      <c r="S3279" s="10">
        <v>489</v>
      </c>
      <c r="T3279" s="10">
        <v>162</v>
      </c>
    </row>
    <row r="3280" spans="1:20" x14ac:dyDescent="0.35">
      <c r="A3280" s="10" t="s">
        <v>20</v>
      </c>
      <c r="B3280" s="10" t="s">
        <v>20</v>
      </c>
      <c r="C3280" s="10" t="s">
        <v>21</v>
      </c>
      <c r="D3280" s="10" t="s">
        <v>22</v>
      </c>
      <c r="E3280" s="10" t="s">
        <v>23</v>
      </c>
      <c r="F3280" s="10" t="s">
        <v>5</v>
      </c>
      <c r="H3280" s="10" t="s">
        <v>24</v>
      </c>
      <c r="I3280" s="10">
        <v>1844616</v>
      </c>
      <c r="J3280" s="10">
        <v>1845233</v>
      </c>
      <c r="K3280" s="10" t="s">
        <v>25</v>
      </c>
      <c r="R3280" s="10" t="s">
        <v>4064</v>
      </c>
      <c r="S3280" s="10">
        <v>618</v>
      </c>
    </row>
    <row r="3281" spans="1:20" x14ac:dyDescent="0.35">
      <c r="A3281" s="10" t="s">
        <v>27</v>
      </c>
      <c r="B3281" s="10" t="s">
        <v>27</v>
      </c>
      <c r="C3281" s="10" t="s">
        <v>28</v>
      </c>
      <c r="D3281" s="10" t="s">
        <v>22</v>
      </c>
      <c r="E3281" s="10" t="s">
        <v>23</v>
      </c>
      <c r="F3281" s="10" t="s">
        <v>5</v>
      </c>
      <c r="H3281" s="10" t="s">
        <v>24</v>
      </c>
      <c r="I3281" s="10">
        <v>1844616</v>
      </c>
      <c r="J3281" s="10">
        <v>1845233</v>
      </c>
      <c r="K3281" s="10" t="s">
        <v>25</v>
      </c>
      <c r="L3281" s="10" t="s">
        <v>4065</v>
      </c>
      <c r="O3281" s="10" t="s">
        <v>4066</v>
      </c>
      <c r="R3281" s="10" t="s">
        <v>4064</v>
      </c>
      <c r="S3281" s="10">
        <v>618</v>
      </c>
      <c r="T3281" s="10">
        <v>205</v>
      </c>
    </row>
    <row r="3282" spans="1:20" x14ac:dyDescent="0.35">
      <c r="A3282" s="10" t="s">
        <v>20</v>
      </c>
      <c r="B3282" s="10" t="s">
        <v>20</v>
      </c>
      <c r="C3282" s="10" t="s">
        <v>21</v>
      </c>
      <c r="D3282" s="10" t="s">
        <v>22</v>
      </c>
      <c r="E3282" s="10" t="s">
        <v>23</v>
      </c>
      <c r="F3282" s="10" t="s">
        <v>5</v>
      </c>
      <c r="H3282" s="10" t="s">
        <v>24</v>
      </c>
      <c r="I3282" s="10">
        <v>1845233</v>
      </c>
      <c r="J3282" s="10">
        <v>1845541</v>
      </c>
      <c r="K3282" s="10" t="s">
        <v>25</v>
      </c>
      <c r="R3282" s="10" t="s">
        <v>4067</v>
      </c>
      <c r="S3282" s="10">
        <v>309</v>
      </c>
    </row>
    <row r="3283" spans="1:20" x14ac:dyDescent="0.35">
      <c r="A3283" s="10" t="s">
        <v>27</v>
      </c>
      <c r="B3283" s="10" t="s">
        <v>27</v>
      </c>
      <c r="C3283" s="10" t="s">
        <v>28</v>
      </c>
      <c r="D3283" s="10" t="s">
        <v>22</v>
      </c>
      <c r="E3283" s="10" t="s">
        <v>23</v>
      </c>
      <c r="F3283" s="10" t="s">
        <v>5</v>
      </c>
      <c r="H3283" s="10" t="s">
        <v>24</v>
      </c>
      <c r="I3283" s="10">
        <v>1845233</v>
      </c>
      <c r="J3283" s="10">
        <v>1845541</v>
      </c>
      <c r="K3283" s="10" t="s">
        <v>25</v>
      </c>
      <c r="L3283" s="10" t="s">
        <v>4068</v>
      </c>
      <c r="O3283" s="10" t="s">
        <v>908</v>
      </c>
      <c r="R3283" s="10" t="s">
        <v>4067</v>
      </c>
      <c r="S3283" s="10">
        <v>309</v>
      </c>
      <c r="T3283" s="10">
        <v>102</v>
      </c>
    </row>
    <row r="3284" spans="1:20" x14ac:dyDescent="0.35">
      <c r="A3284" s="10" t="s">
        <v>20</v>
      </c>
      <c r="B3284" s="10" t="s">
        <v>20</v>
      </c>
      <c r="C3284" s="10" t="s">
        <v>21</v>
      </c>
      <c r="D3284" s="10" t="s">
        <v>22</v>
      </c>
      <c r="E3284" s="10" t="s">
        <v>23</v>
      </c>
      <c r="F3284" s="10" t="s">
        <v>5</v>
      </c>
      <c r="H3284" s="10" t="s">
        <v>24</v>
      </c>
      <c r="I3284" s="10">
        <v>1845549</v>
      </c>
      <c r="J3284" s="10">
        <v>1847480</v>
      </c>
      <c r="K3284" s="10" t="s">
        <v>25</v>
      </c>
      <c r="R3284" s="10" t="s">
        <v>4069</v>
      </c>
      <c r="S3284" s="10">
        <v>1932</v>
      </c>
    </row>
    <row r="3285" spans="1:20" x14ac:dyDescent="0.35">
      <c r="A3285" s="10" t="s">
        <v>27</v>
      </c>
      <c r="B3285" s="10" t="s">
        <v>27</v>
      </c>
      <c r="C3285" s="10" t="s">
        <v>28</v>
      </c>
      <c r="D3285" s="10" t="s">
        <v>22</v>
      </c>
      <c r="E3285" s="10" t="s">
        <v>23</v>
      </c>
      <c r="F3285" s="10" t="s">
        <v>5</v>
      </c>
      <c r="H3285" s="10" t="s">
        <v>24</v>
      </c>
      <c r="I3285" s="10">
        <v>1845549</v>
      </c>
      <c r="J3285" s="10">
        <v>1847480</v>
      </c>
      <c r="K3285" s="10" t="s">
        <v>25</v>
      </c>
      <c r="L3285" s="10" t="s">
        <v>4070</v>
      </c>
      <c r="O3285" s="10" t="s">
        <v>4071</v>
      </c>
      <c r="R3285" s="10" t="s">
        <v>4069</v>
      </c>
      <c r="S3285" s="10">
        <v>1932</v>
      </c>
      <c r="T3285" s="10">
        <v>643</v>
      </c>
    </row>
    <row r="3286" spans="1:20" x14ac:dyDescent="0.35">
      <c r="A3286" s="10" t="s">
        <v>20</v>
      </c>
      <c r="B3286" s="10" t="s">
        <v>20</v>
      </c>
      <c r="C3286" s="10" t="s">
        <v>21</v>
      </c>
      <c r="D3286" s="10" t="s">
        <v>22</v>
      </c>
      <c r="E3286" s="10" t="s">
        <v>23</v>
      </c>
      <c r="F3286" s="10" t="s">
        <v>5</v>
      </c>
      <c r="H3286" s="10" t="s">
        <v>24</v>
      </c>
      <c r="I3286" s="10">
        <v>1847492</v>
      </c>
      <c r="J3286" s="10">
        <v>1849024</v>
      </c>
      <c r="K3286" s="10" t="s">
        <v>25</v>
      </c>
      <c r="R3286" s="10" t="s">
        <v>4072</v>
      </c>
      <c r="S3286" s="10">
        <v>1533</v>
      </c>
    </row>
    <row r="3287" spans="1:20" x14ac:dyDescent="0.35">
      <c r="A3287" s="10" t="s">
        <v>27</v>
      </c>
      <c r="B3287" s="10" t="s">
        <v>27</v>
      </c>
      <c r="C3287" s="10" t="s">
        <v>28</v>
      </c>
      <c r="D3287" s="10" t="s">
        <v>22</v>
      </c>
      <c r="E3287" s="10" t="s">
        <v>23</v>
      </c>
      <c r="F3287" s="10" t="s">
        <v>5</v>
      </c>
      <c r="H3287" s="10" t="s">
        <v>24</v>
      </c>
      <c r="I3287" s="10">
        <v>1847492</v>
      </c>
      <c r="J3287" s="10">
        <v>1849024</v>
      </c>
      <c r="K3287" s="10" t="s">
        <v>25</v>
      </c>
      <c r="L3287" s="10" t="s">
        <v>4073</v>
      </c>
      <c r="O3287" s="10" t="s">
        <v>4074</v>
      </c>
      <c r="R3287" s="10" t="s">
        <v>4072</v>
      </c>
      <c r="S3287" s="10">
        <v>1533</v>
      </c>
      <c r="T3287" s="10">
        <v>510</v>
      </c>
    </row>
    <row r="3288" spans="1:20" x14ac:dyDescent="0.35">
      <c r="A3288" s="10" t="s">
        <v>20</v>
      </c>
      <c r="B3288" s="10" t="s">
        <v>20</v>
      </c>
      <c r="C3288" s="10" t="s">
        <v>21</v>
      </c>
      <c r="D3288" s="10" t="s">
        <v>22</v>
      </c>
      <c r="E3288" s="10" t="s">
        <v>23</v>
      </c>
      <c r="F3288" s="10" t="s">
        <v>5</v>
      </c>
      <c r="H3288" s="10" t="s">
        <v>24</v>
      </c>
      <c r="I3288" s="10">
        <v>1849045</v>
      </c>
      <c r="J3288" s="10">
        <v>1850508</v>
      </c>
      <c r="K3288" s="10" t="s">
        <v>25</v>
      </c>
      <c r="R3288" s="10" t="s">
        <v>4075</v>
      </c>
      <c r="S3288" s="10">
        <v>1464</v>
      </c>
    </row>
    <row r="3289" spans="1:20" x14ac:dyDescent="0.35">
      <c r="A3289" s="10" t="s">
        <v>27</v>
      </c>
      <c r="B3289" s="10" t="s">
        <v>27</v>
      </c>
      <c r="C3289" s="10" t="s">
        <v>28</v>
      </c>
      <c r="D3289" s="10" t="s">
        <v>22</v>
      </c>
      <c r="E3289" s="10" t="s">
        <v>23</v>
      </c>
      <c r="F3289" s="10" t="s">
        <v>5</v>
      </c>
      <c r="H3289" s="10" t="s">
        <v>24</v>
      </c>
      <c r="I3289" s="10">
        <v>1849045</v>
      </c>
      <c r="J3289" s="10">
        <v>1850508</v>
      </c>
      <c r="K3289" s="10" t="s">
        <v>25</v>
      </c>
      <c r="L3289" s="10" t="s">
        <v>4076</v>
      </c>
      <c r="O3289" s="10" t="s">
        <v>4077</v>
      </c>
      <c r="R3289" s="10" t="s">
        <v>4075</v>
      </c>
      <c r="S3289" s="10">
        <v>1464</v>
      </c>
      <c r="T3289" s="10">
        <v>487</v>
      </c>
    </row>
    <row r="3290" spans="1:20" x14ac:dyDescent="0.35">
      <c r="A3290" s="10" t="s">
        <v>20</v>
      </c>
      <c r="B3290" s="10" t="s">
        <v>20</v>
      </c>
      <c r="C3290" s="10" t="s">
        <v>21</v>
      </c>
      <c r="D3290" s="10" t="s">
        <v>22</v>
      </c>
      <c r="E3290" s="10" t="s">
        <v>23</v>
      </c>
      <c r="F3290" s="10" t="s">
        <v>5</v>
      </c>
      <c r="H3290" s="10" t="s">
        <v>24</v>
      </c>
      <c r="I3290" s="10">
        <v>1850561</v>
      </c>
      <c r="J3290" s="10">
        <v>1851340</v>
      </c>
      <c r="K3290" s="10" t="s">
        <v>25</v>
      </c>
      <c r="R3290" s="10" t="s">
        <v>4078</v>
      </c>
      <c r="S3290" s="10">
        <v>780</v>
      </c>
    </row>
    <row r="3291" spans="1:20" x14ac:dyDescent="0.35">
      <c r="A3291" s="10" t="s">
        <v>27</v>
      </c>
      <c r="B3291" s="10" t="s">
        <v>27</v>
      </c>
      <c r="C3291" s="10" t="s">
        <v>28</v>
      </c>
      <c r="D3291" s="10" t="s">
        <v>22</v>
      </c>
      <c r="E3291" s="10" t="s">
        <v>23</v>
      </c>
      <c r="F3291" s="10" t="s">
        <v>5</v>
      </c>
      <c r="H3291" s="10" t="s">
        <v>24</v>
      </c>
      <c r="I3291" s="10">
        <v>1850561</v>
      </c>
      <c r="J3291" s="10">
        <v>1851340</v>
      </c>
      <c r="K3291" s="10" t="s">
        <v>25</v>
      </c>
      <c r="L3291" s="10" t="s">
        <v>4079</v>
      </c>
      <c r="O3291" s="10" t="s">
        <v>3477</v>
      </c>
      <c r="R3291" s="10" t="s">
        <v>4078</v>
      </c>
      <c r="S3291" s="10">
        <v>780</v>
      </c>
      <c r="T3291" s="10">
        <v>259</v>
      </c>
    </row>
    <row r="3292" spans="1:20" x14ac:dyDescent="0.35">
      <c r="A3292" s="10" t="s">
        <v>20</v>
      </c>
      <c r="B3292" s="10" t="s">
        <v>20</v>
      </c>
      <c r="C3292" s="10" t="s">
        <v>21</v>
      </c>
      <c r="D3292" s="10" t="s">
        <v>22</v>
      </c>
      <c r="E3292" s="10" t="s">
        <v>23</v>
      </c>
      <c r="F3292" s="10" t="s">
        <v>5</v>
      </c>
      <c r="H3292" s="10" t="s">
        <v>24</v>
      </c>
      <c r="I3292" s="10">
        <v>1851460</v>
      </c>
      <c r="J3292" s="10">
        <v>1852233</v>
      </c>
      <c r="K3292" s="10" t="s">
        <v>25</v>
      </c>
      <c r="R3292" s="10" t="s">
        <v>4080</v>
      </c>
      <c r="S3292" s="10">
        <v>774</v>
      </c>
    </row>
    <row r="3293" spans="1:20" x14ac:dyDescent="0.35">
      <c r="A3293" s="10" t="s">
        <v>27</v>
      </c>
      <c r="B3293" s="10" t="s">
        <v>27</v>
      </c>
      <c r="C3293" s="10" t="s">
        <v>28</v>
      </c>
      <c r="D3293" s="10" t="s">
        <v>22</v>
      </c>
      <c r="E3293" s="10" t="s">
        <v>23</v>
      </c>
      <c r="F3293" s="10" t="s">
        <v>5</v>
      </c>
      <c r="H3293" s="10" t="s">
        <v>24</v>
      </c>
      <c r="I3293" s="10">
        <v>1851460</v>
      </c>
      <c r="J3293" s="10">
        <v>1852233</v>
      </c>
      <c r="K3293" s="10" t="s">
        <v>25</v>
      </c>
      <c r="L3293" s="10" t="s">
        <v>4081</v>
      </c>
      <c r="O3293" s="10" t="s">
        <v>4082</v>
      </c>
      <c r="R3293" s="10" t="s">
        <v>4080</v>
      </c>
      <c r="S3293" s="10">
        <v>774</v>
      </c>
      <c r="T3293" s="10">
        <v>257</v>
      </c>
    </row>
    <row r="3294" spans="1:20" x14ac:dyDescent="0.35">
      <c r="A3294" s="10" t="s">
        <v>20</v>
      </c>
      <c r="B3294" s="10" t="s">
        <v>20</v>
      </c>
      <c r="C3294" s="10" t="s">
        <v>21</v>
      </c>
      <c r="D3294" s="10" t="s">
        <v>22</v>
      </c>
      <c r="E3294" s="10" t="s">
        <v>23</v>
      </c>
      <c r="F3294" s="10" t="s">
        <v>5</v>
      </c>
      <c r="H3294" s="10" t="s">
        <v>24</v>
      </c>
      <c r="I3294" s="10">
        <v>1852294</v>
      </c>
      <c r="J3294" s="10">
        <v>1853976</v>
      </c>
      <c r="K3294" s="10" t="s">
        <v>25</v>
      </c>
      <c r="R3294" s="10" t="s">
        <v>4083</v>
      </c>
      <c r="S3294" s="10">
        <v>1683</v>
      </c>
    </row>
    <row r="3295" spans="1:20" x14ac:dyDescent="0.35">
      <c r="A3295" s="10" t="s">
        <v>27</v>
      </c>
      <c r="B3295" s="10" t="s">
        <v>27</v>
      </c>
      <c r="C3295" s="10" t="s">
        <v>28</v>
      </c>
      <c r="D3295" s="10" t="s">
        <v>22</v>
      </c>
      <c r="E3295" s="10" t="s">
        <v>23</v>
      </c>
      <c r="F3295" s="10" t="s">
        <v>5</v>
      </c>
      <c r="H3295" s="10" t="s">
        <v>24</v>
      </c>
      <c r="I3295" s="10">
        <v>1852294</v>
      </c>
      <c r="J3295" s="10">
        <v>1853976</v>
      </c>
      <c r="K3295" s="10" t="s">
        <v>25</v>
      </c>
      <c r="L3295" s="10" t="s">
        <v>4084</v>
      </c>
      <c r="O3295" s="10" t="s">
        <v>4085</v>
      </c>
      <c r="R3295" s="10" t="s">
        <v>4083</v>
      </c>
      <c r="S3295" s="10">
        <v>1683</v>
      </c>
      <c r="T3295" s="10">
        <v>560</v>
      </c>
    </row>
    <row r="3296" spans="1:20" x14ac:dyDescent="0.35">
      <c r="A3296" s="10" t="s">
        <v>20</v>
      </c>
      <c r="B3296" s="10" t="s">
        <v>20</v>
      </c>
      <c r="C3296" s="10" t="s">
        <v>21</v>
      </c>
      <c r="D3296" s="10" t="s">
        <v>22</v>
      </c>
      <c r="E3296" s="10" t="s">
        <v>23</v>
      </c>
      <c r="F3296" s="10" t="s">
        <v>5</v>
      </c>
      <c r="H3296" s="10" t="s">
        <v>24</v>
      </c>
      <c r="I3296" s="10">
        <v>1854056</v>
      </c>
      <c r="J3296" s="10">
        <v>1854460</v>
      </c>
      <c r="K3296" s="10" t="s">
        <v>25</v>
      </c>
      <c r="R3296" s="10" t="s">
        <v>4086</v>
      </c>
      <c r="S3296" s="10">
        <v>405</v>
      </c>
    </row>
    <row r="3297" spans="1:20" x14ac:dyDescent="0.35">
      <c r="A3297" s="10" t="s">
        <v>27</v>
      </c>
      <c r="B3297" s="10" t="s">
        <v>27</v>
      </c>
      <c r="C3297" s="10" t="s">
        <v>28</v>
      </c>
      <c r="D3297" s="10" t="s">
        <v>22</v>
      </c>
      <c r="E3297" s="10" t="s">
        <v>23</v>
      </c>
      <c r="F3297" s="10" t="s">
        <v>5</v>
      </c>
      <c r="H3297" s="10" t="s">
        <v>24</v>
      </c>
      <c r="I3297" s="10">
        <v>1854056</v>
      </c>
      <c r="J3297" s="10">
        <v>1854460</v>
      </c>
      <c r="K3297" s="10" t="s">
        <v>25</v>
      </c>
      <c r="L3297" s="10" t="s">
        <v>4087</v>
      </c>
      <c r="O3297" s="10" t="s">
        <v>4088</v>
      </c>
      <c r="R3297" s="10" t="s">
        <v>4086</v>
      </c>
      <c r="S3297" s="10">
        <v>405</v>
      </c>
      <c r="T3297" s="10">
        <v>134</v>
      </c>
    </row>
    <row r="3298" spans="1:20" x14ac:dyDescent="0.35">
      <c r="A3298" s="10" t="s">
        <v>20</v>
      </c>
      <c r="B3298" s="10" t="s">
        <v>20</v>
      </c>
      <c r="C3298" s="10" t="s">
        <v>21</v>
      </c>
      <c r="D3298" s="10" t="s">
        <v>22</v>
      </c>
      <c r="E3298" s="10" t="s">
        <v>23</v>
      </c>
      <c r="F3298" s="10" t="s">
        <v>5</v>
      </c>
      <c r="H3298" s="10" t="s">
        <v>24</v>
      </c>
      <c r="I3298" s="10">
        <v>1854518</v>
      </c>
      <c r="J3298" s="10">
        <v>1855051</v>
      </c>
      <c r="K3298" s="10" t="s">
        <v>25</v>
      </c>
      <c r="R3298" s="10" t="s">
        <v>4089</v>
      </c>
      <c r="S3298" s="10">
        <v>534</v>
      </c>
    </row>
    <row r="3299" spans="1:20" x14ac:dyDescent="0.35">
      <c r="A3299" s="10" t="s">
        <v>27</v>
      </c>
      <c r="B3299" s="10" t="s">
        <v>27</v>
      </c>
      <c r="C3299" s="10" t="s">
        <v>28</v>
      </c>
      <c r="D3299" s="10" t="s">
        <v>22</v>
      </c>
      <c r="E3299" s="10" t="s">
        <v>23</v>
      </c>
      <c r="F3299" s="10" t="s">
        <v>5</v>
      </c>
      <c r="H3299" s="10" t="s">
        <v>24</v>
      </c>
      <c r="I3299" s="10">
        <v>1854518</v>
      </c>
      <c r="J3299" s="10">
        <v>1855051</v>
      </c>
      <c r="K3299" s="10" t="s">
        <v>25</v>
      </c>
      <c r="L3299" s="10" t="s">
        <v>4090</v>
      </c>
      <c r="O3299" s="10" t="s">
        <v>4091</v>
      </c>
      <c r="R3299" s="10" t="s">
        <v>4089</v>
      </c>
      <c r="S3299" s="10">
        <v>534</v>
      </c>
      <c r="T3299" s="10">
        <v>177</v>
      </c>
    </row>
    <row r="3300" spans="1:20" x14ac:dyDescent="0.35">
      <c r="A3300" s="10" t="s">
        <v>20</v>
      </c>
      <c r="B3300" s="10" t="s">
        <v>20</v>
      </c>
      <c r="C3300" s="10" t="s">
        <v>21</v>
      </c>
      <c r="D3300" s="10" t="s">
        <v>22</v>
      </c>
      <c r="E3300" s="10" t="s">
        <v>23</v>
      </c>
      <c r="F3300" s="10" t="s">
        <v>5</v>
      </c>
      <c r="H3300" s="10" t="s">
        <v>24</v>
      </c>
      <c r="I3300" s="10">
        <v>1855126</v>
      </c>
      <c r="J3300" s="10">
        <v>1855503</v>
      </c>
      <c r="K3300" s="10" t="s">
        <v>46</v>
      </c>
      <c r="R3300" s="10" t="s">
        <v>4092</v>
      </c>
      <c r="S3300" s="10">
        <v>378</v>
      </c>
    </row>
    <row r="3301" spans="1:20" x14ac:dyDescent="0.35">
      <c r="A3301" s="10" t="s">
        <v>27</v>
      </c>
      <c r="B3301" s="10" t="s">
        <v>27</v>
      </c>
      <c r="C3301" s="10" t="s">
        <v>28</v>
      </c>
      <c r="D3301" s="10" t="s">
        <v>22</v>
      </c>
      <c r="E3301" s="10" t="s">
        <v>23</v>
      </c>
      <c r="F3301" s="10" t="s">
        <v>5</v>
      </c>
      <c r="H3301" s="10" t="s">
        <v>24</v>
      </c>
      <c r="I3301" s="10">
        <v>1855126</v>
      </c>
      <c r="J3301" s="10">
        <v>1855503</v>
      </c>
      <c r="K3301" s="10" t="s">
        <v>46</v>
      </c>
      <c r="L3301" s="10" t="s">
        <v>4093</v>
      </c>
      <c r="O3301" s="10" t="s">
        <v>1068</v>
      </c>
      <c r="R3301" s="10" t="s">
        <v>4092</v>
      </c>
      <c r="S3301" s="10">
        <v>378</v>
      </c>
      <c r="T3301" s="10">
        <v>125</v>
      </c>
    </row>
    <row r="3302" spans="1:20" x14ac:dyDescent="0.35">
      <c r="A3302" s="10" t="s">
        <v>20</v>
      </c>
      <c r="B3302" s="10" t="s">
        <v>20</v>
      </c>
      <c r="C3302" s="10" t="s">
        <v>21</v>
      </c>
      <c r="D3302" s="10" t="s">
        <v>22</v>
      </c>
      <c r="E3302" s="10" t="s">
        <v>23</v>
      </c>
      <c r="F3302" s="10" t="s">
        <v>5</v>
      </c>
      <c r="H3302" s="10" t="s">
        <v>24</v>
      </c>
      <c r="I3302" s="10">
        <v>1856117</v>
      </c>
      <c r="J3302" s="10">
        <v>1856668</v>
      </c>
      <c r="K3302" s="10" t="s">
        <v>25</v>
      </c>
      <c r="R3302" s="10" t="s">
        <v>4094</v>
      </c>
      <c r="S3302" s="10">
        <v>552</v>
      </c>
    </row>
    <row r="3303" spans="1:20" x14ac:dyDescent="0.35">
      <c r="A3303" s="10" t="s">
        <v>27</v>
      </c>
      <c r="B3303" s="10" t="s">
        <v>27</v>
      </c>
      <c r="C3303" s="10" t="s">
        <v>28</v>
      </c>
      <c r="D3303" s="10" t="s">
        <v>22</v>
      </c>
      <c r="E3303" s="10" t="s">
        <v>23</v>
      </c>
      <c r="F3303" s="10" t="s">
        <v>5</v>
      </c>
      <c r="H3303" s="10" t="s">
        <v>24</v>
      </c>
      <c r="I3303" s="10">
        <v>1856117</v>
      </c>
      <c r="J3303" s="10">
        <v>1856668</v>
      </c>
      <c r="K3303" s="10" t="s">
        <v>25</v>
      </c>
      <c r="L3303" s="10" t="s">
        <v>4095</v>
      </c>
      <c r="O3303" s="10" t="s">
        <v>52</v>
      </c>
      <c r="R3303" s="10" t="s">
        <v>4094</v>
      </c>
      <c r="S3303" s="10">
        <v>552</v>
      </c>
      <c r="T3303" s="10">
        <v>183</v>
      </c>
    </row>
    <row r="3304" spans="1:20" x14ac:dyDescent="0.35">
      <c r="A3304" s="10" t="s">
        <v>20</v>
      </c>
      <c r="B3304" s="10" t="s">
        <v>20</v>
      </c>
      <c r="C3304" s="10" t="s">
        <v>21</v>
      </c>
      <c r="D3304" s="10" t="s">
        <v>22</v>
      </c>
      <c r="E3304" s="10" t="s">
        <v>23</v>
      </c>
      <c r="F3304" s="10" t="s">
        <v>5</v>
      </c>
      <c r="H3304" s="10" t="s">
        <v>24</v>
      </c>
      <c r="I3304" s="10">
        <v>1856768</v>
      </c>
      <c r="J3304" s="10">
        <v>1858075</v>
      </c>
      <c r="K3304" s="10" t="s">
        <v>25</v>
      </c>
      <c r="R3304" s="10" t="s">
        <v>4096</v>
      </c>
      <c r="S3304" s="10">
        <v>1308</v>
      </c>
    </row>
    <row r="3305" spans="1:20" x14ac:dyDescent="0.35">
      <c r="A3305" s="10" t="s">
        <v>27</v>
      </c>
      <c r="B3305" s="10" t="s">
        <v>27</v>
      </c>
      <c r="C3305" s="10" t="s">
        <v>28</v>
      </c>
      <c r="D3305" s="10" t="s">
        <v>22</v>
      </c>
      <c r="E3305" s="10" t="s">
        <v>23</v>
      </c>
      <c r="F3305" s="10" t="s">
        <v>5</v>
      </c>
      <c r="H3305" s="10" t="s">
        <v>24</v>
      </c>
      <c r="I3305" s="10">
        <v>1856768</v>
      </c>
      <c r="J3305" s="10">
        <v>1858075</v>
      </c>
      <c r="K3305" s="10" t="s">
        <v>25</v>
      </c>
      <c r="L3305" s="10" t="s">
        <v>4097</v>
      </c>
      <c r="O3305" s="10" t="s">
        <v>4098</v>
      </c>
      <c r="R3305" s="10" t="s">
        <v>4096</v>
      </c>
      <c r="S3305" s="10">
        <v>1308</v>
      </c>
      <c r="T3305" s="10">
        <v>435</v>
      </c>
    </row>
    <row r="3306" spans="1:20" x14ac:dyDescent="0.35">
      <c r="A3306" s="10" t="s">
        <v>20</v>
      </c>
      <c r="B3306" s="10" t="s">
        <v>20</v>
      </c>
      <c r="C3306" s="10" t="s">
        <v>21</v>
      </c>
      <c r="D3306" s="10" t="s">
        <v>22</v>
      </c>
      <c r="E3306" s="10" t="s">
        <v>23</v>
      </c>
      <c r="F3306" s="10" t="s">
        <v>5</v>
      </c>
      <c r="H3306" s="10" t="s">
        <v>24</v>
      </c>
      <c r="I3306" s="10">
        <v>1858177</v>
      </c>
      <c r="J3306" s="10">
        <v>1858806</v>
      </c>
      <c r="K3306" s="10" t="s">
        <v>25</v>
      </c>
      <c r="R3306" s="10" t="s">
        <v>4099</v>
      </c>
      <c r="S3306" s="10">
        <v>630</v>
      </c>
    </row>
    <row r="3307" spans="1:20" x14ac:dyDescent="0.35">
      <c r="A3307" s="10" t="s">
        <v>27</v>
      </c>
      <c r="B3307" s="10" t="s">
        <v>27</v>
      </c>
      <c r="C3307" s="10" t="s">
        <v>28</v>
      </c>
      <c r="D3307" s="10" t="s">
        <v>22</v>
      </c>
      <c r="E3307" s="10" t="s">
        <v>23</v>
      </c>
      <c r="F3307" s="10" t="s">
        <v>5</v>
      </c>
      <c r="H3307" s="10" t="s">
        <v>24</v>
      </c>
      <c r="I3307" s="10">
        <v>1858177</v>
      </c>
      <c r="J3307" s="10">
        <v>1858806</v>
      </c>
      <c r="K3307" s="10" t="s">
        <v>25</v>
      </c>
      <c r="L3307" s="10" t="s">
        <v>4100</v>
      </c>
      <c r="O3307" s="10" t="s">
        <v>4101</v>
      </c>
      <c r="R3307" s="10" t="s">
        <v>4099</v>
      </c>
      <c r="S3307" s="10">
        <v>630</v>
      </c>
      <c r="T3307" s="10">
        <v>209</v>
      </c>
    </row>
    <row r="3308" spans="1:20" x14ac:dyDescent="0.35">
      <c r="A3308" s="10" t="s">
        <v>20</v>
      </c>
      <c r="B3308" s="10" t="s">
        <v>20</v>
      </c>
      <c r="C3308" s="10" t="s">
        <v>21</v>
      </c>
      <c r="D3308" s="10" t="s">
        <v>22</v>
      </c>
      <c r="E3308" s="10" t="s">
        <v>23</v>
      </c>
      <c r="F3308" s="10" t="s">
        <v>5</v>
      </c>
      <c r="H3308" s="10" t="s">
        <v>24</v>
      </c>
      <c r="I3308" s="10">
        <v>1858803</v>
      </c>
      <c r="J3308" s="10">
        <v>1860056</v>
      </c>
      <c r="K3308" s="10" t="s">
        <v>25</v>
      </c>
      <c r="R3308" s="10" t="s">
        <v>4102</v>
      </c>
      <c r="S3308" s="10">
        <v>1254</v>
      </c>
    </row>
    <row r="3309" spans="1:20" x14ac:dyDescent="0.35">
      <c r="A3309" s="10" t="s">
        <v>27</v>
      </c>
      <c r="B3309" s="10" t="s">
        <v>27</v>
      </c>
      <c r="C3309" s="10" t="s">
        <v>28</v>
      </c>
      <c r="D3309" s="10" t="s">
        <v>22</v>
      </c>
      <c r="E3309" s="10" t="s">
        <v>23</v>
      </c>
      <c r="F3309" s="10" t="s">
        <v>5</v>
      </c>
      <c r="H3309" s="10" t="s">
        <v>24</v>
      </c>
      <c r="I3309" s="10">
        <v>1858803</v>
      </c>
      <c r="J3309" s="10">
        <v>1860056</v>
      </c>
      <c r="K3309" s="10" t="s">
        <v>25</v>
      </c>
      <c r="L3309" s="10" t="s">
        <v>4103</v>
      </c>
      <c r="O3309" s="10" t="s">
        <v>4104</v>
      </c>
      <c r="R3309" s="10" t="s">
        <v>4102</v>
      </c>
      <c r="S3309" s="10">
        <v>1254</v>
      </c>
      <c r="T3309" s="10">
        <v>417</v>
      </c>
    </row>
    <row r="3310" spans="1:20" x14ac:dyDescent="0.35">
      <c r="A3310" s="10" t="s">
        <v>20</v>
      </c>
      <c r="B3310" s="10" t="s">
        <v>20</v>
      </c>
      <c r="C3310" s="10" t="s">
        <v>21</v>
      </c>
      <c r="D3310" s="10" t="s">
        <v>22</v>
      </c>
      <c r="E3310" s="10" t="s">
        <v>23</v>
      </c>
      <c r="F3310" s="10" t="s">
        <v>5</v>
      </c>
      <c r="H3310" s="10" t="s">
        <v>24</v>
      </c>
      <c r="I3310" s="10">
        <v>1860049</v>
      </c>
      <c r="J3310" s="10">
        <v>1860807</v>
      </c>
      <c r="K3310" s="10" t="s">
        <v>25</v>
      </c>
      <c r="R3310" s="10" t="s">
        <v>4105</v>
      </c>
      <c r="S3310" s="10">
        <v>759</v>
      </c>
    </row>
    <row r="3311" spans="1:20" x14ac:dyDescent="0.35">
      <c r="A3311" s="10" t="s">
        <v>27</v>
      </c>
      <c r="B3311" s="10" t="s">
        <v>27</v>
      </c>
      <c r="C3311" s="10" t="s">
        <v>28</v>
      </c>
      <c r="D3311" s="10" t="s">
        <v>22</v>
      </c>
      <c r="E3311" s="10" t="s">
        <v>23</v>
      </c>
      <c r="F3311" s="10" t="s">
        <v>5</v>
      </c>
      <c r="H3311" s="10" t="s">
        <v>24</v>
      </c>
      <c r="I3311" s="10">
        <v>1860049</v>
      </c>
      <c r="J3311" s="10">
        <v>1860807</v>
      </c>
      <c r="K3311" s="10" t="s">
        <v>25</v>
      </c>
      <c r="L3311" s="10" t="s">
        <v>4106</v>
      </c>
      <c r="O3311" s="10" t="s">
        <v>61</v>
      </c>
      <c r="R3311" s="10" t="s">
        <v>4105</v>
      </c>
      <c r="S3311" s="10">
        <v>759</v>
      </c>
      <c r="T3311" s="10">
        <v>252</v>
      </c>
    </row>
    <row r="3312" spans="1:20" x14ac:dyDescent="0.35">
      <c r="A3312" s="10" t="s">
        <v>20</v>
      </c>
      <c r="B3312" s="10" t="s">
        <v>20</v>
      </c>
      <c r="C3312" s="10" t="s">
        <v>21</v>
      </c>
      <c r="D3312" s="10" t="s">
        <v>22</v>
      </c>
      <c r="E3312" s="10" t="s">
        <v>23</v>
      </c>
      <c r="F3312" s="10" t="s">
        <v>5</v>
      </c>
      <c r="H3312" s="10" t="s">
        <v>24</v>
      </c>
      <c r="I3312" s="10">
        <v>1860829</v>
      </c>
      <c r="J3312" s="10">
        <v>1861266</v>
      </c>
      <c r="K3312" s="10" t="s">
        <v>25</v>
      </c>
      <c r="R3312" s="10" t="s">
        <v>4107</v>
      </c>
      <c r="S3312" s="10">
        <v>438</v>
      </c>
    </row>
    <row r="3313" spans="1:20" x14ac:dyDescent="0.35">
      <c r="A3313" s="10" t="s">
        <v>27</v>
      </c>
      <c r="B3313" s="10" t="s">
        <v>27</v>
      </c>
      <c r="C3313" s="10" t="s">
        <v>28</v>
      </c>
      <c r="D3313" s="10" t="s">
        <v>22</v>
      </c>
      <c r="E3313" s="10" t="s">
        <v>23</v>
      </c>
      <c r="F3313" s="10" t="s">
        <v>5</v>
      </c>
      <c r="H3313" s="10" t="s">
        <v>24</v>
      </c>
      <c r="I3313" s="10">
        <v>1860829</v>
      </c>
      <c r="J3313" s="10">
        <v>1861266</v>
      </c>
      <c r="K3313" s="10" t="s">
        <v>25</v>
      </c>
      <c r="L3313" s="10" t="s">
        <v>4108</v>
      </c>
      <c r="O3313" s="10" t="s">
        <v>427</v>
      </c>
      <c r="R3313" s="10" t="s">
        <v>4107</v>
      </c>
      <c r="S3313" s="10">
        <v>438</v>
      </c>
      <c r="T3313" s="10">
        <v>145</v>
      </c>
    </row>
    <row r="3314" spans="1:20" x14ac:dyDescent="0.35">
      <c r="A3314" s="10" t="s">
        <v>20</v>
      </c>
      <c r="B3314" s="10" t="s">
        <v>20</v>
      </c>
      <c r="C3314" s="10" t="s">
        <v>21</v>
      </c>
      <c r="D3314" s="10" t="s">
        <v>22</v>
      </c>
      <c r="E3314" s="10" t="s">
        <v>23</v>
      </c>
      <c r="F3314" s="10" t="s">
        <v>5</v>
      </c>
      <c r="H3314" s="10" t="s">
        <v>24</v>
      </c>
      <c r="I3314" s="10">
        <v>1861313</v>
      </c>
      <c r="J3314" s="10">
        <v>1861765</v>
      </c>
      <c r="K3314" s="10" t="s">
        <v>25</v>
      </c>
      <c r="R3314" s="10" t="s">
        <v>4109</v>
      </c>
      <c r="S3314" s="10">
        <v>453</v>
      </c>
    </row>
    <row r="3315" spans="1:20" x14ac:dyDescent="0.35">
      <c r="A3315" s="10" t="s">
        <v>27</v>
      </c>
      <c r="B3315" s="10" t="s">
        <v>27</v>
      </c>
      <c r="C3315" s="10" t="s">
        <v>28</v>
      </c>
      <c r="D3315" s="10" t="s">
        <v>22</v>
      </c>
      <c r="E3315" s="10" t="s">
        <v>23</v>
      </c>
      <c r="F3315" s="10" t="s">
        <v>5</v>
      </c>
      <c r="H3315" s="10" t="s">
        <v>24</v>
      </c>
      <c r="I3315" s="10">
        <v>1861313</v>
      </c>
      <c r="J3315" s="10">
        <v>1861765</v>
      </c>
      <c r="K3315" s="10" t="s">
        <v>25</v>
      </c>
      <c r="L3315" s="10" t="s">
        <v>4110</v>
      </c>
      <c r="O3315" s="10" t="s">
        <v>427</v>
      </c>
      <c r="R3315" s="10" t="s">
        <v>4109</v>
      </c>
      <c r="S3315" s="10">
        <v>453</v>
      </c>
      <c r="T3315" s="10">
        <v>150</v>
      </c>
    </row>
    <row r="3316" spans="1:20" x14ac:dyDescent="0.35">
      <c r="A3316" s="10" t="s">
        <v>20</v>
      </c>
      <c r="B3316" s="10" t="s">
        <v>20</v>
      </c>
      <c r="C3316" s="10" t="s">
        <v>21</v>
      </c>
      <c r="D3316" s="10" t="s">
        <v>22</v>
      </c>
      <c r="E3316" s="10" t="s">
        <v>23</v>
      </c>
      <c r="F3316" s="10" t="s">
        <v>5</v>
      </c>
      <c r="H3316" s="10" t="s">
        <v>24</v>
      </c>
      <c r="I3316" s="10">
        <v>1861842</v>
      </c>
      <c r="J3316" s="10">
        <v>1865354</v>
      </c>
      <c r="K3316" s="10" t="s">
        <v>25</v>
      </c>
      <c r="R3316" s="10" t="s">
        <v>4111</v>
      </c>
      <c r="S3316" s="10">
        <v>3513</v>
      </c>
    </row>
    <row r="3317" spans="1:20" x14ac:dyDescent="0.35">
      <c r="A3317" s="10" t="s">
        <v>27</v>
      </c>
      <c r="B3317" s="10" t="s">
        <v>27</v>
      </c>
      <c r="C3317" s="10" t="s">
        <v>28</v>
      </c>
      <c r="D3317" s="10" t="s">
        <v>22</v>
      </c>
      <c r="E3317" s="10" t="s">
        <v>23</v>
      </c>
      <c r="F3317" s="10" t="s">
        <v>5</v>
      </c>
      <c r="H3317" s="10" t="s">
        <v>24</v>
      </c>
      <c r="I3317" s="10">
        <v>1861842</v>
      </c>
      <c r="J3317" s="10">
        <v>1865354</v>
      </c>
      <c r="K3317" s="10" t="s">
        <v>25</v>
      </c>
      <c r="L3317" s="10" t="s">
        <v>4112</v>
      </c>
      <c r="O3317" s="10" t="s">
        <v>4113</v>
      </c>
      <c r="R3317" s="10" t="s">
        <v>4111</v>
      </c>
      <c r="S3317" s="10">
        <v>3513</v>
      </c>
      <c r="T3317" s="10">
        <v>1170</v>
      </c>
    </row>
    <row r="3318" spans="1:20" x14ac:dyDescent="0.35">
      <c r="A3318" s="10" t="s">
        <v>20</v>
      </c>
      <c r="B3318" s="10" t="s">
        <v>20</v>
      </c>
      <c r="C3318" s="10" t="s">
        <v>21</v>
      </c>
      <c r="D3318" s="10" t="s">
        <v>22</v>
      </c>
      <c r="E3318" s="10" t="s">
        <v>23</v>
      </c>
      <c r="F3318" s="10" t="s">
        <v>5</v>
      </c>
      <c r="H3318" s="10" t="s">
        <v>24</v>
      </c>
      <c r="I3318" s="10">
        <v>1865409</v>
      </c>
      <c r="J3318" s="10">
        <v>1867160</v>
      </c>
      <c r="K3318" s="10" t="s">
        <v>25</v>
      </c>
      <c r="R3318" s="10" t="s">
        <v>4114</v>
      </c>
      <c r="S3318" s="10">
        <v>1752</v>
      </c>
    </row>
    <row r="3319" spans="1:20" x14ac:dyDescent="0.35">
      <c r="A3319" s="10" t="s">
        <v>27</v>
      </c>
      <c r="B3319" s="10" t="s">
        <v>27</v>
      </c>
      <c r="C3319" s="10" t="s">
        <v>28</v>
      </c>
      <c r="D3319" s="10" t="s">
        <v>22</v>
      </c>
      <c r="E3319" s="10" t="s">
        <v>23</v>
      </c>
      <c r="F3319" s="10" t="s">
        <v>5</v>
      </c>
      <c r="H3319" s="10" t="s">
        <v>24</v>
      </c>
      <c r="I3319" s="10">
        <v>1865409</v>
      </c>
      <c r="J3319" s="10">
        <v>1867160</v>
      </c>
      <c r="K3319" s="10" t="s">
        <v>25</v>
      </c>
      <c r="L3319" s="10" t="s">
        <v>4115</v>
      </c>
      <c r="O3319" s="10" t="s">
        <v>256</v>
      </c>
      <c r="R3319" s="10" t="s">
        <v>4114</v>
      </c>
      <c r="S3319" s="10">
        <v>1752</v>
      </c>
      <c r="T3319" s="10">
        <v>583</v>
      </c>
    </row>
    <row r="3320" spans="1:20" x14ac:dyDescent="0.35">
      <c r="A3320" s="10" t="s">
        <v>20</v>
      </c>
      <c r="B3320" s="10" t="s">
        <v>20</v>
      </c>
      <c r="C3320" s="10" t="s">
        <v>21</v>
      </c>
      <c r="D3320" s="10" t="s">
        <v>22</v>
      </c>
      <c r="E3320" s="10" t="s">
        <v>23</v>
      </c>
      <c r="F3320" s="10" t="s">
        <v>5</v>
      </c>
      <c r="H3320" s="10" t="s">
        <v>24</v>
      </c>
      <c r="I3320" s="10">
        <v>1867326</v>
      </c>
      <c r="J3320" s="10">
        <v>1868996</v>
      </c>
      <c r="K3320" s="10" t="s">
        <v>25</v>
      </c>
      <c r="R3320" s="10" t="s">
        <v>4116</v>
      </c>
      <c r="S3320" s="10">
        <v>1671</v>
      </c>
    </row>
    <row r="3321" spans="1:20" x14ac:dyDescent="0.35">
      <c r="A3321" s="10" t="s">
        <v>27</v>
      </c>
      <c r="B3321" s="10" t="s">
        <v>27</v>
      </c>
      <c r="C3321" s="10" t="s">
        <v>28</v>
      </c>
      <c r="D3321" s="10" t="s">
        <v>22</v>
      </c>
      <c r="E3321" s="10" t="s">
        <v>23</v>
      </c>
      <c r="F3321" s="10" t="s">
        <v>5</v>
      </c>
      <c r="H3321" s="10" t="s">
        <v>24</v>
      </c>
      <c r="I3321" s="10">
        <v>1867326</v>
      </c>
      <c r="J3321" s="10">
        <v>1868996</v>
      </c>
      <c r="K3321" s="10" t="s">
        <v>25</v>
      </c>
      <c r="L3321" s="10" t="s">
        <v>4117</v>
      </c>
      <c r="O3321" s="10" t="s">
        <v>256</v>
      </c>
      <c r="R3321" s="10" t="s">
        <v>4116</v>
      </c>
      <c r="S3321" s="10">
        <v>1671</v>
      </c>
      <c r="T3321" s="10">
        <v>556</v>
      </c>
    </row>
    <row r="3322" spans="1:20" x14ac:dyDescent="0.35">
      <c r="A3322" s="10" t="s">
        <v>20</v>
      </c>
      <c r="B3322" s="10" t="s">
        <v>20</v>
      </c>
      <c r="C3322" s="10" t="s">
        <v>21</v>
      </c>
      <c r="D3322" s="10" t="s">
        <v>22</v>
      </c>
      <c r="E3322" s="10" t="s">
        <v>23</v>
      </c>
      <c r="F3322" s="10" t="s">
        <v>5</v>
      </c>
      <c r="H3322" s="10" t="s">
        <v>24</v>
      </c>
      <c r="I3322" s="10">
        <v>1869086</v>
      </c>
      <c r="J3322" s="10">
        <v>1870174</v>
      </c>
      <c r="K3322" s="10" t="s">
        <v>25</v>
      </c>
      <c r="R3322" s="10" t="s">
        <v>4118</v>
      </c>
      <c r="S3322" s="10">
        <v>1089</v>
      </c>
    </row>
    <row r="3323" spans="1:20" x14ac:dyDescent="0.35">
      <c r="A3323" s="10" t="s">
        <v>27</v>
      </c>
      <c r="B3323" s="10" t="s">
        <v>27</v>
      </c>
      <c r="C3323" s="10" t="s">
        <v>28</v>
      </c>
      <c r="D3323" s="10" t="s">
        <v>22</v>
      </c>
      <c r="E3323" s="10" t="s">
        <v>23</v>
      </c>
      <c r="F3323" s="10" t="s">
        <v>5</v>
      </c>
      <c r="H3323" s="10" t="s">
        <v>24</v>
      </c>
      <c r="I3323" s="10">
        <v>1869086</v>
      </c>
      <c r="J3323" s="10">
        <v>1870174</v>
      </c>
      <c r="K3323" s="10" t="s">
        <v>25</v>
      </c>
      <c r="L3323" s="10" t="s">
        <v>4119</v>
      </c>
      <c r="O3323" s="10" t="s">
        <v>4120</v>
      </c>
      <c r="R3323" s="10" t="s">
        <v>4118</v>
      </c>
      <c r="S3323" s="10">
        <v>1089</v>
      </c>
      <c r="T3323" s="10">
        <v>362</v>
      </c>
    </row>
    <row r="3324" spans="1:20" x14ac:dyDescent="0.35">
      <c r="A3324" s="10" t="s">
        <v>20</v>
      </c>
      <c r="B3324" s="10" t="s">
        <v>20</v>
      </c>
      <c r="C3324" s="10" t="s">
        <v>21</v>
      </c>
      <c r="D3324" s="10" t="s">
        <v>22</v>
      </c>
      <c r="E3324" s="10" t="s">
        <v>23</v>
      </c>
      <c r="F3324" s="10" t="s">
        <v>5</v>
      </c>
      <c r="H3324" s="10" t="s">
        <v>24</v>
      </c>
      <c r="I3324" s="10">
        <v>1870364</v>
      </c>
      <c r="J3324" s="10">
        <v>1871152</v>
      </c>
      <c r="K3324" s="10" t="s">
        <v>25</v>
      </c>
      <c r="R3324" s="10" t="s">
        <v>4121</v>
      </c>
      <c r="S3324" s="10">
        <v>789</v>
      </c>
    </row>
    <row r="3325" spans="1:20" x14ac:dyDescent="0.35">
      <c r="A3325" s="10" t="s">
        <v>27</v>
      </c>
      <c r="B3325" s="10" t="s">
        <v>27</v>
      </c>
      <c r="C3325" s="10" t="s">
        <v>28</v>
      </c>
      <c r="D3325" s="10" t="s">
        <v>22</v>
      </c>
      <c r="E3325" s="10" t="s">
        <v>23</v>
      </c>
      <c r="F3325" s="10" t="s">
        <v>5</v>
      </c>
      <c r="H3325" s="10" t="s">
        <v>24</v>
      </c>
      <c r="I3325" s="10">
        <v>1870364</v>
      </c>
      <c r="J3325" s="10">
        <v>1871152</v>
      </c>
      <c r="K3325" s="10" t="s">
        <v>25</v>
      </c>
      <c r="L3325" s="10" t="s">
        <v>4122</v>
      </c>
      <c r="O3325" s="10" t="s">
        <v>4123</v>
      </c>
      <c r="R3325" s="10" t="s">
        <v>4121</v>
      </c>
      <c r="S3325" s="10">
        <v>789</v>
      </c>
      <c r="T3325" s="10">
        <v>262</v>
      </c>
    </row>
    <row r="3326" spans="1:20" x14ac:dyDescent="0.35">
      <c r="A3326" s="10" t="s">
        <v>20</v>
      </c>
      <c r="B3326" s="10" t="s">
        <v>20</v>
      </c>
      <c r="C3326" s="10" t="s">
        <v>21</v>
      </c>
      <c r="D3326" s="10" t="s">
        <v>22</v>
      </c>
      <c r="E3326" s="10" t="s">
        <v>23</v>
      </c>
      <c r="F3326" s="10" t="s">
        <v>5</v>
      </c>
      <c r="H3326" s="10" t="s">
        <v>24</v>
      </c>
      <c r="I3326" s="10">
        <v>1871368</v>
      </c>
      <c r="J3326" s="10">
        <v>1872297</v>
      </c>
      <c r="K3326" s="10" t="s">
        <v>25</v>
      </c>
      <c r="R3326" s="10" t="s">
        <v>4124</v>
      </c>
      <c r="S3326" s="10">
        <v>930</v>
      </c>
    </row>
    <row r="3327" spans="1:20" x14ac:dyDescent="0.35">
      <c r="A3327" s="10" t="s">
        <v>27</v>
      </c>
      <c r="B3327" s="10" t="s">
        <v>27</v>
      </c>
      <c r="C3327" s="10" t="s">
        <v>28</v>
      </c>
      <c r="D3327" s="10" t="s">
        <v>22</v>
      </c>
      <c r="E3327" s="10" t="s">
        <v>23</v>
      </c>
      <c r="F3327" s="10" t="s">
        <v>5</v>
      </c>
      <c r="H3327" s="10" t="s">
        <v>24</v>
      </c>
      <c r="I3327" s="10">
        <v>1871368</v>
      </c>
      <c r="J3327" s="10">
        <v>1872297</v>
      </c>
      <c r="K3327" s="10" t="s">
        <v>25</v>
      </c>
      <c r="L3327" s="10" t="s">
        <v>4125</v>
      </c>
      <c r="O3327" s="10" t="s">
        <v>4126</v>
      </c>
      <c r="R3327" s="10" t="s">
        <v>4124</v>
      </c>
      <c r="S3327" s="10">
        <v>930</v>
      </c>
      <c r="T3327" s="10">
        <v>309</v>
      </c>
    </row>
    <row r="3328" spans="1:20" x14ac:dyDescent="0.35">
      <c r="A3328" s="10" t="s">
        <v>20</v>
      </c>
      <c r="B3328" s="10" t="s">
        <v>20</v>
      </c>
      <c r="C3328" s="10" t="s">
        <v>21</v>
      </c>
      <c r="D3328" s="10" t="s">
        <v>22</v>
      </c>
      <c r="E3328" s="10" t="s">
        <v>23</v>
      </c>
      <c r="F3328" s="10" t="s">
        <v>5</v>
      </c>
      <c r="H3328" s="10" t="s">
        <v>24</v>
      </c>
      <c r="I3328" s="10">
        <v>1872480</v>
      </c>
      <c r="J3328" s="10">
        <v>1873232</v>
      </c>
      <c r="K3328" s="10" t="s">
        <v>25</v>
      </c>
      <c r="R3328" s="10" t="s">
        <v>4127</v>
      </c>
      <c r="S3328" s="10">
        <v>753</v>
      </c>
    </row>
    <row r="3329" spans="1:20" x14ac:dyDescent="0.35">
      <c r="A3329" s="10" t="s">
        <v>27</v>
      </c>
      <c r="B3329" s="10" t="s">
        <v>27</v>
      </c>
      <c r="C3329" s="10" t="s">
        <v>28</v>
      </c>
      <c r="D3329" s="10" t="s">
        <v>22</v>
      </c>
      <c r="E3329" s="10" t="s">
        <v>23</v>
      </c>
      <c r="F3329" s="10" t="s">
        <v>5</v>
      </c>
      <c r="H3329" s="10" t="s">
        <v>24</v>
      </c>
      <c r="I3329" s="10">
        <v>1872480</v>
      </c>
      <c r="J3329" s="10">
        <v>1873232</v>
      </c>
      <c r="K3329" s="10" t="s">
        <v>25</v>
      </c>
      <c r="L3329" s="10" t="s">
        <v>4128</v>
      </c>
      <c r="O3329" s="10" t="s">
        <v>4129</v>
      </c>
      <c r="R3329" s="10" t="s">
        <v>4127</v>
      </c>
      <c r="S3329" s="10">
        <v>753</v>
      </c>
      <c r="T3329" s="10">
        <v>250</v>
      </c>
    </row>
    <row r="3330" spans="1:20" x14ac:dyDescent="0.35">
      <c r="A3330" s="10" t="s">
        <v>20</v>
      </c>
      <c r="B3330" s="10" t="s">
        <v>20</v>
      </c>
      <c r="C3330" s="10" t="s">
        <v>21</v>
      </c>
      <c r="D3330" s="10" t="s">
        <v>22</v>
      </c>
      <c r="E3330" s="10" t="s">
        <v>23</v>
      </c>
      <c r="F3330" s="10" t="s">
        <v>5</v>
      </c>
      <c r="H3330" s="10" t="s">
        <v>24</v>
      </c>
      <c r="I3330" s="10">
        <v>1873238</v>
      </c>
      <c r="J3330" s="10">
        <v>1873813</v>
      </c>
      <c r="K3330" s="10" t="s">
        <v>25</v>
      </c>
      <c r="R3330" s="10" t="s">
        <v>4130</v>
      </c>
      <c r="S3330" s="10">
        <v>576</v>
      </c>
    </row>
    <row r="3331" spans="1:20" x14ac:dyDescent="0.35">
      <c r="A3331" s="10" t="s">
        <v>27</v>
      </c>
      <c r="B3331" s="10" t="s">
        <v>27</v>
      </c>
      <c r="C3331" s="10" t="s">
        <v>28</v>
      </c>
      <c r="D3331" s="10" t="s">
        <v>22</v>
      </c>
      <c r="E3331" s="10" t="s">
        <v>23</v>
      </c>
      <c r="F3331" s="10" t="s">
        <v>5</v>
      </c>
      <c r="H3331" s="10" t="s">
        <v>24</v>
      </c>
      <c r="I3331" s="10">
        <v>1873238</v>
      </c>
      <c r="J3331" s="10">
        <v>1873813</v>
      </c>
      <c r="K3331" s="10" t="s">
        <v>25</v>
      </c>
      <c r="L3331" s="10" t="s">
        <v>4131</v>
      </c>
      <c r="O3331" s="10" t="s">
        <v>4132</v>
      </c>
      <c r="R3331" s="10" t="s">
        <v>4130</v>
      </c>
      <c r="S3331" s="10">
        <v>576</v>
      </c>
      <c r="T3331" s="10">
        <v>191</v>
      </c>
    </row>
    <row r="3332" spans="1:20" x14ac:dyDescent="0.35">
      <c r="A3332" s="10" t="s">
        <v>20</v>
      </c>
      <c r="B3332" s="10" t="s">
        <v>20</v>
      </c>
      <c r="C3332" s="10" t="s">
        <v>21</v>
      </c>
      <c r="D3332" s="10" t="s">
        <v>22</v>
      </c>
      <c r="E3332" s="10" t="s">
        <v>23</v>
      </c>
      <c r="F3332" s="10" t="s">
        <v>5</v>
      </c>
      <c r="H3332" s="10" t="s">
        <v>24</v>
      </c>
      <c r="I3332" s="10">
        <v>1873813</v>
      </c>
      <c r="J3332" s="10">
        <v>1874547</v>
      </c>
      <c r="K3332" s="10" t="s">
        <v>25</v>
      </c>
      <c r="R3332" s="10" t="s">
        <v>4133</v>
      </c>
      <c r="S3332" s="10">
        <v>735</v>
      </c>
    </row>
    <row r="3333" spans="1:20" x14ac:dyDescent="0.35">
      <c r="A3333" s="10" t="s">
        <v>27</v>
      </c>
      <c r="B3333" s="10" t="s">
        <v>27</v>
      </c>
      <c r="C3333" s="10" t="s">
        <v>28</v>
      </c>
      <c r="D3333" s="10" t="s">
        <v>22</v>
      </c>
      <c r="E3333" s="10" t="s">
        <v>23</v>
      </c>
      <c r="F3333" s="10" t="s">
        <v>5</v>
      </c>
      <c r="H3333" s="10" t="s">
        <v>24</v>
      </c>
      <c r="I3333" s="10">
        <v>1873813</v>
      </c>
      <c r="J3333" s="10">
        <v>1874547</v>
      </c>
      <c r="K3333" s="10" t="s">
        <v>25</v>
      </c>
      <c r="L3333" s="10" t="s">
        <v>4134</v>
      </c>
      <c r="O3333" s="10" t="s">
        <v>4135</v>
      </c>
      <c r="R3333" s="10" t="s">
        <v>4133</v>
      </c>
      <c r="S3333" s="10">
        <v>735</v>
      </c>
      <c r="T3333" s="10">
        <v>244</v>
      </c>
    </row>
    <row r="3334" spans="1:20" x14ac:dyDescent="0.35">
      <c r="A3334" s="10" t="s">
        <v>20</v>
      </c>
      <c r="B3334" s="10" t="s">
        <v>20</v>
      </c>
      <c r="C3334" s="10" t="s">
        <v>21</v>
      </c>
      <c r="D3334" s="10" t="s">
        <v>22</v>
      </c>
      <c r="E3334" s="10" t="s">
        <v>23</v>
      </c>
      <c r="F3334" s="10" t="s">
        <v>5</v>
      </c>
      <c r="H3334" s="10" t="s">
        <v>24</v>
      </c>
      <c r="I3334" s="10">
        <v>1874596</v>
      </c>
      <c r="J3334" s="10">
        <v>1875402</v>
      </c>
      <c r="K3334" s="10" t="s">
        <v>25</v>
      </c>
      <c r="R3334" s="10" t="s">
        <v>4136</v>
      </c>
      <c r="S3334" s="10">
        <v>807</v>
      </c>
    </row>
    <row r="3335" spans="1:20" x14ac:dyDescent="0.35">
      <c r="A3335" s="10" t="s">
        <v>27</v>
      </c>
      <c r="B3335" s="10" t="s">
        <v>27</v>
      </c>
      <c r="C3335" s="10" t="s">
        <v>28</v>
      </c>
      <c r="D3335" s="10" t="s">
        <v>22</v>
      </c>
      <c r="E3335" s="10" t="s">
        <v>23</v>
      </c>
      <c r="F3335" s="10" t="s">
        <v>5</v>
      </c>
      <c r="H3335" s="10" t="s">
        <v>24</v>
      </c>
      <c r="I3335" s="10">
        <v>1874596</v>
      </c>
      <c r="J3335" s="10">
        <v>1875402</v>
      </c>
      <c r="K3335" s="10" t="s">
        <v>25</v>
      </c>
      <c r="L3335" s="10" t="s">
        <v>4137</v>
      </c>
      <c r="O3335" s="10" t="s">
        <v>4138</v>
      </c>
      <c r="R3335" s="10" t="s">
        <v>4136</v>
      </c>
      <c r="S3335" s="10">
        <v>807</v>
      </c>
      <c r="T3335" s="10">
        <v>268</v>
      </c>
    </row>
    <row r="3336" spans="1:20" x14ac:dyDescent="0.35">
      <c r="A3336" s="10" t="s">
        <v>20</v>
      </c>
      <c r="B3336" s="10" t="s">
        <v>20</v>
      </c>
      <c r="C3336" s="10" t="s">
        <v>21</v>
      </c>
      <c r="D3336" s="10" t="s">
        <v>22</v>
      </c>
      <c r="E3336" s="10" t="s">
        <v>23</v>
      </c>
      <c r="F3336" s="10" t="s">
        <v>5</v>
      </c>
      <c r="H3336" s="10" t="s">
        <v>24</v>
      </c>
      <c r="I3336" s="10">
        <v>1875399</v>
      </c>
      <c r="J3336" s="10">
        <v>1876601</v>
      </c>
      <c r="K3336" s="10" t="s">
        <v>25</v>
      </c>
      <c r="R3336" s="10" t="s">
        <v>4139</v>
      </c>
      <c r="S3336" s="10">
        <v>1203</v>
      </c>
    </row>
    <row r="3337" spans="1:20" x14ac:dyDescent="0.35">
      <c r="A3337" s="10" t="s">
        <v>27</v>
      </c>
      <c r="B3337" s="10" t="s">
        <v>27</v>
      </c>
      <c r="C3337" s="10" t="s">
        <v>28</v>
      </c>
      <c r="D3337" s="10" t="s">
        <v>22</v>
      </c>
      <c r="E3337" s="10" t="s">
        <v>23</v>
      </c>
      <c r="F3337" s="10" t="s">
        <v>5</v>
      </c>
      <c r="H3337" s="10" t="s">
        <v>24</v>
      </c>
      <c r="I3337" s="10">
        <v>1875399</v>
      </c>
      <c r="J3337" s="10">
        <v>1876601</v>
      </c>
      <c r="K3337" s="10" t="s">
        <v>25</v>
      </c>
      <c r="L3337" s="10" t="s">
        <v>4140</v>
      </c>
      <c r="O3337" s="10" t="s">
        <v>4141</v>
      </c>
      <c r="R3337" s="10" t="s">
        <v>4139</v>
      </c>
      <c r="S3337" s="10">
        <v>1203</v>
      </c>
      <c r="T3337" s="10">
        <v>400</v>
      </c>
    </row>
    <row r="3338" spans="1:20" x14ac:dyDescent="0.35">
      <c r="A3338" s="10" t="s">
        <v>20</v>
      </c>
      <c r="B3338" s="10" t="s">
        <v>20</v>
      </c>
      <c r="C3338" s="10" t="s">
        <v>21</v>
      </c>
      <c r="D3338" s="10" t="s">
        <v>22</v>
      </c>
      <c r="E3338" s="10" t="s">
        <v>23</v>
      </c>
      <c r="F3338" s="10" t="s">
        <v>5</v>
      </c>
      <c r="H3338" s="10" t="s">
        <v>24</v>
      </c>
      <c r="I3338" s="10">
        <v>1876785</v>
      </c>
      <c r="J3338" s="10">
        <v>1877888</v>
      </c>
      <c r="K3338" s="10" t="s">
        <v>25</v>
      </c>
      <c r="R3338" s="10" t="s">
        <v>4142</v>
      </c>
      <c r="S3338" s="10">
        <v>1104</v>
      </c>
    </row>
    <row r="3339" spans="1:20" x14ac:dyDescent="0.35">
      <c r="A3339" s="10" t="s">
        <v>27</v>
      </c>
      <c r="B3339" s="10" t="s">
        <v>27</v>
      </c>
      <c r="C3339" s="10" t="s">
        <v>28</v>
      </c>
      <c r="D3339" s="10" t="s">
        <v>22</v>
      </c>
      <c r="E3339" s="10" t="s">
        <v>23</v>
      </c>
      <c r="F3339" s="10" t="s">
        <v>5</v>
      </c>
      <c r="H3339" s="10" t="s">
        <v>24</v>
      </c>
      <c r="I3339" s="10">
        <v>1876785</v>
      </c>
      <c r="J3339" s="10">
        <v>1877888</v>
      </c>
      <c r="K3339" s="10" t="s">
        <v>25</v>
      </c>
      <c r="L3339" s="10" t="s">
        <v>4143</v>
      </c>
      <c r="O3339" s="10" t="s">
        <v>4144</v>
      </c>
      <c r="R3339" s="10" t="s">
        <v>4142</v>
      </c>
      <c r="S3339" s="10">
        <v>1104</v>
      </c>
      <c r="T3339" s="10">
        <v>367</v>
      </c>
    </row>
    <row r="3340" spans="1:20" x14ac:dyDescent="0.35">
      <c r="A3340" s="10" t="s">
        <v>20</v>
      </c>
      <c r="B3340" s="10" t="s">
        <v>20</v>
      </c>
      <c r="C3340" s="10" t="s">
        <v>21</v>
      </c>
      <c r="D3340" s="10" t="s">
        <v>22</v>
      </c>
      <c r="E3340" s="10" t="s">
        <v>23</v>
      </c>
      <c r="F3340" s="10" t="s">
        <v>5</v>
      </c>
      <c r="H3340" s="10" t="s">
        <v>24</v>
      </c>
      <c r="I3340" s="10">
        <v>1877971</v>
      </c>
      <c r="J3340" s="10">
        <v>1880328</v>
      </c>
      <c r="K3340" s="10" t="s">
        <v>25</v>
      </c>
      <c r="R3340" s="10" t="s">
        <v>4145</v>
      </c>
      <c r="S3340" s="10">
        <v>2358</v>
      </c>
    </row>
    <row r="3341" spans="1:20" x14ac:dyDescent="0.35">
      <c r="A3341" s="10" t="s">
        <v>27</v>
      </c>
      <c r="B3341" s="10" t="s">
        <v>27</v>
      </c>
      <c r="C3341" s="10" t="s">
        <v>28</v>
      </c>
      <c r="D3341" s="10" t="s">
        <v>22</v>
      </c>
      <c r="E3341" s="10" t="s">
        <v>23</v>
      </c>
      <c r="F3341" s="10" t="s">
        <v>5</v>
      </c>
      <c r="H3341" s="10" t="s">
        <v>24</v>
      </c>
      <c r="I3341" s="10">
        <v>1877971</v>
      </c>
      <c r="J3341" s="10">
        <v>1880328</v>
      </c>
      <c r="K3341" s="10" t="s">
        <v>25</v>
      </c>
      <c r="L3341" s="10" t="s">
        <v>4146</v>
      </c>
      <c r="O3341" s="10" t="s">
        <v>4147</v>
      </c>
      <c r="R3341" s="10" t="s">
        <v>4145</v>
      </c>
      <c r="S3341" s="10">
        <v>2358</v>
      </c>
      <c r="T3341" s="10">
        <v>785</v>
      </c>
    </row>
    <row r="3342" spans="1:20" x14ac:dyDescent="0.35">
      <c r="A3342" s="10" t="s">
        <v>20</v>
      </c>
      <c r="B3342" s="10" t="s">
        <v>20</v>
      </c>
      <c r="C3342" s="10" t="s">
        <v>21</v>
      </c>
      <c r="D3342" s="10" t="s">
        <v>22</v>
      </c>
      <c r="E3342" s="10" t="s">
        <v>23</v>
      </c>
      <c r="F3342" s="10" t="s">
        <v>5</v>
      </c>
      <c r="H3342" s="10" t="s">
        <v>24</v>
      </c>
      <c r="I3342" s="10">
        <v>1880333</v>
      </c>
      <c r="J3342" s="10">
        <v>1880929</v>
      </c>
      <c r="K3342" s="10" t="s">
        <v>25</v>
      </c>
      <c r="R3342" s="10" t="s">
        <v>4148</v>
      </c>
      <c r="S3342" s="10">
        <v>597</v>
      </c>
    </row>
    <row r="3343" spans="1:20" x14ac:dyDescent="0.35">
      <c r="A3343" s="10" t="s">
        <v>27</v>
      </c>
      <c r="B3343" s="10" t="s">
        <v>27</v>
      </c>
      <c r="C3343" s="10" t="s">
        <v>28</v>
      </c>
      <c r="D3343" s="10" t="s">
        <v>22</v>
      </c>
      <c r="E3343" s="10" t="s">
        <v>23</v>
      </c>
      <c r="F3343" s="10" t="s">
        <v>5</v>
      </c>
      <c r="H3343" s="10" t="s">
        <v>24</v>
      </c>
      <c r="I3343" s="10">
        <v>1880333</v>
      </c>
      <c r="J3343" s="10">
        <v>1880929</v>
      </c>
      <c r="K3343" s="10" t="s">
        <v>25</v>
      </c>
      <c r="L3343" s="10" t="s">
        <v>4149</v>
      </c>
      <c r="O3343" s="10" t="s">
        <v>4150</v>
      </c>
      <c r="R3343" s="10" t="s">
        <v>4148</v>
      </c>
      <c r="S3343" s="10">
        <v>597</v>
      </c>
      <c r="T3343" s="10">
        <v>198</v>
      </c>
    </row>
    <row r="3344" spans="1:20" x14ac:dyDescent="0.35">
      <c r="A3344" s="10" t="s">
        <v>20</v>
      </c>
      <c r="B3344" s="10" t="s">
        <v>20</v>
      </c>
      <c r="C3344" s="10" t="s">
        <v>21</v>
      </c>
      <c r="D3344" s="10" t="s">
        <v>22</v>
      </c>
      <c r="E3344" s="10" t="s">
        <v>23</v>
      </c>
      <c r="F3344" s="10" t="s">
        <v>5</v>
      </c>
      <c r="H3344" s="10" t="s">
        <v>24</v>
      </c>
      <c r="I3344" s="10">
        <v>1881099</v>
      </c>
      <c r="J3344" s="10">
        <v>1881593</v>
      </c>
      <c r="K3344" s="10" t="s">
        <v>25</v>
      </c>
      <c r="R3344" s="10" t="s">
        <v>4151</v>
      </c>
      <c r="S3344" s="10">
        <v>495</v>
      </c>
    </row>
    <row r="3345" spans="1:20" x14ac:dyDescent="0.35">
      <c r="A3345" s="10" t="s">
        <v>27</v>
      </c>
      <c r="B3345" s="10" t="s">
        <v>27</v>
      </c>
      <c r="C3345" s="10" t="s">
        <v>28</v>
      </c>
      <c r="D3345" s="10" t="s">
        <v>22</v>
      </c>
      <c r="E3345" s="10" t="s">
        <v>23</v>
      </c>
      <c r="F3345" s="10" t="s">
        <v>5</v>
      </c>
      <c r="H3345" s="10" t="s">
        <v>24</v>
      </c>
      <c r="I3345" s="10">
        <v>1881099</v>
      </c>
      <c r="J3345" s="10">
        <v>1881593</v>
      </c>
      <c r="K3345" s="10" t="s">
        <v>25</v>
      </c>
      <c r="L3345" s="10" t="s">
        <v>4152</v>
      </c>
      <c r="O3345" s="10" t="s">
        <v>4153</v>
      </c>
      <c r="R3345" s="10" t="s">
        <v>4151</v>
      </c>
      <c r="S3345" s="10">
        <v>495</v>
      </c>
      <c r="T3345" s="10">
        <v>164</v>
      </c>
    </row>
    <row r="3346" spans="1:20" x14ac:dyDescent="0.35">
      <c r="A3346" s="10" t="s">
        <v>20</v>
      </c>
      <c r="B3346" s="10" t="s">
        <v>20</v>
      </c>
      <c r="C3346" s="10" t="s">
        <v>21</v>
      </c>
      <c r="D3346" s="10" t="s">
        <v>22</v>
      </c>
      <c r="E3346" s="10" t="s">
        <v>23</v>
      </c>
      <c r="F3346" s="10" t="s">
        <v>5</v>
      </c>
      <c r="H3346" s="10" t="s">
        <v>24</v>
      </c>
      <c r="I3346" s="10">
        <v>1881624</v>
      </c>
      <c r="J3346" s="10">
        <v>1882421</v>
      </c>
      <c r="K3346" s="10" t="s">
        <v>25</v>
      </c>
      <c r="R3346" s="10" t="s">
        <v>4154</v>
      </c>
      <c r="S3346" s="10">
        <v>798</v>
      </c>
    </row>
    <row r="3347" spans="1:20" x14ac:dyDescent="0.35">
      <c r="A3347" s="10" t="s">
        <v>27</v>
      </c>
      <c r="B3347" s="10" t="s">
        <v>27</v>
      </c>
      <c r="C3347" s="10" t="s">
        <v>28</v>
      </c>
      <c r="D3347" s="10" t="s">
        <v>22</v>
      </c>
      <c r="E3347" s="10" t="s">
        <v>23</v>
      </c>
      <c r="F3347" s="10" t="s">
        <v>5</v>
      </c>
      <c r="H3347" s="10" t="s">
        <v>24</v>
      </c>
      <c r="I3347" s="10">
        <v>1881624</v>
      </c>
      <c r="J3347" s="10">
        <v>1882421</v>
      </c>
      <c r="K3347" s="10" t="s">
        <v>25</v>
      </c>
      <c r="L3347" s="10" t="s">
        <v>4155</v>
      </c>
      <c r="O3347" s="10" t="s">
        <v>4156</v>
      </c>
      <c r="R3347" s="10" t="s">
        <v>4154</v>
      </c>
      <c r="S3347" s="10">
        <v>798</v>
      </c>
      <c r="T3347" s="10">
        <v>265</v>
      </c>
    </row>
    <row r="3348" spans="1:20" x14ac:dyDescent="0.35">
      <c r="A3348" s="10" t="s">
        <v>20</v>
      </c>
      <c r="B3348" s="10" t="s">
        <v>20</v>
      </c>
      <c r="C3348" s="10" t="s">
        <v>21</v>
      </c>
      <c r="D3348" s="10" t="s">
        <v>22</v>
      </c>
      <c r="E3348" s="10" t="s">
        <v>23</v>
      </c>
      <c r="F3348" s="10" t="s">
        <v>5</v>
      </c>
      <c r="H3348" s="10" t="s">
        <v>24</v>
      </c>
      <c r="I3348" s="10">
        <v>1882433</v>
      </c>
      <c r="J3348" s="10">
        <v>1883293</v>
      </c>
      <c r="K3348" s="10" t="s">
        <v>25</v>
      </c>
      <c r="R3348" s="10" t="s">
        <v>4157</v>
      </c>
      <c r="S3348" s="10">
        <v>861</v>
      </c>
    </row>
    <row r="3349" spans="1:20" x14ac:dyDescent="0.35">
      <c r="A3349" s="10" t="s">
        <v>27</v>
      </c>
      <c r="B3349" s="10" t="s">
        <v>27</v>
      </c>
      <c r="C3349" s="10" t="s">
        <v>28</v>
      </c>
      <c r="D3349" s="10" t="s">
        <v>22</v>
      </c>
      <c r="E3349" s="10" t="s">
        <v>23</v>
      </c>
      <c r="F3349" s="10" t="s">
        <v>5</v>
      </c>
      <c r="H3349" s="10" t="s">
        <v>24</v>
      </c>
      <c r="I3349" s="10">
        <v>1882433</v>
      </c>
      <c r="J3349" s="10">
        <v>1883293</v>
      </c>
      <c r="K3349" s="10" t="s">
        <v>25</v>
      </c>
      <c r="L3349" s="10" t="s">
        <v>4158</v>
      </c>
      <c r="O3349" s="10" t="s">
        <v>4159</v>
      </c>
      <c r="R3349" s="10" t="s">
        <v>4157</v>
      </c>
      <c r="S3349" s="10">
        <v>861</v>
      </c>
      <c r="T3349" s="10">
        <v>286</v>
      </c>
    </row>
    <row r="3350" spans="1:20" x14ac:dyDescent="0.35">
      <c r="A3350" s="10" t="s">
        <v>20</v>
      </c>
      <c r="B3350" s="10" t="s">
        <v>20</v>
      </c>
      <c r="C3350" s="10" t="s">
        <v>21</v>
      </c>
      <c r="D3350" s="10" t="s">
        <v>22</v>
      </c>
      <c r="E3350" s="10" t="s">
        <v>23</v>
      </c>
      <c r="F3350" s="10" t="s">
        <v>5</v>
      </c>
      <c r="H3350" s="10" t="s">
        <v>24</v>
      </c>
      <c r="I3350" s="10">
        <v>1883290</v>
      </c>
      <c r="J3350" s="10">
        <v>1884513</v>
      </c>
      <c r="K3350" s="10" t="s">
        <v>25</v>
      </c>
      <c r="R3350" s="10" t="s">
        <v>4160</v>
      </c>
      <c r="S3350" s="10">
        <v>1224</v>
      </c>
    </row>
    <row r="3351" spans="1:20" x14ac:dyDescent="0.35">
      <c r="A3351" s="10" t="s">
        <v>27</v>
      </c>
      <c r="B3351" s="10" t="s">
        <v>27</v>
      </c>
      <c r="C3351" s="10" t="s">
        <v>28</v>
      </c>
      <c r="D3351" s="10" t="s">
        <v>22</v>
      </c>
      <c r="E3351" s="10" t="s">
        <v>23</v>
      </c>
      <c r="F3351" s="10" t="s">
        <v>5</v>
      </c>
      <c r="H3351" s="10" t="s">
        <v>24</v>
      </c>
      <c r="I3351" s="10">
        <v>1883290</v>
      </c>
      <c r="J3351" s="10">
        <v>1884513</v>
      </c>
      <c r="K3351" s="10" t="s">
        <v>25</v>
      </c>
      <c r="L3351" s="10" t="s">
        <v>4161</v>
      </c>
      <c r="O3351" s="10" t="s">
        <v>1585</v>
      </c>
      <c r="R3351" s="10" t="s">
        <v>4160</v>
      </c>
      <c r="S3351" s="10">
        <v>1224</v>
      </c>
      <c r="T3351" s="10">
        <v>407</v>
      </c>
    </row>
    <row r="3352" spans="1:20" x14ac:dyDescent="0.35">
      <c r="A3352" s="10" t="s">
        <v>20</v>
      </c>
      <c r="B3352" s="10" t="s">
        <v>20</v>
      </c>
      <c r="C3352" s="10" t="s">
        <v>21</v>
      </c>
      <c r="D3352" s="10" t="s">
        <v>22</v>
      </c>
      <c r="E3352" s="10" t="s">
        <v>23</v>
      </c>
      <c r="F3352" s="10" t="s">
        <v>5</v>
      </c>
      <c r="H3352" s="10" t="s">
        <v>24</v>
      </c>
      <c r="I3352" s="10">
        <v>1884670</v>
      </c>
      <c r="J3352" s="10">
        <v>1885971</v>
      </c>
      <c r="K3352" s="10" t="s">
        <v>46</v>
      </c>
      <c r="R3352" s="10" t="s">
        <v>4162</v>
      </c>
      <c r="S3352" s="10">
        <v>1302</v>
      </c>
    </row>
    <row r="3353" spans="1:20" x14ac:dyDescent="0.35">
      <c r="A3353" s="10" t="s">
        <v>27</v>
      </c>
      <c r="B3353" s="10" t="s">
        <v>27</v>
      </c>
      <c r="C3353" s="10" t="s">
        <v>28</v>
      </c>
      <c r="D3353" s="10" t="s">
        <v>22</v>
      </c>
      <c r="E3353" s="10" t="s">
        <v>23</v>
      </c>
      <c r="F3353" s="10" t="s">
        <v>5</v>
      </c>
      <c r="H3353" s="10" t="s">
        <v>24</v>
      </c>
      <c r="I3353" s="10">
        <v>1884670</v>
      </c>
      <c r="J3353" s="10">
        <v>1885971</v>
      </c>
      <c r="K3353" s="10" t="s">
        <v>46</v>
      </c>
      <c r="L3353" s="10" t="s">
        <v>4163</v>
      </c>
      <c r="O3353" s="10" t="s">
        <v>4164</v>
      </c>
      <c r="R3353" s="10" t="s">
        <v>4162</v>
      </c>
      <c r="S3353" s="10">
        <v>1302</v>
      </c>
      <c r="T3353" s="10">
        <v>433</v>
      </c>
    </row>
    <row r="3354" spans="1:20" x14ac:dyDescent="0.35">
      <c r="A3354" s="10" t="s">
        <v>20</v>
      </c>
      <c r="B3354" s="10" t="s">
        <v>20</v>
      </c>
      <c r="C3354" s="10" t="s">
        <v>21</v>
      </c>
      <c r="D3354" s="10" t="s">
        <v>22</v>
      </c>
      <c r="E3354" s="10" t="s">
        <v>23</v>
      </c>
      <c r="F3354" s="10" t="s">
        <v>5</v>
      </c>
      <c r="H3354" s="10" t="s">
        <v>24</v>
      </c>
      <c r="I3354" s="10">
        <v>1886099</v>
      </c>
      <c r="J3354" s="10">
        <v>1887505</v>
      </c>
      <c r="K3354" s="10" t="s">
        <v>46</v>
      </c>
      <c r="R3354" s="10" t="s">
        <v>4165</v>
      </c>
      <c r="S3354" s="10">
        <v>1407</v>
      </c>
    </row>
    <row r="3355" spans="1:20" x14ac:dyDescent="0.35">
      <c r="A3355" s="10" t="s">
        <v>27</v>
      </c>
      <c r="B3355" s="10" t="s">
        <v>27</v>
      </c>
      <c r="C3355" s="10" t="s">
        <v>28</v>
      </c>
      <c r="D3355" s="10" t="s">
        <v>22</v>
      </c>
      <c r="E3355" s="10" t="s">
        <v>23</v>
      </c>
      <c r="F3355" s="10" t="s">
        <v>5</v>
      </c>
      <c r="H3355" s="10" t="s">
        <v>24</v>
      </c>
      <c r="I3355" s="10">
        <v>1886099</v>
      </c>
      <c r="J3355" s="10">
        <v>1887505</v>
      </c>
      <c r="K3355" s="10" t="s">
        <v>46</v>
      </c>
      <c r="L3355" s="10" t="s">
        <v>4166</v>
      </c>
      <c r="O3355" s="10" t="s">
        <v>4167</v>
      </c>
      <c r="R3355" s="10" t="s">
        <v>4165</v>
      </c>
      <c r="S3355" s="10">
        <v>1407</v>
      </c>
      <c r="T3355" s="10">
        <v>468</v>
      </c>
    </row>
    <row r="3356" spans="1:20" x14ac:dyDescent="0.35">
      <c r="A3356" s="10" t="s">
        <v>20</v>
      </c>
      <c r="B3356" s="10" t="s">
        <v>20</v>
      </c>
      <c r="C3356" s="10" t="s">
        <v>21</v>
      </c>
      <c r="D3356" s="10" t="s">
        <v>22</v>
      </c>
      <c r="E3356" s="10" t="s">
        <v>23</v>
      </c>
      <c r="F3356" s="10" t="s">
        <v>5</v>
      </c>
      <c r="H3356" s="10" t="s">
        <v>24</v>
      </c>
      <c r="I3356" s="10">
        <v>1887684</v>
      </c>
      <c r="J3356" s="10">
        <v>1889903</v>
      </c>
      <c r="K3356" s="10" t="s">
        <v>25</v>
      </c>
      <c r="R3356" s="10" t="s">
        <v>4168</v>
      </c>
      <c r="S3356" s="10">
        <v>2220</v>
      </c>
    </row>
    <row r="3357" spans="1:20" x14ac:dyDescent="0.35">
      <c r="A3357" s="10" t="s">
        <v>27</v>
      </c>
      <c r="B3357" s="10" t="s">
        <v>27</v>
      </c>
      <c r="C3357" s="10" t="s">
        <v>28</v>
      </c>
      <c r="D3357" s="10" t="s">
        <v>22</v>
      </c>
      <c r="E3357" s="10" t="s">
        <v>23</v>
      </c>
      <c r="F3357" s="10" t="s">
        <v>5</v>
      </c>
      <c r="H3357" s="10" t="s">
        <v>24</v>
      </c>
      <c r="I3357" s="10">
        <v>1887684</v>
      </c>
      <c r="J3357" s="10">
        <v>1889903</v>
      </c>
      <c r="K3357" s="10" t="s">
        <v>25</v>
      </c>
      <c r="L3357" s="10" t="s">
        <v>4169</v>
      </c>
      <c r="O3357" s="10" t="s">
        <v>4170</v>
      </c>
      <c r="R3357" s="10" t="s">
        <v>4168</v>
      </c>
      <c r="S3357" s="10">
        <v>2220</v>
      </c>
      <c r="T3357" s="10">
        <v>739</v>
      </c>
    </row>
    <row r="3358" spans="1:20" x14ac:dyDescent="0.35">
      <c r="A3358" s="10" t="s">
        <v>20</v>
      </c>
      <c r="B3358" s="10" t="s">
        <v>20</v>
      </c>
      <c r="C3358" s="10" t="s">
        <v>21</v>
      </c>
      <c r="D3358" s="10" t="s">
        <v>22</v>
      </c>
      <c r="E3358" s="10" t="s">
        <v>23</v>
      </c>
      <c r="F3358" s="10" t="s">
        <v>5</v>
      </c>
      <c r="H3358" s="10" t="s">
        <v>24</v>
      </c>
      <c r="I3358" s="10">
        <v>1889914</v>
      </c>
      <c r="J3358" s="10">
        <v>1890621</v>
      </c>
      <c r="K3358" s="10" t="s">
        <v>46</v>
      </c>
      <c r="R3358" s="10" t="s">
        <v>4171</v>
      </c>
      <c r="S3358" s="10">
        <v>708</v>
      </c>
    </row>
    <row r="3359" spans="1:20" x14ac:dyDescent="0.35">
      <c r="A3359" s="10" t="s">
        <v>27</v>
      </c>
      <c r="B3359" s="10" t="s">
        <v>27</v>
      </c>
      <c r="C3359" s="10" t="s">
        <v>28</v>
      </c>
      <c r="D3359" s="10" t="s">
        <v>22</v>
      </c>
      <c r="E3359" s="10" t="s">
        <v>23</v>
      </c>
      <c r="F3359" s="10" t="s">
        <v>5</v>
      </c>
      <c r="H3359" s="10" t="s">
        <v>24</v>
      </c>
      <c r="I3359" s="10">
        <v>1889914</v>
      </c>
      <c r="J3359" s="10">
        <v>1890621</v>
      </c>
      <c r="K3359" s="10" t="s">
        <v>46</v>
      </c>
      <c r="L3359" s="10" t="s">
        <v>4172</v>
      </c>
      <c r="O3359" s="10" t="s">
        <v>4173</v>
      </c>
      <c r="R3359" s="10" t="s">
        <v>4171</v>
      </c>
      <c r="S3359" s="10">
        <v>708</v>
      </c>
      <c r="T3359" s="10">
        <v>235</v>
      </c>
    </row>
    <row r="3360" spans="1:20" x14ac:dyDescent="0.35">
      <c r="A3360" s="10" t="s">
        <v>20</v>
      </c>
      <c r="B3360" s="10" t="s">
        <v>20</v>
      </c>
      <c r="C3360" s="10" t="s">
        <v>21</v>
      </c>
      <c r="D3360" s="10" t="s">
        <v>22</v>
      </c>
      <c r="E3360" s="10" t="s">
        <v>23</v>
      </c>
      <c r="F3360" s="10" t="s">
        <v>5</v>
      </c>
      <c r="H3360" s="10" t="s">
        <v>24</v>
      </c>
      <c r="I3360" s="10">
        <v>1891159</v>
      </c>
      <c r="J3360" s="10">
        <v>1893225</v>
      </c>
      <c r="K3360" s="10" t="s">
        <v>25</v>
      </c>
      <c r="R3360" s="10" t="s">
        <v>4174</v>
      </c>
      <c r="S3360" s="10">
        <v>2067</v>
      </c>
    </row>
    <row r="3361" spans="1:20" x14ac:dyDescent="0.35">
      <c r="A3361" s="10" t="s">
        <v>27</v>
      </c>
      <c r="B3361" s="10" t="s">
        <v>27</v>
      </c>
      <c r="C3361" s="10" t="s">
        <v>28</v>
      </c>
      <c r="D3361" s="10" t="s">
        <v>22</v>
      </c>
      <c r="E3361" s="10" t="s">
        <v>23</v>
      </c>
      <c r="F3361" s="10" t="s">
        <v>5</v>
      </c>
      <c r="H3361" s="10" t="s">
        <v>24</v>
      </c>
      <c r="I3361" s="10">
        <v>1891159</v>
      </c>
      <c r="J3361" s="10">
        <v>1893225</v>
      </c>
      <c r="K3361" s="10" t="s">
        <v>25</v>
      </c>
      <c r="L3361" s="10" t="s">
        <v>4175</v>
      </c>
      <c r="O3361" s="10" t="s">
        <v>1392</v>
      </c>
      <c r="R3361" s="10" t="s">
        <v>4174</v>
      </c>
      <c r="S3361" s="10">
        <v>2067</v>
      </c>
      <c r="T3361" s="10">
        <v>688</v>
      </c>
    </row>
    <row r="3362" spans="1:20" x14ac:dyDescent="0.35">
      <c r="A3362" s="10" t="s">
        <v>20</v>
      </c>
      <c r="B3362" s="10" t="s">
        <v>20</v>
      </c>
      <c r="C3362" s="10" t="s">
        <v>21</v>
      </c>
      <c r="D3362" s="10" t="s">
        <v>22</v>
      </c>
      <c r="E3362" s="10" t="s">
        <v>23</v>
      </c>
      <c r="F3362" s="10" t="s">
        <v>5</v>
      </c>
      <c r="H3362" s="10" t="s">
        <v>24</v>
      </c>
      <c r="I3362" s="10">
        <v>1893256</v>
      </c>
      <c r="J3362" s="10">
        <v>1896558</v>
      </c>
      <c r="K3362" s="10" t="s">
        <v>25</v>
      </c>
      <c r="R3362" s="10" t="s">
        <v>4176</v>
      </c>
      <c r="S3362" s="10">
        <v>3303</v>
      </c>
    </row>
    <row r="3363" spans="1:20" x14ac:dyDescent="0.35">
      <c r="A3363" s="10" t="s">
        <v>27</v>
      </c>
      <c r="B3363" s="10" t="s">
        <v>27</v>
      </c>
      <c r="C3363" s="10" t="s">
        <v>28</v>
      </c>
      <c r="D3363" s="10" t="s">
        <v>22</v>
      </c>
      <c r="E3363" s="10" t="s">
        <v>23</v>
      </c>
      <c r="F3363" s="10" t="s">
        <v>5</v>
      </c>
      <c r="H3363" s="10" t="s">
        <v>24</v>
      </c>
      <c r="I3363" s="10">
        <v>1893256</v>
      </c>
      <c r="J3363" s="10">
        <v>1896558</v>
      </c>
      <c r="K3363" s="10" t="s">
        <v>25</v>
      </c>
      <c r="L3363" s="10" t="s">
        <v>4177</v>
      </c>
      <c r="O3363" s="10" t="s">
        <v>1392</v>
      </c>
      <c r="R3363" s="10" t="s">
        <v>4176</v>
      </c>
      <c r="S3363" s="10">
        <v>3303</v>
      </c>
      <c r="T3363" s="10">
        <v>1100</v>
      </c>
    </row>
    <row r="3364" spans="1:20" x14ac:dyDescent="0.35">
      <c r="A3364" s="10" t="s">
        <v>20</v>
      </c>
      <c r="B3364" s="10" t="s">
        <v>20</v>
      </c>
      <c r="C3364" s="10" t="s">
        <v>21</v>
      </c>
      <c r="D3364" s="10" t="s">
        <v>22</v>
      </c>
      <c r="E3364" s="10" t="s">
        <v>23</v>
      </c>
      <c r="F3364" s="10" t="s">
        <v>5</v>
      </c>
      <c r="H3364" s="10" t="s">
        <v>24</v>
      </c>
      <c r="I3364" s="10">
        <v>1896674</v>
      </c>
      <c r="J3364" s="10">
        <v>1898863</v>
      </c>
      <c r="K3364" s="10" t="s">
        <v>25</v>
      </c>
      <c r="R3364" s="10" t="s">
        <v>4178</v>
      </c>
      <c r="S3364" s="10">
        <v>2190</v>
      </c>
    </row>
    <row r="3365" spans="1:20" x14ac:dyDescent="0.35">
      <c r="A3365" s="10" t="s">
        <v>27</v>
      </c>
      <c r="B3365" s="10" t="s">
        <v>27</v>
      </c>
      <c r="C3365" s="10" t="s">
        <v>28</v>
      </c>
      <c r="D3365" s="10" t="s">
        <v>22</v>
      </c>
      <c r="E3365" s="10" t="s">
        <v>23</v>
      </c>
      <c r="F3365" s="10" t="s">
        <v>5</v>
      </c>
      <c r="H3365" s="10" t="s">
        <v>24</v>
      </c>
      <c r="I3365" s="10">
        <v>1896674</v>
      </c>
      <c r="J3365" s="10">
        <v>1898863</v>
      </c>
      <c r="K3365" s="10" t="s">
        <v>25</v>
      </c>
      <c r="L3365" s="10" t="s">
        <v>4179</v>
      </c>
      <c r="O3365" s="10" t="s">
        <v>1386</v>
      </c>
      <c r="R3365" s="10" t="s">
        <v>4178</v>
      </c>
      <c r="S3365" s="10">
        <v>2190</v>
      </c>
      <c r="T3365" s="10">
        <v>729</v>
      </c>
    </row>
    <row r="3366" spans="1:20" x14ac:dyDescent="0.35">
      <c r="A3366" s="10" t="s">
        <v>20</v>
      </c>
      <c r="B3366" s="10" t="s">
        <v>20</v>
      </c>
      <c r="C3366" s="10" t="s">
        <v>21</v>
      </c>
      <c r="D3366" s="10" t="s">
        <v>22</v>
      </c>
      <c r="E3366" s="10" t="s">
        <v>23</v>
      </c>
      <c r="F3366" s="10" t="s">
        <v>5</v>
      </c>
      <c r="H3366" s="10" t="s">
        <v>24</v>
      </c>
      <c r="I3366" s="10">
        <v>1898895</v>
      </c>
      <c r="J3366" s="10">
        <v>1901081</v>
      </c>
      <c r="K3366" s="10" t="s">
        <v>25</v>
      </c>
      <c r="R3366" s="10" t="s">
        <v>4180</v>
      </c>
      <c r="S3366" s="10">
        <v>2187</v>
      </c>
    </row>
    <row r="3367" spans="1:20" x14ac:dyDescent="0.35">
      <c r="A3367" s="10" t="s">
        <v>27</v>
      </c>
      <c r="B3367" s="10" t="s">
        <v>27</v>
      </c>
      <c r="C3367" s="10" t="s">
        <v>28</v>
      </c>
      <c r="D3367" s="10" t="s">
        <v>22</v>
      </c>
      <c r="E3367" s="10" t="s">
        <v>23</v>
      </c>
      <c r="F3367" s="10" t="s">
        <v>5</v>
      </c>
      <c r="H3367" s="10" t="s">
        <v>24</v>
      </c>
      <c r="I3367" s="10">
        <v>1898895</v>
      </c>
      <c r="J3367" s="10">
        <v>1901081</v>
      </c>
      <c r="K3367" s="10" t="s">
        <v>25</v>
      </c>
      <c r="L3367" s="10" t="s">
        <v>4181</v>
      </c>
      <c r="O3367" s="10" t="s">
        <v>4182</v>
      </c>
      <c r="R3367" s="10" t="s">
        <v>4180</v>
      </c>
      <c r="S3367" s="10">
        <v>2187</v>
      </c>
      <c r="T3367" s="10">
        <v>728</v>
      </c>
    </row>
    <row r="3368" spans="1:20" x14ac:dyDescent="0.35">
      <c r="A3368" s="10" t="s">
        <v>20</v>
      </c>
      <c r="B3368" s="10" t="s">
        <v>20</v>
      </c>
      <c r="C3368" s="10" t="s">
        <v>21</v>
      </c>
      <c r="D3368" s="10" t="s">
        <v>22</v>
      </c>
      <c r="E3368" s="10" t="s">
        <v>23</v>
      </c>
      <c r="F3368" s="10" t="s">
        <v>5</v>
      </c>
      <c r="H3368" s="10" t="s">
        <v>24</v>
      </c>
      <c r="I3368" s="10">
        <v>1901090</v>
      </c>
      <c r="J3368" s="10">
        <v>1903696</v>
      </c>
      <c r="K3368" s="10" t="s">
        <v>25</v>
      </c>
      <c r="R3368" s="10" t="s">
        <v>4183</v>
      </c>
      <c r="S3368" s="10">
        <v>2607</v>
      </c>
    </row>
    <row r="3369" spans="1:20" x14ac:dyDescent="0.35">
      <c r="A3369" s="10" t="s">
        <v>27</v>
      </c>
      <c r="B3369" s="10" t="s">
        <v>27</v>
      </c>
      <c r="C3369" s="10" t="s">
        <v>28</v>
      </c>
      <c r="D3369" s="10" t="s">
        <v>22</v>
      </c>
      <c r="E3369" s="10" t="s">
        <v>23</v>
      </c>
      <c r="F3369" s="10" t="s">
        <v>5</v>
      </c>
      <c r="H3369" s="10" t="s">
        <v>24</v>
      </c>
      <c r="I3369" s="10">
        <v>1901090</v>
      </c>
      <c r="J3369" s="10">
        <v>1903696</v>
      </c>
      <c r="K3369" s="10" t="s">
        <v>25</v>
      </c>
      <c r="L3369" s="10" t="s">
        <v>4184</v>
      </c>
      <c r="O3369" s="10" t="s">
        <v>4185</v>
      </c>
      <c r="R3369" s="10" t="s">
        <v>4183</v>
      </c>
      <c r="S3369" s="10">
        <v>2607</v>
      </c>
      <c r="T3369" s="10">
        <v>868</v>
      </c>
    </row>
    <row r="3370" spans="1:20" x14ac:dyDescent="0.35">
      <c r="A3370" s="10" t="s">
        <v>20</v>
      </c>
      <c r="B3370" s="10" t="s">
        <v>20</v>
      </c>
      <c r="C3370" s="10" t="s">
        <v>21</v>
      </c>
      <c r="D3370" s="10" t="s">
        <v>22</v>
      </c>
      <c r="E3370" s="10" t="s">
        <v>23</v>
      </c>
      <c r="F3370" s="10" t="s">
        <v>5</v>
      </c>
      <c r="H3370" s="10" t="s">
        <v>24</v>
      </c>
      <c r="I3370" s="10">
        <v>1903783</v>
      </c>
      <c r="J3370" s="10">
        <v>1904085</v>
      </c>
      <c r="K3370" s="10" t="s">
        <v>25</v>
      </c>
      <c r="R3370" s="10" t="s">
        <v>4186</v>
      </c>
      <c r="S3370" s="10">
        <v>303</v>
      </c>
    </row>
    <row r="3371" spans="1:20" x14ac:dyDescent="0.35">
      <c r="A3371" s="10" t="s">
        <v>27</v>
      </c>
      <c r="B3371" s="10" t="s">
        <v>27</v>
      </c>
      <c r="C3371" s="10" t="s">
        <v>28</v>
      </c>
      <c r="D3371" s="10" t="s">
        <v>22</v>
      </c>
      <c r="E3371" s="10" t="s">
        <v>23</v>
      </c>
      <c r="F3371" s="10" t="s">
        <v>5</v>
      </c>
      <c r="H3371" s="10" t="s">
        <v>24</v>
      </c>
      <c r="I3371" s="10">
        <v>1903783</v>
      </c>
      <c r="J3371" s="10">
        <v>1904085</v>
      </c>
      <c r="K3371" s="10" t="s">
        <v>25</v>
      </c>
      <c r="L3371" s="10" t="s">
        <v>4187</v>
      </c>
      <c r="O3371" s="10" t="s">
        <v>52</v>
      </c>
      <c r="R3371" s="10" t="s">
        <v>4186</v>
      </c>
      <c r="S3371" s="10">
        <v>303</v>
      </c>
      <c r="T3371" s="10">
        <v>100</v>
      </c>
    </row>
    <row r="3372" spans="1:20" x14ac:dyDescent="0.35">
      <c r="A3372" s="10" t="s">
        <v>20</v>
      </c>
      <c r="B3372" s="10" t="s">
        <v>20</v>
      </c>
      <c r="C3372" s="10" t="s">
        <v>21</v>
      </c>
      <c r="D3372" s="10" t="s">
        <v>22</v>
      </c>
      <c r="E3372" s="10" t="s">
        <v>23</v>
      </c>
      <c r="F3372" s="10" t="s">
        <v>5</v>
      </c>
      <c r="H3372" s="10" t="s">
        <v>24</v>
      </c>
      <c r="I3372" s="10">
        <v>1904172</v>
      </c>
      <c r="J3372" s="10">
        <v>1904954</v>
      </c>
      <c r="K3372" s="10" t="s">
        <v>25</v>
      </c>
      <c r="R3372" s="10" t="s">
        <v>4188</v>
      </c>
      <c r="S3372" s="10">
        <v>783</v>
      </c>
    </row>
    <row r="3373" spans="1:20" x14ac:dyDescent="0.35">
      <c r="A3373" s="10" t="s">
        <v>27</v>
      </c>
      <c r="B3373" s="10" t="s">
        <v>27</v>
      </c>
      <c r="C3373" s="10" t="s">
        <v>28</v>
      </c>
      <c r="D3373" s="10" t="s">
        <v>22</v>
      </c>
      <c r="E3373" s="10" t="s">
        <v>23</v>
      </c>
      <c r="F3373" s="10" t="s">
        <v>5</v>
      </c>
      <c r="H3373" s="10" t="s">
        <v>24</v>
      </c>
      <c r="I3373" s="10">
        <v>1904172</v>
      </c>
      <c r="J3373" s="10">
        <v>1904954</v>
      </c>
      <c r="K3373" s="10" t="s">
        <v>25</v>
      </c>
      <c r="L3373" s="10" t="s">
        <v>4189</v>
      </c>
      <c r="O3373" s="10" t="s">
        <v>49</v>
      </c>
      <c r="R3373" s="10" t="s">
        <v>4188</v>
      </c>
      <c r="S3373" s="10">
        <v>783</v>
      </c>
      <c r="T3373" s="10">
        <v>260</v>
      </c>
    </row>
    <row r="3374" spans="1:20" x14ac:dyDescent="0.35">
      <c r="A3374" s="10" t="s">
        <v>20</v>
      </c>
      <c r="B3374" s="10" t="s">
        <v>20</v>
      </c>
      <c r="C3374" s="10" t="s">
        <v>21</v>
      </c>
      <c r="D3374" s="10" t="s">
        <v>22</v>
      </c>
      <c r="E3374" s="10" t="s">
        <v>23</v>
      </c>
      <c r="F3374" s="10" t="s">
        <v>5</v>
      </c>
      <c r="H3374" s="10" t="s">
        <v>24</v>
      </c>
      <c r="I3374" s="10">
        <v>1905044</v>
      </c>
      <c r="J3374" s="10">
        <v>1906144</v>
      </c>
      <c r="K3374" s="10" t="s">
        <v>46</v>
      </c>
      <c r="R3374" s="10" t="s">
        <v>4190</v>
      </c>
      <c r="S3374" s="10">
        <v>1101</v>
      </c>
    </row>
    <row r="3375" spans="1:20" x14ac:dyDescent="0.35">
      <c r="A3375" s="10" t="s">
        <v>27</v>
      </c>
      <c r="B3375" s="10" t="s">
        <v>27</v>
      </c>
      <c r="C3375" s="10" t="s">
        <v>28</v>
      </c>
      <c r="D3375" s="10" t="s">
        <v>22</v>
      </c>
      <c r="E3375" s="10" t="s">
        <v>23</v>
      </c>
      <c r="F3375" s="10" t="s">
        <v>5</v>
      </c>
      <c r="H3375" s="10" t="s">
        <v>24</v>
      </c>
      <c r="I3375" s="10">
        <v>1905044</v>
      </c>
      <c r="J3375" s="10">
        <v>1906144</v>
      </c>
      <c r="K3375" s="10" t="s">
        <v>46</v>
      </c>
      <c r="L3375" s="10" t="s">
        <v>4191</v>
      </c>
      <c r="O3375" s="10" t="s">
        <v>2818</v>
      </c>
      <c r="R3375" s="10" t="s">
        <v>4190</v>
      </c>
      <c r="S3375" s="10">
        <v>1101</v>
      </c>
      <c r="T3375" s="10">
        <v>366</v>
      </c>
    </row>
    <row r="3376" spans="1:20" x14ac:dyDescent="0.35">
      <c r="A3376" s="10" t="s">
        <v>20</v>
      </c>
      <c r="B3376" s="10" t="s">
        <v>20</v>
      </c>
      <c r="C3376" s="10" t="s">
        <v>21</v>
      </c>
      <c r="D3376" s="10" t="s">
        <v>22</v>
      </c>
      <c r="E3376" s="10" t="s">
        <v>23</v>
      </c>
      <c r="F3376" s="10" t="s">
        <v>5</v>
      </c>
      <c r="H3376" s="10" t="s">
        <v>24</v>
      </c>
      <c r="I3376" s="10">
        <v>1906141</v>
      </c>
      <c r="J3376" s="10">
        <v>1906572</v>
      </c>
      <c r="K3376" s="10" t="s">
        <v>46</v>
      </c>
      <c r="R3376" s="10" t="s">
        <v>4192</v>
      </c>
      <c r="S3376" s="10">
        <v>432</v>
      </c>
    </row>
    <row r="3377" spans="1:20" x14ac:dyDescent="0.35">
      <c r="A3377" s="10" t="s">
        <v>27</v>
      </c>
      <c r="B3377" s="10" t="s">
        <v>27</v>
      </c>
      <c r="C3377" s="10" t="s">
        <v>28</v>
      </c>
      <c r="D3377" s="10" t="s">
        <v>22</v>
      </c>
      <c r="E3377" s="10" t="s">
        <v>23</v>
      </c>
      <c r="F3377" s="10" t="s">
        <v>5</v>
      </c>
      <c r="H3377" s="10" t="s">
        <v>24</v>
      </c>
      <c r="I3377" s="10">
        <v>1906141</v>
      </c>
      <c r="J3377" s="10">
        <v>1906572</v>
      </c>
      <c r="K3377" s="10" t="s">
        <v>46</v>
      </c>
      <c r="L3377" s="10" t="s">
        <v>4193</v>
      </c>
      <c r="O3377" s="10" t="s">
        <v>4194</v>
      </c>
      <c r="R3377" s="10" t="s">
        <v>4192</v>
      </c>
      <c r="S3377" s="10">
        <v>432</v>
      </c>
      <c r="T3377" s="10">
        <v>143</v>
      </c>
    </row>
    <row r="3378" spans="1:20" x14ac:dyDescent="0.35">
      <c r="A3378" s="10" t="s">
        <v>20</v>
      </c>
      <c r="B3378" s="10" t="s">
        <v>20</v>
      </c>
      <c r="C3378" s="10" t="s">
        <v>21</v>
      </c>
      <c r="D3378" s="10" t="s">
        <v>22</v>
      </c>
      <c r="E3378" s="10" t="s">
        <v>23</v>
      </c>
      <c r="F3378" s="10" t="s">
        <v>5</v>
      </c>
      <c r="H3378" s="10" t="s">
        <v>24</v>
      </c>
      <c r="I3378" s="10">
        <v>1906569</v>
      </c>
      <c r="J3378" s="10">
        <v>1907747</v>
      </c>
      <c r="K3378" s="10" t="s">
        <v>46</v>
      </c>
      <c r="R3378" s="10" t="s">
        <v>4195</v>
      </c>
      <c r="S3378" s="10">
        <v>1179</v>
      </c>
    </row>
    <row r="3379" spans="1:20" x14ac:dyDescent="0.35">
      <c r="A3379" s="10" t="s">
        <v>27</v>
      </c>
      <c r="B3379" s="10" t="s">
        <v>27</v>
      </c>
      <c r="C3379" s="10" t="s">
        <v>28</v>
      </c>
      <c r="D3379" s="10" t="s">
        <v>22</v>
      </c>
      <c r="E3379" s="10" t="s">
        <v>23</v>
      </c>
      <c r="F3379" s="10" t="s">
        <v>5</v>
      </c>
      <c r="H3379" s="10" t="s">
        <v>24</v>
      </c>
      <c r="I3379" s="10">
        <v>1906569</v>
      </c>
      <c r="J3379" s="10">
        <v>1907747</v>
      </c>
      <c r="K3379" s="10" t="s">
        <v>46</v>
      </c>
      <c r="L3379" s="10" t="s">
        <v>4196</v>
      </c>
      <c r="O3379" s="10" t="s">
        <v>4197</v>
      </c>
      <c r="R3379" s="10" t="s">
        <v>4195</v>
      </c>
      <c r="S3379" s="10">
        <v>1179</v>
      </c>
      <c r="T3379" s="10">
        <v>392</v>
      </c>
    </row>
    <row r="3380" spans="1:20" x14ac:dyDescent="0.35">
      <c r="A3380" s="10" t="s">
        <v>20</v>
      </c>
      <c r="B3380" s="10" t="s">
        <v>20</v>
      </c>
      <c r="C3380" s="10" t="s">
        <v>21</v>
      </c>
      <c r="D3380" s="10" t="s">
        <v>22</v>
      </c>
      <c r="E3380" s="10" t="s">
        <v>23</v>
      </c>
      <c r="F3380" s="10" t="s">
        <v>5</v>
      </c>
      <c r="H3380" s="10" t="s">
        <v>24</v>
      </c>
      <c r="I3380" s="10">
        <v>1908169</v>
      </c>
      <c r="J3380" s="10">
        <v>1908468</v>
      </c>
      <c r="K3380" s="10" t="s">
        <v>25</v>
      </c>
      <c r="R3380" s="10" t="s">
        <v>4198</v>
      </c>
      <c r="S3380" s="10">
        <v>300</v>
      </c>
    </row>
    <row r="3381" spans="1:20" x14ac:dyDescent="0.35">
      <c r="A3381" s="10" t="s">
        <v>27</v>
      </c>
      <c r="B3381" s="10" t="s">
        <v>27</v>
      </c>
      <c r="C3381" s="10" t="s">
        <v>28</v>
      </c>
      <c r="D3381" s="10" t="s">
        <v>22</v>
      </c>
      <c r="E3381" s="10" t="s">
        <v>23</v>
      </c>
      <c r="F3381" s="10" t="s">
        <v>5</v>
      </c>
      <c r="H3381" s="10" t="s">
        <v>24</v>
      </c>
      <c r="I3381" s="10">
        <v>1908169</v>
      </c>
      <c r="J3381" s="10">
        <v>1908468</v>
      </c>
      <c r="K3381" s="10" t="s">
        <v>25</v>
      </c>
      <c r="L3381" s="10" t="s">
        <v>4199</v>
      </c>
      <c r="O3381" s="10" t="s">
        <v>52</v>
      </c>
      <c r="R3381" s="10" t="s">
        <v>4198</v>
      </c>
      <c r="S3381" s="10">
        <v>300</v>
      </c>
      <c r="T3381" s="10">
        <v>99</v>
      </c>
    </row>
    <row r="3382" spans="1:20" x14ac:dyDescent="0.35">
      <c r="A3382" s="10" t="s">
        <v>20</v>
      </c>
      <c r="B3382" s="10" t="s">
        <v>20</v>
      </c>
      <c r="C3382" s="10" t="s">
        <v>21</v>
      </c>
      <c r="D3382" s="10" t="s">
        <v>22</v>
      </c>
      <c r="E3382" s="10" t="s">
        <v>23</v>
      </c>
      <c r="F3382" s="10" t="s">
        <v>5</v>
      </c>
      <c r="H3382" s="10" t="s">
        <v>24</v>
      </c>
      <c r="I3382" s="10">
        <v>1908496</v>
      </c>
      <c r="J3382" s="10">
        <v>1909353</v>
      </c>
      <c r="K3382" s="10" t="s">
        <v>46</v>
      </c>
      <c r="R3382" s="10" t="s">
        <v>4200</v>
      </c>
      <c r="S3382" s="10">
        <v>858</v>
      </c>
    </row>
    <row r="3383" spans="1:20" x14ac:dyDescent="0.35">
      <c r="A3383" s="10" t="s">
        <v>27</v>
      </c>
      <c r="B3383" s="10" t="s">
        <v>27</v>
      </c>
      <c r="C3383" s="10" t="s">
        <v>28</v>
      </c>
      <c r="D3383" s="10" t="s">
        <v>22</v>
      </c>
      <c r="E3383" s="10" t="s">
        <v>23</v>
      </c>
      <c r="F3383" s="10" t="s">
        <v>5</v>
      </c>
      <c r="H3383" s="10" t="s">
        <v>24</v>
      </c>
      <c r="I3383" s="10">
        <v>1908496</v>
      </c>
      <c r="J3383" s="10">
        <v>1909353</v>
      </c>
      <c r="K3383" s="10" t="s">
        <v>46</v>
      </c>
      <c r="L3383" s="10" t="s">
        <v>4201</v>
      </c>
      <c r="O3383" s="10" t="s">
        <v>4202</v>
      </c>
      <c r="R3383" s="10" t="s">
        <v>4200</v>
      </c>
      <c r="S3383" s="10">
        <v>858</v>
      </c>
      <c r="T3383" s="10">
        <v>285</v>
      </c>
    </row>
    <row r="3384" spans="1:20" x14ac:dyDescent="0.35">
      <c r="A3384" s="10" t="s">
        <v>20</v>
      </c>
      <c r="B3384" s="10" t="s">
        <v>20</v>
      </c>
      <c r="C3384" s="10" t="s">
        <v>21</v>
      </c>
      <c r="D3384" s="10" t="s">
        <v>22</v>
      </c>
      <c r="E3384" s="10" t="s">
        <v>23</v>
      </c>
      <c r="F3384" s="10" t="s">
        <v>5</v>
      </c>
      <c r="H3384" s="10" t="s">
        <v>24</v>
      </c>
      <c r="I3384" s="10">
        <v>1909415</v>
      </c>
      <c r="J3384" s="10">
        <v>1910398</v>
      </c>
      <c r="K3384" s="10" t="s">
        <v>46</v>
      </c>
      <c r="R3384" s="10" t="s">
        <v>4203</v>
      </c>
      <c r="S3384" s="10">
        <v>984</v>
      </c>
    </row>
    <row r="3385" spans="1:20" x14ac:dyDescent="0.35">
      <c r="A3385" s="10" t="s">
        <v>27</v>
      </c>
      <c r="B3385" s="10" t="s">
        <v>27</v>
      </c>
      <c r="C3385" s="10" t="s">
        <v>28</v>
      </c>
      <c r="D3385" s="10" t="s">
        <v>22</v>
      </c>
      <c r="E3385" s="10" t="s">
        <v>23</v>
      </c>
      <c r="F3385" s="10" t="s">
        <v>5</v>
      </c>
      <c r="H3385" s="10" t="s">
        <v>24</v>
      </c>
      <c r="I3385" s="10">
        <v>1909415</v>
      </c>
      <c r="J3385" s="10">
        <v>1910398</v>
      </c>
      <c r="K3385" s="10" t="s">
        <v>46</v>
      </c>
      <c r="L3385" s="10" t="s">
        <v>4204</v>
      </c>
      <c r="O3385" s="10" t="s">
        <v>4205</v>
      </c>
      <c r="R3385" s="10" t="s">
        <v>4203</v>
      </c>
      <c r="S3385" s="10">
        <v>984</v>
      </c>
      <c r="T3385" s="10">
        <v>327</v>
      </c>
    </row>
    <row r="3386" spans="1:20" x14ac:dyDescent="0.35">
      <c r="A3386" s="10" t="s">
        <v>20</v>
      </c>
      <c r="B3386" s="10" t="s">
        <v>20</v>
      </c>
      <c r="C3386" s="10" t="s">
        <v>21</v>
      </c>
      <c r="D3386" s="10" t="s">
        <v>22</v>
      </c>
      <c r="E3386" s="10" t="s">
        <v>23</v>
      </c>
      <c r="F3386" s="10" t="s">
        <v>5</v>
      </c>
      <c r="H3386" s="10" t="s">
        <v>24</v>
      </c>
      <c r="I3386" s="10">
        <v>1910734</v>
      </c>
      <c r="J3386" s="10">
        <v>1911645</v>
      </c>
      <c r="K3386" s="10" t="s">
        <v>25</v>
      </c>
      <c r="R3386" s="10" t="s">
        <v>4206</v>
      </c>
      <c r="S3386" s="10">
        <v>912</v>
      </c>
    </row>
    <row r="3387" spans="1:20" x14ac:dyDescent="0.35">
      <c r="A3387" s="10" t="s">
        <v>27</v>
      </c>
      <c r="B3387" s="10" t="s">
        <v>27</v>
      </c>
      <c r="C3387" s="10" t="s">
        <v>28</v>
      </c>
      <c r="D3387" s="10" t="s">
        <v>22</v>
      </c>
      <c r="E3387" s="10" t="s">
        <v>23</v>
      </c>
      <c r="F3387" s="10" t="s">
        <v>5</v>
      </c>
      <c r="H3387" s="10" t="s">
        <v>24</v>
      </c>
      <c r="I3387" s="10">
        <v>1910734</v>
      </c>
      <c r="J3387" s="10">
        <v>1911645</v>
      </c>
      <c r="K3387" s="10" t="s">
        <v>25</v>
      </c>
      <c r="L3387" s="10" t="s">
        <v>4207</v>
      </c>
      <c r="O3387" s="10" t="s">
        <v>4208</v>
      </c>
      <c r="R3387" s="10" t="s">
        <v>4206</v>
      </c>
      <c r="S3387" s="10">
        <v>912</v>
      </c>
      <c r="T3387" s="10">
        <v>303</v>
      </c>
    </row>
    <row r="3388" spans="1:20" x14ac:dyDescent="0.35">
      <c r="A3388" s="10" t="s">
        <v>20</v>
      </c>
      <c r="B3388" s="10" t="s">
        <v>20</v>
      </c>
      <c r="C3388" s="10" t="s">
        <v>21</v>
      </c>
      <c r="D3388" s="10" t="s">
        <v>22</v>
      </c>
      <c r="E3388" s="10" t="s">
        <v>23</v>
      </c>
      <c r="F3388" s="10" t="s">
        <v>5</v>
      </c>
      <c r="H3388" s="10" t="s">
        <v>24</v>
      </c>
      <c r="I3388" s="10">
        <v>1911711</v>
      </c>
      <c r="J3388" s="10">
        <v>1911965</v>
      </c>
      <c r="K3388" s="10" t="s">
        <v>46</v>
      </c>
      <c r="R3388" s="10" t="s">
        <v>4209</v>
      </c>
      <c r="S3388" s="10">
        <v>255</v>
      </c>
    </row>
    <row r="3389" spans="1:20" x14ac:dyDescent="0.35">
      <c r="A3389" s="10" t="s">
        <v>27</v>
      </c>
      <c r="B3389" s="10" t="s">
        <v>27</v>
      </c>
      <c r="C3389" s="10" t="s">
        <v>28</v>
      </c>
      <c r="D3389" s="10" t="s">
        <v>22</v>
      </c>
      <c r="E3389" s="10" t="s">
        <v>23</v>
      </c>
      <c r="F3389" s="10" t="s">
        <v>5</v>
      </c>
      <c r="H3389" s="10" t="s">
        <v>24</v>
      </c>
      <c r="I3389" s="10">
        <v>1911711</v>
      </c>
      <c r="J3389" s="10">
        <v>1911965</v>
      </c>
      <c r="K3389" s="10" t="s">
        <v>46</v>
      </c>
      <c r="L3389" s="10" t="s">
        <v>4210</v>
      </c>
      <c r="O3389" s="10" t="s">
        <v>52</v>
      </c>
      <c r="R3389" s="10" t="s">
        <v>4209</v>
      </c>
      <c r="S3389" s="10">
        <v>255</v>
      </c>
      <c r="T3389" s="10">
        <v>84</v>
      </c>
    </row>
    <row r="3390" spans="1:20" x14ac:dyDescent="0.35">
      <c r="A3390" s="10" t="s">
        <v>20</v>
      </c>
      <c r="B3390" s="10" t="s">
        <v>20</v>
      </c>
      <c r="C3390" s="10" t="s">
        <v>21</v>
      </c>
      <c r="D3390" s="10" t="s">
        <v>22</v>
      </c>
      <c r="E3390" s="10" t="s">
        <v>23</v>
      </c>
      <c r="F3390" s="10" t="s">
        <v>5</v>
      </c>
      <c r="H3390" s="10" t="s">
        <v>24</v>
      </c>
      <c r="I3390" s="10">
        <v>1912054</v>
      </c>
      <c r="J3390" s="10">
        <v>1912578</v>
      </c>
      <c r="K3390" s="10" t="s">
        <v>25</v>
      </c>
      <c r="R3390" s="10" t="s">
        <v>4211</v>
      </c>
      <c r="S3390" s="10">
        <v>525</v>
      </c>
    </row>
    <row r="3391" spans="1:20" x14ac:dyDescent="0.35">
      <c r="A3391" s="10" t="s">
        <v>27</v>
      </c>
      <c r="B3391" s="10" t="s">
        <v>27</v>
      </c>
      <c r="C3391" s="10" t="s">
        <v>28</v>
      </c>
      <c r="D3391" s="10" t="s">
        <v>22</v>
      </c>
      <c r="E3391" s="10" t="s">
        <v>23</v>
      </c>
      <c r="F3391" s="10" t="s">
        <v>5</v>
      </c>
      <c r="H3391" s="10" t="s">
        <v>24</v>
      </c>
      <c r="I3391" s="10">
        <v>1912054</v>
      </c>
      <c r="J3391" s="10">
        <v>1912578</v>
      </c>
      <c r="K3391" s="10" t="s">
        <v>25</v>
      </c>
      <c r="L3391" s="10" t="s">
        <v>4212</v>
      </c>
      <c r="O3391" s="10" t="s">
        <v>52</v>
      </c>
      <c r="R3391" s="10" t="s">
        <v>4211</v>
      </c>
      <c r="S3391" s="10">
        <v>525</v>
      </c>
      <c r="T3391" s="10">
        <v>174</v>
      </c>
    </row>
    <row r="3392" spans="1:20" x14ac:dyDescent="0.35">
      <c r="A3392" s="10" t="s">
        <v>20</v>
      </c>
      <c r="B3392" s="10" t="s">
        <v>20</v>
      </c>
      <c r="C3392" s="10" t="s">
        <v>21</v>
      </c>
      <c r="D3392" s="10" t="s">
        <v>22</v>
      </c>
      <c r="E3392" s="10" t="s">
        <v>23</v>
      </c>
      <c r="F3392" s="10" t="s">
        <v>5</v>
      </c>
      <c r="H3392" s="10" t="s">
        <v>24</v>
      </c>
      <c r="I3392" s="10">
        <v>1912788</v>
      </c>
      <c r="J3392" s="10">
        <v>1913303</v>
      </c>
      <c r="K3392" s="10" t="s">
        <v>25</v>
      </c>
      <c r="R3392" s="10" t="s">
        <v>4213</v>
      </c>
      <c r="S3392" s="10">
        <v>516</v>
      </c>
    </row>
    <row r="3393" spans="1:20" x14ac:dyDescent="0.35">
      <c r="A3393" s="10" t="s">
        <v>27</v>
      </c>
      <c r="B3393" s="10" t="s">
        <v>27</v>
      </c>
      <c r="C3393" s="10" t="s">
        <v>28</v>
      </c>
      <c r="D3393" s="10" t="s">
        <v>22</v>
      </c>
      <c r="E3393" s="10" t="s">
        <v>23</v>
      </c>
      <c r="F3393" s="10" t="s">
        <v>5</v>
      </c>
      <c r="H3393" s="10" t="s">
        <v>24</v>
      </c>
      <c r="I3393" s="10">
        <v>1912788</v>
      </c>
      <c r="J3393" s="10">
        <v>1913303</v>
      </c>
      <c r="K3393" s="10" t="s">
        <v>25</v>
      </c>
      <c r="L3393" s="10" t="s">
        <v>4214</v>
      </c>
      <c r="O3393" s="10" t="s">
        <v>49</v>
      </c>
      <c r="R3393" s="10" t="s">
        <v>4213</v>
      </c>
      <c r="S3393" s="10">
        <v>516</v>
      </c>
      <c r="T3393" s="10">
        <v>171</v>
      </c>
    </row>
    <row r="3394" spans="1:20" x14ac:dyDescent="0.35">
      <c r="A3394" s="10" t="s">
        <v>20</v>
      </c>
      <c r="B3394" s="10" t="s">
        <v>20</v>
      </c>
      <c r="C3394" s="10" t="s">
        <v>21</v>
      </c>
      <c r="D3394" s="10" t="s">
        <v>22</v>
      </c>
      <c r="E3394" s="10" t="s">
        <v>23</v>
      </c>
      <c r="F3394" s="10" t="s">
        <v>5</v>
      </c>
      <c r="H3394" s="10" t="s">
        <v>24</v>
      </c>
      <c r="I3394" s="10">
        <v>1913328</v>
      </c>
      <c r="J3394" s="10">
        <v>1914377</v>
      </c>
      <c r="K3394" s="10" t="s">
        <v>46</v>
      </c>
      <c r="R3394" s="10" t="s">
        <v>4215</v>
      </c>
      <c r="S3394" s="10">
        <v>1050</v>
      </c>
    </row>
    <row r="3395" spans="1:20" x14ac:dyDescent="0.35">
      <c r="A3395" s="10" t="s">
        <v>27</v>
      </c>
      <c r="B3395" s="10" t="s">
        <v>27</v>
      </c>
      <c r="C3395" s="10" t="s">
        <v>28</v>
      </c>
      <c r="D3395" s="10" t="s">
        <v>22</v>
      </c>
      <c r="E3395" s="10" t="s">
        <v>23</v>
      </c>
      <c r="F3395" s="10" t="s">
        <v>5</v>
      </c>
      <c r="H3395" s="10" t="s">
        <v>24</v>
      </c>
      <c r="I3395" s="10">
        <v>1913328</v>
      </c>
      <c r="J3395" s="10">
        <v>1914377</v>
      </c>
      <c r="K3395" s="10" t="s">
        <v>46</v>
      </c>
      <c r="L3395" s="10" t="s">
        <v>4216</v>
      </c>
      <c r="O3395" s="10" t="s">
        <v>4217</v>
      </c>
      <c r="R3395" s="10" t="s">
        <v>4215</v>
      </c>
      <c r="S3395" s="10">
        <v>1050</v>
      </c>
      <c r="T3395" s="10">
        <v>349</v>
      </c>
    </row>
    <row r="3396" spans="1:20" x14ac:dyDescent="0.35">
      <c r="A3396" s="10" t="s">
        <v>20</v>
      </c>
      <c r="B3396" s="10" t="s">
        <v>20</v>
      </c>
      <c r="C3396" s="10" t="s">
        <v>21</v>
      </c>
      <c r="D3396" s="10" t="s">
        <v>22</v>
      </c>
      <c r="E3396" s="10" t="s">
        <v>23</v>
      </c>
      <c r="F3396" s="10" t="s">
        <v>5</v>
      </c>
      <c r="H3396" s="10" t="s">
        <v>24</v>
      </c>
      <c r="I3396" s="10">
        <v>1914994</v>
      </c>
      <c r="J3396" s="10">
        <v>1915773</v>
      </c>
      <c r="K3396" s="10" t="s">
        <v>25</v>
      </c>
      <c r="R3396" s="10" t="s">
        <v>4218</v>
      </c>
      <c r="S3396" s="10">
        <v>780</v>
      </c>
    </row>
    <row r="3397" spans="1:20" x14ac:dyDescent="0.35">
      <c r="A3397" s="10" t="s">
        <v>27</v>
      </c>
      <c r="B3397" s="10" t="s">
        <v>27</v>
      </c>
      <c r="C3397" s="10" t="s">
        <v>28</v>
      </c>
      <c r="D3397" s="10" t="s">
        <v>22</v>
      </c>
      <c r="E3397" s="10" t="s">
        <v>23</v>
      </c>
      <c r="F3397" s="10" t="s">
        <v>5</v>
      </c>
      <c r="H3397" s="10" t="s">
        <v>24</v>
      </c>
      <c r="I3397" s="10">
        <v>1914994</v>
      </c>
      <c r="J3397" s="10">
        <v>1915773</v>
      </c>
      <c r="K3397" s="10" t="s">
        <v>25</v>
      </c>
      <c r="L3397" s="10" t="s">
        <v>4219</v>
      </c>
      <c r="O3397" s="10" t="s">
        <v>3295</v>
      </c>
      <c r="R3397" s="10" t="s">
        <v>4218</v>
      </c>
      <c r="S3397" s="10">
        <v>780</v>
      </c>
      <c r="T3397" s="10">
        <v>259</v>
      </c>
    </row>
    <row r="3398" spans="1:20" x14ac:dyDescent="0.35">
      <c r="A3398" s="10" t="s">
        <v>20</v>
      </c>
      <c r="B3398" s="10" t="s">
        <v>20</v>
      </c>
      <c r="C3398" s="10" t="s">
        <v>21</v>
      </c>
      <c r="D3398" s="10" t="s">
        <v>22</v>
      </c>
      <c r="E3398" s="10" t="s">
        <v>23</v>
      </c>
      <c r="F3398" s="10" t="s">
        <v>5</v>
      </c>
      <c r="H3398" s="10" t="s">
        <v>24</v>
      </c>
      <c r="I3398" s="10">
        <v>1916270</v>
      </c>
      <c r="J3398" s="10">
        <v>1916794</v>
      </c>
      <c r="K3398" s="10" t="s">
        <v>46</v>
      </c>
      <c r="R3398" s="10" t="s">
        <v>4220</v>
      </c>
      <c r="S3398" s="10">
        <v>525</v>
      </c>
    </row>
    <row r="3399" spans="1:20" x14ac:dyDescent="0.35">
      <c r="A3399" s="10" t="s">
        <v>27</v>
      </c>
      <c r="B3399" s="10" t="s">
        <v>27</v>
      </c>
      <c r="C3399" s="10" t="s">
        <v>28</v>
      </c>
      <c r="D3399" s="10" t="s">
        <v>22</v>
      </c>
      <c r="E3399" s="10" t="s">
        <v>23</v>
      </c>
      <c r="F3399" s="10" t="s">
        <v>5</v>
      </c>
      <c r="H3399" s="10" t="s">
        <v>24</v>
      </c>
      <c r="I3399" s="10">
        <v>1916270</v>
      </c>
      <c r="J3399" s="10">
        <v>1916794</v>
      </c>
      <c r="K3399" s="10" t="s">
        <v>46</v>
      </c>
      <c r="L3399" s="10" t="s">
        <v>4221</v>
      </c>
      <c r="O3399" s="10" t="s">
        <v>4222</v>
      </c>
      <c r="R3399" s="10" t="s">
        <v>4220</v>
      </c>
      <c r="S3399" s="10">
        <v>525</v>
      </c>
      <c r="T3399" s="10">
        <v>174</v>
      </c>
    </row>
    <row r="3400" spans="1:20" x14ac:dyDescent="0.35">
      <c r="A3400" s="10" t="s">
        <v>20</v>
      </c>
      <c r="B3400" s="10" t="s">
        <v>20</v>
      </c>
      <c r="C3400" s="10" t="s">
        <v>21</v>
      </c>
      <c r="D3400" s="10" t="s">
        <v>22</v>
      </c>
      <c r="E3400" s="10" t="s">
        <v>23</v>
      </c>
      <c r="F3400" s="10" t="s">
        <v>5</v>
      </c>
      <c r="H3400" s="10" t="s">
        <v>24</v>
      </c>
      <c r="I3400" s="10">
        <v>1917139</v>
      </c>
      <c r="J3400" s="10">
        <v>1917582</v>
      </c>
      <c r="K3400" s="10" t="s">
        <v>25</v>
      </c>
      <c r="R3400" s="10" t="s">
        <v>4223</v>
      </c>
      <c r="S3400" s="10">
        <v>444</v>
      </c>
    </row>
    <row r="3401" spans="1:20" x14ac:dyDescent="0.35">
      <c r="A3401" s="10" t="s">
        <v>27</v>
      </c>
      <c r="B3401" s="10" t="s">
        <v>27</v>
      </c>
      <c r="C3401" s="10" t="s">
        <v>28</v>
      </c>
      <c r="D3401" s="10" t="s">
        <v>22</v>
      </c>
      <c r="E3401" s="10" t="s">
        <v>23</v>
      </c>
      <c r="F3401" s="10" t="s">
        <v>5</v>
      </c>
      <c r="H3401" s="10" t="s">
        <v>24</v>
      </c>
      <c r="I3401" s="10">
        <v>1917139</v>
      </c>
      <c r="J3401" s="10">
        <v>1917582</v>
      </c>
      <c r="K3401" s="10" t="s">
        <v>25</v>
      </c>
      <c r="L3401" s="10" t="s">
        <v>4224</v>
      </c>
      <c r="O3401" s="10" t="s">
        <v>52</v>
      </c>
      <c r="R3401" s="10" t="s">
        <v>4223</v>
      </c>
      <c r="S3401" s="10">
        <v>444</v>
      </c>
      <c r="T3401" s="10">
        <v>147</v>
      </c>
    </row>
    <row r="3402" spans="1:20" x14ac:dyDescent="0.35">
      <c r="A3402" s="10" t="s">
        <v>20</v>
      </c>
      <c r="B3402" s="10" t="s">
        <v>20</v>
      </c>
      <c r="C3402" s="10" t="s">
        <v>21</v>
      </c>
      <c r="D3402" s="10" t="s">
        <v>22</v>
      </c>
      <c r="E3402" s="10" t="s">
        <v>23</v>
      </c>
      <c r="F3402" s="10" t="s">
        <v>5</v>
      </c>
      <c r="H3402" s="10" t="s">
        <v>24</v>
      </c>
      <c r="I3402" s="10">
        <v>1917778</v>
      </c>
      <c r="J3402" s="10">
        <v>1918545</v>
      </c>
      <c r="K3402" s="10" t="s">
        <v>25</v>
      </c>
      <c r="R3402" s="10" t="s">
        <v>4225</v>
      </c>
      <c r="S3402" s="10">
        <v>768</v>
      </c>
    </row>
    <row r="3403" spans="1:20" x14ac:dyDescent="0.35">
      <c r="A3403" s="10" t="s">
        <v>27</v>
      </c>
      <c r="B3403" s="10" t="s">
        <v>27</v>
      </c>
      <c r="C3403" s="10" t="s">
        <v>28</v>
      </c>
      <c r="D3403" s="10" t="s">
        <v>22</v>
      </c>
      <c r="E3403" s="10" t="s">
        <v>23</v>
      </c>
      <c r="F3403" s="10" t="s">
        <v>5</v>
      </c>
      <c r="H3403" s="10" t="s">
        <v>24</v>
      </c>
      <c r="I3403" s="10">
        <v>1917778</v>
      </c>
      <c r="J3403" s="10">
        <v>1918545</v>
      </c>
      <c r="K3403" s="10" t="s">
        <v>25</v>
      </c>
      <c r="L3403" s="10" t="s">
        <v>4226</v>
      </c>
      <c r="O3403" s="10" t="s">
        <v>49</v>
      </c>
      <c r="R3403" s="10" t="s">
        <v>4225</v>
      </c>
      <c r="S3403" s="10">
        <v>768</v>
      </c>
      <c r="T3403" s="10">
        <v>255</v>
      </c>
    </row>
    <row r="3404" spans="1:20" x14ac:dyDescent="0.35">
      <c r="A3404" s="10" t="s">
        <v>20</v>
      </c>
      <c r="B3404" s="10" t="s">
        <v>20</v>
      </c>
      <c r="C3404" s="10" t="s">
        <v>21</v>
      </c>
      <c r="D3404" s="10" t="s">
        <v>22</v>
      </c>
      <c r="E3404" s="10" t="s">
        <v>23</v>
      </c>
      <c r="F3404" s="10" t="s">
        <v>5</v>
      </c>
      <c r="H3404" s="10" t="s">
        <v>24</v>
      </c>
      <c r="I3404" s="10">
        <v>1918564</v>
      </c>
      <c r="J3404" s="10">
        <v>1919172</v>
      </c>
      <c r="K3404" s="10" t="s">
        <v>25</v>
      </c>
      <c r="R3404" s="10" t="s">
        <v>4227</v>
      </c>
      <c r="S3404" s="10">
        <v>609</v>
      </c>
    </row>
    <row r="3405" spans="1:20" x14ac:dyDescent="0.35">
      <c r="A3405" s="10" t="s">
        <v>27</v>
      </c>
      <c r="B3405" s="10" t="s">
        <v>27</v>
      </c>
      <c r="C3405" s="10" t="s">
        <v>28</v>
      </c>
      <c r="D3405" s="10" t="s">
        <v>22</v>
      </c>
      <c r="E3405" s="10" t="s">
        <v>23</v>
      </c>
      <c r="F3405" s="10" t="s">
        <v>5</v>
      </c>
      <c r="H3405" s="10" t="s">
        <v>24</v>
      </c>
      <c r="I3405" s="10">
        <v>1918564</v>
      </c>
      <c r="J3405" s="10">
        <v>1919172</v>
      </c>
      <c r="K3405" s="10" t="s">
        <v>25</v>
      </c>
      <c r="L3405" s="10" t="s">
        <v>4228</v>
      </c>
      <c r="O3405" s="10" t="s">
        <v>2536</v>
      </c>
      <c r="R3405" s="10" t="s">
        <v>4227</v>
      </c>
      <c r="S3405" s="10">
        <v>609</v>
      </c>
      <c r="T3405" s="10">
        <v>202</v>
      </c>
    </row>
    <row r="3406" spans="1:20" x14ac:dyDescent="0.35">
      <c r="A3406" s="10" t="s">
        <v>20</v>
      </c>
      <c r="B3406" s="10" t="s">
        <v>20</v>
      </c>
      <c r="C3406" s="10" t="s">
        <v>21</v>
      </c>
      <c r="D3406" s="10" t="s">
        <v>22</v>
      </c>
      <c r="E3406" s="10" t="s">
        <v>23</v>
      </c>
      <c r="F3406" s="10" t="s">
        <v>5</v>
      </c>
      <c r="H3406" s="10" t="s">
        <v>24</v>
      </c>
      <c r="I3406" s="10">
        <v>1919283</v>
      </c>
      <c r="J3406" s="10">
        <v>1919618</v>
      </c>
      <c r="K3406" s="10" t="s">
        <v>46</v>
      </c>
      <c r="R3406" s="10" t="s">
        <v>4229</v>
      </c>
      <c r="S3406" s="10">
        <v>336</v>
      </c>
    </row>
    <row r="3407" spans="1:20" x14ac:dyDescent="0.35">
      <c r="A3407" s="10" t="s">
        <v>27</v>
      </c>
      <c r="B3407" s="10" t="s">
        <v>27</v>
      </c>
      <c r="C3407" s="10" t="s">
        <v>28</v>
      </c>
      <c r="D3407" s="10" t="s">
        <v>22</v>
      </c>
      <c r="E3407" s="10" t="s">
        <v>23</v>
      </c>
      <c r="F3407" s="10" t="s">
        <v>5</v>
      </c>
      <c r="H3407" s="10" t="s">
        <v>24</v>
      </c>
      <c r="I3407" s="10">
        <v>1919283</v>
      </c>
      <c r="J3407" s="10">
        <v>1919618</v>
      </c>
      <c r="K3407" s="10" t="s">
        <v>46</v>
      </c>
      <c r="L3407" s="10" t="s">
        <v>4230</v>
      </c>
      <c r="O3407" s="10" t="s">
        <v>52</v>
      </c>
      <c r="R3407" s="10" t="s">
        <v>4229</v>
      </c>
      <c r="S3407" s="10">
        <v>336</v>
      </c>
      <c r="T3407" s="10">
        <v>111</v>
      </c>
    </row>
    <row r="3408" spans="1:20" x14ac:dyDescent="0.35">
      <c r="A3408" s="10" t="s">
        <v>20</v>
      </c>
      <c r="B3408" s="10" t="s">
        <v>20</v>
      </c>
      <c r="C3408" s="10" t="s">
        <v>21</v>
      </c>
      <c r="D3408" s="10" t="s">
        <v>22</v>
      </c>
      <c r="E3408" s="10" t="s">
        <v>23</v>
      </c>
      <c r="F3408" s="10" t="s">
        <v>5</v>
      </c>
      <c r="H3408" s="10" t="s">
        <v>24</v>
      </c>
      <c r="I3408" s="10">
        <v>1919618</v>
      </c>
      <c r="J3408" s="10">
        <v>1919848</v>
      </c>
      <c r="K3408" s="10" t="s">
        <v>46</v>
      </c>
      <c r="R3408" s="10" t="s">
        <v>4231</v>
      </c>
      <c r="S3408" s="10">
        <v>231</v>
      </c>
    </row>
    <row r="3409" spans="1:20" x14ac:dyDescent="0.35">
      <c r="A3409" s="10" t="s">
        <v>27</v>
      </c>
      <c r="B3409" s="10" t="s">
        <v>27</v>
      </c>
      <c r="C3409" s="10" t="s">
        <v>28</v>
      </c>
      <c r="D3409" s="10" t="s">
        <v>22</v>
      </c>
      <c r="E3409" s="10" t="s">
        <v>23</v>
      </c>
      <c r="F3409" s="10" t="s">
        <v>5</v>
      </c>
      <c r="H3409" s="10" t="s">
        <v>24</v>
      </c>
      <c r="I3409" s="10">
        <v>1919618</v>
      </c>
      <c r="J3409" s="10">
        <v>1919848</v>
      </c>
      <c r="K3409" s="10" t="s">
        <v>46</v>
      </c>
      <c r="L3409" s="10" t="s">
        <v>4232</v>
      </c>
      <c r="O3409" s="10" t="s">
        <v>52</v>
      </c>
      <c r="R3409" s="10" t="s">
        <v>4231</v>
      </c>
      <c r="S3409" s="10">
        <v>231</v>
      </c>
      <c r="T3409" s="10">
        <v>76</v>
      </c>
    </row>
    <row r="3410" spans="1:20" x14ac:dyDescent="0.35">
      <c r="A3410" s="10" t="s">
        <v>20</v>
      </c>
      <c r="B3410" s="10" t="s">
        <v>20</v>
      </c>
      <c r="C3410" s="10" t="s">
        <v>21</v>
      </c>
      <c r="D3410" s="10" t="s">
        <v>22</v>
      </c>
      <c r="E3410" s="10" t="s">
        <v>23</v>
      </c>
      <c r="F3410" s="10" t="s">
        <v>5</v>
      </c>
      <c r="H3410" s="10" t="s">
        <v>24</v>
      </c>
      <c r="I3410" s="10">
        <v>1919938</v>
      </c>
      <c r="J3410" s="10">
        <v>1921839</v>
      </c>
      <c r="K3410" s="10" t="s">
        <v>46</v>
      </c>
      <c r="R3410" s="10" t="s">
        <v>4233</v>
      </c>
      <c r="S3410" s="10">
        <v>1902</v>
      </c>
    </row>
    <row r="3411" spans="1:20" x14ac:dyDescent="0.35">
      <c r="A3411" s="10" t="s">
        <v>27</v>
      </c>
      <c r="B3411" s="10" t="s">
        <v>27</v>
      </c>
      <c r="C3411" s="10" t="s">
        <v>28</v>
      </c>
      <c r="D3411" s="10" t="s">
        <v>22</v>
      </c>
      <c r="E3411" s="10" t="s">
        <v>23</v>
      </c>
      <c r="F3411" s="10" t="s">
        <v>5</v>
      </c>
      <c r="H3411" s="10" t="s">
        <v>24</v>
      </c>
      <c r="I3411" s="10">
        <v>1919938</v>
      </c>
      <c r="J3411" s="10">
        <v>1921839</v>
      </c>
      <c r="K3411" s="10" t="s">
        <v>46</v>
      </c>
      <c r="L3411" s="10" t="s">
        <v>4234</v>
      </c>
      <c r="O3411" s="10" t="s">
        <v>52</v>
      </c>
      <c r="R3411" s="10" t="s">
        <v>4233</v>
      </c>
      <c r="S3411" s="10">
        <v>1902</v>
      </c>
      <c r="T3411" s="10">
        <v>633</v>
      </c>
    </row>
    <row r="3412" spans="1:20" x14ac:dyDescent="0.35">
      <c r="A3412" s="10" t="s">
        <v>20</v>
      </c>
      <c r="B3412" s="10" t="s">
        <v>20</v>
      </c>
      <c r="C3412" s="10" t="s">
        <v>21</v>
      </c>
      <c r="D3412" s="10" t="s">
        <v>22</v>
      </c>
      <c r="E3412" s="10" t="s">
        <v>23</v>
      </c>
      <c r="F3412" s="10" t="s">
        <v>5</v>
      </c>
      <c r="H3412" s="10" t="s">
        <v>24</v>
      </c>
      <c r="I3412" s="10">
        <v>1921939</v>
      </c>
      <c r="J3412" s="10">
        <v>1922547</v>
      </c>
      <c r="K3412" s="10" t="s">
        <v>25</v>
      </c>
      <c r="R3412" s="10" t="s">
        <v>4235</v>
      </c>
      <c r="S3412" s="10">
        <v>609</v>
      </c>
    </row>
    <row r="3413" spans="1:20" x14ac:dyDescent="0.35">
      <c r="A3413" s="10" t="s">
        <v>27</v>
      </c>
      <c r="B3413" s="10" t="s">
        <v>27</v>
      </c>
      <c r="C3413" s="10" t="s">
        <v>28</v>
      </c>
      <c r="D3413" s="10" t="s">
        <v>22</v>
      </c>
      <c r="E3413" s="10" t="s">
        <v>23</v>
      </c>
      <c r="F3413" s="10" t="s">
        <v>5</v>
      </c>
      <c r="H3413" s="10" t="s">
        <v>24</v>
      </c>
      <c r="I3413" s="10">
        <v>1921939</v>
      </c>
      <c r="J3413" s="10">
        <v>1922547</v>
      </c>
      <c r="K3413" s="10" t="s">
        <v>25</v>
      </c>
      <c r="L3413" s="10" t="s">
        <v>4236</v>
      </c>
      <c r="O3413" s="10" t="s">
        <v>52</v>
      </c>
      <c r="R3413" s="10" t="s">
        <v>4235</v>
      </c>
      <c r="S3413" s="10">
        <v>609</v>
      </c>
      <c r="T3413" s="10">
        <v>202</v>
      </c>
    </row>
    <row r="3414" spans="1:20" x14ac:dyDescent="0.35">
      <c r="A3414" s="10" t="s">
        <v>20</v>
      </c>
      <c r="B3414" s="10" t="s">
        <v>20</v>
      </c>
      <c r="C3414" s="10" t="s">
        <v>21</v>
      </c>
      <c r="D3414" s="10" t="s">
        <v>22</v>
      </c>
      <c r="E3414" s="10" t="s">
        <v>23</v>
      </c>
      <c r="F3414" s="10" t="s">
        <v>5</v>
      </c>
      <c r="H3414" s="10" t="s">
        <v>24</v>
      </c>
      <c r="I3414" s="10">
        <v>1922659</v>
      </c>
      <c r="J3414" s="10">
        <v>1923081</v>
      </c>
      <c r="K3414" s="10" t="s">
        <v>25</v>
      </c>
      <c r="R3414" s="10" t="s">
        <v>4237</v>
      </c>
      <c r="S3414" s="10">
        <v>423</v>
      </c>
    </row>
    <row r="3415" spans="1:20" x14ac:dyDescent="0.35">
      <c r="A3415" s="10" t="s">
        <v>27</v>
      </c>
      <c r="B3415" s="10" t="s">
        <v>27</v>
      </c>
      <c r="C3415" s="10" t="s">
        <v>28</v>
      </c>
      <c r="D3415" s="10" t="s">
        <v>22</v>
      </c>
      <c r="E3415" s="10" t="s">
        <v>23</v>
      </c>
      <c r="F3415" s="10" t="s">
        <v>5</v>
      </c>
      <c r="H3415" s="10" t="s">
        <v>24</v>
      </c>
      <c r="I3415" s="10">
        <v>1922659</v>
      </c>
      <c r="J3415" s="10">
        <v>1923081</v>
      </c>
      <c r="K3415" s="10" t="s">
        <v>25</v>
      </c>
      <c r="L3415" s="10" t="s">
        <v>4238</v>
      </c>
      <c r="O3415" s="10" t="s">
        <v>52</v>
      </c>
      <c r="R3415" s="10" t="s">
        <v>4237</v>
      </c>
      <c r="S3415" s="10">
        <v>423</v>
      </c>
      <c r="T3415" s="10">
        <v>140</v>
      </c>
    </row>
    <row r="3416" spans="1:20" x14ac:dyDescent="0.35">
      <c r="A3416" s="10" t="s">
        <v>20</v>
      </c>
      <c r="B3416" s="10" t="s">
        <v>20</v>
      </c>
      <c r="C3416" s="10" t="s">
        <v>21</v>
      </c>
      <c r="D3416" s="10" t="s">
        <v>22</v>
      </c>
      <c r="E3416" s="10" t="s">
        <v>23</v>
      </c>
      <c r="F3416" s="10" t="s">
        <v>5</v>
      </c>
      <c r="H3416" s="10" t="s">
        <v>24</v>
      </c>
      <c r="I3416" s="10">
        <v>1923094</v>
      </c>
      <c r="J3416" s="10">
        <v>1924791</v>
      </c>
      <c r="K3416" s="10" t="s">
        <v>46</v>
      </c>
      <c r="R3416" s="10" t="s">
        <v>4239</v>
      </c>
      <c r="S3416" s="10">
        <v>1698</v>
      </c>
    </row>
    <row r="3417" spans="1:20" x14ac:dyDescent="0.35">
      <c r="A3417" s="10" t="s">
        <v>27</v>
      </c>
      <c r="B3417" s="10" t="s">
        <v>27</v>
      </c>
      <c r="C3417" s="10" t="s">
        <v>28</v>
      </c>
      <c r="D3417" s="10" t="s">
        <v>22</v>
      </c>
      <c r="E3417" s="10" t="s">
        <v>23</v>
      </c>
      <c r="F3417" s="10" t="s">
        <v>5</v>
      </c>
      <c r="H3417" s="10" t="s">
        <v>24</v>
      </c>
      <c r="I3417" s="10">
        <v>1923094</v>
      </c>
      <c r="J3417" s="10">
        <v>1924791</v>
      </c>
      <c r="K3417" s="10" t="s">
        <v>46</v>
      </c>
      <c r="L3417" s="10" t="s">
        <v>4240</v>
      </c>
      <c r="O3417" s="10" t="s">
        <v>895</v>
      </c>
      <c r="R3417" s="10" t="s">
        <v>4239</v>
      </c>
      <c r="S3417" s="10">
        <v>1698</v>
      </c>
      <c r="T3417" s="10">
        <v>565</v>
      </c>
    </row>
    <row r="3418" spans="1:20" x14ac:dyDescent="0.35">
      <c r="A3418" s="10" t="s">
        <v>20</v>
      </c>
      <c r="B3418" s="10" t="s">
        <v>20</v>
      </c>
      <c r="C3418" s="10" t="s">
        <v>21</v>
      </c>
      <c r="D3418" s="10" t="s">
        <v>22</v>
      </c>
      <c r="E3418" s="10" t="s">
        <v>23</v>
      </c>
      <c r="F3418" s="10" t="s">
        <v>5</v>
      </c>
      <c r="H3418" s="10" t="s">
        <v>24</v>
      </c>
      <c r="I3418" s="10">
        <v>1924781</v>
      </c>
      <c r="J3418" s="10">
        <v>1925020</v>
      </c>
      <c r="K3418" s="10" t="s">
        <v>46</v>
      </c>
      <c r="R3418" s="10" t="s">
        <v>4241</v>
      </c>
      <c r="S3418" s="10">
        <v>240</v>
      </c>
    </row>
    <row r="3419" spans="1:20" x14ac:dyDescent="0.35">
      <c r="A3419" s="10" t="s">
        <v>27</v>
      </c>
      <c r="B3419" s="10" t="s">
        <v>27</v>
      </c>
      <c r="C3419" s="10" t="s">
        <v>28</v>
      </c>
      <c r="D3419" s="10" t="s">
        <v>22</v>
      </c>
      <c r="E3419" s="10" t="s">
        <v>23</v>
      </c>
      <c r="F3419" s="10" t="s">
        <v>5</v>
      </c>
      <c r="H3419" s="10" t="s">
        <v>24</v>
      </c>
      <c r="I3419" s="10">
        <v>1924781</v>
      </c>
      <c r="J3419" s="10">
        <v>1925020</v>
      </c>
      <c r="K3419" s="10" t="s">
        <v>46</v>
      </c>
      <c r="L3419" s="10" t="s">
        <v>4242</v>
      </c>
      <c r="O3419" s="10" t="s">
        <v>52</v>
      </c>
      <c r="R3419" s="10" t="s">
        <v>4241</v>
      </c>
      <c r="S3419" s="10">
        <v>240</v>
      </c>
      <c r="T3419" s="10">
        <v>79</v>
      </c>
    </row>
    <row r="3420" spans="1:20" x14ac:dyDescent="0.35">
      <c r="A3420" s="10" t="s">
        <v>20</v>
      </c>
      <c r="B3420" s="10" t="s">
        <v>20</v>
      </c>
      <c r="C3420" s="10" t="s">
        <v>21</v>
      </c>
      <c r="D3420" s="10" t="s">
        <v>22</v>
      </c>
      <c r="E3420" s="10" t="s">
        <v>23</v>
      </c>
      <c r="F3420" s="10" t="s">
        <v>5</v>
      </c>
      <c r="H3420" s="10" t="s">
        <v>24</v>
      </c>
      <c r="I3420" s="10">
        <v>1925017</v>
      </c>
      <c r="J3420" s="10">
        <v>1926489</v>
      </c>
      <c r="K3420" s="10" t="s">
        <v>46</v>
      </c>
      <c r="R3420" s="10" t="s">
        <v>4243</v>
      </c>
      <c r="S3420" s="10">
        <v>1473</v>
      </c>
    </row>
    <row r="3421" spans="1:20" x14ac:dyDescent="0.35">
      <c r="A3421" s="10" t="s">
        <v>27</v>
      </c>
      <c r="B3421" s="10" t="s">
        <v>27</v>
      </c>
      <c r="C3421" s="10" t="s">
        <v>28</v>
      </c>
      <c r="D3421" s="10" t="s">
        <v>22</v>
      </c>
      <c r="E3421" s="10" t="s">
        <v>23</v>
      </c>
      <c r="F3421" s="10" t="s">
        <v>5</v>
      </c>
      <c r="H3421" s="10" t="s">
        <v>24</v>
      </c>
      <c r="I3421" s="10">
        <v>1925017</v>
      </c>
      <c r="J3421" s="10">
        <v>1926489</v>
      </c>
      <c r="K3421" s="10" t="s">
        <v>46</v>
      </c>
      <c r="L3421" s="10" t="s">
        <v>4244</v>
      </c>
      <c r="O3421" s="10" t="s">
        <v>895</v>
      </c>
      <c r="R3421" s="10" t="s">
        <v>4243</v>
      </c>
      <c r="S3421" s="10">
        <v>1473</v>
      </c>
      <c r="T3421" s="10">
        <v>490</v>
      </c>
    </row>
    <row r="3422" spans="1:20" x14ac:dyDescent="0.35">
      <c r="A3422" s="10" t="s">
        <v>20</v>
      </c>
      <c r="B3422" s="10" t="s">
        <v>20</v>
      </c>
      <c r="C3422" s="10" t="s">
        <v>21</v>
      </c>
      <c r="D3422" s="10" t="s">
        <v>22</v>
      </c>
      <c r="E3422" s="10" t="s">
        <v>23</v>
      </c>
      <c r="F3422" s="10" t="s">
        <v>5</v>
      </c>
      <c r="H3422" s="10" t="s">
        <v>24</v>
      </c>
      <c r="I3422" s="10">
        <v>1926486</v>
      </c>
      <c r="J3422" s="10">
        <v>1927994</v>
      </c>
      <c r="K3422" s="10" t="s">
        <v>46</v>
      </c>
      <c r="R3422" s="10" t="s">
        <v>4245</v>
      </c>
      <c r="S3422" s="10">
        <v>1509</v>
      </c>
    </row>
    <row r="3423" spans="1:20" x14ac:dyDescent="0.35">
      <c r="A3423" s="10" t="s">
        <v>27</v>
      </c>
      <c r="B3423" s="10" t="s">
        <v>27</v>
      </c>
      <c r="C3423" s="10" t="s">
        <v>28</v>
      </c>
      <c r="D3423" s="10" t="s">
        <v>22</v>
      </c>
      <c r="E3423" s="10" t="s">
        <v>23</v>
      </c>
      <c r="F3423" s="10" t="s">
        <v>5</v>
      </c>
      <c r="H3423" s="10" t="s">
        <v>24</v>
      </c>
      <c r="I3423" s="10">
        <v>1926486</v>
      </c>
      <c r="J3423" s="10">
        <v>1927994</v>
      </c>
      <c r="K3423" s="10" t="s">
        <v>46</v>
      </c>
      <c r="L3423" s="10" t="s">
        <v>4246</v>
      </c>
      <c r="O3423" s="10" t="s">
        <v>895</v>
      </c>
      <c r="R3423" s="10" t="s">
        <v>4245</v>
      </c>
      <c r="S3423" s="10">
        <v>1509</v>
      </c>
      <c r="T3423" s="10">
        <v>502</v>
      </c>
    </row>
    <row r="3424" spans="1:20" x14ac:dyDescent="0.35">
      <c r="A3424" s="10" t="s">
        <v>20</v>
      </c>
      <c r="B3424" s="10" t="s">
        <v>20</v>
      </c>
      <c r="C3424" s="10" t="s">
        <v>21</v>
      </c>
      <c r="D3424" s="10" t="s">
        <v>22</v>
      </c>
      <c r="E3424" s="10" t="s">
        <v>23</v>
      </c>
      <c r="F3424" s="10" t="s">
        <v>5</v>
      </c>
      <c r="H3424" s="10" t="s">
        <v>24</v>
      </c>
      <c r="I3424" s="10">
        <v>1927991</v>
      </c>
      <c r="J3424" s="10">
        <v>1928356</v>
      </c>
      <c r="K3424" s="10" t="s">
        <v>46</v>
      </c>
      <c r="R3424" s="10" t="s">
        <v>4247</v>
      </c>
      <c r="S3424" s="10">
        <v>366</v>
      </c>
    </row>
    <row r="3425" spans="1:20" x14ac:dyDescent="0.35">
      <c r="A3425" s="10" t="s">
        <v>27</v>
      </c>
      <c r="B3425" s="10" t="s">
        <v>27</v>
      </c>
      <c r="C3425" s="10" t="s">
        <v>28</v>
      </c>
      <c r="D3425" s="10" t="s">
        <v>22</v>
      </c>
      <c r="E3425" s="10" t="s">
        <v>23</v>
      </c>
      <c r="F3425" s="10" t="s">
        <v>5</v>
      </c>
      <c r="H3425" s="10" t="s">
        <v>24</v>
      </c>
      <c r="I3425" s="10">
        <v>1927991</v>
      </c>
      <c r="J3425" s="10">
        <v>1928356</v>
      </c>
      <c r="K3425" s="10" t="s">
        <v>46</v>
      </c>
      <c r="L3425" s="10" t="s">
        <v>4248</v>
      </c>
      <c r="O3425" s="10" t="s">
        <v>908</v>
      </c>
      <c r="R3425" s="10" t="s">
        <v>4247</v>
      </c>
      <c r="S3425" s="10">
        <v>366</v>
      </c>
      <c r="T3425" s="10">
        <v>121</v>
      </c>
    </row>
    <row r="3426" spans="1:20" x14ac:dyDescent="0.35">
      <c r="A3426" s="10" t="s">
        <v>20</v>
      </c>
      <c r="B3426" s="10" t="s">
        <v>20</v>
      </c>
      <c r="C3426" s="10" t="s">
        <v>21</v>
      </c>
      <c r="D3426" s="10" t="s">
        <v>22</v>
      </c>
      <c r="E3426" s="10" t="s">
        <v>23</v>
      </c>
      <c r="F3426" s="10" t="s">
        <v>5</v>
      </c>
      <c r="H3426" s="10" t="s">
        <v>24</v>
      </c>
      <c r="I3426" s="10">
        <v>1928356</v>
      </c>
      <c r="J3426" s="10">
        <v>1928772</v>
      </c>
      <c r="K3426" s="10" t="s">
        <v>46</v>
      </c>
      <c r="R3426" s="10" t="s">
        <v>4249</v>
      </c>
      <c r="S3426" s="10">
        <v>417</v>
      </c>
    </row>
    <row r="3427" spans="1:20" x14ac:dyDescent="0.35">
      <c r="A3427" s="10" t="s">
        <v>27</v>
      </c>
      <c r="B3427" s="10" t="s">
        <v>27</v>
      </c>
      <c r="C3427" s="10" t="s">
        <v>28</v>
      </c>
      <c r="D3427" s="10" t="s">
        <v>22</v>
      </c>
      <c r="E3427" s="10" t="s">
        <v>23</v>
      </c>
      <c r="F3427" s="10" t="s">
        <v>5</v>
      </c>
      <c r="H3427" s="10" t="s">
        <v>24</v>
      </c>
      <c r="I3427" s="10">
        <v>1928356</v>
      </c>
      <c r="J3427" s="10">
        <v>1928772</v>
      </c>
      <c r="K3427" s="10" t="s">
        <v>46</v>
      </c>
      <c r="L3427" s="10" t="s">
        <v>4250</v>
      </c>
      <c r="O3427" s="10" t="s">
        <v>4251</v>
      </c>
      <c r="R3427" s="10" t="s">
        <v>4249</v>
      </c>
      <c r="S3427" s="10">
        <v>417</v>
      </c>
      <c r="T3427" s="10">
        <v>138</v>
      </c>
    </row>
    <row r="3428" spans="1:20" x14ac:dyDescent="0.35">
      <c r="A3428" s="10" t="s">
        <v>20</v>
      </c>
      <c r="B3428" s="10" t="s">
        <v>20</v>
      </c>
      <c r="C3428" s="10" t="s">
        <v>21</v>
      </c>
      <c r="D3428" s="10" t="s">
        <v>22</v>
      </c>
      <c r="E3428" s="10" t="s">
        <v>23</v>
      </c>
      <c r="F3428" s="10" t="s">
        <v>5</v>
      </c>
      <c r="H3428" s="10" t="s">
        <v>24</v>
      </c>
      <c r="I3428" s="10">
        <v>1928772</v>
      </c>
      <c r="J3428" s="10">
        <v>1929371</v>
      </c>
      <c r="K3428" s="10" t="s">
        <v>46</v>
      </c>
      <c r="R3428" s="10" t="s">
        <v>4252</v>
      </c>
      <c r="S3428" s="10">
        <v>600</v>
      </c>
    </row>
    <row r="3429" spans="1:20" x14ac:dyDescent="0.35">
      <c r="A3429" s="10" t="s">
        <v>27</v>
      </c>
      <c r="B3429" s="10" t="s">
        <v>27</v>
      </c>
      <c r="C3429" s="10" t="s">
        <v>28</v>
      </c>
      <c r="D3429" s="10" t="s">
        <v>22</v>
      </c>
      <c r="E3429" s="10" t="s">
        <v>23</v>
      </c>
      <c r="F3429" s="10" t="s">
        <v>5</v>
      </c>
      <c r="H3429" s="10" t="s">
        <v>24</v>
      </c>
      <c r="I3429" s="10">
        <v>1928772</v>
      </c>
      <c r="J3429" s="10">
        <v>1929371</v>
      </c>
      <c r="K3429" s="10" t="s">
        <v>46</v>
      </c>
      <c r="L3429" s="10" t="s">
        <v>4253</v>
      </c>
      <c r="O3429" s="10" t="s">
        <v>4254</v>
      </c>
      <c r="R3429" s="10" t="s">
        <v>4252</v>
      </c>
      <c r="S3429" s="10">
        <v>600</v>
      </c>
      <c r="T3429" s="10">
        <v>199</v>
      </c>
    </row>
    <row r="3430" spans="1:20" x14ac:dyDescent="0.35">
      <c r="A3430" s="10" t="s">
        <v>20</v>
      </c>
      <c r="B3430" s="10" t="s">
        <v>20</v>
      </c>
      <c r="C3430" s="10" t="s">
        <v>21</v>
      </c>
      <c r="D3430" s="10" t="s">
        <v>22</v>
      </c>
      <c r="E3430" s="10" t="s">
        <v>23</v>
      </c>
      <c r="F3430" s="10" t="s">
        <v>5</v>
      </c>
      <c r="H3430" s="10" t="s">
        <v>24</v>
      </c>
      <c r="I3430" s="10">
        <v>1929368</v>
      </c>
      <c r="J3430" s="10">
        <v>1929718</v>
      </c>
      <c r="K3430" s="10" t="s">
        <v>46</v>
      </c>
      <c r="R3430" s="10" t="s">
        <v>4255</v>
      </c>
      <c r="S3430" s="10">
        <v>351</v>
      </c>
    </row>
    <row r="3431" spans="1:20" x14ac:dyDescent="0.35">
      <c r="A3431" s="10" t="s">
        <v>27</v>
      </c>
      <c r="B3431" s="10" t="s">
        <v>27</v>
      </c>
      <c r="C3431" s="10" t="s">
        <v>28</v>
      </c>
      <c r="D3431" s="10" t="s">
        <v>22</v>
      </c>
      <c r="E3431" s="10" t="s">
        <v>23</v>
      </c>
      <c r="F3431" s="10" t="s">
        <v>5</v>
      </c>
      <c r="H3431" s="10" t="s">
        <v>24</v>
      </c>
      <c r="I3431" s="10">
        <v>1929368</v>
      </c>
      <c r="J3431" s="10">
        <v>1929718</v>
      </c>
      <c r="K3431" s="10" t="s">
        <v>46</v>
      </c>
      <c r="L3431" s="10" t="s">
        <v>4256</v>
      </c>
      <c r="O3431" s="10" t="s">
        <v>4257</v>
      </c>
      <c r="R3431" s="10" t="s">
        <v>4255</v>
      </c>
      <c r="S3431" s="10">
        <v>351</v>
      </c>
      <c r="T3431" s="10">
        <v>116</v>
      </c>
    </row>
    <row r="3432" spans="1:20" x14ac:dyDescent="0.35">
      <c r="A3432" s="10" t="s">
        <v>20</v>
      </c>
      <c r="B3432" s="10" t="s">
        <v>20</v>
      </c>
      <c r="C3432" s="10" t="s">
        <v>21</v>
      </c>
      <c r="D3432" s="10" t="s">
        <v>22</v>
      </c>
      <c r="E3432" s="10" t="s">
        <v>23</v>
      </c>
      <c r="F3432" s="10" t="s">
        <v>5</v>
      </c>
      <c r="H3432" s="10" t="s">
        <v>24</v>
      </c>
      <c r="I3432" s="10">
        <v>1929715</v>
      </c>
      <c r="J3432" s="10">
        <v>1930008</v>
      </c>
      <c r="K3432" s="10" t="s">
        <v>46</v>
      </c>
      <c r="R3432" s="10" t="s">
        <v>4258</v>
      </c>
      <c r="S3432" s="10">
        <v>294</v>
      </c>
    </row>
    <row r="3433" spans="1:20" x14ac:dyDescent="0.35">
      <c r="A3433" s="10" t="s">
        <v>27</v>
      </c>
      <c r="B3433" s="10" t="s">
        <v>27</v>
      </c>
      <c r="C3433" s="10" t="s">
        <v>28</v>
      </c>
      <c r="D3433" s="10" t="s">
        <v>22</v>
      </c>
      <c r="E3433" s="10" t="s">
        <v>23</v>
      </c>
      <c r="F3433" s="10" t="s">
        <v>5</v>
      </c>
      <c r="H3433" s="10" t="s">
        <v>24</v>
      </c>
      <c r="I3433" s="10">
        <v>1929715</v>
      </c>
      <c r="J3433" s="10">
        <v>1930008</v>
      </c>
      <c r="K3433" s="10" t="s">
        <v>46</v>
      </c>
      <c r="L3433" s="10" t="s">
        <v>4259</v>
      </c>
      <c r="O3433" s="10" t="s">
        <v>4260</v>
      </c>
      <c r="R3433" s="10" t="s">
        <v>4258</v>
      </c>
      <c r="S3433" s="10">
        <v>294</v>
      </c>
      <c r="T3433" s="10">
        <v>97</v>
      </c>
    </row>
    <row r="3434" spans="1:20" x14ac:dyDescent="0.35">
      <c r="A3434" s="10" t="s">
        <v>20</v>
      </c>
      <c r="B3434" s="10" t="s">
        <v>20</v>
      </c>
      <c r="C3434" s="10" t="s">
        <v>21</v>
      </c>
      <c r="D3434" s="10" t="s">
        <v>22</v>
      </c>
      <c r="E3434" s="10" t="s">
        <v>23</v>
      </c>
      <c r="F3434" s="10" t="s">
        <v>5</v>
      </c>
      <c r="H3434" s="10" t="s">
        <v>24</v>
      </c>
      <c r="I3434" s="10">
        <v>1930008</v>
      </c>
      <c r="J3434" s="10">
        <v>1930493</v>
      </c>
      <c r="K3434" s="10" t="s">
        <v>46</v>
      </c>
      <c r="R3434" s="10" t="s">
        <v>4261</v>
      </c>
      <c r="S3434" s="10">
        <v>486</v>
      </c>
    </row>
    <row r="3435" spans="1:20" x14ac:dyDescent="0.35">
      <c r="A3435" s="10" t="s">
        <v>27</v>
      </c>
      <c r="B3435" s="10" t="s">
        <v>27</v>
      </c>
      <c r="C3435" s="10" t="s">
        <v>28</v>
      </c>
      <c r="D3435" s="10" t="s">
        <v>22</v>
      </c>
      <c r="E3435" s="10" t="s">
        <v>23</v>
      </c>
      <c r="F3435" s="10" t="s">
        <v>5</v>
      </c>
      <c r="H3435" s="10" t="s">
        <v>24</v>
      </c>
      <c r="I3435" s="10">
        <v>1930008</v>
      </c>
      <c r="J3435" s="10">
        <v>1930493</v>
      </c>
      <c r="K3435" s="10" t="s">
        <v>46</v>
      </c>
      <c r="L3435" s="10" t="s">
        <v>4262</v>
      </c>
      <c r="O3435" s="10" t="s">
        <v>4263</v>
      </c>
      <c r="R3435" s="10" t="s">
        <v>4261</v>
      </c>
      <c r="S3435" s="10">
        <v>486</v>
      </c>
      <c r="T3435" s="10">
        <v>161</v>
      </c>
    </row>
    <row r="3436" spans="1:20" x14ac:dyDescent="0.35">
      <c r="A3436" s="10" t="s">
        <v>20</v>
      </c>
      <c r="B3436" s="10" t="s">
        <v>20</v>
      </c>
      <c r="C3436" s="10" t="s">
        <v>21</v>
      </c>
      <c r="D3436" s="10" t="s">
        <v>22</v>
      </c>
      <c r="E3436" s="10" t="s">
        <v>23</v>
      </c>
      <c r="F3436" s="10" t="s">
        <v>5</v>
      </c>
      <c r="H3436" s="10" t="s">
        <v>24</v>
      </c>
      <c r="I3436" s="10">
        <v>1930640</v>
      </c>
      <c r="J3436" s="10">
        <v>1931647</v>
      </c>
      <c r="K3436" s="10" t="s">
        <v>46</v>
      </c>
      <c r="R3436" s="10" t="s">
        <v>4264</v>
      </c>
      <c r="S3436" s="10">
        <v>1008</v>
      </c>
    </row>
    <row r="3437" spans="1:20" x14ac:dyDescent="0.35">
      <c r="A3437" s="10" t="s">
        <v>27</v>
      </c>
      <c r="B3437" s="10" t="s">
        <v>27</v>
      </c>
      <c r="C3437" s="10" t="s">
        <v>28</v>
      </c>
      <c r="D3437" s="10" t="s">
        <v>22</v>
      </c>
      <c r="E3437" s="10" t="s">
        <v>23</v>
      </c>
      <c r="F3437" s="10" t="s">
        <v>5</v>
      </c>
      <c r="H3437" s="10" t="s">
        <v>24</v>
      </c>
      <c r="I3437" s="10">
        <v>1930640</v>
      </c>
      <c r="J3437" s="10">
        <v>1931647</v>
      </c>
      <c r="K3437" s="10" t="s">
        <v>46</v>
      </c>
      <c r="L3437" s="10" t="s">
        <v>4265</v>
      </c>
      <c r="O3437" s="10" t="s">
        <v>4266</v>
      </c>
      <c r="R3437" s="10" t="s">
        <v>4264</v>
      </c>
      <c r="S3437" s="10">
        <v>1008</v>
      </c>
      <c r="T3437" s="10">
        <v>335</v>
      </c>
    </row>
    <row r="3438" spans="1:20" x14ac:dyDescent="0.35">
      <c r="A3438" s="10" t="s">
        <v>20</v>
      </c>
      <c r="B3438" s="10" t="s">
        <v>20</v>
      </c>
      <c r="C3438" s="10" t="s">
        <v>21</v>
      </c>
      <c r="D3438" s="10" t="s">
        <v>22</v>
      </c>
      <c r="E3438" s="10" t="s">
        <v>23</v>
      </c>
      <c r="F3438" s="10" t="s">
        <v>5</v>
      </c>
      <c r="H3438" s="10" t="s">
        <v>24</v>
      </c>
      <c r="I3438" s="10">
        <v>1931747</v>
      </c>
      <c r="J3438" s="10">
        <v>1932532</v>
      </c>
      <c r="K3438" s="10" t="s">
        <v>46</v>
      </c>
      <c r="R3438" s="10" t="s">
        <v>4267</v>
      </c>
      <c r="S3438" s="10">
        <v>786</v>
      </c>
    </row>
    <row r="3439" spans="1:20" x14ac:dyDescent="0.35">
      <c r="A3439" s="10" t="s">
        <v>27</v>
      </c>
      <c r="B3439" s="10" t="s">
        <v>27</v>
      </c>
      <c r="C3439" s="10" t="s">
        <v>28</v>
      </c>
      <c r="D3439" s="10" t="s">
        <v>22</v>
      </c>
      <c r="E3439" s="10" t="s">
        <v>23</v>
      </c>
      <c r="F3439" s="10" t="s">
        <v>5</v>
      </c>
      <c r="H3439" s="10" t="s">
        <v>24</v>
      </c>
      <c r="I3439" s="10">
        <v>1931747</v>
      </c>
      <c r="J3439" s="10">
        <v>1932532</v>
      </c>
      <c r="K3439" s="10" t="s">
        <v>46</v>
      </c>
      <c r="L3439" s="10" t="s">
        <v>4268</v>
      </c>
      <c r="O3439" s="10" t="s">
        <v>293</v>
      </c>
      <c r="R3439" s="10" t="s">
        <v>4267</v>
      </c>
      <c r="S3439" s="10">
        <v>786</v>
      </c>
      <c r="T3439" s="10">
        <v>261</v>
      </c>
    </row>
    <row r="3440" spans="1:20" x14ac:dyDescent="0.35">
      <c r="A3440" s="10" t="s">
        <v>20</v>
      </c>
      <c r="B3440" s="10" t="s">
        <v>20</v>
      </c>
      <c r="C3440" s="10" t="s">
        <v>21</v>
      </c>
      <c r="D3440" s="10" t="s">
        <v>22</v>
      </c>
      <c r="E3440" s="10" t="s">
        <v>23</v>
      </c>
      <c r="F3440" s="10" t="s">
        <v>5</v>
      </c>
      <c r="H3440" s="10" t="s">
        <v>24</v>
      </c>
      <c r="I3440" s="10">
        <v>1932529</v>
      </c>
      <c r="J3440" s="10">
        <v>1933314</v>
      </c>
      <c r="K3440" s="10" t="s">
        <v>46</v>
      </c>
      <c r="R3440" s="10" t="s">
        <v>4269</v>
      </c>
      <c r="S3440" s="10">
        <v>786</v>
      </c>
    </row>
    <row r="3441" spans="1:20" x14ac:dyDescent="0.35">
      <c r="A3441" s="10" t="s">
        <v>27</v>
      </c>
      <c r="B3441" s="10" t="s">
        <v>27</v>
      </c>
      <c r="C3441" s="10" t="s">
        <v>28</v>
      </c>
      <c r="D3441" s="10" t="s">
        <v>22</v>
      </c>
      <c r="E3441" s="10" t="s">
        <v>23</v>
      </c>
      <c r="F3441" s="10" t="s">
        <v>5</v>
      </c>
      <c r="H3441" s="10" t="s">
        <v>24</v>
      </c>
      <c r="I3441" s="10">
        <v>1932529</v>
      </c>
      <c r="J3441" s="10">
        <v>1933314</v>
      </c>
      <c r="K3441" s="10" t="s">
        <v>46</v>
      </c>
      <c r="L3441" s="10" t="s">
        <v>4270</v>
      </c>
      <c r="O3441" s="10" t="s">
        <v>61</v>
      </c>
      <c r="R3441" s="10" t="s">
        <v>4269</v>
      </c>
      <c r="S3441" s="10">
        <v>786</v>
      </c>
      <c r="T3441" s="10">
        <v>261</v>
      </c>
    </row>
    <row r="3442" spans="1:20" x14ac:dyDescent="0.35">
      <c r="A3442" s="10" t="s">
        <v>20</v>
      </c>
      <c r="B3442" s="10" t="s">
        <v>20</v>
      </c>
      <c r="C3442" s="10" t="s">
        <v>21</v>
      </c>
      <c r="D3442" s="10" t="s">
        <v>22</v>
      </c>
      <c r="E3442" s="10" t="s">
        <v>23</v>
      </c>
      <c r="F3442" s="10" t="s">
        <v>5</v>
      </c>
      <c r="H3442" s="10" t="s">
        <v>24</v>
      </c>
      <c r="I3442" s="10">
        <v>1933506</v>
      </c>
      <c r="J3442" s="10">
        <v>1934138</v>
      </c>
      <c r="K3442" s="10" t="s">
        <v>25</v>
      </c>
      <c r="R3442" s="10" t="s">
        <v>4271</v>
      </c>
      <c r="S3442" s="10">
        <v>633</v>
      </c>
    </row>
    <row r="3443" spans="1:20" x14ac:dyDescent="0.35">
      <c r="A3443" s="10" t="s">
        <v>27</v>
      </c>
      <c r="B3443" s="10" t="s">
        <v>27</v>
      </c>
      <c r="C3443" s="10" t="s">
        <v>28</v>
      </c>
      <c r="D3443" s="10" t="s">
        <v>22</v>
      </c>
      <c r="E3443" s="10" t="s">
        <v>23</v>
      </c>
      <c r="F3443" s="10" t="s">
        <v>5</v>
      </c>
      <c r="H3443" s="10" t="s">
        <v>24</v>
      </c>
      <c r="I3443" s="10">
        <v>1933506</v>
      </c>
      <c r="J3443" s="10">
        <v>1934138</v>
      </c>
      <c r="K3443" s="10" t="s">
        <v>25</v>
      </c>
      <c r="L3443" s="10" t="s">
        <v>4272</v>
      </c>
      <c r="O3443" s="10" t="s">
        <v>4273</v>
      </c>
      <c r="R3443" s="10" t="s">
        <v>4271</v>
      </c>
      <c r="S3443" s="10">
        <v>633</v>
      </c>
      <c r="T3443" s="10">
        <v>210</v>
      </c>
    </row>
    <row r="3444" spans="1:20" x14ac:dyDescent="0.35">
      <c r="A3444" s="10" t="s">
        <v>20</v>
      </c>
      <c r="B3444" s="10" t="s">
        <v>20</v>
      </c>
      <c r="C3444" s="10" t="s">
        <v>72</v>
      </c>
      <c r="D3444" s="10" t="s">
        <v>22</v>
      </c>
      <c r="E3444" s="10" t="s">
        <v>23</v>
      </c>
      <c r="F3444" s="10" t="s">
        <v>5</v>
      </c>
      <c r="H3444" s="10" t="s">
        <v>24</v>
      </c>
      <c r="I3444" s="10">
        <v>1934224</v>
      </c>
      <c r="J3444" s="10">
        <v>1934300</v>
      </c>
      <c r="K3444" s="10" t="s">
        <v>25</v>
      </c>
      <c r="R3444" s="10" t="s">
        <v>4274</v>
      </c>
      <c r="S3444" s="10">
        <v>77</v>
      </c>
    </row>
    <row r="3445" spans="1:20" x14ac:dyDescent="0.35">
      <c r="A3445" s="10" t="s">
        <v>72</v>
      </c>
      <c r="B3445" s="10" t="s">
        <v>72</v>
      </c>
      <c r="D3445" s="10" t="s">
        <v>22</v>
      </c>
      <c r="E3445" s="10" t="s">
        <v>23</v>
      </c>
      <c r="F3445" s="10" t="s">
        <v>5</v>
      </c>
      <c r="H3445" s="10" t="s">
        <v>24</v>
      </c>
      <c r="I3445" s="10">
        <v>1934224</v>
      </c>
      <c r="J3445" s="10">
        <v>1934300</v>
      </c>
      <c r="K3445" s="10" t="s">
        <v>25</v>
      </c>
      <c r="O3445" s="10" t="s">
        <v>4275</v>
      </c>
      <c r="R3445" s="10" t="s">
        <v>4274</v>
      </c>
      <c r="S3445" s="10">
        <v>77</v>
      </c>
    </row>
    <row r="3446" spans="1:20" x14ac:dyDescent="0.35">
      <c r="A3446" s="10" t="s">
        <v>20</v>
      </c>
      <c r="B3446" s="10" t="s">
        <v>20</v>
      </c>
      <c r="C3446" s="10" t="s">
        <v>21</v>
      </c>
      <c r="D3446" s="10" t="s">
        <v>22</v>
      </c>
      <c r="E3446" s="10" t="s">
        <v>23</v>
      </c>
      <c r="F3446" s="10" t="s">
        <v>5</v>
      </c>
      <c r="H3446" s="10" t="s">
        <v>24</v>
      </c>
      <c r="I3446" s="10">
        <v>1934364</v>
      </c>
      <c r="J3446" s="10">
        <v>1934663</v>
      </c>
      <c r="K3446" s="10" t="s">
        <v>25</v>
      </c>
      <c r="R3446" s="10" t="s">
        <v>4276</v>
      </c>
      <c r="S3446" s="10">
        <v>300</v>
      </c>
    </row>
    <row r="3447" spans="1:20" x14ac:dyDescent="0.35">
      <c r="A3447" s="10" t="s">
        <v>27</v>
      </c>
      <c r="B3447" s="10" t="s">
        <v>27</v>
      </c>
      <c r="C3447" s="10" t="s">
        <v>28</v>
      </c>
      <c r="D3447" s="10" t="s">
        <v>22</v>
      </c>
      <c r="E3447" s="10" t="s">
        <v>23</v>
      </c>
      <c r="F3447" s="10" t="s">
        <v>5</v>
      </c>
      <c r="H3447" s="10" t="s">
        <v>24</v>
      </c>
      <c r="I3447" s="10">
        <v>1934364</v>
      </c>
      <c r="J3447" s="10">
        <v>1934663</v>
      </c>
      <c r="K3447" s="10" t="s">
        <v>25</v>
      </c>
      <c r="L3447" s="10" t="s">
        <v>4277</v>
      </c>
      <c r="O3447" s="10" t="s">
        <v>4278</v>
      </c>
      <c r="R3447" s="10" t="s">
        <v>4276</v>
      </c>
      <c r="S3447" s="10">
        <v>300</v>
      </c>
      <c r="T3447" s="10">
        <v>99</v>
      </c>
    </row>
    <row r="3448" spans="1:20" x14ac:dyDescent="0.35">
      <c r="A3448" s="10" t="s">
        <v>20</v>
      </c>
      <c r="B3448" s="10" t="s">
        <v>20</v>
      </c>
      <c r="C3448" s="10" t="s">
        <v>72</v>
      </c>
      <c r="D3448" s="10" t="s">
        <v>22</v>
      </c>
      <c r="E3448" s="10" t="s">
        <v>23</v>
      </c>
      <c r="F3448" s="10" t="s">
        <v>5</v>
      </c>
      <c r="H3448" s="10" t="s">
        <v>24</v>
      </c>
      <c r="I3448" s="10">
        <v>1934676</v>
      </c>
      <c r="J3448" s="10">
        <v>1934752</v>
      </c>
      <c r="K3448" s="10" t="s">
        <v>25</v>
      </c>
      <c r="R3448" s="10" t="s">
        <v>4279</v>
      </c>
      <c r="S3448" s="10">
        <v>77</v>
      </c>
    </row>
    <row r="3449" spans="1:20" x14ac:dyDescent="0.35">
      <c r="A3449" s="10" t="s">
        <v>72</v>
      </c>
      <c r="B3449" s="10" t="s">
        <v>72</v>
      </c>
      <c r="D3449" s="10" t="s">
        <v>22</v>
      </c>
      <c r="E3449" s="10" t="s">
        <v>23</v>
      </c>
      <c r="F3449" s="10" t="s">
        <v>5</v>
      </c>
      <c r="H3449" s="10" t="s">
        <v>24</v>
      </c>
      <c r="I3449" s="10">
        <v>1934676</v>
      </c>
      <c r="J3449" s="10">
        <v>1934752</v>
      </c>
      <c r="K3449" s="10" t="s">
        <v>25</v>
      </c>
      <c r="O3449" s="10" t="s">
        <v>321</v>
      </c>
      <c r="R3449" s="10" t="s">
        <v>4279</v>
      </c>
      <c r="S3449" s="10">
        <v>77</v>
      </c>
    </row>
    <row r="3450" spans="1:20" x14ac:dyDescent="0.35">
      <c r="A3450" s="10" t="s">
        <v>20</v>
      </c>
      <c r="B3450" s="10" t="s">
        <v>20</v>
      </c>
      <c r="C3450" s="10" t="s">
        <v>21</v>
      </c>
      <c r="D3450" s="10" t="s">
        <v>22</v>
      </c>
      <c r="E3450" s="10" t="s">
        <v>23</v>
      </c>
      <c r="F3450" s="10" t="s">
        <v>5</v>
      </c>
      <c r="H3450" s="10" t="s">
        <v>24</v>
      </c>
      <c r="I3450" s="10">
        <v>1935149</v>
      </c>
      <c r="J3450" s="10">
        <v>1939624</v>
      </c>
      <c r="K3450" s="10" t="s">
        <v>46</v>
      </c>
      <c r="R3450" s="10" t="s">
        <v>4280</v>
      </c>
      <c r="S3450" s="10">
        <v>4476</v>
      </c>
    </row>
    <row r="3451" spans="1:20" x14ac:dyDescent="0.35">
      <c r="A3451" s="10" t="s">
        <v>27</v>
      </c>
      <c r="B3451" s="10" t="s">
        <v>27</v>
      </c>
      <c r="C3451" s="10" t="s">
        <v>28</v>
      </c>
      <c r="D3451" s="10" t="s">
        <v>22</v>
      </c>
      <c r="E3451" s="10" t="s">
        <v>23</v>
      </c>
      <c r="F3451" s="10" t="s">
        <v>5</v>
      </c>
      <c r="H3451" s="10" t="s">
        <v>24</v>
      </c>
      <c r="I3451" s="10">
        <v>1935149</v>
      </c>
      <c r="J3451" s="10">
        <v>1939624</v>
      </c>
      <c r="K3451" s="10" t="s">
        <v>46</v>
      </c>
      <c r="L3451" s="10" t="s">
        <v>4281</v>
      </c>
      <c r="O3451" s="10" t="s">
        <v>52</v>
      </c>
      <c r="R3451" s="10" t="s">
        <v>4280</v>
      </c>
      <c r="S3451" s="10">
        <v>4476</v>
      </c>
      <c r="T3451" s="10">
        <v>1491</v>
      </c>
    </row>
    <row r="3452" spans="1:20" x14ac:dyDescent="0.35">
      <c r="A3452" s="10" t="s">
        <v>20</v>
      </c>
      <c r="B3452" s="10" t="s">
        <v>20</v>
      </c>
      <c r="C3452" s="10" t="s">
        <v>21</v>
      </c>
      <c r="D3452" s="10" t="s">
        <v>22</v>
      </c>
      <c r="E3452" s="10" t="s">
        <v>23</v>
      </c>
      <c r="F3452" s="10" t="s">
        <v>5</v>
      </c>
      <c r="H3452" s="10" t="s">
        <v>24</v>
      </c>
      <c r="I3452" s="10">
        <v>1940050</v>
      </c>
      <c r="J3452" s="10">
        <v>1940394</v>
      </c>
      <c r="K3452" s="10" t="s">
        <v>25</v>
      </c>
      <c r="R3452" s="10" t="s">
        <v>4282</v>
      </c>
      <c r="S3452" s="10">
        <v>345</v>
      </c>
    </row>
    <row r="3453" spans="1:20" x14ac:dyDescent="0.35">
      <c r="A3453" s="10" t="s">
        <v>27</v>
      </c>
      <c r="B3453" s="10" t="s">
        <v>27</v>
      </c>
      <c r="C3453" s="10" t="s">
        <v>28</v>
      </c>
      <c r="D3453" s="10" t="s">
        <v>22</v>
      </c>
      <c r="E3453" s="10" t="s">
        <v>23</v>
      </c>
      <c r="F3453" s="10" t="s">
        <v>5</v>
      </c>
      <c r="H3453" s="10" t="s">
        <v>24</v>
      </c>
      <c r="I3453" s="10">
        <v>1940050</v>
      </c>
      <c r="J3453" s="10">
        <v>1940394</v>
      </c>
      <c r="K3453" s="10" t="s">
        <v>25</v>
      </c>
      <c r="L3453" s="10" t="s">
        <v>4283</v>
      </c>
      <c r="O3453" s="10" t="s">
        <v>984</v>
      </c>
      <c r="R3453" s="10" t="s">
        <v>4282</v>
      </c>
      <c r="S3453" s="10">
        <v>345</v>
      </c>
      <c r="T3453" s="10">
        <v>114</v>
      </c>
    </row>
    <row r="3454" spans="1:20" x14ac:dyDescent="0.35">
      <c r="A3454" s="10" t="s">
        <v>20</v>
      </c>
      <c r="B3454" s="10" t="s">
        <v>20</v>
      </c>
      <c r="C3454" s="10" t="s">
        <v>21</v>
      </c>
      <c r="D3454" s="10" t="s">
        <v>22</v>
      </c>
      <c r="E3454" s="10" t="s">
        <v>23</v>
      </c>
      <c r="F3454" s="10" t="s">
        <v>5</v>
      </c>
      <c r="H3454" s="10" t="s">
        <v>24</v>
      </c>
      <c r="I3454" s="10">
        <v>1940486</v>
      </c>
      <c r="J3454" s="10">
        <v>1940680</v>
      </c>
      <c r="K3454" s="10" t="s">
        <v>25</v>
      </c>
      <c r="R3454" s="10" t="s">
        <v>4284</v>
      </c>
      <c r="S3454" s="10">
        <v>195</v>
      </c>
    </row>
    <row r="3455" spans="1:20" x14ac:dyDescent="0.35">
      <c r="A3455" s="10" t="s">
        <v>27</v>
      </c>
      <c r="B3455" s="10" t="s">
        <v>27</v>
      </c>
      <c r="C3455" s="10" t="s">
        <v>28</v>
      </c>
      <c r="D3455" s="10" t="s">
        <v>22</v>
      </c>
      <c r="E3455" s="10" t="s">
        <v>23</v>
      </c>
      <c r="F3455" s="10" t="s">
        <v>5</v>
      </c>
      <c r="H3455" s="10" t="s">
        <v>24</v>
      </c>
      <c r="I3455" s="10">
        <v>1940486</v>
      </c>
      <c r="J3455" s="10">
        <v>1940680</v>
      </c>
      <c r="K3455" s="10" t="s">
        <v>25</v>
      </c>
      <c r="L3455" s="10" t="s">
        <v>4285</v>
      </c>
      <c r="O3455" s="10" t="s">
        <v>52</v>
      </c>
      <c r="R3455" s="10" t="s">
        <v>4284</v>
      </c>
      <c r="S3455" s="10">
        <v>195</v>
      </c>
      <c r="T3455" s="10">
        <v>64</v>
      </c>
    </row>
    <row r="3456" spans="1:20" x14ac:dyDescent="0.35">
      <c r="A3456" s="10" t="s">
        <v>20</v>
      </c>
      <c r="B3456" s="10" t="s">
        <v>20</v>
      </c>
      <c r="C3456" s="10" t="s">
        <v>21</v>
      </c>
      <c r="D3456" s="10" t="s">
        <v>22</v>
      </c>
      <c r="E3456" s="10" t="s">
        <v>23</v>
      </c>
      <c r="F3456" s="10" t="s">
        <v>5</v>
      </c>
      <c r="H3456" s="10" t="s">
        <v>24</v>
      </c>
      <c r="I3456" s="10">
        <v>1940652</v>
      </c>
      <c r="J3456" s="10">
        <v>1941794</v>
      </c>
      <c r="K3456" s="10" t="s">
        <v>46</v>
      </c>
      <c r="R3456" s="10" t="s">
        <v>4286</v>
      </c>
      <c r="S3456" s="10">
        <v>1143</v>
      </c>
    </row>
    <row r="3457" spans="1:20" x14ac:dyDescent="0.35">
      <c r="A3457" s="10" t="s">
        <v>27</v>
      </c>
      <c r="B3457" s="10" t="s">
        <v>27</v>
      </c>
      <c r="C3457" s="10" t="s">
        <v>28</v>
      </c>
      <c r="D3457" s="10" t="s">
        <v>22</v>
      </c>
      <c r="E3457" s="10" t="s">
        <v>23</v>
      </c>
      <c r="F3457" s="10" t="s">
        <v>5</v>
      </c>
      <c r="H3457" s="10" t="s">
        <v>24</v>
      </c>
      <c r="I3457" s="10">
        <v>1940652</v>
      </c>
      <c r="J3457" s="10">
        <v>1941794</v>
      </c>
      <c r="K3457" s="10" t="s">
        <v>46</v>
      </c>
      <c r="L3457" s="10" t="s">
        <v>4287</v>
      </c>
      <c r="O3457" s="10" t="s">
        <v>52</v>
      </c>
      <c r="R3457" s="10" t="s">
        <v>4286</v>
      </c>
      <c r="S3457" s="10">
        <v>1143</v>
      </c>
      <c r="T3457" s="10">
        <v>380</v>
      </c>
    </row>
    <row r="3458" spans="1:20" x14ac:dyDescent="0.35">
      <c r="A3458" s="10" t="s">
        <v>20</v>
      </c>
      <c r="B3458" s="10" t="s">
        <v>20</v>
      </c>
      <c r="C3458" s="10" t="s">
        <v>21</v>
      </c>
      <c r="D3458" s="10" t="s">
        <v>22</v>
      </c>
      <c r="E3458" s="10" t="s">
        <v>23</v>
      </c>
      <c r="F3458" s="10" t="s">
        <v>5</v>
      </c>
      <c r="H3458" s="10" t="s">
        <v>24</v>
      </c>
      <c r="I3458" s="10">
        <v>1941845</v>
      </c>
      <c r="J3458" s="10">
        <v>1943011</v>
      </c>
      <c r="K3458" s="10" t="s">
        <v>46</v>
      </c>
      <c r="R3458" s="10" t="s">
        <v>4288</v>
      </c>
      <c r="S3458" s="10">
        <v>1167</v>
      </c>
    </row>
    <row r="3459" spans="1:20" x14ac:dyDescent="0.35">
      <c r="A3459" s="10" t="s">
        <v>27</v>
      </c>
      <c r="B3459" s="10" t="s">
        <v>27</v>
      </c>
      <c r="C3459" s="10" t="s">
        <v>28</v>
      </c>
      <c r="D3459" s="10" t="s">
        <v>22</v>
      </c>
      <c r="E3459" s="10" t="s">
        <v>23</v>
      </c>
      <c r="F3459" s="10" t="s">
        <v>5</v>
      </c>
      <c r="H3459" s="10" t="s">
        <v>24</v>
      </c>
      <c r="I3459" s="10">
        <v>1941845</v>
      </c>
      <c r="J3459" s="10">
        <v>1943011</v>
      </c>
      <c r="K3459" s="10" t="s">
        <v>46</v>
      </c>
      <c r="L3459" s="10" t="s">
        <v>4289</v>
      </c>
      <c r="O3459" s="10" t="s">
        <v>49</v>
      </c>
      <c r="R3459" s="10" t="s">
        <v>4288</v>
      </c>
      <c r="S3459" s="10">
        <v>1167</v>
      </c>
      <c r="T3459" s="10">
        <v>388</v>
      </c>
    </row>
    <row r="3460" spans="1:20" x14ac:dyDescent="0.35">
      <c r="A3460" s="10" t="s">
        <v>20</v>
      </c>
      <c r="B3460" s="10" t="s">
        <v>20</v>
      </c>
      <c r="C3460" s="10" t="s">
        <v>21</v>
      </c>
      <c r="D3460" s="10" t="s">
        <v>22</v>
      </c>
      <c r="E3460" s="10" t="s">
        <v>23</v>
      </c>
      <c r="F3460" s="10" t="s">
        <v>5</v>
      </c>
      <c r="H3460" s="10" t="s">
        <v>24</v>
      </c>
      <c r="I3460" s="10">
        <v>1942998</v>
      </c>
      <c r="J3460" s="10">
        <v>1943897</v>
      </c>
      <c r="K3460" s="10" t="s">
        <v>46</v>
      </c>
      <c r="R3460" s="10" t="s">
        <v>4290</v>
      </c>
      <c r="S3460" s="10">
        <v>900</v>
      </c>
    </row>
    <row r="3461" spans="1:20" x14ac:dyDescent="0.35">
      <c r="A3461" s="10" t="s">
        <v>27</v>
      </c>
      <c r="B3461" s="10" t="s">
        <v>27</v>
      </c>
      <c r="C3461" s="10" t="s">
        <v>28</v>
      </c>
      <c r="D3461" s="10" t="s">
        <v>22</v>
      </c>
      <c r="E3461" s="10" t="s">
        <v>23</v>
      </c>
      <c r="F3461" s="10" t="s">
        <v>5</v>
      </c>
      <c r="H3461" s="10" t="s">
        <v>24</v>
      </c>
      <c r="I3461" s="10">
        <v>1942998</v>
      </c>
      <c r="J3461" s="10">
        <v>1943897</v>
      </c>
      <c r="K3461" s="10" t="s">
        <v>46</v>
      </c>
      <c r="L3461" s="10" t="s">
        <v>4291</v>
      </c>
      <c r="O3461" s="10" t="s">
        <v>117</v>
      </c>
      <c r="R3461" s="10" t="s">
        <v>4290</v>
      </c>
      <c r="S3461" s="10">
        <v>900</v>
      </c>
      <c r="T3461" s="10">
        <v>299</v>
      </c>
    </row>
    <row r="3462" spans="1:20" x14ac:dyDescent="0.35">
      <c r="A3462" s="10" t="s">
        <v>20</v>
      </c>
      <c r="B3462" s="10" t="s">
        <v>20</v>
      </c>
      <c r="C3462" s="10" t="s">
        <v>21</v>
      </c>
      <c r="D3462" s="10" t="s">
        <v>22</v>
      </c>
      <c r="E3462" s="10" t="s">
        <v>23</v>
      </c>
      <c r="F3462" s="10" t="s">
        <v>5</v>
      </c>
      <c r="H3462" s="10" t="s">
        <v>24</v>
      </c>
      <c r="I3462" s="10">
        <v>1944353</v>
      </c>
      <c r="J3462" s="10">
        <v>1945654</v>
      </c>
      <c r="K3462" s="10" t="s">
        <v>25</v>
      </c>
      <c r="R3462" s="10" t="s">
        <v>4292</v>
      </c>
      <c r="S3462" s="10">
        <v>1302</v>
      </c>
    </row>
    <row r="3463" spans="1:20" x14ac:dyDescent="0.35">
      <c r="A3463" s="10" t="s">
        <v>27</v>
      </c>
      <c r="B3463" s="10" t="s">
        <v>27</v>
      </c>
      <c r="C3463" s="10" t="s">
        <v>28</v>
      </c>
      <c r="D3463" s="10" t="s">
        <v>22</v>
      </c>
      <c r="E3463" s="10" t="s">
        <v>23</v>
      </c>
      <c r="F3463" s="10" t="s">
        <v>5</v>
      </c>
      <c r="H3463" s="10" t="s">
        <v>24</v>
      </c>
      <c r="I3463" s="10">
        <v>1944353</v>
      </c>
      <c r="J3463" s="10">
        <v>1945654</v>
      </c>
      <c r="K3463" s="10" t="s">
        <v>25</v>
      </c>
      <c r="L3463" s="10" t="s">
        <v>4293</v>
      </c>
      <c r="O3463" s="10" t="s">
        <v>4294</v>
      </c>
      <c r="R3463" s="10" t="s">
        <v>4292</v>
      </c>
      <c r="S3463" s="10">
        <v>1302</v>
      </c>
      <c r="T3463" s="10">
        <v>433</v>
      </c>
    </row>
    <row r="3464" spans="1:20" x14ac:dyDescent="0.35">
      <c r="A3464" s="10" t="s">
        <v>20</v>
      </c>
      <c r="B3464" s="10" t="s">
        <v>20</v>
      </c>
      <c r="C3464" s="10" t="s">
        <v>21</v>
      </c>
      <c r="D3464" s="10" t="s">
        <v>22</v>
      </c>
      <c r="E3464" s="10" t="s">
        <v>23</v>
      </c>
      <c r="F3464" s="10" t="s">
        <v>5</v>
      </c>
      <c r="H3464" s="10" t="s">
        <v>24</v>
      </c>
      <c r="I3464" s="10">
        <v>1945753</v>
      </c>
      <c r="J3464" s="10">
        <v>1946172</v>
      </c>
      <c r="K3464" s="10" t="s">
        <v>25</v>
      </c>
      <c r="R3464" s="10" t="s">
        <v>4295</v>
      </c>
      <c r="S3464" s="10">
        <v>420</v>
      </c>
    </row>
    <row r="3465" spans="1:20" x14ac:dyDescent="0.35">
      <c r="A3465" s="10" t="s">
        <v>27</v>
      </c>
      <c r="B3465" s="10" t="s">
        <v>27</v>
      </c>
      <c r="C3465" s="10" t="s">
        <v>28</v>
      </c>
      <c r="D3465" s="10" t="s">
        <v>22</v>
      </c>
      <c r="E3465" s="10" t="s">
        <v>23</v>
      </c>
      <c r="F3465" s="10" t="s">
        <v>5</v>
      </c>
      <c r="H3465" s="10" t="s">
        <v>24</v>
      </c>
      <c r="I3465" s="10">
        <v>1945753</v>
      </c>
      <c r="J3465" s="10">
        <v>1946172</v>
      </c>
      <c r="K3465" s="10" t="s">
        <v>25</v>
      </c>
      <c r="L3465" s="10" t="s">
        <v>4296</v>
      </c>
      <c r="O3465" s="10" t="s">
        <v>1430</v>
      </c>
      <c r="R3465" s="10" t="s">
        <v>4295</v>
      </c>
      <c r="S3465" s="10">
        <v>420</v>
      </c>
      <c r="T3465" s="10">
        <v>139</v>
      </c>
    </row>
    <row r="3466" spans="1:20" x14ac:dyDescent="0.35">
      <c r="A3466" s="10" t="s">
        <v>20</v>
      </c>
      <c r="B3466" s="10" t="s">
        <v>20</v>
      </c>
      <c r="C3466" s="10" t="s">
        <v>21</v>
      </c>
      <c r="D3466" s="10" t="s">
        <v>22</v>
      </c>
      <c r="E3466" s="10" t="s">
        <v>23</v>
      </c>
      <c r="F3466" s="10" t="s">
        <v>5</v>
      </c>
      <c r="H3466" s="10" t="s">
        <v>24</v>
      </c>
      <c r="I3466" s="10">
        <v>1946195</v>
      </c>
      <c r="J3466" s="10">
        <v>1946641</v>
      </c>
      <c r="K3466" s="10" t="s">
        <v>46</v>
      </c>
      <c r="R3466" s="10" t="s">
        <v>4297</v>
      </c>
      <c r="S3466" s="10">
        <v>447</v>
      </c>
    </row>
    <row r="3467" spans="1:20" x14ac:dyDescent="0.35">
      <c r="A3467" s="10" t="s">
        <v>27</v>
      </c>
      <c r="B3467" s="10" t="s">
        <v>27</v>
      </c>
      <c r="C3467" s="10" t="s">
        <v>28</v>
      </c>
      <c r="D3467" s="10" t="s">
        <v>22</v>
      </c>
      <c r="E3467" s="10" t="s">
        <v>23</v>
      </c>
      <c r="F3467" s="10" t="s">
        <v>5</v>
      </c>
      <c r="H3467" s="10" t="s">
        <v>24</v>
      </c>
      <c r="I3467" s="10">
        <v>1946195</v>
      </c>
      <c r="J3467" s="10">
        <v>1946641</v>
      </c>
      <c r="K3467" s="10" t="s">
        <v>46</v>
      </c>
      <c r="L3467" s="10" t="s">
        <v>4298</v>
      </c>
      <c r="O3467" s="10" t="s">
        <v>4299</v>
      </c>
      <c r="R3467" s="10" t="s">
        <v>4297</v>
      </c>
      <c r="S3467" s="10">
        <v>447</v>
      </c>
      <c r="T3467" s="10">
        <v>148</v>
      </c>
    </row>
    <row r="3468" spans="1:20" x14ac:dyDescent="0.35">
      <c r="A3468" s="10" t="s">
        <v>20</v>
      </c>
      <c r="B3468" s="10" t="s">
        <v>20</v>
      </c>
      <c r="C3468" s="10" t="s">
        <v>21</v>
      </c>
      <c r="D3468" s="10" t="s">
        <v>22</v>
      </c>
      <c r="E3468" s="10" t="s">
        <v>23</v>
      </c>
      <c r="F3468" s="10" t="s">
        <v>5</v>
      </c>
      <c r="H3468" s="10" t="s">
        <v>24</v>
      </c>
      <c r="I3468" s="10">
        <v>1947172</v>
      </c>
      <c r="J3468" s="10">
        <v>1947540</v>
      </c>
      <c r="K3468" s="10" t="s">
        <v>25</v>
      </c>
      <c r="R3468" s="10" t="s">
        <v>4300</v>
      </c>
      <c r="S3468" s="10">
        <v>369</v>
      </c>
    </row>
    <row r="3469" spans="1:20" x14ac:dyDescent="0.35">
      <c r="A3469" s="10" t="s">
        <v>27</v>
      </c>
      <c r="B3469" s="10" t="s">
        <v>27</v>
      </c>
      <c r="C3469" s="10" t="s">
        <v>28</v>
      </c>
      <c r="D3469" s="10" t="s">
        <v>22</v>
      </c>
      <c r="E3469" s="10" t="s">
        <v>23</v>
      </c>
      <c r="F3469" s="10" t="s">
        <v>5</v>
      </c>
      <c r="H3469" s="10" t="s">
        <v>24</v>
      </c>
      <c r="I3469" s="10">
        <v>1947172</v>
      </c>
      <c r="J3469" s="10">
        <v>1947540</v>
      </c>
      <c r="K3469" s="10" t="s">
        <v>25</v>
      </c>
      <c r="L3469" s="10" t="s">
        <v>4301</v>
      </c>
      <c r="O3469" s="10" t="s">
        <v>49</v>
      </c>
      <c r="R3469" s="10" t="s">
        <v>4300</v>
      </c>
      <c r="S3469" s="10">
        <v>369</v>
      </c>
      <c r="T3469" s="10">
        <v>122</v>
      </c>
    </row>
    <row r="3470" spans="1:20" x14ac:dyDescent="0.35">
      <c r="A3470" s="10" t="s">
        <v>20</v>
      </c>
      <c r="B3470" s="10" t="s">
        <v>20</v>
      </c>
      <c r="C3470" s="10" t="s">
        <v>21</v>
      </c>
      <c r="D3470" s="10" t="s">
        <v>22</v>
      </c>
      <c r="E3470" s="10" t="s">
        <v>23</v>
      </c>
      <c r="F3470" s="10" t="s">
        <v>5</v>
      </c>
      <c r="H3470" s="10" t="s">
        <v>24</v>
      </c>
      <c r="I3470" s="10">
        <v>1947588</v>
      </c>
      <c r="J3470" s="10">
        <v>1948775</v>
      </c>
      <c r="K3470" s="10" t="s">
        <v>46</v>
      </c>
      <c r="R3470" s="10" t="s">
        <v>4302</v>
      </c>
      <c r="S3470" s="10">
        <v>1188</v>
      </c>
    </row>
    <row r="3471" spans="1:20" x14ac:dyDescent="0.35">
      <c r="A3471" s="10" t="s">
        <v>27</v>
      </c>
      <c r="B3471" s="10" t="s">
        <v>27</v>
      </c>
      <c r="C3471" s="10" t="s">
        <v>28</v>
      </c>
      <c r="D3471" s="10" t="s">
        <v>22</v>
      </c>
      <c r="E3471" s="10" t="s">
        <v>23</v>
      </c>
      <c r="F3471" s="10" t="s">
        <v>5</v>
      </c>
      <c r="H3471" s="10" t="s">
        <v>24</v>
      </c>
      <c r="I3471" s="10">
        <v>1947588</v>
      </c>
      <c r="J3471" s="10">
        <v>1948775</v>
      </c>
      <c r="K3471" s="10" t="s">
        <v>46</v>
      </c>
      <c r="L3471" s="10" t="s">
        <v>4303</v>
      </c>
      <c r="O3471" s="10" t="s">
        <v>439</v>
      </c>
      <c r="R3471" s="10" t="s">
        <v>4302</v>
      </c>
      <c r="S3471" s="10">
        <v>1188</v>
      </c>
      <c r="T3471" s="10">
        <v>395</v>
      </c>
    </row>
    <row r="3472" spans="1:20" x14ac:dyDescent="0.35">
      <c r="A3472" s="10" t="s">
        <v>20</v>
      </c>
      <c r="B3472" s="10" t="s">
        <v>20</v>
      </c>
      <c r="C3472" s="10" t="s">
        <v>21</v>
      </c>
      <c r="D3472" s="10" t="s">
        <v>22</v>
      </c>
      <c r="E3472" s="10" t="s">
        <v>23</v>
      </c>
      <c r="F3472" s="10" t="s">
        <v>5</v>
      </c>
      <c r="H3472" s="10" t="s">
        <v>24</v>
      </c>
      <c r="I3472" s="10">
        <v>1948973</v>
      </c>
      <c r="J3472" s="10">
        <v>1950601</v>
      </c>
      <c r="K3472" s="10" t="s">
        <v>25</v>
      </c>
      <c r="R3472" s="10" t="s">
        <v>4304</v>
      </c>
      <c r="S3472" s="10">
        <v>1629</v>
      </c>
    </row>
    <row r="3473" spans="1:20" x14ac:dyDescent="0.35">
      <c r="A3473" s="10" t="s">
        <v>27</v>
      </c>
      <c r="B3473" s="10" t="s">
        <v>27</v>
      </c>
      <c r="C3473" s="10" t="s">
        <v>28</v>
      </c>
      <c r="D3473" s="10" t="s">
        <v>22</v>
      </c>
      <c r="E3473" s="10" t="s">
        <v>23</v>
      </c>
      <c r="F3473" s="10" t="s">
        <v>5</v>
      </c>
      <c r="H3473" s="10" t="s">
        <v>24</v>
      </c>
      <c r="I3473" s="10">
        <v>1948973</v>
      </c>
      <c r="J3473" s="10">
        <v>1950601</v>
      </c>
      <c r="K3473" s="10" t="s">
        <v>25</v>
      </c>
      <c r="L3473" s="10" t="s">
        <v>4305</v>
      </c>
      <c r="O3473" s="10" t="s">
        <v>2765</v>
      </c>
      <c r="R3473" s="10" t="s">
        <v>4304</v>
      </c>
      <c r="S3473" s="10">
        <v>1629</v>
      </c>
      <c r="T3473" s="10">
        <v>542</v>
      </c>
    </row>
    <row r="3474" spans="1:20" x14ac:dyDescent="0.35">
      <c r="A3474" s="10" t="s">
        <v>20</v>
      </c>
      <c r="B3474" s="10" t="s">
        <v>20</v>
      </c>
      <c r="C3474" s="10" t="s">
        <v>21</v>
      </c>
      <c r="D3474" s="10" t="s">
        <v>22</v>
      </c>
      <c r="E3474" s="10" t="s">
        <v>23</v>
      </c>
      <c r="F3474" s="10" t="s">
        <v>5</v>
      </c>
      <c r="H3474" s="10" t="s">
        <v>24</v>
      </c>
      <c r="I3474" s="10">
        <v>1950756</v>
      </c>
      <c r="J3474" s="10">
        <v>1952378</v>
      </c>
      <c r="K3474" s="10" t="s">
        <v>25</v>
      </c>
      <c r="R3474" s="10" t="s">
        <v>4306</v>
      </c>
      <c r="S3474" s="10">
        <v>1623</v>
      </c>
    </row>
    <row r="3475" spans="1:20" x14ac:dyDescent="0.35">
      <c r="A3475" s="10" t="s">
        <v>27</v>
      </c>
      <c r="B3475" s="10" t="s">
        <v>27</v>
      </c>
      <c r="C3475" s="10" t="s">
        <v>28</v>
      </c>
      <c r="D3475" s="10" t="s">
        <v>22</v>
      </c>
      <c r="E3475" s="10" t="s">
        <v>23</v>
      </c>
      <c r="F3475" s="10" t="s">
        <v>5</v>
      </c>
      <c r="H3475" s="10" t="s">
        <v>24</v>
      </c>
      <c r="I3475" s="10">
        <v>1950756</v>
      </c>
      <c r="J3475" s="10">
        <v>1952378</v>
      </c>
      <c r="K3475" s="10" t="s">
        <v>25</v>
      </c>
      <c r="L3475" s="10" t="s">
        <v>4307</v>
      </c>
      <c r="O3475" s="10" t="s">
        <v>374</v>
      </c>
      <c r="R3475" s="10" t="s">
        <v>4306</v>
      </c>
      <c r="S3475" s="10">
        <v>1623</v>
      </c>
      <c r="T3475" s="10">
        <v>540</v>
      </c>
    </row>
    <row r="3476" spans="1:20" x14ac:dyDescent="0.35">
      <c r="A3476" s="10" t="s">
        <v>20</v>
      </c>
      <c r="B3476" s="10" t="s">
        <v>20</v>
      </c>
      <c r="C3476" s="10" t="s">
        <v>21</v>
      </c>
      <c r="D3476" s="10" t="s">
        <v>22</v>
      </c>
      <c r="E3476" s="10" t="s">
        <v>23</v>
      </c>
      <c r="F3476" s="10" t="s">
        <v>5</v>
      </c>
      <c r="H3476" s="10" t="s">
        <v>24</v>
      </c>
      <c r="I3476" s="10">
        <v>1952389</v>
      </c>
      <c r="J3476" s="10">
        <v>1953435</v>
      </c>
      <c r="K3476" s="10" t="s">
        <v>25</v>
      </c>
      <c r="R3476" s="10" t="s">
        <v>4308</v>
      </c>
      <c r="S3476" s="10">
        <v>1047</v>
      </c>
    </row>
    <row r="3477" spans="1:20" x14ac:dyDescent="0.35">
      <c r="A3477" s="10" t="s">
        <v>27</v>
      </c>
      <c r="B3477" s="10" t="s">
        <v>27</v>
      </c>
      <c r="C3477" s="10" t="s">
        <v>28</v>
      </c>
      <c r="D3477" s="10" t="s">
        <v>22</v>
      </c>
      <c r="E3477" s="10" t="s">
        <v>23</v>
      </c>
      <c r="F3477" s="10" t="s">
        <v>5</v>
      </c>
      <c r="H3477" s="10" t="s">
        <v>24</v>
      </c>
      <c r="I3477" s="10">
        <v>1952389</v>
      </c>
      <c r="J3477" s="10">
        <v>1953435</v>
      </c>
      <c r="K3477" s="10" t="s">
        <v>25</v>
      </c>
      <c r="L3477" s="10" t="s">
        <v>4309</v>
      </c>
      <c r="O3477" s="10" t="s">
        <v>1383</v>
      </c>
      <c r="R3477" s="10" t="s">
        <v>4308</v>
      </c>
      <c r="S3477" s="10">
        <v>1047</v>
      </c>
      <c r="T3477" s="10">
        <v>348</v>
      </c>
    </row>
    <row r="3478" spans="1:20" x14ac:dyDescent="0.35">
      <c r="A3478" s="10" t="s">
        <v>20</v>
      </c>
      <c r="B3478" s="10" t="s">
        <v>20</v>
      </c>
      <c r="C3478" s="10" t="s">
        <v>21</v>
      </c>
      <c r="D3478" s="10" t="s">
        <v>22</v>
      </c>
      <c r="E3478" s="10" t="s">
        <v>23</v>
      </c>
      <c r="F3478" s="10" t="s">
        <v>5</v>
      </c>
      <c r="H3478" s="10" t="s">
        <v>24</v>
      </c>
      <c r="I3478" s="10">
        <v>1953505</v>
      </c>
      <c r="J3478" s="10">
        <v>1954200</v>
      </c>
      <c r="K3478" s="10" t="s">
        <v>46</v>
      </c>
      <c r="R3478" s="10" t="s">
        <v>4310</v>
      </c>
      <c r="S3478" s="10">
        <v>696</v>
      </c>
    </row>
    <row r="3479" spans="1:20" x14ac:dyDescent="0.35">
      <c r="A3479" s="10" t="s">
        <v>27</v>
      </c>
      <c r="B3479" s="10" t="s">
        <v>27</v>
      </c>
      <c r="C3479" s="10" t="s">
        <v>28</v>
      </c>
      <c r="D3479" s="10" t="s">
        <v>22</v>
      </c>
      <c r="E3479" s="10" t="s">
        <v>23</v>
      </c>
      <c r="F3479" s="10" t="s">
        <v>5</v>
      </c>
      <c r="H3479" s="10" t="s">
        <v>24</v>
      </c>
      <c r="I3479" s="10">
        <v>1953505</v>
      </c>
      <c r="J3479" s="10">
        <v>1954200</v>
      </c>
      <c r="K3479" s="10" t="s">
        <v>46</v>
      </c>
      <c r="L3479" s="10" t="s">
        <v>4311</v>
      </c>
      <c r="O3479" s="10" t="s">
        <v>4312</v>
      </c>
      <c r="R3479" s="10" t="s">
        <v>4310</v>
      </c>
      <c r="S3479" s="10">
        <v>696</v>
      </c>
      <c r="T3479" s="10">
        <v>231</v>
      </c>
    </row>
    <row r="3480" spans="1:20" x14ac:dyDescent="0.35">
      <c r="A3480" s="10" t="s">
        <v>20</v>
      </c>
      <c r="B3480" s="10" t="s">
        <v>20</v>
      </c>
      <c r="C3480" s="10" t="s">
        <v>21</v>
      </c>
      <c r="D3480" s="10" t="s">
        <v>22</v>
      </c>
      <c r="E3480" s="10" t="s">
        <v>23</v>
      </c>
      <c r="F3480" s="10" t="s">
        <v>5</v>
      </c>
      <c r="H3480" s="10" t="s">
        <v>24</v>
      </c>
      <c r="I3480" s="10">
        <v>1954240</v>
      </c>
      <c r="J3480" s="10">
        <v>1954707</v>
      </c>
      <c r="K3480" s="10" t="s">
        <v>46</v>
      </c>
      <c r="R3480" s="10" t="s">
        <v>4313</v>
      </c>
      <c r="S3480" s="10">
        <v>468</v>
      </c>
    </row>
    <row r="3481" spans="1:20" x14ac:dyDescent="0.35">
      <c r="A3481" s="10" t="s">
        <v>27</v>
      </c>
      <c r="B3481" s="10" t="s">
        <v>27</v>
      </c>
      <c r="C3481" s="10" t="s">
        <v>28</v>
      </c>
      <c r="D3481" s="10" t="s">
        <v>22</v>
      </c>
      <c r="E3481" s="10" t="s">
        <v>23</v>
      </c>
      <c r="F3481" s="10" t="s">
        <v>5</v>
      </c>
      <c r="H3481" s="10" t="s">
        <v>24</v>
      </c>
      <c r="I3481" s="10">
        <v>1954240</v>
      </c>
      <c r="J3481" s="10">
        <v>1954707</v>
      </c>
      <c r="K3481" s="10" t="s">
        <v>46</v>
      </c>
      <c r="L3481" s="10" t="s">
        <v>4314</v>
      </c>
      <c r="O3481" s="10" t="s">
        <v>4315</v>
      </c>
      <c r="R3481" s="10" t="s">
        <v>4313</v>
      </c>
      <c r="S3481" s="10">
        <v>468</v>
      </c>
      <c r="T3481" s="10">
        <v>155</v>
      </c>
    </row>
    <row r="3482" spans="1:20" x14ac:dyDescent="0.35">
      <c r="A3482" s="10" t="s">
        <v>20</v>
      </c>
      <c r="B3482" s="10" t="s">
        <v>20</v>
      </c>
      <c r="C3482" s="10" t="s">
        <v>21</v>
      </c>
      <c r="D3482" s="10" t="s">
        <v>22</v>
      </c>
      <c r="E3482" s="10" t="s">
        <v>23</v>
      </c>
      <c r="F3482" s="10" t="s">
        <v>5</v>
      </c>
      <c r="H3482" s="10" t="s">
        <v>24</v>
      </c>
      <c r="I3482" s="10">
        <v>1954958</v>
      </c>
      <c r="J3482" s="10">
        <v>1955566</v>
      </c>
      <c r="K3482" s="10" t="s">
        <v>25</v>
      </c>
      <c r="R3482" s="10" t="s">
        <v>4316</v>
      </c>
      <c r="S3482" s="10">
        <v>609</v>
      </c>
    </row>
    <row r="3483" spans="1:20" x14ac:dyDescent="0.35">
      <c r="A3483" s="10" t="s">
        <v>27</v>
      </c>
      <c r="B3483" s="10" t="s">
        <v>27</v>
      </c>
      <c r="C3483" s="10" t="s">
        <v>28</v>
      </c>
      <c r="D3483" s="10" t="s">
        <v>22</v>
      </c>
      <c r="E3483" s="10" t="s">
        <v>23</v>
      </c>
      <c r="F3483" s="10" t="s">
        <v>5</v>
      </c>
      <c r="H3483" s="10" t="s">
        <v>24</v>
      </c>
      <c r="I3483" s="10">
        <v>1954958</v>
      </c>
      <c r="J3483" s="10">
        <v>1955566</v>
      </c>
      <c r="K3483" s="10" t="s">
        <v>25</v>
      </c>
      <c r="L3483" s="10" t="s">
        <v>4317</v>
      </c>
      <c r="O3483" s="10" t="s">
        <v>4318</v>
      </c>
      <c r="R3483" s="10" t="s">
        <v>4316</v>
      </c>
      <c r="S3483" s="10">
        <v>609</v>
      </c>
      <c r="T3483" s="10">
        <v>202</v>
      </c>
    </row>
    <row r="3484" spans="1:20" x14ac:dyDescent="0.35">
      <c r="A3484" s="10" t="s">
        <v>20</v>
      </c>
      <c r="B3484" s="10" t="s">
        <v>20</v>
      </c>
      <c r="C3484" s="10" t="s">
        <v>21</v>
      </c>
      <c r="D3484" s="10" t="s">
        <v>22</v>
      </c>
      <c r="E3484" s="10" t="s">
        <v>23</v>
      </c>
      <c r="F3484" s="10" t="s">
        <v>5</v>
      </c>
      <c r="H3484" s="10" t="s">
        <v>24</v>
      </c>
      <c r="I3484" s="10">
        <v>1955568</v>
      </c>
      <c r="J3484" s="10">
        <v>1956149</v>
      </c>
      <c r="K3484" s="10" t="s">
        <v>25</v>
      </c>
      <c r="R3484" s="10" t="s">
        <v>4319</v>
      </c>
      <c r="S3484" s="10">
        <v>582</v>
      </c>
    </row>
    <row r="3485" spans="1:20" x14ac:dyDescent="0.35">
      <c r="A3485" s="10" t="s">
        <v>27</v>
      </c>
      <c r="B3485" s="10" t="s">
        <v>27</v>
      </c>
      <c r="C3485" s="10" t="s">
        <v>28</v>
      </c>
      <c r="D3485" s="10" t="s">
        <v>22</v>
      </c>
      <c r="E3485" s="10" t="s">
        <v>23</v>
      </c>
      <c r="F3485" s="10" t="s">
        <v>5</v>
      </c>
      <c r="H3485" s="10" t="s">
        <v>24</v>
      </c>
      <c r="I3485" s="10">
        <v>1955568</v>
      </c>
      <c r="J3485" s="10">
        <v>1956149</v>
      </c>
      <c r="K3485" s="10" t="s">
        <v>25</v>
      </c>
      <c r="L3485" s="10" t="s">
        <v>4320</v>
      </c>
      <c r="O3485" s="10" t="s">
        <v>4321</v>
      </c>
      <c r="R3485" s="10" t="s">
        <v>4319</v>
      </c>
      <c r="S3485" s="10">
        <v>582</v>
      </c>
      <c r="T3485" s="10">
        <v>193</v>
      </c>
    </row>
    <row r="3486" spans="1:20" x14ac:dyDescent="0.35">
      <c r="A3486" s="10" t="s">
        <v>20</v>
      </c>
      <c r="B3486" s="10" t="s">
        <v>20</v>
      </c>
      <c r="C3486" s="10" t="s">
        <v>21</v>
      </c>
      <c r="D3486" s="10" t="s">
        <v>22</v>
      </c>
      <c r="E3486" s="10" t="s">
        <v>23</v>
      </c>
      <c r="F3486" s="10" t="s">
        <v>5</v>
      </c>
      <c r="H3486" s="10" t="s">
        <v>24</v>
      </c>
      <c r="I3486" s="10">
        <v>1956259</v>
      </c>
      <c r="J3486" s="10">
        <v>1956444</v>
      </c>
      <c r="K3486" s="10" t="s">
        <v>25</v>
      </c>
      <c r="R3486" s="10" t="s">
        <v>4322</v>
      </c>
      <c r="S3486" s="10">
        <v>186</v>
      </c>
    </row>
    <row r="3487" spans="1:20" x14ac:dyDescent="0.35">
      <c r="A3487" s="10" t="s">
        <v>27</v>
      </c>
      <c r="B3487" s="10" t="s">
        <v>27</v>
      </c>
      <c r="C3487" s="10" t="s">
        <v>28</v>
      </c>
      <c r="D3487" s="10" t="s">
        <v>22</v>
      </c>
      <c r="E3487" s="10" t="s">
        <v>23</v>
      </c>
      <c r="F3487" s="10" t="s">
        <v>5</v>
      </c>
      <c r="H3487" s="10" t="s">
        <v>24</v>
      </c>
      <c r="I3487" s="10">
        <v>1956259</v>
      </c>
      <c r="J3487" s="10">
        <v>1956444</v>
      </c>
      <c r="K3487" s="10" t="s">
        <v>25</v>
      </c>
      <c r="L3487" s="10" t="s">
        <v>4323</v>
      </c>
      <c r="O3487" s="10" t="s">
        <v>4324</v>
      </c>
      <c r="R3487" s="10" t="s">
        <v>4322</v>
      </c>
      <c r="S3487" s="10">
        <v>186</v>
      </c>
      <c r="T3487" s="10">
        <v>61</v>
      </c>
    </row>
    <row r="3488" spans="1:20" x14ac:dyDescent="0.35">
      <c r="A3488" s="10" t="s">
        <v>20</v>
      </c>
      <c r="B3488" s="10" t="s">
        <v>20</v>
      </c>
      <c r="C3488" s="10" t="s">
        <v>21</v>
      </c>
      <c r="D3488" s="10" t="s">
        <v>22</v>
      </c>
      <c r="E3488" s="10" t="s">
        <v>23</v>
      </c>
      <c r="F3488" s="10" t="s">
        <v>5</v>
      </c>
      <c r="H3488" s="10" t="s">
        <v>24</v>
      </c>
      <c r="I3488" s="10">
        <v>1956488</v>
      </c>
      <c r="J3488" s="10">
        <v>1957537</v>
      </c>
      <c r="K3488" s="10" t="s">
        <v>25</v>
      </c>
      <c r="R3488" s="10" t="s">
        <v>4325</v>
      </c>
      <c r="S3488" s="10">
        <v>1050</v>
      </c>
    </row>
    <row r="3489" spans="1:20" x14ac:dyDescent="0.35">
      <c r="A3489" s="10" t="s">
        <v>27</v>
      </c>
      <c r="B3489" s="10" t="s">
        <v>27</v>
      </c>
      <c r="C3489" s="10" t="s">
        <v>28</v>
      </c>
      <c r="D3489" s="10" t="s">
        <v>22</v>
      </c>
      <c r="E3489" s="10" t="s">
        <v>23</v>
      </c>
      <c r="F3489" s="10" t="s">
        <v>5</v>
      </c>
      <c r="H3489" s="10" t="s">
        <v>24</v>
      </c>
      <c r="I3489" s="10">
        <v>1956488</v>
      </c>
      <c r="J3489" s="10">
        <v>1957537</v>
      </c>
      <c r="K3489" s="10" t="s">
        <v>25</v>
      </c>
      <c r="L3489" s="10" t="s">
        <v>4326</v>
      </c>
      <c r="O3489" s="10" t="s">
        <v>4327</v>
      </c>
      <c r="R3489" s="10" t="s">
        <v>4325</v>
      </c>
      <c r="S3489" s="10">
        <v>1050</v>
      </c>
      <c r="T3489" s="10">
        <v>349</v>
      </c>
    </row>
    <row r="3490" spans="1:20" x14ac:dyDescent="0.35">
      <c r="A3490" s="10" t="s">
        <v>20</v>
      </c>
      <c r="B3490" s="10" t="s">
        <v>20</v>
      </c>
      <c r="C3490" s="10" t="s">
        <v>21</v>
      </c>
      <c r="D3490" s="10" t="s">
        <v>22</v>
      </c>
      <c r="E3490" s="10" t="s">
        <v>23</v>
      </c>
      <c r="F3490" s="10" t="s">
        <v>5</v>
      </c>
      <c r="H3490" s="10" t="s">
        <v>24</v>
      </c>
      <c r="I3490" s="10">
        <v>1957629</v>
      </c>
      <c r="J3490" s="10">
        <v>1958603</v>
      </c>
      <c r="K3490" s="10" t="s">
        <v>25</v>
      </c>
      <c r="R3490" s="10" t="s">
        <v>4328</v>
      </c>
      <c r="S3490" s="10">
        <v>975</v>
      </c>
    </row>
    <row r="3491" spans="1:20" x14ac:dyDescent="0.35">
      <c r="A3491" s="10" t="s">
        <v>27</v>
      </c>
      <c r="B3491" s="10" t="s">
        <v>27</v>
      </c>
      <c r="C3491" s="10" t="s">
        <v>28</v>
      </c>
      <c r="D3491" s="10" t="s">
        <v>22</v>
      </c>
      <c r="E3491" s="10" t="s">
        <v>23</v>
      </c>
      <c r="F3491" s="10" t="s">
        <v>5</v>
      </c>
      <c r="H3491" s="10" t="s">
        <v>24</v>
      </c>
      <c r="I3491" s="10">
        <v>1957629</v>
      </c>
      <c r="J3491" s="10">
        <v>1958603</v>
      </c>
      <c r="K3491" s="10" t="s">
        <v>25</v>
      </c>
      <c r="L3491" s="10" t="s">
        <v>4329</v>
      </c>
      <c r="O3491" s="10" t="s">
        <v>4330</v>
      </c>
      <c r="R3491" s="10" t="s">
        <v>4328</v>
      </c>
      <c r="S3491" s="10">
        <v>975</v>
      </c>
      <c r="T3491" s="10">
        <v>324</v>
      </c>
    </row>
    <row r="3492" spans="1:20" x14ac:dyDescent="0.35">
      <c r="A3492" s="10" t="s">
        <v>20</v>
      </c>
      <c r="B3492" s="10" t="s">
        <v>20</v>
      </c>
      <c r="C3492" s="10" t="s">
        <v>21</v>
      </c>
      <c r="D3492" s="10" t="s">
        <v>22</v>
      </c>
      <c r="E3492" s="10" t="s">
        <v>23</v>
      </c>
      <c r="F3492" s="10" t="s">
        <v>5</v>
      </c>
      <c r="H3492" s="10" t="s">
        <v>24</v>
      </c>
      <c r="I3492" s="10">
        <v>1958809</v>
      </c>
      <c r="J3492" s="10">
        <v>1959126</v>
      </c>
      <c r="K3492" s="10" t="s">
        <v>25</v>
      </c>
      <c r="R3492" s="10" t="s">
        <v>4331</v>
      </c>
      <c r="S3492" s="10">
        <v>318</v>
      </c>
    </row>
    <row r="3493" spans="1:20" x14ac:dyDescent="0.35">
      <c r="A3493" s="10" t="s">
        <v>27</v>
      </c>
      <c r="B3493" s="10" t="s">
        <v>27</v>
      </c>
      <c r="C3493" s="10" t="s">
        <v>28</v>
      </c>
      <c r="D3493" s="10" t="s">
        <v>22</v>
      </c>
      <c r="E3493" s="10" t="s">
        <v>23</v>
      </c>
      <c r="F3493" s="10" t="s">
        <v>5</v>
      </c>
      <c r="H3493" s="10" t="s">
        <v>24</v>
      </c>
      <c r="I3493" s="10">
        <v>1958809</v>
      </c>
      <c r="J3493" s="10">
        <v>1959126</v>
      </c>
      <c r="K3493" s="10" t="s">
        <v>25</v>
      </c>
      <c r="L3493" s="10" t="s">
        <v>4332</v>
      </c>
      <c r="O3493" s="10" t="s">
        <v>4333</v>
      </c>
      <c r="R3493" s="10" t="s">
        <v>4331</v>
      </c>
      <c r="S3493" s="10">
        <v>318</v>
      </c>
      <c r="T3493" s="10">
        <v>105</v>
      </c>
    </row>
    <row r="3494" spans="1:20" x14ac:dyDescent="0.35">
      <c r="A3494" s="10" t="s">
        <v>20</v>
      </c>
      <c r="B3494" s="10" t="s">
        <v>20</v>
      </c>
      <c r="C3494" s="10" t="s">
        <v>21</v>
      </c>
      <c r="D3494" s="10" t="s">
        <v>22</v>
      </c>
      <c r="E3494" s="10" t="s">
        <v>23</v>
      </c>
      <c r="F3494" s="10" t="s">
        <v>5</v>
      </c>
      <c r="H3494" s="10" t="s">
        <v>24</v>
      </c>
      <c r="I3494" s="10">
        <v>1959133</v>
      </c>
      <c r="J3494" s="10">
        <v>1959858</v>
      </c>
      <c r="K3494" s="10" t="s">
        <v>25</v>
      </c>
      <c r="R3494" s="10" t="s">
        <v>4334</v>
      </c>
      <c r="S3494" s="10">
        <v>726</v>
      </c>
    </row>
    <row r="3495" spans="1:20" x14ac:dyDescent="0.35">
      <c r="A3495" s="10" t="s">
        <v>27</v>
      </c>
      <c r="B3495" s="10" t="s">
        <v>27</v>
      </c>
      <c r="C3495" s="10" t="s">
        <v>28</v>
      </c>
      <c r="D3495" s="10" t="s">
        <v>22</v>
      </c>
      <c r="E3495" s="10" t="s">
        <v>23</v>
      </c>
      <c r="F3495" s="10" t="s">
        <v>5</v>
      </c>
      <c r="H3495" s="10" t="s">
        <v>24</v>
      </c>
      <c r="I3495" s="10">
        <v>1959133</v>
      </c>
      <c r="J3495" s="10">
        <v>1959858</v>
      </c>
      <c r="K3495" s="10" t="s">
        <v>25</v>
      </c>
      <c r="L3495" s="10" t="s">
        <v>4335</v>
      </c>
      <c r="O3495" s="10" t="s">
        <v>1074</v>
      </c>
      <c r="R3495" s="10" t="s">
        <v>4334</v>
      </c>
      <c r="S3495" s="10">
        <v>726</v>
      </c>
      <c r="T3495" s="10">
        <v>241</v>
      </c>
    </row>
    <row r="3496" spans="1:20" x14ac:dyDescent="0.35">
      <c r="A3496" s="10" t="s">
        <v>20</v>
      </c>
      <c r="B3496" s="10" t="s">
        <v>20</v>
      </c>
      <c r="C3496" s="10" t="s">
        <v>72</v>
      </c>
      <c r="D3496" s="10" t="s">
        <v>22</v>
      </c>
      <c r="E3496" s="10" t="s">
        <v>23</v>
      </c>
      <c r="F3496" s="10" t="s">
        <v>5</v>
      </c>
      <c r="H3496" s="10" t="s">
        <v>24</v>
      </c>
      <c r="I3496" s="10">
        <v>1960034</v>
      </c>
      <c r="J3496" s="10">
        <v>1960110</v>
      </c>
      <c r="K3496" s="10" t="s">
        <v>25</v>
      </c>
      <c r="R3496" s="10" t="s">
        <v>4336</v>
      </c>
      <c r="S3496" s="10">
        <v>77</v>
      </c>
    </row>
    <row r="3497" spans="1:20" x14ac:dyDescent="0.35">
      <c r="A3497" s="10" t="s">
        <v>72</v>
      </c>
      <c r="B3497" s="10" t="s">
        <v>72</v>
      </c>
      <c r="D3497" s="10" t="s">
        <v>22</v>
      </c>
      <c r="E3497" s="10" t="s">
        <v>23</v>
      </c>
      <c r="F3497" s="10" t="s">
        <v>5</v>
      </c>
      <c r="H3497" s="10" t="s">
        <v>24</v>
      </c>
      <c r="I3497" s="10">
        <v>1960034</v>
      </c>
      <c r="J3497" s="10">
        <v>1960110</v>
      </c>
      <c r="K3497" s="10" t="s">
        <v>25</v>
      </c>
      <c r="O3497" s="10" t="s">
        <v>4275</v>
      </c>
      <c r="R3497" s="10" t="s">
        <v>4336</v>
      </c>
      <c r="S3497" s="10">
        <v>77</v>
      </c>
    </row>
    <row r="3498" spans="1:20" x14ac:dyDescent="0.35">
      <c r="A3498" s="10" t="s">
        <v>20</v>
      </c>
      <c r="B3498" s="10" t="s">
        <v>20</v>
      </c>
      <c r="C3498" s="10" t="s">
        <v>21</v>
      </c>
      <c r="D3498" s="10" t="s">
        <v>22</v>
      </c>
      <c r="E3498" s="10" t="s">
        <v>23</v>
      </c>
      <c r="F3498" s="10" t="s">
        <v>5</v>
      </c>
      <c r="H3498" s="10" t="s">
        <v>24</v>
      </c>
      <c r="I3498" s="10">
        <v>1961173</v>
      </c>
      <c r="J3498" s="10">
        <v>1961367</v>
      </c>
      <c r="K3498" s="10" t="s">
        <v>25</v>
      </c>
      <c r="R3498" s="10" t="s">
        <v>4337</v>
      </c>
      <c r="S3498" s="10">
        <v>195</v>
      </c>
    </row>
    <row r="3499" spans="1:20" x14ac:dyDescent="0.35">
      <c r="A3499" s="10" t="s">
        <v>27</v>
      </c>
      <c r="B3499" s="10" t="s">
        <v>27</v>
      </c>
      <c r="C3499" s="10" t="s">
        <v>28</v>
      </c>
      <c r="D3499" s="10" t="s">
        <v>22</v>
      </c>
      <c r="E3499" s="10" t="s">
        <v>23</v>
      </c>
      <c r="F3499" s="10" t="s">
        <v>5</v>
      </c>
      <c r="H3499" s="10" t="s">
        <v>24</v>
      </c>
      <c r="I3499" s="10">
        <v>1961173</v>
      </c>
      <c r="J3499" s="10">
        <v>1961367</v>
      </c>
      <c r="K3499" s="10" t="s">
        <v>25</v>
      </c>
      <c r="L3499" s="10" t="s">
        <v>4338</v>
      </c>
      <c r="O3499" s="10" t="s">
        <v>52</v>
      </c>
      <c r="R3499" s="10" t="s">
        <v>4337</v>
      </c>
      <c r="S3499" s="10">
        <v>195</v>
      </c>
      <c r="T3499" s="10">
        <v>64</v>
      </c>
    </row>
    <row r="3500" spans="1:20" x14ac:dyDescent="0.35">
      <c r="A3500" s="10" t="s">
        <v>20</v>
      </c>
      <c r="B3500" s="10" t="s">
        <v>20</v>
      </c>
      <c r="C3500" s="10" t="s">
        <v>21</v>
      </c>
      <c r="D3500" s="10" t="s">
        <v>22</v>
      </c>
      <c r="E3500" s="10" t="s">
        <v>23</v>
      </c>
      <c r="F3500" s="10" t="s">
        <v>5</v>
      </c>
      <c r="H3500" s="10" t="s">
        <v>24</v>
      </c>
      <c r="I3500" s="10">
        <v>1961364</v>
      </c>
      <c r="J3500" s="10">
        <v>1962509</v>
      </c>
      <c r="K3500" s="10" t="s">
        <v>25</v>
      </c>
      <c r="R3500" s="10" t="s">
        <v>4339</v>
      </c>
      <c r="S3500" s="10">
        <v>1146</v>
      </c>
    </row>
    <row r="3501" spans="1:20" x14ac:dyDescent="0.35">
      <c r="A3501" s="10" t="s">
        <v>27</v>
      </c>
      <c r="B3501" s="10" t="s">
        <v>27</v>
      </c>
      <c r="C3501" s="10" t="s">
        <v>28</v>
      </c>
      <c r="D3501" s="10" t="s">
        <v>22</v>
      </c>
      <c r="E3501" s="10" t="s">
        <v>23</v>
      </c>
      <c r="F3501" s="10" t="s">
        <v>5</v>
      </c>
      <c r="H3501" s="10" t="s">
        <v>24</v>
      </c>
      <c r="I3501" s="10">
        <v>1961364</v>
      </c>
      <c r="J3501" s="10">
        <v>1962509</v>
      </c>
      <c r="K3501" s="10" t="s">
        <v>25</v>
      </c>
      <c r="L3501" s="10" t="s">
        <v>4340</v>
      </c>
      <c r="O3501" s="10" t="s">
        <v>52</v>
      </c>
      <c r="R3501" s="10" t="s">
        <v>4339</v>
      </c>
      <c r="S3501" s="10">
        <v>1146</v>
      </c>
      <c r="T3501" s="10">
        <v>381</v>
      </c>
    </row>
    <row r="3502" spans="1:20" x14ac:dyDescent="0.35">
      <c r="A3502" s="10" t="s">
        <v>20</v>
      </c>
      <c r="B3502" s="10" t="s">
        <v>20</v>
      </c>
      <c r="C3502" s="10" t="s">
        <v>21</v>
      </c>
      <c r="D3502" s="10" t="s">
        <v>22</v>
      </c>
      <c r="E3502" s="10" t="s">
        <v>23</v>
      </c>
      <c r="F3502" s="10" t="s">
        <v>5</v>
      </c>
      <c r="H3502" s="10" t="s">
        <v>24</v>
      </c>
      <c r="I3502" s="10">
        <v>1962490</v>
      </c>
      <c r="J3502" s="10">
        <v>1962810</v>
      </c>
      <c r="K3502" s="10" t="s">
        <v>46</v>
      </c>
      <c r="R3502" s="10" t="s">
        <v>4341</v>
      </c>
      <c r="S3502" s="10">
        <v>321</v>
      </c>
    </row>
    <row r="3503" spans="1:20" x14ac:dyDescent="0.35">
      <c r="A3503" s="10" t="s">
        <v>27</v>
      </c>
      <c r="B3503" s="10" t="s">
        <v>27</v>
      </c>
      <c r="C3503" s="10" t="s">
        <v>28</v>
      </c>
      <c r="D3503" s="10" t="s">
        <v>22</v>
      </c>
      <c r="E3503" s="10" t="s">
        <v>23</v>
      </c>
      <c r="F3503" s="10" t="s">
        <v>5</v>
      </c>
      <c r="H3503" s="10" t="s">
        <v>24</v>
      </c>
      <c r="I3503" s="10">
        <v>1962490</v>
      </c>
      <c r="J3503" s="10">
        <v>1962810</v>
      </c>
      <c r="K3503" s="10" t="s">
        <v>46</v>
      </c>
      <c r="L3503" s="10" t="s">
        <v>4342</v>
      </c>
      <c r="O3503" s="10" t="s">
        <v>52</v>
      </c>
      <c r="R3503" s="10" t="s">
        <v>4341</v>
      </c>
      <c r="S3503" s="10">
        <v>321</v>
      </c>
      <c r="T3503" s="10">
        <v>106</v>
      </c>
    </row>
    <row r="3504" spans="1:20" x14ac:dyDescent="0.35">
      <c r="A3504" s="10" t="s">
        <v>20</v>
      </c>
      <c r="B3504" s="10" t="s">
        <v>20</v>
      </c>
      <c r="C3504" s="10" t="s">
        <v>21</v>
      </c>
      <c r="D3504" s="10" t="s">
        <v>22</v>
      </c>
      <c r="E3504" s="10" t="s">
        <v>23</v>
      </c>
      <c r="F3504" s="10" t="s">
        <v>5</v>
      </c>
      <c r="H3504" s="10" t="s">
        <v>24</v>
      </c>
      <c r="I3504" s="10">
        <v>1962855</v>
      </c>
      <c r="J3504" s="10">
        <v>1963220</v>
      </c>
      <c r="K3504" s="10" t="s">
        <v>25</v>
      </c>
      <c r="R3504" s="10" t="s">
        <v>4343</v>
      </c>
      <c r="S3504" s="10">
        <v>366</v>
      </c>
    </row>
    <row r="3505" spans="1:20" x14ac:dyDescent="0.35">
      <c r="A3505" s="10" t="s">
        <v>27</v>
      </c>
      <c r="B3505" s="10" t="s">
        <v>27</v>
      </c>
      <c r="C3505" s="10" t="s">
        <v>28</v>
      </c>
      <c r="D3505" s="10" t="s">
        <v>22</v>
      </c>
      <c r="E3505" s="10" t="s">
        <v>23</v>
      </c>
      <c r="F3505" s="10" t="s">
        <v>5</v>
      </c>
      <c r="H3505" s="10" t="s">
        <v>24</v>
      </c>
      <c r="I3505" s="10">
        <v>1962855</v>
      </c>
      <c r="J3505" s="10">
        <v>1963220</v>
      </c>
      <c r="K3505" s="10" t="s">
        <v>25</v>
      </c>
      <c r="L3505" s="10" t="s">
        <v>4344</v>
      </c>
      <c r="O3505" s="10" t="s">
        <v>4345</v>
      </c>
      <c r="R3505" s="10" t="s">
        <v>4343</v>
      </c>
      <c r="S3505" s="10">
        <v>366</v>
      </c>
      <c r="T3505" s="10">
        <v>121</v>
      </c>
    </row>
    <row r="3506" spans="1:20" x14ac:dyDescent="0.35">
      <c r="A3506" s="10" t="s">
        <v>20</v>
      </c>
      <c r="B3506" s="10" t="s">
        <v>20</v>
      </c>
      <c r="C3506" s="10" t="s">
        <v>21</v>
      </c>
      <c r="D3506" s="10" t="s">
        <v>22</v>
      </c>
      <c r="E3506" s="10" t="s">
        <v>23</v>
      </c>
      <c r="F3506" s="10" t="s">
        <v>5</v>
      </c>
      <c r="H3506" s="10" t="s">
        <v>24</v>
      </c>
      <c r="I3506" s="10">
        <v>1963245</v>
      </c>
      <c r="J3506" s="10">
        <v>1964399</v>
      </c>
      <c r="K3506" s="10" t="s">
        <v>46</v>
      </c>
      <c r="R3506" s="10" t="s">
        <v>4346</v>
      </c>
      <c r="S3506" s="10">
        <v>1155</v>
      </c>
    </row>
    <row r="3507" spans="1:20" x14ac:dyDescent="0.35">
      <c r="A3507" s="10" t="s">
        <v>27</v>
      </c>
      <c r="B3507" s="10" t="s">
        <v>27</v>
      </c>
      <c r="C3507" s="10" t="s">
        <v>28</v>
      </c>
      <c r="D3507" s="10" t="s">
        <v>22</v>
      </c>
      <c r="E3507" s="10" t="s">
        <v>23</v>
      </c>
      <c r="F3507" s="10" t="s">
        <v>5</v>
      </c>
      <c r="H3507" s="10" t="s">
        <v>24</v>
      </c>
      <c r="I3507" s="10">
        <v>1963245</v>
      </c>
      <c r="J3507" s="10">
        <v>1964399</v>
      </c>
      <c r="K3507" s="10" t="s">
        <v>46</v>
      </c>
      <c r="L3507" s="10" t="s">
        <v>4347</v>
      </c>
      <c r="O3507" s="10" t="s">
        <v>4348</v>
      </c>
      <c r="R3507" s="10" t="s">
        <v>4346</v>
      </c>
      <c r="S3507" s="10">
        <v>1155</v>
      </c>
      <c r="T3507" s="10">
        <v>384</v>
      </c>
    </row>
    <row r="3508" spans="1:20" x14ac:dyDescent="0.35">
      <c r="A3508" s="10" t="s">
        <v>20</v>
      </c>
      <c r="B3508" s="10" t="s">
        <v>20</v>
      </c>
      <c r="C3508" s="10" t="s">
        <v>21</v>
      </c>
      <c r="D3508" s="10" t="s">
        <v>22</v>
      </c>
      <c r="E3508" s="10" t="s">
        <v>23</v>
      </c>
      <c r="F3508" s="10" t="s">
        <v>5</v>
      </c>
      <c r="H3508" s="10" t="s">
        <v>24</v>
      </c>
      <c r="I3508" s="10">
        <v>1964444</v>
      </c>
      <c r="J3508" s="10">
        <v>1965322</v>
      </c>
      <c r="K3508" s="10" t="s">
        <v>25</v>
      </c>
      <c r="R3508" s="10" t="s">
        <v>4349</v>
      </c>
      <c r="S3508" s="10">
        <v>879</v>
      </c>
    </row>
    <row r="3509" spans="1:20" x14ac:dyDescent="0.35">
      <c r="A3509" s="10" t="s">
        <v>27</v>
      </c>
      <c r="B3509" s="10" t="s">
        <v>27</v>
      </c>
      <c r="C3509" s="10" t="s">
        <v>28</v>
      </c>
      <c r="D3509" s="10" t="s">
        <v>22</v>
      </c>
      <c r="E3509" s="10" t="s">
        <v>23</v>
      </c>
      <c r="F3509" s="10" t="s">
        <v>5</v>
      </c>
      <c r="H3509" s="10" t="s">
        <v>24</v>
      </c>
      <c r="I3509" s="10">
        <v>1964444</v>
      </c>
      <c r="J3509" s="10">
        <v>1965322</v>
      </c>
      <c r="K3509" s="10" t="s">
        <v>25</v>
      </c>
      <c r="L3509" s="10" t="s">
        <v>4350</v>
      </c>
      <c r="O3509" s="10" t="s">
        <v>4351</v>
      </c>
      <c r="R3509" s="10" t="s">
        <v>4349</v>
      </c>
      <c r="S3509" s="10">
        <v>879</v>
      </c>
      <c r="T3509" s="10">
        <v>292</v>
      </c>
    </row>
    <row r="3510" spans="1:20" x14ac:dyDescent="0.35">
      <c r="A3510" s="10" t="s">
        <v>20</v>
      </c>
      <c r="B3510" s="10" t="s">
        <v>20</v>
      </c>
      <c r="C3510" s="10" t="s">
        <v>21</v>
      </c>
      <c r="D3510" s="10" t="s">
        <v>22</v>
      </c>
      <c r="E3510" s="10" t="s">
        <v>23</v>
      </c>
      <c r="F3510" s="10" t="s">
        <v>5</v>
      </c>
      <c r="H3510" s="10" t="s">
        <v>24</v>
      </c>
      <c r="I3510" s="10">
        <v>1965546</v>
      </c>
      <c r="J3510" s="10">
        <v>1966634</v>
      </c>
      <c r="K3510" s="10" t="s">
        <v>25</v>
      </c>
      <c r="R3510" s="10" t="s">
        <v>4352</v>
      </c>
      <c r="S3510" s="10">
        <v>1089</v>
      </c>
    </row>
    <row r="3511" spans="1:20" x14ac:dyDescent="0.35">
      <c r="A3511" s="10" t="s">
        <v>27</v>
      </c>
      <c r="B3511" s="10" t="s">
        <v>27</v>
      </c>
      <c r="C3511" s="10" t="s">
        <v>28</v>
      </c>
      <c r="D3511" s="10" t="s">
        <v>22</v>
      </c>
      <c r="E3511" s="10" t="s">
        <v>23</v>
      </c>
      <c r="F3511" s="10" t="s">
        <v>5</v>
      </c>
      <c r="H3511" s="10" t="s">
        <v>24</v>
      </c>
      <c r="I3511" s="10">
        <v>1965546</v>
      </c>
      <c r="J3511" s="10">
        <v>1966634</v>
      </c>
      <c r="K3511" s="10" t="s">
        <v>25</v>
      </c>
      <c r="L3511" s="10" t="s">
        <v>4353</v>
      </c>
      <c r="O3511" s="10" t="s">
        <v>4354</v>
      </c>
      <c r="R3511" s="10" t="s">
        <v>4352</v>
      </c>
      <c r="S3511" s="10">
        <v>1089</v>
      </c>
      <c r="T3511" s="10">
        <v>362</v>
      </c>
    </row>
    <row r="3512" spans="1:20" x14ac:dyDescent="0.35">
      <c r="A3512" s="10" t="s">
        <v>20</v>
      </c>
      <c r="B3512" s="10" t="s">
        <v>20</v>
      </c>
      <c r="C3512" s="10" t="s">
        <v>21</v>
      </c>
      <c r="D3512" s="10" t="s">
        <v>22</v>
      </c>
      <c r="E3512" s="10" t="s">
        <v>23</v>
      </c>
      <c r="F3512" s="10" t="s">
        <v>5</v>
      </c>
      <c r="H3512" s="10" t="s">
        <v>24</v>
      </c>
      <c r="I3512" s="10">
        <v>1966637</v>
      </c>
      <c r="J3512" s="10">
        <v>1967737</v>
      </c>
      <c r="K3512" s="10" t="s">
        <v>25</v>
      </c>
      <c r="R3512" s="10" t="s">
        <v>4355</v>
      </c>
      <c r="S3512" s="10">
        <v>1101</v>
      </c>
    </row>
    <row r="3513" spans="1:20" x14ac:dyDescent="0.35">
      <c r="A3513" s="10" t="s">
        <v>27</v>
      </c>
      <c r="B3513" s="10" t="s">
        <v>27</v>
      </c>
      <c r="C3513" s="10" t="s">
        <v>28</v>
      </c>
      <c r="D3513" s="10" t="s">
        <v>22</v>
      </c>
      <c r="E3513" s="10" t="s">
        <v>23</v>
      </c>
      <c r="F3513" s="10" t="s">
        <v>5</v>
      </c>
      <c r="H3513" s="10" t="s">
        <v>24</v>
      </c>
      <c r="I3513" s="10">
        <v>1966637</v>
      </c>
      <c r="J3513" s="10">
        <v>1967737</v>
      </c>
      <c r="K3513" s="10" t="s">
        <v>25</v>
      </c>
      <c r="L3513" s="10" t="s">
        <v>4356</v>
      </c>
      <c r="O3513" s="10" t="s">
        <v>4357</v>
      </c>
      <c r="R3513" s="10" t="s">
        <v>4355</v>
      </c>
      <c r="S3513" s="10">
        <v>1101</v>
      </c>
      <c r="T3513" s="10">
        <v>366</v>
      </c>
    </row>
    <row r="3514" spans="1:20" x14ac:dyDescent="0.35">
      <c r="A3514" s="10" t="s">
        <v>20</v>
      </c>
      <c r="B3514" s="10" t="s">
        <v>20</v>
      </c>
      <c r="C3514" s="10" t="s">
        <v>21</v>
      </c>
      <c r="D3514" s="10" t="s">
        <v>22</v>
      </c>
      <c r="E3514" s="10" t="s">
        <v>23</v>
      </c>
      <c r="F3514" s="10" t="s">
        <v>5</v>
      </c>
      <c r="H3514" s="10" t="s">
        <v>24</v>
      </c>
      <c r="I3514" s="10">
        <v>1967836</v>
      </c>
      <c r="J3514" s="10">
        <v>1969281</v>
      </c>
      <c r="K3514" s="10" t="s">
        <v>25</v>
      </c>
      <c r="R3514" s="10" t="s">
        <v>4358</v>
      </c>
      <c r="S3514" s="10">
        <v>1446</v>
      </c>
    </row>
    <row r="3515" spans="1:20" x14ac:dyDescent="0.35">
      <c r="A3515" s="10" t="s">
        <v>27</v>
      </c>
      <c r="B3515" s="10" t="s">
        <v>27</v>
      </c>
      <c r="C3515" s="10" t="s">
        <v>28</v>
      </c>
      <c r="D3515" s="10" t="s">
        <v>22</v>
      </c>
      <c r="E3515" s="10" t="s">
        <v>23</v>
      </c>
      <c r="F3515" s="10" t="s">
        <v>5</v>
      </c>
      <c r="H3515" s="10" t="s">
        <v>24</v>
      </c>
      <c r="I3515" s="10">
        <v>1967836</v>
      </c>
      <c r="J3515" s="10">
        <v>1969281</v>
      </c>
      <c r="K3515" s="10" t="s">
        <v>25</v>
      </c>
      <c r="L3515" s="10" t="s">
        <v>4359</v>
      </c>
      <c r="O3515" s="10" t="s">
        <v>4360</v>
      </c>
      <c r="R3515" s="10" t="s">
        <v>4358</v>
      </c>
      <c r="S3515" s="10">
        <v>1446</v>
      </c>
      <c r="T3515" s="10">
        <v>481</v>
      </c>
    </row>
    <row r="3516" spans="1:20" x14ac:dyDescent="0.35">
      <c r="A3516" s="10" t="s">
        <v>20</v>
      </c>
      <c r="B3516" s="10" t="s">
        <v>20</v>
      </c>
      <c r="C3516" s="10" t="s">
        <v>21</v>
      </c>
      <c r="D3516" s="10" t="s">
        <v>22</v>
      </c>
      <c r="E3516" s="10" t="s">
        <v>23</v>
      </c>
      <c r="F3516" s="10" t="s">
        <v>5</v>
      </c>
      <c r="H3516" s="10" t="s">
        <v>24</v>
      </c>
      <c r="I3516" s="10">
        <v>1969288</v>
      </c>
      <c r="J3516" s="10">
        <v>1971570</v>
      </c>
      <c r="K3516" s="10" t="s">
        <v>25</v>
      </c>
      <c r="R3516" s="10" t="s">
        <v>4361</v>
      </c>
      <c r="S3516" s="10">
        <v>2283</v>
      </c>
    </row>
    <row r="3517" spans="1:20" x14ac:dyDescent="0.35">
      <c r="A3517" s="10" t="s">
        <v>27</v>
      </c>
      <c r="B3517" s="10" t="s">
        <v>27</v>
      </c>
      <c r="C3517" s="10" t="s">
        <v>28</v>
      </c>
      <c r="D3517" s="10" t="s">
        <v>22</v>
      </c>
      <c r="E3517" s="10" t="s">
        <v>23</v>
      </c>
      <c r="F3517" s="10" t="s">
        <v>5</v>
      </c>
      <c r="H3517" s="10" t="s">
        <v>24</v>
      </c>
      <c r="I3517" s="10">
        <v>1969288</v>
      </c>
      <c r="J3517" s="10">
        <v>1971570</v>
      </c>
      <c r="K3517" s="10" t="s">
        <v>25</v>
      </c>
      <c r="L3517" s="10" t="s">
        <v>4362</v>
      </c>
      <c r="O3517" s="10" t="s">
        <v>1218</v>
      </c>
      <c r="R3517" s="10" t="s">
        <v>4361</v>
      </c>
      <c r="S3517" s="10">
        <v>2283</v>
      </c>
      <c r="T3517" s="10">
        <v>760</v>
      </c>
    </row>
    <row r="3518" spans="1:20" x14ac:dyDescent="0.35">
      <c r="A3518" s="10" t="s">
        <v>20</v>
      </c>
      <c r="B3518" s="10" t="s">
        <v>20</v>
      </c>
      <c r="C3518" s="10" t="s">
        <v>21</v>
      </c>
      <c r="D3518" s="10" t="s">
        <v>22</v>
      </c>
      <c r="E3518" s="10" t="s">
        <v>23</v>
      </c>
      <c r="F3518" s="10" t="s">
        <v>5</v>
      </c>
      <c r="H3518" s="10" t="s">
        <v>24</v>
      </c>
      <c r="I3518" s="10">
        <v>1971560</v>
      </c>
      <c r="J3518" s="10">
        <v>1972960</v>
      </c>
      <c r="K3518" s="10" t="s">
        <v>25</v>
      </c>
      <c r="R3518" s="10" t="s">
        <v>4363</v>
      </c>
      <c r="S3518" s="10">
        <v>1401</v>
      </c>
    </row>
    <row r="3519" spans="1:20" x14ac:dyDescent="0.35">
      <c r="A3519" s="10" t="s">
        <v>27</v>
      </c>
      <c r="B3519" s="10" t="s">
        <v>27</v>
      </c>
      <c r="C3519" s="10" t="s">
        <v>28</v>
      </c>
      <c r="D3519" s="10" t="s">
        <v>22</v>
      </c>
      <c r="E3519" s="10" t="s">
        <v>23</v>
      </c>
      <c r="F3519" s="10" t="s">
        <v>5</v>
      </c>
      <c r="H3519" s="10" t="s">
        <v>24</v>
      </c>
      <c r="I3519" s="10">
        <v>1971560</v>
      </c>
      <c r="J3519" s="10">
        <v>1972960</v>
      </c>
      <c r="K3519" s="10" t="s">
        <v>25</v>
      </c>
      <c r="L3519" s="10" t="s">
        <v>4364</v>
      </c>
      <c r="O3519" s="10" t="s">
        <v>1476</v>
      </c>
      <c r="R3519" s="10" t="s">
        <v>4363</v>
      </c>
      <c r="S3519" s="10">
        <v>1401</v>
      </c>
      <c r="T3519" s="10">
        <v>466</v>
      </c>
    </row>
    <row r="3520" spans="1:20" x14ac:dyDescent="0.35">
      <c r="A3520" s="10" t="s">
        <v>20</v>
      </c>
      <c r="B3520" s="10" t="s">
        <v>20</v>
      </c>
      <c r="C3520" s="10" t="s">
        <v>21</v>
      </c>
      <c r="D3520" s="10" t="s">
        <v>22</v>
      </c>
      <c r="E3520" s="10" t="s">
        <v>23</v>
      </c>
      <c r="F3520" s="10" t="s">
        <v>5</v>
      </c>
      <c r="H3520" s="10" t="s">
        <v>24</v>
      </c>
      <c r="I3520" s="10">
        <v>1972992</v>
      </c>
      <c r="J3520" s="10">
        <v>1974368</v>
      </c>
      <c r="K3520" s="10" t="s">
        <v>25</v>
      </c>
      <c r="R3520" s="10" t="s">
        <v>4365</v>
      </c>
      <c r="S3520" s="10">
        <v>1377</v>
      </c>
    </row>
    <row r="3521" spans="1:20" x14ac:dyDescent="0.35">
      <c r="A3521" s="10" t="s">
        <v>27</v>
      </c>
      <c r="B3521" s="10" t="s">
        <v>27</v>
      </c>
      <c r="C3521" s="10" t="s">
        <v>28</v>
      </c>
      <c r="D3521" s="10" t="s">
        <v>22</v>
      </c>
      <c r="E3521" s="10" t="s">
        <v>23</v>
      </c>
      <c r="F3521" s="10" t="s">
        <v>5</v>
      </c>
      <c r="H3521" s="10" t="s">
        <v>24</v>
      </c>
      <c r="I3521" s="10">
        <v>1972992</v>
      </c>
      <c r="J3521" s="10">
        <v>1974368</v>
      </c>
      <c r="K3521" s="10" t="s">
        <v>25</v>
      </c>
      <c r="L3521" s="10" t="s">
        <v>4366</v>
      </c>
      <c r="O3521" s="10" t="s">
        <v>4367</v>
      </c>
      <c r="R3521" s="10" t="s">
        <v>4365</v>
      </c>
      <c r="S3521" s="10">
        <v>1377</v>
      </c>
      <c r="T3521" s="10">
        <v>458</v>
      </c>
    </row>
    <row r="3522" spans="1:20" x14ac:dyDescent="0.35">
      <c r="A3522" s="10" t="s">
        <v>20</v>
      </c>
      <c r="B3522" s="10" t="s">
        <v>20</v>
      </c>
      <c r="C3522" s="10" t="s">
        <v>21</v>
      </c>
      <c r="D3522" s="10" t="s">
        <v>22</v>
      </c>
      <c r="E3522" s="10" t="s">
        <v>23</v>
      </c>
      <c r="F3522" s="10" t="s">
        <v>5</v>
      </c>
      <c r="H3522" s="10" t="s">
        <v>24</v>
      </c>
      <c r="I3522" s="10">
        <v>1974564</v>
      </c>
      <c r="J3522" s="10">
        <v>1975439</v>
      </c>
      <c r="K3522" s="10" t="s">
        <v>25</v>
      </c>
      <c r="R3522" s="10" t="s">
        <v>4368</v>
      </c>
      <c r="S3522" s="10">
        <v>876</v>
      </c>
    </row>
    <row r="3523" spans="1:20" x14ac:dyDescent="0.35">
      <c r="A3523" s="10" t="s">
        <v>27</v>
      </c>
      <c r="B3523" s="10" t="s">
        <v>27</v>
      </c>
      <c r="C3523" s="10" t="s">
        <v>28</v>
      </c>
      <c r="D3523" s="10" t="s">
        <v>22</v>
      </c>
      <c r="E3523" s="10" t="s">
        <v>23</v>
      </c>
      <c r="F3523" s="10" t="s">
        <v>5</v>
      </c>
      <c r="H3523" s="10" t="s">
        <v>24</v>
      </c>
      <c r="I3523" s="10">
        <v>1974564</v>
      </c>
      <c r="J3523" s="10">
        <v>1975439</v>
      </c>
      <c r="K3523" s="10" t="s">
        <v>25</v>
      </c>
      <c r="L3523" s="10" t="s">
        <v>4369</v>
      </c>
      <c r="O3523" s="10" t="s">
        <v>2985</v>
      </c>
      <c r="R3523" s="10" t="s">
        <v>4368</v>
      </c>
      <c r="S3523" s="10">
        <v>876</v>
      </c>
      <c r="T3523" s="10">
        <v>291</v>
      </c>
    </row>
    <row r="3524" spans="1:20" x14ac:dyDescent="0.35">
      <c r="A3524" s="10" t="s">
        <v>20</v>
      </c>
      <c r="B3524" s="10" t="s">
        <v>20</v>
      </c>
      <c r="C3524" s="10" t="s">
        <v>21</v>
      </c>
      <c r="D3524" s="10" t="s">
        <v>22</v>
      </c>
      <c r="E3524" s="10" t="s">
        <v>23</v>
      </c>
      <c r="F3524" s="10" t="s">
        <v>5</v>
      </c>
      <c r="H3524" s="10" t="s">
        <v>24</v>
      </c>
      <c r="I3524" s="10">
        <v>1975429</v>
      </c>
      <c r="J3524" s="10">
        <v>1976124</v>
      </c>
      <c r="K3524" s="10" t="s">
        <v>25</v>
      </c>
      <c r="R3524" s="10" t="s">
        <v>4370</v>
      </c>
      <c r="S3524" s="10">
        <v>696</v>
      </c>
    </row>
    <row r="3525" spans="1:20" x14ac:dyDescent="0.35">
      <c r="A3525" s="10" t="s">
        <v>27</v>
      </c>
      <c r="B3525" s="10" t="s">
        <v>27</v>
      </c>
      <c r="C3525" s="10" t="s">
        <v>28</v>
      </c>
      <c r="D3525" s="10" t="s">
        <v>22</v>
      </c>
      <c r="E3525" s="10" t="s">
        <v>23</v>
      </c>
      <c r="F3525" s="10" t="s">
        <v>5</v>
      </c>
      <c r="H3525" s="10" t="s">
        <v>24</v>
      </c>
      <c r="I3525" s="10">
        <v>1975429</v>
      </c>
      <c r="J3525" s="10">
        <v>1976124</v>
      </c>
      <c r="K3525" s="10" t="s">
        <v>25</v>
      </c>
      <c r="L3525" s="10" t="s">
        <v>4371</v>
      </c>
      <c r="O3525" s="10" t="s">
        <v>4372</v>
      </c>
      <c r="R3525" s="10" t="s">
        <v>4370</v>
      </c>
      <c r="S3525" s="10">
        <v>696</v>
      </c>
      <c r="T3525" s="10">
        <v>231</v>
      </c>
    </row>
    <row r="3526" spans="1:20" x14ac:dyDescent="0.35">
      <c r="A3526" s="10" t="s">
        <v>20</v>
      </c>
      <c r="B3526" s="10" t="s">
        <v>20</v>
      </c>
      <c r="C3526" s="10" t="s">
        <v>21</v>
      </c>
      <c r="D3526" s="10" t="s">
        <v>22</v>
      </c>
      <c r="E3526" s="10" t="s">
        <v>23</v>
      </c>
      <c r="F3526" s="10" t="s">
        <v>5</v>
      </c>
      <c r="H3526" s="10" t="s">
        <v>24</v>
      </c>
      <c r="I3526" s="10">
        <v>1976387</v>
      </c>
      <c r="J3526" s="10">
        <v>1976638</v>
      </c>
      <c r="K3526" s="10" t="s">
        <v>25</v>
      </c>
      <c r="R3526" s="10" t="s">
        <v>4373</v>
      </c>
      <c r="S3526" s="10">
        <v>252</v>
      </c>
    </row>
    <row r="3527" spans="1:20" x14ac:dyDescent="0.35">
      <c r="A3527" s="10" t="s">
        <v>27</v>
      </c>
      <c r="B3527" s="10" t="s">
        <v>27</v>
      </c>
      <c r="C3527" s="10" t="s">
        <v>28</v>
      </c>
      <c r="D3527" s="10" t="s">
        <v>22</v>
      </c>
      <c r="E3527" s="10" t="s">
        <v>23</v>
      </c>
      <c r="F3527" s="10" t="s">
        <v>5</v>
      </c>
      <c r="H3527" s="10" t="s">
        <v>24</v>
      </c>
      <c r="I3527" s="10">
        <v>1976387</v>
      </c>
      <c r="J3527" s="10">
        <v>1976638</v>
      </c>
      <c r="K3527" s="10" t="s">
        <v>25</v>
      </c>
      <c r="L3527" s="10" t="s">
        <v>4374</v>
      </c>
      <c r="O3527" s="10" t="s">
        <v>4375</v>
      </c>
      <c r="R3527" s="10" t="s">
        <v>4373</v>
      </c>
      <c r="S3527" s="10">
        <v>252</v>
      </c>
      <c r="T3527" s="10">
        <v>83</v>
      </c>
    </row>
    <row r="3528" spans="1:20" x14ac:dyDescent="0.35">
      <c r="A3528" s="10" t="s">
        <v>20</v>
      </c>
      <c r="B3528" s="10" t="s">
        <v>20</v>
      </c>
      <c r="C3528" s="10" t="s">
        <v>21</v>
      </c>
      <c r="D3528" s="10" t="s">
        <v>22</v>
      </c>
      <c r="E3528" s="10" t="s">
        <v>23</v>
      </c>
      <c r="F3528" s="10" t="s">
        <v>5</v>
      </c>
      <c r="H3528" s="10" t="s">
        <v>24</v>
      </c>
      <c r="I3528" s="10">
        <v>1976698</v>
      </c>
      <c r="J3528" s="10">
        <v>1977954</v>
      </c>
      <c r="K3528" s="10" t="s">
        <v>25</v>
      </c>
      <c r="R3528" s="10" t="s">
        <v>4376</v>
      </c>
      <c r="S3528" s="10">
        <v>1257</v>
      </c>
    </row>
    <row r="3529" spans="1:20" x14ac:dyDescent="0.35">
      <c r="A3529" s="10" t="s">
        <v>27</v>
      </c>
      <c r="B3529" s="10" t="s">
        <v>27</v>
      </c>
      <c r="C3529" s="10" t="s">
        <v>28</v>
      </c>
      <c r="D3529" s="10" t="s">
        <v>22</v>
      </c>
      <c r="E3529" s="10" t="s">
        <v>23</v>
      </c>
      <c r="F3529" s="10" t="s">
        <v>5</v>
      </c>
      <c r="H3529" s="10" t="s">
        <v>24</v>
      </c>
      <c r="I3529" s="10">
        <v>1976698</v>
      </c>
      <c r="J3529" s="10">
        <v>1977954</v>
      </c>
      <c r="K3529" s="10" t="s">
        <v>25</v>
      </c>
      <c r="L3529" s="10" t="s">
        <v>4377</v>
      </c>
      <c r="O3529" s="10" t="s">
        <v>4378</v>
      </c>
      <c r="R3529" s="10" t="s">
        <v>4376</v>
      </c>
      <c r="S3529" s="10">
        <v>1257</v>
      </c>
      <c r="T3529" s="10">
        <v>418</v>
      </c>
    </row>
    <row r="3530" spans="1:20" x14ac:dyDescent="0.35">
      <c r="A3530" s="10" t="s">
        <v>20</v>
      </c>
      <c r="B3530" s="10" t="s">
        <v>20</v>
      </c>
      <c r="C3530" s="10" t="s">
        <v>21</v>
      </c>
      <c r="D3530" s="10" t="s">
        <v>22</v>
      </c>
      <c r="E3530" s="10" t="s">
        <v>23</v>
      </c>
      <c r="F3530" s="10" t="s">
        <v>5</v>
      </c>
      <c r="H3530" s="10" t="s">
        <v>24</v>
      </c>
      <c r="I3530" s="10">
        <v>1978617</v>
      </c>
      <c r="J3530" s="10">
        <v>1978886</v>
      </c>
      <c r="K3530" s="10" t="s">
        <v>25</v>
      </c>
      <c r="R3530" s="10" t="s">
        <v>4379</v>
      </c>
      <c r="S3530" s="10">
        <v>270</v>
      </c>
    </row>
    <row r="3531" spans="1:20" x14ac:dyDescent="0.35">
      <c r="A3531" s="10" t="s">
        <v>27</v>
      </c>
      <c r="B3531" s="10" t="s">
        <v>27</v>
      </c>
      <c r="C3531" s="10" t="s">
        <v>28</v>
      </c>
      <c r="D3531" s="10" t="s">
        <v>22</v>
      </c>
      <c r="E3531" s="10" t="s">
        <v>23</v>
      </c>
      <c r="F3531" s="10" t="s">
        <v>5</v>
      </c>
      <c r="H3531" s="10" t="s">
        <v>24</v>
      </c>
      <c r="I3531" s="10">
        <v>1978617</v>
      </c>
      <c r="J3531" s="10">
        <v>1978886</v>
      </c>
      <c r="K3531" s="10" t="s">
        <v>25</v>
      </c>
      <c r="L3531" s="10" t="s">
        <v>4380</v>
      </c>
      <c r="O3531" s="10" t="s">
        <v>52</v>
      </c>
      <c r="R3531" s="10" t="s">
        <v>4379</v>
      </c>
      <c r="S3531" s="10">
        <v>270</v>
      </c>
      <c r="T3531" s="10">
        <v>89</v>
      </c>
    </row>
    <row r="3532" spans="1:20" x14ac:dyDescent="0.35">
      <c r="A3532" s="10" t="s">
        <v>20</v>
      </c>
      <c r="B3532" s="10" t="s">
        <v>20</v>
      </c>
      <c r="C3532" s="10" t="s">
        <v>21</v>
      </c>
      <c r="D3532" s="10" t="s">
        <v>22</v>
      </c>
      <c r="E3532" s="10" t="s">
        <v>23</v>
      </c>
      <c r="F3532" s="10" t="s">
        <v>5</v>
      </c>
      <c r="H3532" s="10" t="s">
        <v>24</v>
      </c>
      <c r="I3532" s="10">
        <v>1978937</v>
      </c>
      <c r="J3532" s="10">
        <v>1979755</v>
      </c>
      <c r="K3532" s="10" t="s">
        <v>25</v>
      </c>
      <c r="R3532" s="10" t="s">
        <v>4381</v>
      </c>
      <c r="S3532" s="10">
        <v>819</v>
      </c>
    </row>
    <row r="3533" spans="1:20" x14ac:dyDescent="0.35">
      <c r="A3533" s="10" t="s">
        <v>27</v>
      </c>
      <c r="B3533" s="10" t="s">
        <v>27</v>
      </c>
      <c r="C3533" s="10" t="s">
        <v>28</v>
      </c>
      <c r="D3533" s="10" t="s">
        <v>22</v>
      </c>
      <c r="E3533" s="10" t="s">
        <v>23</v>
      </c>
      <c r="F3533" s="10" t="s">
        <v>5</v>
      </c>
      <c r="H3533" s="10" t="s">
        <v>24</v>
      </c>
      <c r="I3533" s="10">
        <v>1978937</v>
      </c>
      <c r="J3533" s="10">
        <v>1979755</v>
      </c>
      <c r="K3533" s="10" t="s">
        <v>25</v>
      </c>
      <c r="L3533" s="10" t="s">
        <v>4382</v>
      </c>
      <c r="O3533" s="10" t="s">
        <v>2843</v>
      </c>
      <c r="R3533" s="10" t="s">
        <v>4381</v>
      </c>
      <c r="S3533" s="10">
        <v>819</v>
      </c>
      <c r="T3533" s="10">
        <v>272</v>
      </c>
    </row>
    <row r="3534" spans="1:20" x14ac:dyDescent="0.35">
      <c r="A3534" s="10" t="s">
        <v>20</v>
      </c>
      <c r="B3534" s="10" t="s">
        <v>20</v>
      </c>
      <c r="C3534" s="10" t="s">
        <v>21</v>
      </c>
      <c r="D3534" s="10" t="s">
        <v>22</v>
      </c>
      <c r="E3534" s="10" t="s">
        <v>23</v>
      </c>
      <c r="F3534" s="10" t="s">
        <v>5</v>
      </c>
      <c r="H3534" s="10" t="s">
        <v>24</v>
      </c>
      <c r="I3534" s="10">
        <v>1979831</v>
      </c>
      <c r="J3534" s="10">
        <v>1980457</v>
      </c>
      <c r="K3534" s="10" t="s">
        <v>25</v>
      </c>
      <c r="R3534" s="10" t="s">
        <v>4383</v>
      </c>
      <c r="S3534" s="10">
        <v>627</v>
      </c>
    </row>
    <row r="3535" spans="1:20" x14ac:dyDescent="0.35">
      <c r="A3535" s="10" t="s">
        <v>27</v>
      </c>
      <c r="B3535" s="10" t="s">
        <v>27</v>
      </c>
      <c r="C3535" s="10" t="s">
        <v>28</v>
      </c>
      <c r="D3535" s="10" t="s">
        <v>22</v>
      </c>
      <c r="E3535" s="10" t="s">
        <v>23</v>
      </c>
      <c r="F3535" s="10" t="s">
        <v>5</v>
      </c>
      <c r="H3535" s="10" t="s">
        <v>24</v>
      </c>
      <c r="I3535" s="10">
        <v>1979831</v>
      </c>
      <c r="J3535" s="10">
        <v>1980457</v>
      </c>
      <c r="K3535" s="10" t="s">
        <v>25</v>
      </c>
      <c r="L3535" s="10" t="s">
        <v>4384</v>
      </c>
      <c r="O3535" s="10" t="s">
        <v>49</v>
      </c>
      <c r="R3535" s="10" t="s">
        <v>4383</v>
      </c>
      <c r="S3535" s="10">
        <v>627</v>
      </c>
      <c r="T3535" s="10">
        <v>208</v>
      </c>
    </row>
    <row r="3536" spans="1:20" x14ac:dyDescent="0.35">
      <c r="A3536" s="10" t="s">
        <v>20</v>
      </c>
      <c r="B3536" s="10" t="s">
        <v>20</v>
      </c>
      <c r="C3536" s="10" t="s">
        <v>21</v>
      </c>
      <c r="D3536" s="10" t="s">
        <v>22</v>
      </c>
      <c r="E3536" s="10" t="s">
        <v>23</v>
      </c>
      <c r="F3536" s="10" t="s">
        <v>5</v>
      </c>
      <c r="H3536" s="10" t="s">
        <v>24</v>
      </c>
      <c r="I3536" s="10">
        <v>1980664</v>
      </c>
      <c r="J3536" s="10">
        <v>1981200</v>
      </c>
      <c r="K3536" s="10" t="s">
        <v>46</v>
      </c>
      <c r="R3536" s="10" t="s">
        <v>4385</v>
      </c>
      <c r="S3536" s="10">
        <v>537</v>
      </c>
    </row>
    <row r="3537" spans="1:20" x14ac:dyDescent="0.35">
      <c r="A3537" s="10" t="s">
        <v>27</v>
      </c>
      <c r="B3537" s="10" t="s">
        <v>27</v>
      </c>
      <c r="C3537" s="10" t="s">
        <v>28</v>
      </c>
      <c r="D3537" s="10" t="s">
        <v>22</v>
      </c>
      <c r="E3537" s="10" t="s">
        <v>23</v>
      </c>
      <c r="F3537" s="10" t="s">
        <v>5</v>
      </c>
      <c r="H3537" s="10" t="s">
        <v>24</v>
      </c>
      <c r="I3537" s="10">
        <v>1980664</v>
      </c>
      <c r="J3537" s="10">
        <v>1981200</v>
      </c>
      <c r="K3537" s="10" t="s">
        <v>46</v>
      </c>
      <c r="L3537" s="10" t="s">
        <v>4386</v>
      </c>
      <c r="O3537" s="10" t="s">
        <v>52</v>
      </c>
      <c r="R3537" s="10" t="s">
        <v>4385</v>
      </c>
      <c r="S3537" s="10">
        <v>537</v>
      </c>
      <c r="T3537" s="10">
        <v>178</v>
      </c>
    </row>
    <row r="3538" spans="1:20" x14ac:dyDescent="0.35">
      <c r="A3538" s="10" t="s">
        <v>20</v>
      </c>
      <c r="B3538" s="10" t="s">
        <v>20</v>
      </c>
      <c r="C3538" s="10" t="s">
        <v>21</v>
      </c>
      <c r="D3538" s="10" t="s">
        <v>22</v>
      </c>
      <c r="E3538" s="10" t="s">
        <v>23</v>
      </c>
      <c r="F3538" s="10" t="s">
        <v>5</v>
      </c>
      <c r="H3538" s="10" t="s">
        <v>24</v>
      </c>
      <c r="I3538" s="10">
        <v>1981368</v>
      </c>
      <c r="J3538" s="10">
        <v>1982207</v>
      </c>
      <c r="K3538" s="10" t="s">
        <v>46</v>
      </c>
      <c r="R3538" s="10" t="s">
        <v>4387</v>
      </c>
      <c r="S3538" s="10">
        <v>840</v>
      </c>
    </row>
    <row r="3539" spans="1:20" x14ac:dyDescent="0.35">
      <c r="A3539" s="10" t="s">
        <v>27</v>
      </c>
      <c r="B3539" s="10" t="s">
        <v>27</v>
      </c>
      <c r="C3539" s="10" t="s">
        <v>28</v>
      </c>
      <c r="D3539" s="10" t="s">
        <v>22</v>
      </c>
      <c r="E3539" s="10" t="s">
        <v>23</v>
      </c>
      <c r="F3539" s="10" t="s">
        <v>5</v>
      </c>
      <c r="H3539" s="10" t="s">
        <v>24</v>
      </c>
      <c r="I3539" s="10">
        <v>1981368</v>
      </c>
      <c r="J3539" s="10">
        <v>1982207</v>
      </c>
      <c r="K3539" s="10" t="s">
        <v>46</v>
      </c>
      <c r="L3539" s="10" t="s">
        <v>4388</v>
      </c>
      <c r="O3539" s="10" t="s">
        <v>4389</v>
      </c>
      <c r="R3539" s="10" t="s">
        <v>4387</v>
      </c>
      <c r="S3539" s="10">
        <v>840</v>
      </c>
      <c r="T3539" s="10">
        <v>279</v>
      </c>
    </row>
    <row r="3540" spans="1:20" x14ac:dyDescent="0.35">
      <c r="A3540" s="10" t="s">
        <v>20</v>
      </c>
      <c r="B3540" s="10" t="s">
        <v>20</v>
      </c>
      <c r="C3540" s="10" t="s">
        <v>21</v>
      </c>
      <c r="D3540" s="10" t="s">
        <v>22</v>
      </c>
      <c r="E3540" s="10" t="s">
        <v>23</v>
      </c>
      <c r="F3540" s="10" t="s">
        <v>5</v>
      </c>
      <c r="H3540" s="10" t="s">
        <v>24</v>
      </c>
      <c r="I3540" s="10">
        <v>1982256</v>
      </c>
      <c r="J3540" s="10">
        <v>1983107</v>
      </c>
      <c r="K3540" s="10" t="s">
        <v>46</v>
      </c>
      <c r="R3540" s="10" t="s">
        <v>4390</v>
      </c>
      <c r="S3540" s="10">
        <v>852</v>
      </c>
    </row>
    <row r="3541" spans="1:20" x14ac:dyDescent="0.35">
      <c r="A3541" s="10" t="s">
        <v>27</v>
      </c>
      <c r="B3541" s="10" t="s">
        <v>27</v>
      </c>
      <c r="C3541" s="10" t="s">
        <v>28</v>
      </c>
      <c r="D3541" s="10" t="s">
        <v>22</v>
      </c>
      <c r="E3541" s="10" t="s">
        <v>23</v>
      </c>
      <c r="F3541" s="10" t="s">
        <v>5</v>
      </c>
      <c r="H3541" s="10" t="s">
        <v>24</v>
      </c>
      <c r="I3541" s="10">
        <v>1982256</v>
      </c>
      <c r="J3541" s="10">
        <v>1983107</v>
      </c>
      <c r="K3541" s="10" t="s">
        <v>46</v>
      </c>
      <c r="L3541" s="10" t="s">
        <v>4391</v>
      </c>
      <c r="O3541" s="10" t="s">
        <v>4392</v>
      </c>
      <c r="R3541" s="10" t="s">
        <v>4390</v>
      </c>
      <c r="S3541" s="10">
        <v>852</v>
      </c>
      <c r="T3541" s="10">
        <v>283</v>
      </c>
    </row>
    <row r="3542" spans="1:20" x14ac:dyDescent="0.35">
      <c r="A3542" s="10" t="s">
        <v>20</v>
      </c>
      <c r="B3542" s="10" t="s">
        <v>20</v>
      </c>
      <c r="C3542" s="10" t="s">
        <v>21</v>
      </c>
      <c r="D3542" s="10" t="s">
        <v>22</v>
      </c>
      <c r="E3542" s="10" t="s">
        <v>23</v>
      </c>
      <c r="F3542" s="10" t="s">
        <v>5</v>
      </c>
      <c r="H3542" s="10" t="s">
        <v>24</v>
      </c>
      <c r="I3542" s="10">
        <v>1983381</v>
      </c>
      <c r="J3542" s="10">
        <v>1983893</v>
      </c>
      <c r="K3542" s="10" t="s">
        <v>25</v>
      </c>
      <c r="R3542" s="10" t="s">
        <v>4393</v>
      </c>
      <c r="S3542" s="10">
        <v>513</v>
      </c>
    </row>
    <row r="3543" spans="1:20" x14ac:dyDescent="0.35">
      <c r="A3543" s="10" t="s">
        <v>27</v>
      </c>
      <c r="B3543" s="10" t="s">
        <v>27</v>
      </c>
      <c r="C3543" s="10" t="s">
        <v>28</v>
      </c>
      <c r="D3543" s="10" t="s">
        <v>22</v>
      </c>
      <c r="E3543" s="10" t="s">
        <v>23</v>
      </c>
      <c r="F3543" s="10" t="s">
        <v>5</v>
      </c>
      <c r="H3543" s="10" t="s">
        <v>24</v>
      </c>
      <c r="I3543" s="10">
        <v>1983381</v>
      </c>
      <c r="J3543" s="10">
        <v>1983893</v>
      </c>
      <c r="K3543" s="10" t="s">
        <v>25</v>
      </c>
      <c r="L3543" s="10" t="s">
        <v>4394</v>
      </c>
      <c r="O3543" s="10" t="s">
        <v>4395</v>
      </c>
      <c r="R3543" s="10" t="s">
        <v>4393</v>
      </c>
      <c r="S3543" s="10">
        <v>513</v>
      </c>
      <c r="T3543" s="10">
        <v>170</v>
      </c>
    </row>
    <row r="3544" spans="1:20" x14ac:dyDescent="0.35">
      <c r="A3544" s="10" t="s">
        <v>20</v>
      </c>
      <c r="B3544" s="10" t="s">
        <v>20</v>
      </c>
      <c r="C3544" s="10" t="s">
        <v>21</v>
      </c>
      <c r="D3544" s="10" t="s">
        <v>22</v>
      </c>
      <c r="E3544" s="10" t="s">
        <v>23</v>
      </c>
      <c r="F3544" s="10" t="s">
        <v>5</v>
      </c>
      <c r="H3544" s="10" t="s">
        <v>24</v>
      </c>
      <c r="I3544" s="10">
        <v>1984037</v>
      </c>
      <c r="J3544" s="10">
        <v>1985302</v>
      </c>
      <c r="K3544" s="10" t="s">
        <v>25</v>
      </c>
      <c r="R3544" s="10" t="s">
        <v>4396</v>
      </c>
      <c r="S3544" s="10">
        <v>1266</v>
      </c>
    </row>
    <row r="3545" spans="1:20" x14ac:dyDescent="0.35">
      <c r="A3545" s="10" t="s">
        <v>27</v>
      </c>
      <c r="B3545" s="10" t="s">
        <v>27</v>
      </c>
      <c r="C3545" s="10" t="s">
        <v>28</v>
      </c>
      <c r="D3545" s="10" t="s">
        <v>22</v>
      </c>
      <c r="E3545" s="10" t="s">
        <v>23</v>
      </c>
      <c r="F3545" s="10" t="s">
        <v>5</v>
      </c>
      <c r="H3545" s="10" t="s">
        <v>24</v>
      </c>
      <c r="I3545" s="10">
        <v>1984037</v>
      </c>
      <c r="J3545" s="10">
        <v>1985302</v>
      </c>
      <c r="K3545" s="10" t="s">
        <v>25</v>
      </c>
      <c r="L3545" s="10" t="s">
        <v>4397</v>
      </c>
      <c r="O3545" s="10" t="s">
        <v>4398</v>
      </c>
      <c r="R3545" s="10" t="s">
        <v>4396</v>
      </c>
      <c r="S3545" s="10">
        <v>1266</v>
      </c>
      <c r="T3545" s="10">
        <v>421</v>
      </c>
    </row>
    <row r="3546" spans="1:20" x14ac:dyDescent="0.35">
      <c r="A3546" s="10" t="s">
        <v>20</v>
      </c>
      <c r="B3546" s="10" t="s">
        <v>20</v>
      </c>
      <c r="C3546" s="10" t="s">
        <v>21</v>
      </c>
      <c r="D3546" s="10" t="s">
        <v>22</v>
      </c>
      <c r="E3546" s="10" t="s">
        <v>23</v>
      </c>
      <c r="F3546" s="10" t="s">
        <v>5</v>
      </c>
      <c r="H3546" s="10" t="s">
        <v>24</v>
      </c>
      <c r="I3546" s="10">
        <v>1985410</v>
      </c>
      <c r="J3546" s="10">
        <v>1986276</v>
      </c>
      <c r="K3546" s="10" t="s">
        <v>25</v>
      </c>
      <c r="R3546" s="10" t="s">
        <v>4399</v>
      </c>
      <c r="S3546" s="10">
        <v>867</v>
      </c>
    </row>
    <row r="3547" spans="1:20" x14ac:dyDescent="0.35">
      <c r="A3547" s="10" t="s">
        <v>27</v>
      </c>
      <c r="B3547" s="10" t="s">
        <v>27</v>
      </c>
      <c r="C3547" s="10" t="s">
        <v>28</v>
      </c>
      <c r="D3547" s="10" t="s">
        <v>22</v>
      </c>
      <c r="E3547" s="10" t="s">
        <v>23</v>
      </c>
      <c r="F3547" s="10" t="s">
        <v>5</v>
      </c>
      <c r="H3547" s="10" t="s">
        <v>24</v>
      </c>
      <c r="I3547" s="10">
        <v>1985410</v>
      </c>
      <c r="J3547" s="10">
        <v>1986276</v>
      </c>
      <c r="K3547" s="10" t="s">
        <v>25</v>
      </c>
      <c r="L3547" s="10" t="s">
        <v>4400</v>
      </c>
      <c r="O3547" s="10" t="s">
        <v>52</v>
      </c>
      <c r="R3547" s="10" t="s">
        <v>4399</v>
      </c>
      <c r="S3547" s="10">
        <v>867</v>
      </c>
      <c r="T3547" s="10">
        <v>288</v>
      </c>
    </row>
    <row r="3548" spans="1:20" x14ac:dyDescent="0.35">
      <c r="A3548" s="10" t="s">
        <v>20</v>
      </c>
      <c r="B3548" s="10" t="s">
        <v>20</v>
      </c>
      <c r="C3548" s="10" t="s">
        <v>21</v>
      </c>
      <c r="D3548" s="10" t="s">
        <v>22</v>
      </c>
      <c r="E3548" s="10" t="s">
        <v>23</v>
      </c>
      <c r="F3548" s="10" t="s">
        <v>5</v>
      </c>
      <c r="H3548" s="10" t="s">
        <v>24</v>
      </c>
      <c r="I3548" s="10">
        <v>1986594</v>
      </c>
      <c r="J3548" s="10">
        <v>1987034</v>
      </c>
      <c r="K3548" s="10" t="s">
        <v>46</v>
      </c>
      <c r="R3548" s="10" t="s">
        <v>4401</v>
      </c>
      <c r="S3548" s="10">
        <v>441</v>
      </c>
    </row>
    <row r="3549" spans="1:20" x14ac:dyDescent="0.35">
      <c r="A3549" s="10" t="s">
        <v>27</v>
      </c>
      <c r="B3549" s="10" t="s">
        <v>27</v>
      </c>
      <c r="C3549" s="10" t="s">
        <v>28</v>
      </c>
      <c r="D3549" s="10" t="s">
        <v>22</v>
      </c>
      <c r="E3549" s="10" t="s">
        <v>23</v>
      </c>
      <c r="F3549" s="10" t="s">
        <v>5</v>
      </c>
      <c r="H3549" s="10" t="s">
        <v>24</v>
      </c>
      <c r="I3549" s="10">
        <v>1986594</v>
      </c>
      <c r="J3549" s="10">
        <v>1987034</v>
      </c>
      <c r="K3549" s="10" t="s">
        <v>46</v>
      </c>
      <c r="L3549" s="10" t="s">
        <v>4402</v>
      </c>
      <c r="O3549" s="10" t="s">
        <v>4403</v>
      </c>
      <c r="R3549" s="10" t="s">
        <v>4401</v>
      </c>
      <c r="S3549" s="10">
        <v>441</v>
      </c>
      <c r="T3549" s="10">
        <v>146</v>
      </c>
    </row>
    <row r="3550" spans="1:20" x14ac:dyDescent="0.35">
      <c r="A3550" s="10" t="s">
        <v>20</v>
      </c>
      <c r="B3550" s="10" t="s">
        <v>20</v>
      </c>
      <c r="C3550" s="10" t="s">
        <v>21</v>
      </c>
      <c r="D3550" s="10" t="s">
        <v>22</v>
      </c>
      <c r="E3550" s="10" t="s">
        <v>23</v>
      </c>
      <c r="F3550" s="10" t="s">
        <v>5</v>
      </c>
      <c r="H3550" s="10" t="s">
        <v>24</v>
      </c>
      <c r="I3550" s="10">
        <v>1987054</v>
      </c>
      <c r="J3550" s="10">
        <v>1987596</v>
      </c>
      <c r="K3550" s="10" t="s">
        <v>46</v>
      </c>
      <c r="R3550" s="10" t="s">
        <v>4404</v>
      </c>
      <c r="S3550" s="10">
        <v>543</v>
      </c>
    </row>
    <row r="3551" spans="1:20" x14ac:dyDescent="0.35">
      <c r="A3551" s="10" t="s">
        <v>27</v>
      </c>
      <c r="B3551" s="10" t="s">
        <v>27</v>
      </c>
      <c r="C3551" s="10" t="s">
        <v>28</v>
      </c>
      <c r="D3551" s="10" t="s">
        <v>22</v>
      </c>
      <c r="E3551" s="10" t="s">
        <v>23</v>
      </c>
      <c r="F3551" s="10" t="s">
        <v>5</v>
      </c>
      <c r="H3551" s="10" t="s">
        <v>24</v>
      </c>
      <c r="I3551" s="10">
        <v>1987054</v>
      </c>
      <c r="J3551" s="10">
        <v>1987596</v>
      </c>
      <c r="K3551" s="10" t="s">
        <v>46</v>
      </c>
      <c r="L3551" s="10" t="s">
        <v>4405</v>
      </c>
      <c r="O3551" s="10" t="s">
        <v>4406</v>
      </c>
      <c r="R3551" s="10" t="s">
        <v>4404</v>
      </c>
      <c r="S3551" s="10">
        <v>543</v>
      </c>
      <c r="T3551" s="10">
        <v>180</v>
      </c>
    </row>
    <row r="3552" spans="1:20" x14ac:dyDescent="0.35">
      <c r="A3552" s="10" t="s">
        <v>20</v>
      </c>
      <c r="B3552" s="10" t="s">
        <v>20</v>
      </c>
      <c r="C3552" s="10" t="s">
        <v>21</v>
      </c>
      <c r="D3552" s="10" t="s">
        <v>22</v>
      </c>
      <c r="E3552" s="10" t="s">
        <v>23</v>
      </c>
      <c r="F3552" s="10" t="s">
        <v>5</v>
      </c>
      <c r="H3552" s="10" t="s">
        <v>24</v>
      </c>
      <c r="I3552" s="10">
        <v>1987683</v>
      </c>
      <c r="J3552" s="10">
        <v>1988042</v>
      </c>
      <c r="K3552" s="10" t="s">
        <v>46</v>
      </c>
      <c r="R3552" s="10" t="s">
        <v>4407</v>
      </c>
      <c r="S3552" s="10">
        <v>360</v>
      </c>
    </row>
    <row r="3553" spans="1:20" x14ac:dyDescent="0.35">
      <c r="A3553" s="10" t="s">
        <v>27</v>
      </c>
      <c r="B3553" s="10" t="s">
        <v>27</v>
      </c>
      <c r="C3553" s="10" t="s">
        <v>28</v>
      </c>
      <c r="D3553" s="10" t="s">
        <v>22</v>
      </c>
      <c r="E3553" s="10" t="s">
        <v>23</v>
      </c>
      <c r="F3553" s="10" t="s">
        <v>5</v>
      </c>
      <c r="H3553" s="10" t="s">
        <v>24</v>
      </c>
      <c r="I3553" s="10">
        <v>1987683</v>
      </c>
      <c r="J3553" s="10">
        <v>1988042</v>
      </c>
      <c r="K3553" s="10" t="s">
        <v>46</v>
      </c>
      <c r="L3553" s="10" t="s">
        <v>4408</v>
      </c>
      <c r="O3553" s="10" t="s">
        <v>52</v>
      </c>
      <c r="R3553" s="10" t="s">
        <v>4407</v>
      </c>
      <c r="S3553" s="10">
        <v>360</v>
      </c>
      <c r="T3553" s="10">
        <v>119</v>
      </c>
    </row>
    <row r="3554" spans="1:20" x14ac:dyDescent="0.35">
      <c r="A3554" s="10" t="s">
        <v>20</v>
      </c>
      <c r="B3554" s="10" t="s">
        <v>20</v>
      </c>
      <c r="C3554" s="10" t="s">
        <v>21</v>
      </c>
      <c r="D3554" s="10" t="s">
        <v>22</v>
      </c>
      <c r="E3554" s="10" t="s">
        <v>23</v>
      </c>
      <c r="F3554" s="10" t="s">
        <v>5</v>
      </c>
      <c r="H3554" s="10" t="s">
        <v>24</v>
      </c>
      <c r="I3554" s="10">
        <v>1988154</v>
      </c>
      <c r="J3554" s="10">
        <v>1989167</v>
      </c>
      <c r="K3554" s="10" t="s">
        <v>25</v>
      </c>
      <c r="R3554" s="10" t="s">
        <v>4409</v>
      </c>
      <c r="S3554" s="10">
        <v>1014</v>
      </c>
    </row>
    <row r="3555" spans="1:20" x14ac:dyDescent="0.35">
      <c r="A3555" s="10" t="s">
        <v>27</v>
      </c>
      <c r="B3555" s="10" t="s">
        <v>27</v>
      </c>
      <c r="C3555" s="10" t="s">
        <v>28</v>
      </c>
      <c r="D3555" s="10" t="s">
        <v>22</v>
      </c>
      <c r="E3555" s="10" t="s">
        <v>23</v>
      </c>
      <c r="F3555" s="10" t="s">
        <v>5</v>
      </c>
      <c r="H3555" s="10" t="s">
        <v>24</v>
      </c>
      <c r="I3555" s="10">
        <v>1988154</v>
      </c>
      <c r="J3555" s="10">
        <v>1989167</v>
      </c>
      <c r="K3555" s="10" t="s">
        <v>25</v>
      </c>
      <c r="L3555" s="10" t="s">
        <v>4410</v>
      </c>
      <c r="O3555" s="10" t="s">
        <v>4411</v>
      </c>
      <c r="R3555" s="10" t="s">
        <v>4409</v>
      </c>
      <c r="S3555" s="10">
        <v>1014</v>
      </c>
      <c r="T3555" s="10">
        <v>337</v>
      </c>
    </row>
    <row r="3556" spans="1:20" x14ac:dyDescent="0.35">
      <c r="A3556" s="10" t="s">
        <v>20</v>
      </c>
      <c r="B3556" s="10" t="s">
        <v>20</v>
      </c>
      <c r="C3556" s="10" t="s">
        <v>21</v>
      </c>
      <c r="D3556" s="10" t="s">
        <v>22</v>
      </c>
      <c r="E3556" s="10" t="s">
        <v>23</v>
      </c>
      <c r="F3556" s="10" t="s">
        <v>5</v>
      </c>
      <c r="H3556" s="10" t="s">
        <v>24</v>
      </c>
      <c r="I3556" s="10">
        <v>1989185</v>
      </c>
      <c r="J3556" s="10">
        <v>1989988</v>
      </c>
      <c r="K3556" s="10" t="s">
        <v>46</v>
      </c>
      <c r="R3556" s="10" t="s">
        <v>4412</v>
      </c>
      <c r="S3556" s="10">
        <v>804</v>
      </c>
    </row>
    <row r="3557" spans="1:20" x14ac:dyDescent="0.35">
      <c r="A3557" s="10" t="s">
        <v>27</v>
      </c>
      <c r="B3557" s="10" t="s">
        <v>27</v>
      </c>
      <c r="C3557" s="10" t="s">
        <v>28</v>
      </c>
      <c r="D3557" s="10" t="s">
        <v>22</v>
      </c>
      <c r="E3557" s="10" t="s">
        <v>23</v>
      </c>
      <c r="F3557" s="10" t="s">
        <v>5</v>
      </c>
      <c r="H3557" s="10" t="s">
        <v>24</v>
      </c>
      <c r="I3557" s="10">
        <v>1989185</v>
      </c>
      <c r="J3557" s="10">
        <v>1989988</v>
      </c>
      <c r="K3557" s="10" t="s">
        <v>46</v>
      </c>
      <c r="L3557" s="10" t="s">
        <v>4413</v>
      </c>
      <c r="O3557" s="10" t="s">
        <v>110</v>
      </c>
      <c r="R3557" s="10" t="s">
        <v>4412</v>
      </c>
      <c r="S3557" s="10">
        <v>804</v>
      </c>
      <c r="T3557" s="10">
        <v>267</v>
      </c>
    </row>
    <row r="3558" spans="1:20" x14ac:dyDescent="0.35">
      <c r="A3558" s="10" t="s">
        <v>20</v>
      </c>
      <c r="B3558" s="10" t="s">
        <v>20</v>
      </c>
      <c r="C3558" s="10" t="s">
        <v>21</v>
      </c>
      <c r="D3558" s="10" t="s">
        <v>22</v>
      </c>
      <c r="E3558" s="10" t="s">
        <v>23</v>
      </c>
      <c r="F3558" s="10" t="s">
        <v>5</v>
      </c>
      <c r="H3558" s="10" t="s">
        <v>24</v>
      </c>
      <c r="I3558" s="10">
        <v>1989989</v>
      </c>
      <c r="J3558" s="10">
        <v>1990801</v>
      </c>
      <c r="K3558" s="10" t="s">
        <v>46</v>
      </c>
      <c r="R3558" s="10" t="s">
        <v>4414</v>
      </c>
      <c r="S3558" s="10">
        <v>813</v>
      </c>
    </row>
    <row r="3559" spans="1:20" x14ac:dyDescent="0.35">
      <c r="A3559" s="10" t="s">
        <v>27</v>
      </c>
      <c r="B3559" s="10" t="s">
        <v>27</v>
      </c>
      <c r="C3559" s="10" t="s">
        <v>28</v>
      </c>
      <c r="D3559" s="10" t="s">
        <v>22</v>
      </c>
      <c r="E3559" s="10" t="s">
        <v>23</v>
      </c>
      <c r="F3559" s="10" t="s">
        <v>5</v>
      </c>
      <c r="H3559" s="10" t="s">
        <v>24</v>
      </c>
      <c r="I3559" s="10">
        <v>1989989</v>
      </c>
      <c r="J3559" s="10">
        <v>1990801</v>
      </c>
      <c r="K3559" s="10" t="s">
        <v>46</v>
      </c>
      <c r="L3559" s="10" t="s">
        <v>4415</v>
      </c>
      <c r="O3559" s="10" t="s">
        <v>4416</v>
      </c>
      <c r="R3559" s="10" t="s">
        <v>4414</v>
      </c>
      <c r="S3559" s="10">
        <v>813</v>
      </c>
      <c r="T3559" s="10">
        <v>270</v>
      </c>
    </row>
    <row r="3560" spans="1:20" x14ac:dyDescent="0.35">
      <c r="A3560" s="10" t="s">
        <v>20</v>
      </c>
      <c r="B3560" s="10" t="s">
        <v>20</v>
      </c>
      <c r="C3560" s="10" t="s">
        <v>21</v>
      </c>
      <c r="D3560" s="10" t="s">
        <v>22</v>
      </c>
      <c r="E3560" s="10" t="s">
        <v>23</v>
      </c>
      <c r="F3560" s="10" t="s">
        <v>5</v>
      </c>
      <c r="H3560" s="10" t="s">
        <v>24</v>
      </c>
      <c r="I3560" s="10">
        <v>1990869</v>
      </c>
      <c r="J3560" s="10">
        <v>1992428</v>
      </c>
      <c r="K3560" s="10" t="s">
        <v>46</v>
      </c>
      <c r="R3560" s="10" t="s">
        <v>4417</v>
      </c>
      <c r="S3560" s="10">
        <v>1560</v>
      </c>
    </row>
    <row r="3561" spans="1:20" x14ac:dyDescent="0.35">
      <c r="A3561" s="10" t="s">
        <v>27</v>
      </c>
      <c r="B3561" s="10" t="s">
        <v>27</v>
      </c>
      <c r="C3561" s="10" t="s">
        <v>28</v>
      </c>
      <c r="D3561" s="10" t="s">
        <v>22</v>
      </c>
      <c r="E3561" s="10" t="s">
        <v>23</v>
      </c>
      <c r="F3561" s="10" t="s">
        <v>5</v>
      </c>
      <c r="H3561" s="10" t="s">
        <v>24</v>
      </c>
      <c r="I3561" s="10">
        <v>1990869</v>
      </c>
      <c r="J3561" s="10">
        <v>1992428</v>
      </c>
      <c r="K3561" s="10" t="s">
        <v>46</v>
      </c>
      <c r="L3561" s="10" t="s">
        <v>4418</v>
      </c>
      <c r="O3561" s="10" t="s">
        <v>4419</v>
      </c>
      <c r="R3561" s="10" t="s">
        <v>4417</v>
      </c>
      <c r="S3561" s="10">
        <v>1560</v>
      </c>
      <c r="T3561" s="10">
        <v>519</v>
      </c>
    </row>
    <row r="3562" spans="1:20" x14ac:dyDescent="0.35">
      <c r="A3562" s="10" t="s">
        <v>20</v>
      </c>
      <c r="B3562" s="10" t="s">
        <v>20</v>
      </c>
      <c r="C3562" s="10" t="s">
        <v>21</v>
      </c>
      <c r="D3562" s="10" t="s">
        <v>22</v>
      </c>
      <c r="E3562" s="10" t="s">
        <v>23</v>
      </c>
      <c r="F3562" s="10" t="s">
        <v>5</v>
      </c>
      <c r="H3562" s="10" t="s">
        <v>24</v>
      </c>
      <c r="I3562" s="10">
        <v>1992525</v>
      </c>
      <c r="J3562" s="10">
        <v>1993649</v>
      </c>
      <c r="K3562" s="10" t="s">
        <v>46</v>
      </c>
      <c r="R3562" s="10" t="s">
        <v>4420</v>
      </c>
      <c r="S3562" s="10">
        <v>1125</v>
      </c>
    </row>
    <row r="3563" spans="1:20" x14ac:dyDescent="0.35">
      <c r="A3563" s="10" t="s">
        <v>27</v>
      </c>
      <c r="B3563" s="10" t="s">
        <v>27</v>
      </c>
      <c r="C3563" s="10" t="s">
        <v>28</v>
      </c>
      <c r="D3563" s="10" t="s">
        <v>22</v>
      </c>
      <c r="E3563" s="10" t="s">
        <v>23</v>
      </c>
      <c r="F3563" s="10" t="s">
        <v>5</v>
      </c>
      <c r="H3563" s="10" t="s">
        <v>24</v>
      </c>
      <c r="I3563" s="10">
        <v>1992525</v>
      </c>
      <c r="J3563" s="10">
        <v>1993649</v>
      </c>
      <c r="K3563" s="10" t="s">
        <v>46</v>
      </c>
      <c r="L3563" s="10" t="s">
        <v>4421</v>
      </c>
      <c r="O3563" s="10" t="s">
        <v>4422</v>
      </c>
      <c r="R3563" s="10" t="s">
        <v>4420</v>
      </c>
      <c r="S3563" s="10">
        <v>1125</v>
      </c>
      <c r="T3563" s="10">
        <v>374</v>
      </c>
    </row>
    <row r="3564" spans="1:20" x14ac:dyDescent="0.35">
      <c r="A3564" s="10" t="s">
        <v>20</v>
      </c>
      <c r="B3564" s="10" t="s">
        <v>20</v>
      </c>
      <c r="C3564" s="10" t="s">
        <v>21</v>
      </c>
      <c r="D3564" s="10" t="s">
        <v>22</v>
      </c>
      <c r="E3564" s="10" t="s">
        <v>23</v>
      </c>
      <c r="F3564" s="10" t="s">
        <v>5</v>
      </c>
      <c r="H3564" s="10" t="s">
        <v>24</v>
      </c>
      <c r="I3564" s="10">
        <v>1993649</v>
      </c>
      <c r="J3564" s="10">
        <v>1994293</v>
      </c>
      <c r="K3564" s="10" t="s">
        <v>46</v>
      </c>
      <c r="R3564" s="10" t="s">
        <v>4423</v>
      </c>
      <c r="S3564" s="10">
        <v>645</v>
      </c>
    </row>
    <row r="3565" spans="1:20" x14ac:dyDescent="0.35">
      <c r="A3565" s="10" t="s">
        <v>27</v>
      </c>
      <c r="B3565" s="10" t="s">
        <v>27</v>
      </c>
      <c r="C3565" s="10" t="s">
        <v>28</v>
      </c>
      <c r="D3565" s="10" t="s">
        <v>22</v>
      </c>
      <c r="E3565" s="10" t="s">
        <v>23</v>
      </c>
      <c r="F3565" s="10" t="s">
        <v>5</v>
      </c>
      <c r="H3565" s="10" t="s">
        <v>24</v>
      </c>
      <c r="I3565" s="10">
        <v>1993649</v>
      </c>
      <c r="J3565" s="10">
        <v>1994293</v>
      </c>
      <c r="K3565" s="10" t="s">
        <v>46</v>
      </c>
      <c r="L3565" s="10" t="s">
        <v>4424</v>
      </c>
      <c r="O3565" s="10" t="s">
        <v>4425</v>
      </c>
      <c r="R3565" s="10" t="s">
        <v>4423</v>
      </c>
      <c r="S3565" s="10">
        <v>645</v>
      </c>
      <c r="T3565" s="10">
        <v>214</v>
      </c>
    </row>
    <row r="3566" spans="1:20" x14ac:dyDescent="0.35">
      <c r="A3566" s="10" t="s">
        <v>20</v>
      </c>
      <c r="B3566" s="10" t="s">
        <v>20</v>
      </c>
      <c r="C3566" s="10" t="s">
        <v>21</v>
      </c>
      <c r="D3566" s="10" t="s">
        <v>22</v>
      </c>
      <c r="E3566" s="10" t="s">
        <v>23</v>
      </c>
      <c r="F3566" s="10" t="s">
        <v>5</v>
      </c>
      <c r="H3566" s="10" t="s">
        <v>24</v>
      </c>
      <c r="I3566" s="10">
        <v>1994316</v>
      </c>
      <c r="J3566" s="10">
        <v>1995482</v>
      </c>
      <c r="K3566" s="10" t="s">
        <v>46</v>
      </c>
      <c r="R3566" s="10" t="s">
        <v>4426</v>
      </c>
      <c r="S3566" s="10">
        <v>1167</v>
      </c>
    </row>
    <row r="3567" spans="1:20" x14ac:dyDescent="0.35">
      <c r="A3567" s="10" t="s">
        <v>27</v>
      </c>
      <c r="B3567" s="10" t="s">
        <v>27</v>
      </c>
      <c r="C3567" s="10" t="s">
        <v>28</v>
      </c>
      <c r="D3567" s="10" t="s">
        <v>22</v>
      </c>
      <c r="E3567" s="10" t="s">
        <v>23</v>
      </c>
      <c r="F3567" s="10" t="s">
        <v>5</v>
      </c>
      <c r="H3567" s="10" t="s">
        <v>24</v>
      </c>
      <c r="I3567" s="10">
        <v>1994316</v>
      </c>
      <c r="J3567" s="10">
        <v>1995482</v>
      </c>
      <c r="K3567" s="10" t="s">
        <v>46</v>
      </c>
      <c r="L3567" s="10" t="s">
        <v>4427</v>
      </c>
      <c r="O3567" s="10" t="s">
        <v>4428</v>
      </c>
      <c r="R3567" s="10" t="s">
        <v>4426</v>
      </c>
      <c r="S3567" s="10">
        <v>1167</v>
      </c>
      <c r="T3567" s="10">
        <v>388</v>
      </c>
    </row>
    <row r="3568" spans="1:20" x14ac:dyDescent="0.35">
      <c r="A3568" s="10" t="s">
        <v>20</v>
      </c>
      <c r="B3568" s="10" t="s">
        <v>20</v>
      </c>
      <c r="C3568" s="10" t="s">
        <v>21</v>
      </c>
      <c r="D3568" s="10" t="s">
        <v>22</v>
      </c>
      <c r="E3568" s="10" t="s">
        <v>23</v>
      </c>
      <c r="F3568" s="10" t="s">
        <v>5</v>
      </c>
      <c r="H3568" s="10" t="s">
        <v>24</v>
      </c>
      <c r="I3568" s="10">
        <v>1995660</v>
      </c>
      <c r="J3568" s="10">
        <v>1996763</v>
      </c>
      <c r="K3568" s="10" t="s">
        <v>46</v>
      </c>
      <c r="R3568" s="10" t="s">
        <v>4429</v>
      </c>
      <c r="S3568" s="10">
        <v>1104</v>
      </c>
    </row>
    <row r="3569" spans="1:20" x14ac:dyDescent="0.35">
      <c r="A3569" s="10" t="s">
        <v>27</v>
      </c>
      <c r="B3569" s="10" t="s">
        <v>27</v>
      </c>
      <c r="C3569" s="10" t="s">
        <v>28</v>
      </c>
      <c r="D3569" s="10" t="s">
        <v>22</v>
      </c>
      <c r="E3569" s="10" t="s">
        <v>23</v>
      </c>
      <c r="F3569" s="10" t="s">
        <v>5</v>
      </c>
      <c r="H3569" s="10" t="s">
        <v>24</v>
      </c>
      <c r="I3569" s="10">
        <v>1995660</v>
      </c>
      <c r="J3569" s="10">
        <v>1996763</v>
      </c>
      <c r="K3569" s="10" t="s">
        <v>46</v>
      </c>
      <c r="L3569" s="10" t="s">
        <v>4430</v>
      </c>
      <c r="O3569" s="10" t="s">
        <v>2710</v>
      </c>
      <c r="R3569" s="10" t="s">
        <v>4429</v>
      </c>
      <c r="S3569" s="10">
        <v>1104</v>
      </c>
      <c r="T3569" s="10">
        <v>367</v>
      </c>
    </row>
    <row r="3570" spans="1:20" x14ac:dyDescent="0.35">
      <c r="A3570" s="10" t="s">
        <v>20</v>
      </c>
      <c r="B3570" s="10" t="s">
        <v>20</v>
      </c>
      <c r="C3570" s="10" t="s">
        <v>21</v>
      </c>
      <c r="D3570" s="10" t="s">
        <v>22</v>
      </c>
      <c r="E3570" s="10" t="s">
        <v>23</v>
      </c>
      <c r="F3570" s="10" t="s">
        <v>5</v>
      </c>
      <c r="H3570" s="10" t="s">
        <v>24</v>
      </c>
      <c r="I3570" s="10">
        <v>1996760</v>
      </c>
      <c r="J3570" s="10">
        <v>1998124</v>
      </c>
      <c r="K3570" s="10" t="s">
        <v>46</v>
      </c>
      <c r="R3570" s="10" t="s">
        <v>4431</v>
      </c>
      <c r="S3570" s="10">
        <v>1365</v>
      </c>
    </row>
    <row r="3571" spans="1:20" x14ac:dyDescent="0.35">
      <c r="A3571" s="10" t="s">
        <v>27</v>
      </c>
      <c r="B3571" s="10" t="s">
        <v>27</v>
      </c>
      <c r="C3571" s="10" t="s">
        <v>28</v>
      </c>
      <c r="D3571" s="10" t="s">
        <v>22</v>
      </c>
      <c r="E3571" s="10" t="s">
        <v>23</v>
      </c>
      <c r="F3571" s="10" t="s">
        <v>5</v>
      </c>
      <c r="H3571" s="10" t="s">
        <v>24</v>
      </c>
      <c r="I3571" s="10">
        <v>1996760</v>
      </c>
      <c r="J3571" s="10">
        <v>1998124</v>
      </c>
      <c r="K3571" s="10" t="s">
        <v>46</v>
      </c>
      <c r="L3571" s="10" t="s">
        <v>4432</v>
      </c>
      <c r="O3571" s="10" t="s">
        <v>4433</v>
      </c>
      <c r="R3571" s="10" t="s">
        <v>4431</v>
      </c>
      <c r="S3571" s="10">
        <v>1365</v>
      </c>
      <c r="T3571" s="10">
        <v>454</v>
      </c>
    </row>
    <row r="3572" spans="1:20" x14ac:dyDescent="0.35">
      <c r="A3572" s="10" t="s">
        <v>20</v>
      </c>
      <c r="B3572" s="10" t="s">
        <v>20</v>
      </c>
      <c r="C3572" s="10" t="s">
        <v>72</v>
      </c>
      <c r="D3572" s="10" t="s">
        <v>22</v>
      </c>
      <c r="E3572" s="10" t="s">
        <v>23</v>
      </c>
      <c r="F3572" s="10" t="s">
        <v>5</v>
      </c>
      <c r="H3572" s="10" t="s">
        <v>24</v>
      </c>
      <c r="I3572" s="10">
        <v>1998244</v>
      </c>
      <c r="J3572" s="10">
        <v>1998333</v>
      </c>
      <c r="K3572" s="10" t="s">
        <v>25</v>
      </c>
      <c r="R3572" s="10" t="s">
        <v>4434</v>
      </c>
      <c r="S3572" s="10">
        <v>90</v>
      </c>
    </row>
    <row r="3573" spans="1:20" x14ac:dyDescent="0.35">
      <c r="A3573" s="10" t="s">
        <v>72</v>
      </c>
      <c r="B3573" s="10" t="s">
        <v>72</v>
      </c>
      <c r="D3573" s="10" t="s">
        <v>22</v>
      </c>
      <c r="E3573" s="10" t="s">
        <v>23</v>
      </c>
      <c r="F3573" s="10" t="s">
        <v>5</v>
      </c>
      <c r="H3573" s="10" t="s">
        <v>24</v>
      </c>
      <c r="I3573" s="10">
        <v>1998244</v>
      </c>
      <c r="J3573" s="10">
        <v>1998333</v>
      </c>
      <c r="K3573" s="10" t="s">
        <v>25</v>
      </c>
      <c r="O3573" s="10" t="s">
        <v>950</v>
      </c>
      <c r="R3573" s="10" t="s">
        <v>4434</v>
      </c>
      <c r="S3573" s="10">
        <v>90</v>
      </c>
    </row>
    <row r="3574" spans="1:20" x14ac:dyDescent="0.35">
      <c r="A3574" s="10" t="s">
        <v>20</v>
      </c>
      <c r="B3574" s="10" t="s">
        <v>20</v>
      </c>
      <c r="C3574" s="10" t="s">
        <v>21</v>
      </c>
      <c r="D3574" s="10" t="s">
        <v>22</v>
      </c>
      <c r="E3574" s="10" t="s">
        <v>23</v>
      </c>
      <c r="F3574" s="10" t="s">
        <v>5</v>
      </c>
      <c r="H3574" s="10" t="s">
        <v>24</v>
      </c>
      <c r="I3574" s="10">
        <v>1999261</v>
      </c>
      <c r="J3574" s="10">
        <v>1999929</v>
      </c>
      <c r="K3574" s="10" t="s">
        <v>46</v>
      </c>
      <c r="R3574" s="10" t="s">
        <v>4435</v>
      </c>
      <c r="S3574" s="10">
        <v>669</v>
      </c>
    </row>
    <row r="3575" spans="1:20" x14ac:dyDescent="0.35">
      <c r="A3575" s="10" t="s">
        <v>27</v>
      </c>
      <c r="B3575" s="10" t="s">
        <v>27</v>
      </c>
      <c r="C3575" s="10" t="s">
        <v>28</v>
      </c>
      <c r="D3575" s="10" t="s">
        <v>22</v>
      </c>
      <c r="E3575" s="10" t="s">
        <v>23</v>
      </c>
      <c r="F3575" s="10" t="s">
        <v>5</v>
      </c>
      <c r="H3575" s="10" t="s">
        <v>24</v>
      </c>
      <c r="I3575" s="10">
        <v>1999261</v>
      </c>
      <c r="J3575" s="10">
        <v>1999929</v>
      </c>
      <c r="K3575" s="10" t="s">
        <v>46</v>
      </c>
      <c r="L3575" s="10" t="s">
        <v>4436</v>
      </c>
      <c r="O3575" s="10" t="s">
        <v>52</v>
      </c>
      <c r="R3575" s="10" t="s">
        <v>4435</v>
      </c>
      <c r="S3575" s="10">
        <v>669</v>
      </c>
      <c r="T3575" s="10">
        <v>222</v>
      </c>
    </row>
    <row r="3576" spans="1:20" x14ac:dyDescent="0.35">
      <c r="A3576" s="10" t="s">
        <v>20</v>
      </c>
      <c r="B3576" s="10" t="s">
        <v>20</v>
      </c>
      <c r="C3576" s="10" t="s">
        <v>21</v>
      </c>
      <c r="D3576" s="10" t="s">
        <v>22</v>
      </c>
      <c r="E3576" s="10" t="s">
        <v>23</v>
      </c>
      <c r="F3576" s="10" t="s">
        <v>5</v>
      </c>
      <c r="H3576" s="10" t="s">
        <v>24</v>
      </c>
      <c r="I3576" s="10">
        <v>2002553</v>
      </c>
      <c r="J3576" s="10">
        <v>2002648</v>
      </c>
      <c r="K3576" s="10" t="s">
        <v>46</v>
      </c>
      <c r="R3576" s="10" t="s">
        <v>4437</v>
      </c>
      <c r="S3576" s="10">
        <v>96</v>
      </c>
    </row>
    <row r="3577" spans="1:20" x14ac:dyDescent="0.35">
      <c r="A3577" s="10" t="s">
        <v>27</v>
      </c>
      <c r="B3577" s="10" t="s">
        <v>27</v>
      </c>
      <c r="C3577" s="10" t="s">
        <v>28</v>
      </c>
      <c r="D3577" s="10" t="s">
        <v>22</v>
      </c>
      <c r="E3577" s="10" t="s">
        <v>23</v>
      </c>
      <c r="F3577" s="10" t="s">
        <v>5</v>
      </c>
      <c r="H3577" s="10" t="s">
        <v>24</v>
      </c>
      <c r="I3577" s="10">
        <v>2002553</v>
      </c>
      <c r="J3577" s="10">
        <v>2002648</v>
      </c>
      <c r="K3577" s="10" t="s">
        <v>46</v>
      </c>
      <c r="L3577" s="10" t="s">
        <v>4438</v>
      </c>
      <c r="O3577" s="10" t="s">
        <v>52</v>
      </c>
      <c r="R3577" s="10" t="s">
        <v>4437</v>
      </c>
      <c r="S3577" s="10">
        <v>96</v>
      </c>
      <c r="T3577" s="10">
        <v>31</v>
      </c>
    </row>
    <row r="3578" spans="1:20" x14ac:dyDescent="0.35">
      <c r="A3578" s="10" t="s">
        <v>20</v>
      </c>
      <c r="B3578" s="10" t="s">
        <v>20</v>
      </c>
      <c r="C3578" s="10" t="s">
        <v>21</v>
      </c>
      <c r="D3578" s="10" t="s">
        <v>22</v>
      </c>
      <c r="E3578" s="10" t="s">
        <v>23</v>
      </c>
      <c r="F3578" s="10" t="s">
        <v>5</v>
      </c>
      <c r="H3578" s="10" t="s">
        <v>24</v>
      </c>
      <c r="I3578" s="10">
        <v>2002802</v>
      </c>
      <c r="J3578" s="10">
        <v>2003296</v>
      </c>
      <c r="K3578" s="10" t="s">
        <v>46</v>
      </c>
      <c r="R3578" s="10" t="s">
        <v>4439</v>
      </c>
      <c r="S3578" s="10">
        <v>495</v>
      </c>
    </row>
    <row r="3579" spans="1:20" x14ac:dyDescent="0.35">
      <c r="A3579" s="10" t="s">
        <v>27</v>
      </c>
      <c r="B3579" s="10" t="s">
        <v>27</v>
      </c>
      <c r="C3579" s="10" t="s">
        <v>28</v>
      </c>
      <c r="D3579" s="10" t="s">
        <v>22</v>
      </c>
      <c r="E3579" s="10" t="s">
        <v>23</v>
      </c>
      <c r="F3579" s="10" t="s">
        <v>5</v>
      </c>
      <c r="H3579" s="10" t="s">
        <v>24</v>
      </c>
      <c r="I3579" s="10">
        <v>2002802</v>
      </c>
      <c r="J3579" s="10">
        <v>2003296</v>
      </c>
      <c r="K3579" s="10" t="s">
        <v>46</v>
      </c>
      <c r="L3579" s="10" t="s">
        <v>4440</v>
      </c>
      <c r="O3579" s="10" t="s">
        <v>287</v>
      </c>
      <c r="R3579" s="10" t="s">
        <v>4439</v>
      </c>
      <c r="S3579" s="10">
        <v>495</v>
      </c>
      <c r="T3579" s="10">
        <v>164</v>
      </c>
    </row>
    <row r="3580" spans="1:20" x14ac:dyDescent="0.35">
      <c r="A3580" s="10" t="s">
        <v>20</v>
      </c>
      <c r="B3580" s="10" t="s">
        <v>20</v>
      </c>
      <c r="C3580" s="10" t="s">
        <v>21</v>
      </c>
      <c r="D3580" s="10" t="s">
        <v>22</v>
      </c>
      <c r="E3580" s="10" t="s">
        <v>23</v>
      </c>
      <c r="F3580" s="10" t="s">
        <v>5</v>
      </c>
      <c r="H3580" s="10" t="s">
        <v>24</v>
      </c>
      <c r="I3580" s="10">
        <v>2003283</v>
      </c>
      <c r="J3580" s="10">
        <v>2003555</v>
      </c>
      <c r="K3580" s="10" t="s">
        <v>46</v>
      </c>
      <c r="R3580" s="10" t="s">
        <v>4441</v>
      </c>
      <c r="S3580" s="10">
        <v>273</v>
      </c>
    </row>
    <row r="3581" spans="1:20" x14ac:dyDescent="0.35">
      <c r="A3581" s="10" t="s">
        <v>27</v>
      </c>
      <c r="B3581" s="10" t="s">
        <v>27</v>
      </c>
      <c r="C3581" s="10" t="s">
        <v>28</v>
      </c>
      <c r="D3581" s="10" t="s">
        <v>22</v>
      </c>
      <c r="E3581" s="10" t="s">
        <v>23</v>
      </c>
      <c r="F3581" s="10" t="s">
        <v>5</v>
      </c>
      <c r="H3581" s="10" t="s">
        <v>24</v>
      </c>
      <c r="I3581" s="10">
        <v>2003283</v>
      </c>
      <c r="J3581" s="10">
        <v>2003555</v>
      </c>
      <c r="K3581" s="10" t="s">
        <v>46</v>
      </c>
      <c r="L3581" s="10" t="s">
        <v>4442</v>
      </c>
      <c r="O3581" s="10" t="s">
        <v>284</v>
      </c>
      <c r="R3581" s="10" t="s">
        <v>4441</v>
      </c>
      <c r="S3581" s="10">
        <v>273</v>
      </c>
      <c r="T3581" s="10">
        <v>90</v>
      </c>
    </row>
    <row r="3582" spans="1:20" x14ac:dyDescent="0.35">
      <c r="A3582" s="10" t="s">
        <v>20</v>
      </c>
      <c r="B3582" s="10" t="s">
        <v>20</v>
      </c>
      <c r="C3582" s="10" t="s">
        <v>21</v>
      </c>
      <c r="D3582" s="10" t="s">
        <v>22</v>
      </c>
      <c r="E3582" s="10" t="s">
        <v>23</v>
      </c>
      <c r="F3582" s="10" t="s">
        <v>5</v>
      </c>
      <c r="H3582" s="10" t="s">
        <v>24</v>
      </c>
      <c r="I3582" s="10">
        <v>2003823</v>
      </c>
      <c r="J3582" s="10">
        <v>2004230</v>
      </c>
      <c r="K3582" s="10" t="s">
        <v>25</v>
      </c>
      <c r="R3582" s="10" t="s">
        <v>4443</v>
      </c>
      <c r="S3582" s="10">
        <v>408</v>
      </c>
    </row>
    <row r="3583" spans="1:20" x14ac:dyDescent="0.35">
      <c r="A3583" s="10" t="s">
        <v>27</v>
      </c>
      <c r="B3583" s="10" t="s">
        <v>27</v>
      </c>
      <c r="C3583" s="10" t="s">
        <v>28</v>
      </c>
      <c r="D3583" s="10" t="s">
        <v>22</v>
      </c>
      <c r="E3583" s="10" t="s">
        <v>23</v>
      </c>
      <c r="F3583" s="10" t="s">
        <v>5</v>
      </c>
      <c r="H3583" s="10" t="s">
        <v>24</v>
      </c>
      <c r="I3583" s="10">
        <v>2003823</v>
      </c>
      <c r="J3583" s="10">
        <v>2004230</v>
      </c>
      <c r="K3583" s="10" t="s">
        <v>25</v>
      </c>
      <c r="L3583" s="10" t="s">
        <v>4444</v>
      </c>
      <c r="O3583" s="10" t="s">
        <v>3095</v>
      </c>
      <c r="R3583" s="10" t="s">
        <v>4443</v>
      </c>
      <c r="S3583" s="10">
        <v>408</v>
      </c>
      <c r="T3583" s="10">
        <v>135</v>
      </c>
    </row>
    <row r="3584" spans="1:20" x14ac:dyDescent="0.35">
      <c r="A3584" s="10" t="s">
        <v>20</v>
      </c>
      <c r="B3584" s="10" t="s">
        <v>20</v>
      </c>
      <c r="C3584" s="10" t="s">
        <v>21</v>
      </c>
      <c r="D3584" s="10" t="s">
        <v>22</v>
      </c>
      <c r="E3584" s="10" t="s">
        <v>23</v>
      </c>
      <c r="F3584" s="10" t="s">
        <v>5</v>
      </c>
      <c r="H3584" s="10" t="s">
        <v>24</v>
      </c>
      <c r="I3584" s="10">
        <v>2004237</v>
      </c>
      <c r="J3584" s="10">
        <v>2005739</v>
      </c>
      <c r="K3584" s="10" t="s">
        <v>46</v>
      </c>
      <c r="R3584" s="10" t="s">
        <v>4445</v>
      </c>
      <c r="S3584" s="10">
        <v>1503</v>
      </c>
    </row>
    <row r="3585" spans="1:20" x14ac:dyDescent="0.35">
      <c r="A3585" s="10" t="s">
        <v>27</v>
      </c>
      <c r="B3585" s="10" t="s">
        <v>27</v>
      </c>
      <c r="C3585" s="10" t="s">
        <v>28</v>
      </c>
      <c r="D3585" s="10" t="s">
        <v>22</v>
      </c>
      <c r="E3585" s="10" t="s">
        <v>23</v>
      </c>
      <c r="F3585" s="10" t="s">
        <v>5</v>
      </c>
      <c r="H3585" s="10" t="s">
        <v>24</v>
      </c>
      <c r="I3585" s="10">
        <v>2004237</v>
      </c>
      <c r="J3585" s="10">
        <v>2005739</v>
      </c>
      <c r="K3585" s="10" t="s">
        <v>46</v>
      </c>
      <c r="L3585" s="10" t="s">
        <v>4446</v>
      </c>
      <c r="O3585" s="10" t="s">
        <v>4447</v>
      </c>
      <c r="R3585" s="10" t="s">
        <v>4445</v>
      </c>
      <c r="S3585" s="10">
        <v>1503</v>
      </c>
      <c r="T3585" s="10">
        <v>500</v>
      </c>
    </row>
    <row r="3586" spans="1:20" x14ac:dyDescent="0.35">
      <c r="A3586" s="10" t="s">
        <v>20</v>
      </c>
      <c r="B3586" s="10" t="s">
        <v>20</v>
      </c>
      <c r="C3586" s="10" t="s">
        <v>21</v>
      </c>
      <c r="D3586" s="10" t="s">
        <v>22</v>
      </c>
      <c r="E3586" s="10" t="s">
        <v>23</v>
      </c>
      <c r="F3586" s="10" t="s">
        <v>5</v>
      </c>
      <c r="H3586" s="10" t="s">
        <v>24</v>
      </c>
      <c r="I3586" s="10">
        <v>2005872</v>
      </c>
      <c r="J3586" s="10">
        <v>2006678</v>
      </c>
      <c r="K3586" s="10" t="s">
        <v>46</v>
      </c>
      <c r="R3586" s="10" t="s">
        <v>4448</v>
      </c>
      <c r="S3586" s="10">
        <v>807</v>
      </c>
    </row>
    <row r="3587" spans="1:20" x14ac:dyDescent="0.35">
      <c r="A3587" s="10" t="s">
        <v>27</v>
      </c>
      <c r="B3587" s="10" t="s">
        <v>27</v>
      </c>
      <c r="C3587" s="10" t="s">
        <v>28</v>
      </c>
      <c r="D3587" s="10" t="s">
        <v>22</v>
      </c>
      <c r="E3587" s="10" t="s">
        <v>23</v>
      </c>
      <c r="F3587" s="10" t="s">
        <v>5</v>
      </c>
      <c r="H3587" s="10" t="s">
        <v>24</v>
      </c>
      <c r="I3587" s="10">
        <v>2005872</v>
      </c>
      <c r="J3587" s="10">
        <v>2006678</v>
      </c>
      <c r="K3587" s="10" t="s">
        <v>46</v>
      </c>
      <c r="L3587" s="10" t="s">
        <v>4449</v>
      </c>
      <c r="O3587" s="10" t="s">
        <v>4450</v>
      </c>
      <c r="R3587" s="10" t="s">
        <v>4448</v>
      </c>
      <c r="S3587" s="10">
        <v>807</v>
      </c>
      <c r="T3587" s="10">
        <v>268</v>
      </c>
    </row>
    <row r="3588" spans="1:20" x14ac:dyDescent="0.35">
      <c r="A3588" s="10" t="s">
        <v>20</v>
      </c>
      <c r="B3588" s="10" t="s">
        <v>20</v>
      </c>
      <c r="C3588" s="10" t="s">
        <v>21</v>
      </c>
      <c r="D3588" s="10" t="s">
        <v>22</v>
      </c>
      <c r="E3588" s="10" t="s">
        <v>23</v>
      </c>
      <c r="F3588" s="10" t="s">
        <v>5</v>
      </c>
      <c r="H3588" s="10" t="s">
        <v>24</v>
      </c>
      <c r="I3588" s="10">
        <v>2006777</v>
      </c>
      <c r="J3588" s="10">
        <v>2007697</v>
      </c>
      <c r="K3588" s="10" t="s">
        <v>25</v>
      </c>
      <c r="R3588" s="10" t="s">
        <v>4451</v>
      </c>
      <c r="S3588" s="10">
        <v>921</v>
      </c>
    </row>
    <row r="3589" spans="1:20" x14ac:dyDescent="0.35">
      <c r="A3589" s="10" t="s">
        <v>27</v>
      </c>
      <c r="B3589" s="10" t="s">
        <v>27</v>
      </c>
      <c r="C3589" s="10" t="s">
        <v>28</v>
      </c>
      <c r="D3589" s="10" t="s">
        <v>22</v>
      </c>
      <c r="E3589" s="10" t="s">
        <v>23</v>
      </c>
      <c r="F3589" s="10" t="s">
        <v>5</v>
      </c>
      <c r="H3589" s="10" t="s">
        <v>24</v>
      </c>
      <c r="I3589" s="10">
        <v>2006777</v>
      </c>
      <c r="J3589" s="10">
        <v>2007697</v>
      </c>
      <c r="K3589" s="10" t="s">
        <v>25</v>
      </c>
      <c r="L3589" s="10" t="s">
        <v>4452</v>
      </c>
      <c r="O3589" s="10" t="s">
        <v>117</v>
      </c>
      <c r="R3589" s="10" t="s">
        <v>4451</v>
      </c>
      <c r="S3589" s="10">
        <v>921</v>
      </c>
      <c r="T3589" s="10">
        <v>306</v>
      </c>
    </row>
    <row r="3590" spans="1:20" x14ac:dyDescent="0.35">
      <c r="A3590" s="10" t="s">
        <v>20</v>
      </c>
      <c r="B3590" s="10" t="s">
        <v>20</v>
      </c>
      <c r="C3590" s="10" t="s">
        <v>21</v>
      </c>
      <c r="D3590" s="10" t="s">
        <v>22</v>
      </c>
      <c r="E3590" s="10" t="s">
        <v>23</v>
      </c>
      <c r="F3590" s="10" t="s">
        <v>5</v>
      </c>
      <c r="H3590" s="10" t="s">
        <v>24</v>
      </c>
      <c r="I3590" s="10">
        <v>2007706</v>
      </c>
      <c r="J3590" s="10">
        <v>2008143</v>
      </c>
      <c r="K3590" s="10" t="s">
        <v>46</v>
      </c>
      <c r="R3590" s="10" t="s">
        <v>4453</v>
      </c>
      <c r="S3590" s="10">
        <v>438</v>
      </c>
    </row>
    <row r="3591" spans="1:20" x14ac:dyDescent="0.35">
      <c r="A3591" s="10" t="s">
        <v>27</v>
      </c>
      <c r="B3591" s="10" t="s">
        <v>27</v>
      </c>
      <c r="C3591" s="10" t="s">
        <v>28</v>
      </c>
      <c r="D3591" s="10" t="s">
        <v>22</v>
      </c>
      <c r="E3591" s="10" t="s">
        <v>23</v>
      </c>
      <c r="F3591" s="10" t="s">
        <v>5</v>
      </c>
      <c r="H3591" s="10" t="s">
        <v>24</v>
      </c>
      <c r="I3591" s="10">
        <v>2007706</v>
      </c>
      <c r="J3591" s="10">
        <v>2008143</v>
      </c>
      <c r="K3591" s="10" t="s">
        <v>46</v>
      </c>
      <c r="L3591" s="10" t="s">
        <v>4454</v>
      </c>
      <c r="O3591" s="10" t="s">
        <v>663</v>
      </c>
      <c r="R3591" s="10" t="s">
        <v>4453</v>
      </c>
      <c r="S3591" s="10">
        <v>438</v>
      </c>
      <c r="T3591" s="10">
        <v>145</v>
      </c>
    </row>
    <row r="3592" spans="1:20" x14ac:dyDescent="0.35">
      <c r="A3592" s="10" t="s">
        <v>20</v>
      </c>
      <c r="B3592" s="10" t="s">
        <v>20</v>
      </c>
      <c r="C3592" s="10" t="s">
        <v>21</v>
      </c>
      <c r="D3592" s="10" t="s">
        <v>22</v>
      </c>
      <c r="E3592" s="10" t="s">
        <v>23</v>
      </c>
      <c r="F3592" s="10" t="s">
        <v>5</v>
      </c>
      <c r="H3592" s="10" t="s">
        <v>24</v>
      </c>
      <c r="I3592" s="10">
        <v>2008140</v>
      </c>
      <c r="J3592" s="10">
        <v>2008547</v>
      </c>
      <c r="K3592" s="10" t="s">
        <v>46</v>
      </c>
      <c r="R3592" s="10" t="s">
        <v>4455</v>
      </c>
      <c r="S3592" s="10">
        <v>408</v>
      </c>
    </row>
    <row r="3593" spans="1:20" x14ac:dyDescent="0.35">
      <c r="A3593" s="10" t="s">
        <v>27</v>
      </c>
      <c r="B3593" s="10" t="s">
        <v>27</v>
      </c>
      <c r="C3593" s="10" t="s">
        <v>28</v>
      </c>
      <c r="D3593" s="10" t="s">
        <v>22</v>
      </c>
      <c r="E3593" s="10" t="s">
        <v>23</v>
      </c>
      <c r="F3593" s="10" t="s">
        <v>5</v>
      </c>
      <c r="H3593" s="10" t="s">
        <v>24</v>
      </c>
      <c r="I3593" s="10">
        <v>2008140</v>
      </c>
      <c r="J3593" s="10">
        <v>2008547</v>
      </c>
      <c r="K3593" s="10" t="s">
        <v>46</v>
      </c>
      <c r="L3593" s="10" t="s">
        <v>4456</v>
      </c>
      <c r="O3593" s="10" t="s">
        <v>4457</v>
      </c>
      <c r="R3593" s="10" t="s">
        <v>4455</v>
      </c>
      <c r="S3593" s="10">
        <v>408</v>
      </c>
      <c r="T3593" s="10">
        <v>135</v>
      </c>
    </row>
    <row r="3594" spans="1:20" x14ac:dyDescent="0.35">
      <c r="A3594" s="10" t="s">
        <v>20</v>
      </c>
      <c r="B3594" s="10" t="s">
        <v>20</v>
      </c>
      <c r="C3594" s="10" t="s">
        <v>21</v>
      </c>
      <c r="D3594" s="10" t="s">
        <v>22</v>
      </c>
      <c r="E3594" s="10" t="s">
        <v>23</v>
      </c>
      <c r="F3594" s="10" t="s">
        <v>5</v>
      </c>
      <c r="H3594" s="10" t="s">
        <v>24</v>
      </c>
      <c r="I3594" s="10">
        <v>2008544</v>
      </c>
      <c r="J3594" s="10">
        <v>2008912</v>
      </c>
      <c r="K3594" s="10" t="s">
        <v>46</v>
      </c>
      <c r="R3594" s="10" t="s">
        <v>4458</v>
      </c>
      <c r="S3594" s="10">
        <v>369</v>
      </c>
    </row>
    <row r="3595" spans="1:20" x14ac:dyDescent="0.35">
      <c r="A3595" s="10" t="s">
        <v>27</v>
      </c>
      <c r="B3595" s="10" t="s">
        <v>27</v>
      </c>
      <c r="C3595" s="10" t="s">
        <v>28</v>
      </c>
      <c r="D3595" s="10" t="s">
        <v>22</v>
      </c>
      <c r="E3595" s="10" t="s">
        <v>23</v>
      </c>
      <c r="F3595" s="10" t="s">
        <v>5</v>
      </c>
      <c r="H3595" s="10" t="s">
        <v>24</v>
      </c>
      <c r="I3595" s="10">
        <v>2008544</v>
      </c>
      <c r="J3595" s="10">
        <v>2008912</v>
      </c>
      <c r="K3595" s="10" t="s">
        <v>46</v>
      </c>
      <c r="L3595" s="10" t="s">
        <v>4459</v>
      </c>
      <c r="O3595" s="10" t="s">
        <v>1086</v>
      </c>
      <c r="R3595" s="10" t="s">
        <v>4458</v>
      </c>
      <c r="S3595" s="10">
        <v>369</v>
      </c>
      <c r="T3595" s="10">
        <v>122</v>
      </c>
    </row>
    <row r="3596" spans="1:20" x14ac:dyDescent="0.35">
      <c r="A3596" s="10" t="s">
        <v>20</v>
      </c>
      <c r="B3596" s="10" t="s">
        <v>20</v>
      </c>
      <c r="C3596" s="10" t="s">
        <v>21</v>
      </c>
      <c r="D3596" s="10" t="s">
        <v>22</v>
      </c>
      <c r="E3596" s="10" t="s">
        <v>23</v>
      </c>
      <c r="F3596" s="10" t="s">
        <v>5</v>
      </c>
      <c r="H3596" s="10" t="s">
        <v>24</v>
      </c>
      <c r="I3596" s="10">
        <v>2009449</v>
      </c>
      <c r="J3596" s="10">
        <v>2011794</v>
      </c>
      <c r="K3596" s="10" t="s">
        <v>25</v>
      </c>
      <c r="R3596" s="10" t="s">
        <v>4460</v>
      </c>
      <c r="S3596" s="10">
        <v>2346</v>
      </c>
    </row>
    <row r="3597" spans="1:20" x14ac:dyDescent="0.35">
      <c r="A3597" s="10" t="s">
        <v>27</v>
      </c>
      <c r="B3597" s="10" t="s">
        <v>27</v>
      </c>
      <c r="C3597" s="10" t="s">
        <v>28</v>
      </c>
      <c r="D3597" s="10" t="s">
        <v>22</v>
      </c>
      <c r="E3597" s="10" t="s">
        <v>23</v>
      </c>
      <c r="F3597" s="10" t="s">
        <v>5</v>
      </c>
      <c r="H3597" s="10" t="s">
        <v>24</v>
      </c>
      <c r="I3597" s="10">
        <v>2009449</v>
      </c>
      <c r="J3597" s="10">
        <v>2011794</v>
      </c>
      <c r="K3597" s="10" t="s">
        <v>25</v>
      </c>
      <c r="L3597" s="10" t="s">
        <v>4461</v>
      </c>
      <c r="O3597" s="10" t="s">
        <v>4462</v>
      </c>
      <c r="R3597" s="10" t="s">
        <v>4460</v>
      </c>
      <c r="S3597" s="10">
        <v>2346</v>
      </c>
      <c r="T3597" s="10">
        <v>781</v>
      </c>
    </row>
    <row r="3598" spans="1:20" x14ac:dyDescent="0.35">
      <c r="A3598" s="10" t="s">
        <v>20</v>
      </c>
      <c r="B3598" s="10" t="s">
        <v>20</v>
      </c>
      <c r="C3598" s="10" t="s">
        <v>21</v>
      </c>
      <c r="D3598" s="10" t="s">
        <v>22</v>
      </c>
      <c r="E3598" s="10" t="s">
        <v>23</v>
      </c>
      <c r="F3598" s="10" t="s">
        <v>5</v>
      </c>
      <c r="H3598" s="10" t="s">
        <v>24</v>
      </c>
      <c r="I3598" s="10">
        <v>2011791</v>
      </c>
      <c r="J3598" s="10">
        <v>2012582</v>
      </c>
      <c r="K3598" s="10" t="s">
        <v>25</v>
      </c>
      <c r="R3598" s="10" t="s">
        <v>4463</v>
      </c>
      <c r="S3598" s="10">
        <v>792</v>
      </c>
    </row>
    <row r="3599" spans="1:20" x14ac:dyDescent="0.35">
      <c r="A3599" s="10" t="s">
        <v>27</v>
      </c>
      <c r="B3599" s="10" t="s">
        <v>27</v>
      </c>
      <c r="C3599" s="10" t="s">
        <v>28</v>
      </c>
      <c r="D3599" s="10" t="s">
        <v>22</v>
      </c>
      <c r="E3599" s="10" t="s">
        <v>23</v>
      </c>
      <c r="F3599" s="10" t="s">
        <v>5</v>
      </c>
      <c r="H3599" s="10" t="s">
        <v>24</v>
      </c>
      <c r="I3599" s="10">
        <v>2011791</v>
      </c>
      <c r="J3599" s="10">
        <v>2012582</v>
      </c>
      <c r="K3599" s="10" t="s">
        <v>25</v>
      </c>
      <c r="L3599" s="10" t="s">
        <v>4464</v>
      </c>
      <c r="O3599" s="10" t="s">
        <v>1977</v>
      </c>
      <c r="R3599" s="10" t="s">
        <v>4463</v>
      </c>
      <c r="S3599" s="10">
        <v>792</v>
      </c>
      <c r="T3599" s="10">
        <v>263</v>
      </c>
    </row>
    <row r="3600" spans="1:20" x14ac:dyDescent="0.35">
      <c r="A3600" s="10" t="s">
        <v>20</v>
      </c>
      <c r="B3600" s="10" t="s">
        <v>20</v>
      </c>
      <c r="C3600" s="10" t="s">
        <v>21</v>
      </c>
      <c r="D3600" s="10" t="s">
        <v>22</v>
      </c>
      <c r="E3600" s="10" t="s">
        <v>23</v>
      </c>
      <c r="F3600" s="10" t="s">
        <v>5</v>
      </c>
      <c r="H3600" s="10" t="s">
        <v>24</v>
      </c>
      <c r="I3600" s="10">
        <v>2013986</v>
      </c>
      <c r="J3600" s="10">
        <v>2014300</v>
      </c>
      <c r="K3600" s="10" t="s">
        <v>25</v>
      </c>
      <c r="R3600" s="10" t="s">
        <v>4465</v>
      </c>
      <c r="S3600" s="10">
        <v>315</v>
      </c>
    </row>
    <row r="3601" spans="1:20" x14ac:dyDescent="0.35">
      <c r="A3601" s="10" t="s">
        <v>27</v>
      </c>
      <c r="B3601" s="10" t="s">
        <v>27</v>
      </c>
      <c r="C3601" s="10" t="s">
        <v>28</v>
      </c>
      <c r="D3601" s="10" t="s">
        <v>22</v>
      </c>
      <c r="E3601" s="10" t="s">
        <v>23</v>
      </c>
      <c r="F3601" s="10" t="s">
        <v>5</v>
      </c>
      <c r="H3601" s="10" t="s">
        <v>24</v>
      </c>
      <c r="I3601" s="10">
        <v>2013986</v>
      </c>
      <c r="J3601" s="10">
        <v>2014300</v>
      </c>
      <c r="K3601" s="10" t="s">
        <v>25</v>
      </c>
      <c r="L3601" s="10" t="s">
        <v>4466</v>
      </c>
      <c r="O3601" s="10" t="s">
        <v>4467</v>
      </c>
      <c r="R3601" s="10" t="s">
        <v>4465</v>
      </c>
      <c r="S3601" s="10">
        <v>315</v>
      </c>
      <c r="T3601" s="10">
        <v>104</v>
      </c>
    </row>
    <row r="3602" spans="1:20" x14ac:dyDescent="0.35">
      <c r="A3602" s="10" t="s">
        <v>20</v>
      </c>
      <c r="B3602" s="10" t="s">
        <v>20</v>
      </c>
      <c r="C3602" s="10" t="s">
        <v>21</v>
      </c>
      <c r="D3602" s="10" t="s">
        <v>22</v>
      </c>
      <c r="E3602" s="10" t="s">
        <v>23</v>
      </c>
      <c r="F3602" s="10" t="s">
        <v>5</v>
      </c>
      <c r="H3602" s="10" t="s">
        <v>24</v>
      </c>
      <c r="I3602" s="10">
        <v>2014297</v>
      </c>
      <c r="J3602" s="10">
        <v>2014854</v>
      </c>
      <c r="K3602" s="10" t="s">
        <v>25</v>
      </c>
      <c r="R3602" s="10" t="s">
        <v>4468</v>
      </c>
      <c r="S3602" s="10">
        <v>558</v>
      </c>
    </row>
    <row r="3603" spans="1:20" x14ac:dyDescent="0.35">
      <c r="A3603" s="10" t="s">
        <v>27</v>
      </c>
      <c r="B3603" s="10" t="s">
        <v>27</v>
      </c>
      <c r="C3603" s="10" t="s">
        <v>28</v>
      </c>
      <c r="D3603" s="10" t="s">
        <v>22</v>
      </c>
      <c r="E3603" s="10" t="s">
        <v>23</v>
      </c>
      <c r="F3603" s="10" t="s">
        <v>5</v>
      </c>
      <c r="H3603" s="10" t="s">
        <v>24</v>
      </c>
      <c r="I3603" s="10">
        <v>2014297</v>
      </c>
      <c r="J3603" s="10">
        <v>2014854</v>
      </c>
      <c r="K3603" s="10" t="s">
        <v>25</v>
      </c>
      <c r="L3603" s="10" t="s">
        <v>4469</v>
      </c>
      <c r="O3603" s="10" t="s">
        <v>2039</v>
      </c>
      <c r="R3603" s="10" t="s">
        <v>4468</v>
      </c>
      <c r="S3603" s="10">
        <v>558</v>
      </c>
      <c r="T3603" s="10">
        <v>185</v>
      </c>
    </row>
    <row r="3604" spans="1:20" x14ac:dyDescent="0.35">
      <c r="A3604" s="10" t="s">
        <v>20</v>
      </c>
      <c r="B3604" s="10" t="s">
        <v>20</v>
      </c>
      <c r="C3604" s="10" t="s">
        <v>21</v>
      </c>
      <c r="D3604" s="10" t="s">
        <v>22</v>
      </c>
      <c r="E3604" s="10" t="s">
        <v>23</v>
      </c>
      <c r="F3604" s="10" t="s">
        <v>5</v>
      </c>
      <c r="H3604" s="10" t="s">
        <v>24</v>
      </c>
      <c r="I3604" s="10">
        <v>2014940</v>
      </c>
      <c r="J3604" s="10">
        <v>2015572</v>
      </c>
      <c r="K3604" s="10" t="s">
        <v>25</v>
      </c>
      <c r="R3604" s="10" t="s">
        <v>4470</v>
      </c>
      <c r="S3604" s="10">
        <v>633</v>
      </c>
    </row>
    <row r="3605" spans="1:20" x14ac:dyDescent="0.35">
      <c r="A3605" s="10" t="s">
        <v>27</v>
      </c>
      <c r="B3605" s="10" t="s">
        <v>27</v>
      </c>
      <c r="C3605" s="10" t="s">
        <v>28</v>
      </c>
      <c r="D3605" s="10" t="s">
        <v>22</v>
      </c>
      <c r="E3605" s="10" t="s">
        <v>23</v>
      </c>
      <c r="F3605" s="10" t="s">
        <v>5</v>
      </c>
      <c r="H3605" s="10" t="s">
        <v>24</v>
      </c>
      <c r="I3605" s="10">
        <v>2014940</v>
      </c>
      <c r="J3605" s="10">
        <v>2015572</v>
      </c>
      <c r="K3605" s="10" t="s">
        <v>25</v>
      </c>
      <c r="L3605" s="10" t="s">
        <v>4471</v>
      </c>
      <c r="O3605" s="10" t="s">
        <v>4472</v>
      </c>
      <c r="R3605" s="10" t="s">
        <v>4470</v>
      </c>
      <c r="S3605" s="10">
        <v>633</v>
      </c>
      <c r="T3605" s="10">
        <v>210</v>
      </c>
    </row>
    <row r="3606" spans="1:20" x14ac:dyDescent="0.35">
      <c r="A3606" s="10" t="s">
        <v>20</v>
      </c>
      <c r="B3606" s="10" t="s">
        <v>20</v>
      </c>
      <c r="C3606" s="10" t="s">
        <v>21</v>
      </c>
      <c r="D3606" s="10" t="s">
        <v>22</v>
      </c>
      <c r="E3606" s="10" t="s">
        <v>23</v>
      </c>
      <c r="F3606" s="10" t="s">
        <v>5</v>
      </c>
      <c r="H3606" s="10" t="s">
        <v>24</v>
      </c>
      <c r="I3606" s="10">
        <v>2015591</v>
      </c>
      <c r="J3606" s="10">
        <v>2016985</v>
      </c>
      <c r="K3606" s="10" t="s">
        <v>46</v>
      </c>
      <c r="R3606" s="10" t="s">
        <v>4473</v>
      </c>
      <c r="S3606" s="10">
        <v>1395</v>
      </c>
    </row>
    <row r="3607" spans="1:20" x14ac:dyDescent="0.35">
      <c r="A3607" s="10" t="s">
        <v>27</v>
      </c>
      <c r="B3607" s="10" t="s">
        <v>27</v>
      </c>
      <c r="C3607" s="10" t="s">
        <v>28</v>
      </c>
      <c r="D3607" s="10" t="s">
        <v>22</v>
      </c>
      <c r="E3607" s="10" t="s">
        <v>23</v>
      </c>
      <c r="F3607" s="10" t="s">
        <v>5</v>
      </c>
      <c r="H3607" s="10" t="s">
        <v>24</v>
      </c>
      <c r="I3607" s="10">
        <v>2015591</v>
      </c>
      <c r="J3607" s="10">
        <v>2016985</v>
      </c>
      <c r="K3607" s="10" t="s">
        <v>46</v>
      </c>
      <c r="L3607" s="10" t="s">
        <v>4474</v>
      </c>
      <c r="O3607" s="10" t="s">
        <v>49</v>
      </c>
      <c r="R3607" s="10" t="s">
        <v>4473</v>
      </c>
      <c r="S3607" s="10">
        <v>1395</v>
      </c>
      <c r="T3607" s="10">
        <v>464</v>
      </c>
    </row>
    <row r="3608" spans="1:20" x14ac:dyDescent="0.35">
      <c r="A3608" s="10" t="s">
        <v>20</v>
      </c>
      <c r="B3608" s="10" t="s">
        <v>20</v>
      </c>
      <c r="C3608" s="10" t="s">
        <v>21</v>
      </c>
      <c r="D3608" s="10" t="s">
        <v>22</v>
      </c>
      <c r="E3608" s="10" t="s">
        <v>23</v>
      </c>
      <c r="F3608" s="10" t="s">
        <v>5</v>
      </c>
      <c r="H3608" s="10" t="s">
        <v>24</v>
      </c>
      <c r="I3608" s="10">
        <v>2017171</v>
      </c>
      <c r="J3608" s="10">
        <v>2017848</v>
      </c>
      <c r="K3608" s="10" t="s">
        <v>25</v>
      </c>
      <c r="R3608" s="10" t="s">
        <v>4475</v>
      </c>
      <c r="S3608" s="10">
        <v>678</v>
      </c>
    </row>
    <row r="3609" spans="1:20" x14ac:dyDescent="0.35">
      <c r="A3609" s="10" t="s">
        <v>27</v>
      </c>
      <c r="B3609" s="10" t="s">
        <v>27</v>
      </c>
      <c r="C3609" s="10" t="s">
        <v>28</v>
      </c>
      <c r="D3609" s="10" t="s">
        <v>22</v>
      </c>
      <c r="E3609" s="10" t="s">
        <v>23</v>
      </c>
      <c r="F3609" s="10" t="s">
        <v>5</v>
      </c>
      <c r="H3609" s="10" t="s">
        <v>24</v>
      </c>
      <c r="I3609" s="10">
        <v>2017171</v>
      </c>
      <c r="J3609" s="10">
        <v>2017848</v>
      </c>
      <c r="K3609" s="10" t="s">
        <v>25</v>
      </c>
      <c r="L3609" s="10" t="s">
        <v>4476</v>
      </c>
      <c r="O3609" s="10" t="s">
        <v>4101</v>
      </c>
      <c r="R3609" s="10" t="s">
        <v>4475</v>
      </c>
      <c r="S3609" s="10">
        <v>678</v>
      </c>
      <c r="T3609" s="10">
        <v>225</v>
      </c>
    </row>
    <row r="3610" spans="1:20" x14ac:dyDescent="0.35">
      <c r="A3610" s="10" t="s">
        <v>20</v>
      </c>
      <c r="B3610" s="10" t="s">
        <v>20</v>
      </c>
      <c r="C3610" s="10" t="s">
        <v>21</v>
      </c>
      <c r="D3610" s="10" t="s">
        <v>22</v>
      </c>
      <c r="E3610" s="10" t="s">
        <v>23</v>
      </c>
      <c r="F3610" s="10" t="s">
        <v>5</v>
      </c>
      <c r="H3610" s="10" t="s">
        <v>24</v>
      </c>
      <c r="I3610" s="10">
        <v>2017887</v>
      </c>
      <c r="J3610" s="10">
        <v>2018666</v>
      </c>
      <c r="K3610" s="10" t="s">
        <v>46</v>
      </c>
      <c r="R3610" s="10" t="s">
        <v>4477</v>
      </c>
      <c r="S3610" s="10">
        <v>780</v>
      </c>
    </row>
    <row r="3611" spans="1:20" x14ac:dyDescent="0.35">
      <c r="A3611" s="10" t="s">
        <v>27</v>
      </c>
      <c r="B3611" s="10" t="s">
        <v>27</v>
      </c>
      <c r="C3611" s="10" t="s">
        <v>28</v>
      </c>
      <c r="D3611" s="10" t="s">
        <v>22</v>
      </c>
      <c r="E3611" s="10" t="s">
        <v>23</v>
      </c>
      <c r="F3611" s="10" t="s">
        <v>5</v>
      </c>
      <c r="H3611" s="10" t="s">
        <v>24</v>
      </c>
      <c r="I3611" s="10">
        <v>2017887</v>
      </c>
      <c r="J3611" s="10">
        <v>2018666</v>
      </c>
      <c r="K3611" s="10" t="s">
        <v>46</v>
      </c>
      <c r="L3611" s="10" t="s">
        <v>4478</v>
      </c>
      <c r="O3611" s="10" t="s">
        <v>4479</v>
      </c>
      <c r="R3611" s="10" t="s">
        <v>4477</v>
      </c>
      <c r="S3611" s="10">
        <v>780</v>
      </c>
      <c r="T3611" s="10">
        <v>259</v>
      </c>
    </row>
    <row r="3612" spans="1:20" x14ac:dyDescent="0.35">
      <c r="A3612" s="10" t="s">
        <v>20</v>
      </c>
      <c r="B3612" s="10" t="s">
        <v>20</v>
      </c>
      <c r="C3612" s="10" t="s">
        <v>21</v>
      </c>
      <c r="D3612" s="10" t="s">
        <v>22</v>
      </c>
      <c r="E3612" s="10" t="s">
        <v>23</v>
      </c>
      <c r="F3612" s="10" t="s">
        <v>5</v>
      </c>
      <c r="H3612" s="10" t="s">
        <v>24</v>
      </c>
      <c r="I3612" s="10">
        <v>2018784</v>
      </c>
      <c r="J3612" s="10">
        <v>2022317</v>
      </c>
      <c r="K3612" s="10" t="s">
        <v>46</v>
      </c>
      <c r="R3612" s="10" t="s">
        <v>4480</v>
      </c>
      <c r="S3612" s="10">
        <v>3534</v>
      </c>
    </row>
    <row r="3613" spans="1:20" x14ac:dyDescent="0.35">
      <c r="A3613" s="10" t="s">
        <v>27</v>
      </c>
      <c r="B3613" s="10" t="s">
        <v>27</v>
      </c>
      <c r="C3613" s="10" t="s">
        <v>28</v>
      </c>
      <c r="D3613" s="10" t="s">
        <v>22</v>
      </c>
      <c r="E3613" s="10" t="s">
        <v>23</v>
      </c>
      <c r="F3613" s="10" t="s">
        <v>5</v>
      </c>
      <c r="H3613" s="10" t="s">
        <v>24</v>
      </c>
      <c r="I3613" s="10">
        <v>2018784</v>
      </c>
      <c r="J3613" s="10">
        <v>2022317</v>
      </c>
      <c r="K3613" s="10" t="s">
        <v>46</v>
      </c>
      <c r="L3613" s="10" t="s">
        <v>4481</v>
      </c>
      <c r="O3613" s="10" t="s">
        <v>4482</v>
      </c>
      <c r="R3613" s="10" t="s">
        <v>4480</v>
      </c>
      <c r="S3613" s="10">
        <v>3534</v>
      </c>
      <c r="T3613" s="10">
        <v>1177</v>
      </c>
    </row>
    <row r="3614" spans="1:20" x14ac:dyDescent="0.35">
      <c r="A3614" s="10" t="s">
        <v>20</v>
      </c>
      <c r="B3614" s="10" t="s">
        <v>20</v>
      </c>
      <c r="C3614" s="10" t="s">
        <v>21</v>
      </c>
      <c r="D3614" s="10" t="s">
        <v>22</v>
      </c>
      <c r="E3614" s="10" t="s">
        <v>23</v>
      </c>
      <c r="F3614" s="10" t="s">
        <v>5</v>
      </c>
      <c r="H3614" s="10" t="s">
        <v>24</v>
      </c>
      <c r="I3614" s="10">
        <v>2022322</v>
      </c>
      <c r="J3614" s="10">
        <v>2022588</v>
      </c>
      <c r="K3614" s="10" t="s">
        <v>46</v>
      </c>
      <c r="R3614" s="10" t="s">
        <v>4483</v>
      </c>
      <c r="S3614" s="10">
        <v>267</v>
      </c>
    </row>
    <row r="3615" spans="1:20" x14ac:dyDescent="0.35">
      <c r="A3615" s="10" t="s">
        <v>27</v>
      </c>
      <c r="B3615" s="10" t="s">
        <v>27</v>
      </c>
      <c r="C3615" s="10" t="s">
        <v>28</v>
      </c>
      <c r="D3615" s="10" t="s">
        <v>22</v>
      </c>
      <c r="E3615" s="10" t="s">
        <v>23</v>
      </c>
      <c r="F3615" s="10" t="s">
        <v>5</v>
      </c>
      <c r="H3615" s="10" t="s">
        <v>24</v>
      </c>
      <c r="I3615" s="10">
        <v>2022322</v>
      </c>
      <c r="J3615" s="10">
        <v>2022588</v>
      </c>
      <c r="K3615" s="10" t="s">
        <v>46</v>
      </c>
      <c r="L3615" s="10" t="s">
        <v>4484</v>
      </c>
      <c r="O3615" s="10" t="s">
        <v>4485</v>
      </c>
      <c r="R3615" s="10" t="s">
        <v>4483</v>
      </c>
      <c r="S3615" s="10">
        <v>267</v>
      </c>
      <c r="T3615" s="10">
        <v>88</v>
      </c>
    </row>
    <row r="3616" spans="1:20" x14ac:dyDescent="0.35">
      <c r="A3616" s="10" t="s">
        <v>20</v>
      </c>
      <c r="B3616" s="10" t="s">
        <v>20</v>
      </c>
      <c r="C3616" s="10" t="s">
        <v>21</v>
      </c>
      <c r="D3616" s="10" t="s">
        <v>22</v>
      </c>
      <c r="E3616" s="10" t="s">
        <v>23</v>
      </c>
      <c r="F3616" s="10" t="s">
        <v>5</v>
      </c>
      <c r="H3616" s="10" t="s">
        <v>24</v>
      </c>
      <c r="I3616" s="10">
        <v>2022753</v>
      </c>
      <c r="J3616" s="10">
        <v>2024864</v>
      </c>
      <c r="K3616" s="10" t="s">
        <v>25</v>
      </c>
      <c r="R3616" s="10" t="s">
        <v>4486</v>
      </c>
      <c r="S3616" s="10">
        <v>2112</v>
      </c>
    </row>
    <row r="3617" spans="1:20" x14ac:dyDescent="0.35">
      <c r="A3617" s="10" t="s">
        <v>27</v>
      </c>
      <c r="B3617" s="10" t="s">
        <v>27</v>
      </c>
      <c r="C3617" s="10" t="s">
        <v>28</v>
      </c>
      <c r="D3617" s="10" t="s">
        <v>22</v>
      </c>
      <c r="E3617" s="10" t="s">
        <v>23</v>
      </c>
      <c r="F3617" s="10" t="s">
        <v>5</v>
      </c>
      <c r="H3617" s="10" t="s">
        <v>24</v>
      </c>
      <c r="I3617" s="10">
        <v>2022753</v>
      </c>
      <c r="J3617" s="10">
        <v>2024864</v>
      </c>
      <c r="K3617" s="10" t="s">
        <v>25</v>
      </c>
      <c r="L3617" s="10" t="s">
        <v>4487</v>
      </c>
      <c r="O3617" s="10" t="s">
        <v>4488</v>
      </c>
      <c r="R3617" s="10" t="s">
        <v>4486</v>
      </c>
      <c r="S3617" s="10">
        <v>2112</v>
      </c>
      <c r="T3617" s="10">
        <v>703</v>
      </c>
    </row>
    <row r="3618" spans="1:20" x14ac:dyDescent="0.35">
      <c r="A3618" s="10" t="s">
        <v>20</v>
      </c>
      <c r="B3618" s="10" t="s">
        <v>20</v>
      </c>
      <c r="C3618" s="10" t="s">
        <v>21</v>
      </c>
      <c r="D3618" s="10" t="s">
        <v>22</v>
      </c>
      <c r="E3618" s="10" t="s">
        <v>23</v>
      </c>
      <c r="F3618" s="10" t="s">
        <v>5</v>
      </c>
      <c r="H3618" s="10" t="s">
        <v>24</v>
      </c>
      <c r="I3618" s="10">
        <v>2024861</v>
      </c>
      <c r="J3618" s="10">
        <v>2025637</v>
      </c>
      <c r="K3618" s="10" t="s">
        <v>46</v>
      </c>
      <c r="R3618" s="10" t="s">
        <v>4489</v>
      </c>
      <c r="S3618" s="10">
        <v>777</v>
      </c>
    </row>
    <row r="3619" spans="1:20" x14ac:dyDescent="0.35">
      <c r="A3619" s="10" t="s">
        <v>27</v>
      </c>
      <c r="B3619" s="10" t="s">
        <v>27</v>
      </c>
      <c r="C3619" s="10" t="s">
        <v>28</v>
      </c>
      <c r="D3619" s="10" t="s">
        <v>22</v>
      </c>
      <c r="E3619" s="10" t="s">
        <v>23</v>
      </c>
      <c r="F3619" s="10" t="s">
        <v>5</v>
      </c>
      <c r="H3619" s="10" t="s">
        <v>24</v>
      </c>
      <c r="I3619" s="10">
        <v>2024861</v>
      </c>
      <c r="J3619" s="10">
        <v>2025637</v>
      </c>
      <c r="K3619" s="10" t="s">
        <v>46</v>
      </c>
      <c r="L3619" s="10" t="s">
        <v>4490</v>
      </c>
      <c r="O3619" s="10" t="s">
        <v>4491</v>
      </c>
      <c r="R3619" s="10" t="s">
        <v>4489</v>
      </c>
      <c r="S3619" s="10">
        <v>777</v>
      </c>
      <c r="T3619" s="10">
        <v>258</v>
      </c>
    </row>
    <row r="3620" spans="1:20" x14ac:dyDescent="0.35">
      <c r="A3620" s="10" t="s">
        <v>20</v>
      </c>
      <c r="B3620" s="10" t="s">
        <v>20</v>
      </c>
      <c r="C3620" s="10" t="s">
        <v>21</v>
      </c>
      <c r="D3620" s="10" t="s">
        <v>22</v>
      </c>
      <c r="E3620" s="10" t="s">
        <v>23</v>
      </c>
      <c r="F3620" s="10" t="s">
        <v>5</v>
      </c>
      <c r="H3620" s="10" t="s">
        <v>24</v>
      </c>
      <c r="I3620" s="10">
        <v>2025767</v>
      </c>
      <c r="J3620" s="10">
        <v>2026294</v>
      </c>
      <c r="K3620" s="10" t="s">
        <v>25</v>
      </c>
      <c r="R3620" s="10" t="s">
        <v>4492</v>
      </c>
      <c r="S3620" s="10">
        <v>528</v>
      </c>
    </row>
    <row r="3621" spans="1:20" x14ac:dyDescent="0.35">
      <c r="A3621" s="10" t="s">
        <v>27</v>
      </c>
      <c r="B3621" s="10" t="s">
        <v>27</v>
      </c>
      <c r="C3621" s="10" t="s">
        <v>28</v>
      </c>
      <c r="D3621" s="10" t="s">
        <v>22</v>
      </c>
      <c r="E3621" s="10" t="s">
        <v>23</v>
      </c>
      <c r="F3621" s="10" t="s">
        <v>5</v>
      </c>
      <c r="H3621" s="10" t="s">
        <v>24</v>
      </c>
      <c r="I3621" s="10">
        <v>2025767</v>
      </c>
      <c r="J3621" s="10">
        <v>2026294</v>
      </c>
      <c r="K3621" s="10" t="s">
        <v>25</v>
      </c>
      <c r="L3621" s="10" t="s">
        <v>4493</v>
      </c>
      <c r="O3621" s="10" t="s">
        <v>4494</v>
      </c>
      <c r="R3621" s="10" t="s">
        <v>4492</v>
      </c>
      <c r="S3621" s="10">
        <v>528</v>
      </c>
      <c r="T3621" s="10">
        <v>175</v>
      </c>
    </row>
    <row r="3622" spans="1:20" x14ac:dyDescent="0.35">
      <c r="A3622" s="10" t="s">
        <v>20</v>
      </c>
      <c r="B3622" s="10" t="s">
        <v>20</v>
      </c>
      <c r="C3622" s="10" t="s">
        <v>21</v>
      </c>
      <c r="D3622" s="10" t="s">
        <v>22</v>
      </c>
      <c r="E3622" s="10" t="s">
        <v>23</v>
      </c>
      <c r="F3622" s="10" t="s">
        <v>5</v>
      </c>
      <c r="H3622" s="10" t="s">
        <v>24</v>
      </c>
      <c r="I3622" s="10">
        <v>2026315</v>
      </c>
      <c r="J3622" s="10">
        <v>2026647</v>
      </c>
      <c r="K3622" s="10" t="s">
        <v>46</v>
      </c>
      <c r="R3622" s="10" t="s">
        <v>4495</v>
      </c>
      <c r="S3622" s="10">
        <v>333</v>
      </c>
    </row>
    <row r="3623" spans="1:20" x14ac:dyDescent="0.35">
      <c r="A3623" s="10" t="s">
        <v>27</v>
      </c>
      <c r="B3623" s="10" t="s">
        <v>27</v>
      </c>
      <c r="C3623" s="10" t="s">
        <v>28</v>
      </c>
      <c r="D3623" s="10" t="s">
        <v>22</v>
      </c>
      <c r="E3623" s="10" t="s">
        <v>23</v>
      </c>
      <c r="F3623" s="10" t="s">
        <v>5</v>
      </c>
      <c r="H3623" s="10" t="s">
        <v>24</v>
      </c>
      <c r="I3623" s="10">
        <v>2026315</v>
      </c>
      <c r="J3623" s="10">
        <v>2026647</v>
      </c>
      <c r="K3623" s="10" t="s">
        <v>46</v>
      </c>
      <c r="L3623" s="10" t="s">
        <v>4496</v>
      </c>
      <c r="O3623" s="10" t="s">
        <v>49</v>
      </c>
      <c r="R3623" s="10" t="s">
        <v>4495</v>
      </c>
      <c r="S3623" s="10">
        <v>333</v>
      </c>
      <c r="T3623" s="10">
        <v>110</v>
      </c>
    </row>
    <row r="3624" spans="1:20" x14ac:dyDescent="0.35">
      <c r="A3624" s="10" t="s">
        <v>20</v>
      </c>
      <c r="B3624" s="10" t="s">
        <v>20</v>
      </c>
      <c r="C3624" s="10" t="s">
        <v>21</v>
      </c>
      <c r="D3624" s="10" t="s">
        <v>22</v>
      </c>
      <c r="E3624" s="10" t="s">
        <v>23</v>
      </c>
      <c r="F3624" s="10" t="s">
        <v>5</v>
      </c>
      <c r="H3624" s="10" t="s">
        <v>24</v>
      </c>
      <c r="I3624" s="10">
        <v>2026738</v>
      </c>
      <c r="J3624" s="10">
        <v>2027199</v>
      </c>
      <c r="K3624" s="10" t="s">
        <v>46</v>
      </c>
      <c r="R3624" s="10" t="s">
        <v>4497</v>
      </c>
      <c r="S3624" s="10">
        <v>462</v>
      </c>
    </row>
    <row r="3625" spans="1:20" x14ac:dyDescent="0.35">
      <c r="A3625" s="10" t="s">
        <v>27</v>
      </c>
      <c r="B3625" s="10" t="s">
        <v>27</v>
      </c>
      <c r="C3625" s="10" t="s">
        <v>28</v>
      </c>
      <c r="D3625" s="10" t="s">
        <v>22</v>
      </c>
      <c r="E3625" s="10" t="s">
        <v>23</v>
      </c>
      <c r="F3625" s="10" t="s">
        <v>5</v>
      </c>
      <c r="H3625" s="10" t="s">
        <v>24</v>
      </c>
      <c r="I3625" s="10">
        <v>2026738</v>
      </c>
      <c r="J3625" s="10">
        <v>2027199</v>
      </c>
      <c r="K3625" s="10" t="s">
        <v>46</v>
      </c>
      <c r="L3625" s="10" t="s">
        <v>4498</v>
      </c>
      <c r="O3625" s="10" t="s">
        <v>52</v>
      </c>
      <c r="R3625" s="10" t="s">
        <v>4497</v>
      </c>
      <c r="S3625" s="10">
        <v>462</v>
      </c>
      <c r="T3625" s="10">
        <v>153</v>
      </c>
    </row>
    <row r="3626" spans="1:20" x14ac:dyDescent="0.35">
      <c r="A3626" s="10" t="s">
        <v>20</v>
      </c>
      <c r="B3626" s="10" t="s">
        <v>20</v>
      </c>
      <c r="C3626" s="10" t="s">
        <v>21</v>
      </c>
      <c r="D3626" s="10" t="s">
        <v>22</v>
      </c>
      <c r="E3626" s="10" t="s">
        <v>23</v>
      </c>
      <c r="F3626" s="10" t="s">
        <v>5</v>
      </c>
      <c r="H3626" s="10" t="s">
        <v>24</v>
      </c>
      <c r="I3626" s="10">
        <v>2027225</v>
      </c>
      <c r="J3626" s="10">
        <v>2028361</v>
      </c>
      <c r="K3626" s="10" t="s">
        <v>46</v>
      </c>
      <c r="R3626" s="10" t="s">
        <v>4499</v>
      </c>
      <c r="S3626" s="10">
        <v>1137</v>
      </c>
    </row>
    <row r="3627" spans="1:20" x14ac:dyDescent="0.35">
      <c r="A3627" s="10" t="s">
        <v>27</v>
      </c>
      <c r="B3627" s="10" t="s">
        <v>27</v>
      </c>
      <c r="C3627" s="10" t="s">
        <v>28</v>
      </c>
      <c r="D3627" s="10" t="s">
        <v>22</v>
      </c>
      <c r="E3627" s="10" t="s">
        <v>23</v>
      </c>
      <c r="F3627" s="10" t="s">
        <v>5</v>
      </c>
      <c r="H3627" s="10" t="s">
        <v>24</v>
      </c>
      <c r="I3627" s="10">
        <v>2027225</v>
      </c>
      <c r="J3627" s="10">
        <v>2028361</v>
      </c>
      <c r="K3627" s="10" t="s">
        <v>46</v>
      </c>
      <c r="L3627" s="10" t="s">
        <v>4500</v>
      </c>
      <c r="O3627" s="10" t="s">
        <v>52</v>
      </c>
      <c r="R3627" s="10" t="s">
        <v>4499</v>
      </c>
      <c r="S3627" s="10">
        <v>1137</v>
      </c>
      <c r="T3627" s="10">
        <v>378</v>
      </c>
    </row>
    <row r="3628" spans="1:20" x14ac:dyDescent="0.35">
      <c r="A3628" s="10" t="s">
        <v>20</v>
      </c>
      <c r="B3628" s="10" t="s">
        <v>20</v>
      </c>
      <c r="C3628" s="10" t="s">
        <v>21</v>
      </c>
      <c r="D3628" s="10" t="s">
        <v>22</v>
      </c>
      <c r="E3628" s="10" t="s">
        <v>23</v>
      </c>
      <c r="F3628" s="10" t="s">
        <v>5</v>
      </c>
      <c r="H3628" s="10" t="s">
        <v>24</v>
      </c>
      <c r="I3628" s="10">
        <v>2028394</v>
      </c>
      <c r="J3628" s="10">
        <v>2028663</v>
      </c>
      <c r="K3628" s="10" t="s">
        <v>46</v>
      </c>
      <c r="R3628" s="10" t="s">
        <v>4501</v>
      </c>
      <c r="S3628" s="10">
        <v>270</v>
      </c>
    </row>
    <row r="3629" spans="1:20" x14ac:dyDescent="0.35">
      <c r="A3629" s="10" t="s">
        <v>27</v>
      </c>
      <c r="B3629" s="10" t="s">
        <v>27</v>
      </c>
      <c r="C3629" s="10" t="s">
        <v>28</v>
      </c>
      <c r="D3629" s="10" t="s">
        <v>22</v>
      </c>
      <c r="E3629" s="10" t="s">
        <v>23</v>
      </c>
      <c r="F3629" s="10" t="s">
        <v>5</v>
      </c>
      <c r="H3629" s="10" t="s">
        <v>24</v>
      </c>
      <c r="I3629" s="10">
        <v>2028394</v>
      </c>
      <c r="J3629" s="10">
        <v>2028663</v>
      </c>
      <c r="K3629" s="10" t="s">
        <v>46</v>
      </c>
      <c r="L3629" s="10" t="s">
        <v>4502</v>
      </c>
      <c r="O3629" s="10" t="s">
        <v>52</v>
      </c>
      <c r="R3629" s="10" t="s">
        <v>4501</v>
      </c>
      <c r="S3629" s="10">
        <v>270</v>
      </c>
      <c r="T3629" s="10">
        <v>89</v>
      </c>
    </row>
    <row r="3630" spans="1:20" x14ac:dyDescent="0.35">
      <c r="A3630" s="10" t="s">
        <v>20</v>
      </c>
      <c r="B3630" s="10" t="s">
        <v>20</v>
      </c>
      <c r="C3630" s="10" t="s">
        <v>21</v>
      </c>
      <c r="D3630" s="10" t="s">
        <v>22</v>
      </c>
      <c r="E3630" s="10" t="s">
        <v>23</v>
      </c>
      <c r="F3630" s="10" t="s">
        <v>5</v>
      </c>
      <c r="H3630" s="10" t="s">
        <v>24</v>
      </c>
      <c r="I3630" s="10">
        <v>2028832</v>
      </c>
      <c r="J3630" s="10">
        <v>2029596</v>
      </c>
      <c r="K3630" s="10" t="s">
        <v>46</v>
      </c>
      <c r="R3630" s="10" t="s">
        <v>4503</v>
      </c>
      <c r="S3630" s="10">
        <v>765</v>
      </c>
    </row>
    <row r="3631" spans="1:20" x14ac:dyDescent="0.35">
      <c r="A3631" s="10" t="s">
        <v>27</v>
      </c>
      <c r="B3631" s="10" t="s">
        <v>27</v>
      </c>
      <c r="C3631" s="10" t="s">
        <v>28</v>
      </c>
      <c r="D3631" s="10" t="s">
        <v>22</v>
      </c>
      <c r="E3631" s="10" t="s">
        <v>23</v>
      </c>
      <c r="F3631" s="10" t="s">
        <v>5</v>
      </c>
      <c r="H3631" s="10" t="s">
        <v>24</v>
      </c>
      <c r="I3631" s="10">
        <v>2028832</v>
      </c>
      <c r="J3631" s="10">
        <v>2029596</v>
      </c>
      <c r="K3631" s="10" t="s">
        <v>46</v>
      </c>
      <c r="L3631" s="10" t="s">
        <v>4504</v>
      </c>
      <c r="O3631" s="10" t="s">
        <v>49</v>
      </c>
      <c r="R3631" s="10" t="s">
        <v>4503</v>
      </c>
      <c r="S3631" s="10">
        <v>765</v>
      </c>
      <c r="T3631" s="10">
        <v>254</v>
      </c>
    </row>
    <row r="3632" spans="1:20" x14ac:dyDescent="0.35">
      <c r="A3632" s="10" t="s">
        <v>20</v>
      </c>
      <c r="B3632" s="10" t="s">
        <v>20</v>
      </c>
      <c r="C3632" s="10" t="s">
        <v>21</v>
      </c>
      <c r="D3632" s="10" t="s">
        <v>22</v>
      </c>
      <c r="E3632" s="10" t="s">
        <v>23</v>
      </c>
      <c r="F3632" s="10" t="s">
        <v>5</v>
      </c>
      <c r="H3632" s="10" t="s">
        <v>24</v>
      </c>
      <c r="I3632" s="10">
        <v>2029960</v>
      </c>
      <c r="J3632" s="10">
        <v>2030223</v>
      </c>
      <c r="K3632" s="10" t="s">
        <v>25</v>
      </c>
      <c r="R3632" s="10" t="s">
        <v>4505</v>
      </c>
      <c r="S3632" s="10">
        <v>264</v>
      </c>
    </row>
    <row r="3633" spans="1:20" x14ac:dyDescent="0.35">
      <c r="A3633" s="10" t="s">
        <v>27</v>
      </c>
      <c r="B3633" s="10" t="s">
        <v>27</v>
      </c>
      <c r="C3633" s="10" t="s">
        <v>28</v>
      </c>
      <c r="D3633" s="10" t="s">
        <v>22</v>
      </c>
      <c r="E3633" s="10" t="s">
        <v>23</v>
      </c>
      <c r="F3633" s="10" t="s">
        <v>5</v>
      </c>
      <c r="H3633" s="10" t="s">
        <v>24</v>
      </c>
      <c r="I3633" s="10">
        <v>2029960</v>
      </c>
      <c r="J3633" s="10">
        <v>2030223</v>
      </c>
      <c r="K3633" s="10" t="s">
        <v>25</v>
      </c>
      <c r="L3633" s="10" t="s">
        <v>4506</v>
      </c>
      <c r="O3633" s="10" t="s">
        <v>52</v>
      </c>
      <c r="R3633" s="10" t="s">
        <v>4505</v>
      </c>
      <c r="S3633" s="10">
        <v>264</v>
      </c>
      <c r="T3633" s="10">
        <v>87</v>
      </c>
    </row>
    <row r="3634" spans="1:20" x14ac:dyDescent="0.35">
      <c r="A3634" s="10" t="s">
        <v>20</v>
      </c>
      <c r="B3634" s="10" t="s">
        <v>20</v>
      </c>
      <c r="C3634" s="10" t="s">
        <v>21</v>
      </c>
      <c r="D3634" s="10" t="s">
        <v>22</v>
      </c>
      <c r="E3634" s="10" t="s">
        <v>23</v>
      </c>
      <c r="F3634" s="10" t="s">
        <v>5</v>
      </c>
      <c r="H3634" s="10" t="s">
        <v>24</v>
      </c>
      <c r="I3634" s="10">
        <v>2030229</v>
      </c>
      <c r="J3634" s="10">
        <v>2030507</v>
      </c>
      <c r="K3634" s="10" t="s">
        <v>25</v>
      </c>
      <c r="R3634" s="10" t="s">
        <v>4507</v>
      </c>
      <c r="S3634" s="10">
        <v>279</v>
      </c>
    </row>
    <row r="3635" spans="1:20" x14ac:dyDescent="0.35">
      <c r="A3635" s="10" t="s">
        <v>27</v>
      </c>
      <c r="B3635" s="10" t="s">
        <v>27</v>
      </c>
      <c r="C3635" s="10" t="s">
        <v>28</v>
      </c>
      <c r="D3635" s="10" t="s">
        <v>22</v>
      </c>
      <c r="E3635" s="10" t="s">
        <v>23</v>
      </c>
      <c r="F3635" s="10" t="s">
        <v>5</v>
      </c>
      <c r="H3635" s="10" t="s">
        <v>24</v>
      </c>
      <c r="I3635" s="10">
        <v>2030229</v>
      </c>
      <c r="J3635" s="10">
        <v>2030507</v>
      </c>
      <c r="K3635" s="10" t="s">
        <v>25</v>
      </c>
      <c r="L3635" s="10" t="s">
        <v>4508</v>
      </c>
      <c r="O3635" s="10" t="s">
        <v>52</v>
      </c>
      <c r="R3635" s="10" t="s">
        <v>4507</v>
      </c>
      <c r="S3635" s="10">
        <v>279</v>
      </c>
      <c r="T3635" s="10">
        <v>92</v>
      </c>
    </row>
    <row r="3636" spans="1:20" x14ac:dyDescent="0.35">
      <c r="A3636" s="10" t="s">
        <v>20</v>
      </c>
      <c r="B3636" s="10" t="s">
        <v>20</v>
      </c>
      <c r="C3636" s="10" t="s">
        <v>21</v>
      </c>
      <c r="D3636" s="10" t="s">
        <v>22</v>
      </c>
      <c r="E3636" s="10" t="s">
        <v>23</v>
      </c>
      <c r="F3636" s="10" t="s">
        <v>5</v>
      </c>
      <c r="H3636" s="10" t="s">
        <v>24</v>
      </c>
      <c r="I3636" s="10">
        <v>2030547</v>
      </c>
      <c r="J3636" s="10">
        <v>2030933</v>
      </c>
      <c r="K3636" s="10" t="s">
        <v>46</v>
      </c>
      <c r="R3636" s="10" t="s">
        <v>4509</v>
      </c>
      <c r="S3636" s="10">
        <v>387</v>
      </c>
    </row>
    <row r="3637" spans="1:20" x14ac:dyDescent="0.35">
      <c r="A3637" s="10" t="s">
        <v>27</v>
      </c>
      <c r="B3637" s="10" t="s">
        <v>27</v>
      </c>
      <c r="C3637" s="10" t="s">
        <v>28</v>
      </c>
      <c r="D3637" s="10" t="s">
        <v>22</v>
      </c>
      <c r="E3637" s="10" t="s">
        <v>23</v>
      </c>
      <c r="F3637" s="10" t="s">
        <v>5</v>
      </c>
      <c r="H3637" s="10" t="s">
        <v>24</v>
      </c>
      <c r="I3637" s="10">
        <v>2030547</v>
      </c>
      <c r="J3637" s="10">
        <v>2030933</v>
      </c>
      <c r="K3637" s="10" t="s">
        <v>46</v>
      </c>
      <c r="L3637" s="10" t="s">
        <v>4510</v>
      </c>
      <c r="O3637" s="10" t="s">
        <v>4511</v>
      </c>
      <c r="R3637" s="10" t="s">
        <v>4509</v>
      </c>
      <c r="S3637" s="10">
        <v>387</v>
      </c>
      <c r="T3637" s="10">
        <v>128</v>
      </c>
    </row>
    <row r="3638" spans="1:20" x14ac:dyDescent="0.35">
      <c r="A3638" s="10" t="s">
        <v>20</v>
      </c>
      <c r="B3638" s="10" t="s">
        <v>20</v>
      </c>
      <c r="C3638" s="10" t="s">
        <v>21</v>
      </c>
      <c r="D3638" s="10" t="s">
        <v>22</v>
      </c>
      <c r="E3638" s="10" t="s">
        <v>23</v>
      </c>
      <c r="F3638" s="10" t="s">
        <v>5</v>
      </c>
      <c r="H3638" s="10" t="s">
        <v>24</v>
      </c>
      <c r="I3638" s="10">
        <v>2031006</v>
      </c>
      <c r="J3638" s="10">
        <v>2031200</v>
      </c>
      <c r="K3638" s="10" t="s">
        <v>46</v>
      </c>
      <c r="R3638" s="10" t="s">
        <v>4512</v>
      </c>
      <c r="S3638" s="10">
        <v>195</v>
      </c>
    </row>
    <row r="3639" spans="1:20" x14ac:dyDescent="0.35">
      <c r="A3639" s="10" t="s">
        <v>27</v>
      </c>
      <c r="B3639" s="10" t="s">
        <v>27</v>
      </c>
      <c r="C3639" s="10" t="s">
        <v>28</v>
      </c>
      <c r="D3639" s="10" t="s">
        <v>22</v>
      </c>
      <c r="E3639" s="10" t="s">
        <v>23</v>
      </c>
      <c r="F3639" s="10" t="s">
        <v>5</v>
      </c>
      <c r="H3639" s="10" t="s">
        <v>24</v>
      </c>
      <c r="I3639" s="10">
        <v>2031006</v>
      </c>
      <c r="J3639" s="10">
        <v>2031200</v>
      </c>
      <c r="K3639" s="10" t="s">
        <v>46</v>
      </c>
      <c r="L3639" s="10" t="s">
        <v>4513</v>
      </c>
      <c r="O3639" s="10" t="s">
        <v>49</v>
      </c>
      <c r="R3639" s="10" t="s">
        <v>4512</v>
      </c>
      <c r="S3639" s="10">
        <v>195</v>
      </c>
      <c r="T3639" s="10">
        <v>64</v>
      </c>
    </row>
    <row r="3640" spans="1:20" x14ac:dyDescent="0.35">
      <c r="A3640" s="10" t="s">
        <v>20</v>
      </c>
      <c r="B3640" s="10" t="s">
        <v>20</v>
      </c>
      <c r="C3640" s="10" t="s">
        <v>21</v>
      </c>
      <c r="D3640" s="10" t="s">
        <v>22</v>
      </c>
      <c r="E3640" s="10" t="s">
        <v>23</v>
      </c>
      <c r="F3640" s="10" t="s">
        <v>5</v>
      </c>
      <c r="H3640" s="10" t="s">
        <v>24</v>
      </c>
      <c r="I3640" s="10">
        <v>2031665</v>
      </c>
      <c r="J3640" s="10">
        <v>2032000</v>
      </c>
      <c r="K3640" s="10" t="s">
        <v>25</v>
      </c>
      <c r="R3640" s="10" t="s">
        <v>4514</v>
      </c>
      <c r="S3640" s="10">
        <v>336</v>
      </c>
    </row>
    <row r="3641" spans="1:20" x14ac:dyDescent="0.35">
      <c r="A3641" s="10" t="s">
        <v>27</v>
      </c>
      <c r="B3641" s="10" t="s">
        <v>27</v>
      </c>
      <c r="C3641" s="10" t="s">
        <v>28</v>
      </c>
      <c r="D3641" s="10" t="s">
        <v>22</v>
      </c>
      <c r="E3641" s="10" t="s">
        <v>23</v>
      </c>
      <c r="F3641" s="10" t="s">
        <v>5</v>
      </c>
      <c r="H3641" s="10" t="s">
        <v>24</v>
      </c>
      <c r="I3641" s="10">
        <v>2031665</v>
      </c>
      <c r="J3641" s="10">
        <v>2032000</v>
      </c>
      <c r="K3641" s="10" t="s">
        <v>25</v>
      </c>
      <c r="L3641" s="10" t="s">
        <v>4515</v>
      </c>
      <c r="O3641" s="10" t="s">
        <v>52</v>
      </c>
      <c r="R3641" s="10" t="s">
        <v>4514</v>
      </c>
      <c r="S3641" s="10">
        <v>336</v>
      </c>
      <c r="T3641" s="10">
        <v>111</v>
      </c>
    </row>
    <row r="3642" spans="1:20" x14ac:dyDescent="0.35">
      <c r="A3642" s="10" t="s">
        <v>20</v>
      </c>
      <c r="B3642" s="10" t="s">
        <v>20</v>
      </c>
      <c r="C3642" s="10" t="s">
        <v>21</v>
      </c>
      <c r="D3642" s="10" t="s">
        <v>22</v>
      </c>
      <c r="E3642" s="10" t="s">
        <v>23</v>
      </c>
      <c r="F3642" s="10" t="s">
        <v>5</v>
      </c>
      <c r="H3642" s="10" t="s">
        <v>24</v>
      </c>
      <c r="I3642" s="10">
        <v>2032027</v>
      </c>
      <c r="J3642" s="10">
        <v>2032863</v>
      </c>
      <c r="K3642" s="10" t="s">
        <v>25</v>
      </c>
      <c r="R3642" s="10" t="s">
        <v>4516</v>
      </c>
      <c r="S3642" s="10">
        <v>837</v>
      </c>
    </row>
    <row r="3643" spans="1:20" x14ac:dyDescent="0.35">
      <c r="A3643" s="10" t="s">
        <v>27</v>
      </c>
      <c r="B3643" s="10" t="s">
        <v>27</v>
      </c>
      <c r="C3643" s="10" t="s">
        <v>28</v>
      </c>
      <c r="D3643" s="10" t="s">
        <v>22</v>
      </c>
      <c r="E3643" s="10" t="s">
        <v>23</v>
      </c>
      <c r="F3643" s="10" t="s">
        <v>5</v>
      </c>
      <c r="H3643" s="10" t="s">
        <v>24</v>
      </c>
      <c r="I3643" s="10">
        <v>2032027</v>
      </c>
      <c r="J3643" s="10">
        <v>2032863</v>
      </c>
      <c r="K3643" s="10" t="s">
        <v>25</v>
      </c>
      <c r="L3643" s="10" t="s">
        <v>4517</v>
      </c>
      <c r="O3643" s="10" t="s">
        <v>995</v>
      </c>
      <c r="R3643" s="10" t="s">
        <v>4516</v>
      </c>
      <c r="S3643" s="10">
        <v>837</v>
      </c>
      <c r="T3643" s="10">
        <v>278</v>
      </c>
    </row>
    <row r="3644" spans="1:20" x14ac:dyDescent="0.35">
      <c r="A3644" s="10" t="s">
        <v>20</v>
      </c>
      <c r="B3644" s="10" t="s">
        <v>20</v>
      </c>
      <c r="C3644" s="10" t="s">
        <v>72</v>
      </c>
      <c r="D3644" s="10" t="s">
        <v>22</v>
      </c>
      <c r="E3644" s="10" t="s">
        <v>23</v>
      </c>
      <c r="F3644" s="10" t="s">
        <v>5</v>
      </c>
      <c r="H3644" s="10" t="s">
        <v>24</v>
      </c>
      <c r="I3644" s="10">
        <v>2032987</v>
      </c>
      <c r="J3644" s="10">
        <v>2033062</v>
      </c>
      <c r="K3644" s="10" t="s">
        <v>46</v>
      </c>
      <c r="R3644" s="10" t="s">
        <v>4518</v>
      </c>
      <c r="S3644" s="10">
        <v>76</v>
      </c>
    </row>
    <row r="3645" spans="1:20" x14ac:dyDescent="0.35">
      <c r="A3645" s="10" t="s">
        <v>72</v>
      </c>
      <c r="B3645" s="10" t="s">
        <v>72</v>
      </c>
      <c r="D3645" s="10" t="s">
        <v>22</v>
      </c>
      <c r="E3645" s="10" t="s">
        <v>23</v>
      </c>
      <c r="F3645" s="10" t="s">
        <v>5</v>
      </c>
      <c r="H3645" s="10" t="s">
        <v>24</v>
      </c>
      <c r="I3645" s="10">
        <v>2032987</v>
      </c>
      <c r="J3645" s="10">
        <v>2033062</v>
      </c>
      <c r="K3645" s="10" t="s">
        <v>46</v>
      </c>
      <c r="O3645" s="10" t="s">
        <v>1316</v>
      </c>
      <c r="R3645" s="10" t="s">
        <v>4518</v>
      </c>
      <c r="S3645" s="10">
        <v>76</v>
      </c>
    </row>
    <row r="3646" spans="1:20" x14ac:dyDescent="0.35">
      <c r="A3646" s="10" t="s">
        <v>20</v>
      </c>
      <c r="B3646" s="10" t="s">
        <v>20</v>
      </c>
      <c r="C3646" s="10" t="s">
        <v>21</v>
      </c>
      <c r="D3646" s="10" t="s">
        <v>22</v>
      </c>
      <c r="E3646" s="10" t="s">
        <v>23</v>
      </c>
      <c r="F3646" s="10" t="s">
        <v>5</v>
      </c>
      <c r="H3646" s="10" t="s">
        <v>24</v>
      </c>
      <c r="I3646" s="10">
        <v>2033249</v>
      </c>
      <c r="J3646" s="10">
        <v>2033755</v>
      </c>
      <c r="K3646" s="10" t="s">
        <v>46</v>
      </c>
      <c r="R3646" s="10" t="s">
        <v>4519</v>
      </c>
      <c r="S3646" s="10">
        <v>507</v>
      </c>
    </row>
    <row r="3647" spans="1:20" x14ac:dyDescent="0.35">
      <c r="A3647" s="10" t="s">
        <v>27</v>
      </c>
      <c r="B3647" s="10" t="s">
        <v>27</v>
      </c>
      <c r="C3647" s="10" t="s">
        <v>28</v>
      </c>
      <c r="D3647" s="10" t="s">
        <v>22</v>
      </c>
      <c r="E3647" s="10" t="s">
        <v>23</v>
      </c>
      <c r="F3647" s="10" t="s">
        <v>5</v>
      </c>
      <c r="H3647" s="10" t="s">
        <v>24</v>
      </c>
      <c r="I3647" s="10">
        <v>2033249</v>
      </c>
      <c r="J3647" s="10">
        <v>2033755</v>
      </c>
      <c r="K3647" s="10" t="s">
        <v>46</v>
      </c>
      <c r="L3647" s="10" t="s">
        <v>4520</v>
      </c>
      <c r="O3647" s="10" t="s">
        <v>4521</v>
      </c>
      <c r="R3647" s="10" t="s">
        <v>4519</v>
      </c>
      <c r="S3647" s="10">
        <v>507</v>
      </c>
      <c r="T3647" s="10">
        <v>168</v>
      </c>
    </row>
    <row r="3648" spans="1:20" x14ac:dyDescent="0.35">
      <c r="A3648" s="10" t="s">
        <v>20</v>
      </c>
      <c r="B3648" s="10" t="s">
        <v>20</v>
      </c>
      <c r="C3648" s="10" t="s">
        <v>21</v>
      </c>
      <c r="D3648" s="10" t="s">
        <v>22</v>
      </c>
      <c r="E3648" s="10" t="s">
        <v>23</v>
      </c>
      <c r="F3648" s="10" t="s">
        <v>5</v>
      </c>
      <c r="H3648" s="10" t="s">
        <v>24</v>
      </c>
      <c r="I3648" s="10">
        <v>2033852</v>
      </c>
      <c r="J3648" s="10">
        <v>2034370</v>
      </c>
      <c r="K3648" s="10" t="s">
        <v>46</v>
      </c>
      <c r="R3648" s="10" t="s">
        <v>4522</v>
      </c>
      <c r="S3648" s="10">
        <v>519</v>
      </c>
    </row>
    <row r="3649" spans="1:20" x14ac:dyDescent="0.35">
      <c r="A3649" s="10" t="s">
        <v>27</v>
      </c>
      <c r="B3649" s="10" t="s">
        <v>27</v>
      </c>
      <c r="C3649" s="10" t="s">
        <v>28</v>
      </c>
      <c r="D3649" s="10" t="s">
        <v>22</v>
      </c>
      <c r="E3649" s="10" t="s">
        <v>23</v>
      </c>
      <c r="F3649" s="10" t="s">
        <v>5</v>
      </c>
      <c r="H3649" s="10" t="s">
        <v>24</v>
      </c>
      <c r="I3649" s="10">
        <v>2033852</v>
      </c>
      <c r="J3649" s="10">
        <v>2034370</v>
      </c>
      <c r="K3649" s="10" t="s">
        <v>46</v>
      </c>
      <c r="L3649" s="10" t="s">
        <v>4523</v>
      </c>
      <c r="O3649" s="10" t="s">
        <v>4524</v>
      </c>
      <c r="R3649" s="10" t="s">
        <v>4522</v>
      </c>
      <c r="S3649" s="10">
        <v>519</v>
      </c>
      <c r="T3649" s="10">
        <v>172</v>
      </c>
    </row>
    <row r="3650" spans="1:20" x14ac:dyDescent="0.35">
      <c r="A3650" s="10" t="s">
        <v>20</v>
      </c>
      <c r="B3650" s="10" t="s">
        <v>20</v>
      </c>
      <c r="C3650" s="10" t="s">
        <v>21</v>
      </c>
      <c r="D3650" s="10" t="s">
        <v>22</v>
      </c>
      <c r="E3650" s="10" t="s">
        <v>23</v>
      </c>
      <c r="F3650" s="10" t="s">
        <v>5</v>
      </c>
      <c r="H3650" s="10" t="s">
        <v>24</v>
      </c>
      <c r="I3650" s="10">
        <v>2034357</v>
      </c>
      <c r="J3650" s="10">
        <v>2037188</v>
      </c>
      <c r="K3650" s="10" t="s">
        <v>46</v>
      </c>
      <c r="R3650" s="10" t="s">
        <v>4525</v>
      </c>
      <c r="S3650" s="10">
        <v>2832</v>
      </c>
    </row>
    <row r="3651" spans="1:20" x14ac:dyDescent="0.35">
      <c r="A3651" s="10" t="s">
        <v>27</v>
      </c>
      <c r="B3651" s="10" t="s">
        <v>27</v>
      </c>
      <c r="C3651" s="10" t="s">
        <v>28</v>
      </c>
      <c r="D3651" s="10" t="s">
        <v>22</v>
      </c>
      <c r="E3651" s="10" t="s">
        <v>23</v>
      </c>
      <c r="F3651" s="10" t="s">
        <v>5</v>
      </c>
      <c r="H3651" s="10" t="s">
        <v>24</v>
      </c>
      <c r="I3651" s="10">
        <v>2034357</v>
      </c>
      <c r="J3651" s="10">
        <v>2037188</v>
      </c>
      <c r="K3651" s="10" t="s">
        <v>46</v>
      </c>
      <c r="L3651" s="10" t="s">
        <v>4526</v>
      </c>
      <c r="O3651" s="10" t="s">
        <v>4527</v>
      </c>
      <c r="R3651" s="10" t="s">
        <v>4525</v>
      </c>
      <c r="S3651" s="10">
        <v>2832</v>
      </c>
      <c r="T3651" s="10">
        <v>943</v>
      </c>
    </row>
    <row r="3652" spans="1:20" x14ac:dyDescent="0.35">
      <c r="A3652" s="10" t="s">
        <v>20</v>
      </c>
      <c r="B3652" s="10" t="s">
        <v>20</v>
      </c>
      <c r="C3652" s="10" t="s">
        <v>21</v>
      </c>
      <c r="D3652" s="10" t="s">
        <v>22</v>
      </c>
      <c r="E3652" s="10" t="s">
        <v>23</v>
      </c>
      <c r="F3652" s="10" t="s">
        <v>5</v>
      </c>
      <c r="H3652" s="10" t="s">
        <v>24</v>
      </c>
      <c r="I3652" s="10">
        <v>2037494</v>
      </c>
      <c r="J3652" s="10">
        <v>2038051</v>
      </c>
      <c r="K3652" s="10" t="s">
        <v>46</v>
      </c>
      <c r="R3652" s="10" t="s">
        <v>4528</v>
      </c>
      <c r="S3652" s="10">
        <v>558</v>
      </c>
    </row>
    <row r="3653" spans="1:20" x14ac:dyDescent="0.35">
      <c r="A3653" s="10" t="s">
        <v>27</v>
      </c>
      <c r="B3653" s="10" t="s">
        <v>27</v>
      </c>
      <c r="C3653" s="10" t="s">
        <v>28</v>
      </c>
      <c r="D3653" s="10" t="s">
        <v>22</v>
      </c>
      <c r="E3653" s="10" t="s">
        <v>23</v>
      </c>
      <c r="F3653" s="10" t="s">
        <v>5</v>
      </c>
      <c r="H3653" s="10" t="s">
        <v>24</v>
      </c>
      <c r="I3653" s="10">
        <v>2037494</v>
      </c>
      <c r="J3653" s="10">
        <v>2038051</v>
      </c>
      <c r="K3653" s="10" t="s">
        <v>46</v>
      </c>
      <c r="L3653" s="10" t="s">
        <v>4529</v>
      </c>
      <c r="O3653" s="10" t="s">
        <v>4530</v>
      </c>
      <c r="R3653" s="10" t="s">
        <v>4528</v>
      </c>
      <c r="S3653" s="10">
        <v>558</v>
      </c>
      <c r="T3653" s="10">
        <v>185</v>
      </c>
    </row>
    <row r="3654" spans="1:20" x14ac:dyDescent="0.35">
      <c r="A3654" s="10" t="s">
        <v>20</v>
      </c>
      <c r="B3654" s="10" t="s">
        <v>20</v>
      </c>
      <c r="C3654" s="10" t="s">
        <v>21</v>
      </c>
      <c r="D3654" s="10" t="s">
        <v>22</v>
      </c>
      <c r="E3654" s="10" t="s">
        <v>23</v>
      </c>
      <c r="F3654" s="10" t="s">
        <v>5</v>
      </c>
      <c r="H3654" s="10" t="s">
        <v>24</v>
      </c>
      <c r="I3654" s="10">
        <v>2038223</v>
      </c>
      <c r="J3654" s="10">
        <v>2039329</v>
      </c>
      <c r="K3654" s="10" t="s">
        <v>46</v>
      </c>
      <c r="R3654" s="10" t="s">
        <v>4531</v>
      </c>
      <c r="S3654" s="10">
        <v>1107</v>
      </c>
    </row>
    <row r="3655" spans="1:20" x14ac:dyDescent="0.35">
      <c r="A3655" s="10" t="s">
        <v>27</v>
      </c>
      <c r="B3655" s="10" t="s">
        <v>27</v>
      </c>
      <c r="C3655" s="10" t="s">
        <v>28</v>
      </c>
      <c r="D3655" s="10" t="s">
        <v>22</v>
      </c>
      <c r="E3655" s="10" t="s">
        <v>23</v>
      </c>
      <c r="F3655" s="10" t="s">
        <v>5</v>
      </c>
      <c r="H3655" s="10" t="s">
        <v>24</v>
      </c>
      <c r="I3655" s="10">
        <v>2038223</v>
      </c>
      <c r="J3655" s="10">
        <v>2039329</v>
      </c>
      <c r="K3655" s="10" t="s">
        <v>46</v>
      </c>
      <c r="L3655" s="10" t="s">
        <v>4532</v>
      </c>
      <c r="O3655" s="10" t="s">
        <v>4533</v>
      </c>
      <c r="R3655" s="10" t="s">
        <v>4531</v>
      </c>
      <c r="S3655" s="10">
        <v>1107</v>
      </c>
      <c r="T3655" s="10">
        <v>368</v>
      </c>
    </row>
    <row r="3656" spans="1:20" x14ac:dyDescent="0.35">
      <c r="A3656" s="10" t="s">
        <v>20</v>
      </c>
      <c r="B3656" s="10" t="s">
        <v>20</v>
      </c>
      <c r="C3656" s="10" t="s">
        <v>21</v>
      </c>
      <c r="D3656" s="10" t="s">
        <v>22</v>
      </c>
      <c r="E3656" s="10" t="s">
        <v>23</v>
      </c>
      <c r="F3656" s="10" t="s">
        <v>5</v>
      </c>
      <c r="H3656" s="10" t="s">
        <v>24</v>
      </c>
      <c r="I3656" s="10">
        <v>2039653</v>
      </c>
      <c r="J3656" s="10">
        <v>2039994</v>
      </c>
      <c r="K3656" s="10" t="s">
        <v>46</v>
      </c>
      <c r="R3656" s="10" t="s">
        <v>4534</v>
      </c>
      <c r="S3656" s="10">
        <v>342</v>
      </c>
    </row>
    <row r="3657" spans="1:20" x14ac:dyDescent="0.35">
      <c r="A3657" s="10" t="s">
        <v>27</v>
      </c>
      <c r="B3657" s="10" t="s">
        <v>27</v>
      </c>
      <c r="C3657" s="10" t="s">
        <v>28</v>
      </c>
      <c r="D3657" s="10" t="s">
        <v>22</v>
      </c>
      <c r="E3657" s="10" t="s">
        <v>23</v>
      </c>
      <c r="F3657" s="10" t="s">
        <v>5</v>
      </c>
      <c r="H3657" s="10" t="s">
        <v>24</v>
      </c>
      <c r="I3657" s="10">
        <v>2039653</v>
      </c>
      <c r="J3657" s="10">
        <v>2039994</v>
      </c>
      <c r="K3657" s="10" t="s">
        <v>46</v>
      </c>
      <c r="L3657" s="10" t="s">
        <v>4535</v>
      </c>
      <c r="O3657" s="10" t="s">
        <v>49</v>
      </c>
      <c r="R3657" s="10" t="s">
        <v>4534</v>
      </c>
      <c r="S3657" s="10">
        <v>342</v>
      </c>
      <c r="T3657" s="10">
        <v>113</v>
      </c>
    </row>
    <row r="3658" spans="1:20" x14ac:dyDescent="0.35">
      <c r="A3658" s="10" t="s">
        <v>20</v>
      </c>
      <c r="B3658" s="10" t="s">
        <v>20</v>
      </c>
      <c r="C3658" s="10" t="s">
        <v>21</v>
      </c>
      <c r="D3658" s="10" t="s">
        <v>22</v>
      </c>
      <c r="E3658" s="10" t="s">
        <v>23</v>
      </c>
      <c r="F3658" s="10" t="s">
        <v>5</v>
      </c>
      <c r="H3658" s="10" t="s">
        <v>24</v>
      </c>
      <c r="I3658" s="10">
        <v>2039994</v>
      </c>
      <c r="J3658" s="10">
        <v>2040716</v>
      </c>
      <c r="K3658" s="10" t="s">
        <v>46</v>
      </c>
      <c r="R3658" s="10" t="s">
        <v>4536</v>
      </c>
      <c r="S3658" s="10">
        <v>723</v>
      </c>
    </row>
    <row r="3659" spans="1:20" x14ac:dyDescent="0.35">
      <c r="A3659" s="10" t="s">
        <v>27</v>
      </c>
      <c r="B3659" s="10" t="s">
        <v>27</v>
      </c>
      <c r="C3659" s="10" t="s">
        <v>28</v>
      </c>
      <c r="D3659" s="10" t="s">
        <v>22</v>
      </c>
      <c r="E3659" s="10" t="s">
        <v>23</v>
      </c>
      <c r="F3659" s="10" t="s">
        <v>5</v>
      </c>
      <c r="H3659" s="10" t="s">
        <v>24</v>
      </c>
      <c r="I3659" s="10">
        <v>2039994</v>
      </c>
      <c r="J3659" s="10">
        <v>2040716</v>
      </c>
      <c r="K3659" s="10" t="s">
        <v>46</v>
      </c>
      <c r="L3659" s="10" t="s">
        <v>4537</v>
      </c>
      <c r="O3659" s="10" t="s">
        <v>61</v>
      </c>
      <c r="R3659" s="10" t="s">
        <v>4536</v>
      </c>
      <c r="S3659" s="10">
        <v>723</v>
      </c>
      <c r="T3659" s="10">
        <v>240</v>
      </c>
    </row>
    <row r="3660" spans="1:20" x14ac:dyDescent="0.35">
      <c r="A3660" s="10" t="s">
        <v>20</v>
      </c>
      <c r="B3660" s="10" t="s">
        <v>20</v>
      </c>
      <c r="C3660" s="10" t="s">
        <v>21</v>
      </c>
      <c r="D3660" s="10" t="s">
        <v>22</v>
      </c>
      <c r="E3660" s="10" t="s">
        <v>23</v>
      </c>
      <c r="F3660" s="10" t="s">
        <v>5</v>
      </c>
      <c r="H3660" s="10" t="s">
        <v>24</v>
      </c>
      <c r="I3660" s="10">
        <v>2040709</v>
      </c>
      <c r="J3660" s="10">
        <v>2041653</v>
      </c>
      <c r="K3660" s="10" t="s">
        <v>46</v>
      </c>
      <c r="R3660" s="10" t="s">
        <v>4538</v>
      </c>
      <c r="S3660" s="10">
        <v>945</v>
      </c>
    </row>
    <row r="3661" spans="1:20" x14ac:dyDescent="0.35">
      <c r="A3661" s="10" t="s">
        <v>27</v>
      </c>
      <c r="B3661" s="10" t="s">
        <v>27</v>
      </c>
      <c r="C3661" s="10" t="s">
        <v>28</v>
      </c>
      <c r="D3661" s="10" t="s">
        <v>22</v>
      </c>
      <c r="E3661" s="10" t="s">
        <v>23</v>
      </c>
      <c r="F3661" s="10" t="s">
        <v>5</v>
      </c>
      <c r="H3661" s="10" t="s">
        <v>24</v>
      </c>
      <c r="I3661" s="10">
        <v>2040709</v>
      </c>
      <c r="J3661" s="10">
        <v>2041653</v>
      </c>
      <c r="K3661" s="10" t="s">
        <v>46</v>
      </c>
      <c r="L3661" s="10" t="s">
        <v>4539</v>
      </c>
      <c r="O3661" s="10" t="s">
        <v>61</v>
      </c>
      <c r="R3661" s="10" t="s">
        <v>4538</v>
      </c>
      <c r="S3661" s="10">
        <v>945</v>
      </c>
      <c r="T3661" s="10">
        <v>314</v>
      </c>
    </row>
    <row r="3662" spans="1:20" x14ac:dyDescent="0.35">
      <c r="A3662" s="10" t="s">
        <v>20</v>
      </c>
      <c r="B3662" s="10" t="s">
        <v>20</v>
      </c>
      <c r="C3662" s="10" t="s">
        <v>21</v>
      </c>
      <c r="D3662" s="10" t="s">
        <v>22</v>
      </c>
      <c r="E3662" s="10" t="s">
        <v>23</v>
      </c>
      <c r="F3662" s="10" t="s">
        <v>5</v>
      </c>
      <c r="H3662" s="10" t="s">
        <v>24</v>
      </c>
      <c r="I3662" s="10">
        <v>2041650</v>
      </c>
      <c r="J3662" s="10">
        <v>2043008</v>
      </c>
      <c r="K3662" s="10" t="s">
        <v>46</v>
      </c>
      <c r="R3662" s="10" t="s">
        <v>4540</v>
      </c>
      <c r="S3662" s="10">
        <v>1359</v>
      </c>
    </row>
    <row r="3663" spans="1:20" x14ac:dyDescent="0.35">
      <c r="A3663" s="10" t="s">
        <v>27</v>
      </c>
      <c r="B3663" s="10" t="s">
        <v>27</v>
      </c>
      <c r="C3663" s="10" t="s">
        <v>28</v>
      </c>
      <c r="D3663" s="10" t="s">
        <v>22</v>
      </c>
      <c r="E3663" s="10" t="s">
        <v>23</v>
      </c>
      <c r="F3663" s="10" t="s">
        <v>5</v>
      </c>
      <c r="H3663" s="10" t="s">
        <v>24</v>
      </c>
      <c r="I3663" s="10">
        <v>2041650</v>
      </c>
      <c r="J3663" s="10">
        <v>2043008</v>
      </c>
      <c r="K3663" s="10" t="s">
        <v>46</v>
      </c>
      <c r="L3663" s="10" t="s">
        <v>4541</v>
      </c>
      <c r="O3663" s="10" t="s">
        <v>718</v>
      </c>
      <c r="R3663" s="10" t="s">
        <v>4540</v>
      </c>
      <c r="S3663" s="10">
        <v>1359</v>
      </c>
      <c r="T3663" s="10">
        <v>452</v>
      </c>
    </row>
    <row r="3664" spans="1:20" x14ac:dyDescent="0.35">
      <c r="A3664" s="10" t="s">
        <v>20</v>
      </c>
      <c r="B3664" s="10" t="s">
        <v>20</v>
      </c>
      <c r="C3664" s="10" t="s">
        <v>21</v>
      </c>
      <c r="D3664" s="10" t="s">
        <v>22</v>
      </c>
      <c r="E3664" s="10" t="s">
        <v>23</v>
      </c>
      <c r="F3664" s="10" t="s">
        <v>5</v>
      </c>
      <c r="H3664" s="10" t="s">
        <v>24</v>
      </c>
      <c r="I3664" s="10">
        <v>2043008</v>
      </c>
      <c r="J3664" s="10">
        <v>2043922</v>
      </c>
      <c r="K3664" s="10" t="s">
        <v>46</v>
      </c>
      <c r="R3664" s="10" t="s">
        <v>4542</v>
      </c>
      <c r="S3664" s="10">
        <v>915</v>
      </c>
    </row>
    <row r="3665" spans="1:20" x14ac:dyDescent="0.35">
      <c r="A3665" s="10" t="s">
        <v>27</v>
      </c>
      <c r="B3665" s="10" t="s">
        <v>27</v>
      </c>
      <c r="C3665" s="10" t="s">
        <v>28</v>
      </c>
      <c r="D3665" s="10" t="s">
        <v>22</v>
      </c>
      <c r="E3665" s="10" t="s">
        <v>23</v>
      </c>
      <c r="F3665" s="10" t="s">
        <v>5</v>
      </c>
      <c r="H3665" s="10" t="s">
        <v>24</v>
      </c>
      <c r="I3665" s="10">
        <v>2043008</v>
      </c>
      <c r="J3665" s="10">
        <v>2043922</v>
      </c>
      <c r="K3665" s="10" t="s">
        <v>46</v>
      </c>
      <c r="L3665" s="10" t="s">
        <v>4543</v>
      </c>
      <c r="O3665" s="10" t="s">
        <v>718</v>
      </c>
      <c r="R3665" s="10" t="s">
        <v>4542</v>
      </c>
      <c r="S3665" s="10">
        <v>915</v>
      </c>
      <c r="T3665" s="10">
        <v>304</v>
      </c>
    </row>
    <row r="3666" spans="1:20" x14ac:dyDescent="0.35">
      <c r="A3666" s="10" t="s">
        <v>20</v>
      </c>
      <c r="B3666" s="10" t="s">
        <v>20</v>
      </c>
      <c r="C3666" s="10" t="s">
        <v>21</v>
      </c>
      <c r="D3666" s="10" t="s">
        <v>22</v>
      </c>
      <c r="E3666" s="10" t="s">
        <v>23</v>
      </c>
      <c r="F3666" s="10" t="s">
        <v>5</v>
      </c>
      <c r="H3666" s="10" t="s">
        <v>24</v>
      </c>
      <c r="I3666" s="10">
        <v>2044331</v>
      </c>
      <c r="J3666" s="10">
        <v>2047183</v>
      </c>
      <c r="K3666" s="10" t="s">
        <v>25</v>
      </c>
      <c r="R3666" s="10" t="s">
        <v>4544</v>
      </c>
      <c r="S3666" s="10">
        <v>2853</v>
      </c>
    </row>
    <row r="3667" spans="1:20" x14ac:dyDescent="0.35">
      <c r="A3667" s="10" t="s">
        <v>27</v>
      </c>
      <c r="B3667" s="10" t="s">
        <v>27</v>
      </c>
      <c r="C3667" s="10" t="s">
        <v>28</v>
      </c>
      <c r="D3667" s="10" t="s">
        <v>22</v>
      </c>
      <c r="E3667" s="10" t="s">
        <v>23</v>
      </c>
      <c r="F3667" s="10" t="s">
        <v>5</v>
      </c>
      <c r="H3667" s="10" t="s">
        <v>24</v>
      </c>
      <c r="I3667" s="10">
        <v>2044331</v>
      </c>
      <c r="J3667" s="10">
        <v>2047183</v>
      </c>
      <c r="K3667" s="10" t="s">
        <v>25</v>
      </c>
      <c r="L3667" s="10" t="s">
        <v>4545</v>
      </c>
      <c r="O3667" s="10" t="s">
        <v>4546</v>
      </c>
      <c r="R3667" s="10" t="s">
        <v>4544</v>
      </c>
      <c r="S3667" s="10">
        <v>2853</v>
      </c>
      <c r="T3667" s="10">
        <v>950</v>
      </c>
    </row>
    <row r="3668" spans="1:20" x14ac:dyDescent="0.35">
      <c r="A3668" s="10" t="s">
        <v>20</v>
      </c>
      <c r="B3668" s="10" t="s">
        <v>20</v>
      </c>
      <c r="C3668" s="10" t="s">
        <v>21</v>
      </c>
      <c r="D3668" s="10" t="s">
        <v>22</v>
      </c>
      <c r="E3668" s="10" t="s">
        <v>23</v>
      </c>
      <c r="F3668" s="10" t="s">
        <v>5</v>
      </c>
      <c r="H3668" s="10" t="s">
        <v>24</v>
      </c>
      <c r="I3668" s="10">
        <v>2047212</v>
      </c>
      <c r="J3668" s="10">
        <v>2048201</v>
      </c>
      <c r="K3668" s="10" t="s">
        <v>46</v>
      </c>
      <c r="R3668" s="10" t="s">
        <v>4547</v>
      </c>
      <c r="S3668" s="10">
        <v>990</v>
      </c>
    </row>
    <row r="3669" spans="1:20" x14ac:dyDescent="0.35">
      <c r="A3669" s="10" t="s">
        <v>27</v>
      </c>
      <c r="B3669" s="10" t="s">
        <v>27</v>
      </c>
      <c r="C3669" s="10" t="s">
        <v>28</v>
      </c>
      <c r="D3669" s="10" t="s">
        <v>22</v>
      </c>
      <c r="E3669" s="10" t="s">
        <v>23</v>
      </c>
      <c r="F3669" s="10" t="s">
        <v>5</v>
      </c>
      <c r="H3669" s="10" t="s">
        <v>24</v>
      </c>
      <c r="I3669" s="10">
        <v>2047212</v>
      </c>
      <c r="J3669" s="10">
        <v>2048201</v>
      </c>
      <c r="K3669" s="10" t="s">
        <v>46</v>
      </c>
      <c r="L3669" s="10" t="s">
        <v>4548</v>
      </c>
      <c r="O3669" s="10" t="s">
        <v>4549</v>
      </c>
      <c r="R3669" s="10" t="s">
        <v>4547</v>
      </c>
      <c r="S3669" s="10">
        <v>990</v>
      </c>
      <c r="T3669" s="10">
        <v>329</v>
      </c>
    </row>
    <row r="3670" spans="1:20" x14ac:dyDescent="0.35">
      <c r="A3670" s="10" t="s">
        <v>20</v>
      </c>
      <c r="B3670" s="10" t="s">
        <v>20</v>
      </c>
      <c r="C3670" s="10" t="s">
        <v>21</v>
      </c>
      <c r="D3670" s="10" t="s">
        <v>22</v>
      </c>
      <c r="E3670" s="10" t="s">
        <v>23</v>
      </c>
      <c r="F3670" s="10" t="s">
        <v>5</v>
      </c>
      <c r="H3670" s="10" t="s">
        <v>24</v>
      </c>
      <c r="I3670" s="10">
        <v>2048198</v>
      </c>
      <c r="J3670" s="10">
        <v>2048848</v>
      </c>
      <c r="K3670" s="10" t="s">
        <v>46</v>
      </c>
      <c r="R3670" s="10" t="s">
        <v>4550</v>
      </c>
      <c r="S3670" s="10">
        <v>651</v>
      </c>
    </row>
    <row r="3671" spans="1:20" x14ac:dyDescent="0.35">
      <c r="A3671" s="10" t="s">
        <v>27</v>
      </c>
      <c r="B3671" s="10" t="s">
        <v>27</v>
      </c>
      <c r="C3671" s="10" t="s">
        <v>28</v>
      </c>
      <c r="D3671" s="10" t="s">
        <v>22</v>
      </c>
      <c r="E3671" s="10" t="s">
        <v>23</v>
      </c>
      <c r="F3671" s="10" t="s">
        <v>5</v>
      </c>
      <c r="H3671" s="10" t="s">
        <v>24</v>
      </c>
      <c r="I3671" s="10">
        <v>2048198</v>
      </c>
      <c r="J3671" s="10">
        <v>2048848</v>
      </c>
      <c r="K3671" s="10" t="s">
        <v>46</v>
      </c>
      <c r="L3671" s="10" t="s">
        <v>4551</v>
      </c>
      <c r="O3671" s="10" t="s">
        <v>49</v>
      </c>
      <c r="R3671" s="10" t="s">
        <v>4550</v>
      </c>
      <c r="S3671" s="10">
        <v>651</v>
      </c>
      <c r="T3671" s="10">
        <v>216</v>
      </c>
    </row>
    <row r="3672" spans="1:20" x14ac:dyDescent="0.35">
      <c r="A3672" s="10" t="s">
        <v>20</v>
      </c>
      <c r="B3672" s="10" t="s">
        <v>20</v>
      </c>
      <c r="C3672" s="10" t="s">
        <v>21</v>
      </c>
      <c r="D3672" s="10" t="s">
        <v>22</v>
      </c>
      <c r="E3672" s="10" t="s">
        <v>23</v>
      </c>
      <c r="F3672" s="10" t="s">
        <v>5</v>
      </c>
      <c r="H3672" s="10" t="s">
        <v>24</v>
      </c>
      <c r="I3672" s="10">
        <v>2049074</v>
      </c>
      <c r="J3672" s="10">
        <v>2049508</v>
      </c>
      <c r="K3672" s="10" t="s">
        <v>25</v>
      </c>
      <c r="R3672" s="10" t="s">
        <v>4552</v>
      </c>
      <c r="S3672" s="10">
        <v>435</v>
      </c>
    </row>
    <row r="3673" spans="1:20" x14ac:dyDescent="0.35">
      <c r="A3673" s="10" t="s">
        <v>27</v>
      </c>
      <c r="B3673" s="10" t="s">
        <v>27</v>
      </c>
      <c r="C3673" s="10" t="s">
        <v>28</v>
      </c>
      <c r="D3673" s="10" t="s">
        <v>22</v>
      </c>
      <c r="E3673" s="10" t="s">
        <v>23</v>
      </c>
      <c r="F3673" s="10" t="s">
        <v>5</v>
      </c>
      <c r="H3673" s="10" t="s">
        <v>24</v>
      </c>
      <c r="I3673" s="10">
        <v>2049074</v>
      </c>
      <c r="J3673" s="10">
        <v>2049508</v>
      </c>
      <c r="K3673" s="10" t="s">
        <v>25</v>
      </c>
      <c r="L3673" s="10" t="s">
        <v>4553</v>
      </c>
      <c r="O3673" s="10" t="s">
        <v>52</v>
      </c>
      <c r="R3673" s="10" t="s">
        <v>4552</v>
      </c>
      <c r="S3673" s="10">
        <v>435</v>
      </c>
      <c r="T3673" s="10">
        <v>144</v>
      </c>
    </row>
    <row r="3674" spans="1:20" x14ac:dyDescent="0.35">
      <c r="A3674" s="10" t="s">
        <v>20</v>
      </c>
      <c r="B3674" s="10" t="s">
        <v>20</v>
      </c>
      <c r="C3674" s="10" t="s">
        <v>21</v>
      </c>
      <c r="D3674" s="10" t="s">
        <v>22</v>
      </c>
      <c r="E3674" s="10" t="s">
        <v>23</v>
      </c>
      <c r="F3674" s="10" t="s">
        <v>5</v>
      </c>
      <c r="H3674" s="10" t="s">
        <v>24</v>
      </c>
      <c r="I3674" s="10">
        <v>2049526</v>
      </c>
      <c r="J3674" s="10">
        <v>2049945</v>
      </c>
      <c r="K3674" s="10" t="s">
        <v>46</v>
      </c>
      <c r="R3674" s="10" t="s">
        <v>4554</v>
      </c>
      <c r="S3674" s="10">
        <v>420</v>
      </c>
    </row>
    <row r="3675" spans="1:20" x14ac:dyDescent="0.35">
      <c r="A3675" s="10" t="s">
        <v>27</v>
      </c>
      <c r="B3675" s="10" t="s">
        <v>27</v>
      </c>
      <c r="C3675" s="10" t="s">
        <v>28</v>
      </c>
      <c r="D3675" s="10" t="s">
        <v>22</v>
      </c>
      <c r="E3675" s="10" t="s">
        <v>23</v>
      </c>
      <c r="F3675" s="10" t="s">
        <v>5</v>
      </c>
      <c r="H3675" s="10" t="s">
        <v>24</v>
      </c>
      <c r="I3675" s="10">
        <v>2049526</v>
      </c>
      <c r="J3675" s="10">
        <v>2049945</v>
      </c>
      <c r="K3675" s="10" t="s">
        <v>46</v>
      </c>
      <c r="L3675" s="10" t="s">
        <v>4555</v>
      </c>
      <c r="O3675" s="10" t="s">
        <v>52</v>
      </c>
      <c r="R3675" s="10" t="s">
        <v>4554</v>
      </c>
      <c r="S3675" s="10">
        <v>420</v>
      </c>
      <c r="T3675" s="10">
        <v>139</v>
      </c>
    </row>
    <row r="3676" spans="1:20" x14ac:dyDescent="0.35">
      <c r="A3676" s="10" t="s">
        <v>20</v>
      </c>
      <c r="B3676" s="10" t="s">
        <v>20</v>
      </c>
      <c r="C3676" s="10" t="s">
        <v>21</v>
      </c>
      <c r="D3676" s="10" t="s">
        <v>22</v>
      </c>
      <c r="E3676" s="10" t="s">
        <v>23</v>
      </c>
      <c r="F3676" s="10" t="s">
        <v>5</v>
      </c>
      <c r="H3676" s="10" t="s">
        <v>24</v>
      </c>
      <c r="I3676" s="10">
        <v>2050135</v>
      </c>
      <c r="J3676" s="10">
        <v>2051583</v>
      </c>
      <c r="K3676" s="10" t="s">
        <v>25</v>
      </c>
      <c r="R3676" s="10" t="s">
        <v>4556</v>
      </c>
      <c r="S3676" s="10">
        <v>1449</v>
      </c>
    </row>
    <row r="3677" spans="1:20" x14ac:dyDescent="0.35">
      <c r="A3677" s="10" t="s">
        <v>27</v>
      </c>
      <c r="B3677" s="10" t="s">
        <v>27</v>
      </c>
      <c r="C3677" s="10" t="s">
        <v>28</v>
      </c>
      <c r="D3677" s="10" t="s">
        <v>22</v>
      </c>
      <c r="E3677" s="10" t="s">
        <v>23</v>
      </c>
      <c r="F3677" s="10" t="s">
        <v>5</v>
      </c>
      <c r="H3677" s="10" t="s">
        <v>24</v>
      </c>
      <c r="I3677" s="10">
        <v>2050135</v>
      </c>
      <c r="J3677" s="10">
        <v>2051583</v>
      </c>
      <c r="K3677" s="10" t="s">
        <v>25</v>
      </c>
      <c r="L3677" s="10" t="s">
        <v>4557</v>
      </c>
      <c r="O3677" s="10" t="s">
        <v>4558</v>
      </c>
      <c r="R3677" s="10" t="s">
        <v>4556</v>
      </c>
      <c r="S3677" s="10">
        <v>1449</v>
      </c>
      <c r="T3677" s="10">
        <v>482</v>
      </c>
    </row>
    <row r="3678" spans="1:20" x14ac:dyDescent="0.35">
      <c r="A3678" s="10" t="s">
        <v>20</v>
      </c>
      <c r="B3678" s="10" t="s">
        <v>20</v>
      </c>
      <c r="C3678" s="10" t="s">
        <v>21</v>
      </c>
      <c r="D3678" s="10" t="s">
        <v>22</v>
      </c>
      <c r="E3678" s="10" t="s">
        <v>23</v>
      </c>
      <c r="F3678" s="10" t="s">
        <v>5</v>
      </c>
      <c r="H3678" s="10" t="s">
        <v>24</v>
      </c>
      <c r="I3678" s="10">
        <v>2051912</v>
      </c>
      <c r="J3678" s="10">
        <v>2052130</v>
      </c>
      <c r="K3678" s="10" t="s">
        <v>46</v>
      </c>
      <c r="R3678" s="10" t="s">
        <v>4559</v>
      </c>
      <c r="S3678" s="10">
        <v>219</v>
      </c>
    </row>
    <row r="3679" spans="1:20" x14ac:dyDescent="0.35">
      <c r="A3679" s="10" t="s">
        <v>27</v>
      </c>
      <c r="B3679" s="10" t="s">
        <v>27</v>
      </c>
      <c r="C3679" s="10" t="s">
        <v>28</v>
      </c>
      <c r="D3679" s="10" t="s">
        <v>22</v>
      </c>
      <c r="E3679" s="10" t="s">
        <v>23</v>
      </c>
      <c r="F3679" s="10" t="s">
        <v>5</v>
      </c>
      <c r="H3679" s="10" t="s">
        <v>24</v>
      </c>
      <c r="I3679" s="10">
        <v>2051912</v>
      </c>
      <c r="J3679" s="10">
        <v>2052130</v>
      </c>
      <c r="K3679" s="10" t="s">
        <v>46</v>
      </c>
      <c r="L3679" s="10" t="s">
        <v>4560</v>
      </c>
      <c r="O3679" s="10" t="s">
        <v>52</v>
      </c>
      <c r="R3679" s="10" t="s">
        <v>4559</v>
      </c>
      <c r="S3679" s="10">
        <v>219</v>
      </c>
      <c r="T3679" s="10">
        <v>72</v>
      </c>
    </row>
    <row r="3680" spans="1:20" x14ac:dyDescent="0.35">
      <c r="A3680" s="10" t="s">
        <v>20</v>
      </c>
      <c r="B3680" s="10" t="s">
        <v>20</v>
      </c>
      <c r="C3680" s="10" t="s">
        <v>21</v>
      </c>
      <c r="D3680" s="10" t="s">
        <v>22</v>
      </c>
      <c r="E3680" s="10" t="s">
        <v>23</v>
      </c>
      <c r="F3680" s="10" t="s">
        <v>5</v>
      </c>
      <c r="H3680" s="10" t="s">
        <v>24</v>
      </c>
      <c r="I3680" s="10">
        <v>2052341</v>
      </c>
      <c r="J3680" s="10">
        <v>2053189</v>
      </c>
      <c r="K3680" s="10" t="s">
        <v>46</v>
      </c>
      <c r="R3680" s="10" t="s">
        <v>4561</v>
      </c>
      <c r="S3680" s="10">
        <v>849</v>
      </c>
    </row>
    <row r="3681" spans="1:20" x14ac:dyDescent="0.35">
      <c r="A3681" s="10" t="s">
        <v>27</v>
      </c>
      <c r="B3681" s="10" t="s">
        <v>27</v>
      </c>
      <c r="C3681" s="10" t="s">
        <v>28</v>
      </c>
      <c r="D3681" s="10" t="s">
        <v>22</v>
      </c>
      <c r="E3681" s="10" t="s">
        <v>23</v>
      </c>
      <c r="F3681" s="10" t="s">
        <v>5</v>
      </c>
      <c r="H3681" s="10" t="s">
        <v>24</v>
      </c>
      <c r="I3681" s="10">
        <v>2052341</v>
      </c>
      <c r="J3681" s="10">
        <v>2053189</v>
      </c>
      <c r="K3681" s="10" t="s">
        <v>46</v>
      </c>
      <c r="L3681" s="10" t="s">
        <v>4562</v>
      </c>
      <c r="O3681" s="10" t="s">
        <v>4563</v>
      </c>
      <c r="R3681" s="10" t="s">
        <v>4561</v>
      </c>
      <c r="S3681" s="10">
        <v>849</v>
      </c>
      <c r="T3681" s="10">
        <v>282</v>
      </c>
    </row>
    <row r="3682" spans="1:20" x14ac:dyDescent="0.35">
      <c r="A3682" s="10" t="s">
        <v>20</v>
      </c>
      <c r="B3682" s="10" t="s">
        <v>20</v>
      </c>
      <c r="C3682" s="10" t="s">
        <v>21</v>
      </c>
      <c r="D3682" s="10" t="s">
        <v>22</v>
      </c>
      <c r="E3682" s="10" t="s">
        <v>23</v>
      </c>
      <c r="F3682" s="10" t="s">
        <v>5</v>
      </c>
      <c r="H3682" s="10" t="s">
        <v>24</v>
      </c>
      <c r="I3682" s="10">
        <v>2053286</v>
      </c>
      <c r="J3682" s="10">
        <v>2053969</v>
      </c>
      <c r="K3682" s="10" t="s">
        <v>25</v>
      </c>
      <c r="R3682" s="10" t="s">
        <v>4564</v>
      </c>
      <c r="S3682" s="10">
        <v>684</v>
      </c>
    </row>
    <row r="3683" spans="1:20" x14ac:dyDescent="0.35">
      <c r="A3683" s="10" t="s">
        <v>27</v>
      </c>
      <c r="B3683" s="10" t="s">
        <v>27</v>
      </c>
      <c r="C3683" s="10" t="s">
        <v>28</v>
      </c>
      <c r="D3683" s="10" t="s">
        <v>22</v>
      </c>
      <c r="E3683" s="10" t="s">
        <v>23</v>
      </c>
      <c r="F3683" s="10" t="s">
        <v>5</v>
      </c>
      <c r="H3683" s="10" t="s">
        <v>24</v>
      </c>
      <c r="I3683" s="10">
        <v>2053286</v>
      </c>
      <c r="J3683" s="10">
        <v>2053969</v>
      </c>
      <c r="K3683" s="10" t="s">
        <v>25</v>
      </c>
      <c r="L3683" s="10" t="s">
        <v>4565</v>
      </c>
      <c r="O3683" s="10" t="s">
        <v>4566</v>
      </c>
      <c r="R3683" s="10" t="s">
        <v>4564</v>
      </c>
      <c r="S3683" s="10">
        <v>684</v>
      </c>
      <c r="T3683" s="10">
        <v>227</v>
      </c>
    </row>
    <row r="3684" spans="1:20" x14ac:dyDescent="0.35">
      <c r="A3684" s="10" t="s">
        <v>20</v>
      </c>
      <c r="B3684" s="10" t="s">
        <v>20</v>
      </c>
      <c r="C3684" s="10" t="s">
        <v>21</v>
      </c>
      <c r="D3684" s="10" t="s">
        <v>22</v>
      </c>
      <c r="E3684" s="10" t="s">
        <v>23</v>
      </c>
      <c r="F3684" s="10" t="s">
        <v>5</v>
      </c>
      <c r="H3684" s="10" t="s">
        <v>24</v>
      </c>
      <c r="I3684" s="10">
        <v>2054120</v>
      </c>
      <c r="J3684" s="10">
        <v>2054704</v>
      </c>
      <c r="K3684" s="10" t="s">
        <v>25</v>
      </c>
      <c r="R3684" s="10" t="s">
        <v>4567</v>
      </c>
      <c r="S3684" s="10">
        <v>585</v>
      </c>
    </row>
    <row r="3685" spans="1:20" x14ac:dyDescent="0.35">
      <c r="A3685" s="10" t="s">
        <v>27</v>
      </c>
      <c r="B3685" s="10" t="s">
        <v>27</v>
      </c>
      <c r="C3685" s="10" t="s">
        <v>28</v>
      </c>
      <c r="D3685" s="10" t="s">
        <v>22</v>
      </c>
      <c r="E3685" s="10" t="s">
        <v>23</v>
      </c>
      <c r="F3685" s="10" t="s">
        <v>5</v>
      </c>
      <c r="H3685" s="10" t="s">
        <v>24</v>
      </c>
      <c r="I3685" s="10">
        <v>2054120</v>
      </c>
      <c r="J3685" s="10">
        <v>2054704</v>
      </c>
      <c r="K3685" s="10" t="s">
        <v>25</v>
      </c>
      <c r="L3685" s="10" t="s">
        <v>4568</v>
      </c>
      <c r="O3685" s="10" t="s">
        <v>427</v>
      </c>
      <c r="R3685" s="10" t="s">
        <v>4567</v>
      </c>
      <c r="S3685" s="10">
        <v>585</v>
      </c>
      <c r="T3685" s="10">
        <v>194</v>
      </c>
    </row>
    <row r="3686" spans="1:20" x14ac:dyDescent="0.35">
      <c r="A3686" s="10" t="s">
        <v>20</v>
      </c>
      <c r="B3686" s="10" t="s">
        <v>20</v>
      </c>
      <c r="C3686" s="10" t="s">
        <v>21</v>
      </c>
      <c r="D3686" s="10" t="s">
        <v>22</v>
      </c>
      <c r="E3686" s="10" t="s">
        <v>23</v>
      </c>
      <c r="F3686" s="10" t="s">
        <v>5</v>
      </c>
      <c r="H3686" s="10" t="s">
        <v>24</v>
      </c>
      <c r="I3686" s="10">
        <v>2054759</v>
      </c>
      <c r="J3686" s="10">
        <v>2055133</v>
      </c>
      <c r="K3686" s="10" t="s">
        <v>46</v>
      </c>
      <c r="R3686" s="10" t="s">
        <v>4569</v>
      </c>
      <c r="S3686" s="10">
        <v>375</v>
      </c>
    </row>
    <row r="3687" spans="1:20" x14ac:dyDescent="0.35">
      <c r="A3687" s="10" t="s">
        <v>27</v>
      </c>
      <c r="B3687" s="10" t="s">
        <v>27</v>
      </c>
      <c r="C3687" s="10" t="s">
        <v>28</v>
      </c>
      <c r="D3687" s="10" t="s">
        <v>22</v>
      </c>
      <c r="E3687" s="10" t="s">
        <v>23</v>
      </c>
      <c r="F3687" s="10" t="s">
        <v>5</v>
      </c>
      <c r="H3687" s="10" t="s">
        <v>24</v>
      </c>
      <c r="I3687" s="10">
        <v>2054759</v>
      </c>
      <c r="J3687" s="10">
        <v>2055133</v>
      </c>
      <c r="K3687" s="10" t="s">
        <v>46</v>
      </c>
      <c r="L3687" s="10" t="s">
        <v>4570</v>
      </c>
      <c r="O3687" s="10" t="s">
        <v>4571</v>
      </c>
      <c r="R3687" s="10" t="s">
        <v>4569</v>
      </c>
      <c r="S3687" s="10">
        <v>375</v>
      </c>
      <c r="T3687" s="10">
        <v>124</v>
      </c>
    </row>
    <row r="3688" spans="1:20" x14ac:dyDescent="0.35">
      <c r="A3688" s="10" t="s">
        <v>20</v>
      </c>
      <c r="B3688" s="10" t="s">
        <v>20</v>
      </c>
      <c r="C3688" s="10" t="s">
        <v>21</v>
      </c>
      <c r="D3688" s="10" t="s">
        <v>22</v>
      </c>
      <c r="E3688" s="10" t="s">
        <v>23</v>
      </c>
      <c r="F3688" s="10" t="s">
        <v>5</v>
      </c>
      <c r="H3688" s="10" t="s">
        <v>24</v>
      </c>
      <c r="I3688" s="10">
        <v>2055169</v>
      </c>
      <c r="J3688" s="10">
        <v>2056224</v>
      </c>
      <c r="K3688" s="10" t="s">
        <v>46</v>
      </c>
      <c r="R3688" s="10" t="s">
        <v>4572</v>
      </c>
      <c r="S3688" s="10">
        <v>1056</v>
      </c>
    </row>
    <row r="3689" spans="1:20" x14ac:dyDescent="0.35">
      <c r="A3689" s="10" t="s">
        <v>27</v>
      </c>
      <c r="B3689" s="10" t="s">
        <v>27</v>
      </c>
      <c r="C3689" s="10" t="s">
        <v>28</v>
      </c>
      <c r="D3689" s="10" t="s">
        <v>22</v>
      </c>
      <c r="E3689" s="10" t="s">
        <v>23</v>
      </c>
      <c r="F3689" s="10" t="s">
        <v>5</v>
      </c>
      <c r="H3689" s="10" t="s">
        <v>24</v>
      </c>
      <c r="I3689" s="10">
        <v>2055169</v>
      </c>
      <c r="J3689" s="10">
        <v>2056224</v>
      </c>
      <c r="K3689" s="10" t="s">
        <v>46</v>
      </c>
      <c r="L3689" s="10" t="s">
        <v>4573</v>
      </c>
      <c r="O3689" s="10" t="s">
        <v>4574</v>
      </c>
      <c r="R3689" s="10" t="s">
        <v>4572</v>
      </c>
      <c r="S3689" s="10">
        <v>1056</v>
      </c>
      <c r="T3689" s="10">
        <v>351</v>
      </c>
    </row>
    <row r="3690" spans="1:20" x14ac:dyDescent="0.35">
      <c r="A3690" s="10" t="s">
        <v>20</v>
      </c>
      <c r="B3690" s="10" t="s">
        <v>20</v>
      </c>
      <c r="C3690" s="10" t="s">
        <v>21</v>
      </c>
      <c r="D3690" s="10" t="s">
        <v>22</v>
      </c>
      <c r="E3690" s="10" t="s">
        <v>23</v>
      </c>
      <c r="F3690" s="10" t="s">
        <v>5</v>
      </c>
      <c r="H3690" s="10" t="s">
        <v>24</v>
      </c>
      <c r="I3690" s="10">
        <v>2056240</v>
      </c>
      <c r="J3690" s="10">
        <v>2057706</v>
      </c>
      <c r="K3690" s="10" t="s">
        <v>46</v>
      </c>
      <c r="R3690" s="10" t="s">
        <v>4575</v>
      </c>
      <c r="S3690" s="10">
        <v>1467</v>
      </c>
    </row>
    <row r="3691" spans="1:20" x14ac:dyDescent="0.35">
      <c r="A3691" s="10" t="s">
        <v>27</v>
      </c>
      <c r="B3691" s="10" t="s">
        <v>27</v>
      </c>
      <c r="C3691" s="10" t="s">
        <v>28</v>
      </c>
      <c r="D3691" s="10" t="s">
        <v>22</v>
      </c>
      <c r="E3691" s="10" t="s">
        <v>23</v>
      </c>
      <c r="F3691" s="10" t="s">
        <v>5</v>
      </c>
      <c r="H3691" s="10" t="s">
        <v>24</v>
      </c>
      <c r="I3691" s="10">
        <v>2056240</v>
      </c>
      <c r="J3691" s="10">
        <v>2057706</v>
      </c>
      <c r="K3691" s="10" t="s">
        <v>46</v>
      </c>
      <c r="L3691" s="10" t="s">
        <v>4576</v>
      </c>
      <c r="O3691" s="10" t="s">
        <v>4577</v>
      </c>
      <c r="R3691" s="10" t="s">
        <v>4575</v>
      </c>
      <c r="S3691" s="10">
        <v>1467</v>
      </c>
      <c r="T3691" s="10">
        <v>488</v>
      </c>
    </row>
    <row r="3692" spans="1:20" x14ac:dyDescent="0.35">
      <c r="A3692" s="10" t="s">
        <v>20</v>
      </c>
      <c r="B3692" s="10" t="s">
        <v>20</v>
      </c>
      <c r="C3692" s="10" t="s">
        <v>21</v>
      </c>
      <c r="D3692" s="10" t="s">
        <v>22</v>
      </c>
      <c r="E3692" s="10" t="s">
        <v>23</v>
      </c>
      <c r="F3692" s="10" t="s">
        <v>5</v>
      </c>
      <c r="H3692" s="10" t="s">
        <v>24</v>
      </c>
      <c r="I3692" s="10">
        <v>2057914</v>
      </c>
      <c r="J3692" s="10">
        <v>2058345</v>
      </c>
      <c r="K3692" s="10" t="s">
        <v>46</v>
      </c>
      <c r="R3692" s="10" t="s">
        <v>4578</v>
      </c>
      <c r="S3692" s="10">
        <v>432</v>
      </c>
    </row>
    <row r="3693" spans="1:20" x14ac:dyDescent="0.35">
      <c r="A3693" s="10" t="s">
        <v>27</v>
      </c>
      <c r="B3693" s="10" t="s">
        <v>27</v>
      </c>
      <c r="C3693" s="10" t="s">
        <v>28</v>
      </c>
      <c r="D3693" s="10" t="s">
        <v>22</v>
      </c>
      <c r="E3693" s="10" t="s">
        <v>23</v>
      </c>
      <c r="F3693" s="10" t="s">
        <v>5</v>
      </c>
      <c r="H3693" s="10" t="s">
        <v>24</v>
      </c>
      <c r="I3693" s="10">
        <v>2057914</v>
      </c>
      <c r="J3693" s="10">
        <v>2058345</v>
      </c>
      <c r="K3693" s="10" t="s">
        <v>46</v>
      </c>
      <c r="L3693" s="10" t="s">
        <v>4579</v>
      </c>
      <c r="O3693" s="10" t="s">
        <v>4580</v>
      </c>
      <c r="R3693" s="10" t="s">
        <v>4578</v>
      </c>
      <c r="S3693" s="10">
        <v>432</v>
      </c>
      <c r="T3693" s="10">
        <v>143</v>
      </c>
    </row>
    <row r="3694" spans="1:20" x14ac:dyDescent="0.35">
      <c r="A3694" s="10" t="s">
        <v>20</v>
      </c>
      <c r="B3694" s="10" t="s">
        <v>20</v>
      </c>
      <c r="C3694" s="10" t="s">
        <v>21</v>
      </c>
      <c r="D3694" s="10" t="s">
        <v>22</v>
      </c>
      <c r="E3694" s="10" t="s">
        <v>23</v>
      </c>
      <c r="F3694" s="10" t="s">
        <v>5</v>
      </c>
      <c r="H3694" s="10" t="s">
        <v>24</v>
      </c>
      <c r="I3694" s="10">
        <v>2058514</v>
      </c>
      <c r="J3694" s="10">
        <v>2059404</v>
      </c>
      <c r="K3694" s="10" t="s">
        <v>25</v>
      </c>
      <c r="R3694" s="10" t="s">
        <v>4581</v>
      </c>
      <c r="S3694" s="10">
        <v>891</v>
      </c>
    </row>
    <row r="3695" spans="1:20" x14ac:dyDescent="0.35">
      <c r="A3695" s="10" t="s">
        <v>27</v>
      </c>
      <c r="B3695" s="10" t="s">
        <v>27</v>
      </c>
      <c r="C3695" s="10" t="s">
        <v>28</v>
      </c>
      <c r="D3695" s="10" t="s">
        <v>22</v>
      </c>
      <c r="E3695" s="10" t="s">
        <v>23</v>
      </c>
      <c r="F3695" s="10" t="s">
        <v>5</v>
      </c>
      <c r="H3695" s="10" t="s">
        <v>24</v>
      </c>
      <c r="I3695" s="10">
        <v>2058514</v>
      </c>
      <c r="J3695" s="10">
        <v>2059404</v>
      </c>
      <c r="K3695" s="10" t="s">
        <v>25</v>
      </c>
      <c r="L3695" s="10" t="s">
        <v>4582</v>
      </c>
      <c r="O3695" s="10" t="s">
        <v>4583</v>
      </c>
      <c r="R3695" s="10" t="s">
        <v>4581</v>
      </c>
      <c r="S3695" s="10">
        <v>891</v>
      </c>
      <c r="T3695" s="10">
        <v>296</v>
      </c>
    </row>
    <row r="3696" spans="1:20" x14ac:dyDescent="0.35">
      <c r="A3696" s="10" t="s">
        <v>20</v>
      </c>
      <c r="B3696" s="10" t="s">
        <v>20</v>
      </c>
      <c r="C3696" s="10" t="s">
        <v>21</v>
      </c>
      <c r="D3696" s="10" t="s">
        <v>22</v>
      </c>
      <c r="E3696" s="10" t="s">
        <v>23</v>
      </c>
      <c r="F3696" s="10" t="s">
        <v>5</v>
      </c>
      <c r="H3696" s="10" t="s">
        <v>24</v>
      </c>
      <c r="I3696" s="10">
        <v>2059422</v>
      </c>
      <c r="J3696" s="10">
        <v>2060819</v>
      </c>
      <c r="K3696" s="10" t="s">
        <v>46</v>
      </c>
      <c r="R3696" s="10" t="s">
        <v>4584</v>
      </c>
      <c r="S3696" s="10">
        <v>1398</v>
      </c>
    </row>
    <row r="3697" spans="1:20" x14ac:dyDescent="0.35">
      <c r="A3697" s="10" t="s">
        <v>27</v>
      </c>
      <c r="B3697" s="10" t="s">
        <v>27</v>
      </c>
      <c r="C3697" s="10" t="s">
        <v>28</v>
      </c>
      <c r="D3697" s="10" t="s">
        <v>22</v>
      </c>
      <c r="E3697" s="10" t="s">
        <v>23</v>
      </c>
      <c r="F3697" s="10" t="s">
        <v>5</v>
      </c>
      <c r="H3697" s="10" t="s">
        <v>24</v>
      </c>
      <c r="I3697" s="10">
        <v>2059422</v>
      </c>
      <c r="J3697" s="10">
        <v>2060819</v>
      </c>
      <c r="K3697" s="10" t="s">
        <v>46</v>
      </c>
      <c r="L3697" s="10" t="s">
        <v>4585</v>
      </c>
      <c r="O3697" s="10" t="s">
        <v>4586</v>
      </c>
      <c r="R3697" s="10" t="s">
        <v>4584</v>
      </c>
      <c r="S3697" s="10">
        <v>1398</v>
      </c>
      <c r="T3697" s="10">
        <v>465</v>
      </c>
    </row>
    <row r="3698" spans="1:20" x14ac:dyDescent="0.35">
      <c r="A3698" s="10" t="s">
        <v>20</v>
      </c>
      <c r="B3698" s="10" t="s">
        <v>20</v>
      </c>
      <c r="C3698" s="10" t="s">
        <v>21</v>
      </c>
      <c r="D3698" s="10" t="s">
        <v>22</v>
      </c>
      <c r="E3698" s="10" t="s">
        <v>23</v>
      </c>
      <c r="F3698" s="10" t="s">
        <v>5</v>
      </c>
      <c r="H3698" s="10" t="s">
        <v>24</v>
      </c>
      <c r="I3698" s="10">
        <v>2060816</v>
      </c>
      <c r="J3698" s="10">
        <v>2061475</v>
      </c>
      <c r="K3698" s="10" t="s">
        <v>46</v>
      </c>
      <c r="R3698" s="10" t="s">
        <v>4587</v>
      </c>
      <c r="S3698" s="10">
        <v>660</v>
      </c>
    </row>
    <row r="3699" spans="1:20" x14ac:dyDescent="0.35">
      <c r="A3699" s="10" t="s">
        <v>27</v>
      </c>
      <c r="B3699" s="10" t="s">
        <v>27</v>
      </c>
      <c r="C3699" s="10" t="s">
        <v>28</v>
      </c>
      <c r="D3699" s="10" t="s">
        <v>22</v>
      </c>
      <c r="E3699" s="10" t="s">
        <v>23</v>
      </c>
      <c r="F3699" s="10" t="s">
        <v>5</v>
      </c>
      <c r="H3699" s="10" t="s">
        <v>24</v>
      </c>
      <c r="I3699" s="10">
        <v>2060816</v>
      </c>
      <c r="J3699" s="10">
        <v>2061475</v>
      </c>
      <c r="K3699" s="10" t="s">
        <v>46</v>
      </c>
      <c r="L3699" s="10" t="s">
        <v>4588</v>
      </c>
      <c r="O3699" s="10" t="s">
        <v>4589</v>
      </c>
      <c r="R3699" s="10" t="s">
        <v>4587</v>
      </c>
      <c r="S3699" s="10">
        <v>660</v>
      </c>
      <c r="T3699" s="10">
        <v>219</v>
      </c>
    </row>
    <row r="3700" spans="1:20" x14ac:dyDescent="0.35">
      <c r="A3700" s="10" t="s">
        <v>20</v>
      </c>
      <c r="B3700" s="10" t="s">
        <v>20</v>
      </c>
      <c r="C3700" s="10" t="s">
        <v>21</v>
      </c>
      <c r="D3700" s="10" t="s">
        <v>22</v>
      </c>
      <c r="E3700" s="10" t="s">
        <v>23</v>
      </c>
      <c r="F3700" s="10" t="s">
        <v>5</v>
      </c>
      <c r="H3700" s="10" t="s">
        <v>24</v>
      </c>
      <c r="I3700" s="10">
        <v>2061501</v>
      </c>
      <c r="J3700" s="10">
        <v>2062286</v>
      </c>
      <c r="K3700" s="10" t="s">
        <v>46</v>
      </c>
      <c r="R3700" s="10" t="s">
        <v>4590</v>
      </c>
      <c r="S3700" s="10">
        <v>786</v>
      </c>
    </row>
    <row r="3701" spans="1:20" x14ac:dyDescent="0.35">
      <c r="A3701" s="10" t="s">
        <v>27</v>
      </c>
      <c r="B3701" s="10" t="s">
        <v>27</v>
      </c>
      <c r="C3701" s="10" t="s">
        <v>28</v>
      </c>
      <c r="D3701" s="10" t="s">
        <v>22</v>
      </c>
      <c r="E3701" s="10" t="s">
        <v>23</v>
      </c>
      <c r="F3701" s="10" t="s">
        <v>5</v>
      </c>
      <c r="H3701" s="10" t="s">
        <v>24</v>
      </c>
      <c r="I3701" s="10">
        <v>2061501</v>
      </c>
      <c r="J3701" s="10">
        <v>2062286</v>
      </c>
      <c r="K3701" s="10" t="s">
        <v>46</v>
      </c>
      <c r="L3701" s="10" t="s">
        <v>4591</v>
      </c>
      <c r="O3701" s="10" t="s">
        <v>4592</v>
      </c>
      <c r="R3701" s="10" t="s">
        <v>4590</v>
      </c>
      <c r="S3701" s="10">
        <v>786</v>
      </c>
      <c r="T3701" s="10">
        <v>261</v>
      </c>
    </row>
    <row r="3702" spans="1:20" x14ac:dyDescent="0.35">
      <c r="A3702" s="10" t="s">
        <v>20</v>
      </c>
      <c r="B3702" s="10" t="s">
        <v>20</v>
      </c>
      <c r="C3702" s="10" t="s">
        <v>21</v>
      </c>
      <c r="D3702" s="10" t="s">
        <v>22</v>
      </c>
      <c r="E3702" s="10" t="s">
        <v>23</v>
      </c>
      <c r="F3702" s="10" t="s">
        <v>5</v>
      </c>
      <c r="H3702" s="10" t="s">
        <v>24</v>
      </c>
      <c r="I3702" s="10">
        <v>2062286</v>
      </c>
      <c r="J3702" s="10">
        <v>2063557</v>
      </c>
      <c r="K3702" s="10" t="s">
        <v>46</v>
      </c>
      <c r="R3702" s="10" t="s">
        <v>4593</v>
      </c>
      <c r="S3702" s="10">
        <v>1272</v>
      </c>
    </row>
    <row r="3703" spans="1:20" x14ac:dyDescent="0.35">
      <c r="A3703" s="10" t="s">
        <v>27</v>
      </c>
      <c r="B3703" s="10" t="s">
        <v>27</v>
      </c>
      <c r="C3703" s="10" t="s">
        <v>28</v>
      </c>
      <c r="D3703" s="10" t="s">
        <v>22</v>
      </c>
      <c r="E3703" s="10" t="s">
        <v>23</v>
      </c>
      <c r="F3703" s="10" t="s">
        <v>5</v>
      </c>
      <c r="H3703" s="10" t="s">
        <v>24</v>
      </c>
      <c r="I3703" s="10">
        <v>2062286</v>
      </c>
      <c r="J3703" s="10">
        <v>2063557</v>
      </c>
      <c r="K3703" s="10" t="s">
        <v>46</v>
      </c>
      <c r="L3703" s="10" t="s">
        <v>4594</v>
      </c>
      <c r="O3703" s="10" t="s">
        <v>4595</v>
      </c>
      <c r="R3703" s="10" t="s">
        <v>4593</v>
      </c>
      <c r="S3703" s="10">
        <v>1272</v>
      </c>
      <c r="T3703" s="10">
        <v>423</v>
      </c>
    </row>
    <row r="3704" spans="1:20" x14ac:dyDescent="0.35">
      <c r="A3704" s="10" t="s">
        <v>20</v>
      </c>
      <c r="B3704" s="10" t="s">
        <v>20</v>
      </c>
      <c r="C3704" s="10" t="s">
        <v>21</v>
      </c>
      <c r="D3704" s="10" t="s">
        <v>22</v>
      </c>
      <c r="E3704" s="10" t="s">
        <v>23</v>
      </c>
      <c r="F3704" s="10" t="s">
        <v>5</v>
      </c>
      <c r="H3704" s="10" t="s">
        <v>24</v>
      </c>
      <c r="I3704" s="10">
        <v>2063647</v>
      </c>
      <c r="J3704" s="10">
        <v>2064618</v>
      </c>
      <c r="K3704" s="10" t="s">
        <v>46</v>
      </c>
      <c r="R3704" s="10" t="s">
        <v>4596</v>
      </c>
      <c r="S3704" s="10">
        <v>972</v>
      </c>
    </row>
    <row r="3705" spans="1:20" x14ac:dyDescent="0.35">
      <c r="A3705" s="10" t="s">
        <v>27</v>
      </c>
      <c r="B3705" s="10" t="s">
        <v>27</v>
      </c>
      <c r="C3705" s="10" t="s">
        <v>28</v>
      </c>
      <c r="D3705" s="10" t="s">
        <v>22</v>
      </c>
      <c r="E3705" s="10" t="s">
        <v>23</v>
      </c>
      <c r="F3705" s="10" t="s">
        <v>5</v>
      </c>
      <c r="H3705" s="10" t="s">
        <v>24</v>
      </c>
      <c r="I3705" s="10">
        <v>2063647</v>
      </c>
      <c r="J3705" s="10">
        <v>2064618</v>
      </c>
      <c r="K3705" s="10" t="s">
        <v>46</v>
      </c>
      <c r="L3705" s="10" t="s">
        <v>4597</v>
      </c>
      <c r="O3705" s="10" t="s">
        <v>4598</v>
      </c>
      <c r="R3705" s="10" t="s">
        <v>4596</v>
      </c>
      <c r="S3705" s="10">
        <v>972</v>
      </c>
      <c r="T3705" s="10">
        <v>323</v>
      </c>
    </row>
    <row r="3706" spans="1:20" x14ac:dyDescent="0.35">
      <c r="A3706" s="10" t="s">
        <v>20</v>
      </c>
      <c r="B3706" s="10" t="s">
        <v>20</v>
      </c>
      <c r="C3706" s="10" t="s">
        <v>21</v>
      </c>
      <c r="D3706" s="10" t="s">
        <v>22</v>
      </c>
      <c r="E3706" s="10" t="s">
        <v>23</v>
      </c>
      <c r="F3706" s="10" t="s">
        <v>5</v>
      </c>
      <c r="H3706" s="10" t="s">
        <v>24</v>
      </c>
      <c r="I3706" s="10">
        <v>2064664</v>
      </c>
      <c r="J3706" s="10">
        <v>2065116</v>
      </c>
      <c r="K3706" s="10" t="s">
        <v>46</v>
      </c>
      <c r="R3706" s="10" t="s">
        <v>4599</v>
      </c>
      <c r="S3706" s="10">
        <v>453</v>
      </c>
    </row>
    <row r="3707" spans="1:20" x14ac:dyDescent="0.35">
      <c r="A3707" s="10" t="s">
        <v>27</v>
      </c>
      <c r="B3707" s="10" t="s">
        <v>27</v>
      </c>
      <c r="C3707" s="10" t="s">
        <v>28</v>
      </c>
      <c r="D3707" s="10" t="s">
        <v>22</v>
      </c>
      <c r="E3707" s="10" t="s">
        <v>23</v>
      </c>
      <c r="F3707" s="10" t="s">
        <v>5</v>
      </c>
      <c r="H3707" s="10" t="s">
        <v>24</v>
      </c>
      <c r="I3707" s="10">
        <v>2064664</v>
      </c>
      <c r="J3707" s="10">
        <v>2065116</v>
      </c>
      <c r="K3707" s="10" t="s">
        <v>46</v>
      </c>
      <c r="L3707" s="10" t="s">
        <v>4600</v>
      </c>
      <c r="O3707" s="10" t="s">
        <v>4601</v>
      </c>
      <c r="R3707" s="10" t="s">
        <v>4599</v>
      </c>
      <c r="S3707" s="10">
        <v>453</v>
      </c>
      <c r="T3707" s="10">
        <v>150</v>
      </c>
    </row>
    <row r="3708" spans="1:20" x14ac:dyDescent="0.35">
      <c r="A3708" s="10" t="s">
        <v>20</v>
      </c>
      <c r="B3708" s="10" t="s">
        <v>20</v>
      </c>
      <c r="C3708" s="10" t="s">
        <v>21</v>
      </c>
      <c r="D3708" s="10" t="s">
        <v>22</v>
      </c>
      <c r="E3708" s="10" t="s">
        <v>23</v>
      </c>
      <c r="F3708" s="10" t="s">
        <v>5</v>
      </c>
      <c r="H3708" s="10" t="s">
        <v>24</v>
      </c>
      <c r="I3708" s="10">
        <v>2065193</v>
      </c>
      <c r="J3708" s="10">
        <v>2065483</v>
      </c>
      <c r="K3708" s="10" t="s">
        <v>46</v>
      </c>
      <c r="R3708" s="10" t="s">
        <v>4602</v>
      </c>
      <c r="S3708" s="10">
        <v>291</v>
      </c>
    </row>
    <row r="3709" spans="1:20" x14ac:dyDescent="0.35">
      <c r="A3709" s="10" t="s">
        <v>27</v>
      </c>
      <c r="B3709" s="10" t="s">
        <v>27</v>
      </c>
      <c r="C3709" s="10" t="s">
        <v>28</v>
      </c>
      <c r="D3709" s="10" t="s">
        <v>22</v>
      </c>
      <c r="E3709" s="10" t="s">
        <v>23</v>
      </c>
      <c r="F3709" s="10" t="s">
        <v>5</v>
      </c>
      <c r="H3709" s="10" t="s">
        <v>24</v>
      </c>
      <c r="I3709" s="10">
        <v>2065193</v>
      </c>
      <c r="J3709" s="10">
        <v>2065483</v>
      </c>
      <c r="K3709" s="10" t="s">
        <v>46</v>
      </c>
      <c r="L3709" s="10" t="s">
        <v>4603</v>
      </c>
      <c r="O3709" s="10" t="s">
        <v>4604</v>
      </c>
      <c r="R3709" s="10" t="s">
        <v>4602</v>
      </c>
      <c r="S3709" s="10">
        <v>291</v>
      </c>
      <c r="T3709" s="10">
        <v>96</v>
      </c>
    </row>
    <row r="3710" spans="1:20" x14ac:dyDescent="0.35">
      <c r="A3710" s="10" t="s">
        <v>20</v>
      </c>
      <c r="B3710" s="10" t="s">
        <v>20</v>
      </c>
      <c r="C3710" s="10" t="s">
        <v>21</v>
      </c>
      <c r="D3710" s="10" t="s">
        <v>22</v>
      </c>
      <c r="E3710" s="10" t="s">
        <v>23</v>
      </c>
      <c r="F3710" s="10" t="s">
        <v>5</v>
      </c>
      <c r="H3710" s="10" t="s">
        <v>24</v>
      </c>
      <c r="I3710" s="10">
        <v>2065757</v>
      </c>
      <c r="J3710" s="10">
        <v>2066476</v>
      </c>
      <c r="K3710" s="10" t="s">
        <v>46</v>
      </c>
      <c r="R3710" s="10" t="s">
        <v>4605</v>
      </c>
      <c r="S3710" s="10">
        <v>720</v>
      </c>
    </row>
    <row r="3711" spans="1:20" x14ac:dyDescent="0.35">
      <c r="A3711" s="10" t="s">
        <v>27</v>
      </c>
      <c r="B3711" s="10" t="s">
        <v>27</v>
      </c>
      <c r="C3711" s="10" t="s">
        <v>28</v>
      </c>
      <c r="D3711" s="10" t="s">
        <v>22</v>
      </c>
      <c r="E3711" s="10" t="s">
        <v>23</v>
      </c>
      <c r="F3711" s="10" t="s">
        <v>5</v>
      </c>
      <c r="H3711" s="10" t="s">
        <v>24</v>
      </c>
      <c r="I3711" s="10">
        <v>2065757</v>
      </c>
      <c r="J3711" s="10">
        <v>2066476</v>
      </c>
      <c r="K3711" s="10" t="s">
        <v>46</v>
      </c>
      <c r="L3711" s="10" t="s">
        <v>4606</v>
      </c>
      <c r="O3711" s="10" t="s">
        <v>4607</v>
      </c>
      <c r="R3711" s="10" t="s">
        <v>4605</v>
      </c>
      <c r="S3711" s="10">
        <v>720</v>
      </c>
      <c r="T3711" s="10">
        <v>239</v>
      </c>
    </row>
    <row r="3712" spans="1:20" x14ac:dyDescent="0.35">
      <c r="A3712" s="10" t="s">
        <v>20</v>
      </c>
      <c r="B3712" s="10" t="s">
        <v>20</v>
      </c>
      <c r="C3712" s="10" t="s">
        <v>21</v>
      </c>
      <c r="D3712" s="10" t="s">
        <v>22</v>
      </c>
      <c r="E3712" s="10" t="s">
        <v>23</v>
      </c>
      <c r="F3712" s="10" t="s">
        <v>5</v>
      </c>
      <c r="H3712" s="10" t="s">
        <v>24</v>
      </c>
      <c r="I3712" s="10">
        <v>2066473</v>
      </c>
      <c r="J3712" s="10">
        <v>2067285</v>
      </c>
      <c r="K3712" s="10" t="s">
        <v>46</v>
      </c>
      <c r="R3712" s="10" t="s">
        <v>4608</v>
      </c>
      <c r="S3712" s="10">
        <v>813</v>
      </c>
    </row>
    <row r="3713" spans="1:20" x14ac:dyDescent="0.35">
      <c r="A3713" s="10" t="s">
        <v>27</v>
      </c>
      <c r="B3713" s="10" t="s">
        <v>27</v>
      </c>
      <c r="C3713" s="10" t="s">
        <v>28</v>
      </c>
      <c r="D3713" s="10" t="s">
        <v>22</v>
      </c>
      <c r="E3713" s="10" t="s">
        <v>23</v>
      </c>
      <c r="F3713" s="10" t="s">
        <v>5</v>
      </c>
      <c r="H3713" s="10" t="s">
        <v>24</v>
      </c>
      <c r="I3713" s="10">
        <v>2066473</v>
      </c>
      <c r="J3713" s="10">
        <v>2067285</v>
      </c>
      <c r="K3713" s="10" t="s">
        <v>46</v>
      </c>
      <c r="L3713" s="10" t="s">
        <v>4609</v>
      </c>
      <c r="O3713" s="10" t="s">
        <v>4610</v>
      </c>
      <c r="R3713" s="10" t="s">
        <v>4608</v>
      </c>
      <c r="S3713" s="10">
        <v>813</v>
      </c>
      <c r="T3713" s="10">
        <v>270</v>
      </c>
    </row>
    <row r="3714" spans="1:20" x14ac:dyDescent="0.35">
      <c r="A3714" s="10" t="s">
        <v>20</v>
      </c>
      <c r="B3714" s="10" t="s">
        <v>20</v>
      </c>
      <c r="C3714" s="10" t="s">
        <v>21</v>
      </c>
      <c r="D3714" s="10" t="s">
        <v>22</v>
      </c>
      <c r="E3714" s="10" t="s">
        <v>23</v>
      </c>
      <c r="F3714" s="10" t="s">
        <v>5</v>
      </c>
      <c r="H3714" s="10" t="s">
        <v>24</v>
      </c>
      <c r="I3714" s="10">
        <v>2067306</v>
      </c>
      <c r="J3714" s="10">
        <v>2067992</v>
      </c>
      <c r="K3714" s="10" t="s">
        <v>46</v>
      </c>
      <c r="R3714" s="10" t="s">
        <v>4611</v>
      </c>
      <c r="S3714" s="10">
        <v>687</v>
      </c>
    </row>
    <row r="3715" spans="1:20" x14ac:dyDescent="0.35">
      <c r="A3715" s="10" t="s">
        <v>27</v>
      </c>
      <c r="B3715" s="10" t="s">
        <v>27</v>
      </c>
      <c r="C3715" s="10" t="s">
        <v>28</v>
      </c>
      <c r="D3715" s="10" t="s">
        <v>22</v>
      </c>
      <c r="E3715" s="10" t="s">
        <v>23</v>
      </c>
      <c r="F3715" s="10" t="s">
        <v>5</v>
      </c>
      <c r="H3715" s="10" t="s">
        <v>24</v>
      </c>
      <c r="I3715" s="10">
        <v>2067306</v>
      </c>
      <c r="J3715" s="10">
        <v>2067992</v>
      </c>
      <c r="K3715" s="10" t="s">
        <v>46</v>
      </c>
      <c r="L3715" s="10" t="s">
        <v>4612</v>
      </c>
      <c r="O3715" s="10" t="s">
        <v>4613</v>
      </c>
      <c r="R3715" s="10" t="s">
        <v>4611</v>
      </c>
      <c r="S3715" s="10">
        <v>687</v>
      </c>
      <c r="T3715" s="10">
        <v>228</v>
      </c>
    </row>
    <row r="3716" spans="1:20" x14ac:dyDescent="0.35">
      <c r="A3716" s="10" t="s">
        <v>20</v>
      </c>
      <c r="B3716" s="10" t="s">
        <v>20</v>
      </c>
      <c r="C3716" s="10" t="s">
        <v>21</v>
      </c>
      <c r="D3716" s="10" t="s">
        <v>22</v>
      </c>
      <c r="E3716" s="10" t="s">
        <v>23</v>
      </c>
      <c r="F3716" s="10" t="s">
        <v>5</v>
      </c>
      <c r="H3716" s="10" t="s">
        <v>24</v>
      </c>
      <c r="I3716" s="10">
        <v>2068001</v>
      </c>
      <c r="J3716" s="10">
        <v>2069020</v>
      </c>
      <c r="K3716" s="10" t="s">
        <v>46</v>
      </c>
      <c r="R3716" s="10" t="s">
        <v>4614</v>
      </c>
      <c r="S3716" s="10">
        <v>1020</v>
      </c>
    </row>
    <row r="3717" spans="1:20" x14ac:dyDescent="0.35">
      <c r="A3717" s="10" t="s">
        <v>27</v>
      </c>
      <c r="B3717" s="10" t="s">
        <v>27</v>
      </c>
      <c r="C3717" s="10" t="s">
        <v>28</v>
      </c>
      <c r="D3717" s="10" t="s">
        <v>22</v>
      </c>
      <c r="E3717" s="10" t="s">
        <v>23</v>
      </c>
      <c r="F3717" s="10" t="s">
        <v>5</v>
      </c>
      <c r="H3717" s="10" t="s">
        <v>24</v>
      </c>
      <c r="I3717" s="10">
        <v>2068001</v>
      </c>
      <c r="J3717" s="10">
        <v>2069020</v>
      </c>
      <c r="K3717" s="10" t="s">
        <v>46</v>
      </c>
      <c r="L3717" s="10" t="s">
        <v>4615</v>
      </c>
      <c r="O3717" s="10" t="s">
        <v>4616</v>
      </c>
      <c r="R3717" s="10" t="s">
        <v>4614</v>
      </c>
      <c r="S3717" s="10">
        <v>1020</v>
      </c>
      <c r="T3717" s="10">
        <v>339</v>
      </c>
    </row>
    <row r="3718" spans="1:20" x14ac:dyDescent="0.35">
      <c r="A3718" s="10" t="s">
        <v>20</v>
      </c>
      <c r="B3718" s="10" t="s">
        <v>20</v>
      </c>
      <c r="C3718" s="10" t="s">
        <v>21</v>
      </c>
      <c r="D3718" s="10" t="s">
        <v>22</v>
      </c>
      <c r="E3718" s="10" t="s">
        <v>23</v>
      </c>
      <c r="F3718" s="10" t="s">
        <v>5</v>
      </c>
      <c r="H3718" s="10" t="s">
        <v>24</v>
      </c>
      <c r="I3718" s="10">
        <v>2069010</v>
      </c>
      <c r="J3718" s="10">
        <v>2070080</v>
      </c>
      <c r="K3718" s="10" t="s">
        <v>46</v>
      </c>
      <c r="R3718" s="10" t="s">
        <v>4617</v>
      </c>
      <c r="S3718" s="10">
        <v>1071</v>
      </c>
    </row>
    <row r="3719" spans="1:20" x14ac:dyDescent="0.35">
      <c r="A3719" s="10" t="s">
        <v>27</v>
      </c>
      <c r="B3719" s="10" t="s">
        <v>27</v>
      </c>
      <c r="C3719" s="10" t="s">
        <v>28</v>
      </c>
      <c r="D3719" s="10" t="s">
        <v>22</v>
      </c>
      <c r="E3719" s="10" t="s">
        <v>23</v>
      </c>
      <c r="F3719" s="10" t="s">
        <v>5</v>
      </c>
      <c r="H3719" s="10" t="s">
        <v>24</v>
      </c>
      <c r="I3719" s="10">
        <v>2069010</v>
      </c>
      <c r="J3719" s="10">
        <v>2070080</v>
      </c>
      <c r="K3719" s="10" t="s">
        <v>46</v>
      </c>
      <c r="L3719" s="10" t="s">
        <v>4618</v>
      </c>
      <c r="O3719" s="10" t="s">
        <v>49</v>
      </c>
      <c r="R3719" s="10" t="s">
        <v>4617</v>
      </c>
      <c r="S3719" s="10">
        <v>1071</v>
      </c>
      <c r="T3719" s="10">
        <v>356</v>
      </c>
    </row>
    <row r="3720" spans="1:20" x14ac:dyDescent="0.35">
      <c r="A3720" s="10" t="s">
        <v>20</v>
      </c>
      <c r="B3720" s="10" t="s">
        <v>20</v>
      </c>
      <c r="C3720" s="10" t="s">
        <v>21</v>
      </c>
      <c r="D3720" s="10" t="s">
        <v>22</v>
      </c>
      <c r="E3720" s="10" t="s">
        <v>23</v>
      </c>
      <c r="F3720" s="10" t="s">
        <v>5</v>
      </c>
      <c r="H3720" s="10" t="s">
        <v>24</v>
      </c>
      <c r="I3720" s="10">
        <v>2070080</v>
      </c>
      <c r="J3720" s="10">
        <v>2071858</v>
      </c>
      <c r="K3720" s="10" t="s">
        <v>46</v>
      </c>
      <c r="R3720" s="10" t="s">
        <v>4619</v>
      </c>
      <c r="S3720" s="10">
        <v>1779</v>
      </c>
    </row>
    <row r="3721" spans="1:20" x14ac:dyDescent="0.35">
      <c r="A3721" s="10" t="s">
        <v>27</v>
      </c>
      <c r="B3721" s="10" t="s">
        <v>27</v>
      </c>
      <c r="C3721" s="10" t="s">
        <v>28</v>
      </c>
      <c r="D3721" s="10" t="s">
        <v>22</v>
      </c>
      <c r="E3721" s="10" t="s">
        <v>23</v>
      </c>
      <c r="F3721" s="10" t="s">
        <v>5</v>
      </c>
      <c r="H3721" s="10" t="s">
        <v>24</v>
      </c>
      <c r="I3721" s="10">
        <v>2070080</v>
      </c>
      <c r="J3721" s="10">
        <v>2071858</v>
      </c>
      <c r="K3721" s="10" t="s">
        <v>46</v>
      </c>
      <c r="L3721" s="10" t="s">
        <v>4620</v>
      </c>
      <c r="O3721" s="10" t="s">
        <v>4621</v>
      </c>
      <c r="R3721" s="10" t="s">
        <v>4619</v>
      </c>
      <c r="S3721" s="10">
        <v>1779</v>
      </c>
      <c r="T3721" s="10">
        <v>592</v>
      </c>
    </row>
    <row r="3722" spans="1:20" x14ac:dyDescent="0.35">
      <c r="A3722" s="10" t="s">
        <v>20</v>
      </c>
      <c r="B3722" s="10" t="s">
        <v>20</v>
      </c>
      <c r="C3722" s="10" t="s">
        <v>21</v>
      </c>
      <c r="D3722" s="10" t="s">
        <v>22</v>
      </c>
      <c r="E3722" s="10" t="s">
        <v>23</v>
      </c>
      <c r="F3722" s="10" t="s">
        <v>5</v>
      </c>
      <c r="H3722" s="10" t="s">
        <v>24</v>
      </c>
      <c r="I3722" s="10">
        <v>2071855</v>
      </c>
      <c r="J3722" s="10">
        <v>2073051</v>
      </c>
      <c r="K3722" s="10" t="s">
        <v>46</v>
      </c>
      <c r="R3722" s="10" t="s">
        <v>4622</v>
      </c>
      <c r="S3722" s="10">
        <v>1197</v>
      </c>
    </row>
    <row r="3723" spans="1:20" x14ac:dyDescent="0.35">
      <c r="A3723" s="10" t="s">
        <v>27</v>
      </c>
      <c r="B3723" s="10" t="s">
        <v>27</v>
      </c>
      <c r="C3723" s="10" t="s">
        <v>28</v>
      </c>
      <c r="D3723" s="10" t="s">
        <v>22</v>
      </c>
      <c r="E3723" s="10" t="s">
        <v>23</v>
      </c>
      <c r="F3723" s="10" t="s">
        <v>5</v>
      </c>
      <c r="H3723" s="10" t="s">
        <v>24</v>
      </c>
      <c r="I3723" s="10">
        <v>2071855</v>
      </c>
      <c r="J3723" s="10">
        <v>2073051</v>
      </c>
      <c r="K3723" s="10" t="s">
        <v>46</v>
      </c>
      <c r="L3723" s="10" t="s">
        <v>4623</v>
      </c>
      <c r="O3723" s="10" t="s">
        <v>4624</v>
      </c>
      <c r="R3723" s="10" t="s">
        <v>4622</v>
      </c>
      <c r="S3723" s="10">
        <v>1197</v>
      </c>
      <c r="T3723" s="10">
        <v>398</v>
      </c>
    </row>
    <row r="3724" spans="1:20" x14ac:dyDescent="0.35">
      <c r="A3724" s="10" t="s">
        <v>20</v>
      </c>
      <c r="B3724" s="10" t="s">
        <v>20</v>
      </c>
      <c r="C3724" s="10" t="s">
        <v>21</v>
      </c>
      <c r="D3724" s="10" t="s">
        <v>22</v>
      </c>
      <c r="E3724" s="10" t="s">
        <v>23</v>
      </c>
      <c r="F3724" s="10" t="s">
        <v>5</v>
      </c>
      <c r="H3724" s="10" t="s">
        <v>24</v>
      </c>
      <c r="I3724" s="10">
        <v>2073213</v>
      </c>
      <c r="J3724" s="10">
        <v>2073587</v>
      </c>
      <c r="K3724" s="10" t="s">
        <v>25</v>
      </c>
      <c r="R3724" s="10" t="s">
        <v>4625</v>
      </c>
      <c r="S3724" s="10">
        <v>375</v>
      </c>
    </row>
    <row r="3725" spans="1:20" x14ac:dyDescent="0.35">
      <c r="A3725" s="10" t="s">
        <v>27</v>
      </c>
      <c r="B3725" s="10" t="s">
        <v>27</v>
      </c>
      <c r="C3725" s="10" t="s">
        <v>28</v>
      </c>
      <c r="D3725" s="10" t="s">
        <v>22</v>
      </c>
      <c r="E3725" s="10" t="s">
        <v>23</v>
      </c>
      <c r="F3725" s="10" t="s">
        <v>5</v>
      </c>
      <c r="H3725" s="10" t="s">
        <v>24</v>
      </c>
      <c r="I3725" s="10">
        <v>2073213</v>
      </c>
      <c r="J3725" s="10">
        <v>2073587</v>
      </c>
      <c r="K3725" s="10" t="s">
        <v>25</v>
      </c>
      <c r="L3725" s="10" t="s">
        <v>4626</v>
      </c>
      <c r="O3725" s="10" t="s">
        <v>2057</v>
      </c>
      <c r="R3725" s="10" t="s">
        <v>4625</v>
      </c>
      <c r="S3725" s="10">
        <v>375</v>
      </c>
      <c r="T3725" s="10">
        <v>124</v>
      </c>
    </row>
    <row r="3726" spans="1:20" x14ac:dyDescent="0.35">
      <c r="A3726" s="10" t="s">
        <v>20</v>
      </c>
      <c r="B3726" s="10" t="s">
        <v>20</v>
      </c>
      <c r="C3726" s="10" t="s">
        <v>21</v>
      </c>
      <c r="D3726" s="10" t="s">
        <v>22</v>
      </c>
      <c r="E3726" s="10" t="s">
        <v>23</v>
      </c>
      <c r="F3726" s="10" t="s">
        <v>5</v>
      </c>
      <c r="H3726" s="10" t="s">
        <v>24</v>
      </c>
      <c r="I3726" s="10">
        <v>2073706</v>
      </c>
      <c r="J3726" s="10">
        <v>2074176</v>
      </c>
      <c r="K3726" s="10" t="s">
        <v>46</v>
      </c>
      <c r="R3726" s="10" t="s">
        <v>4627</v>
      </c>
      <c r="S3726" s="10">
        <v>471</v>
      </c>
    </row>
    <row r="3727" spans="1:20" x14ac:dyDescent="0.35">
      <c r="A3727" s="10" t="s">
        <v>27</v>
      </c>
      <c r="B3727" s="10" t="s">
        <v>27</v>
      </c>
      <c r="C3727" s="10" t="s">
        <v>28</v>
      </c>
      <c r="D3727" s="10" t="s">
        <v>22</v>
      </c>
      <c r="E3727" s="10" t="s">
        <v>23</v>
      </c>
      <c r="F3727" s="10" t="s">
        <v>5</v>
      </c>
      <c r="H3727" s="10" t="s">
        <v>24</v>
      </c>
      <c r="I3727" s="10">
        <v>2073706</v>
      </c>
      <c r="J3727" s="10">
        <v>2074176</v>
      </c>
      <c r="K3727" s="10" t="s">
        <v>46</v>
      </c>
      <c r="L3727" s="10" t="s">
        <v>4628</v>
      </c>
      <c r="O3727" s="10" t="s">
        <v>4629</v>
      </c>
      <c r="R3727" s="10" t="s">
        <v>4627</v>
      </c>
      <c r="S3727" s="10">
        <v>471</v>
      </c>
      <c r="T3727" s="10">
        <v>156</v>
      </c>
    </row>
    <row r="3728" spans="1:20" x14ac:dyDescent="0.35">
      <c r="A3728" s="10" t="s">
        <v>20</v>
      </c>
      <c r="B3728" s="10" t="s">
        <v>20</v>
      </c>
      <c r="C3728" s="10" t="s">
        <v>21</v>
      </c>
      <c r="D3728" s="10" t="s">
        <v>22</v>
      </c>
      <c r="E3728" s="10" t="s">
        <v>23</v>
      </c>
      <c r="F3728" s="10" t="s">
        <v>5</v>
      </c>
      <c r="H3728" s="10" t="s">
        <v>24</v>
      </c>
      <c r="I3728" s="10">
        <v>2074516</v>
      </c>
      <c r="J3728" s="10">
        <v>2075217</v>
      </c>
      <c r="K3728" s="10" t="s">
        <v>46</v>
      </c>
      <c r="R3728" s="10" t="s">
        <v>4630</v>
      </c>
      <c r="S3728" s="10">
        <v>702</v>
      </c>
    </row>
    <row r="3729" spans="1:20" x14ac:dyDescent="0.35">
      <c r="A3729" s="10" t="s">
        <v>27</v>
      </c>
      <c r="B3729" s="10" t="s">
        <v>27</v>
      </c>
      <c r="C3729" s="10" t="s">
        <v>28</v>
      </c>
      <c r="D3729" s="10" t="s">
        <v>22</v>
      </c>
      <c r="E3729" s="10" t="s">
        <v>23</v>
      </c>
      <c r="F3729" s="10" t="s">
        <v>5</v>
      </c>
      <c r="H3729" s="10" t="s">
        <v>24</v>
      </c>
      <c r="I3729" s="10">
        <v>2074516</v>
      </c>
      <c r="J3729" s="10">
        <v>2075217</v>
      </c>
      <c r="K3729" s="10" t="s">
        <v>46</v>
      </c>
      <c r="L3729" s="10" t="s">
        <v>4631</v>
      </c>
      <c r="O3729" s="10" t="s">
        <v>52</v>
      </c>
      <c r="R3729" s="10" t="s">
        <v>4630</v>
      </c>
      <c r="S3729" s="10">
        <v>702</v>
      </c>
      <c r="T3729" s="10">
        <v>233</v>
      </c>
    </row>
    <row r="3730" spans="1:20" x14ac:dyDescent="0.35">
      <c r="A3730" s="10" t="s">
        <v>20</v>
      </c>
      <c r="B3730" s="10" t="s">
        <v>20</v>
      </c>
      <c r="C3730" s="10" t="s">
        <v>21</v>
      </c>
      <c r="D3730" s="10" t="s">
        <v>22</v>
      </c>
      <c r="E3730" s="10" t="s">
        <v>23</v>
      </c>
      <c r="F3730" s="10" t="s">
        <v>5</v>
      </c>
      <c r="H3730" s="10" t="s">
        <v>24</v>
      </c>
      <c r="I3730" s="10">
        <v>2075264</v>
      </c>
      <c r="J3730" s="10">
        <v>2076064</v>
      </c>
      <c r="K3730" s="10" t="s">
        <v>25</v>
      </c>
      <c r="R3730" s="10" t="s">
        <v>4632</v>
      </c>
      <c r="S3730" s="10">
        <v>801</v>
      </c>
    </row>
    <row r="3731" spans="1:20" x14ac:dyDescent="0.35">
      <c r="A3731" s="10" t="s">
        <v>27</v>
      </c>
      <c r="B3731" s="10" t="s">
        <v>27</v>
      </c>
      <c r="C3731" s="10" t="s">
        <v>28</v>
      </c>
      <c r="D3731" s="10" t="s">
        <v>22</v>
      </c>
      <c r="E3731" s="10" t="s">
        <v>23</v>
      </c>
      <c r="F3731" s="10" t="s">
        <v>5</v>
      </c>
      <c r="H3731" s="10" t="s">
        <v>24</v>
      </c>
      <c r="I3731" s="10">
        <v>2075264</v>
      </c>
      <c r="J3731" s="10">
        <v>2076064</v>
      </c>
      <c r="K3731" s="10" t="s">
        <v>25</v>
      </c>
      <c r="L3731" s="10" t="s">
        <v>4633</v>
      </c>
      <c r="O3731" s="10" t="s">
        <v>4634</v>
      </c>
      <c r="R3731" s="10" t="s">
        <v>4632</v>
      </c>
      <c r="S3731" s="10">
        <v>801</v>
      </c>
      <c r="T3731" s="10">
        <v>266</v>
      </c>
    </row>
    <row r="3732" spans="1:20" x14ac:dyDescent="0.35">
      <c r="A3732" s="10" t="s">
        <v>20</v>
      </c>
      <c r="B3732" s="10" t="s">
        <v>20</v>
      </c>
      <c r="C3732" s="10" t="s">
        <v>21</v>
      </c>
      <c r="D3732" s="10" t="s">
        <v>22</v>
      </c>
      <c r="E3732" s="10" t="s">
        <v>23</v>
      </c>
      <c r="F3732" s="10" t="s">
        <v>5</v>
      </c>
      <c r="H3732" s="10" t="s">
        <v>24</v>
      </c>
      <c r="I3732" s="10">
        <v>2076106</v>
      </c>
      <c r="J3732" s="10">
        <v>2076492</v>
      </c>
      <c r="K3732" s="10" t="s">
        <v>25</v>
      </c>
      <c r="R3732" s="10" t="s">
        <v>4635</v>
      </c>
      <c r="S3732" s="10">
        <v>387</v>
      </c>
    </row>
    <row r="3733" spans="1:20" x14ac:dyDescent="0.35">
      <c r="A3733" s="10" t="s">
        <v>27</v>
      </c>
      <c r="B3733" s="10" t="s">
        <v>27</v>
      </c>
      <c r="C3733" s="10" t="s">
        <v>28</v>
      </c>
      <c r="D3733" s="10" t="s">
        <v>22</v>
      </c>
      <c r="E3733" s="10" t="s">
        <v>23</v>
      </c>
      <c r="F3733" s="10" t="s">
        <v>5</v>
      </c>
      <c r="H3733" s="10" t="s">
        <v>24</v>
      </c>
      <c r="I3733" s="10">
        <v>2076106</v>
      </c>
      <c r="J3733" s="10">
        <v>2076492</v>
      </c>
      <c r="K3733" s="10" t="s">
        <v>25</v>
      </c>
      <c r="L3733" s="10" t="s">
        <v>4636</v>
      </c>
      <c r="O3733" s="10" t="s">
        <v>4637</v>
      </c>
      <c r="R3733" s="10" t="s">
        <v>4635</v>
      </c>
      <c r="S3733" s="10">
        <v>387</v>
      </c>
      <c r="T3733" s="10">
        <v>128</v>
      </c>
    </row>
    <row r="3734" spans="1:20" x14ac:dyDescent="0.35">
      <c r="A3734" s="10" t="s">
        <v>20</v>
      </c>
      <c r="B3734" s="10" t="s">
        <v>20</v>
      </c>
      <c r="C3734" s="10" t="s">
        <v>21</v>
      </c>
      <c r="D3734" s="10" t="s">
        <v>22</v>
      </c>
      <c r="E3734" s="10" t="s">
        <v>23</v>
      </c>
      <c r="F3734" s="10" t="s">
        <v>5</v>
      </c>
      <c r="H3734" s="10" t="s">
        <v>24</v>
      </c>
      <c r="I3734" s="10">
        <v>2076676</v>
      </c>
      <c r="J3734" s="10">
        <v>2078553</v>
      </c>
      <c r="K3734" s="10" t="s">
        <v>46</v>
      </c>
      <c r="R3734" s="10" t="s">
        <v>4638</v>
      </c>
      <c r="S3734" s="10">
        <v>1878</v>
      </c>
    </row>
    <row r="3735" spans="1:20" x14ac:dyDescent="0.35">
      <c r="A3735" s="10" t="s">
        <v>27</v>
      </c>
      <c r="B3735" s="10" t="s">
        <v>27</v>
      </c>
      <c r="C3735" s="10" t="s">
        <v>28</v>
      </c>
      <c r="D3735" s="10" t="s">
        <v>22</v>
      </c>
      <c r="E3735" s="10" t="s">
        <v>23</v>
      </c>
      <c r="F3735" s="10" t="s">
        <v>5</v>
      </c>
      <c r="H3735" s="10" t="s">
        <v>24</v>
      </c>
      <c r="I3735" s="10">
        <v>2076676</v>
      </c>
      <c r="J3735" s="10">
        <v>2078553</v>
      </c>
      <c r="K3735" s="10" t="s">
        <v>46</v>
      </c>
      <c r="L3735" s="10" t="s">
        <v>4639</v>
      </c>
      <c r="O3735" s="10" t="s">
        <v>4640</v>
      </c>
      <c r="R3735" s="10" t="s">
        <v>4638</v>
      </c>
      <c r="S3735" s="10">
        <v>1878</v>
      </c>
      <c r="T3735" s="10">
        <v>625</v>
      </c>
    </row>
    <row r="3736" spans="1:20" x14ac:dyDescent="0.35">
      <c r="A3736" s="10" t="s">
        <v>20</v>
      </c>
      <c r="B3736" s="10" t="s">
        <v>20</v>
      </c>
      <c r="C3736" s="10" t="s">
        <v>21</v>
      </c>
      <c r="D3736" s="10" t="s">
        <v>22</v>
      </c>
      <c r="E3736" s="10" t="s">
        <v>23</v>
      </c>
      <c r="F3736" s="10" t="s">
        <v>5</v>
      </c>
      <c r="H3736" s="10" t="s">
        <v>24</v>
      </c>
      <c r="I3736" s="10">
        <v>2078637</v>
      </c>
      <c r="J3736" s="10">
        <v>2079428</v>
      </c>
      <c r="K3736" s="10" t="s">
        <v>46</v>
      </c>
      <c r="R3736" s="10" t="s">
        <v>4641</v>
      </c>
      <c r="S3736" s="10">
        <v>792</v>
      </c>
    </row>
    <row r="3737" spans="1:20" x14ac:dyDescent="0.35">
      <c r="A3737" s="10" t="s">
        <v>27</v>
      </c>
      <c r="B3737" s="10" t="s">
        <v>27</v>
      </c>
      <c r="C3737" s="10" t="s">
        <v>28</v>
      </c>
      <c r="D3737" s="10" t="s">
        <v>22</v>
      </c>
      <c r="E3737" s="10" t="s">
        <v>23</v>
      </c>
      <c r="F3737" s="10" t="s">
        <v>5</v>
      </c>
      <c r="H3737" s="10" t="s">
        <v>24</v>
      </c>
      <c r="I3737" s="10">
        <v>2078637</v>
      </c>
      <c r="J3737" s="10">
        <v>2079428</v>
      </c>
      <c r="K3737" s="10" t="s">
        <v>46</v>
      </c>
      <c r="L3737" s="10" t="s">
        <v>4642</v>
      </c>
      <c r="O3737" s="10" t="s">
        <v>1364</v>
      </c>
      <c r="R3737" s="10" t="s">
        <v>4641</v>
      </c>
      <c r="S3737" s="10">
        <v>792</v>
      </c>
      <c r="T3737" s="10">
        <v>263</v>
      </c>
    </row>
    <row r="3738" spans="1:20" x14ac:dyDescent="0.35">
      <c r="A3738" s="10" t="s">
        <v>20</v>
      </c>
      <c r="B3738" s="10" t="s">
        <v>20</v>
      </c>
      <c r="C3738" s="10" t="s">
        <v>21</v>
      </c>
      <c r="D3738" s="10" t="s">
        <v>22</v>
      </c>
      <c r="E3738" s="10" t="s">
        <v>23</v>
      </c>
      <c r="F3738" s="10" t="s">
        <v>5</v>
      </c>
      <c r="H3738" s="10" t="s">
        <v>24</v>
      </c>
      <c r="I3738" s="10">
        <v>2079572</v>
      </c>
      <c r="J3738" s="10">
        <v>2080009</v>
      </c>
      <c r="K3738" s="10" t="s">
        <v>25</v>
      </c>
      <c r="R3738" s="10" t="s">
        <v>4643</v>
      </c>
      <c r="S3738" s="10">
        <v>438</v>
      </c>
    </row>
    <row r="3739" spans="1:20" x14ac:dyDescent="0.35">
      <c r="A3739" s="10" t="s">
        <v>27</v>
      </c>
      <c r="B3739" s="10" t="s">
        <v>27</v>
      </c>
      <c r="C3739" s="10" t="s">
        <v>28</v>
      </c>
      <c r="D3739" s="10" t="s">
        <v>22</v>
      </c>
      <c r="E3739" s="10" t="s">
        <v>23</v>
      </c>
      <c r="F3739" s="10" t="s">
        <v>5</v>
      </c>
      <c r="H3739" s="10" t="s">
        <v>24</v>
      </c>
      <c r="I3739" s="10">
        <v>2079572</v>
      </c>
      <c r="J3739" s="10">
        <v>2080009</v>
      </c>
      <c r="K3739" s="10" t="s">
        <v>25</v>
      </c>
      <c r="L3739" s="10" t="s">
        <v>4644</v>
      </c>
      <c r="O3739" s="10" t="s">
        <v>1430</v>
      </c>
      <c r="R3739" s="10" t="s">
        <v>4643</v>
      </c>
      <c r="S3739" s="10">
        <v>438</v>
      </c>
      <c r="T3739" s="10">
        <v>145</v>
      </c>
    </row>
    <row r="3740" spans="1:20" x14ac:dyDescent="0.35">
      <c r="A3740" s="10" t="s">
        <v>20</v>
      </c>
      <c r="B3740" s="10" t="s">
        <v>20</v>
      </c>
      <c r="C3740" s="10" t="s">
        <v>21</v>
      </c>
      <c r="D3740" s="10" t="s">
        <v>22</v>
      </c>
      <c r="E3740" s="10" t="s">
        <v>23</v>
      </c>
      <c r="F3740" s="10" t="s">
        <v>5</v>
      </c>
      <c r="H3740" s="10" t="s">
        <v>24</v>
      </c>
      <c r="I3740" s="10">
        <v>2080153</v>
      </c>
      <c r="J3740" s="10">
        <v>2081199</v>
      </c>
      <c r="K3740" s="10" t="s">
        <v>25</v>
      </c>
      <c r="R3740" s="10" t="s">
        <v>4645</v>
      </c>
      <c r="S3740" s="10">
        <v>1047</v>
      </c>
    </row>
    <row r="3741" spans="1:20" x14ac:dyDescent="0.35">
      <c r="A3741" s="10" t="s">
        <v>27</v>
      </c>
      <c r="B3741" s="10" t="s">
        <v>27</v>
      </c>
      <c r="C3741" s="10" t="s">
        <v>28</v>
      </c>
      <c r="D3741" s="10" t="s">
        <v>22</v>
      </c>
      <c r="E3741" s="10" t="s">
        <v>23</v>
      </c>
      <c r="F3741" s="10" t="s">
        <v>5</v>
      </c>
      <c r="H3741" s="10" t="s">
        <v>24</v>
      </c>
      <c r="I3741" s="10">
        <v>2080153</v>
      </c>
      <c r="J3741" s="10">
        <v>2081199</v>
      </c>
      <c r="K3741" s="10" t="s">
        <v>25</v>
      </c>
      <c r="L3741" s="10" t="s">
        <v>4646</v>
      </c>
      <c r="O3741" s="10" t="s">
        <v>4647</v>
      </c>
      <c r="R3741" s="10" t="s">
        <v>4645</v>
      </c>
      <c r="S3741" s="10">
        <v>1047</v>
      </c>
      <c r="T3741" s="10">
        <v>348</v>
      </c>
    </row>
    <row r="3742" spans="1:20" x14ac:dyDescent="0.35">
      <c r="A3742" s="10" t="s">
        <v>20</v>
      </c>
      <c r="B3742" s="10" t="s">
        <v>20</v>
      </c>
      <c r="C3742" s="10" t="s">
        <v>21</v>
      </c>
      <c r="D3742" s="10" t="s">
        <v>22</v>
      </c>
      <c r="E3742" s="10" t="s">
        <v>23</v>
      </c>
      <c r="F3742" s="10" t="s">
        <v>5</v>
      </c>
      <c r="H3742" s="10" t="s">
        <v>24</v>
      </c>
      <c r="I3742" s="10">
        <v>2081263</v>
      </c>
      <c r="J3742" s="10">
        <v>2082378</v>
      </c>
      <c r="K3742" s="10" t="s">
        <v>46</v>
      </c>
      <c r="R3742" s="10" t="s">
        <v>4648</v>
      </c>
      <c r="S3742" s="10">
        <v>1116</v>
      </c>
    </row>
    <row r="3743" spans="1:20" x14ac:dyDescent="0.35">
      <c r="A3743" s="10" t="s">
        <v>27</v>
      </c>
      <c r="B3743" s="10" t="s">
        <v>27</v>
      </c>
      <c r="C3743" s="10" t="s">
        <v>28</v>
      </c>
      <c r="D3743" s="10" t="s">
        <v>22</v>
      </c>
      <c r="E3743" s="10" t="s">
        <v>23</v>
      </c>
      <c r="F3743" s="10" t="s">
        <v>5</v>
      </c>
      <c r="H3743" s="10" t="s">
        <v>24</v>
      </c>
      <c r="I3743" s="10">
        <v>2081263</v>
      </c>
      <c r="J3743" s="10">
        <v>2082378</v>
      </c>
      <c r="K3743" s="10" t="s">
        <v>46</v>
      </c>
      <c r="L3743" s="10" t="s">
        <v>4649</v>
      </c>
      <c r="O3743" s="10" t="s">
        <v>382</v>
      </c>
      <c r="R3743" s="10" t="s">
        <v>4648</v>
      </c>
      <c r="S3743" s="10">
        <v>1116</v>
      </c>
      <c r="T3743" s="10">
        <v>371</v>
      </c>
    </row>
    <row r="3744" spans="1:20" x14ac:dyDescent="0.35">
      <c r="A3744" s="10" t="s">
        <v>20</v>
      </c>
      <c r="B3744" s="10" t="s">
        <v>20</v>
      </c>
      <c r="C3744" s="10" t="s">
        <v>21</v>
      </c>
      <c r="D3744" s="10" t="s">
        <v>22</v>
      </c>
      <c r="E3744" s="10" t="s">
        <v>23</v>
      </c>
      <c r="F3744" s="10" t="s">
        <v>5</v>
      </c>
      <c r="H3744" s="10" t="s">
        <v>24</v>
      </c>
      <c r="I3744" s="10">
        <v>2082380</v>
      </c>
      <c r="J3744" s="10">
        <v>2083510</v>
      </c>
      <c r="K3744" s="10" t="s">
        <v>46</v>
      </c>
      <c r="R3744" s="10" t="s">
        <v>4650</v>
      </c>
      <c r="S3744" s="10">
        <v>1131</v>
      </c>
    </row>
    <row r="3745" spans="1:20" x14ac:dyDescent="0.35">
      <c r="A3745" s="10" t="s">
        <v>27</v>
      </c>
      <c r="B3745" s="10" t="s">
        <v>27</v>
      </c>
      <c r="C3745" s="10" t="s">
        <v>28</v>
      </c>
      <c r="D3745" s="10" t="s">
        <v>22</v>
      </c>
      <c r="E3745" s="10" t="s">
        <v>23</v>
      </c>
      <c r="F3745" s="10" t="s">
        <v>5</v>
      </c>
      <c r="H3745" s="10" t="s">
        <v>24</v>
      </c>
      <c r="I3745" s="10">
        <v>2082380</v>
      </c>
      <c r="J3745" s="10">
        <v>2083510</v>
      </c>
      <c r="K3745" s="10" t="s">
        <v>46</v>
      </c>
      <c r="L3745" s="10" t="s">
        <v>4651</v>
      </c>
      <c r="O3745" s="10" t="s">
        <v>382</v>
      </c>
      <c r="R3745" s="10" t="s">
        <v>4650</v>
      </c>
      <c r="S3745" s="10">
        <v>1131</v>
      </c>
      <c r="T3745" s="10">
        <v>376</v>
      </c>
    </row>
    <row r="3746" spans="1:20" x14ac:dyDescent="0.35">
      <c r="A3746" s="10" t="s">
        <v>20</v>
      </c>
      <c r="B3746" s="10" t="s">
        <v>20</v>
      </c>
      <c r="C3746" s="10" t="s">
        <v>21</v>
      </c>
      <c r="D3746" s="10" t="s">
        <v>22</v>
      </c>
      <c r="E3746" s="10" t="s">
        <v>23</v>
      </c>
      <c r="F3746" s="10" t="s">
        <v>5</v>
      </c>
      <c r="H3746" s="10" t="s">
        <v>24</v>
      </c>
      <c r="I3746" s="10">
        <v>2083507</v>
      </c>
      <c r="J3746" s="10">
        <v>2085249</v>
      </c>
      <c r="K3746" s="10" t="s">
        <v>46</v>
      </c>
      <c r="R3746" s="10" t="s">
        <v>4652</v>
      </c>
      <c r="S3746" s="10">
        <v>1743</v>
      </c>
    </row>
    <row r="3747" spans="1:20" x14ac:dyDescent="0.35">
      <c r="A3747" s="10" t="s">
        <v>27</v>
      </c>
      <c r="B3747" s="10" t="s">
        <v>27</v>
      </c>
      <c r="C3747" s="10" t="s">
        <v>28</v>
      </c>
      <c r="D3747" s="10" t="s">
        <v>22</v>
      </c>
      <c r="E3747" s="10" t="s">
        <v>23</v>
      </c>
      <c r="F3747" s="10" t="s">
        <v>5</v>
      </c>
      <c r="H3747" s="10" t="s">
        <v>24</v>
      </c>
      <c r="I3747" s="10">
        <v>2083507</v>
      </c>
      <c r="J3747" s="10">
        <v>2085249</v>
      </c>
      <c r="K3747" s="10" t="s">
        <v>46</v>
      </c>
      <c r="L3747" s="10" t="s">
        <v>4653</v>
      </c>
      <c r="O3747" s="10" t="s">
        <v>61</v>
      </c>
      <c r="R3747" s="10" t="s">
        <v>4652</v>
      </c>
      <c r="S3747" s="10">
        <v>1743</v>
      </c>
      <c r="T3747" s="10">
        <v>580</v>
      </c>
    </row>
    <row r="3748" spans="1:20" x14ac:dyDescent="0.35">
      <c r="A3748" s="10" t="s">
        <v>20</v>
      </c>
      <c r="B3748" s="10" t="s">
        <v>20</v>
      </c>
      <c r="C3748" s="10" t="s">
        <v>21</v>
      </c>
      <c r="D3748" s="10" t="s">
        <v>22</v>
      </c>
      <c r="E3748" s="10" t="s">
        <v>23</v>
      </c>
      <c r="F3748" s="10" t="s">
        <v>5</v>
      </c>
      <c r="H3748" s="10" t="s">
        <v>24</v>
      </c>
      <c r="I3748" s="10">
        <v>2085290</v>
      </c>
      <c r="J3748" s="10">
        <v>2086333</v>
      </c>
      <c r="K3748" s="10" t="s">
        <v>46</v>
      </c>
      <c r="R3748" s="10" t="s">
        <v>4654</v>
      </c>
      <c r="S3748" s="10">
        <v>1044</v>
      </c>
    </row>
    <row r="3749" spans="1:20" x14ac:dyDescent="0.35">
      <c r="A3749" s="10" t="s">
        <v>27</v>
      </c>
      <c r="B3749" s="10" t="s">
        <v>27</v>
      </c>
      <c r="C3749" s="10" t="s">
        <v>28</v>
      </c>
      <c r="D3749" s="10" t="s">
        <v>22</v>
      </c>
      <c r="E3749" s="10" t="s">
        <v>23</v>
      </c>
      <c r="F3749" s="10" t="s">
        <v>5</v>
      </c>
      <c r="H3749" s="10" t="s">
        <v>24</v>
      </c>
      <c r="I3749" s="10">
        <v>2085290</v>
      </c>
      <c r="J3749" s="10">
        <v>2086333</v>
      </c>
      <c r="K3749" s="10" t="s">
        <v>46</v>
      </c>
      <c r="L3749" s="10" t="s">
        <v>4655</v>
      </c>
      <c r="O3749" s="10" t="s">
        <v>300</v>
      </c>
      <c r="R3749" s="10" t="s">
        <v>4654</v>
      </c>
      <c r="S3749" s="10">
        <v>1044</v>
      </c>
      <c r="T3749" s="10">
        <v>347</v>
      </c>
    </row>
    <row r="3750" spans="1:20" x14ac:dyDescent="0.35">
      <c r="A3750" s="10" t="s">
        <v>20</v>
      </c>
      <c r="B3750" s="10" t="s">
        <v>20</v>
      </c>
      <c r="C3750" s="10" t="s">
        <v>21</v>
      </c>
      <c r="D3750" s="10" t="s">
        <v>22</v>
      </c>
      <c r="E3750" s="10" t="s">
        <v>23</v>
      </c>
      <c r="F3750" s="10" t="s">
        <v>5</v>
      </c>
      <c r="H3750" s="10" t="s">
        <v>24</v>
      </c>
      <c r="I3750" s="10">
        <v>2086330</v>
      </c>
      <c r="J3750" s="10">
        <v>2087019</v>
      </c>
      <c r="K3750" s="10" t="s">
        <v>46</v>
      </c>
      <c r="R3750" s="10" t="s">
        <v>4656</v>
      </c>
      <c r="S3750" s="10">
        <v>690</v>
      </c>
    </row>
    <row r="3751" spans="1:20" x14ac:dyDescent="0.35">
      <c r="A3751" s="10" t="s">
        <v>27</v>
      </c>
      <c r="B3751" s="10" t="s">
        <v>27</v>
      </c>
      <c r="C3751" s="10" t="s">
        <v>28</v>
      </c>
      <c r="D3751" s="10" t="s">
        <v>22</v>
      </c>
      <c r="E3751" s="10" t="s">
        <v>23</v>
      </c>
      <c r="F3751" s="10" t="s">
        <v>5</v>
      </c>
      <c r="H3751" s="10" t="s">
        <v>24</v>
      </c>
      <c r="I3751" s="10">
        <v>2086330</v>
      </c>
      <c r="J3751" s="10">
        <v>2087019</v>
      </c>
      <c r="K3751" s="10" t="s">
        <v>46</v>
      </c>
      <c r="L3751" s="10" t="s">
        <v>4657</v>
      </c>
      <c r="O3751" s="10" t="s">
        <v>433</v>
      </c>
      <c r="R3751" s="10" t="s">
        <v>4656</v>
      </c>
      <c r="S3751" s="10">
        <v>690</v>
      </c>
      <c r="T3751" s="10">
        <v>229</v>
      </c>
    </row>
    <row r="3752" spans="1:20" x14ac:dyDescent="0.35">
      <c r="A3752" s="10" t="s">
        <v>20</v>
      </c>
      <c r="B3752" s="10" t="s">
        <v>20</v>
      </c>
      <c r="C3752" s="10" t="s">
        <v>21</v>
      </c>
      <c r="D3752" s="10" t="s">
        <v>22</v>
      </c>
      <c r="E3752" s="10" t="s">
        <v>23</v>
      </c>
      <c r="F3752" s="10" t="s">
        <v>5</v>
      </c>
      <c r="H3752" s="10" t="s">
        <v>24</v>
      </c>
      <c r="I3752" s="10">
        <v>2087134</v>
      </c>
      <c r="J3752" s="10">
        <v>2088048</v>
      </c>
      <c r="K3752" s="10" t="s">
        <v>46</v>
      </c>
      <c r="R3752" s="10" t="s">
        <v>4658</v>
      </c>
      <c r="S3752" s="10">
        <v>915</v>
      </c>
    </row>
    <row r="3753" spans="1:20" x14ac:dyDescent="0.35">
      <c r="A3753" s="10" t="s">
        <v>27</v>
      </c>
      <c r="B3753" s="10" t="s">
        <v>27</v>
      </c>
      <c r="C3753" s="10" t="s">
        <v>28</v>
      </c>
      <c r="D3753" s="10" t="s">
        <v>22</v>
      </c>
      <c r="E3753" s="10" t="s">
        <v>23</v>
      </c>
      <c r="F3753" s="10" t="s">
        <v>5</v>
      </c>
      <c r="H3753" s="10" t="s">
        <v>24</v>
      </c>
      <c r="I3753" s="10">
        <v>2087134</v>
      </c>
      <c r="J3753" s="10">
        <v>2088048</v>
      </c>
      <c r="K3753" s="10" t="s">
        <v>46</v>
      </c>
      <c r="L3753" s="10" t="s">
        <v>4659</v>
      </c>
      <c r="O3753" s="10" t="s">
        <v>4660</v>
      </c>
      <c r="R3753" s="10" t="s">
        <v>4658</v>
      </c>
      <c r="S3753" s="10">
        <v>915</v>
      </c>
      <c r="T3753" s="10">
        <v>304</v>
      </c>
    </row>
    <row r="3754" spans="1:20" x14ac:dyDescent="0.35">
      <c r="A3754" s="10" t="s">
        <v>20</v>
      </c>
      <c r="B3754" s="10" t="s">
        <v>20</v>
      </c>
      <c r="C3754" s="10" t="s">
        <v>21</v>
      </c>
      <c r="D3754" s="10" t="s">
        <v>22</v>
      </c>
      <c r="E3754" s="10" t="s">
        <v>23</v>
      </c>
      <c r="F3754" s="10" t="s">
        <v>5</v>
      </c>
      <c r="H3754" s="10" t="s">
        <v>24</v>
      </c>
      <c r="I3754" s="10">
        <v>2088061</v>
      </c>
      <c r="J3754" s="10">
        <v>2090700</v>
      </c>
      <c r="K3754" s="10" t="s">
        <v>46</v>
      </c>
      <c r="R3754" s="10" t="s">
        <v>4661</v>
      </c>
      <c r="S3754" s="10">
        <v>2640</v>
      </c>
    </row>
    <row r="3755" spans="1:20" x14ac:dyDescent="0.35">
      <c r="A3755" s="10" t="s">
        <v>27</v>
      </c>
      <c r="B3755" s="10" t="s">
        <v>27</v>
      </c>
      <c r="C3755" s="10" t="s">
        <v>28</v>
      </c>
      <c r="D3755" s="10" t="s">
        <v>22</v>
      </c>
      <c r="E3755" s="10" t="s">
        <v>23</v>
      </c>
      <c r="F3755" s="10" t="s">
        <v>5</v>
      </c>
      <c r="H3755" s="10" t="s">
        <v>24</v>
      </c>
      <c r="I3755" s="10">
        <v>2088061</v>
      </c>
      <c r="J3755" s="10">
        <v>2090700</v>
      </c>
      <c r="K3755" s="10" t="s">
        <v>46</v>
      </c>
      <c r="L3755" s="10" t="s">
        <v>4662</v>
      </c>
      <c r="O3755" s="10" t="s">
        <v>4663</v>
      </c>
      <c r="R3755" s="10" t="s">
        <v>4661</v>
      </c>
      <c r="S3755" s="10">
        <v>2640</v>
      </c>
      <c r="T3755" s="10">
        <v>879</v>
      </c>
    </row>
    <row r="3756" spans="1:20" x14ac:dyDescent="0.35">
      <c r="A3756" s="10" t="s">
        <v>20</v>
      </c>
      <c r="B3756" s="10" t="s">
        <v>20</v>
      </c>
      <c r="C3756" s="10" t="s">
        <v>21</v>
      </c>
      <c r="D3756" s="10" t="s">
        <v>22</v>
      </c>
      <c r="E3756" s="10" t="s">
        <v>23</v>
      </c>
      <c r="F3756" s="10" t="s">
        <v>5</v>
      </c>
      <c r="H3756" s="10" t="s">
        <v>24</v>
      </c>
      <c r="I3756" s="10">
        <v>2090813</v>
      </c>
      <c r="J3756" s="10">
        <v>2091439</v>
      </c>
      <c r="K3756" s="10" t="s">
        <v>46</v>
      </c>
      <c r="R3756" s="10" t="s">
        <v>4664</v>
      </c>
      <c r="S3756" s="10">
        <v>627</v>
      </c>
    </row>
    <row r="3757" spans="1:20" x14ac:dyDescent="0.35">
      <c r="A3757" s="10" t="s">
        <v>27</v>
      </c>
      <c r="B3757" s="10" t="s">
        <v>27</v>
      </c>
      <c r="C3757" s="10" t="s">
        <v>28</v>
      </c>
      <c r="D3757" s="10" t="s">
        <v>22</v>
      </c>
      <c r="E3757" s="10" t="s">
        <v>23</v>
      </c>
      <c r="F3757" s="10" t="s">
        <v>5</v>
      </c>
      <c r="H3757" s="10" t="s">
        <v>24</v>
      </c>
      <c r="I3757" s="10">
        <v>2090813</v>
      </c>
      <c r="J3757" s="10">
        <v>2091439</v>
      </c>
      <c r="K3757" s="10" t="s">
        <v>46</v>
      </c>
      <c r="L3757" s="10" t="s">
        <v>4665</v>
      </c>
      <c r="O3757" s="10" t="s">
        <v>49</v>
      </c>
      <c r="R3757" s="10" t="s">
        <v>4664</v>
      </c>
      <c r="S3757" s="10">
        <v>627</v>
      </c>
      <c r="T3757" s="10">
        <v>208</v>
      </c>
    </row>
    <row r="3758" spans="1:20" x14ac:dyDescent="0.35">
      <c r="A3758" s="10" t="s">
        <v>20</v>
      </c>
      <c r="B3758" s="10" t="s">
        <v>20</v>
      </c>
      <c r="C3758" s="10" t="s">
        <v>21</v>
      </c>
      <c r="D3758" s="10" t="s">
        <v>22</v>
      </c>
      <c r="E3758" s="10" t="s">
        <v>23</v>
      </c>
      <c r="F3758" s="10" t="s">
        <v>5</v>
      </c>
      <c r="H3758" s="10" t="s">
        <v>24</v>
      </c>
      <c r="I3758" s="10">
        <v>2091636</v>
      </c>
      <c r="J3758" s="10">
        <v>2093252</v>
      </c>
      <c r="K3758" s="10" t="s">
        <v>46</v>
      </c>
      <c r="R3758" s="10" t="s">
        <v>4666</v>
      </c>
      <c r="S3758" s="10">
        <v>1617</v>
      </c>
    </row>
    <row r="3759" spans="1:20" x14ac:dyDescent="0.35">
      <c r="A3759" s="10" t="s">
        <v>27</v>
      </c>
      <c r="B3759" s="10" t="s">
        <v>27</v>
      </c>
      <c r="C3759" s="10" t="s">
        <v>28</v>
      </c>
      <c r="D3759" s="10" t="s">
        <v>22</v>
      </c>
      <c r="E3759" s="10" t="s">
        <v>23</v>
      </c>
      <c r="F3759" s="10" t="s">
        <v>5</v>
      </c>
      <c r="H3759" s="10" t="s">
        <v>24</v>
      </c>
      <c r="I3759" s="10">
        <v>2091636</v>
      </c>
      <c r="J3759" s="10">
        <v>2093252</v>
      </c>
      <c r="K3759" s="10" t="s">
        <v>46</v>
      </c>
      <c r="L3759" s="10" t="s">
        <v>4667</v>
      </c>
      <c r="O3759" s="10" t="s">
        <v>4668</v>
      </c>
      <c r="R3759" s="10" t="s">
        <v>4666</v>
      </c>
      <c r="S3759" s="10">
        <v>1617</v>
      </c>
      <c r="T3759" s="10">
        <v>538</v>
      </c>
    </row>
    <row r="3760" spans="1:20" x14ac:dyDescent="0.35">
      <c r="A3760" s="10" t="s">
        <v>20</v>
      </c>
      <c r="B3760" s="10" t="s">
        <v>20</v>
      </c>
      <c r="C3760" s="10" t="s">
        <v>21</v>
      </c>
      <c r="D3760" s="10" t="s">
        <v>22</v>
      </c>
      <c r="E3760" s="10" t="s">
        <v>23</v>
      </c>
      <c r="F3760" s="10" t="s">
        <v>5</v>
      </c>
      <c r="H3760" s="10" t="s">
        <v>24</v>
      </c>
      <c r="I3760" s="10">
        <v>2093327</v>
      </c>
      <c r="J3760" s="10">
        <v>2093977</v>
      </c>
      <c r="K3760" s="10" t="s">
        <v>46</v>
      </c>
      <c r="R3760" s="10" t="s">
        <v>4669</v>
      </c>
      <c r="S3760" s="10">
        <v>651</v>
      </c>
    </row>
    <row r="3761" spans="1:20" x14ac:dyDescent="0.35">
      <c r="A3761" s="10" t="s">
        <v>27</v>
      </c>
      <c r="B3761" s="10" t="s">
        <v>27</v>
      </c>
      <c r="C3761" s="10" t="s">
        <v>28</v>
      </c>
      <c r="D3761" s="10" t="s">
        <v>22</v>
      </c>
      <c r="E3761" s="10" t="s">
        <v>23</v>
      </c>
      <c r="F3761" s="10" t="s">
        <v>5</v>
      </c>
      <c r="H3761" s="10" t="s">
        <v>24</v>
      </c>
      <c r="I3761" s="10">
        <v>2093327</v>
      </c>
      <c r="J3761" s="10">
        <v>2093977</v>
      </c>
      <c r="K3761" s="10" t="s">
        <v>46</v>
      </c>
      <c r="L3761" s="10" t="s">
        <v>4670</v>
      </c>
      <c r="O3761" s="10" t="s">
        <v>4589</v>
      </c>
      <c r="R3761" s="10" t="s">
        <v>4669</v>
      </c>
      <c r="S3761" s="10">
        <v>651</v>
      </c>
      <c r="T3761" s="10">
        <v>216</v>
      </c>
    </row>
    <row r="3762" spans="1:20" x14ac:dyDescent="0.35">
      <c r="A3762" s="10" t="s">
        <v>20</v>
      </c>
      <c r="B3762" s="10" t="s">
        <v>20</v>
      </c>
      <c r="C3762" s="10" t="s">
        <v>72</v>
      </c>
      <c r="D3762" s="10" t="s">
        <v>22</v>
      </c>
      <c r="E3762" s="10" t="s">
        <v>23</v>
      </c>
      <c r="F3762" s="10" t="s">
        <v>5</v>
      </c>
      <c r="H3762" s="10" t="s">
        <v>24</v>
      </c>
      <c r="I3762" s="10">
        <v>2094273</v>
      </c>
      <c r="J3762" s="10">
        <v>2094346</v>
      </c>
      <c r="K3762" s="10" t="s">
        <v>25</v>
      </c>
      <c r="R3762" s="10" t="s">
        <v>4671</v>
      </c>
      <c r="S3762" s="10">
        <v>74</v>
      </c>
    </row>
    <row r="3763" spans="1:20" x14ac:dyDescent="0.35">
      <c r="A3763" s="10" t="s">
        <v>72</v>
      </c>
      <c r="B3763" s="10" t="s">
        <v>72</v>
      </c>
      <c r="D3763" s="10" t="s">
        <v>22</v>
      </c>
      <c r="E3763" s="10" t="s">
        <v>23</v>
      </c>
      <c r="F3763" s="10" t="s">
        <v>5</v>
      </c>
      <c r="H3763" s="10" t="s">
        <v>24</v>
      </c>
      <c r="I3763" s="10">
        <v>2094273</v>
      </c>
      <c r="J3763" s="10">
        <v>2094346</v>
      </c>
      <c r="K3763" s="10" t="s">
        <v>25</v>
      </c>
      <c r="O3763" s="10" t="s">
        <v>4672</v>
      </c>
      <c r="R3763" s="10" t="s">
        <v>4671</v>
      </c>
      <c r="S3763" s="10">
        <v>74</v>
      </c>
    </row>
    <row r="3764" spans="1:20" x14ac:dyDescent="0.35">
      <c r="A3764" s="10" t="s">
        <v>20</v>
      </c>
      <c r="B3764" s="10" t="s">
        <v>20</v>
      </c>
      <c r="C3764" s="10" t="s">
        <v>72</v>
      </c>
      <c r="D3764" s="10" t="s">
        <v>22</v>
      </c>
      <c r="E3764" s="10" t="s">
        <v>23</v>
      </c>
      <c r="F3764" s="10" t="s">
        <v>5</v>
      </c>
      <c r="H3764" s="10" t="s">
        <v>24</v>
      </c>
      <c r="I3764" s="10">
        <v>2094428</v>
      </c>
      <c r="J3764" s="10">
        <v>2094502</v>
      </c>
      <c r="K3764" s="10" t="s">
        <v>25</v>
      </c>
      <c r="R3764" s="10" t="s">
        <v>4673</v>
      </c>
      <c r="S3764" s="10">
        <v>75</v>
      </c>
    </row>
    <row r="3765" spans="1:20" x14ac:dyDescent="0.35">
      <c r="A3765" s="10" t="s">
        <v>72</v>
      </c>
      <c r="B3765" s="10" t="s">
        <v>72</v>
      </c>
      <c r="D3765" s="10" t="s">
        <v>22</v>
      </c>
      <c r="E3765" s="10" t="s">
        <v>23</v>
      </c>
      <c r="F3765" s="10" t="s">
        <v>5</v>
      </c>
      <c r="H3765" s="10" t="s">
        <v>24</v>
      </c>
      <c r="I3765" s="10">
        <v>2094428</v>
      </c>
      <c r="J3765" s="10">
        <v>2094502</v>
      </c>
      <c r="K3765" s="10" t="s">
        <v>25</v>
      </c>
      <c r="O3765" s="10" t="s">
        <v>4674</v>
      </c>
      <c r="R3765" s="10" t="s">
        <v>4673</v>
      </c>
      <c r="S3765" s="10">
        <v>75</v>
      </c>
    </row>
    <row r="3766" spans="1:20" x14ac:dyDescent="0.35">
      <c r="A3766" s="10" t="s">
        <v>20</v>
      </c>
      <c r="B3766" s="10" t="s">
        <v>20</v>
      </c>
      <c r="C3766" s="10" t="s">
        <v>21</v>
      </c>
      <c r="D3766" s="10" t="s">
        <v>22</v>
      </c>
      <c r="E3766" s="10" t="s">
        <v>23</v>
      </c>
      <c r="F3766" s="10" t="s">
        <v>5</v>
      </c>
      <c r="H3766" s="10" t="s">
        <v>24</v>
      </c>
      <c r="I3766" s="10">
        <v>2094653</v>
      </c>
      <c r="J3766" s="10">
        <v>2094916</v>
      </c>
      <c r="K3766" s="10" t="s">
        <v>25</v>
      </c>
      <c r="R3766" s="10" t="s">
        <v>4675</v>
      </c>
      <c r="S3766" s="10">
        <v>264</v>
      </c>
    </row>
    <row r="3767" spans="1:20" x14ac:dyDescent="0.35">
      <c r="A3767" s="10" t="s">
        <v>27</v>
      </c>
      <c r="B3767" s="10" t="s">
        <v>27</v>
      </c>
      <c r="C3767" s="10" t="s">
        <v>28</v>
      </c>
      <c r="D3767" s="10" t="s">
        <v>22</v>
      </c>
      <c r="E3767" s="10" t="s">
        <v>23</v>
      </c>
      <c r="F3767" s="10" t="s">
        <v>5</v>
      </c>
      <c r="H3767" s="10" t="s">
        <v>24</v>
      </c>
      <c r="I3767" s="10">
        <v>2094653</v>
      </c>
      <c r="J3767" s="10">
        <v>2094916</v>
      </c>
      <c r="K3767" s="10" t="s">
        <v>25</v>
      </c>
      <c r="L3767" s="10" t="s">
        <v>4676</v>
      </c>
      <c r="O3767" s="10" t="s">
        <v>284</v>
      </c>
      <c r="R3767" s="10" t="s">
        <v>4675</v>
      </c>
      <c r="S3767" s="10">
        <v>264</v>
      </c>
      <c r="T3767" s="10">
        <v>87</v>
      </c>
    </row>
    <row r="3768" spans="1:20" x14ac:dyDescent="0.35">
      <c r="A3768" s="10" t="s">
        <v>20</v>
      </c>
      <c r="B3768" s="10" t="s">
        <v>20</v>
      </c>
      <c r="C3768" s="10" t="s">
        <v>21</v>
      </c>
      <c r="D3768" s="10" t="s">
        <v>22</v>
      </c>
      <c r="E3768" s="10" t="s">
        <v>23</v>
      </c>
      <c r="F3768" s="10" t="s">
        <v>5</v>
      </c>
      <c r="H3768" s="10" t="s">
        <v>24</v>
      </c>
      <c r="I3768" s="10">
        <v>2094921</v>
      </c>
      <c r="J3768" s="10">
        <v>2095352</v>
      </c>
      <c r="K3768" s="10" t="s">
        <v>25</v>
      </c>
      <c r="R3768" s="10" t="s">
        <v>4677</v>
      </c>
      <c r="S3768" s="10">
        <v>432</v>
      </c>
    </row>
    <row r="3769" spans="1:20" x14ac:dyDescent="0.35">
      <c r="A3769" s="10" t="s">
        <v>27</v>
      </c>
      <c r="B3769" s="10" t="s">
        <v>27</v>
      </c>
      <c r="C3769" s="10" t="s">
        <v>28</v>
      </c>
      <c r="D3769" s="10" t="s">
        <v>22</v>
      </c>
      <c r="E3769" s="10" t="s">
        <v>23</v>
      </c>
      <c r="F3769" s="10" t="s">
        <v>5</v>
      </c>
      <c r="H3769" s="10" t="s">
        <v>24</v>
      </c>
      <c r="I3769" s="10">
        <v>2094921</v>
      </c>
      <c r="J3769" s="10">
        <v>2095352</v>
      </c>
      <c r="K3769" s="10" t="s">
        <v>25</v>
      </c>
      <c r="L3769" s="10" t="s">
        <v>4678</v>
      </c>
      <c r="O3769" s="10" t="s">
        <v>52</v>
      </c>
      <c r="R3769" s="10" t="s">
        <v>4677</v>
      </c>
      <c r="S3769" s="10">
        <v>432</v>
      </c>
      <c r="T3769" s="10">
        <v>143</v>
      </c>
    </row>
    <row r="3770" spans="1:20" x14ac:dyDescent="0.35">
      <c r="A3770" s="10" t="s">
        <v>20</v>
      </c>
      <c r="B3770" s="10" t="s">
        <v>20</v>
      </c>
      <c r="C3770" s="10" t="s">
        <v>21</v>
      </c>
      <c r="D3770" s="10" t="s">
        <v>22</v>
      </c>
      <c r="E3770" s="10" t="s">
        <v>23</v>
      </c>
      <c r="F3770" s="10" t="s">
        <v>5</v>
      </c>
      <c r="H3770" s="10" t="s">
        <v>24</v>
      </c>
      <c r="I3770" s="10">
        <v>2095413</v>
      </c>
      <c r="J3770" s="10">
        <v>2096729</v>
      </c>
      <c r="K3770" s="10" t="s">
        <v>46</v>
      </c>
      <c r="R3770" s="10" t="s">
        <v>4679</v>
      </c>
      <c r="S3770" s="10">
        <v>1317</v>
      </c>
    </row>
    <row r="3771" spans="1:20" x14ac:dyDescent="0.35">
      <c r="A3771" s="10" t="s">
        <v>27</v>
      </c>
      <c r="B3771" s="10" t="s">
        <v>27</v>
      </c>
      <c r="C3771" s="10" t="s">
        <v>28</v>
      </c>
      <c r="D3771" s="10" t="s">
        <v>22</v>
      </c>
      <c r="E3771" s="10" t="s">
        <v>23</v>
      </c>
      <c r="F3771" s="10" t="s">
        <v>5</v>
      </c>
      <c r="H3771" s="10" t="s">
        <v>24</v>
      </c>
      <c r="I3771" s="10">
        <v>2095413</v>
      </c>
      <c r="J3771" s="10">
        <v>2096729</v>
      </c>
      <c r="K3771" s="10" t="s">
        <v>46</v>
      </c>
      <c r="L3771" s="10" t="s">
        <v>4680</v>
      </c>
      <c r="O3771" s="10" t="s">
        <v>256</v>
      </c>
      <c r="R3771" s="10" t="s">
        <v>4679</v>
      </c>
      <c r="S3771" s="10">
        <v>1317</v>
      </c>
      <c r="T3771" s="10">
        <v>438</v>
      </c>
    </row>
    <row r="3772" spans="1:20" x14ac:dyDescent="0.35">
      <c r="A3772" s="10" t="s">
        <v>20</v>
      </c>
      <c r="B3772" s="10" t="s">
        <v>20</v>
      </c>
      <c r="C3772" s="10" t="s">
        <v>21</v>
      </c>
      <c r="D3772" s="10" t="s">
        <v>22</v>
      </c>
      <c r="E3772" s="10" t="s">
        <v>23</v>
      </c>
      <c r="F3772" s="10" t="s">
        <v>5</v>
      </c>
      <c r="H3772" s="10" t="s">
        <v>24</v>
      </c>
      <c r="I3772" s="10">
        <v>2097178</v>
      </c>
      <c r="J3772" s="10">
        <v>2098002</v>
      </c>
      <c r="K3772" s="10" t="s">
        <v>46</v>
      </c>
      <c r="R3772" s="10" t="s">
        <v>4681</v>
      </c>
      <c r="S3772" s="10">
        <v>825</v>
      </c>
    </row>
    <row r="3773" spans="1:20" x14ac:dyDescent="0.35">
      <c r="A3773" s="10" t="s">
        <v>27</v>
      </c>
      <c r="B3773" s="10" t="s">
        <v>27</v>
      </c>
      <c r="C3773" s="10" t="s">
        <v>28</v>
      </c>
      <c r="D3773" s="10" t="s">
        <v>22</v>
      </c>
      <c r="E3773" s="10" t="s">
        <v>23</v>
      </c>
      <c r="F3773" s="10" t="s">
        <v>5</v>
      </c>
      <c r="H3773" s="10" t="s">
        <v>24</v>
      </c>
      <c r="I3773" s="10">
        <v>2097178</v>
      </c>
      <c r="J3773" s="10">
        <v>2098002</v>
      </c>
      <c r="K3773" s="10" t="s">
        <v>46</v>
      </c>
      <c r="L3773" s="10" t="s">
        <v>4682</v>
      </c>
      <c r="O3773" s="10" t="s">
        <v>80</v>
      </c>
      <c r="R3773" s="10" t="s">
        <v>4681</v>
      </c>
      <c r="S3773" s="10">
        <v>825</v>
      </c>
      <c r="T3773" s="10">
        <v>274</v>
      </c>
    </row>
    <row r="3774" spans="1:20" x14ac:dyDescent="0.35">
      <c r="A3774" s="10" t="s">
        <v>20</v>
      </c>
      <c r="B3774" s="10" t="s">
        <v>20</v>
      </c>
      <c r="C3774" s="10" t="s">
        <v>21</v>
      </c>
      <c r="D3774" s="10" t="s">
        <v>22</v>
      </c>
      <c r="E3774" s="10" t="s">
        <v>23</v>
      </c>
      <c r="F3774" s="10" t="s">
        <v>5</v>
      </c>
      <c r="H3774" s="10" t="s">
        <v>24</v>
      </c>
      <c r="I3774" s="10">
        <v>2098272</v>
      </c>
      <c r="J3774" s="10">
        <v>2101013</v>
      </c>
      <c r="K3774" s="10" t="s">
        <v>25</v>
      </c>
      <c r="R3774" s="10" t="s">
        <v>4683</v>
      </c>
      <c r="S3774" s="10">
        <v>2742</v>
      </c>
    </row>
    <row r="3775" spans="1:20" x14ac:dyDescent="0.35">
      <c r="A3775" s="10" t="s">
        <v>27</v>
      </c>
      <c r="B3775" s="10" t="s">
        <v>27</v>
      </c>
      <c r="C3775" s="10" t="s">
        <v>28</v>
      </c>
      <c r="D3775" s="10" t="s">
        <v>22</v>
      </c>
      <c r="E3775" s="10" t="s">
        <v>23</v>
      </c>
      <c r="F3775" s="10" t="s">
        <v>5</v>
      </c>
      <c r="H3775" s="10" t="s">
        <v>24</v>
      </c>
      <c r="I3775" s="10">
        <v>2098272</v>
      </c>
      <c r="J3775" s="10">
        <v>2101013</v>
      </c>
      <c r="K3775" s="10" t="s">
        <v>25</v>
      </c>
      <c r="L3775" s="10" t="s">
        <v>4684</v>
      </c>
      <c r="O3775" s="10" t="s">
        <v>4685</v>
      </c>
      <c r="R3775" s="10" t="s">
        <v>4683</v>
      </c>
      <c r="S3775" s="10">
        <v>2742</v>
      </c>
      <c r="T3775" s="10">
        <v>913</v>
      </c>
    </row>
    <row r="3776" spans="1:20" x14ac:dyDescent="0.35">
      <c r="A3776" s="10" t="s">
        <v>20</v>
      </c>
      <c r="B3776" s="10" t="s">
        <v>20</v>
      </c>
      <c r="C3776" s="10" t="s">
        <v>21</v>
      </c>
      <c r="D3776" s="10" t="s">
        <v>22</v>
      </c>
      <c r="E3776" s="10" t="s">
        <v>23</v>
      </c>
      <c r="F3776" s="10" t="s">
        <v>5</v>
      </c>
      <c r="H3776" s="10" t="s">
        <v>24</v>
      </c>
      <c r="I3776" s="10">
        <v>2100994</v>
      </c>
      <c r="J3776" s="10">
        <v>2103654</v>
      </c>
      <c r="K3776" s="10" t="s">
        <v>46</v>
      </c>
      <c r="R3776" s="10" t="s">
        <v>4686</v>
      </c>
      <c r="S3776" s="10">
        <v>2661</v>
      </c>
    </row>
    <row r="3777" spans="1:20" x14ac:dyDescent="0.35">
      <c r="A3777" s="10" t="s">
        <v>27</v>
      </c>
      <c r="B3777" s="10" t="s">
        <v>27</v>
      </c>
      <c r="C3777" s="10" t="s">
        <v>28</v>
      </c>
      <c r="D3777" s="10" t="s">
        <v>22</v>
      </c>
      <c r="E3777" s="10" t="s">
        <v>23</v>
      </c>
      <c r="F3777" s="10" t="s">
        <v>5</v>
      </c>
      <c r="H3777" s="10" t="s">
        <v>24</v>
      </c>
      <c r="I3777" s="10">
        <v>2100994</v>
      </c>
      <c r="J3777" s="10">
        <v>2103654</v>
      </c>
      <c r="K3777" s="10" t="s">
        <v>46</v>
      </c>
      <c r="L3777" s="10" t="s">
        <v>4687</v>
      </c>
      <c r="O3777" s="10" t="s">
        <v>1660</v>
      </c>
      <c r="R3777" s="10" t="s">
        <v>4686</v>
      </c>
      <c r="S3777" s="10">
        <v>2661</v>
      </c>
      <c r="T3777" s="10">
        <v>886</v>
      </c>
    </row>
    <row r="3778" spans="1:20" x14ac:dyDescent="0.35">
      <c r="A3778" s="10" t="s">
        <v>20</v>
      </c>
      <c r="B3778" s="10" t="s">
        <v>20</v>
      </c>
      <c r="C3778" s="10" t="s">
        <v>21</v>
      </c>
      <c r="D3778" s="10" t="s">
        <v>22</v>
      </c>
      <c r="E3778" s="10" t="s">
        <v>23</v>
      </c>
      <c r="F3778" s="10" t="s">
        <v>5</v>
      </c>
      <c r="H3778" s="10" t="s">
        <v>24</v>
      </c>
      <c r="I3778" s="10">
        <v>2104057</v>
      </c>
      <c r="J3778" s="10">
        <v>2104857</v>
      </c>
      <c r="K3778" s="10" t="s">
        <v>25</v>
      </c>
      <c r="R3778" s="10" t="s">
        <v>4688</v>
      </c>
      <c r="S3778" s="10">
        <v>801</v>
      </c>
    </row>
    <row r="3779" spans="1:20" x14ac:dyDescent="0.35">
      <c r="A3779" s="10" t="s">
        <v>27</v>
      </c>
      <c r="B3779" s="10" t="s">
        <v>27</v>
      </c>
      <c r="C3779" s="10" t="s">
        <v>28</v>
      </c>
      <c r="D3779" s="10" t="s">
        <v>22</v>
      </c>
      <c r="E3779" s="10" t="s">
        <v>23</v>
      </c>
      <c r="F3779" s="10" t="s">
        <v>5</v>
      </c>
      <c r="H3779" s="10" t="s">
        <v>24</v>
      </c>
      <c r="I3779" s="10">
        <v>2104057</v>
      </c>
      <c r="J3779" s="10">
        <v>2104857</v>
      </c>
      <c r="K3779" s="10" t="s">
        <v>25</v>
      </c>
      <c r="L3779" s="10" t="s">
        <v>4689</v>
      </c>
      <c r="O3779" s="10" t="s">
        <v>1479</v>
      </c>
      <c r="R3779" s="10" t="s">
        <v>4688</v>
      </c>
      <c r="S3779" s="10">
        <v>801</v>
      </c>
      <c r="T3779" s="10">
        <v>266</v>
      </c>
    </row>
    <row r="3780" spans="1:20" x14ac:dyDescent="0.35">
      <c r="A3780" s="10" t="s">
        <v>20</v>
      </c>
      <c r="B3780" s="10" t="s">
        <v>20</v>
      </c>
      <c r="C3780" s="10" t="s">
        <v>21</v>
      </c>
      <c r="D3780" s="10" t="s">
        <v>22</v>
      </c>
      <c r="E3780" s="10" t="s">
        <v>23</v>
      </c>
      <c r="F3780" s="10" t="s">
        <v>5</v>
      </c>
      <c r="H3780" s="10" t="s">
        <v>24</v>
      </c>
      <c r="I3780" s="10">
        <v>2104864</v>
      </c>
      <c r="J3780" s="10">
        <v>2105553</v>
      </c>
      <c r="K3780" s="10" t="s">
        <v>25</v>
      </c>
      <c r="R3780" s="10" t="s">
        <v>4690</v>
      </c>
      <c r="S3780" s="10">
        <v>690</v>
      </c>
    </row>
    <row r="3781" spans="1:20" x14ac:dyDescent="0.35">
      <c r="A3781" s="10" t="s">
        <v>27</v>
      </c>
      <c r="B3781" s="10" t="s">
        <v>27</v>
      </c>
      <c r="C3781" s="10" t="s">
        <v>28</v>
      </c>
      <c r="D3781" s="10" t="s">
        <v>22</v>
      </c>
      <c r="E3781" s="10" t="s">
        <v>23</v>
      </c>
      <c r="F3781" s="10" t="s">
        <v>5</v>
      </c>
      <c r="H3781" s="10" t="s">
        <v>24</v>
      </c>
      <c r="I3781" s="10">
        <v>2104864</v>
      </c>
      <c r="J3781" s="10">
        <v>2105553</v>
      </c>
      <c r="K3781" s="10" t="s">
        <v>25</v>
      </c>
      <c r="L3781" s="10" t="s">
        <v>4691</v>
      </c>
      <c r="O3781" s="10" t="s">
        <v>2308</v>
      </c>
      <c r="R3781" s="10" t="s">
        <v>4690</v>
      </c>
      <c r="S3781" s="10">
        <v>690</v>
      </c>
      <c r="T3781" s="10">
        <v>229</v>
      </c>
    </row>
    <row r="3782" spans="1:20" x14ac:dyDescent="0.35">
      <c r="A3782" s="10" t="s">
        <v>20</v>
      </c>
      <c r="B3782" s="10" t="s">
        <v>20</v>
      </c>
      <c r="C3782" s="10" t="s">
        <v>21</v>
      </c>
      <c r="D3782" s="10" t="s">
        <v>22</v>
      </c>
      <c r="E3782" s="10" t="s">
        <v>23</v>
      </c>
      <c r="F3782" s="10" t="s">
        <v>5</v>
      </c>
      <c r="H3782" s="10" t="s">
        <v>24</v>
      </c>
      <c r="I3782" s="10">
        <v>2105578</v>
      </c>
      <c r="J3782" s="10">
        <v>2105931</v>
      </c>
      <c r="K3782" s="10" t="s">
        <v>46</v>
      </c>
      <c r="R3782" s="10" t="s">
        <v>4692</v>
      </c>
      <c r="S3782" s="10">
        <v>354</v>
      </c>
    </row>
    <row r="3783" spans="1:20" x14ac:dyDescent="0.35">
      <c r="A3783" s="10" t="s">
        <v>27</v>
      </c>
      <c r="B3783" s="10" t="s">
        <v>27</v>
      </c>
      <c r="C3783" s="10" t="s">
        <v>28</v>
      </c>
      <c r="D3783" s="10" t="s">
        <v>22</v>
      </c>
      <c r="E3783" s="10" t="s">
        <v>23</v>
      </c>
      <c r="F3783" s="10" t="s">
        <v>5</v>
      </c>
      <c r="H3783" s="10" t="s">
        <v>24</v>
      </c>
      <c r="I3783" s="10">
        <v>2105578</v>
      </c>
      <c r="J3783" s="10">
        <v>2105931</v>
      </c>
      <c r="K3783" s="10" t="s">
        <v>46</v>
      </c>
      <c r="L3783" s="10" t="s">
        <v>4693</v>
      </c>
      <c r="O3783" s="10" t="s">
        <v>49</v>
      </c>
      <c r="R3783" s="10" t="s">
        <v>4692</v>
      </c>
      <c r="S3783" s="10">
        <v>354</v>
      </c>
      <c r="T3783" s="10">
        <v>117</v>
      </c>
    </row>
    <row r="3784" spans="1:20" x14ac:dyDescent="0.35">
      <c r="A3784" s="10" t="s">
        <v>20</v>
      </c>
      <c r="B3784" s="10" t="s">
        <v>20</v>
      </c>
      <c r="C3784" s="10" t="s">
        <v>21</v>
      </c>
      <c r="D3784" s="10" t="s">
        <v>22</v>
      </c>
      <c r="E3784" s="10" t="s">
        <v>23</v>
      </c>
      <c r="F3784" s="10" t="s">
        <v>5</v>
      </c>
      <c r="H3784" s="10" t="s">
        <v>24</v>
      </c>
      <c r="I3784" s="10">
        <v>2105982</v>
      </c>
      <c r="J3784" s="10">
        <v>2106527</v>
      </c>
      <c r="K3784" s="10" t="s">
        <v>46</v>
      </c>
      <c r="R3784" s="10" t="s">
        <v>4694</v>
      </c>
      <c r="S3784" s="10">
        <v>546</v>
      </c>
    </row>
    <row r="3785" spans="1:20" x14ac:dyDescent="0.35">
      <c r="A3785" s="10" t="s">
        <v>27</v>
      </c>
      <c r="B3785" s="10" t="s">
        <v>27</v>
      </c>
      <c r="C3785" s="10" t="s">
        <v>28</v>
      </c>
      <c r="D3785" s="10" t="s">
        <v>22</v>
      </c>
      <c r="E3785" s="10" t="s">
        <v>23</v>
      </c>
      <c r="F3785" s="10" t="s">
        <v>5</v>
      </c>
      <c r="H3785" s="10" t="s">
        <v>24</v>
      </c>
      <c r="I3785" s="10">
        <v>2105982</v>
      </c>
      <c r="J3785" s="10">
        <v>2106527</v>
      </c>
      <c r="K3785" s="10" t="s">
        <v>46</v>
      </c>
      <c r="L3785" s="10" t="s">
        <v>4695</v>
      </c>
      <c r="O3785" s="10" t="s">
        <v>1948</v>
      </c>
      <c r="R3785" s="10" t="s">
        <v>4694</v>
      </c>
      <c r="S3785" s="10">
        <v>546</v>
      </c>
      <c r="T3785" s="10">
        <v>181</v>
      </c>
    </row>
    <row r="3786" spans="1:20" x14ac:dyDescent="0.35">
      <c r="A3786" s="10" t="s">
        <v>20</v>
      </c>
      <c r="B3786" s="10" t="s">
        <v>20</v>
      </c>
      <c r="C3786" s="10" t="s">
        <v>21</v>
      </c>
      <c r="D3786" s="10" t="s">
        <v>22</v>
      </c>
      <c r="E3786" s="10" t="s">
        <v>23</v>
      </c>
      <c r="F3786" s="10" t="s">
        <v>5</v>
      </c>
      <c r="H3786" s="10" t="s">
        <v>24</v>
      </c>
      <c r="I3786" s="10">
        <v>2106532</v>
      </c>
      <c r="J3786" s="10">
        <v>2106966</v>
      </c>
      <c r="K3786" s="10" t="s">
        <v>46</v>
      </c>
      <c r="R3786" s="10" t="s">
        <v>4696</v>
      </c>
      <c r="S3786" s="10">
        <v>435</v>
      </c>
    </row>
    <row r="3787" spans="1:20" x14ac:dyDescent="0.35">
      <c r="A3787" s="10" t="s">
        <v>27</v>
      </c>
      <c r="B3787" s="10" t="s">
        <v>27</v>
      </c>
      <c r="C3787" s="10" t="s">
        <v>28</v>
      </c>
      <c r="D3787" s="10" t="s">
        <v>22</v>
      </c>
      <c r="E3787" s="10" t="s">
        <v>23</v>
      </c>
      <c r="F3787" s="10" t="s">
        <v>5</v>
      </c>
      <c r="H3787" s="10" t="s">
        <v>24</v>
      </c>
      <c r="I3787" s="10">
        <v>2106532</v>
      </c>
      <c r="J3787" s="10">
        <v>2106966</v>
      </c>
      <c r="K3787" s="10" t="s">
        <v>46</v>
      </c>
      <c r="L3787" s="10" t="s">
        <v>4697</v>
      </c>
      <c r="O3787" s="10" t="s">
        <v>52</v>
      </c>
      <c r="R3787" s="10" t="s">
        <v>4696</v>
      </c>
      <c r="S3787" s="10">
        <v>435</v>
      </c>
      <c r="T3787" s="10">
        <v>144</v>
      </c>
    </row>
    <row r="3788" spans="1:20" x14ac:dyDescent="0.35">
      <c r="A3788" s="10" t="s">
        <v>20</v>
      </c>
      <c r="B3788" s="10" t="s">
        <v>20</v>
      </c>
      <c r="C3788" s="10" t="s">
        <v>21</v>
      </c>
      <c r="D3788" s="10" t="s">
        <v>22</v>
      </c>
      <c r="E3788" s="10" t="s">
        <v>23</v>
      </c>
      <c r="F3788" s="10" t="s">
        <v>5</v>
      </c>
      <c r="H3788" s="10" t="s">
        <v>24</v>
      </c>
      <c r="I3788" s="10">
        <v>2107162</v>
      </c>
      <c r="J3788" s="10">
        <v>2108010</v>
      </c>
      <c r="K3788" s="10" t="s">
        <v>46</v>
      </c>
      <c r="R3788" s="10" t="s">
        <v>4698</v>
      </c>
      <c r="S3788" s="10">
        <v>849</v>
      </c>
    </row>
    <row r="3789" spans="1:20" x14ac:dyDescent="0.35">
      <c r="A3789" s="10" t="s">
        <v>27</v>
      </c>
      <c r="B3789" s="10" t="s">
        <v>27</v>
      </c>
      <c r="C3789" s="10" t="s">
        <v>28</v>
      </c>
      <c r="D3789" s="10" t="s">
        <v>22</v>
      </c>
      <c r="E3789" s="10" t="s">
        <v>23</v>
      </c>
      <c r="F3789" s="10" t="s">
        <v>5</v>
      </c>
      <c r="H3789" s="10" t="s">
        <v>24</v>
      </c>
      <c r="I3789" s="10">
        <v>2107162</v>
      </c>
      <c r="J3789" s="10">
        <v>2108010</v>
      </c>
      <c r="K3789" s="10" t="s">
        <v>46</v>
      </c>
      <c r="L3789" s="10" t="s">
        <v>4699</v>
      </c>
      <c r="O3789" s="10" t="s">
        <v>110</v>
      </c>
      <c r="R3789" s="10" t="s">
        <v>4698</v>
      </c>
      <c r="S3789" s="10">
        <v>849</v>
      </c>
      <c r="T3789" s="10">
        <v>282</v>
      </c>
    </row>
    <row r="3790" spans="1:20" x14ac:dyDescent="0.35">
      <c r="A3790" s="10" t="s">
        <v>20</v>
      </c>
      <c r="B3790" s="10" t="s">
        <v>20</v>
      </c>
      <c r="C3790" s="10" t="s">
        <v>21</v>
      </c>
      <c r="D3790" s="10" t="s">
        <v>22</v>
      </c>
      <c r="E3790" s="10" t="s">
        <v>23</v>
      </c>
      <c r="F3790" s="10" t="s">
        <v>5</v>
      </c>
      <c r="H3790" s="10" t="s">
        <v>24</v>
      </c>
      <c r="I3790" s="10">
        <v>2108007</v>
      </c>
      <c r="J3790" s="10">
        <v>2108765</v>
      </c>
      <c r="K3790" s="10" t="s">
        <v>46</v>
      </c>
      <c r="R3790" s="10" t="s">
        <v>4700</v>
      </c>
      <c r="S3790" s="10">
        <v>759</v>
      </c>
    </row>
    <row r="3791" spans="1:20" x14ac:dyDescent="0.35">
      <c r="A3791" s="10" t="s">
        <v>27</v>
      </c>
      <c r="B3791" s="10" t="s">
        <v>27</v>
      </c>
      <c r="C3791" s="10" t="s">
        <v>28</v>
      </c>
      <c r="D3791" s="10" t="s">
        <v>22</v>
      </c>
      <c r="E3791" s="10" t="s">
        <v>23</v>
      </c>
      <c r="F3791" s="10" t="s">
        <v>5</v>
      </c>
      <c r="H3791" s="10" t="s">
        <v>24</v>
      </c>
      <c r="I3791" s="10">
        <v>2108007</v>
      </c>
      <c r="J3791" s="10">
        <v>2108765</v>
      </c>
      <c r="K3791" s="10" t="s">
        <v>46</v>
      </c>
      <c r="L3791" s="10" t="s">
        <v>4701</v>
      </c>
      <c r="O3791" s="10" t="s">
        <v>4702</v>
      </c>
      <c r="R3791" s="10" t="s">
        <v>4700</v>
      </c>
      <c r="S3791" s="10">
        <v>759</v>
      </c>
      <c r="T3791" s="10">
        <v>252</v>
      </c>
    </row>
    <row r="3792" spans="1:20" x14ac:dyDescent="0.35">
      <c r="A3792" s="10" t="s">
        <v>20</v>
      </c>
      <c r="B3792" s="10" t="s">
        <v>20</v>
      </c>
      <c r="C3792" s="10" t="s">
        <v>21</v>
      </c>
      <c r="D3792" s="10" t="s">
        <v>22</v>
      </c>
      <c r="E3792" s="10" t="s">
        <v>23</v>
      </c>
      <c r="F3792" s="10" t="s">
        <v>5</v>
      </c>
      <c r="H3792" s="10" t="s">
        <v>24</v>
      </c>
      <c r="I3792" s="10">
        <v>2108933</v>
      </c>
      <c r="J3792" s="10">
        <v>2110099</v>
      </c>
      <c r="K3792" s="10" t="s">
        <v>25</v>
      </c>
      <c r="R3792" s="10" t="s">
        <v>4703</v>
      </c>
      <c r="S3792" s="10">
        <v>1167</v>
      </c>
    </row>
    <row r="3793" spans="1:20" x14ac:dyDescent="0.35">
      <c r="A3793" s="10" t="s">
        <v>27</v>
      </c>
      <c r="B3793" s="10" t="s">
        <v>27</v>
      </c>
      <c r="C3793" s="10" t="s">
        <v>28</v>
      </c>
      <c r="D3793" s="10" t="s">
        <v>22</v>
      </c>
      <c r="E3793" s="10" t="s">
        <v>23</v>
      </c>
      <c r="F3793" s="10" t="s">
        <v>5</v>
      </c>
      <c r="H3793" s="10" t="s">
        <v>24</v>
      </c>
      <c r="I3793" s="10">
        <v>2108933</v>
      </c>
      <c r="J3793" s="10">
        <v>2110099</v>
      </c>
      <c r="K3793" s="10" t="s">
        <v>25</v>
      </c>
      <c r="L3793" s="10" t="s">
        <v>4704</v>
      </c>
      <c r="O3793" s="10" t="s">
        <v>2608</v>
      </c>
      <c r="R3793" s="10" t="s">
        <v>4703</v>
      </c>
      <c r="S3793" s="10">
        <v>1167</v>
      </c>
      <c r="T3793" s="10">
        <v>388</v>
      </c>
    </row>
    <row r="3794" spans="1:20" x14ac:dyDescent="0.35">
      <c r="A3794" s="10" t="s">
        <v>20</v>
      </c>
      <c r="B3794" s="10" t="s">
        <v>20</v>
      </c>
      <c r="C3794" s="10" t="s">
        <v>21</v>
      </c>
      <c r="D3794" s="10" t="s">
        <v>22</v>
      </c>
      <c r="E3794" s="10" t="s">
        <v>23</v>
      </c>
      <c r="F3794" s="10" t="s">
        <v>5</v>
      </c>
      <c r="H3794" s="10" t="s">
        <v>24</v>
      </c>
      <c r="I3794" s="10">
        <v>2110130</v>
      </c>
      <c r="J3794" s="10">
        <v>2110756</v>
      </c>
      <c r="K3794" s="10" t="s">
        <v>46</v>
      </c>
      <c r="R3794" s="10" t="s">
        <v>4705</v>
      </c>
      <c r="S3794" s="10">
        <v>627</v>
      </c>
    </row>
    <row r="3795" spans="1:20" x14ac:dyDescent="0.35">
      <c r="A3795" s="10" t="s">
        <v>27</v>
      </c>
      <c r="B3795" s="10" t="s">
        <v>27</v>
      </c>
      <c r="C3795" s="10" t="s">
        <v>28</v>
      </c>
      <c r="D3795" s="10" t="s">
        <v>22</v>
      </c>
      <c r="E3795" s="10" t="s">
        <v>23</v>
      </c>
      <c r="F3795" s="10" t="s">
        <v>5</v>
      </c>
      <c r="H3795" s="10" t="s">
        <v>24</v>
      </c>
      <c r="I3795" s="10">
        <v>2110130</v>
      </c>
      <c r="J3795" s="10">
        <v>2110756</v>
      </c>
      <c r="K3795" s="10" t="s">
        <v>46</v>
      </c>
      <c r="L3795" s="10" t="s">
        <v>4706</v>
      </c>
      <c r="O3795" s="10" t="s">
        <v>4707</v>
      </c>
      <c r="R3795" s="10" t="s">
        <v>4705</v>
      </c>
      <c r="S3795" s="10">
        <v>627</v>
      </c>
      <c r="T3795" s="10">
        <v>208</v>
      </c>
    </row>
    <row r="3796" spans="1:20" x14ac:dyDescent="0.35">
      <c r="A3796" s="10" t="s">
        <v>20</v>
      </c>
      <c r="B3796" s="10" t="s">
        <v>20</v>
      </c>
      <c r="C3796" s="10" t="s">
        <v>21</v>
      </c>
      <c r="D3796" s="10" t="s">
        <v>22</v>
      </c>
      <c r="E3796" s="10" t="s">
        <v>23</v>
      </c>
      <c r="F3796" s="10" t="s">
        <v>5</v>
      </c>
      <c r="H3796" s="10" t="s">
        <v>24</v>
      </c>
      <c r="I3796" s="10">
        <v>2110944</v>
      </c>
      <c r="J3796" s="10">
        <v>2111915</v>
      </c>
      <c r="K3796" s="10" t="s">
        <v>25</v>
      </c>
      <c r="R3796" s="10" t="s">
        <v>4708</v>
      </c>
      <c r="S3796" s="10">
        <v>972</v>
      </c>
    </row>
    <row r="3797" spans="1:20" x14ac:dyDescent="0.35">
      <c r="A3797" s="10" t="s">
        <v>27</v>
      </c>
      <c r="B3797" s="10" t="s">
        <v>27</v>
      </c>
      <c r="C3797" s="10" t="s">
        <v>28</v>
      </c>
      <c r="D3797" s="10" t="s">
        <v>22</v>
      </c>
      <c r="E3797" s="10" t="s">
        <v>23</v>
      </c>
      <c r="F3797" s="10" t="s">
        <v>5</v>
      </c>
      <c r="H3797" s="10" t="s">
        <v>24</v>
      </c>
      <c r="I3797" s="10">
        <v>2110944</v>
      </c>
      <c r="J3797" s="10">
        <v>2111915</v>
      </c>
      <c r="K3797" s="10" t="s">
        <v>25</v>
      </c>
      <c r="L3797" s="10" t="s">
        <v>4709</v>
      </c>
      <c r="O3797" s="10" t="s">
        <v>4710</v>
      </c>
      <c r="R3797" s="10" t="s">
        <v>4708</v>
      </c>
      <c r="S3797" s="10">
        <v>972</v>
      </c>
      <c r="T3797" s="10">
        <v>323</v>
      </c>
    </row>
    <row r="3798" spans="1:20" x14ac:dyDescent="0.35">
      <c r="A3798" s="10" t="s">
        <v>20</v>
      </c>
      <c r="B3798" s="10" t="s">
        <v>20</v>
      </c>
      <c r="C3798" s="10" t="s">
        <v>21</v>
      </c>
      <c r="D3798" s="10" t="s">
        <v>22</v>
      </c>
      <c r="E3798" s="10" t="s">
        <v>23</v>
      </c>
      <c r="F3798" s="10" t="s">
        <v>5</v>
      </c>
      <c r="H3798" s="10" t="s">
        <v>24</v>
      </c>
      <c r="I3798" s="10">
        <v>2111959</v>
      </c>
      <c r="J3798" s="10">
        <v>2113761</v>
      </c>
      <c r="K3798" s="10" t="s">
        <v>25</v>
      </c>
      <c r="R3798" s="10" t="s">
        <v>4711</v>
      </c>
      <c r="S3798" s="10">
        <v>1803</v>
      </c>
    </row>
    <row r="3799" spans="1:20" x14ac:dyDescent="0.35">
      <c r="A3799" s="10" t="s">
        <v>27</v>
      </c>
      <c r="B3799" s="10" t="s">
        <v>27</v>
      </c>
      <c r="C3799" s="10" t="s">
        <v>28</v>
      </c>
      <c r="D3799" s="10" t="s">
        <v>22</v>
      </c>
      <c r="E3799" s="10" t="s">
        <v>23</v>
      </c>
      <c r="F3799" s="10" t="s">
        <v>5</v>
      </c>
      <c r="H3799" s="10" t="s">
        <v>24</v>
      </c>
      <c r="I3799" s="10">
        <v>2111959</v>
      </c>
      <c r="J3799" s="10">
        <v>2113761</v>
      </c>
      <c r="K3799" s="10" t="s">
        <v>25</v>
      </c>
      <c r="L3799" s="10" t="s">
        <v>4712</v>
      </c>
      <c r="O3799" s="10" t="s">
        <v>4713</v>
      </c>
      <c r="R3799" s="10" t="s">
        <v>4711</v>
      </c>
      <c r="S3799" s="10">
        <v>1803</v>
      </c>
      <c r="T3799" s="10">
        <v>600</v>
      </c>
    </row>
    <row r="3800" spans="1:20" x14ac:dyDescent="0.35">
      <c r="A3800" s="10" t="s">
        <v>20</v>
      </c>
      <c r="B3800" s="10" t="s">
        <v>20</v>
      </c>
      <c r="C3800" s="10" t="s">
        <v>21</v>
      </c>
      <c r="D3800" s="10" t="s">
        <v>22</v>
      </c>
      <c r="E3800" s="10" t="s">
        <v>23</v>
      </c>
      <c r="F3800" s="10" t="s">
        <v>5</v>
      </c>
      <c r="H3800" s="10" t="s">
        <v>24</v>
      </c>
      <c r="I3800" s="10">
        <v>2113845</v>
      </c>
      <c r="J3800" s="10">
        <v>2116682</v>
      </c>
      <c r="K3800" s="10" t="s">
        <v>46</v>
      </c>
      <c r="R3800" s="10" t="s">
        <v>4714</v>
      </c>
      <c r="S3800" s="10">
        <v>2838</v>
      </c>
    </row>
    <row r="3801" spans="1:20" x14ac:dyDescent="0.35">
      <c r="A3801" s="10" t="s">
        <v>27</v>
      </c>
      <c r="B3801" s="10" t="s">
        <v>27</v>
      </c>
      <c r="C3801" s="10" t="s">
        <v>28</v>
      </c>
      <c r="D3801" s="10" t="s">
        <v>22</v>
      </c>
      <c r="E3801" s="10" t="s">
        <v>23</v>
      </c>
      <c r="F3801" s="10" t="s">
        <v>5</v>
      </c>
      <c r="H3801" s="10" t="s">
        <v>24</v>
      </c>
      <c r="I3801" s="10">
        <v>2113845</v>
      </c>
      <c r="J3801" s="10">
        <v>2116682</v>
      </c>
      <c r="K3801" s="10" t="s">
        <v>46</v>
      </c>
      <c r="L3801" s="10" t="s">
        <v>4715</v>
      </c>
      <c r="O3801" s="10" t="s">
        <v>120</v>
      </c>
      <c r="R3801" s="10" t="s">
        <v>4714</v>
      </c>
      <c r="S3801" s="10">
        <v>2838</v>
      </c>
      <c r="T3801" s="10">
        <v>945</v>
      </c>
    </row>
    <row r="3802" spans="1:20" x14ac:dyDescent="0.35">
      <c r="A3802" s="10" t="s">
        <v>20</v>
      </c>
      <c r="B3802" s="10" t="s">
        <v>20</v>
      </c>
      <c r="C3802" s="10" t="s">
        <v>21</v>
      </c>
      <c r="D3802" s="10" t="s">
        <v>22</v>
      </c>
      <c r="E3802" s="10" t="s">
        <v>23</v>
      </c>
      <c r="F3802" s="10" t="s">
        <v>5</v>
      </c>
      <c r="H3802" s="10" t="s">
        <v>24</v>
      </c>
      <c r="I3802" s="10">
        <v>2116926</v>
      </c>
      <c r="J3802" s="10">
        <v>2119034</v>
      </c>
      <c r="K3802" s="10" t="s">
        <v>46</v>
      </c>
      <c r="R3802" s="10" t="s">
        <v>4716</v>
      </c>
      <c r="S3802" s="10">
        <v>2109</v>
      </c>
    </row>
    <row r="3803" spans="1:20" x14ac:dyDescent="0.35">
      <c r="A3803" s="10" t="s">
        <v>27</v>
      </c>
      <c r="B3803" s="10" t="s">
        <v>27</v>
      </c>
      <c r="C3803" s="10" t="s">
        <v>28</v>
      </c>
      <c r="D3803" s="10" t="s">
        <v>22</v>
      </c>
      <c r="E3803" s="10" t="s">
        <v>23</v>
      </c>
      <c r="F3803" s="10" t="s">
        <v>5</v>
      </c>
      <c r="H3803" s="10" t="s">
        <v>24</v>
      </c>
      <c r="I3803" s="10">
        <v>2116926</v>
      </c>
      <c r="J3803" s="10">
        <v>2119034</v>
      </c>
      <c r="K3803" s="10" t="s">
        <v>46</v>
      </c>
      <c r="L3803" s="10" t="s">
        <v>4717</v>
      </c>
      <c r="O3803" s="10" t="s">
        <v>436</v>
      </c>
      <c r="R3803" s="10" t="s">
        <v>4716</v>
      </c>
      <c r="S3803" s="10">
        <v>2109</v>
      </c>
      <c r="T3803" s="10">
        <v>702</v>
      </c>
    </row>
    <row r="3804" spans="1:20" x14ac:dyDescent="0.35">
      <c r="A3804" s="10" t="s">
        <v>20</v>
      </c>
      <c r="B3804" s="10" t="s">
        <v>20</v>
      </c>
      <c r="C3804" s="10" t="s">
        <v>21</v>
      </c>
      <c r="D3804" s="10" t="s">
        <v>22</v>
      </c>
      <c r="E3804" s="10" t="s">
        <v>23</v>
      </c>
      <c r="F3804" s="10" t="s">
        <v>5</v>
      </c>
      <c r="H3804" s="10" t="s">
        <v>24</v>
      </c>
      <c r="I3804" s="10">
        <v>2119260</v>
      </c>
      <c r="J3804" s="10">
        <v>2119745</v>
      </c>
      <c r="K3804" s="10" t="s">
        <v>46</v>
      </c>
      <c r="R3804" s="10" t="s">
        <v>4718</v>
      </c>
      <c r="S3804" s="10">
        <v>486</v>
      </c>
    </row>
    <row r="3805" spans="1:20" x14ac:dyDescent="0.35">
      <c r="A3805" s="10" t="s">
        <v>27</v>
      </c>
      <c r="B3805" s="10" t="s">
        <v>27</v>
      </c>
      <c r="C3805" s="10" t="s">
        <v>28</v>
      </c>
      <c r="D3805" s="10" t="s">
        <v>22</v>
      </c>
      <c r="E3805" s="10" t="s">
        <v>23</v>
      </c>
      <c r="F3805" s="10" t="s">
        <v>5</v>
      </c>
      <c r="H3805" s="10" t="s">
        <v>24</v>
      </c>
      <c r="I3805" s="10">
        <v>2119260</v>
      </c>
      <c r="J3805" s="10">
        <v>2119745</v>
      </c>
      <c r="K3805" s="10" t="s">
        <v>46</v>
      </c>
      <c r="L3805" s="10" t="s">
        <v>4719</v>
      </c>
      <c r="O3805" s="10" t="s">
        <v>52</v>
      </c>
      <c r="R3805" s="10" t="s">
        <v>4718</v>
      </c>
      <c r="S3805" s="10">
        <v>486</v>
      </c>
      <c r="T3805" s="10">
        <v>161</v>
      </c>
    </row>
    <row r="3806" spans="1:20" x14ac:dyDescent="0.35">
      <c r="A3806" s="10" t="s">
        <v>20</v>
      </c>
      <c r="B3806" s="10" t="s">
        <v>20</v>
      </c>
      <c r="C3806" s="10" t="s">
        <v>21</v>
      </c>
      <c r="D3806" s="10" t="s">
        <v>22</v>
      </c>
      <c r="E3806" s="10" t="s">
        <v>23</v>
      </c>
      <c r="F3806" s="10" t="s">
        <v>5</v>
      </c>
      <c r="H3806" s="10" t="s">
        <v>24</v>
      </c>
      <c r="I3806" s="10">
        <v>2119752</v>
      </c>
      <c r="J3806" s="10">
        <v>2120735</v>
      </c>
      <c r="K3806" s="10" t="s">
        <v>46</v>
      </c>
      <c r="R3806" s="10" t="s">
        <v>4720</v>
      </c>
      <c r="S3806" s="10">
        <v>984</v>
      </c>
    </row>
    <row r="3807" spans="1:20" x14ac:dyDescent="0.35">
      <c r="A3807" s="10" t="s">
        <v>27</v>
      </c>
      <c r="B3807" s="10" t="s">
        <v>27</v>
      </c>
      <c r="C3807" s="10" t="s">
        <v>28</v>
      </c>
      <c r="D3807" s="10" t="s">
        <v>22</v>
      </c>
      <c r="E3807" s="10" t="s">
        <v>23</v>
      </c>
      <c r="F3807" s="10" t="s">
        <v>5</v>
      </c>
      <c r="H3807" s="10" t="s">
        <v>24</v>
      </c>
      <c r="I3807" s="10">
        <v>2119752</v>
      </c>
      <c r="J3807" s="10">
        <v>2120735</v>
      </c>
      <c r="K3807" s="10" t="s">
        <v>46</v>
      </c>
      <c r="L3807" s="10" t="s">
        <v>4721</v>
      </c>
      <c r="O3807" s="10" t="s">
        <v>4722</v>
      </c>
      <c r="R3807" s="10" t="s">
        <v>4720</v>
      </c>
      <c r="S3807" s="10">
        <v>984</v>
      </c>
      <c r="T3807" s="10">
        <v>327</v>
      </c>
    </row>
    <row r="3808" spans="1:20" x14ac:dyDescent="0.35">
      <c r="A3808" s="10" t="s">
        <v>20</v>
      </c>
      <c r="B3808" s="10" t="s">
        <v>20</v>
      </c>
      <c r="C3808" s="10" t="s">
        <v>21</v>
      </c>
      <c r="D3808" s="10" t="s">
        <v>22</v>
      </c>
      <c r="E3808" s="10" t="s">
        <v>23</v>
      </c>
      <c r="F3808" s="10" t="s">
        <v>5</v>
      </c>
      <c r="H3808" s="10" t="s">
        <v>24</v>
      </c>
      <c r="I3808" s="10">
        <v>2120743</v>
      </c>
      <c r="J3808" s="10">
        <v>2121300</v>
      </c>
      <c r="K3808" s="10" t="s">
        <v>46</v>
      </c>
      <c r="R3808" s="10" t="s">
        <v>4723</v>
      </c>
      <c r="S3808" s="10">
        <v>558</v>
      </c>
    </row>
    <row r="3809" spans="1:20" x14ac:dyDescent="0.35">
      <c r="A3809" s="10" t="s">
        <v>27</v>
      </c>
      <c r="B3809" s="10" t="s">
        <v>27</v>
      </c>
      <c r="C3809" s="10" t="s">
        <v>28</v>
      </c>
      <c r="D3809" s="10" t="s">
        <v>22</v>
      </c>
      <c r="E3809" s="10" t="s">
        <v>23</v>
      </c>
      <c r="F3809" s="10" t="s">
        <v>5</v>
      </c>
      <c r="H3809" s="10" t="s">
        <v>24</v>
      </c>
      <c r="I3809" s="10">
        <v>2120743</v>
      </c>
      <c r="J3809" s="10">
        <v>2121300</v>
      </c>
      <c r="K3809" s="10" t="s">
        <v>46</v>
      </c>
      <c r="L3809" s="10" t="s">
        <v>4724</v>
      </c>
      <c r="O3809" s="10" t="s">
        <v>4725</v>
      </c>
      <c r="R3809" s="10" t="s">
        <v>4723</v>
      </c>
      <c r="S3809" s="10">
        <v>558</v>
      </c>
      <c r="T3809" s="10">
        <v>185</v>
      </c>
    </row>
    <row r="3810" spans="1:20" x14ac:dyDescent="0.35">
      <c r="A3810" s="10" t="s">
        <v>20</v>
      </c>
      <c r="B3810" s="10" t="s">
        <v>20</v>
      </c>
      <c r="C3810" s="10" t="s">
        <v>21</v>
      </c>
      <c r="D3810" s="10" t="s">
        <v>22</v>
      </c>
      <c r="E3810" s="10" t="s">
        <v>23</v>
      </c>
      <c r="F3810" s="10" t="s">
        <v>5</v>
      </c>
      <c r="H3810" s="10" t="s">
        <v>24</v>
      </c>
      <c r="I3810" s="10">
        <v>2121353</v>
      </c>
      <c r="J3810" s="10">
        <v>2121814</v>
      </c>
      <c r="K3810" s="10" t="s">
        <v>46</v>
      </c>
      <c r="R3810" s="10" t="s">
        <v>4726</v>
      </c>
      <c r="S3810" s="10">
        <v>462</v>
      </c>
    </row>
    <row r="3811" spans="1:20" x14ac:dyDescent="0.35">
      <c r="A3811" s="10" t="s">
        <v>27</v>
      </c>
      <c r="B3811" s="10" t="s">
        <v>27</v>
      </c>
      <c r="C3811" s="10" t="s">
        <v>28</v>
      </c>
      <c r="D3811" s="10" t="s">
        <v>22</v>
      </c>
      <c r="E3811" s="10" t="s">
        <v>23</v>
      </c>
      <c r="F3811" s="10" t="s">
        <v>5</v>
      </c>
      <c r="H3811" s="10" t="s">
        <v>24</v>
      </c>
      <c r="I3811" s="10">
        <v>2121353</v>
      </c>
      <c r="J3811" s="10">
        <v>2121814</v>
      </c>
      <c r="K3811" s="10" t="s">
        <v>46</v>
      </c>
      <c r="L3811" s="10" t="s">
        <v>4727</v>
      </c>
      <c r="O3811" s="10" t="s">
        <v>4728</v>
      </c>
      <c r="R3811" s="10" t="s">
        <v>4726</v>
      </c>
      <c r="S3811" s="10">
        <v>462</v>
      </c>
      <c r="T3811" s="10">
        <v>153</v>
      </c>
    </row>
    <row r="3812" spans="1:20" x14ac:dyDescent="0.35">
      <c r="A3812" s="10" t="s">
        <v>20</v>
      </c>
      <c r="B3812" s="10" t="s">
        <v>20</v>
      </c>
      <c r="C3812" s="10" t="s">
        <v>21</v>
      </c>
      <c r="D3812" s="10" t="s">
        <v>22</v>
      </c>
      <c r="E3812" s="10" t="s">
        <v>23</v>
      </c>
      <c r="F3812" s="10" t="s">
        <v>5</v>
      </c>
      <c r="H3812" s="10" t="s">
        <v>24</v>
      </c>
      <c r="I3812" s="10">
        <v>2121822</v>
      </c>
      <c r="J3812" s="10">
        <v>2122955</v>
      </c>
      <c r="K3812" s="10" t="s">
        <v>46</v>
      </c>
      <c r="R3812" s="10" t="s">
        <v>4729</v>
      </c>
      <c r="S3812" s="10">
        <v>1134</v>
      </c>
    </row>
    <row r="3813" spans="1:20" x14ac:dyDescent="0.35">
      <c r="A3813" s="10" t="s">
        <v>27</v>
      </c>
      <c r="B3813" s="10" t="s">
        <v>27</v>
      </c>
      <c r="C3813" s="10" t="s">
        <v>28</v>
      </c>
      <c r="D3813" s="10" t="s">
        <v>22</v>
      </c>
      <c r="E3813" s="10" t="s">
        <v>23</v>
      </c>
      <c r="F3813" s="10" t="s">
        <v>5</v>
      </c>
      <c r="H3813" s="10" t="s">
        <v>24</v>
      </c>
      <c r="I3813" s="10">
        <v>2121822</v>
      </c>
      <c r="J3813" s="10">
        <v>2122955</v>
      </c>
      <c r="K3813" s="10" t="s">
        <v>46</v>
      </c>
      <c r="L3813" s="10" t="s">
        <v>4730</v>
      </c>
      <c r="O3813" s="10" t="s">
        <v>4731</v>
      </c>
      <c r="R3813" s="10" t="s">
        <v>4729</v>
      </c>
      <c r="S3813" s="10">
        <v>1134</v>
      </c>
      <c r="T3813" s="10">
        <v>377</v>
      </c>
    </row>
    <row r="3814" spans="1:20" x14ac:dyDescent="0.35">
      <c r="A3814" s="10" t="s">
        <v>20</v>
      </c>
      <c r="B3814" s="10" t="s">
        <v>20</v>
      </c>
      <c r="C3814" s="10" t="s">
        <v>21</v>
      </c>
      <c r="D3814" s="10" t="s">
        <v>22</v>
      </c>
      <c r="E3814" s="10" t="s">
        <v>23</v>
      </c>
      <c r="F3814" s="10" t="s">
        <v>5</v>
      </c>
      <c r="H3814" s="10" t="s">
        <v>24</v>
      </c>
      <c r="I3814" s="10">
        <v>2122948</v>
      </c>
      <c r="J3814" s="10">
        <v>2123538</v>
      </c>
      <c r="K3814" s="10" t="s">
        <v>46</v>
      </c>
      <c r="R3814" s="10" t="s">
        <v>4732</v>
      </c>
      <c r="S3814" s="10">
        <v>591</v>
      </c>
    </row>
    <row r="3815" spans="1:20" x14ac:dyDescent="0.35">
      <c r="A3815" s="10" t="s">
        <v>27</v>
      </c>
      <c r="B3815" s="10" t="s">
        <v>27</v>
      </c>
      <c r="C3815" s="10" t="s">
        <v>28</v>
      </c>
      <c r="D3815" s="10" t="s">
        <v>22</v>
      </c>
      <c r="E3815" s="10" t="s">
        <v>23</v>
      </c>
      <c r="F3815" s="10" t="s">
        <v>5</v>
      </c>
      <c r="H3815" s="10" t="s">
        <v>24</v>
      </c>
      <c r="I3815" s="10">
        <v>2122948</v>
      </c>
      <c r="J3815" s="10">
        <v>2123538</v>
      </c>
      <c r="K3815" s="10" t="s">
        <v>46</v>
      </c>
      <c r="L3815" s="10" t="s">
        <v>4733</v>
      </c>
      <c r="O3815" s="10" t="s">
        <v>4734</v>
      </c>
      <c r="R3815" s="10" t="s">
        <v>4732</v>
      </c>
      <c r="S3815" s="10">
        <v>591</v>
      </c>
      <c r="T3815" s="10">
        <v>196</v>
      </c>
    </row>
    <row r="3816" spans="1:20" x14ac:dyDescent="0.35">
      <c r="A3816" s="10" t="s">
        <v>20</v>
      </c>
      <c r="B3816" s="10" t="s">
        <v>20</v>
      </c>
      <c r="C3816" s="10" t="s">
        <v>21</v>
      </c>
      <c r="D3816" s="10" t="s">
        <v>22</v>
      </c>
      <c r="E3816" s="10" t="s">
        <v>23</v>
      </c>
      <c r="F3816" s="10" t="s">
        <v>5</v>
      </c>
      <c r="H3816" s="10" t="s">
        <v>24</v>
      </c>
      <c r="I3816" s="10">
        <v>2123561</v>
      </c>
      <c r="J3816" s="10">
        <v>2124664</v>
      </c>
      <c r="K3816" s="10" t="s">
        <v>46</v>
      </c>
      <c r="R3816" s="10" t="s">
        <v>4735</v>
      </c>
      <c r="S3816" s="10">
        <v>1104</v>
      </c>
    </row>
    <row r="3817" spans="1:20" x14ac:dyDescent="0.35">
      <c r="A3817" s="10" t="s">
        <v>27</v>
      </c>
      <c r="B3817" s="10" t="s">
        <v>27</v>
      </c>
      <c r="C3817" s="10" t="s">
        <v>28</v>
      </c>
      <c r="D3817" s="10" t="s">
        <v>22</v>
      </c>
      <c r="E3817" s="10" t="s">
        <v>23</v>
      </c>
      <c r="F3817" s="10" t="s">
        <v>5</v>
      </c>
      <c r="H3817" s="10" t="s">
        <v>24</v>
      </c>
      <c r="I3817" s="10">
        <v>2123561</v>
      </c>
      <c r="J3817" s="10">
        <v>2124664</v>
      </c>
      <c r="K3817" s="10" t="s">
        <v>46</v>
      </c>
      <c r="L3817" s="10" t="s">
        <v>4736</v>
      </c>
      <c r="O3817" s="10" t="s">
        <v>4737</v>
      </c>
      <c r="R3817" s="10" t="s">
        <v>4735</v>
      </c>
      <c r="S3817" s="10">
        <v>1104</v>
      </c>
      <c r="T3817" s="10">
        <v>367</v>
      </c>
    </row>
    <row r="3818" spans="1:20" x14ac:dyDescent="0.35">
      <c r="A3818" s="10" t="s">
        <v>20</v>
      </c>
      <c r="B3818" s="10" t="s">
        <v>20</v>
      </c>
      <c r="C3818" s="10" t="s">
        <v>21</v>
      </c>
      <c r="D3818" s="10" t="s">
        <v>22</v>
      </c>
      <c r="E3818" s="10" t="s">
        <v>23</v>
      </c>
      <c r="F3818" s="10" t="s">
        <v>5</v>
      </c>
      <c r="H3818" s="10" t="s">
        <v>24</v>
      </c>
      <c r="I3818" s="10">
        <v>2124708</v>
      </c>
      <c r="J3818" s="10">
        <v>2125166</v>
      </c>
      <c r="K3818" s="10" t="s">
        <v>46</v>
      </c>
      <c r="R3818" s="10" t="s">
        <v>4738</v>
      </c>
      <c r="S3818" s="10">
        <v>459</v>
      </c>
    </row>
    <row r="3819" spans="1:20" x14ac:dyDescent="0.35">
      <c r="A3819" s="10" t="s">
        <v>27</v>
      </c>
      <c r="B3819" s="10" t="s">
        <v>27</v>
      </c>
      <c r="C3819" s="10" t="s">
        <v>28</v>
      </c>
      <c r="D3819" s="10" t="s">
        <v>22</v>
      </c>
      <c r="E3819" s="10" t="s">
        <v>23</v>
      </c>
      <c r="F3819" s="10" t="s">
        <v>5</v>
      </c>
      <c r="H3819" s="10" t="s">
        <v>24</v>
      </c>
      <c r="I3819" s="10">
        <v>2124708</v>
      </c>
      <c r="J3819" s="10">
        <v>2125166</v>
      </c>
      <c r="K3819" s="10" t="s">
        <v>46</v>
      </c>
      <c r="L3819" s="10" t="s">
        <v>4739</v>
      </c>
      <c r="O3819" s="10" t="s">
        <v>4740</v>
      </c>
      <c r="R3819" s="10" t="s">
        <v>4738</v>
      </c>
      <c r="S3819" s="10">
        <v>459</v>
      </c>
      <c r="T3819" s="10">
        <v>152</v>
      </c>
    </row>
    <row r="3820" spans="1:20" x14ac:dyDescent="0.35">
      <c r="A3820" s="10" t="s">
        <v>20</v>
      </c>
      <c r="B3820" s="10" t="s">
        <v>20</v>
      </c>
      <c r="C3820" s="10" t="s">
        <v>21</v>
      </c>
      <c r="D3820" s="10" t="s">
        <v>22</v>
      </c>
      <c r="E3820" s="10" t="s">
        <v>23</v>
      </c>
      <c r="F3820" s="10" t="s">
        <v>5</v>
      </c>
      <c r="H3820" s="10" t="s">
        <v>24</v>
      </c>
      <c r="I3820" s="10">
        <v>2125210</v>
      </c>
      <c r="J3820" s="10">
        <v>2126502</v>
      </c>
      <c r="K3820" s="10" t="s">
        <v>46</v>
      </c>
      <c r="R3820" s="10" t="s">
        <v>4741</v>
      </c>
      <c r="S3820" s="10">
        <v>1293</v>
      </c>
    </row>
    <row r="3821" spans="1:20" x14ac:dyDescent="0.35">
      <c r="A3821" s="10" t="s">
        <v>27</v>
      </c>
      <c r="B3821" s="10" t="s">
        <v>27</v>
      </c>
      <c r="C3821" s="10" t="s">
        <v>28</v>
      </c>
      <c r="D3821" s="10" t="s">
        <v>22</v>
      </c>
      <c r="E3821" s="10" t="s">
        <v>23</v>
      </c>
      <c r="F3821" s="10" t="s">
        <v>5</v>
      </c>
      <c r="H3821" s="10" t="s">
        <v>24</v>
      </c>
      <c r="I3821" s="10">
        <v>2125210</v>
      </c>
      <c r="J3821" s="10">
        <v>2126502</v>
      </c>
      <c r="K3821" s="10" t="s">
        <v>46</v>
      </c>
      <c r="L3821" s="10" t="s">
        <v>4742</v>
      </c>
      <c r="O3821" s="10" t="s">
        <v>3015</v>
      </c>
      <c r="R3821" s="10" t="s">
        <v>4741</v>
      </c>
      <c r="S3821" s="10">
        <v>1293</v>
      </c>
      <c r="T3821" s="10">
        <v>430</v>
      </c>
    </row>
    <row r="3822" spans="1:20" x14ac:dyDescent="0.35">
      <c r="A3822" s="10" t="s">
        <v>20</v>
      </c>
      <c r="B3822" s="10" t="s">
        <v>20</v>
      </c>
      <c r="C3822" s="10" t="s">
        <v>21</v>
      </c>
      <c r="D3822" s="10" t="s">
        <v>22</v>
      </c>
      <c r="E3822" s="10" t="s">
        <v>23</v>
      </c>
      <c r="F3822" s="10" t="s">
        <v>5</v>
      </c>
      <c r="H3822" s="10" t="s">
        <v>24</v>
      </c>
      <c r="I3822" s="10">
        <v>2126561</v>
      </c>
      <c r="J3822" s="10">
        <v>2127049</v>
      </c>
      <c r="K3822" s="10" t="s">
        <v>46</v>
      </c>
      <c r="R3822" s="10" t="s">
        <v>4743</v>
      </c>
      <c r="S3822" s="10">
        <v>489</v>
      </c>
    </row>
    <row r="3823" spans="1:20" x14ac:dyDescent="0.35">
      <c r="A3823" s="10" t="s">
        <v>27</v>
      </c>
      <c r="B3823" s="10" t="s">
        <v>27</v>
      </c>
      <c r="C3823" s="10" t="s">
        <v>28</v>
      </c>
      <c r="D3823" s="10" t="s">
        <v>22</v>
      </c>
      <c r="E3823" s="10" t="s">
        <v>23</v>
      </c>
      <c r="F3823" s="10" t="s">
        <v>5</v>
      </c>
      <c r="H3823" s="10" t="s">
        <v>24</v>
      </c>
      <c r="I3823" s="10">
        <v>2126561</v>
      </c>
      <c r="J3823" s="10">
        <v>2127049</v>
      </c>
      <c r="K3823" s="10" t="s">
        <v>46</v>
      </c>
      <c r="L3823" s="10" t="s">
        <v>4744</v>
      </c>
      <c r="O3823" s="10" t="s">
        <v>3511</v>
      </c>
      <c r="R3823" s="10" t="s">
        <v>4743</v>
      </c>
      <c r="S3823" s="10">
        <v>489</v>
      </c>
      <c r="T3823" s="10">
        <v>162</v>
      </c>
    </row>
    <row r="3824" spans="1:20" x14ac:dyDescent="0.35">
      <c r="A3824" s="10" t="s">
        <v>20</v>
      </c>
      <c r="B3824" s="10" t="s">
        <v>20</v>
      </c>
      <c r="C3824" s="10" t="s">
        <v>21</v>
      </c>
      <c r="D3824" s="10" t="s">
        <v>22</v>
      </c>
      <c r="E3824" s="10" t="s">
        <v>23</v>
      </c>
      <c r="F3824" s="10" t="s">
        <v>5</v>
      </c>
      <c r="H3824" s="10" t="s">
        <v>24</v>
      </c>
      <c r="I3824" s="10">
        <v>2127525</v>
      </c>
      <c r="J3824" s="10">
        <v>2127944</v>
      </c>
      <c r="K3824" s="10" t="s">
        <v>25</v>
      </c>
      <c r="R3824" s="10" t="s">
        <v>4745</v>
      </c>
      <c r="S3824" s="10">
        <v>420</v>
      </c>
    </row>
    <row r="3825" spans="1:20" x14ac:dyDescent="0.35">
      <c r="A3825" s="10" t="s">
        <v>27</v>
      </c>
      <c r="B3825" s="10" t="s">
        <v>27</v>
      </c>
      <c r="C3825" s="10" t="s">
        <v>28</v>
      </c>
      <c r="D3825" s="10" t="s">
        <v>22</v>
      </c>
      <c r="E3825" s="10" t="s">
        <v>23</v>
      </c>
      <c r="F3825" s="10" t="s">
        <v>5</v>
      </c>
      <c r="H3825" s="10" t="s">
        <v>24</v>
      </c>
      <c r="I3825" s="10">
        <v>2127525</v>
      </c>
      <c r="J3825" s="10">
        <v>2127944</v>
      </c>
      <c r="K3825" s="10" t="s">
        <v>25</v>
      </c>
      <c r="L3825" s="10" t="s">
        <v>4746</v>
      </c>
      <c r="O3825" s="10" t="s">
        <v>4747</v>
      </c>
      <c r="R3825" s="10" t="s">
        <v>4745</v>
      </c>
      <c r="S3825" s="10">
        <v>420</v>
      </c>
      <c r="T3825" s="10">
        <v>139</v>
      </c>
    </row>
    <row r="3826" spans="1:20" x14ac:dyDescent="0.35">
      <c r="A3826" s="10" t="s">
        <v>20</v>
      </c>
      <c r="B3826" s="10" t="s">
        <v>20</v>
      </c>
      <c r="C3826" s="10" t="s">
        <v>21</v>
      </c>
      <c r="D3826" s="10" t="s">
        <v>22</v>
      </c>
      <c r="E3826" s="10" t="s">
        <v>23</v>
      </c>
      <c r="F3826" s="10" t="s">
        <v>5</v>
      </c>
      <c r="H3826" s="10" t="s">
        <v>24</v>
      </c>
      <c r="I3826" s="10">
        <v>2128134</v>
      </c>
      <c r="J3826" s="10">
        <v>2128346</v>
      </c>
      <c r="K3826" s="10" t="s">
        <v>46</v>
      </c>
      <c r="R3826" s="10" t="s">
        <v>4748</v>
      </c>
      <c r="S3826" s="10">
        <v>213</v>
      </c>
    </row>
    <row r="3827" spans="1:20" x14ac:dyDescent="0.35">
      <c r="A3827" s="10" t="s">
        <v>27</v>
      </c>
      <c r="B3827" s="10" t="s">
        <v>27</v>
      </c>
      <c r="C3827" s="10" t="s">
        <v>28</v>
      </c>
      <c r="D3827" s="10" t="s">
        <v>22</v>
      </c>
      <c r="E3827" s="10" t="s">
        <v>23</v>
      </c>
      <c r="F3827" s="10" t="s">
        <v>5</v>
      </c>
      <c r="H3827" s="10" t="s">
        <v>24</v>
      </c>
      <c r="I3827" s="10">
        <v>2128134</v>
      </c>
      <c r="J3827" s="10">
        <v>2128346</v>
      </c>
      <c r="K3827" s="10" t="s">
        <v>46</v>
      </c>
      <c r="L3827" s="10" t="s">
        <v>4749</v>
      </c>
      <c r="O3827" s="10" t="s">
        <v>52</v>
      </c>
      <c r="R3827" s="10" t="s">
        <v>4748</v>
      </c>
      <c r="S3827" s="10">
        <v>213</v>
      </c>
      <c r="T3827" s="10">
        <v>70</v>
      </c>
    </row>
    <row r="3828" spans="1:20" x14ac:dyDescent="0.35">
      <c r="A3828" s="10" t="s">
        <v>20</v>
      </c>
      <c r="B3828" s="10" t="s">
        <v>20</v>
      </c>
      <c r="C3828" s="10" t="s">
        <v>21</v>
      </c>
      <c r="D3828" s="10" t="s">
        <v>22</v>
      </c>
      <c r="E3828" s="10" t="s">
        <v>23</v>
      </c>
      <c r="F3828" s="10" t="s">
        <v>5</v>
      </c>
      <c r="H3828" s="10" t="s">
        <v>24</v>
      </c>
      <c r="I3828" s="10">
        <v>2128405</v>
      </c>
      <c r="J3828" s="10">
        <v>2128980</v>
      </c>
      <c r="K3828" s="10" t="s">
        <v>46</v>
      </c>
      <c r="R3828" s="10" t="s">
        <v>4750</v>
      </c>
      <c r="S3828" s="10">
        <v>576</v>
      </c>
    </row>
    <row r="3829" spans="1:20" x14ac:dyDescent="0.35">
      <c r="A3829" s="10" t="s">
        <v>27</v>
      </c>
      <c r="B3829" s="10" t="s">
        <v>27</v>
      </c>
      <c r="C3829" s="10" t="s">
        <v>28</v>
      </c>
      <c r="D3829" s="10" t="s">
        <v>22</v>
      </c>
      <c r="E3829" s="10" t="s">
        <v>23</v>
      </c>
      <c r="F3829" s="10" t="s">
        <v>5</v>
      </c>
      <c r="H3829" s="10" t="s">
        <v>24</v>
      </c>
      <c r="I3829" s="10">
        <v>2128405</v>
      </c>
      <c r="J3829" s="10">
        <v>2128980</v>
      </c>
      <c r="K3829" s="10" t="s">
        <v>46</v>
      </c>
      <c r="L3829" s="10" t="s">
        <v>4751</v>
      </c>
      <c r="O3829" s="10" t="s">
        <v>49</v>
      </c>
      <c r="R3829" s="10" t="s">
        <v>4750</v>
      </c>
      <c r="S3829" s="10">
        <v>576</v>
      </c>
      <c r="T3829" s="10">
        <v>191</v>
      </c>
    </row>
    <row r="3830" spans="1:20" x14ac:dyDescent="0.35">
      <c r="A3830" s="10" t="s">
        <v>20</v>
      </c>
      <c r="B3830" s="10" t="s">
        <v>20</v>
      </c>
      <c r="C3830" s="10" t="s">
        <v>21</v>
      </c>
      <c r="D3830" s="10" t="s">
        <v>22</v>
      </c>
      <c r="E3830" s="10" t="s">
        <v>23</v>
      </c>
      <c r="F3830" s="10" t="s">
        <v>5</v>
      </c>
      <c r="H3830" s="10" t="s">
        <v>24</v>
      </c>
      <c r="I3830" s="10">
        <v>2129033</v>
      </c>
      <c r="J3830" s="10">
        <v>2129665</v>
      </c>
      <c r="K3830" s="10" t="s">
        <v>46</v>
      </c>
      <c r="R3830" s="10" t="s">
        <v>4752</v>
      </c>
      <c r="S3830" s="10">
        <v>633</v>
      </c>
    </row>
    <row r="3831" spans="1:20" x14ac:dyDescent="0.35">
      <c r="A3831" s="10" t="s">
        <v>27</v>
      </c>
      <c r="B3831" s="10" t="s">
        <v>27</v>
      </c>
      <c r="C3831" s="10" t="s">
        <v>28</v>
      </c>
      <c r="D3831" s="10" t="s">
        <v>22</v>
      </c>
      <c r="E3831" s="10" t="s">
        <v>23</v>
      </c>
      <c r="F3831" s="10" t="s">
        <v>5</v>
      </c>
      <c r="H3831" s="10" t="s">
        <v>24</v>
      </c>
      <c r="I3831" s="10">
        <v>2129033</v>
      </c>
      <c r="J3831" s="10">
        <v>2129665</v>
      </c>
      <c r="K3831" s="10" t="s">
        <v>46</v>
      </c>
      <c r="L3831" s="10" t="s">
        <v>4753</v>
      </c>
      <c r="O3831" s="10" t="s">
        <v>778</v>
      </c>
      <c r="R3831" s="10" t="s">
        <v>4752</v>
      </c>
      <c r="S3831" s="10">
        <v>633</v>
      </c>
      <c r="T3831" s="10">
        <v>210</v>
      </c>
    </row>
    <row r="3832" spans="1:20" x14ac:dyDescent="0.35">
      <c r="A3832" s="10" t="s">
        <v>20</v>
      </c>
      <c r="B3832" s="10" t="s">
        <v>20</v>
      </c>
      <c r="C3832" s="10" t="s">
        <v>21</v>
      </c>
      <c r="D3832" s="10" t="s">
        <v>22</v>
      </c>
      <c r="E3832" s="10" t="s">
        <v>23</v>
      </c>
      <c r="F3832" s="10" t="s">
        <v>5</v>
      </c>
      <c r="H3832" s="10" t="s">
        <v>24</v>
      </c>
      <c r="I3832" s="10">
        <v>2129911</v>
      </c>
      <c r="J3832" s="10">
        <v>2130801</v>
      </c>
      <c r="K3832" s="10" t="s">
        <v>46</v>
      </c>
      <c r="R3832" s="10" t="s">
        <v>4754</v>
      </c>
      <c r="S3832" s="10">
        <v>891</v>
      </c>
    </row>
    <row r="3833" spans="1:20" x14ac:dyDescent="0.35">
      <c r="A3833" s="10" t="s">
        <v>27</v>
      </c>
      <c r="B3833" s="10" t="s">
        <v>27</v>
      </c>
      <c r="C3833" s="10" t="s">
        <v>28</v>
      </c>
      <c r="D3833" s="10" t="s">
        <v>22</v>
      </c>
      <c r="E3833" s="10" t="s">
        <v>23</v>
      </c>
      <c r="F3833" s="10" t="s">
        <v>5</v>
      </c>
      <c r="H3833" s="10" t="s">
        <v>24</v>
      </c>
      <c r="I3833" s="10">
        <v>2129911</v>
      </c>
      <c r="J3833" s="10">
        <v>2130801</v>
      </c>
      <c r="K3833" s="10" t="s">
        <v>46</v>
      </c>
      <c r="L3833" s="10" t="s">
        <v>4755</v>
      </c>
      <c r="O3833" s="10" t="s">
        <v>4756</v>
      </c>
      <c r="R3833" s="10" t="s">
        <v>4754</v>
      </c>
      <c r="S3833" s="10">
        <v>891</v>
      </c>
      <c r="T3833" s="10">
        <v>296</v>
      </c>
    </row>
    <row r="3834" spans="1:20" x14ac:dyDescent="0.35">
      <c r="A3834" s="10" t="s">
        <v>20</v>
      </c>
      <c r="B3834" s="10" t="s">
        <v>20</v>
      </c>
      <c r="C3834" s="10" t="s">
        <v>21</v>
      </c>
      <c r="D3834" s="10" t="s">
        <v>22</v>
      </c>
      <c r="E3834" s="10" t="s">
        <v>23</v>
      </c>
      <c r="F3834" s="10" t="s">
        <v>5</v>
      </c>
      <c r="H3834" s="10" t="s">
        <v>24</v>
      </c>
      <c r="I3834" s="10">
        <v>2130827</v>
      </c>
      <c r="J3834" s="10">
        <v>2131903</v>
      </c>
      <c r="K3834" s="10" t="s">
        <v>46</v>
      </c>
      <c r="R3834" s="10" t="s">
        <v>4757</v>
      </c>
      <c r="S3834" s="10">
        <v>1077</v>
      </c>
    </row>
    <row r="3835" spans="1:20" x14ac:dyDescent="0.35">
      <c r="A3835" s="10" t="s">
        <v>27</v>
      </c>
      <c r="B3835" s="10" t="s">
        <v>27</v>
      </c>
      <c r="C3835" s="10" t="s">
        <v>28</v>
      </c>
      <c r="D3835" s="10" t="s">
        <v>22</v>
      </c>
      <c r="E3835" s="10" t="s">
        <v>23</v>
      </c>
      <c r="F3835" s="10" t="s">
        <v>5</v>
      </c>
      <c r="H3835" s="10" t="s">
        <v>24</v>
      </c>
      <c r="I3835" s="10">
        <v>2130827</v>
      </c>
      <c r="J3835" s="10">
        <v>2131903</v>
      </c>
      <c r="K3835" s="10" t="s">
        <v>46</v>
      </c>
      <c r="L3835" s="10" t="s">
        <v>4758</v>
      </c>
      <c r="O3835" s="10" t="s">
        <v>4759</v>
      </c>
      <c r="R3835" s="10" t="s">
        <v>4757</v>
      </c>
      <c r="S3835" s="10">
        <v>1077</v>
      </c>
      <c r="T3835" s="10">
        <v>358</v>
      </c>
    </row>
    <row r="3836" spans="1:20" x14ac:dyDescent="0.35">
      <c r="A3836" s="10" t="s">
        <v>20</v>
      </c>
      <c r="B3836" s="10" t="s">
        <v>20</v>
      </c>
      <c r="C3836" s="10" t="s">
        <v>21</v>
      </c>
      <c r="D3836" s="10" t="s">
        <v>22</v>
      </c>
      <c r="E3836" s="10" t="s">
        <v>23</v>
      </c>
      <c r="F3836" s="10" t="s">
        <v>5</v>
      </c>
      <c r="H3836" s="10" t="s">
        <v>24</v>
      </c>
      <c r="I3836" s="10">
        <v>2131939</v>
      </c>
      <c r="J3836" s="10">
        <v>2133078</v>
      </c>
      <c r="K3836" s="10" t="s">
        <v>46</v>
      </c>
      <c r="R3836" s="10" t="s">
        <v>4760</v>
      </c>
      <c r="S3836" s="10">
        <v>1140</v>
      </c>
    </row>
    <row r="3837" spans="1:20" x14ac:dyDescent="0.35">
      <c r="A3837" s="10" t="s">
        <v>27</v>
      </c>
      <c r="B3837" s="10" t="s">
        <v>27</v>
      </c>
      <c r="C3837" s="10" t="s">
        <v>28</v>
      </c>
      <c r="D3837" s="10" t="s">
        <v>22</v>
      </c>
      <c r="E3837" s="10" t="s">
        <v>23</v>
      </c>
      <c r="F3837" s="10" t="s">
        <v>5</v>
      </c>
      <c r="H3837" s="10" t="s">
        <v>24</v>
      </c>
      <c r="I3837" s="10">
        <v>2131939</v>
      </c>
      <c r="J3837" s="10">
        <v>2133078</v>
      </c>
      <c r="K3837" s="10" t="s">
        <v>46</v>
      </c>
      <c r="L3837" s="10" t="s">
        <v>4761</v>
      </c>
      <c r="O3837" s="10" t="s">
        <v>4762</v>
      </c>
      <c r="R3837" s="10" t="s">
        <v>4760</v>
      </c>
      <c r="S3837" s="10">
        <v>1140</v>
      </c>
      <c r="T3837" s="10">
        <v>379</v>
      </c>
    </row>
    <row r="3838" spans="1:20" x14ac:dyDescent="0.35">
      <c r="A3838" s="10" t="s">
        <v>20</v>
      </c>
      <c r="B3838" s="10" t="s">
        <v>20</v>
      </c>
      <c r="C3838" s="10" t="s">
        <v>21</v>
      </c>
      <c r="D3838" s="10" t="s">
        <v>22</v>
      </c>
      <c r="E3838" s="10" t="s">
        <v>23</v>
      </c>
      <c r="F3838" s="10" t="s">
        <v>5</v>
      </c>
      <c r="H3838" s="10" t="s">
        <v>24</v>
      </c>
      <c r="I3838" s="10">
        <v>2133380</v>
      </c>
      <c r="J3838" s="10">
        <v>2134672</v>
      </c>
      <c r="K3838" s="10" t="s">
        <v>25</v>
      </c>
      <c r="R3838" s="10" t="s">
        <v>4763</v>
      </c>
      <c r="S3838" s="10">
        <v>1293</v>
      </c>
    </row>
    <row r="3839" spans="1:20" x14ac:dyDescent="0.35">
      <c r="A3839" s="10" t="s">
        <v>27</v>
      </c>
      <c r="B3839" s="10" t="s">
        <v>27</v>
      </c>
      <c r="C3839" s="10" t="s">
        <v>28</v>
      </c>
      <c r="D3839" s="10" t="s">
        <v>22</v>
      </c>
      <c r="E3839" s="10" t="s">
        <v>23</v>
      </c>
      <c r="F3839" s="10" t="s">
        <v>5</v>
      </c>
      <c r="H3839" s="10" t="s">
        <v>24</v>
      </c>
      <c r="I3839" s="10">
        <v>2133380</v>
      </c>
      <c r="J3839" s="10">
        <v>2134672</v>
      </c>
      <c r="K3839" s="10" t="s">
        <v>25</v>
      </c>
      <c r="L3839" s="10" t="s">
        <v>4764</v>
      </c>
      <c r="O3839" s="10" t="s">
        <v>2087</v>
      </c>
      <c r="R3839" s="10" t="s">
        <v>4763</v>
      </c>
      <c r="S3839" s="10">
        <v>1293</v>
      </c>
      <c r="T3839" s="10">
        <v>430</v>
      </c>
    </row>
    <row r="3840" spans="1:20" x14ac:dyDescent="0.35">
      <c r="A3840" s="10" t="s">
        <v>20</v>
      </c>
      <c r="B3840" s="10" t="s">
        <v>20</v>
      </c>
      <c r="C3840" s="10" t="s">
        <v>21</v>
      </c>
      <c r="D3840" s="10" t="s">
        <v>22</v>
      </c>
      <c r="E3840" s="10" t="s">
        <v>23</v>
      </c>
      <c r="F3840" s="10" t="s">
        <v>5</v>
      </c>
      <c r="H3840" s="10" t="s">
        <v>24</v>
      </c>
      <c r="I3840" s="10">
        <v>2134669</v>
      </c>
      <c r="J3840" s="10">
        <v>2135679</v>
      </c>
      <c r="K3840" s="10" t="s">
        <v>25</v>
      </c>
      <c r="R3840" s="10" t="s">
        <v>4765</v>
      </c>
      <c r="S3840" s="10">
        <v>1011</v>
      </c>
    </row>
    <row r="3841" spans="1:20" x14ac:dyDescent="0.35">
      <c r="A3841" s="10" t="s">
        <v>27</v>
      </c>
      <c r="B3841" s="10" t="s">
        <v>27</v>
      </c>
      <c r="C3841" s="10" t="s">
        <v>28</v>
      </c>
      <c r="D3841" s="10" t="s">
        <v>22</v>
      </c>
      <c r="E3841" s="10" t="s">
        <v>23</v>
      </c>
      <c r="F3841" s="10" t="s">
        <v>5</v>
      </c>
      <c r="H3841" s="10" t="s">
        <v>24</v>
      </c>
      <c r="I3841" s="10">
        <v>2134669</v>
      </c>
      <c r="J3841" s="10">
        <v>2135679</v>
      </c>
      <c r="K3841" s="10" t="s">
        <v>25</v>
      </c>
      <c r="L3841" s="10" t="s">
        <v>4766</v>
      </c>
      <c r="O3841" s="10" t="s">
        <v>421</v>
      </c>
      <c r="R3841" s="10" t="s">
        <v>4765</v>
      </c>
      <c r="S3841" s="10">
        <v>1011</v>
      </c>
      <c r="T3841" s="10">
        <v>336</v>
      </c>
    </row>
    <row r="3842" spans="1:20" x14ac:dyDescent="0.35">
      <c r="A3842" s="10" t="s">
        <v>20</v>
      </c>
      <c r="B3842" s="10" t="s">
        <v>20</v>
      </c>
      <c r="C3842" s="10" t="s">
        <v>21</v>
      </c>
      <c r="D3842" s="10" t="s">
        <v>22</v>
      </c>
      <c r="E3842" s="10" t="s">
        <v>23</v>
      </c>
      <c r="F3842" s="10" t="s">
        <v>5</v>
      </c>
      <c r="H3842" s="10" t="s">
        <v>24</v>
      </c>
      <c r="I3842" s="10">
        <v>2135776</v>
      </c>
      <c r="J3842" s="10">
        <v>2136636</v>
      </c>
      <c r="K3842" s="10" t="s">
        <v>46</v>
      </c>
      <c r="R3842" s="10" t="s">
        <v>4767</v>
      </c>
      <c r="S3842" s="10">
        <v>861</v>
      </c>
    </row>
    <row r="3843" spans="1:20" x14ac:dyDescent="0.35">
      <c r="A3843" s="10" t="s">
        <v>27</v>
      </c>
      <c r="B3843" s="10" t="s">
        <v>27</v>
      </c>
      <c r="C3843" s="10" t="s">
        <v>28</v>
      </c>
      <c r="D3843" s="10" t="s">
        <v>22</v>
      </c>
      <c r="E3843" s="10" t="s">
        <v>23</v>
      </c>
      <c r="F3843" s="10" t="s">
        <v>5</v>
      </c>
      <c r="H3843" s="10" t="s">
        <v>24</v>
      </c>
      <c r="I3843" s="10">
        <v>2135776</v>
      </c>
      <c r="J3843" s="10">
        <v>2136636</v>
      </c>
      <c r="K3843" s="10" t="s">
        <v>46</v>
      </c>
      <c r="L3843" s="10" t="s">
        <v>4768</v>
      </c>
      <c r="O3843" s="10" t="s">
        <v>223</v>
      </c>
      <c r="R3843" s="10" t="s">
        <v>4767</v>
      </c>
      <c r="S3843" s="10">
        <v>861</v>
      </c>
      <c r="T3843" s="10">
        <v>286</v>
      </c>
    </row>
    <row r="3844" spans="1:20" x14ac:dyDescent="0.35">
      <c r="A3844" s="10" t="s">
        <v>20</v>
      </c>
      <c r="B3844" s="10" t="s">
        <v>20</v>
      </c>
      <c r="C3844" s="10" t="s">
        <v>21</v>
      </c>
      <c r="D3844" s="10" t="s">
        <v>22</v>
      </c>
      <c r="E3844" s="10" t="s">
        <v>23</v>
      </c>
      <c r="F3844" s="10" t="s">
        <v>5</v>
      </c>
      <c r="H3844" s="10" t="s">
        <v>24</v>
      </c>
      <c r="I3844" s="10">
        <v>2136648</v>
      </c>
      <c r="J3844" s="10">
        <v>2137709</v>
      </c>
      <c r="K3844" s="10" t="s">
        <v>46</v>
      </c>
      <c r="R3844" s="10" t="s">
        <v>4769</v>
      </c>
      <c r="S3844" s="10">
        <v>1062</v>
      </c>
    </row>
    <row r="3845" spans="1:20" x14ac:dyDescent="0.35">
      <c r="A3845" s="10" t="s">
        <v>27</v>
      </c>
      <c r="B3845" s="10" t="s">
        <v>27</v>
      </c>
      <c r="C3845" s="10" t="s">
        <v>28</v>
      </c>
      <c r="D3845" s="10" t="s">
        <v>22</v>
      </c>
      <c r="E3845" s="10" t="s">
        <v>23</v>
      </c>
      <c r="F3845" s="10" t="s">
        <v>5</v>
      </c>
      <c r="H3845" s="10" t="s">
        <v>24</v>
      </c>
      <c r="I3845" s="10">
        <v>2136648</v>
      </c>
      <c r="J3845" s="10">
        <v>2137709</v>
      </c>
      <c r="K3845" s="10" t="s">
        <v>46</v>
      </c>
      <c r="L3845" s="10" t="s">
        <v>4770</v>
      </c>
      <c r="O3845" s="10" t="s">
        <v>4771</v>
      </c>
      <c r="R3845" s="10" t="s">
        <v>4769</v>
      </c>
      <c r="S3845" s="10">
        <v>1062</v>
      </c>
      <c r="T3845" s="10">
        <v>353</v>
      </c>
    </row>
    <row r="3846" spans="1:20" x14ac:dyDescent="0.35">
      <c r="A3846" s="10" t="s">
        <v>20</v>
      </c>
      <c r="B3846" s="10" t="s">
        <v>20</v>
      </c>
      <c r="C3846" s="10" t="s">
        <v>21</v>
      </c>
      <c r="D3846" s="10" t="s">
        <v>22</v>
      </c>
      <c r="E3846" s="10" t="s">
        <v>23</v>
      </c>
      <c r="F3846" s="10" t="s">
        <v>5</v>
      </c>
      <c r="H3846" s="10" t="s">
        <v>24</v>
      </c>
      <c r="I3846" s="10">
        <v>2137867</v>
      </c>
      <c r="J3846" s="10">
        <v>2140332</v>
      </c>
      <c r="K3846" s="10" t="s">
        <v>25</v>
      </c>
      <c r="R3846" s="10" t="s">
        <v>4772</v>
      </c>
      <c r="S3846" s="10">
        <v>2466</v>
      </c>
    </row>
    <row r="3847" spans="1:20" x14ac:dyDescent="0.35">
      <c r="A3847" s="10" t="s">
        <v>27</v>
      </c>
      <c r="B3847" s="10" t="s">
        <v>27</v>
      </c>
      <c r="C3847" s="10" t="s">
        <v>28</v>
      </c>
      <c r="D3847" s="10" t="s">
        <v>22</v>
      </c>
      <c r="E3847" s="10" t="s">
        <v>23</v>
      </c>
      <c r="F3847" s="10" t="s">
        <v>5</v>
      </c>
      <c r="H3847" s="10" t="s">
        <v>24</v>
      </c>
      <c r="I3847" s="10">
        <v>2137867</v>
      </c>
      <c r="J3847" s="10">
        <v>2140332</v>
      </c>
      <c r="K3847" s="10" t="s">
        <v>25</v>
      </c>
      <c r="L3847" s="10" t="s">
        <v>4773</v>
      </c>
      <c r="O3847" s="10" t="s">
        <v>4774</v>
      </c>
      <c r="R3847" s="10" t="s">
        <v>4772</v>
      </c>
      <c r="S3847" s="10">
        <v>2466</v>
      </c>
      <c r="T3847" s="10">
        <v>821</v>
      </c>
    </row>
    <row r="3848" spans="1:20" x14ac:dyDescent="0.35">
      <c r="A3848" s="10" t="s">
        <v>20</v>
      </c>
      <c r="B3848" s="10" t="s">
        <v>20</v>
      </c>
      <c r="C3848" s="10" t="s">
        <v>21</v>
      </c>
      <c r="D3848" s="10" t="s">
        <v>22</v>
      </c>
      <c r="E3848" s="10" t="s">
        <v>23</v>
      </c>
      <c r="F3848" s="10" t="s">
        <v>5</v>
      </c>
      <c r="H3848" s="10" t="s">
        <v>24</v>
      </c>
      <c r="I3848" s="10">
        <v>2140357</v>
      </c>
      <c r="J3848" s="10">
        <v>2140842</v>
      </c>
      <c r="K3848" s="10" t="s">
        <v>46</v>
      </c>
      <c r="R3848" s="10" t="s">
        <v>4775</v>
      </c>
      <c r="S3848" s="10">
        <v>486</v>
      </c>
    </row>
    <row r="3849" spans="1:20" x14ac:dyDescent="0.35">
      <c r="A3849" s="10" t="s">
        <v>27</v>
      </c>
      <c r="B3849" s="10" t="s">
        <v>27</v>
      </c>
      <c r="C3849" s="10" t="s">
        <v>28</v>
      </c>
      <c r="D3849" s="10" t="s">
        <v>22</v>
      </c>
      <c r="E3849" s="10" t="s">
        <v>23</v>
      </c>
      <c r="F3849" s="10" t="s">
        <v>5</v>
      </c>
      <c r="H3849" s="10" t="s">
        <v>24</v>
      </c>
      <c r="I3849" s="10">
        <v>2140357</v>
      </c>
      <c r="J3849" s="10">
        <v>2140842</v>
      </c>
      <c r="K3849" s="10" t="s">
        <v>46</v>
      </c>
      <c r="L3849" s="10" t="s">
        <v>4776</v>
      </c>
      <c r="O3849" s="10" t="s">
        <v>4777</v>
      </c>
      <c r="R3849" s="10" t="s">
        <v>4775</v>
      </c>
      <c r="S3849" s="10">
        <v>486</v>
      </c>
      <c r="T3849" s="10">
        <v>161</v>
      </c>
    </row>
    <row r="3850" spans="1:20" x14ac:dyDescent="0.35">
      <c r="A3850" s="10" t="s">
        <v>20</v>
      </c>
      <c r="B3850" s="10" t="s">
        <v>20</v>
      </c>
      <c r="C3850" s="10" t="s">
        <v>21</v>
      </c>
      <c r="D3850" s="10" t="s">
        <v>22</v>
      </c>
      <c r="E3850" s="10" t="s">
        <v>23</v>
      </c>
      <c r="F3850" s="10" t="s">
        <v>5</v>
      </c>
      <c r="H3850" s="10" t="s">
        <v>24</v>
      </c>
      <c r="I3850" s="10">
        <v>2141079</v>
      </c>
      <c r="J3850" s="10">
        <v>2141936</v>
      </c>
      <c r="K3850" s="10" t="s">
        <v>25</v>
      </c>
      <c r="R3850" s="10" t="s">
        <v>4778</v>
      </c>
      <c r="S3850" s="10">
        <v>858</v>
      </c>
    </row>
    <row r="3851" spans="1:20" x14ac:dyDescent="0.35">
      <c r="A3851" s="10" t="s">
        <v>27</v>
      </c>
      <c r="B3851" s="10" t="s">
        <v>27</v>
      </c>
      <c r="C3851" s="10" t="s">
        <v>28</v>
      </c>
      <c r="D3851" s="10" t="s">
        <v>22</v>
      </c>
      <c r="E3851" s="10" t="s">
        <v>23</v>
      </c>
      <c r="F3851" s="10" t="s">
        <v>5</v>
      </c>
      <c r="H3851" s="10" t="s">
        <v>24</v>
      </c>
      <c r="I3851" s="10">
        <v>2141079</v>
      </c>
      <c r="J3851" s="10">
        <v>2141936</v>
      </c>
      <c r="K3851" s="10" t="s">
        <v>25</v>
      </c>
      <c r="L3851" s="10" t="s">
        <v>4779</v>
      </c>
      <c r="O3851" s="10" t="s">
        <v>4780</v>
      </c>
      <c r="R3851" s="10" t="s">
        <v>4778</v>
      </c>
      <c r="S3851" s="10">
        <v>858</v>
      </c>
      <c r="T3851" s="10">
        <v>285</v>
      </c>
    </row>
    <row r="3852" spans="1:20" x14ac:dyDescent="0.35">
      <c r="A3852" s="10" t="s">
        <v>20</v>
      </c>
      <c r="B3852" s="10" t="s">
        <v>20</v>
      </c>
      <c r="C3852" s="10" t="s">
        <v>21</v>
      </c>
      <c r="D3852" s="10" t="s">
        <v>22</v>
      </c>
      <c r="E3852" s="10" t="s">
        <v>23</v>
      </c>
      <c r="F3852" s="10" t="s">
        <v>5</v>
      </c>
      <c r="H3852" s="10" t="s">
        <v>24</v>
      </c>
      <c r="I3852" s="10">
        <v>2141988</v>
      </c>
      <c r="J3852" s="10">
        <v>2143070</v>
      </c>
      <c r="K3852" s="10" t="s">
        <v>25</v>
      </c>
      <c r="R3852" s="10" t="s">
        <v>4781</v>
      </c>
      <c r="S3852" s="10">
        <v>1083</v>
      </c>
    </row>
    <row r="3853" spans="1:20" x14ac:dyDescent="0.35">
      <c r="A3853" s="10" t="s">
        <v>27</v>
      </c>
      <c r="B3853" s="10" t="s">
        <v>27</v>
      </c>
      <c r="C3853" s="10" t="s">
        <v>28</v>
      </c>
      <c r="D3853" s="10" t="s">
        <v>22</v>
      </c>
      <c r="E3853" s="10" t="s">
        <v>23</v>
      </c>
      <c r="F3853" s="10" t="s">
        <v>5</v>
      </c>
      <c r="H3853" s="10" t="s">
        <v>24</v>
      </c>
      <c r="I3853" s="10">
        <v>2141988</v>
      </c>
      <c r="J3853" s="10">
        <v>2143070</v>
      </c>
      <c r="K3853" s="10" t="s">
        <v>25</v>
      </c>
      <c r="L3853" s="10" t="s">
        <v>4782</v>
      </c>
      <c r="O3853" s="10" t="s">
        <v>2308</v>
      </c>
      <c r="R3853" s="10" t="s">
        <v>4781</v>
      </c>
      <c r="S3853" s="10">
        <v>1083</v>
      </c>
      <c r="T3853" s="10">
        <v>360</v>
      </c>
    </row>
    <row r="3854" spans="1:20" x14ac:dyDescent="0.35">
      <c r="A3854" s="10" t="s">
        <v>20</v>
      </c>
      <c r="B3854" s="10" t="s">
        <v>20</v>
      </c>
      <c r="C3854" s="10" t="s">
        <v>21</v>
      </c>
      <c r="D3854" s="10" t="s">
        <v>22</v>
      </c>
      <c r="E3854" s="10" t="s">
        <v>23</v>
      </c>
      <c r="F3854" s="10" t="s">
        <v>5</v>
      </c>
      <c r="H3854" s="10" t="s">
        <v>24</v>
      </c>
      <c r="I3854" s="10">
        <v>2143067</v>
      </c>
      <c r="J3854" s="10">
        <v>2143588</v>
      </c>
      <c r="K3854" s="10" t="s">
        <v>25</v>
      </c>
      <c r="R3854" s="10" t="s">
        <v>4783</v>
      </c>
      <c r="S3854" s="10">
        <v>522</v>
      </c>
    </row>
    <row r="3855" spans="1:20" x14ac:dyDescent="0.35">
      <c r="A3855" s="10" t="s">
        <v>27</v>
      </c>
      <c r="B3855" s="10" t="s">
        <v>27</v>
      </c>
      <c r="C3855" s="10" t="s">
        <v>28</v>
      </c>
      <c r="D3855" s="10" t="s">
        <v>22</v>
      </c>
      <c r="E3855" s="10" t="s">
        <v>23</v>
      </c>
      <c r="F3855" s="10" t="s">
        <v>5</v>
      </c>
      <c r="H3855" s="10" t="s">
        <v>24</v>
      </c>
      <c r="I3855" s="10">
        <v>2143067</v>
      </c>
      <c r="J3855" s="10">
        <v>2143588</v>
      </c>
      <c r="K3855" s="10" t="s">
        <v>25</v>
      </c>
      <c r="L3855" s="10" t="s">
        <v>4784</v>
      </c>
      <c r="O3855" s="10" t="s">
        <v>4785</v>
      </c>
      <c r="R3855" s="10" t="s">
        <v>4783</v>
      </c>
      <c r="S3855" s="10">
        <v>522</v>
      </c>
      <c r="T3855" s="10">
        <v>173</v>
      </c>
    </row>
    <row r="3856" spans="1:20" x14ac:dyDescent="0.35">
      <c r="A3856" s="10" t="s">
        <v>20</v>
      </c>
      <c r="B3856" s="10" t="s">
        <v>20</v>
      </c>
      <c r="C3856" s="10" t="s">
        <v>21</v>
      </c>
      <c r="D3856" s="10" t="s">
        <v>22</v>
      </c>
      <c r="E3856" s="10" t="s">
        <v>23</v>
      </c>
      <c r="F3856" s="10" t="s">
        <v>5</v>
      </c>
      <c r="H3856" s="10" t="s">
        <v>24</v>
      </c>
      <c r="I3856" s="10">
        <v>2143643</v>
      </c>
      <c r="J3856" s="10">
        <v>2144383</v>
      </c>
      <c r="K3856" s="10" t="s">
        <v>25</v>
      </c>
      <c r="R3856" s="10" t="s">
        <v>4786</v>
      </c>
      <c r="S3856" s="10">
        <v>741</v>
      </c>
    </row>
    <row r="3857" spans="1:20" x14ac:dyDescent="0.35">
      <c r="A3857" s="10" t="s">
        <v>27</v>
      </c>
      <c r="B3857" s="10" t="s">
        <v>27</v>
      </c>
      <c r="C3857" s="10" t="s">
        <v>28</v>
      </c>
      <c r="D3857" s="10" t="s">
        <v>22</v>
      </c>
      <c r="E3857" s="10" t="s">
        <v>23</v>
      </c>
      <c r="F3857" s="10" t="s">
        <v>5</v>
      </c>
      <c r="H3857" s="10" t="s">
        <v>24</v>
      </c>
      <c r="I3857" s="10">
        <v>2143643</v>
      </c>
      <c r="J3857" s="10">
        <v>2144383</v>
      </c>
      <c r="K3857" s="10" t="s">
        <v>25</v>
      </c>
      <c r="L3857" s="10" t="s">
        <v>4787</v>
      </c>
      <c r="O3857" s="10" t="s">
        <v>4788</v>
      </c>
      <c r="R3857" s="10" t="s">
        <v>4786</v>
      </c>
      <c r="S3857" s="10">
        <v>741</v>
      </c>
      <c r="T3857" s="10">
        <v>246</v>
      </c>
    </row>
    <row r="3858" spans="1:20" x14ac:dyDescent="0.35">
      <c r="A3858" s="10" t="s">
        <v>20</v>
      </c>
      <c r="B3858" s="10" t="s">
        <v>20</v>
      </c>
      <c r="C3858" s="10" t="s">
        <v>21</v>
      </c>
      <c r="D3858" s="10" t="s">
        <v>22</v>
      </c>
      <c r="E3858" s="10" t="s">
        <v>23</v>
      </c>
      <c r="F3858" s="10" t="s">
        <v>5</v>
      </c>
      <c r="H3858" s="10" t="s">
        <v>24</v>
      </c>
      <c r="I3858" s="10">
        <v>2144459</v>
      </c>
      <c r="J3858" s="10">
        <v>2145553</v>
      </c>
      <c r="K3858" s="10" t="s">
        <v>25</v>
      </c>
      <c r="R3858" s="10" t="s">
        <v>4789</v>
      </c>
      <c r="S3858" s="10">
        <v>1095</v>
      </c>
    </row>
    <row r="3859" spans="1:20" x14ac:dyDescent="0.35">
      <c r="A3859" s="10" t="s">
        <v>27</v>
      </c>
      <c r="B3859" s="10" t="s">
        <v>27</v>
      </c>
      <c r="C3859" s="10" t="s">
        <v>28</v>
      </c>
      <c r="D3859" s="10" t="s">
        <v>22</v>
      </c>
      <c r="E3859" s="10" t="s">
        <v>23</v>
      </c>
      <c r="F3859" s="10" t="s">
        <v>5</v>
      </c>
      <c r="H3859" s="10" t="s">
        <v>24</v>
      </c>
      <c r="I3859" s="10">
        <v>2144459</v>
      </c>
      <c r="J3859" s="10">
        <v>2145553</v>
      </c>
      <c r="K3859" s="10" t="s">
        <v>25</v>
      </c>
      <c r="L3859" s="10" t="s">
        <v>4790</v>
      </c>
      <c r="O3859" s="10" t="s">
        <v>663</v>
      </c>
      <c r="R3859" s="10" t="s">
        <v>4789</v>
      </c>
      <c r="S3859" s="10">
        <v>1095</v>
      </c>
      <c r="T3859" s="10">
        <v>364</v>
      </c>
    </row>
    <row r="3860" spans="1:20" x14ac:dyDescent="0.35">
      <c r="A3860" s="10" t="s">
        <v>20</v>
      </c>
      <c r="B3860" s="10" t="s">
        <v>20</v>
      </c>
      <c r="C3860" s="10" t="s">
        <v>21</v>
      </c>
      <c r="D3860" s="10" t="s">
        <v>22</v>
      </c>
      <c r="E3860" s="10" t="s">
        <v>23</v>
      </c>
      <c r="F3860" s="10" t="s">
        <v>5</v>
      </c>
      <c r="H3860" s="10" t="s">
        <v>24</v>
      </c>
      <c r="I3860" s="10">
        <v>2145652</v>
      </c>
      <c r="J3860" s="10">
        <v>2146554</v>
      </c>
      <c r="K3860" s="10" t="s">
        <v>25</v>
      </c>
      <c r="R3860" s="10" t="s">
        <v>4791</v>
      </c>
      <c r="S3860" s="10">
        <v>903</v>
      </c>
    </row>
    <row r="3861" spans="1:20" x14ac:dyDescent="0.35">
      <c r="A3861" s="10" t="s">
        <v>27</v>
      </c>
      <c r="B3861" s="10" t="s">
        <v>27</v>
      </c>
      <c r="C3861" s="10" t="s">
        <v>28</v>
      </c>
      <c r="D3861" s="10" t="s">
        <v>22</v>
      </c>
      <c r="E3861" s="10" t="s">
        <v>23</v>
      </c>
      <c r="F3861" s="10" t="s">
        <v>5</v>
      </c>
      <c r="H3861" s="10" t="s">
        <v>24</v>
      </c>
      <c r="I3861" s="10">
        <v>2145652</v>
      </c>
      <c r="J3861" s="10">
        <v>2146554</v>
      </c>
      <c r="K3861" s="10" t="s">
        <v>25</v>
      </c>
      <c r="L3861" s="10" t="s">
        <v>4792</v>
      </c>
      <c r="O3861" s="10" t="s">
        <v>4793</v>
      </c>
      <c r="R3861" s="10" t="s">
        <v>4791</v>
      </c>
      <c r="S3861" s="10">
        <v>903</v>
      </c>
      <c r="T3861" s="10">
        <v>300</v>
      </c>
    </row>
    <row r="3862" spans="1:20" x14ac:dyDescent="0.35">
      <c r="A3862" s="10" t="s">
        <v>20</v>
      </c>
      <c r="B3862" s="10" t="s">
        <v>20</v>
      </c>
      <c r="C3862" s="10" t="s">
        <v>21</v>
      </c>
      <c r="D3862" s="10" t="s">
        <v>22</v>
      </c>
      <c r="E3862" s="10" t="s">
        <v>23</v>
      </c>
      <c r="F3862" s="10" t="s">
        <v>5</v>
      </c>
      <c r="H3862" s="10" t="s">
        <v>24</v>
      </c>
      <c r="I3862" s="10">
        <v>2146560</v>
      </c>
      <c r="J3862" s="10">
        <v>2148791</v>
      </c>
      <c r="K3862" s="10" t="s">
        <v>46</v>
      </c>
      <c r="R3862" s="10" t="s">
        <v>4794</v>
      </c>
      <c r="S3862" s="10">
        <v>2232</v>
      </c>
    </row>
    <row r="3863" spans="1:20" x14ac:dyDescent="0.35">
      <c r="A3863" s="10" t="s">
        <v>27</v>
      </c>
      <c r="B3863" s="10" t="s">
        <v>27</v>
      </c>
      <c r="C3863" s="10" t="s">
        <v>28</v>
      </c>
      <c r="D3863" s="10" t="s">
        <v>22</v>
      </c>
      <c r="E3863" s="10" t="s">
        <v>23</v>
      </c>
      <c r="F3863" s="10" t="s">
        <v>5</v>
      </c>
      <c r="H3863" s="10" t="s">
        <v>24</v>
      </c>
      <c r="I3863" s="10">
        <v>2146560</v>
      </c>
      <c r="J3863" s="10">
        <v>2148791</v>
      </c>
      <c r="K3863" s="10" t="s">
        <v>46</v>
      </c>
      <c r="L3863" s="10" t="s">
        <v>4795</v>
      </c>
      <c r="O3863" s="10" t="s">
        <v>4796</v>
      </c>
      <c r="R3863" s="10" t="s">
        <v>4794</v>
      </c>
      <c r="S3863" s="10">
        <v>2232</v>
      </c>
      <c r="T3863" s="10">
        <v>743</v>
      </c>
    </row>
    <row r="3864" spans="1:20" x14ac:dyDescent="0.35">
      <c r="A3864" s="10" t="s">
        <v>20</v>
      </c>
      <c r="B3864" s="10" t="s">
        <v>20</v>
      </c>
      <c r="C3864" s="10" t="s">
        <v>21</v>
      </c>
      <c r="D3864" s="10" t="s">
        <v>22</v>
      </c>
      <c r="E3864" s="10" t="s">
        <v>23</v>
      </c>
      <c r="F3864" s="10" t="s">
        <v>5</v>
      </c>
      <c r="H3864" s="10" t="s">
        <v>24</v>
      </c>
      <c r="I3864" s="10">
        <v>2148828</v>
      </c>
      <c r="J3864" s="10">
        <v>2149586</v>
      </c>
      <c r="K3864" s="10" t="s">
        <v>46</v>
      </c>
      <c r="R3864" s="10" t="s">
        <v>4797</v>
      </c>
      <c r="S3864" s="10">
        <v>759</v>
      </c>
    </row>
    <row r="3865" spans="1:20" x14ac:dyDescent="0.35">
      <c r="A3865" s="10" t="s">
        <v>27</v>
      </c>
      <c r="B3865" s="10" t="s">
        <v>27</v>
      </c>
      <c r="C3865" s="10" t="s">
        <v>28</v>
      </c>
      <c r="D3865" s="10" t="s">
        <v>22</v>
      </c>
      <c r="E3865" s="10" t="s">
        <v>23</v>
      </c>
      <c r="F3865" s="10" t="s">
        <v>5</v>
      </c>
      <c r="H3865" s="10" t="s">
        <v>24</v>
      </c>
      <c r="I3865" s="10">
        <v>2148828</v>
      </c>
      <c r="J3865" s="10">
        <v>2149586</v>
      </c>
      <c r="K3865" s="10" t="s">
        <v>46</v>
      </c>
      <c r="L3865" s="10" t="s">
        <v>4798</v>
      </c>
      <c r="O3865" s="10" t="s">
        <v>4799</v>
      </c>
      <c r="R3865" s="10" t="s">
        <v>4797</v>
      </c>
      <c r="S3865" s="10">
        <v>759</v>
      </c>
      <c r="T3865" s="10">
        <v>252</v>
      </c>
    </row>
    <row r="3866" spans="1:20" x14ac:dyDescent="0.35">
      <c r="A3866" s="10" t="s">
        <v>20</v>
      </c>
      <c r="B3866" s="10" t="s">
        <v>20</v>
      </c>
      <c r="C3866" s="10" t="s">
        <v>21</v>
      </c>
      <c r="D3866" s="10" t="s">
        <v>22</v>
      </c>
      <c r="E3866" s="10" t="s">
        <v>23</v>
      </c>
      <c r="F3866" s="10" t="s">
        <v>5</v>
      </c>
      <c r="H3866" s="10" t="s">
        <v>24</v>
      </c>
      <c r="I3866" s="10">
        <v>2149607</v>
      </c>
      <c r="J3866" s="10">
        <v>2149777</v>
      </c>
      <c r="K3866" s="10" t="s">
        <v>46</v>
      </c>
      <c r="R3866" s="10" t="s">
        <v>4800</v>
      </c>
      <c r="S3866" s="10">
        <v>171</v>
      </c>
    </row>
    <row r="3867" spans="1:20" x14ac:dyDescent="0.35">
      <c r="A3867" s="10" t="s">
        <v>27</v>
      </c>
      <c r="B3867" s="10" t="s">
        <v>27</v>
      </c>
      <c r="C3867" s="10" t="s">
        <v>28</v>
      </c>
      <c r="D3867" s="10" t="s">
        <v>22</v>
      </c>
      <c r="E3867" s="10" t="s">
        <v>23</v>
      </c>
      <c r="F3867" s="10" t="s">
        <v>5</v>
      </c>
      <c r="H3867" s="10" t="s">
        <v>24</v>
      </c>
      <c r="I3867" s="10">
        <v>2149607</v>
      </c>
      <c r="J3867" s="10">
        <v>2149777</v>
      </c>
      <c r="K3867" s="10" t="s">
        <v>46</v>
      </c>
      <c r="L3867" s="10" t="s">
        <v>4801</v>
      </c>
      <c r="O3867" s="10" t="s">
        <v>52</v>
      </c>
      <c r="R3867" s="10" t="s">
        <v>4800</v>
      </c>
      <c r="S3867" s="10">
        <v>171</v>
      </c>
      <c r="T3867" s="10">
        <v>56</v>
      </c>
    </row>
    <row r="3868" spans="1:20" x14ac:dyDescent="0.35">
      <c r="A3868" s="10" t="s">
        <v>20</v>
      </c>
      <c r="B3868" s="10" t="s">
        <v>20</v>
      </c>
      <c r="C3868" s="10" t="s">
        <v>21</v>
      </c>
      <c r="D3868" s="10" t="s">
        <v>22</v>
      </c>
      <c r="E3868" s="10" t="s">
        <v>23</v>
      </c>
      <c r="F3868" s="10" t="s">
        <v>5</v>
      </c>
      <c r="H3868" s="10" t="s">
        <v>24</v>
      </c>
      <c r="I3868" s="10">
        <v>2149790</v>
      </c>
      <c r="J3868" s="10">
        <v>2150719</v>
      </c>
      <c r="K3868" s="10" t="s">
        <v>46</v>
      </c>
      <c r="R3868" s="10" t="s">
        <v>4802</v>
      </c>
      <c r="S3868" s="10">
        <v>930</v>
      </c>
    </row>
    <row r="3869" spans="1:20" x14ac:dyDescent="0.35">
      <c r="A3869" s="10" t="s">
        <v>27</v>
      </c>
      <c r="B3869" s="10" t="s">
        <v>27</v>
      </c>
      <c r="C3869" s="10" t="s">
        <v>28</v>
      </c>
      <c r="D3869" s="10" t="s">
        <v>22</v>
      </c>
      <c r="E3869" s="10" t="s">
        <v>23</v>
      </c>
      <c r="F3869" s="10" t="s">
        <v>5</v>
      </c>
      <c r="H3869" s="10" t="s">
        <v>24</v>
      </c>
      <c r="I3869" s="10">
        <v>2149790</v>
      </c>
      <c r="J3869" s="10">
        <v>2150719</v>
      </c>
      <c r="K3869" s="10" t="s">
        <v>46</v>
      </c>
      <c r="L3869" s="10" t="s">
        <v>4803</v>
      </c>
      <c r="O3869" s="10" t="s">
        <v>4804</v>
      </c>
      <c r="R3869" s="10" t="s">
        <v>4802</v>
      </c>
      <c r="S3869" s="10">
        <v>930</v>
      </c>
      <c r="T3869" s="10">
        <v>309</v>
      </c>
    </row>
    <row r="3870" spans="1:20" x14ac:dyDescent="0.35">
      <c r="A3870" s="10" t="s">
        <v>20</v>
      </c>
      <c r="B3870" s="10" t="s">
        <v>20</v>
      </c>
      <c r="C3870" s="10" t="s">
        <v>21</v>
      </c>
      <c r="D3870" s="10" t="s">
        <v>22</v>
      </c>
      <c r="E3870" s="10" t="s">
        <v>23</v>
      </c>
      <c r="F3870" s="10" t="s">
        <v>5</v>
      </c>
      <c r="H3870" s="10" t="s">
        <v>24</v>
      </c>
      <c r="I3870" s="10">
        <v>2150932</v>
      </c>
      <c r="J3870" s="10">
        <v>2151597</v>
      </c>
      <c r="K3870" s="10" t="s">
        <v>46</v>
      </c>
      <c r="R3870" s="10" t="s">
        <v>4805</v>
      </c>
      <c r="S3870" s="10">
        <v>666</v>
      </c>
    </row>
    <row r="3871" spans="1:20" x14ac:dyDescent="0.35">
      <c r="A3871" s="10" t="s">
        <v>27</v>
      </c>
      <c r="B3871" s="10" t="s">
        <v>27</v>
      </c>
      <c r="C3871" s="10" t="s">
        <v>28</v>
      </c>
      <c r="D3871" s="10" t="s">
        <v>22</v>
      </c>
      <c r="E3871" s="10" t="s">
        <v>23</v>
      </c>
      <c r="F3871" s="10" t="s">
        <v>5</v>
      </c>
      <c r="H3871" s="10" t="s">
        <v>24</v>
      </c>
      <c r="I3871" s="10">
        <v>2150932</v>
      </c>
      <c r="J3871" s="10">
        <v>2151597</v>
      </c>
      <c r="K3871" s="10" t="s">
        <v>46</v>
      </c>
      <c r="L3871" s="10" t="s">
        <v>4806</v>
      </c>
      <c r="O3871" s="10" t="s">
        <v>4807</v>
      </c>
      <c r="R3871" s="10" t="s">
        <v>4805</v>
      </c>
      <c r="S3871" s="10">
        <v>666</v>
      </c>
      <c r="T3871" s="10">
        <v>221</v>
      </c>
    </row>
    <row r="3872" spans="1:20" x14ac:dyDescent="0.35">
      <c r="A3872" s="10" t="s">
        <v>20</v>
      </c>
      <c r="B3872" s="10" t="s">
        <v>20</v>
      </c>
      <c r="C3872" s="10" t="s">
        <v>21</v>
      </c>
      <c r="D3872" s="10" t="s">
        <v>22</v>
      </c>
      <c r="E3872" s="10" t="s">
        <v>23</v>
      </c>
      <c r="F3872" s="10" t="s">
        <v>5</v>
      </c>
      <c r="H3872" s="10" t="s">
        <v>24</v>
      </c>
      <c r="I3872" s="10">
        <v>2151691</v>
      </c>
      <c r="J3872" s="10">
        <v>2152428</v>
      </c>
      <c r="K3872" s="10" t="s">
        <v>46</v>
      </c>
      <c r="R3872" s="10" t="s">
        <v>4808</v>
      </c>
      <c r="S3872" s="10">
        <v>738</v>
      </c>
    </row>
    <row r="3873" spans="1:20" x14ac:dyDescent="0.35">
      <c r="A3873" s="10" t="s">
        <v>27</v>
      </c>
      <c r="B3873" s="10" t="s">
        <v>27</v>
      </c>
      <c r="C3873" s="10" t="s">
        <v>28</v>
      </c>
      <c r="D3873" s="10" t="s">
        <v>22</v>
      </c>
      <c r="E3873" s="10" t="s">
        <v>23</v>
      </c>
      <c r="F3873" s="10" t="s">
        <v>5</v>
      </c>
      <c r="H3873" s="10" t="s">
        <v>24</v>
      </c>
      <c r="I3873" s="10">
        <v>2151691</v>
      </c>
      <c r="J3873" s="10">
        <v>2152428</v>
      </c>
      <c r="K3873" s="10" t="s">
        <v>46</v>
      </c>
      <c r="L3873" s="10" t="s">
        <v>4809</v>
      </c>
      <c r="O3873" s="10" t="s">
        <v>4810</v>
      </c>
      <c r="R3873" s="10" t="s">
        <v>4808</v>
      </c>
      <c r="S3873" s="10">
        <v>738</v>
      </c>
      <c r="T3873" s="10">
        <v>245</v>
      </c>
    </row>
    <row r="3874" spans="1:20" x14ac:dyDescent="0.35">
      <c r="A3874" s="10" t="s">
        <v>20</v>
      </c>
      <c r="B3874" s="10" t="s">
        <v>20</v>
      </c>
      <c r="C3874" s="10" t="s">
        <v>21</v>
      </c>
      <c r="D3874" s="10" t="s">
        <v>22</v>
      </c>
      <c r="E3874" s="10" t="s">
        <v>23</v>
      </c>
      <c r="F3874" s="10" t="s">
        <v>5</v>
      </c>
      <c r="H3874" s="10" t="s">
        <v>24</v>
      </c>
      <c r="I3874" s="10">
        <v>2152562</v>
      </c>
      <c r="J3874" s="10">
        <v>2153311</v>
      </c>
      <c r="K3874" s="10" t="s">
        <v>46</v>
      </c>
      <c r="R3874" s="10" t="s">
        <v>4811</v>
      </c>
      <c r="S3874" s="10">
        <v>750</v>
      </c>
    </row>
    <row r="3875" spans="1:20" x14ac:dyDescent="0.35">
      <c r="A3875" s="10" t="s">
        <v>27</v>
      </c>
      <c r="B3875" s="10" t="s">
        <v>27</v>
      </c>
      <c r="C3875" s="10" t="s">
        <v>28</v>
      </c>
      <c r="D3875" s="10" t="s">
        <v>22</v>
      </c>
      <c r="E3875" s="10" t="s">
        <v>23</v>
      </c>
      <c r="F3875" s="10" t="s">
        <v>5</v>
      </c>
      <c r="H3875" s="10" t="s">
        <v>24</v>
      </c>
      <c r="I3875" s="10">
        <v>2152562</v>
      </c>
      <c r="J3875" s="10">
        <v>2153311</v>
      </c>
      <c r="K3875" s="10" t="s">
        <v>46</v>
      </c>
      <c r="L3875" s="10" t="s">
        <v>4812</v>
      </c>
      <c r="O3875" s="10" t="s">
        <v>4813</v>
      </c>
      <c r="R3875" s="10" t="s">
        <v>4811</v>
      </c>
      <c r="S3875" s="10">
        <v>750</v>
      </c>
      <c r="T3875" s="10">
        <v>249</v>
      </c>
    </row>
    <row r="3876" spans="1:20" x14ac:dyDescent="0.35">
      <c r="A3876" s="10" t="s">
        <v>20</v>
      </c>
      <c r="B3876" s="10" t="s">
        <v>20</v>
      </c>
      <c r="C3876" s="10" t="s">
        <v>21</v>
      </c>
      <c r="D3876" s="10" t="s">
        <v>22</v>
      </c>
      <c r="E3876" s="10" t="s">
        <v>23</v>
      </c>
      <c r="F3876" s="10" t="s">
        <v>5</v>
      </c>
      <c r="H3876" s="10" t="s">
        <v>24</v>
      </c>
      <c r="I3876" s="10">
        <v>2153341</v>
      </c>
      <c r="J3876" s="10">
        <v>2153973</v>
      </c>
      <c r="K3876" s="10" t="s">
        <v>46</v>
      </c>
      <c r="R3876" s="10" t="s">
        <v>4814</v>
      </c>
      <c r="S3876" s="10">
        <v>633</v>
      </c>
    </row>
    <row r="3877" spans="1:20" x14ac:dyDescent="0.35">
      <c r="A3877" s="10" t="s">
        <v>27</v>
      </c>
      <c r="B3877" s="10" t="s">
        <v>27</v>
      </c>
      <c r="C3877" s="10" t="s">
        <v>28</v>
      </c>
      <c r="D3877" s="10" t="s">
        <v>22</v>
      </c>
      <c r="E3877" s="10" t="s">
        <v>23</v>
      </c>
      <c r="F3877" s="10" t="s">
        <v>5</v>
      </c>
      <c r="H3877" s="10" t="s">
        <v>24</v>
      </c>
      <c r="I3877" s="10">
        <v>2153341</v>
      </c>
      <c r="J3877" s="10">
        <v>2153973</v>
      </c>
      <c r="K3877" s="10" t="s">
        <v>46</v>
      </c>
      <c r="L3877" s="10" t="s">
        <v>4815</v>
      </c>
      <c r="O3877" s="10" t="s">
        <v>4816</v>
      </c>
      <c r="R3877" s="10" t="s">
        <v>4814</v>
      </c>
      <c r="S3877" s="10">
        <v>633</v>
      </c>
      <c r="T3877" s="10">
        <v>210</v>
      </c>
    </row>
    <row r="3878" spans="1:20" x14ac:dyDescent="0.35">
      <c r="A3878" s="10" t="s">
        <v>20</v>
      </c>
      <c r="B3878" s="10" t="s">
        <v>20</v>
      </c>
      <c r="C3878" s="10" t="s">
        <v>21</v>
      </c>
      <c r="D3878" s="10" t="s">
        <v>22</v>
      </c>
      <c r="E3878" s="10" t="s">
        <v>23</v>
      </c>
      <c r="F3878" s="10" t="s">
        <v>5</v>
      </c>
      <c r="H3878" s="10" t="s">
        <v>24</v>
      </c>
      <c r="I3878" s="10">
        <v>2153978</v>
      </c>
      <c r="J3878" s="10">
        <v>2156125</v>
      </c>
      <c r="K3878" s="10" t="s">
        <v>46</v>
      </c>
      <c r="R3878" s="10" t="s">
        <v>4817</v>
      </c>
      <c r="S3878" s="10">
        <v>2148</v>
      </c>
    </row>
    <row r="3879" spans="1:20" x14ac:dyDescent="0.35">
      <c r="A3879" s="10" t="s">
        <v>27</v>
      </c>
      <c r="B3879" s="10" t="s">
        <v>27</v>
      </c>
      <c r="C3879" s="10" t="s">
        <v>28</v>
      </c>
      <c r="D3879" s="10" t="s">
        <v>22</v>
      </c>
      <c r="E3879" s="10" t="s">
        <v>23</v>
      </c>
      <c r="F3879" s="10" t="s">
        <v>5</v>
      </c>
      <c r="H3879" s="10" t="s">
        <v>24</v>
      </c>
      <c r="I3879" s="10">
        <v>2153978</v>
      </c>
      <c r="J3879" s="10">
        <v>2156125</v>
      </c>
      <c r="K3879" s="10" t="s">
        <v>46</v>
      </c>
      <c r="L3879" s="10" t="s">
        <v>4818</v>
      </c>
      <c r="O3879" s="10" t="s">
        <v>4819</v>
      </c>
      <c r="R3879" s="10" t="s">
        <v>4817</v>
      </c>
      <c r="S3879" s="10">
        <v>2148</v>
      </c>
      <c r="T3879" s="10">
        <v>715</v>
      </c>
    </row>
    <row r="3880" spans="1:20" x14ac:dyDescent="0.35">
      <c r="A3880" s="10" t="s">
        <v>20</v>
      </c>
      <c r="B3880" s="10" t="s">
        <v>20</v>
      </c>
      <c r="C3880" s="10" t="s">
        <v>21</v>
      </c>
      <c r="D3880" s="10" t="s">
        <v>22</v>
      </c>
      <c r="E3880" s="10" t="s">
        <v>23</v>
      </c>
      <c r="F3880" s="10" t="s">
        <v>5</v>
      </c>
      <c r="H3880" s="10" t="s">
        <v>24</v>
      </c>
      <c r="I3880" s="10">
        <v>2156281</v>
      </c>
      <c r="J3880" s="10">
        <v>2156697</v>
      </c>
      <c r="K3880" s="10" t="s">
        <v>46</v>
      </c>
      <c r="R3880" s="10" t="s">
        <v>4820</v>
      </c>
      <c r="S3880" s="10">
        <v>417</v>
      </c>
    </row>
    <row r="3881" spans="1:20" x14ac:dyDescent="0.35">
      <c r="A3881" s="10" t="s">
        <v>27</v>
      </c>
      <c r="B3881" s="10" t="s">
        <v>27</v>
      </c>
      <c r="C3881" s="10" t="s">
        <v>28</v>
      </c>
      <c r="D3881" s="10" t="s">
        <v>22</v>
      </c>
      <c r="E3881" s="10" t="s">
        <v>23</v>
      </c>
      <c r="F3881" s="10" t="s">
        <v>5</v>
      </c>
      <c r="H3881" s="10" t="s">
        <v>24</v>
      </c>
      <c r="I3881" s="10">
        <v>2156281</v>
      </c>
      <c r="J3881" s="10">
        <v>2156697</v>
      </c>
      <c r="K3881" s="10" t="s">
        <v>46</v>
      </c>
      <c r="L3881" s="10" t="s">
        <v>4821</v>
      </c>
      <c r="O3881" s="10" t="s">
        <v>4822</v>
      </c>
      <c r="R3881" s="10" t="s">
        <v>4820</v>
      </c>
      <c r="S3881" s="10">
        <v>417</v>
      </c>
      <c r="T3881" s="10">
        <v>138</v>
      </c>
    </row>
    <row r="3882" spans="1:20" x14ac:dyDescent="0.35">
      <c r="A3882" s="10" t="s">
        <v>20</v>
      </c>
      <c r="B3882" s="10" t="s">
        <v>20</v>
      </c>
      <c r="C3882" s="10" t="s">
        <v>21</v>
      </c>
      <c r="D3882" s="10" t="s">
        <v>22</v>
      </c>
      <c r="E3882" s="10" t="s">
        <v>23</v>
      </c>
      <c r="F3882" s="10" t="s">
        <v>5</v>
      </c>
      <c r="H3882" s="10" t="s">
        <v>24</v>
      </c>
      <c r="I3882" s="10">
        <v>2156810</v>
      </c>
      <c r="J3882" s="10">
        <v>2157295</v>
      </c>
      <c r="K3882" s="10" t="s">
        <v>46</v>
      </c>
      <c r="R3882" s="10" t="s">
        <v>4823</v>
      </c>
      <c r="S3882" s="10">
        <v>486</v>
      </c>
    </row>
    <row r="3883" spans="1:20" x14ac:dyDescent="0.35">
      <c r="A3883" s="10" t="s">
        <v>27</v>
      </c>
      <c r="B3883" s="10" t="s">
        <v>27</v>
      </c>
      <c r="C3883" s="10" t="s">
        <v>28</v>
      </c>
      <c r="D3883" s="10" t="s">
        <v>22</v>
      </c>
      <c r="E3883" s="10" t="s">
        <v>23</v>
      </c>
      <c r="F3883" s="10" t="s">
        <v>5</v>
      </c>
      <c r="H3883" s="10" t="s">
        <v>24</v>
      </c>
      <c r="I3883" s="10">
        <v>2156810</v>
      </c>
      <c r="J3883" s="10">
        <v>2157295</v>
      </c>
      <c r="K3883" s="10" t="s">
        <v>46</v>
      </c>
      <c r="L3883" s="10" t="s">
        <v>4824</v>
      </c>
      <c r="O3883" s="10" t="s">
        <v>4825</v>
      </c>
      <c r="R3883" s="10" t="s">
        <v>4823</v>
      </c>
      <c r="S3883" s="10">
        <v>486</v>
      </c>
      <c r="T3883" s="10">
        <v>161</v>
      </c>
    </row>
    <row r="3884" spans="1:20" x14ac:dyDescent="0.35">
      <c r="A3884" s="10" t="s">
        <v>20</v>
      </c>
      <c r="B3884" s="10" t="s">
        <v>20</v>
      </c>
      <c r="C3884" s="10" t="s">
        <v>21</v>
      </c>
      <c r="D3884" s="10" t="s">
        <v>22</v>
      </c>
      <c r="E3884" s="10" t="s">
        <v>23</v>
      </c>
      <c r="F3884" s="10" t="s">
        <v>5</v>
      </c>
      <c r="H3884" s="10" t="s">
        <v>24</v>
      </c>
      <c r="I3884" s="10">
        <v>2157440</v>
      </c>
      <c r="J3884" s="10">
        <v>2158084</v>
      </c>
      <c r="K3884" s="10" t="s">
        <v>25</v>
      </c>
      <c r="R3884" s="10" t="s">
        <v>4826</v>
      </c>
      <c r="S3884" s="10">
        <v>645</v>
      </c>
    </row>
    <row r="3885" spans="1:20" x14ac:dyDescent="0.35">
      <c r="A3885" s="10" t="s">
        <v>27</v>
      </c>
      <c r="B3885" s="10" t="s">
        <v>27</v>
      </c>
      <c r="C3885" s="10" t="s">
        <v>28</v>
      </c>
      <c r="D3885" s="10" t="s">
        <v>22</v>
      </c>
      <c r="E3885" s="10" t="s">
        <v>23</v>
      </c>
      <c r="F3885" s="10" t="s">
        <v>5</v>
      </c>
      <c r="H3885" s="10" t="s">
        <v>24</v>
      </c>
      <c r="I3885" s="10">
        <v>2157440</v>
      </c>
      <c r="J3885" s="10">
        <v>2158084</v>
      </c>
      <c r="K3885" s="10" t="s">
        <v>25</v>
      </c>
      <c r="L3885" s="10" t="s">
        <v>4827</v>
      </c>
      <c r="O3885" s="10" t="s">
        <v>4828</v>
      </c>
      <c r="R3885" s="10" t="s">
        <v>4826</v>
      </c>
      <c r="S3885" s="10">
        <v>645</v>
      </c>
      <c r="T3885" s="10">
        <v>214</v>
      </c>
    </row>
    <row r="3886" spans="1:20" x14ac:dyDescent="0.35">
      <c r="A3886" s="10" t="s">
        <v>20</v>
      </c>
      <c r="B3886" s="10" t="s">
        <v>20</v>
      </c>
      <c r="C3886" s="10" t="s">
        <v>21</v>
      </c>
      <c r="D3886" s="10" t="s">
        <v>22</v>
      </c>
      <c r="E3886" s="10" t="s">
        <v>23</v>
      </c>
      <c r="F3886" s="10" t="s">
        <v>5</v>
      </c>
      <c r="H3886" s="10" t="s">
        <v>24</v>
      </c>
      <c r="I3886" s="10">
        <v>2158112</v>
      </c>
      <c r="J3886" s="10">
        <v>2158756</v>
      </c>
      <c r="K3886" s="10" t="s">
        <v>25</v>
      </c>
      <c r="R3886" s="10" t="s">
        <v>4829</v>
      </c>
      <c r="S3886" s="10">
        <v>645</v>
      </c>
    </row>
    <row r="3887" spans="1:20" x14ac:dyDescent="0.35">
      <c r="A3887" s="10" t="s">
        <v>27</v>
      </c>
      <c r="B3887" s="10" t="s">
        <v>27</v>
      </c>
      <c r="C3887" s="10" t="s">
        <v>28</v>
      </c>
      <c r="D3887" s="10" t="s">
        <v>22</v>
      </c>
      <c r="E3887" s="10" t="s">
        <v>23</v>
      </c>
      <c r="F3887" s="10" t="s">
        <v>5</v>
      </c>
      <c r="H3887" s="10" t="s">
        <v>24</v>
      </c>
      <c r="I3887" s="10">
        <v>2158112</v>
      </c>
      <c r="J3887" s="10">
        <v>2158756</v>
      </c>
      <c r="K3887" s="10" t="s">
        <v>25</v>
      </c>
      <c r="L3887" s="10" t="s">
        <v>4830</v>
      </c>
      <c r="O3887" s="10" t="s">
        <v>4831</v>
      </c>
      <c r="R3887" s="10" t="s">
        <v>4829</v>
      </c>
      <c r="S3887" s="10">
        <v>645</v>
      </c>
      <c r="T3887" s="10">
        <v>214</v>
      </c>
    </row>
    <row r="3888" spans="1:20" x14ac:dyDescent="0.35">
      <c r="A3888" s="10" t="s">
        <v>20</v>
      </c>
      <c r="B3888" s="10" t="s">
        <v>20</v>
      </c>
      <c r="C3888" s="10" t="s">
        <v>21</v>
      </c>
      <c r="D3888" s="10" t="s">
        <v>22</v>
      </c>
      <c r="E3888" s="10" t="s">
        <v>23</v>
      </c>
      <c r="F3888" s="10" t="s">
        <v>5</v>
      </c>
      <c r="H3888" s="10" t="s">
        <v>24</v>
      </c>
      <c r="I3888" s="10">
        <v>2158994</v>
      </c>
      <c r="J3888" s="10">
        <v>2159905</v>
      </c>
      <c r="K3888" s="10" t="s">
        <v>25</v>
      </c>
      <c r="R3888" s="10" t="s">
        <v>4832</v>
      </c>
      <c r="S3888" s="10">
        <v>912</v>
      </c>
    </row>
    <row r="3889" spans="1:20" x14ac:dyDescent="0.35">
      <c r="A3889" s="10" t="s">
        <v>27</v>
      </c>
      <c r="B3889" s="10" t="s">
        <v>27</v>
      </c>
      <c r="C3889" s="10" t="s">
        <v>28</v>
      </c>
      <c r="D3889" s="10" t="s">
        <v>22</v>
      </c>
      <c r="E3889" s="10" t="s">
        <v>23</v>
      </c>
      <c r="F3889" s="10" t="s">
        <v>5</v>
      </c>
      <c r="H3889" s="10" t="s">
        <v>24</v>
      </c>
      <c r="I3889" s="10">
        <v>2158994</v>
      </c>
      <c r="J3889" s="10">
        <v>2159905</v>
      </c>
      <c r="K3889" s="10" t="s">
        <v>25</v>
      </c>
      <c r="L3889" s="10" t="s">
        <v>4833</v>
      </c>
      <c r="O3889" s="10" t="s">
        <v>52</v>
      </c>
      <c r="R3889" s="10" t="s">
        <v>4832</v>
      </c>
      <c r="S3889" s="10">
        <v>912</v>
      </c>
      <c r="T3889" s="10">
        <v>303</v>
      </c>
    </row>
    <row r="3890" spans="1:20" x14ac:dyDescent="0.35">
      <c r="A3890" s="10" t="s">
        <v>20</v>
      </c>
      <c r="B3890" s="10" t="s">
        <v>20</v>
      </c>
      <c r="C3890" s="10" t="s">
        <v>21</v>
      </c>
      <c r="D3890" s="10" t="s">
        <v>22</v>
      </c>
      <c r="E3890" s="10" t="s">
        <v>23</v>
      </c>
      <c r="F3890" s="10" t="s">
        <v>5</v>
      </c>
      <c r="H3890" s="10" t="s">
        <v>24</v>
      </c>
      <c r="I3890" s="10">
        <v>2160068</v>
      </c>
      <c r="J3890" s="10">
        <v>2160328</v>
      </c>
      <c r="K3890" s="10" t="s">
        <v>25</v>
      </c>
      <c r="R3890" s="10" t="s">
        <v>4834</v>
      </c>
      <c r="S3890" s="10">
        <v>261</v>
      </c>
    </row>
    <row r="3891" spans="1:20" x14ac:dyDescent="0.35">
      <c r="A3891" s="10" t="s">
        <v>27</v>
      </c>
      <c r="B3891" s="10" t="s">
        <v>27</v>
      </c>
      <c r="C3891" s="10" t="s">
        <v>28</v>
      </c>
      <c r="D3891" s="10" t="s">
        <v>22</v>
      </c>
      <c r="E3891" s="10" t="s">
        <v>23</v>
      </c>
      <c r="F3891" s="10" t="s">
        <v>5</v>
      </c>
      <c r="H3891" s="10" t="s">
        <v>24</v>
      </c>
      <c r="I3891" s="10">
        <v>2160068</v>
      </c>
      <c r="J3891" s="10">
        <v>2160328</v>
      </c>
      <c r="K3891" s="10" t="s">
        <v>25</v>
      </c>
      <c r="L3891" s="10" t="s">
        <v>4835</v>
      </c>
      <c r="O3891" s="10" t="s">
        <v>52</v>
      </c>
      <c r="R3891" s="10" t="s">
        <v>4834</v>
      </c>
      <c r="S3891" s="10">
        <v>261</v>
      </c>
      <c r="T3891" s="10">
        <v>86</v>
      </c>
    </row>
    <row r="3892" spans="1:20" x14ac:dyDescent="0.35">
      <c r="A3892" s="10" t="s">
        <v>20</v>
      </c>
      <c r="B3892" s="10" t="s">
        <v>20</v>
      </c>
      <c r="C3892" s="10" t="s">
        <v>21</v>
      </c>
      <c r="D3892" s="10" t="s">
        <v>22</v>
      </c>
      <c r="E3892" s="10" t="s">
        <v>23</v>
      </c>
      <c r="F3892" s="10" t="s">
        <v>5</v>
      </c>
      <c r="H3892" s="10" t="s">
        <v>24</v>
      </c>
      <c r="I3892" s="10">
        <v>2160405</v>
      </c>
      <c r="J3892" s="10">
        <v>2160992</v>
      </c>
      <c r="K3892" s="10" t="s">
        <v>46</v>
      </c>
      <c r="R3892" s="10" t="s">
        <v>4836</v>
      </c>
      <c r="S3892" s="10">
        <v>588</v>
      </c>
    </row>
    <row r="3893" spans="1:20" x14ac:dyDescent="0.35">
      <c r="A3893" s="10" t="s">
        <v>27</v>
      </c>
      <c r="B3893" s="10" t="s">
        <v>27</v>
      </c>
      <c r="C3893" s="10" t="s">
        <v>28</v>
      </c>
      <c r="D3893" s="10" t="s">
        <v>22</v>
      </c>
      <c r="E3893" s="10" t="s">
        <v>23</v>
      </c>
      <c r="F3893" s="10" t="s">
        <v>5</v>
      </c>
      <c r="H3893" s="10" t="s">
        <v>24</v>
      </c>
      <c r="I3893" s="10">
        <v>2160405</v>
      </c>
      <c r="J3893" s="10">
        <v>2160992</v>
      </c>
      <c r="K3893" s="10" t="s">
        <v>46</v>
      </c>
      <c r="L3893" s="10" t="s">
        <v>4837</v>
      </c>
      <c r="O3893" s="10" t="s">
        <v>89</v>
      </c>
      <c r="R3893" s="10" t="s">
        <v>4836</v>
      </c>
      <c r="S3893" s="10">
        <v>588</v>
      </c>
      <c r="T3893" s="10">
        <v>195</v>
      </c>
    </row>
    <row r="3894" spans="1:20" x14ac:dyDescent="0.35">
      <c r="A3894" s="10" t="s">
        <v>20</v>
      </c>
      <c r="B3894" s="10" t="s">
        <v>20</v>
      </c>
      <c r="C3894" s="10" t="s">
        <v>21</v>
      </c>
      <c r="D3894" s="10" t="s">
        <v>22</v>
      </c>
      <c r="E3894" s="10" t="s">
        <v>23</v>
      </c>
      <c r="F3894" s="10" t="s">
        <v>5</v>
      </c>
      <c r="H3894" s="10" t="s">
        <v>24</v>
      </c>
      <c r="I3894" s="10">
        <v>2161057</v>
      </c>
      <c r="J3894" s="10">
        <v>2161539</v>
      </c>
      <c r="K3894" s="10" t="s">
        <v>46</v>
      </c>
      <c r="R3894" s="10" t="s">
        <v>4838</v>
      </c>
      <c r="S3894" s="10">
        <v>483</v>
      </c>
    </row>
    <row r="3895" spans="1:20" x14ac:dyDescent="0.35">
      <c r="A3895" s="10" t="s">
        <v>27</v>
      </c>
      <c r="B3895" s="10" t="s">
        <v>27</v>
      </c>
      <c r="C3895" s="10" t="s">
        <v>28</v>
      </c>
      <c r="D3895" s="10" t="s">
        <v>22</v>
      </c>
      <c r="E3895" s="10" t="s">
        <v>23</v>
      </c>
      <c r="F3895" s="10" t="s">
        <v>5</v>
      </c>
      <c r="H3895" s="10" t="s">
        <v>24</v>
      </c>
      <c r="I3895" s="10">
        <v>2161057</v>
      </c>
      <c r="J3895" s="10">
        <v>2161539</v>
      </c>
      <c r="K3895" s="10" t="s">
        <v>46</v>
      </c>
      <c r="L3895" s="10" t="s">
        <v>4839</v>
      </c>
      <c r="O3895" s="10" t="s">
        <v>4840</v>
      </c>
      <c r="R3895" s="10" t="s">
        <v>4838</v>
      </c>
      <c r="S3895" s="10">
        <v>483</v>
      </c>
      <c r="T3895" s="10">
        <v>160</v>
      </c>
    </row>
    <row r="3896" spans="1:20" x14ac:dyDescent="0.35">
      <c r="A3896" s="10" t="s">
        <v>20</v>
      </c>
      <c r="B3896" s="10" t="s">
        <v>20</v>
      </c>
      <c r="C3896" s="10" t="s">
        <v>21</v>
      </c>
      <c r="D3896" s="10" t="s">
        <v>22</v>
      </c>
      <c r="E3896" s="10" t="s">
        <v>23</v>
      </c>
      <c r="F3896" s="10" t="s">
        <v>5</v>
      </c>
      <c r="H3896" s="10" t="s">
        <v>24</v>
      </c>
      <c r="I3896" s="10">
        <v>2161583</v>
      </c>
      <c r="J3896" s="10">
        <v>2162464</v>
      </c>
      <c r="K3896" s="10" t="s">
        <v>46</v>
      </c>
      <c r="R3896" s="10" t="s">
        <v>4841</v>
      </c>
      <c r="S3896" s="10">
        <v>882</v>
      </c>
    </row>
    <row r="3897" spans="1:20" x14ac:dyDescent="0.35">
      <c r="A3897" s="10" t="s">
        <v>27</v>
      </c>
      <c r="B3897" s="10" t="s">
        <v>27</v>
      </c>
      <c r="C3897" s="10" t="s">
        <v>28</v>
      </c>
      <c r="D3897" s="10" t="s">
        <v>22</v>
      </c>
      <c r="E3897" s="10" t="s">
        <v>23</v>
      </c>
      <c r="F3897" s="10" t="s">
        <v>5</v>
      </c>
      <c r="H3897" s="10" t="s">
        <v>24</v>
      </c>
      <c r="I3897" s="10">
        <v>2161583</v>
      </c>
      <c r="J3897" s="10">
        <v>2162464</v>
      </c>
      <c r="K3897" s="10" t="s">
        <v>46</v>
      </c>
      <c r="L3897" s="10" t="s">
        <v>4842</v>
      </c>
      <c r="O3897" s="10" t="s">
        <v>4843</v>
      </c>
      <c r="R3897" s="10" t="s">
        <v>4841</v>
      </c>
      <c r="S3897" s="10">
        <v>882</v>
      </c>
      <c r="T3897" s="10">
        <v>293</v>
      </c>
    </row>
    <row r="3898" spans="1:20" x14ac:dyDescent="0.35">
      <c r="A3898" s="10" t="s">
        <v>20</v>
      </c>
      <c r="B3898" s="10" t="s">
        <v>20</v>
      </c>
      <c r="C3898" s="10" t="s">
        <v>21</v>
      </c>
      <c r="D3898" s="10" t="s">
        <v>22</v>
      </c>
      <c r="E3898" s="10" t="s">
        <v>23</v>
      </c>
      <c r="F3898" s="10" t="s">
        <v>5</v>
      </c>
      <c r="H3898" s="10" t="s">
        <v>24</v>
      </c>
      <c r="I3898" s="10">
        <v>2162763</v>
      </c>
      <c r="J3898" s="10">
        <v>2164757</v>
      </c>
      <c r="K3898" s="10" t="s">
        <v>25</v>
      </c>
      <c r="R3898" s="10" t="s">
        <v>4844</v>
      </c>
      <c r="S3898" s="10">
        <v>1995</v>
      </c>
    </row>
    <row r="3899" spans="1:20" x14ac:dyDescent="0.35">
      <c r="A3899" s="10" t="s">
        <v>27</v>
      </c>
      <c r="B3899" s="10" t="s">
        <v>27</v>
      </c>
      <c r="C3899" s="10" t="s">
        <v>28</v>
      </c>
      <c r="D3899" s="10" t="s">
        <v>22</v>
      </c>
      <c r="E3899" s="10" t="s">
        <v>23</v>
      </c>
      <c r="F3899" s="10" t="s">
        <v>5</v>
      </c>
      <c r="H3899" s="10" t="s">
        <v>24</v>
      </c>
      <c r="I3899" s="10">
        <v>2162763</v>
      </c>
      <c r="J3899" s="10">
        <v>2164757</v>
      </c>
      <c r="K3899" s="10" t="s">
        <v>25</v>
      </c>
      <c r="L3899" s="10" t="s">
        <v>4845</v>
      </c>
      <c r="O3899" s="10" t="s">
        <v>533</v>
      </c>
      <c r="R3899" s="10" t="s">
        <v>4844</v>
      </c>
      <c r="S3899" s="10">
        <v>1995</v>
      </c>
      <c r="T3899" s="10">
        <v>664</v>
      </c>
    </row>
    <row r="3900" spans="1:20" x14ac:dyDescent="0.35">
      <c r="A3900" s="10" t="s">
        <v>20</v>
      </c>
      <c r="B3900" s="10" t="s">
        <v>20</v>
      </c>
      <c r="C3900" s="10" t="s">
        <v>21</v>
      </c>
      <c r="D3900" s="10" t="s">
        <v>22</v>
      </c>
      <c r="E3900" s="10" t="s">
        <v>23</v>
      </c>
      <c r="F3900" s="10" t="s">
        <v>5</v>
      </c>
      <c r="H3900" s="10" t="s">
        <v>24</v>
      </c>
      <c r="I3900" s="10">
        <v>2164886</v>
      </c>
      <c r="J3900" s="10">
        <v>2165365</v>
      </c>
      <c r="K3900" s="10" t="s">
        <v>46</v>
      </c>
      <c r="R3900" s="10" t="s">
        <v>4846</v>
      </c>
      <c r="S3900" s="10">
        <v>480</v>
      </c>
    </row>
    <row r="3901" spans="1:20" x14ac:dyDescent="0.35">
      <c r="A3901" s="10" t="s">
        <v>27</v>
      </c>
      <c r="B3901" s="10" t="s">
        <v>27</v>
      </c>
      <c r="C3901" s="10" t="s">
        <v>28</v>
      </c>
      <c r="D3901" s="10" t="s">
        <v>22</v>
      </c>
      <c r="E3901" s="10" t="s">
        <v>23</v>
      </c>
      <c r="F3901" s="10" t="s">
        <v>5</v>
      </c>
      <c r="H3901" s="10" t="s">
        <v>24</v>
      </c>
      <c r="I3901" s="10">
        <v>2164886</v>
      </c>
      <c r="J3901" s="10">
        <v>2165365</v>
      </c>
      <c r="K3901" s="10" t="s">
        <v>46</v>
      </c>
      <c r="L3901" s="10" t="s">
        <v>4847</v>
      </c>
      <c r="O3901" s="10" t="s">
        <v>4848</v>
      </c>
      <c r="R3901" s="10" t="s">
        <v>4846</v>
      </c>
      <c r="S3901" s="10">
        <v>480</v>
      </c>
      <c r="T3901" s="10">
        <v>159</v>
      </c>
    </row>
    <row r="3902" spans="1:20" x14ac:dyDescent="0.35">
      <c r="A3902" s="10" t="s">
        <v>20</v>
      </c>
      <c r="B3902" s="10" t="s">
        <v>20</v>
      </c>
      <c r="C3902" s="10" t="s">
        <v>21</v>
      </c>
      <c r="D3902" s="10" t="s">
        <v>22</v>
      </c>
      <c r="E3902" s="10" t="s">
        <v>23</v>
      </c>
      <c r="F3902" s="10" t="s">
        <v>5</v>
      </c>
      <c r="H3902" s="10" t="s">
        <v>24</v>
      </c>
      <c r="I3902" s="10">
        <v>2165349</v>
      </c>
      <c r="J3902" s="10">
        <v>2166731</v>
      </c>
      <c r="K3902" s="10" t="s">
        <v>46</v>
      </c>
      <c r="R3902" s="10" t="s">
        <v>4849</v>
      </c>
      <c r="S3902" s="10">
        <v>1383</v>
      </c>
    </row>
    <row r="3903" spans="1:20" x14ac:dyDescent="0.35">
      <c r="A3903" s="10" t="s">
        <v>27</v>
      </c>
      <c r="B3903" s="10" t="s">
        <v>27</v>
      </c>
      <c r="C3903" s="10" t="s">
        <v>28</v>
      </c>
      <c r="D3903" s="10" t="s">
        <v>22</v>
      </c>
      <c r="E3903" s="10" t="s">
        <v>23</v>
      </c>
      <c r="F3903" s="10" t="s">
        <v>5</v>
      </c>
      <c r="H3903" s="10" t="s">
        <v>24</v>
      </c>
      <c r="I3903" s="10">
        <v>2165349</v>
      </c>
      <c r="J3903" s="10">
        <v>2166731</v>
      </c>
      <c r="K3903" s="10" t="s">
        <v>46</v>
      </c>
      <c r="L3903" s="10" t="s">
        <v>4850</v>
      </c>
      <c r="O3903" s="10" t="s">
        <v>1383</v>
      </c>
      <c r="R3903" s="10" t="s">
        <v>4849</v>
      </c>
      <c r="S3903" s="10">
        <v>1383</v>
      </c>
      <c r="T3903" s="10">
        <v>460</v>
      </c>
    </row>
    <row r="3904" spans="1:20" x14ac:dyDescent="0.35">
      <c r="A3904" s="10" t="s">
        <v>20</v>
      </c>
      <c r="B3904" s="10" t="s">
        <v>20</v>
      </c>
      <c r="C3904" s="10" t="s">
        <v>21</v>
      </c>
      <c r="D3904" s="10" t="s">
        <v>22</v>
      </c>
      <c r="E3904" s="10" t="s">
        <v>23</v>
      </c>
      <c r="F3904" s="10" t="s">
        <v>5</v>
      </c>
      <c r="H3904" s="10" t="s">
        <v>24</v>
      </c>
      <c r="I3904" s="10">
        <v>2167040</v>
      </c>
      <c r="J3904" s="10">
        <v>2167600</v>
      </c>
      <c r="K3904" s="10" t="s">
        <v>25</v>
      </c>
      <c r="R3904" s="10" t="s">
        <v>4851</v>
      </c>
      <c r="S3904" s="10">
        <v>561</v>
      </c>
    </row>
    <row r="3905" spans="1:20" x14ac:dyDescent="0.35">
      <c r="A3905" s="10" t="s">
        <v>27</v>
      </c>
      <c r="B3905" s="10" t="s">
        <v>27</v>
      </c>
      <c r="C3905" s="10" t="s">
        <v>28</v>
      </c>
      <c r="D3905" s="10" t="s">
        <v>22</v>
      </c>
      <c r="E3905" s="10" t="s">
        <v>23</v>
      </c>
      <c r="F3905" s="10" t="s">
        <v>5</v>
      </c>
      <c r="H3905" s="10" t="s">
        <v>24</v>
      </c>
      <c r="I3905" s="10">
        <v>2167040</v>
      </c>
      <c r="J3905" s="10">
        <v>2167600</v>
      </c>
      <c r="K3905" s="10" t="s">
        <v>25</v>
      </c>
      <c r="L3905" s="10" t="s">
        <v>4852</v>
      </c>
      <c r="O3905" s="10" t="s">
        <v>4853</v>
      </c>
      <c r="R3905" s="10" t="s">
        <v>4851</v>
      </c>
      <c r="S3905" s="10">
        <v>561</v>
      </c>
      <c r="T3905" s="10">
        <v>186</v>
      </c>
    </row>
    <row r="3906" spans="1:20" x14ac:dyDescent="0.35">
      <c r="A3906" s="10" t="s">
        <v>20</v>
      </c>
      <c r="B3906" s="10" t="s">
        <v>20</v>
      </c>
      <c r="C3906" s="10" t="s">
        <v>21</v>
      </c>
      <c r="D3906" s="10" t="s">
        <v>22</v>
      </c>
      <c r="E3906" s="10" t="s">
        <v>23</v>
      </c>
      <c r="F3906" s="10" t="s">
        <v>5</v>
      </c>
      <c r="H3906" s="10" t="s">
        <v>24</v>
      </c>
      <c r="I3906" s="10">
        <v>2167617</v>
      </c>
      <c r="J3906" s="10">
        <v>2168228</v>
      </c>
      <c r="K3906" s="10" t="s">
        <v>25</v>
      </c>
      <c r="R3906" s="10" t="s">
        <v>4854</v>
      </c>
      <c r="S3906" s="10">
        <v>612</v>
      </c>
    </row>
    <row r="3907" spans="1:20" x14ac:dyDescent="0.35">
      <c r="A3907" s="10" t="s">
        <v>27</v>
      </c>
      <c r="B3907" s="10" t="s">
        <v>27</v>
      </c>
      <c r="C3907" s="10" t="s">
        <v>28</v>
      </c>
      <c r="D3907" s="10" t="s">
        <v>22</v>
      </c>
      <c r="E3907" s="10" t="s">
        <v>23</v>
      </c>
      <c r="F3907" s="10" t="s">
        <v>5</v>
      </c>
      <c r="H3907" s="10" t="s">
        <v>24</v>
      </c>
      <c r="I3907" s="10">
        <v>2167617</v>
      </c>
      <c r="J3907" s="10">
        <v>2168228</v>
      </c>
      <c r="K3907" s="10" t="s">
        <v>25</v>
      </c>
      <c r="L3907" s="10" t="s">
        <v>4855</v>
      </c>
      <c r="O3907" s="10" t="s">
        <v>4856</v>
      </c>
      <c r="R3907" s="10" t="s">
        <v>4854</v>
      </c>
      <c r="S3907" s="10">
        <v>612</v>
      </c>
      <c r="T3907" s="10">
        <v>203</v>
      </c>
    </row>
    <row r="3908" spans="1:20" x14ac:dyDescent="0.35">
      <c r="A3908" s="10" t="s">
        <v>20</v>
      </c>
      <c r="B3908" s="10" t="s">
        <v>20</v>
      </c>
      <c r="C3908" s="10" t="s">
        <v>21</v>
      </c>
      <c r="D3908" s="10" t="s">
        <v>22</v>
      </c>
      <c r="E3908" s="10" t="s">
        <v>23</v>
      </c>
      <c r="F3908" s="10" t="s">
        <v>5</v>
      </c>
      <c r="H3908" s="10" t="s">
        <v>24</v>
      </c>
      <c r="I3908" s="10">
        <v>2168421</v>
      </c>
      <c r="J3908" s="10">
        <v>2170067</v>
      </c>
      <c r="K3908" s="10" t="s">
        <v>25</v>
      </c>
      <c r="R3908" s="10" t="s">
        <v>4857</v>
      </c>
      <c r="S3908" s="10">
        <v>1647</v>
      </c>
    </row>
    <row r="3909" spans="1:20" x14ac:dyDescent="0.35">
      <c r="A3909" s="10" t="s">
        <v>27</v>
      </c>
      <c r="B3909" s="10" t="s">
        <v>27</v>
      </c>
      <c r="C3909" s="10" t="s">
        <v>28</v>
      </c>
      <c r="D3909" s="10" t="s">
        <v>22</v>
      </c>
      <c r="E3909" s="10" t="s">
        <v>23</v>
      </c>
      <c r="F3909" s="10" t="s">
        <v>5</v>
      </c>
      <c r="H3909" s="10" t="s">
        <v>24</v>
      </c>
      <c r="I3909" s="10">
        <v>2168421</v>
      </c>
      <c r="J3909" s="10">
        <v>2170067</v>
      </c>
      <c r="K3909" s="10" t="s">
        <v>25</v>
      </c>
      <c r="L3909" s="10" t="s">
        <v>4858</v>
      </c>
      <c r="O3909" s="10" t="s">
        <v>4859</v>
      </c>
      <c r="R3909" s="10" t="s">
        <v>4857</v>
      </c>
      <c r="S3909" s="10">
        <v>1647</v>
      </c>
      <c r="T3909" s="10">
        <v>548</v>
      </c>
    </row>
    <row r="3910" spans="1:20" x14ac:dyDescent="0.35">
      <c r="A3910" s="10" t="s">
        <v>20</v>
      </c>
      <c r="B3910" s="10" t="s">
        <v>20</v>
      </c>
      <c r="C3910" s="10" t="s">
        <v>21</v>
      </c>
      <c r="D3910" s="10" t="s">
        <v>22</v>
      </c>
      <c r="E3910" s="10" t="s">
        <v>23</v>
      </c>
      <c r="F3910" s="10" t="s">
        <v>5</v>
      </c>
      <c r="H3910" s="10" t="s">
        <v>24</v>
      </c>
      <c r="I3910" s="10">
        <v>2170161</v>
      </c>
      <c r="J3910" s="10">
        <v>2170745</v>
      </c>
      <c r="K3910" s="10" t="s">
        <v>25</v>
      </c>
      <c r="R3910" s="10" t="s">
        <v>4860</v>
      </c>
      <c r="S3910" s="10">
        <v>585</v>
      </c>
    </row>
    <row r="3911" spans="1:20" x14ac:dyDescent="0.35">
      <c r="A3911" s="10" t="s">
        <v>27</v>
      </c>
      <c r="B3911" s="10" t="s">
        <v>27</v>
      </c>
      <c r="C3911" s="10" t="s">
        <v>28</v>
      </c>
      <c r="D3911" s="10" t="s">
        <v>22</v>
      </c>
      <c r="E3911" s="10" t="s">
        <v>23</v>
      </c>
      <c r="F3911" s="10" t="s">
        <v>5</v>
      </c>
      <c r="H3911" s="10" t="s">
        <v>24</v>
      </c>
      <c r="I3911" s="10">
        <v>2170161</v>
      </c>
      <c r="J3911" s="10">
        <v>2170745</v>
      </c>
      <c r="K3911" s="10" t="s">
        <v>25</v>
      </c>
      <c r="L3911" s="10" t="s">
        <v>4861</v>
      </c>
      <c r="O3911" s="10" t="s">
        <v>433</v>
      </c>
      <c r="R3911" s="10" t="s">
        <v>4860</v>
      </c>
      <c r="S3911" s="10">
        <v>585</v>
      </c>
      <c r="T3911" s="10">
        <v>194</v>
      </c>
    </row>
    <row r="3912" spans="1:20" x14ac:dyDescent="0.35">
      <c r="A3912" s="10" t="s">
        <v>20</v>
      </c>
      <c r="B3912" s="10" t="s">
        <v>20</v>
      </c>
      <c r="C3912" s="10" t="s">
        <v>21</v>
      </c>
      <c r="D3912" s="10" t="s">
        <v>22</v>
      </c>
      <c r="E3912" s="10" t="s">
        <v>23</v>
      </c>
      <c r="F3912" s="10" t="s">
        <v>5</v>
      </c>
      <c r="H3912" s="10" t="s">
        <v>24</v>
      </c>
      <c r="I3912" s="10">
        <v>2170777</v>
      </c>
      <c r="J3912" s="10">
        <v>2171700</v>
      </c>
      <c r="K3912" s="10" t="s">
        <v>46</v>
      </c>
      <c r="R3912" s="10" t="s">
        <v>4862</v>
      </c>
      <c r="S3912" s="10">
        <v>924</v>
      </c>
    </row>
    <row r="3913" spans="1:20" x14ac:dyDescent="0.35">
      <c r="A3913" s="10" t="s">
        <v>27</v>
      </c>
      <c r="B3913" s="10" t="s">
        <v>27</v>
      </c>
      <c r="C3913" s="10" t="s">
        <v>28</v>
      </c>
      <c r="D3913" s="10" t="s">
        <v>22</v>
      </c>
      <c r="E3913" s="10" t="s">
        <v>23</v>
      </c>
      <c r="F3913" s="10" t="s">
        <v>5</v>
      </c>
      <c r="H3913" s="10" t="s">
        <v>24</v>
      </c>
      <c r="I3913" s="10">
        <v>2170777</v>
      </c>
      <c r="J3913" s="10">
        <v>2171700</v>
      </c>
      <c r="K3913" s="10" t="s">
        <v>46</v>
      </c>
      <c r="L3913" s="10" t="s">
        <v>4863</v>
      </c>
      <c r="O3913" s="10" t="s">
        <v>228</v>
      </c>
      <c r="R3913" s="10" t="s">
        <v>4862</v>
      </c>
      <c r="S3913" s="10">
        <v>924</v>
      </c>
      <c r="T3913" s="10">
        <v>307</v>
      </c>
    </row>
    <row r="3914" spans="1:20" x14ac:dyDescent="0.35">
      <c r="A3914" s="10" t="s">
        <v>20</v>
      </c>
      <c r="B3914" s="10" t="s">
        <v>20</v>
      </c>
      <c r="C3914" s="10" t="s">
        <v>21</v>
      </c>
      <c r="D3914" s="10" t="s">
        <v>22</v>
      </c>
      <c r="E3914" s="10" t="s">
        <v>23</v>
      </c>
      <c r="F3914" s="10" t="s">
        <v>5</v>
      </c>
      <c r="H3914" s="10" t="s">
        <v>24</v>
      </c>
      <c r="I3914" s="10">
        <v>2171705</v>
      </c>
      <c r="J3914" s="10">
        <v>2172034</v>
      </c>
      <c r="K3914" s="10" t="s">
        <v>46</v>
      </c>
      <c r="R3914" s="10" t="s">
        <v>4864</v>
      </c>
      <c r="S3914" s="10">
        <v>330</v>
      </c>
    </row>
    <row r="3915" spans="1:20" x14ac:dyDescent="0.35">
      <c r="A3915" s="10" t="s">
        <v>27</v>
      </c>
      <c r="B3915" s="10" t="s">
        <v>27</v>
      </c>
      <c r="C3915" s="10" t="s">
        <v>28</v>
      </c>
      <c r="D3915" s="10" t="s">
        <v>22</v>
      </c>
      <c r="E3915" s="10" t="s">
        <v>23</v>
      </c>
      <c r="F3915" s="10" t="s">
        <v>5</v>
      </c>
      <c r="H3915" s="10" t="s">
        <v>24</v>
      </c>
      <c r="I3915" s="10">
        <v>2171705</v>
      </c>
      <c r="J3915" s="10">
        <v>2172034</v>
      </c>
      <c r="K3915" s="10" t="s">
        <v>46</v>
      </c>
      <c r="L3915" s="10" t="s">
        <v>4865</v>
      </c>
      <c r="O3915" s="10" t="s">
        <v>52</v>
      </c>
      <c r="R3915" s="10" t="s">
        <v>4864</v>
      </c>
      <c r="S3915" s="10">
        <v>330</v>
      </c>
      <c r="T3915" s="10">
        <v>109</v>
      </c>
    </row>
    <row r="3916" spans="1:20" x14ac:dyDescent="0.35">
      <c r="A3916" s="10" t="s">
        <v>20</v>
      </c>
      <c r="B3916" s="10" t="s">
        <v>20</v>
      </c>
      <c r="C3916" s="10" t="s">
        <v>21</v>
      </c>
      <c r="D3916" s="10" t="s">
        <v>22</v>
      </c>
      <c r="E3916" s="10" t="s">
        <v>23</v>
      </c>
      <c r="F3916" s="10" t="s">
        <v>5</v>
      </c>
      <c r="H3916" s="10" t="s">
        <v>24</v>
      </c>
      <c r="I3916" s="10">
        <v>2172205</v>
      </c>
      <c r="J3916" s="10">
        <v>2173710</v>
      </c>
      <c r="K3916" s="10" t="s">
        <v>25</v>
      </c>
      <c r="R3916" s="10" t="s">
        <v>4866</v>
      </c>
      <c r="S3916" s="10">
        <v>1506</v>
      </c>
    </row>
    <row r="3917" spans="1:20" x14ac:dyDescent="0.35">
      <c r="A3917" s="10" t="s">
        <v>27</v>
      </c>
      <c r="B3917" s="10" t="s">
        <v>27</v>
      </c>
      <c r="C3917" s="10" t="s">
        <v>28</v>
      </c>
      <c r="D3917" s="10" t="s">
        <v>22</v>
      </c>
      <c r="E3917" s="10" t="s">
        <v>23</v>
      </c>
      <c r="F3917" s="10" t="s">
        <v>5</v>
      </c>
      <c r="H3917" s="10" t="s">
        <v>24</v>
      </c>
      <c r="I3917" s="10">
        <v>2172205</v>
      </c>
      <c r="J3917" s="10">
        <v>2173710</v>
      </c>
      <c r="K3917" s="10" t="s">
        <v>25</v>
      </c>
      <c r="L3917" s="10" t="s">
        <v>4867</v>
      </c>
      <c r="O3917" s="10" t="s">
        <v>1218</v>
      </c>
      <c r="R3917" s="10" t="s">
        <v>4866</v>
      </c>
      <c r="S3917" s="10">
        <v>1506</v>
      </c>
      <c r="T3917" s="10">
        <v>501</v>
      </c>
    </row>
    <row r="3918" spans="1:20" x14ac:dyDescent="0.35">
      <c r="A3918" s="10" t="s">
        <v>20</v>
      </c>
      <c r="B3918" s="10" t="s">
        <v>20</v>
      </c>
      <c r="C3918" s="10" t="s">
        <v>21</v>
      </c>
      <c r="D3918" s="10" t="s">
        <v>22</v>
      </c>
      <c r="E3918" s="10" t="s">
        <v>23</v>
      </c>
      <c r="F3918" s="10" t="s">
        <v>5</v>
      </c>
      <c r="H3918" s="10" t="s">
        <v>24</v>
      </c>
      <c r="I3918" s="10">
        <v>2173689</v>
      </c>
      <c r="J3918" s="10">
        <v>2174132</v>
      </c>
      <c r="K3918" s="10" t="s">
        <v>46</v>
      </c>
      <c r="R3918" s="10" t="s">
        <v>4868</v>
      </c>
      <c r="S3918" s="10">
        <v>444</v>
      </c>
    </row>
    <row r="3919" spans="1:20" x14ac:dyDescent="0.35">
      <c r="A3919" s="10" t="s">
        <v>27</v>
      </c>
      <c r="B3919" s="10" t="s">
        <v>27</v>
      </c>
      <c r="C3919" s="10" t="s">
        <v>28</v>
      </c>
      <c r="D3919" s="10" t="s">
        <v>22</v>
      </c>
      <c r="E3919" s="10" t="s">
        <v>23</v>
      </c>
      <c r="F3919" s="10" t="s">
        <v>5</v>
      </c>
      <c r="H3919" s="10" t="s">
        <v>24</v>
      </c>
      <c r="I3919" s="10">
        <v>2173689</v>
      </c>
      <c r="J3919" s="10">
        <v>2174132</v>
      </c>
      <c r="K3919" s="10" t="s">
        <v>46</v>
      </c>
      <c r="L3919" s="10" t="s">
        <v>4869</v>
      </c>
      <c r="O3919" s="10" t="s">
        <v>4870</v>
      </c>
      <c r="R3919" s="10" t="s">
        <v>4868</v>
      </c>
      <c r="S3919" s="10">
        <v>444</v>
      </c>
      <c r="T3919" s="10">
        <v>147</v>
      </c>
    </row>
    <row r="3920" spans="1:20" x14ac:dyDescent="0.35">
      <c r="A3920" s="10" t="s">
        <v>20</v>
      </c>
      <c r="B3920" s="10" t="s">
        <v>20</v>
      </c>
      <c r="C3920" s="10" t="s">
        <v>21</v>
      </c>
      <c r="D3920" s="10" t="s">
        <v>22</v>
      </c>
      <c r="E3920" s="10" t="s">
        <v>23</v>
      </c>
      <c r="F3920" s="10" t="s">
        <v>5</v>
      </c>
      <c r="H3920" s="10" t="s">
        <v>24</v>
      </c>
      <c r="I3920" s="10">
        <v>2174144</v>
      </c>
      <c r="J3920" s="10">
        <v>2175088</v>
      </c>
      <c r="K3920" s="10" t="s">
        <v>46</v>
      </c>
      <c r="R3920" s="10" t="s">
        <v>4871</v>
      </c>
      <c r="S3920" s="10">
        <v>945</v>
      </c>
    </row>
    <row r="3921" spans="1:20" x14ac:dyDescent="0.35">
      <c r="A3921" s="10" t="s">
        <v>27</v>
      </c>
      <c r="B3921" s="10" t="s">
        <v>27</v>
      </c>
      <c r="C3921" s="10" t="s">
        <v>28</v>
      </c>
      <c r="D3921" s="10" t="s">
        <v>22</v>
      </c>
      <c r="E3921" s="10" t="s">
        <v>23</v>
      </c>
      <c r="F3921" s="10" t="s">
        <v>5</v>
      </c>
      <c r="H3921" s="10" t="s">
        <v>24</v>
      </c>
      <c r="I3921" s="10">
        <v>2174144</v>
      </c>
      <c r="J3921" s="10">
        <v>2175088</v>
      </c>
      <c r="K3921" s="10" t="s">
        <v>46</v>
      </c>
      <c r="L3921" s="10" t="s">
        <v>4872</v>
      </c>
      <c r="O3921" s="10" t="s">
        <v>4873</v>
      </c>
      <c r="R3921" s="10" t="s">
        <v>4871</v>
      </c>
      <c r="S3921" s="10">
        <v>945</v>
      </c>
      <c r="T3921" s="10">
        <v>314</v>
      </c>
    </row>
    <row r="3922" spans="1:20" x14ac:dyDescent="0.35">
      <c r="A3922" s="10" t="s">
        <v>20</v>
      </c>
      <c r="B3922" s="10" t="s">
        <v>20</v>
      </c>
      <c r="C3922" s="10" t="s">
        <v>21</v>
      </c>
      <c r="D3922" s="10" t="s">
        <v>22</v>
      </c>
      <c r="E3922" s="10" t="s">
        <v>23</v>
      </c>
      <c r="F3922" s="10" t="s">
        <v>5</v>
      </c>
      <c r="H3922" s="10" t="s">
        <v>24</v>
      </c>
      <c r="I3922" s="10">
        <v>2175096</v>
      </c>
      <c r="J3922" s="10">
        <v>2176496</v>
      </c>
      <c r="K3922" s="10" t="s">
        <v>46</v>
      </c>
      <c r="R3922" s="10" t="s">
        <v>4874</v>
      </c>
      <c r="S3922" s="10">
        <v>1401</v>
      </c>
    </row>
    <row r="3923" spans="1:20" x14ac:dyDescent="0.35">
      <c r="A3923" s="10" t="s">
        <v>27</v>
      </c>
      <c r="B3923" s="10" t="s">
        <v>27</v>
      </c>
      <c r="C3923" s="10" t="s">
        <v>28</v>
      </c>
      <c r="D3923" s="10" t="s">
        <v>22</v>
      </c>
      <c r="E3923" s="10" t="s">
        <v>23</v>
      </c>
      <c r="F3923" s="10" t="s">
        <v>5</v>
      </c>
      <c r="H3923" s="10" t="s">
        <v>24</v>
      </c>
      <c r="I3923" s="10">
        <v>2175096</v>
      </c>
      <c r="J3923" s="10">
        <v>2176496</v>
      </c>
      <c r="K3923" s="10" t="s">
        <v>46</v>
      </c>
      <c r="L3923" s="10" t="s">
        <v>4875</v>
      </c>
      <c r="O3923" s="10" t="s">
        <v>3211</v>
      </c>
      <c r="R3923" s="10" t="s">
        <v>4874</v>
      </c>
      <c r="S3923" s="10">
        <v>1401</v>
      </c>
      <c r="T3923" s="10">
        <v>466</v>
      </c>
    </row>
    <row r="3924" spans="1:20" x14ac:dyDescent="0.35">
      <c r="A3924" s="10" t="s">
        <v>20</v>
      </c>
      <c r="B3924" s="10" t="s">
        <v>20</v>
      </c>
      <c r="C3924" s="10" t="s">
        <v>21</v>
      </c>
      <c r="D3924" s="10" t="s">
        <v>22</v>
      </c>
      <c r="E3924" s="10" t="s">
        <v>23</v>
      </c>
      <c r="F3924" s="10" t="s">
        <v>5</v>
      </c>
      <c r="H3924" s="10" t="s">
        <v>24</v>
      </c>
      <c r="I3924" s="10">
        <v>2176545</v>
      </c>
      <c r="J3924" s="10">
        <v>2177867</v>
      </c>
      <c r="K3924" s="10" t="s">
        <v>46</v>
      </c>
      <c r="R3924" s="10" t="s">
        <v>4876</v>
      </c>
      <c r="S3924" s="10">
        <v>1323</v>
      </c>
    </row>
    <row r="3925" spans="1:20" x14ac:dyDescent="0.35">
      <c r="A3925" s="10" t="s">
        <v>27</v>
      </c>
      <c r="B3925" s="10" t="s">
        <v>27</v>
      </c>
      <c r="C3925" s="10" t="s">
        <v>28</v>
      </c>
      <c r="D3925" s="10" t="s">
        <v>22</v>
      </c>
      <c r="E3925" s="10" t="s">
        <v>23</v>
      </c>
      <c r="F3925" s="10" t="s">
        <v>5</v>
      </c>
      <c r="H3925" s="10" t="s">
        <v>24</v>
      </c>
      <c r="I3925" s="10">
        <v>2176545</v>
      </c>
      <c r="J3925" s="10">
        <v>2177867</v>
      </c>
      <c r="K3925" s="10" t="s">
        <v>46</v>
      </c>
      <c r="L3925" s="10" t="s">
        <v>4877</v>
      </c>
      <c r="O3925" s="10" t="s">
        <v>4878</v>
      </c>
      <c r="R3925" s="10" t="s">
        <v>4876</v>
      </c>
      <c r="S3925" s="10">
        <v>1323</v>
      </c>
      <c r="T3925" s="10">
        <v>440</v>
      </c>
    </row>
    <row r="3926" spans="1:20" x14ac:dyDescent="0.35">
      <c r="A3926" s="10" t="s">
        <v>20</v>
      </c>
      <c r="B3926" s="10" t="s">
        <v>20</v>
      </c>
      <c r="C3926" s="10" t="s">
        <v>21</v>
      </c>
      <c r="D3926" s="10" t="s">
        <v>22</v>
      </c>
      <c r="E3926" s="10" t="s">
        <v>23</v>
      </c>
      <c r="F3926" s="10" t="s">
        <v>5</v>
      </c>
      <c r="H3926" s="10" t="s">
        <v>24</v>
      </c>
      <c r="I3926" s="10">
        <v>2177890</v>
      </c>
      <c r="J3926" s="10">
        <v>2179296</v>
      </c>
      <c r="K3926" s="10" t="s">
        <v>46</v>
      </c>
      <c r="R3926" s="10" t="s">
        <v>4879</v>
      </c>
      <c r="S3926" s="10">
        <v>1407</v>
      </c>
    </row>
    <row r="3927" spans="1:20" x14ac:dyDescent="0.35">
      <c r="A3927" s="10" t="s">
        <v>27</v>
      </c>
      <c r="B3927" s="10" t="s">
        <v>27</v>
      </c>
      <c r="C3927" s="10" t="s">
        <v>28</v>
      </c>
      <c r="D3927" s="10" t="s">
        <v>22</v>
      </c>
      <c r="E3927" s="10" t="s">
        <v>23</v>
      </c>
      <c r="F3927" s="10" t="s">
        <v>5</v>
      </c>
      <c r="H3927" s="10" t="s">
        <v>24</v>
      </c>
      <c r="I3927" s="10">
        <v>2177890</v>
      </c>
      <c r="J3927" s="10">
        <v>2179296</v>
      </c>
      <c r="K3927" s="10" t="s">
        <v>46</v>
      </c>
      <c r="L3927" s="10" t="s">
        <v>4880</v>
      </c>
      <c r="O3927" s="10" t="s">
        <v>4881</v>
      </c>
      <c r="R3927" s="10" t="s">
        <v>4879</v>
      </c>
      <c r="S3927" s="10">
        <v>1407</v>
      </c>
      <c r="T3927" s="10">
        <v>468</v>
      </c>
    </row>
    <row r="3928" spans="1:20" x14ac:dyDescent="0.35">
      <c r="A3928" s="10" t="s">
        <v>20</v>
      </c>
      <c r="B3928" s="10" t="s">
        <v>20</v>
      </c>
      <c r="C3928" s="10" t="s">
        <v>21</v>
      </c>
      <c r="D3928" s="10" t="s">
        <v>22</v>
      </c>
      <c r="E3928" s="10" t="s">
        <v>23</v>
      </c>
      <c r="F3928" s="10" t="s">
        <v>5</v>
      </c>
      <c r="H3928" s="10" t="s">
        <v>24</v>
      </c>
      <c r="I3928" s="10">
        <v>2179319</v>
      </c>
      <c r="J3928" s="10">
        <v>2180329</v>
      </c>
      <c r="K3928" s="10" t="s">
        <v>46</v>
      </c>
      <c r="R3928" s="10" t="s">
        <v>4882</v>
      </c>
      <c r="S3928" s="10">
        <v>1011</v>
      </c>
    </row>
    <row r="3929" spans="1:20" x14ac:dyDescent="0.35">
      <c r="A3929" s="10" t="s">
        <v>27</v>
      </c>
      <c r="B3929" s="10" t="s">
        <v>27</v>
      </c>
      <c r="C3929" s="10" t="s">
        <v>28</v>
      </c>
      <c r="D3929" s="10" t="s">
        <v>22</v>
      </c>
      <c r="E3929" s="10" t="s">
        <v>23</v>
      </c>
      <c r="F3929" s="10" t="s">
        <v>5</v>
      </c>
      <c r="H3929" s="10" t="s">
        <v>24</v>
      </c>
      <c r="I3929" s="10">
        <v>2179319</v>
      </c>
      <c r="J3929" s="10">
        <v>2180329</v>
      </c>
      <c r="K3929" s="10" t="s">
        <v>46</v>
      </c>
      <c r="L3929" s="10" t="s">
        <v>4883</v>
      </c>
      <c r="O3929" s="10" t="s">
        <v>4884</v>
      </c>
      <c r="R3929" s="10" t="s">
        <v>4882</v>
      </c>
      <c r="S3929" s="10">
        <v>1011</v>
      </c>
      <c r="T3929" s="10">
        <v>336</v>
      </c>
    </row>
    <row r="3930" spans="1:20" x14ac:dyDescent="0.35">
      <c r="A3930" s="10" t="s">
        <v>20</v>
      </c>
      <c r="B3930" s="10" t="s">
        <v>20</v>
      </c>
      <c r="C3930" s="10" t="s">
        <v>21</v>
      </c>
      <c r="D3930" s="10" t="s">
        <v>22</v>
      </c>
      <c r="E3930" s="10" t="s">
        <v>23</v>
      </c>
      <c r="F3930" s="10" t="s">
        <v>5</v>
      </c>
      <c r="H3930" s="10" t="s">
        <v>24</v>
      </c>
      <c r="I3930" s="10">
        <v>2180697</v>
      </c>
      <c r="J3930" s="10">
        <v>2181020</v>
      </c>
      <c r="K3930" s="10" t="s">
        <v>46</v>
      </c>
      <c r="R3930" s="10" t="s">
        <v>4885</v>
      </c>
      <c r="S3930" s="10">
        <v>324</v>
      </c>
    </row>
    <row r="3931" spans="1:20" x14ac:dyDescent="0.35">
      <c r="A3931" s="10" t="s">
        <v>27</v>
      </c>
      <c r="B3931" s="10" t="s">
        <v>27</v>
      </c>
      <c r="C3931" s="10" t="s">
        <v>28</v>
      </c>
      <c r="D3931" s="10" t="s">
        <v>22</v>
      </c>
      <c r="E3931" s="10" t="s">
        <v>23</v>
      </c>
      <c r="F3931" s="10" t="s">
        <v>5</v>
      </c>
      <c r="H3931" s="10" t="s">
        <v>24</v>
      </c>
      <c r="I3931" s="10">
        <v>2180697</v>
      </c>
      <c r="J3931" s="10">
        <v>2181020</v>
      </c>
      <c r="K3931" s="10" t="s">
        <v>46</v>
      </c>
      <c r="L3931" s="10" t="s">
        <v>4886</v>
      </c>
      <c r="O3931" s="10" t="s">
        <v>4887</v>
      </c>
      <c r="R3931" s="10" t="s">
        <v>4885</v>
      </c>
      <c r="S3931" s="10">
        <v>324</v>
      </c>
      <c r="T3931" s="10">
        <v>107</v>
      </c>
    </row>
    <row r="3932" spans="1:20" x14ac:dyDescent="0.35">
      <c r="A3932" s="10" t="s">
        <v>20</v>
      </c>
      <c r="B3932" s="10" t="s">
        <v>20</v>
      </c>
      <c r="C3932" s="10" t="s">
        <v>21</v>
      </c>
      <c r="D3932" s="10" t="s">
        <v>22</v>
      </c>
      <c r="E3932" s="10" t="s">
        <v>23</v>
      </c>
      <c r="F3932" s="10" t="s">
        <v>5</v>
      </c>
      <c r="H3932" s="10" t="s">
        <v>24</v>
      </c>
      <c r="I3932" s="10">
        <v>2181360</v>
      </c>
      <c r="J3932" s="10">
        <v>2182355</v>
      </c>
      <c r="K3932" s="10" t="s">
        <v>25</v>
      </c>
      <c r="R3932" s="10" t="s">
        <v>4888</v>
      </c>
      <c r="S3932" s="10">
        <v>996</v>
      </c>
    </row>
    <row r="3933" spans="1:20" x14ac:dyDescent="0.35">
      <c r="A3933" s="10" t="s">
        <v>27</v>
      </c>
      <c r="B3933" s="10" t="s">
        <v>27</v>
      </c>
      <c r="C3933" s="10" t="s">
        <v>28</v>
      </c>
      <c r="D3933" s="10" t="s">
        <v>22</v>
      </c>
      <c r="E3933" s="10" t="s">
        <v>23</v>
      </c>
      <c r="F3933" s="10" t="s">
        <v>5</v>
      </c>
      <c r="H3933" s="10" t="s">
        <v>24</v>
      </c>
      <c r="I3933" s="10">
        <v>2181360</v>
      </c>
      <c r="J3933" s="10">
        <v>2182355</v>
      </c>
      <c r="K3933" s="10" t="s">
        <v>25</v>
      </c>
      <c r="L3933" s="10" t="s">
        <v>4889</v>
      </c>
      <c r="O3933" s="10" t="s">
        <v>4890</v>
      </c>
      <c r="R3933" s="10" t="s">
        <v>4888</v>
      </c>
      <c r="S3933" s="10">
        <v>996</v>
      </c>
      <c r="T3933" s="10">
        <v>331</v>
      </c>
    </row>
    <row r="3934" spans="1:20" x14ac:dyDescent="0.35">
      <c r="A3934" s="10" t="s">
        <v>20</v>
      </c>
      <c r="B3934" s="10" t="s">
        <v>20</v>
      </c>
      <c r="C3934" s="10" t="s">
        <v>21</v>
      </c>
      <c r="D3934" s="10" t="s">
        <v>22</v>
      </c>
      <c r="E3934" s="10" t="s">
        <v>23</v>
      </c>
      <c r="F3934" s="10" t="s">
        <v>5</v>
      </c>
      <c r="H3934" s="10" t="s">
        <v>24</v>
      </c>
      <c r="I3934" s="10">
        <v>2182500</v>
      </c>
      <c r="J3934" s="10">
        <v>2183540</v>
      </c>
      <c r="K3934" s="10" t="s">
        <v>25</v>
      </c>
      <c r="R3934" s="10" t="s">
        <v>4891</v>
      </c>
      <c r="S3934" s="10">
        <v>1041</v>
      </c>
    </row>
    <row r="3935" spans="1:20" x14ac:dyDescent="0.35">
      <c r="A3935" s="10" t="s">
        <v>27</v>
      </c>
      <c r="B3935" s="10" t="s">
        <v>27</v>
      </c>
      <c r="C3935" s="10" t="s">
        <v>28</v>
      </c>
      <c r="D3935" s="10" t="s">
        <v>22</v>
      </c>
      <c r="E3935" s="10" t="s">
        <v>23</v>
      </c>
      <c r="F3935" s="10" t="s">
        <v>5</v>
      </c>
      <c r="H3935" s="10" t="s">
        <v>24</v>
      </c>
      <c r="I3935" s="10">
        <v>2182500</v>
      </c>
      <c r="J3935" s="10">
        <v>2183540</v>
      </c>
      <c r="K3935" s="10" t="s">
        <v>25</v>
      </c>
      <c r="L3935" s="10" t="s">
        <v>4892</v>
      </c>
      <c r="O3935" s="10" t="s">
        <v>930</v>
      </c>
      <c r="R3935" s="10" t="s">
        <v>4891</v>
      </c>
      <c r="S3935" s="10">
        <v>1041</v>
      </c>
      <c r="T3935" s="10">
        <v>346</v>
      </c>
    </row>
    <row r="3936" spans="1:20" x14ac:dyDescent="0.35">
      <c r="A3936" s="10" t="s">
        <v>20</v>
      </c>
      <c r="B3936" s="10" t="s">
        <v>20</v>
      </c>
      <c r="C3936" s="10" t="s">
        <v>21</v>
      </c>
      <c r="D3936" s="10" t="s">
        <v>22</v>
      </c>
      <c r="E3936" s="10" t="s">
        <v>23</v>
      </c>
      <c r="F3936" s="10" t="s">
        <v>5</v>
      </c>
      <c r="H3936" s="10" t="s">
        <v>24</v>
      </c>
      <c r="I3936" s="10">
        <v>2183612</v>
      </c>
      <c r="J3936" s="10">
        <v>2184889</v>
      </c>
      <c r="K3936" s="10" t="s">
        <v>46</v>
      </c>
      <c r="R3936" s="10" t="s">
        <v>4893</v>
      </c>
      <c r="S3936" s="10">
        <v>1278</v>
      </c>
    </row>
    <row r="3937" spans="1:20" x14ac:dyDescent="0.35">
      <c r="A3937" s="10" t="s">
        <v>27</v>
      </c>
      <c r="B3937" s="10" t="s">
        <v>27</v>
      </c>
      <c r="C3937" s="10" t="s">
        <v>28</v>
      </c>
      <c r="D3937" s="10" t="s">
        <v>22</v>
      </c>
      <c r="E3937" s="10" t="s">
        <v>23</v>
      </c>
      <c r="F3937" s="10" t="s">
        <v>5</v>
      </c>
      <c r="H3937" s="10" t="s">
        <v>24</v>
      </c>
      <c r="I3937" s="10">
        <v>2183612</v>
      </c>
      <c r="J3937" s="10">
        <v>2184889</v>
      </c>
      <c r="K3937" s="10" t="s">
        <v>46</v>
      </c>
      <c r="L3937" s="10" t="s">
        <v>4894</v>
      </c>
      <c r="O3937" s="10" t="s">
        <v>4895</v>
      </c>
      <c r="R3937" s="10" t="s">
        <v>4893</v>
      </c>
      <c r="S3937" s="10">
        <v>1278</v>
      </c>
      <c r="T3937" s="10">
        <v>425</v>
      </c>
    </row>
    <row r="3938" spans="1:20" x14ac:dyDescent="0.35">
      <c r="A3938" s="10" t="s">
        <v>20</v>
      </c>
      <c r="B3938" s="10" t="s">
        <v>20</v>
      </c>
      <c r="C3938" s="10" t="s">
        <v>21</v>
      </c>
      <c r="D3938" s="10" t="s">
        <v>22</v>
      </c>
      <c r="E3938" s="10" t="s">
        <v>23</v>
      </c>
      <c r="F3938" s="10" t="s">
        <v>5</v>
      </c>
      <c r="H3938" s="10" t="s">
        <v>24</v>
      </c>
      <c r="I3938" s="10">
        <v>2184907</v>
      </c>
      <c r="J3938" s="10">
        <v>2185749</v>
      </c>
      <c r="K3938" s="10" t="s">
        <v>46</v>
      </c>
      <c r="R3938" s="10" t="s">
        <v>4896</v>
      </c>
      <c r="S3938" s="10">
        <v>843</v>
      </c>
    </row>
    <row r="3939" spans="1:20" x14ac:dyDescent="0.35">
      <c r="A3939" s="10" t="s">
        <v>27</v>
      </c>
      <c r="B3939" s="10" t="s">
        <v>27</v>
      </c>
      <c r="C3939" s="10" t="s">
        <v>28</v>
      </c>
      <c r="D3939" s="10" t="s">
        <v>22</v>
      </c>
      <c r="E3939" s="10" t="s">
        <v>23</v>
      </c>
      <c r="F3939" s="10" t="s">
        <v>5</v>
      </c>
      <c r="H3939" s="10" t="s">
        <v>24</v>
      </c>
      <c r="I3939" s="10">
        <v>2184907</v>
      </c>
      <c r="J3939" s="10">
        <v>2185749</v>
      </c>
      <c r="K3939" s="10" t="s">
        <v>46</v>
      </c>
      <c r="L3939" s="10" t="s">
        <v>4897</v>
      </c>
      <c r="O3939" s="10" t="s">
        <v>4898</v>
      </c>
      <c r="R3939" s="10" t="s">
        <v>4896</v>
      </c>
      <c r="S3939" s="10">
        <v>843</v>
      </c>
      <c r="T3939" s="10">
        <v>280</v>
      </c>
    </row>
    <row r="3940" spans="1:20" x14ac:dyDescent="0.35">
      <c r="A3940" s="10" t="s">
        <v>20</v>
      </c>
      <c r="B3940" s="10" t="s">
        <v>20</v>
      </c>
      <c r="C3940" s="10" t="s">
        <v>21</v>
      </c>
      <c r="D3940" s="10" t="s">
        <v>22</v>
      </c>
      <c r="E3940" s="10" t="s">
        <v>23</v>
      </c>
      <c r="F3940" s="10" t="s">
        <v>5</v>
      </c>
      <c r="H3940" s="10" t="s">
        <v>24</v>
      </c>
      <c r="I3940" s="10">
        <v>2185815</v>
      </c>
      <c r="J3940" s="10">
        <v>2187443</v>
      </c>
      <c r="K3940" s="10" t="s">
        <v>46</v>
      </c>
      <c r="R3940" s="10" t="s">
        <v>4899</v>
      </c>
      <c r="S3940" s="10">
        <v>1629</v>
      </c>
    </row>
    <row r="3941" spans="1:20" x14ac:dyDescent="0.35">
      <c r="A3941" s="10" t="s">
        <v>27</v>
      </c>
      <c r="B3941" s="10" t="s">
        <v>27</v>
      </c>
      <c r="C3941" s="10" t="s">
        <v>28</v>
      </c>
      <c r="D3941" s="10" t="s">
        <v>22</v>
      </c>
      <c r="E3941" s="10" t="s">
        <v>23</v>
      </c>
      <c r="F3941" s="10" t="s">
        <v>5</v>
      </c>
      <c r="H3941" s="10" t="s">
        <v>24</v>
      </c>
      <c r="I3941" s="10">
        <v>2185815</v>
      </c>
      <c r="J3941" s="10">
        <v>2187443</v>
      </c>
      <c r="K3941" s="10" t="s">
        <v>46</v>
      </c>
      <c r="L3941" s="10" t="s">
        <v>4900</v>
      </c>
      <c r="O3941" s="10" t="s">
        <v>4901</v>
      </c>
      <c r="R3941" s="10" t="s">
        <v>4899</v>
      </c>
      <c r="S3941" s="10">
        <v>1629</v>
      </c>
      <c r="T3941" s="10">
        <v>542</v>
      </c>
    </row>
    <row r="3942" spans="1:20" x14ac:dyDescent="0.35">
      <c r="A3942" s="10" t="s">
        <v>20</v>
      </c>
      <c r="B3942" s="10" t="s">
        <v>20</v>
      </c>
      <c r="C3942" s="10" t="s">
        <v>21</v>
      </c>
      <c r="D3942" s="10" t="s">
        <v>22</v>
      </c>
      <c r="E3942" s="10" t="s">
        <v>23</v>
      </c>
      <c r="F3942" s="10" t="s">
        <v>5</v>
      </c>
      <c r="H3942" s="10" t="s">
        <v>24</v>
      </c>
      <c r="I3942" s="10">
        <v>2187578</v>
      </c>
      <c r="J3942" s="10">
        <v>2188018</v>
      </c>
      <c r="K3942" s="10" t="s">
        <v>46</v>
      </c>
      <c r="R3942" s="10" t="s">
        <v>4902</v>
      </c>
      <c r="S3942" s="10">
        <v>441</v>
      </c>
    </row>
    <row r="3943" spans="1:20" x14ac:dyDescent="0.35">
      <c r="A3943" s="10" t="s">
        <v>27</v>
      </c>
      <c r="B3943" s="10" t="s">
        <v>27</v>
      </c>
      <c r="C3943" s="10" t="s">
        <v>28</v>
      </c>
      <c r="D3943" s="10" t="s">
        <v>22</v>
      </c>
      <c r="E3943" s="10" t="s">
        <v>23</v>
      </c>
      <c r="F3943" s="10" t="s">
        <v>5</v>
      </c>
      <c r="H3943" s="10" t="s">
        <v>24</v>
      </c>
      <c r="I3943" s="10">
        <v>2187578</v>
      </c>
      <c r="J3943" s="10">
        <v>2188018</v>
      </c>
      <c r="K3943" s="10" t="s">
        <v>46</v>
      </c>
      <c r="L3943" s="10" t="s">
        <v>4903</v>
      </c>
      <c r="O3943" s="10" t="s">
        <v>4904</v>
      </c>
      <c r="R3943" s="10" t="s">
        <v>4902</v>
      </c>
      <c r="S3943" s="10">
        <v>441</v>
      </c>
      <c r="T3943" s="10">
        <v>146</v>
      </c>
    </row>
    <row r="3944" spans="1:20" x14ac:dyDescent="0.35">
      <c r="A3944" s="10" t="s">
        <v>20</v>
      </c>
      <c r="B3944" s="10" t="s">
        <v>20</v>
      </c>
      <c r="C3944" s="10" t="s">
        <v>21</v>
      </c>
      <c r="D3944" s="10" t="s">
        <v>22</v>
      </c>
      <c r="E3944" s="10" t="s">
        <v>23</v>
      </c>
      <c r="F3944" s="10" t="s">
        <v>5</v>
      </c>
      <c r="H3944" s="10" t="s">
        <v>24</v>
      </c>
      <c r="I3944" s="10">
        <v>2188255</v>
      </c>
      <c r="J3944" s="10">
        <v>2189013</v>
      </c>
      <c r="K3944" s="10" t="s">
        <v>46</v>
      </c>
      <c r="R3944" s="10" t="s">
        <v>4905</v>
      </c>
      <c r="S3944" s="10">
        <v>759</v>
      </c>
    </row>
    <row r="3945" spans="1:20" x14ac:dyDescent="0.35">
      <c r="A3945" s="10" t="s">
        <v>27</v>
      </c>
      <c r="B3945" s="10" t="s">
        <v>27</v>
      </c>
      <c r="C3945" s="10" t="s">
        <v>28</v>
      </c>
      <c r="D3945" s="10" t="s">
        <v>22</v>
      </c>
      <c r="E3945" s="10" t="s">
        <v>23</v>
      </c>
      <c r="F3945" s="10" t="s">
        <v>5</v>
      </c>
      <c r="H3945" s="10" t="s">
        <v>24</v>
      </c>
      <c r="I3945" s="10">
        <v>2188255</v>
      </c>
      <c r="J3945" s="10">
        <v>2189013</v>
      </c>
      <c r="K3945" s="10" t="s">
        <v>46</v>
      </c>
      <c r="L3945" s="10" t="s">
        <v>4906</v>
      </c>
      <c r="O3945" s="10" t="s">
        <v>3568</v>
      </c>
      <c r="R3945" s="10" t="s">
        <v>4905</v>
      </c>
      <c r="S3945" s="10">
        <v>759</v>
      </c>
      <c r="T3945" s="10">
        <v>252</v>
      </c>
    </row>
    <row r="3946" spans="1:20" x14ac:dyDescent="0.35">
      <c r="A3946" s="10" t="s">
        <v>20</v>
      </c>
      <c r="B3946" s="10" t="s">
        <v>20</v>
      </c>
      <c r="C3946" s="10" t="s">
        <v>21</v>
      </c>
      <c r="D3946" s="10" t="s">
        <v>22</v>
      </c>
      <c r="E3946" s="10" t="s">
        <v>23</v>
      </c>
      <c r="F3946" s="10" t="s">
        <v>5</v>
      </c>
      <c r="H3946" s="10" t="s">
        <v>24</v>
      </c>
      <c r="I3946" s="10">
        <v>2189361</v>
      </c>
      <c r="J3946" s="10">
        <v>2191259</v>
      </c>
      <c r="K3946" s="10" t="s">
        <v>25</v>
      </c>
      <c r="R3946" s="10" t="s">
        <v>4907</v>
      </c>
      <c r="S3946" s="10">
        <v>1899</v>
      </c>
    </row>
    <row r="3947" spans="1:20" x14ac:dyDescent="0.35">
      <c r="A3947" s="10" t="s">
        <v>27</v>
      </c>
      <c r="B3947" s="10" t="s">
        <v>27</v>
      </c>
      <c r="C3947" s="10" t="s">
        <v>28</v>
      </c>
      <c r="D3947" s="10" t="s">
        <v>22</v>
      </c>
      <c r="E3947" s="10" t="s">
        <v>23</v>
      </c>
      <c r="F3947" s="10" t="s">
        <v>5</v>
      </c>
      <c r="H3947" s="10" t="s">
        <v>24</v>
      </c>
      <c r="I3947" s="10">
        <v>2189361</v>
      </c>
      <c r="J3947" s="10">
        <v>2191259</v>
      </c>
      <c r="K3947" s="10" t="s">
        <v>25</v>
      </c>
      <c r="L3947" s="10" t="s">
        <v>4908</v>
      </c>
      <c r="O3947" s="10" t="s">
        <v>52</v>
      </c>
      <c r="R3947" s="10" t="s">
        <v>4907</v>
      </c>
      <c r="S3947" s="10">
        <v>1899</v>
      </c>
      <c r="T3947" s="10">
        <v>632</v>
      </c>
    </row>
    <row r="3948" spans="1:20" x14ac:dyDescent="0.35">
      <c r="A3948" s="10" t="s">
        <v>20</v>
      </c>
      <c r="B3948" s="10" t="s">
        <v>20</v>
      </c>
      <c r="C3948" s="10" t="s">
        <v>21</v>
      </c>
      <c r="D3948" s="10" t="s">
        <v>22</v>
      </c>
      <c r="E3948" s="10" t="s">
        <v>23</v>
      </c>
      <c r="F3948" s="10" t="s">
        <v>5</v>
      </c>
      <c r="H3948" s="10" t="s">
        <v>24</v>
      </c>
      <c r="I3948" s="10">
        <v>2191371</v>
      </c>
      <c r="J3948" s="10">
        <v>2192885</v>
      </c>
      <c r="K3948" s="10" t="s">
        <v>25</v>
      </c>
      <c r="R3948" s="10" t="s">
        <v>4909</v>
      </c>
      <c r="S3948" s="10">
        <v>1515</v>
      </c>
    </row>
    <row r="3949" spans="1:20" x14ac:dyDescent="0.35">
      <c r="A3949" s="10" t="s">
        <v>27</v>
      </c>
      <c r="B3949" s="10" t="s">
        <v>27</v>
      </c>
      <c r="C3949" s="10" t="s">
        <v>28</v>
      </c>
      <c r="D3949" s="10" t="s">
        <v>22</v>
      </c>
      <c r="E3949" s="10" t="s">
        <v>23</v>
      </c>
      <c r="F3949" s="10" t="s">
        <v>5</v>
      </c>
      <c r="H3949" s="10" t="s">
        <v>24</v>
      </c>
      <c r="I3949" s="10">
        <v>2191371</v>
      </c>
      <c r="J3949" s="10">
        <v>2192885</v>
      </c>
      <c r="K3949" s="10" t="s">
        <v>25</v>
      </c>
      <c r="L3949" s="10" t="s">
        <v>4910</v>
      </c>
      <c r="O3949" s="10" t="s">
        <v>4911</v>
      </c>
      <c r="R3949" s="10" t="s">
        <v>4909</v>
      </c>
      <c r="S3949" s="10">
        <v>1515</v>
      </c>
      <c r="T3949" s="10">
        <v>504</v>
      </c>
    </row>
    <row r="3950" spans="1:20" x14ac:dyDescent="0.35">
      <c r="A3950" s="10" t="s">
        <v>20</v>
      </c>
      <c r="B3950" s="10" t="s">
        <v>20</v>
      </c>
      <c r="C3950" s="10" t="s">
        <v>21</v>
      </c>
      <c r="D3950" s="10" t="s">
        <v>22</v>
      </c>
      <c r="E3950" s="10" t="s">
        <v>23</v>
      </c>
      <c r="F3950" s="10" t="s">
        <v>5</v>
      </c>
      <c r="H3950" s="10" t="s">
        <v>24</v>
      </c>
      <c r="I3950" s="10">
        <v>2192933</v>
      </c>
      <c r="J3950" s="10">
        <v>2193148</v>
      </c>
      <c r="K3950" s="10" t="s">
        <v>46</v>
      </c>
      <c r="R3950" s="10" t="s">
        <v>4912</v>
      </c>
      <c r="S3950" s="10">
        <v>216</v>
      </c>
    </row>
    <row r="3951" spans="1:20" x14ac:dyDescent="0.35">
      <c r="A3951" s="10" t="s">
        <v>27</v>
      </c>
      <c r="B3951" s="10" t="s">
        <v>27</v>
      </c>
      <c r="C3951" s="10" t="s">
        <v>28</v>
      </c>
      <c r="D3951" s="10" t="s">
        <v>22</v>
      </c>
      <c r="E3951" s="10" t="s">
        <v>23</v>
      </c>
      <c r="F3951" s="10" t="s">
        <v>5</v>
      </c>
      <c r="H3951" s="10" t="s">
        <v>24</v>
      </c>
      <c r="I3951" s="10">
        <v>2192933</v>
      </c>
      <c r="J3951" s="10">
        <v>2193148</v>
      </c>
      <c r="K3951" s="10" t="s">
        <v>46</v>
      </c>
      <c r="L3951" s="10" t="s">
        <v>4913</v>
      </c>
      <c r="O3951" s="10" t="s">
        <v>4914</v>
      </c>
      <c r="R3951" s="10" t="s">
        <v>4912</v>
      </c>
      <c r="S3951" s="10">
        <v>216</v>
      </c>
      <c r="T3951" s="10">
        <v>71</v>
      </c>
    </row>
    <row r="3952" spans="1:20" x14ac:dyDescent="0.35">
      <c r="A3952" s="10" t="s">
        <v>20</v>
      </c>
      <c r="B3952" s="10" t="s">
        <v>20</v>
      </c>
      <c r="C3952" s="10" t="s">
        <v>21</v>
      </c>
      <c r="D3952" s="10" t="s">
        <v>22</v>
      </c>
      <c r="E3952" s="10" t="s">
        <v>23</v>
      </c>
      <c r="F3952" s="10" t="s">
        <v>5</v>
      </c>
      <c r="H3952" s="10" t="s">
        <v>24</v>
      </c>
      <c r="I3952" s="10">
        <v>2193166</v>
      </c>
      <c r="J3952" s="10">
        <v>2194464</v>
      </c>
      <c r="K3952" s="10" t="s">
        <v>46</v>
      </c>
      <c r="R3952" s="10" t="s">
        <v>4915</v>
      </c>
      <c r="S3952" s="10">
        <v>1299</v>
      </c>
    </row>
    <row r="3953" spans="1:20" x14ac:dyDescent="0.35">
      <c r="A3953" s="10" t="s">
        <v>27</v>
      </c>
      <c r="B3953" s="10" t="s">
        <v>27</v>
      </c>
      <c r="C3953" s="10" t="s">
        <v>28</v>
      </c>
      <c r="D3953" s="10" t="s">
        <v>22</v>
      </c>
      <c r="E3953" s="10" t="s">
        <v>23</v>
      </c>
      <c r="F3953" s="10" t="s">
        <v>5</v>
      </c>
      <c r="H3953" s="10" t="s">
        <v>24</v>
      </c>
      <c r="I3953" s="10">
        <v>2193166</v>
      </c>
      <c r="J3953" s="10">
        <v>2194464</v>
      </c>
      <c r="K3953" s="10" t="s">
        <v>46</v>
      </c>
      <c r="L3953" s="10" t="s">
        <v>4916</v>
      </c>
      <c r="O3953" s="10" t="s">
        <v>3254</v>
      </c>
      <c r="R3953" s="10" t="s">
        <v>4915</v>
      </c>
      <c r="S3953" s="10">
        <v>1299</v>
      </c>
      <c r="T3953" s="10">
        <v>432</v>
      </c>
    </row>
    <row r="3954" spans="1:20" x14ac:dyDescent="0.35">
      <c r="A3954" s="10" t="s">
        <v>20</v>
      </c>
      <c r="B3954" s="10" t="s">
        <v>20</v>
      </c>
      <c r="C3954" s="10" t="s">
        <v>21</v>
      </c>
      <c r="D3954" s="10" t="s">
        <v>22</v>
      </c>
      <c r="E3954" s="10" t="s">
        <v>23</v>
      </c>
      <c r="F3954" s="10" t="s">
        <v>5</v>
      </c>
      <c r="H3954" s="10" t="s">
        <v>24</v>
      </c>
      <c r="I3954" s="10">
        <v>2194457</v>
      </c>
      <c r="J3954" s="10">
        <v>2196721</v>
      </c>
      <c r="K3954" s="10" t="s">
        <v>46</v>
      </c>
      <c r="R3954" s="10" t="s">
        <v>4917</v>
      </c>
      <c r="S3954" s="10">
        <v>2265</v>
      </c>
    </row>
    <row r="3955" spans="1:20" x14ac:dyDescent="0.35">
      <c r="A3955" s="10" t="s">
        <v>27</v>
      </c>
      <c r="B3955" s="10" t="s">
        <v>27</v>
      </c>
      <c r="C3955" s="10" t="s">
        <v>28</v>
      </c>
      <c r="D3955" s="10" t="s">
        <v>22</v>
      </c>
      <c r="E3955" s="10" t="s">
        <v>23</v>
      </c>
      <c r="F3955" s="10" t="s">
        <v>5</v>
      </c>
      <c r="H3955" s="10" t="s">
        <v>24</v>
      </c>
      <c r="I3955" s="10">
        <v>2194457</v>
      </c>
      <c r="J3955" s="10">
        <v>2196721</v>
      </c>
      <c r="K3955" s="10" t="s">
        <v>46</v>
      </c>
      <c r="L3955" s="10" t="s">
        <v>4918</v>
      </c>
      <c r="O3955" s="10" t="s">
        <v>4919</v>
      </c>
      <c r="R3955" s="10" t="s">
        <v>4917</v>
      </c>
      <c r="S3955" s="10">
        <v>2265</v>
      </c>
      <c r="T3955" s="10">
        <v>754</v>
      </c>
    </row>
    <row r="3956" spans="1:20" x14ac:dyDescent="0.35">
      <c r="A3956" s="10" t="s">
        <v>20</v>
      </c>
      <c r="B3956" s="10" t="s">
        <v>20</v>
      </c>
      <c r="C3956" s="10" t="s">
        <v>21</v>
      </c>
      <c r="D3956" s="10" t="s">
        <v>22</v>
      </c>
      <c r="E3956" s="10" t="s">
        <v>23</v>
      </c>
      <c r="F3956" s="10" t="s">
        <v>5</v>
      </c>
      <c r="H3956" s="10" t="s">
        <v>24</v>
      </c>
      <c r="I3956" s="10">
        <v>2197137</v>
      </c>
      <c r="J3956" s="10">
        <v>2197727</v>
      </c>
      <c r="K3956" s="10" t="s">
        <v>25</v>
      </c>
      <c r="R3956" s="10" t="s">
        <v>4920</v>
      </c>
      <c r="S3956" s="10">
        <v>591</v>
      </c>
    </row>
    <row r="3957" spans="1:20" x14ac:dyDescent="0.35">
      <c r="A3957" s="10" t="s">
        <v>27</v>
      </c>
      <c r="B3957" s="10" t="s">
        <v>27</v>
      </c>
      <c r="C3957" s="10" t="s">
        <v>28</v>
      </c>
      <c r="D3957" s="10" t="s">
        <v>22</v>
      </c>
      <c r="E3957" s="10" t="s">
        <v>23</v>
      </c>
      <c r="F3957" s="10" t="s">
        <v>5</v>
      </c>
      <c r="H3957" s="10" t="s">
        <v>24</v>
      </c>
      <c r="I3957" s="10">
        <v>2197137</v>
      </c>
      <c r="J3957" s="10">
        <v>2197727</v>
      </c>
      <c r="K3957" s="10" t="s">
        <v>25</v>
      </c>
      <c r="L3957" s="10" t="s">
        <v>4921</v>
      </c>
      <c r="O3957" s="10" t="s">
        <v>4922</v>
      </c>
      <c r="R3957" s="10" t="s">
        <v>4920</v>
      </c>
      <c r="S3957" s="10">
        <v>591</v>
      </c>
      <c r="T3957" s="10">
        <v>196</v>
      </c>
    </row>
    <row r="3958" spans="1:20" x14ac:dyDescent="0.35">
      <c r="A3958" s="10" t="s">
        <v>20</v>
      </c>
      <c r="B3958" s="10" t="s">
        <v>20</v>
      </c>
      <c r="C3958" s="10" t="s">
        <v>21</v>
      </c>
      <c r="D3958" s="10" t="s">
        <v>22</v>
      </c>
      <c r="E3958" s="10" t="s">
        <v>23</v>
      </c>
      <c r="F3958" s="10" t="s">
        <v>5</v>
      </c>
      <c r="H3958" s="10" t="s">
        <v>24</v>
      </c>
      <c r="I3958" s="10">
        <v>2197727</v>
      </c>
      <c r="J3958" s="10">
        <v>2198770</v>
      </c>
      <c r="K3958" s="10" t="s">
        <v>25</v>
      </c>
      <c r="R3958" s="10" t="s">
        <v>4923</v>
      </c>
      <c r="S3958" s="10">
        <v>1044</v>
      </c>
    </row>
    <row r="3959" spans="1:20" x14ac:dyDescent="0.35">
      <c r="A3959" s="10" t="s">
        <v>27</v>
      </c>
      <c r="B3959" s="10" t="s">
        <v>27</v>
      </c>
      <c r="C3959" s="10" t="s">
        <v>28</v>
      </c>
      <c r="D3959" s="10" t="s">
        <v>22</v>
      </c>
      <c r="E3959" s="10" t="s">
        <v>23</v>
      </c>
      <c r="F3959" s="10" t="s">
        <v>5</v>
      </c>
      <c r="H3959" s="10" t="s">
        <v>24</v>
      </c>
      <c r="I3959" s="10">
        <v>2197727</v>
      </c>
      <c r="J3959" s="10">
        <v>2198770</v>
      </c>
      <c r="K3959" s="10" t="s">
        <v>25</v>
      </c>
      <c r="L3959" s="10" t="s">
        <v>4924</v>
      </c>
      <c r="O3959" s="10" t="s">
        <v>4925</v>
      </c>
      <c r="R3959" s="10" t="s">
        <v>4923</v>
      </c>
      <c r="S3959" s="10">
        <v>1044</v>
      </c>
      <c r="T3959" s="10">
        <v>347</v>
      </c>
    </row>
    <row r="3960" spans="1:20" x14ac:dyDescent="0.35">
      <c r="A3960" s="10" t="s">
        <v>20</v>
      </c>
      <c r="B3960" s="10" t="s">
        <v>20</v>
      </c>
      <c r="C3960" s="10" t="s">
        <v>21</v>
      </c>
      <c r="D3960" s="10" t="s">
        <v>22</v>
      </c>
      <c r="E3960" s="10" t="s">
        <v>23</v>
      </c>
      <c r="F3960" s="10" t="s">
        <v>5</v>
      </c>
      <c r="H3960" s="10" t="s">
        <v>24</v>
      </c>
      <c r="I3960" s="10">
        <v>2198767</v>
      </c>
      <c r="J3960" s="10">
        <v>2199558</v>
      </c>
      <c r="K3960" s="10" t="s">
        <v>25</v>
      </c>
      <c r="R3960" s="10" t="s">
        <v>4926</v>
      </c>
      <c r="S3960" s="10">
        <v>792</v>
      </c>
    </row>
    <row r="3961" spans="1:20" x14ac:dyDescent="0.35">
      <c r="A3961" s="10" t="s">
        <v>27</v>
      </c>
      <c r="B3961" s="10" t="s">
        <v>27</v>
      </c>
      <c r="C3961" s="10" t="s">
        <v>28</v>
      </c>
      <c r="D3961" s="10" t="s">
        <v>22</v>
      </c>
      <c r="E3961" s="10" t="s">
        <v>23</v>
      </c>
      <c r="F3961" s="10" t="s">
        <v>5</v>
      </c>
      <c r="H3961" s="10" t="s">
        <v>24</v>
      </c>
      <c r="I3961" s="10">
        <v>2198767</v>
      </c>
      <c r="J3961" s="10">
        <v>2199558</v>
      </c>
      <c r="K3961" s="10" t="s">
        <v>25</v>
      </c>
      <c r="L3961" s="10" t="s">
        <v>4927</v>
      </c>
      <c r="O3961" s="10" t="s">
        <v>4928</v>
      </c>
      <c r="R3961" s="10" t="s">
        <v>4926</v>
      </c>
      <c r="S3961" s="10">
        <v>792</v>
      </c>
      <c r="T3961" s="10">
        <v>263</v>
      </c>
    </row>
    <row r="3962" spans="1:20" x14ac:dyDescent="0.35">
      <c r="A3962" s="10" t="s">
        <v>20</v>
      </c>
      <c r="B3962" s="10" t="s">
        <v>20</v>
      </c>
      <c r="C3962" s="10" t="s">
        <v>21</v>
      </c>
      <c r="D3962" s="10" t="s">
        <v>22</v>
      </c>
      <c r="E3962" s="10" t="s">
        <v>23</v>
      </c>
      <c r="F3962" s="10" t="s">
        <v>5</v>
      </c>
      <c r="H3962" s="10" t="s">
        <v>24</v>
      </c>
      <c r="I3962" s="10">
        <v>2199791</v>
      </c>
      <c r="J3962" s="10">
        <v>2200546</v>
      </c>
      <c r="K3962" s="10" t="s">
        <v>25</v>
      </c>
      <c r="R3962" s="10" t="s">
        <v>4929</v>
      </c>
      <c r="S3962" s="10">
        <v>756</v>
      </c>
    </row>
    <row r="3963" spans="1:20" x14ac:dyDescent="0.35">
      <c r="A3963" s="10" t="s">
        <v>27</v>
      </c>
      <c r="B3963" s="10" t="s">
        <v>27</v>
      </c>
      <c r="C3963" s="10" t="s">
        <v>28</v>
      </c>
      <c r="D3963" s="10" t="s">
        <v>22</v>
      </c>
      <c r="E3963" s="10" t="s">
        <v>23</v>
      </c>
      <c r="F3963" s="10" t="s">
        <v>5</v>
      </c>
      <c r="H3963" s="10" t="s">
        <v>24</v>
      </c>
      <c r="I3963" s="10">
        <v>2199791</v>
      </c>
      <c r="J3963" s="10">
        <v>2200546</v>
      </c>
      <c r="K3963" s="10" t="s">
        <v>25</v>
      </c>
      <c r="L3963" s="10" t="s">
        <v>4930</v>
      </c>
      <c r="O3963" s="10" t="s">
        <v>4931</v>
      </c>
      <c r="R3963" s="10" t="s">
        <v>4929</v>
      </c>
      <c r="S3963" s="10">
        <v>756</v>
      </c>
      <c r="T3963" s="10">
        <v>251</v>
      </c>
    </row>
    <row r="3964" spans="1:20" x14ac:dyDescent="0.35">
      <c r="A3964" s="10" t="s">
        <v>20</v>
      </c>
      <c r="B3964" s="10" t="s">
        <v>20</v>
      </c>
      <c r="C3964" s="10" t="s">
        <v>21</v>
      </c>
      <c r="D3964" s="10" t="s">
        <v>22</v>
      </c>
      <c r="E3964" s="10" t="s">
        <v>23</v>
      </c>
      <c r="F3964" s="10" t="s">
        <v>5</v>
      </c>
      <c r="H3964" s="10" t="s">
        <v>24</v>
      </c>
      <c r="I3964" s="10">
        <v>2200608</v>
      </c>
      <c r="J3964" s="10">
        <v>2201576</v>
      </c>
      <c r="K3964" s="10" t="s">
        <v>46</v>
      </c>
      <c r="R3964" s="10" t="s">
        <v>4932</v>
      </c>
      <c r="S3964" s="10">
        <v>969</v>
      </c>
    </row>
    <row r="3965" spans="1:20" x14ac:dyDescent="0.35">
      <c r="A3965" s="10" t="s">
        <v>27</v>
      </c>
      <c r="B3965" s="10" t="s">
        <v>27</v>
      </c>
      <c r="C3965" s="10" t="s">
        <v>28</v>
      </c>
      <c r="D3965" s="10" t="s">
        <v>22</v>
      </c>
      <c r="E3965" s="10" t="s">
        <v>23</v>
      </c>
      <c r="F3965" s="10" t="s">
        <v>5</v>
      </c>
      <c r="H3965" s="10" t="s">
        <v>24</v>
      </c>
      <c r="I3965" s="10">
        <v>2200608</v>
      </c>
      <c r="J3965" s="10">
        <v>2201576</v>
      </c>
      <c r="K3965" s="10" t="s">
        <v>46</v>
      </c>
      <c r="L3965" s="10" t="s">
        <v>4933</v>
      </c>
      <c r="O3965" s="10" t="s">
        <v>4934</v>
      </c>
      <c r="R3965" s="10" t="s">
        <v>4932</v>
      </c>
      <c r="S3965" s="10">
        <v>969</v>
      </c>
      <c r="T3965" s="10">
        <v>322</v>
      </c>
    </row>
    <row r="3966" spans="1:20" x14ac:dyDescent="0.35">
      <c r="A3966" s="10" t="s">
        <v>20</v>
      </c>
      <c r="B3966" s="10" t="s">
        <v>20</v>
      </c>
      <c r="C3966" s="10" t="s">
        <v>21</v>
      </c>
      <c r="D3966" s="10" t="s">
        <v>22</v>
      </c>
      <c r="E3966" s="10" t="s">
        <v>23</v>
      </c>
      <c r="F3966" s="10" t="s">
        <v>5</v>
      </c>
      <c r="H3966" s="10" t="s">
        <v>24</v>
      </c>
      <c r="I3966" s="10">
        <v>2201714</v>
      </c>
      <c r="J3966" s="10">
        <v>2202184</v>
      </c>
      <c r="K3966" s="10" t="s">
        <v>25</v>
      </c>
      <c r="R3966" s="10" t="s">
        <v>4935</v>
      </c>
      <c r="S3966" s="10">
        <v>471</v>
      </c>
    </row>
    <row r="3967" spans="1:20" x14ac:dyDescent="0.35">
      <c r="A3967" s="10" t="s">
        <v>27</v>
      </c>
      <c r="B3967" s="10" t="s">
        <v>27</v>
      </c>
      <c r="C3967" s="10" t="s">
        <v>28</v>
      </c>
      <c r="D3967" s="10" t="s">
        <v>22</v>
      </c>
      <c r="E3967" s="10" t="s">
        <v>23</v>
      </c>
      <c r="F3967" s="10" t="s">
        <v>5</v>
      </c>
      <c r="H3967" s="10" t="s">
        <v>24</v>
      </c>
      <c r="I3967" s="10">
        <v>2201714</v>
      </c>
      <c r="J3967" s="10">
        <v>2202184</v>
      </c>
      <c r="K3967" s="10" t="s">
        <v>25</v>
      </c>
      <c r="L3967" s="10" t="s">
        <v>4936</v>
      </c>
      <c r="O3967" s="10" t="s">
        <v>631</v>
      </c>
      <c r="R3967" s="10" t="s">
        <v>4935</v>
      </c>
      <c r="S3967" s="10">
        <v>471</v>
      </c>
      <c r="T3967" s="10">
        <v>156</v>
      </c>
    </row>
    <row r="3968" spans="1:20" x14ac:dyDescent="0.35">
      <c r="A3968" s="10" t="s">
        <v>20</v>
      </c>
      <c r="B3968" s="10" t="s">
        <v>20</v>
      </c>
      <c r="C3968" s="10" t="s">
        <v>21</v>
      </c>
      <c r="D3968" s="10" t="s">
        <v>22</v>
      </c>
      <c r="E3968" s="10" t="s">
        <v>23</v>
      </c>
      <c r="F3968" s="10" t="s">
        <v>5</v>
      </c>
      <c r="H3968" s="10" t="s">
        <v>24</v>
      </c>
      <c r="I3968" s="10">
        <v>2202238</v>
      </c>
      <c r="J3968" s="10">
        <v>2204298</v>
      </c>
      <c r="K3968" s="10" t="s">
        <v>46</v>
      </c>
      <c r="R3968" s="10" t="s">
        <v>4937</v>
      </c>
      <c r="S3968" s="10">
        <v>2061</v>
      </c>
    </row>
    <row r="3969" spans="1:20" x14ac:dyDescent="0.35">
      <c r="A3969" s="10" t="s">
        <v>27</v>
      </c>
      <c r="B3969" s="10" t="s">
        <v>27</v>
      </c>
      <c r="C3969" s="10" t="s">
        <v>28</v>
      </c>
      <c r="D3969" s="10" t="s">
        <v>22</v>
      </c>
      <c r="E3969" s="10" t="s">
        <v>23</v>
      </c>
      <c r="F3969" s="10" t="s">
        <v>5</v>
      </c>
      <c r="H3969" s="10" t="s">
        <v>24</v>
      </c>
      <c r="I3969" s="10">
        <v>2202238</v>
      </c>
      <c r="J3969" s="10">
        <v>2204298</v>
      </c>
      <c r="K3969" s="10" t="s">
        <v>46</v>
      </c>
      <c r="L3969" s="10" t="s">
        <v>4938</v>
      </c>
      <c r="O3969" s="10" t="s">
        <v>256</v>
      </c>
      <c r="R3969" s="10" t="s">
        <v>4937</v>
      </c>
      <c r="S3969" s="10">
        <v>2061</v>
      </c>
      <c r="T3969" s="10">
        <v>686</v>
      </c>
    </row>
    <row r="3970" spans="1:20" x14ac:dyDescent="0.35">
      <c r="A3970" s="10" t="s">
        <v>20</v>
      </c>
      <c r="B3970" s="10" t="s">
        <v>20</v>
      </c>
      <c r="C3970" s="10" t="s">
        <v>21</v>
      </c>
      <c r="D3970" s="10" t="s">
        <v>22</v>
      </c>
      <c r="E3970" s="10" t="s">
        <v>23</v>
      </c>
      <c r="F3970" s="10" t="s">
        <v>5</v>
      </c>
      <c r="H3970" s="10" t="s">
        <v>24</v>
      </c>
      <c r="I3970" s="10">
        <v>2204594</v>
      </c>
      <c r="J3970" s="10">
        <v>2205673</v>
      </c>
      <c r="K3970" s="10" t="s">
        <v>46</v>
      </c>
      <c r="R3970" s="10" t="s">
        <v>4939</v>
      </c>
      <c r="S3970" s="10">
        <v>1080</v>
      </c>
    </row>
    <row r="3971" spans="1:20" x14ac:dyDescent="0.35">
      <c r="A3971" s="10" t="s">
        <v>27</v>
      </c>
      <c r="B3971" s="10" t="s">
        <v>27</v>
      </c>
      <c r="C3971" s="10" t="s">
        <v>28</v>
      </c>
      <c r="D3971" s="10" t="s">
        <v>22</v>
      </c>
      <c r="E3971" s="10" t="s">
        <v>23</v>
      </c>
      <c r="F3971" s="10" t="s">
        <v>5</v>
      </c>
      <c r="H3971" s="10" t="s">
        <v>24</v>
      </c>
      <c r="I3971" s="10">
        <v>2204594</v>
      </c>
      <c r="J3971" s="10">
        <v>2205673</v>
      </c>
      <c r="K3971" s="10" t="s">
        <v>46</v>
      </c>
      <c r="L3971" s="10" t="s">
        <v>4940</v>
      </c>
      <c r="O3971" s="10" t="s">
        <v>4941</v>
      </c>
      <c r="R3971" s="10" t="s">
        <v>4939</v>
      </c>
      <c r="S3971" s="10">
        <v>1080</v>
      </c>
      <c r="T3971" s="10">
        <v>359</v>
      </c>
    </row>
    <row r="3972" spans="1:20" x14ac:dyDescent="0.35">
      <c r="A3972" s="10" t="s">
        <v>20</v>
      </c>
      <c r="B3972" s="10" t="s">
        <v>20</v>
      </c>
      <c r="C3972" s="10" t="s">
        <v>21</v>
      </c>
      <c r="D3972" s="10" t="s">
        <v>22</v>
      </c>
      <c r="E3972" s="10" t="s">
        <v>23</v>
      </c>
      <c r="F3972" s="10" t="s">
        <v>5</v>
      </c>
      <c r="H3972" s="10" t="s">
        <v>24</v>
      </c>
      <c r="I3972" s="10">
        <v>2205726</v>
      </c>
      <c r="J3972" s="10">
        <v>2206652</v>
      </c>
      <c r="K3972" s="10" t="s">
        <v>46</v>
      </c>
      <c r="R3972" s="10" t="s">
        <v>4942</v>
      </c>
      <c r="S3972" s="10">
        <v>927</v>
      </c>
    </row>
    <row r="3973" spans="1:20" x14ac:dyDescent="0.35">
      <c r="A3973" s="10" t="s">
        <v>27</v>
      </c>
      <c r="B3973" s="10" t="s">
        <v>27</v>
      </c>
      <c r="C3973" s="10" t="s">
        <v>28</v>
      </c>
      <c r="D3973" s="10" t="s">
        <v>22</v>
      </c>
      <c r="E3973" s="10" t="s">
        <v>23</v>
      </c>
      <c r="F3973" s="10" t="s">
        <v>5</v>
      </c>
      <c r="H3973" s="10" t="s">
        <v>24</v>
      </c>
      <c r="I3973" s="10">
        <v>2205726</v>
      </c>
      <c r="J3973" s="10">
        <v>2206652</v>
      </c>
      <c r="K3973" s="10" t="s">
        <v>46</v>
      </c>
      <c r="L3973" s="10" t="s">
        <v>4943</v>
      </c>
      <c r="O3973" s="10" t="s">
        <v>718</v>
      </c>
      <c r="R3973" s="10" t="s">
        <v>4942</v>
      </c>
      <c r="S3973" s="10">
        <v>927</v>
      </c>
      <c r="T3973" s="10">
        <v>308</v>
      </c>
    </row>
    <row r="3974" spans="1:20" x14ac:dyDescent="0.35">
      <c r="A3974" s="10" t="s">
        <v>20</v>
      </c>
      <c r="B3974" s="10" t="s">
        <v>20</v>
      </c>
      <c r="C3974" s="10" t="s">
        <v>21</v>
      </c>
      <c r="D3974" s="10" t="s">
        <v>22</v>
      </c>
      <c r="E3974" s="10" t="s">
        <v>23</v>
      </c>
      <c r="F3974" s="10" t="s">
        <v>5</v>
      </c>
      <c r="H3974" s="10" t="s">
        <v>24</v>
      </c>
      <c r="I3974" s="10">
        <v>2206654</v>
      </c>
      <c r="J3974" s="10">
        <v>2207748</v>
      </c>
      <c r="K3974" s="10" t="s">
        <v>46</v>
      </c>
      <c r="R3974" s="10" t="s">
        <v>4944</v>
      </c>
      <c r="S3974" s="10">
        <v>1095</v>
      </c>
    </row>
    <row r="3975" spans="1:20" x14ac:dyDescent="0.35">
      <c r="A3975" s="10" t="s">
        <v>27</v>
      </c>
      <c r="B3975" s="10" t="s">
        <v>27</v>
      </c>
      <c r="C3975" s="10" t="s">
        <v>28</v>
      </c>
      <c r="D3975" s="10" t="s">
        <v>22</v>
      </c>
      <c r="E3975" s="10" t="s">
        <v>23</v>
      </c>
      <c r="F3975" s="10" t="s">
        <v>5</v>
      </c>
      <c r="H3975" s="10" t="s">
        <v>24</v>
      </c>
      <c r="I3975" s="10">
        <v>2206654</v>
      </c>
      <c r="J3975" s="10">
        <v>2207748</v>
      </c>
      <c r="K3975" s="10" t="s">
        <v>46</v>
      </c>
      <c r="L3975" s="10" t="s">
        <v>4945</v>
      </c>
      <c r="O3975" s="10" t="s">
        <v>718</v>
      </c>
      <c r="R3975" s="10" t="s">
        <v>4944</v>
      </c>
      <c r="S3975" s="10">
        <v>1095</v>
      </c>
      <c r="T3975" s="10">
        <v>364</v>
      </c>
    </row>
    <row r="3976" spans="1:20" x14ac:dyDescent="0.35">
      <c r="A3976" s="10" t="s">
        <v>20</v>
      </c>
      <c r="B3976" s="10" t="s">
        <v>20</v>
      </c>
      <c r="C3976" s="10" t="s">
        <v>21</v>
      </c>
      <c r="D3976" s="10" t="s">
        <v>22</v>
      </c>
      <c r="E3976" s="10" t="s">
        <v>23</v>
      </c>
      <c r="F3976" s="10" t="s">
        <v>5</v>
      </c>
      <c r="H3976" s="10" t="s">
        <v>24</v>
      </c>
      <c r="I3976" s="10">
        <v>2207745</v>
      </c>
      <c r="J3976" s="10">
        <v>2209337</v>
      </c>
      <c r="K3976" s="10" t="s">
        <v>46</v>
      </c>
      <c r="R3976" s="10" t="s">
        <v>4946</v>
      </c>
      <c r="S3976" s="10">
        <v>1593</v>
      </c>
    </row>
    <row r="3977" spans="1:20" x14ac:dyDescent="0.35">
      <c r="A3977" s="10" t="s">
        <v>27</v>
      </c>
      <c r="B3977" s="10" t="s">
        <v>27</v>
      </c>
      <c r="C3977" s="10" t="s">
        <v>28</v>
      </c>
      <c r="D3977" s="10" t="s">
        <v>22</v>
      </c>
      <c r="E3977" s="10" t="s">
        <v>23</v>
      </c>
      <c r="F3977" s="10" t="s">
        <v>5</v>
      </c>
      <c r="H3977" s="10" t="s">
        <v>24</v>
      </c>
      <c r="I3977" s="10">
        <v>2207745</v>
      </c>
      <c r="J3977" s="10">
        <v>2209337</v>
      </c>
      <c r="K3977" s="10" t="s">
        <v>46</v>
      </c>
      <c r="L3977" s="10" t="s">
        <v>4947</v>
      </c>
      <c r="O3977" s="10" t="s">
        <v>61</v>
      </c>
      <c r="R3977" s="10" t="s">
        <v>4946</v>
      </c>
      <c r="S3977" s="10">
        <v>1593</v>
      </c>
      <c r="T3977" s="10">
        <v>530</v>
      </c>
    </row>
    <row r="3978" spans="1:20" x14ac:dyDescent="0.35">
      <c r="A3978" s="10" t="s">
        <v>20</v>
      </c>
      <c r="B3978" s="10" t="s">
        <v>20</v>
      </c>
      <c r="C3978" s="10" t="s">
        <v>21</v>
      </c>
      <c r="D3978" s="10" t="s">
        <v>22</v>
      </c>
      <c r="E3978" s="10" t="s">
        <v>23</v>
      </c>
      <c r="F3978" s="10" t="s">
        <v>5</v>
      </c>
      <c r="H3978" s="10" t="s">
        <v>24</v>
      </c>
      <c r="I3978" s="10">
        <v>2209723</v>
      </c>
      <c r="J3978" s="10">
        <v>2211411</v>
      </c>
      <c r="K3978" s="10" t="s">
        <v>25</v>
      </c>
      <c r="R3978" s="10" t="s">
        <v>4948</v>
      </c>
      <c r="S3978" s="10">
        <v>1689</v>
      </c>
    </row>
    <row r="3979" spans="1:20" x14ac:dyDescent="0.35">
      <c r="A3979" s="10" t="s">
        <v>27</v>
      </c>
      <c r="B3979" s="10" t="s">
        <v>27</v>
      </c>
      <c r="C3979" s="10" t="s">
        <v>28</v>
      </c>
      <c r="D3979" s="10" t="s">
        <v>22</v>
      </c>
      <c r="E3979" s="10" t="s">
        <v>23</v>
      </c>
      <c r="F3979" s="10" t="s">
        <v>5</v>
      </c>
      <c r="H3979" s="10" t="s">
        <v>24</v>
      </c>
      <c r="I3979" s="10">
        <v>2209723</v>
      </c>
      <c r="J3979" s="10">
        <v>2211411</v>
      </c>
      <c r="K3979" s="10" t="s">
        <v>25</v>
      </c>
      <c r="L3979" s="10" t="s">
        <v>4949</v>
      </c>
      <c r="O3979" s="10" t="s">
        <v>484</v>
      </c>
      <c r="R3979" s="10" t="s">
        <v>4948</v>
      </c>
      <c r="S3979" s="10">
        <v>1689</v>
      </c>
      <c r="T3979" s="10">
        <v>562</v>
      </c>
    </row>
    <row r="3980" spans="1:20" x14ac:dyDescent="0.35">
      <c r="A3980" s="10" t="s">
        <v>20</v>
      </c>
      <c r="B3980" s="10" t="s">
        <v>20</v>
      </c>
      <c r="C3980" s="10" t="s">
        <v>21</v>
      </c>
      <c r="D3980" s="10" t="s">
        <v>22</v>
      </c>
      <c r="E3980" s="10" t="s">
        <v>23</v>
      </c>
      <c r="F3980" s="10" t="s">
        <v>5</v>
      </c>
      <c r="H3980" s="10" t="s">
        <v>24</v>
      </c>
      <c r="I3980" s="10">
        <v>2211415</v>
      </c>
      <c r="J3980" s="10">
        <v>2211888</v>
      </c>
      <c r="K3980" s="10" t="s">
        <v>25</v>
      </c>
      <c r="R3980" s="10" t="s">
        <v>4950</v>
      </c>
      <c r="S3980" s="10">
        <v>474</v>
      </c>
    </row>
    <row r="3981" spans="1:20" x14ac:dyDescent="0.35">
      <c r="A3981" s="10" t="s">
        <v>27</v>
      </c>
      <c r="B3981" s="10" t="s">
        <v>27</v>
      </c>
      <c r="C3981" s="10" t="s">
        <v>28</v>
      </c>
      <c r="D3981" s="10" t="s">
        <v>22</v>
      </c>
      <c r="E3981" s="10" t="s">
        <v>23</v>
      </c>
      <c r="F3981" s="10" t="s">
        <v>5</v>
      </c>
      <c r="H3981" s="10" t="s">
        <v>24</v>
      </c>
      <c r="I3981" s="10">
        <v>2211415</v>
      </c>
      <c r="J3981" s="10">
        <v>2211888</v>
      </c>
      <c r="K3981" s="10" t="s">
        <v>25</v>
      </c>
      <c r="L3981" s="10" t="s">
        <v>4951</v>
      </c>
      <c r="O3981" s="10" t="s">
        <v>4952</v>
      </c>
      <c r="R3981" s="10" t="s">
        <v>4950</v>
      </c>
      <c r="S3981" s="10">
        <v>474</v>
      </c>
      <c r="T3981" s="10">
        <v>157</v>
      </c>
    </row>
    <row r="3982" spans="1:20" x14ac:dyDescent="0.35">
      <c r="A3982" s="10" t="s">
        <v>20</v>
      </c>
      <c r="B3982" s="10" t="s">
        <v>20</v>
      </c>
      <c r="C3982" s="10" t="s">
        <v>21</v>
      </c>
      <c r="D3982" s="10" t="s">
        <v>22</v>
      </c>
      <c r="E3982" s="10" t="s">
        <v>23</v>
      </c>
      <c r="F3982" s="10" t="s">
        <v>5</v>
      </c>
      <c r="H3982" s="10" t="s">
        <v>24</v>
      </c>
      <c r="I3982" s="10">
        <v>2211932</v>
      </c>
      <c r="J3982" s="10">
        <v>2213491</v>
      </c>
      <c r="K3982" s="10" t="s">
        <v>46</v>
      </c>
      <c r="R3982" s="10" t="s">
        <v>4953</v>
      </c>
      <c r="S3982" s="10">
        <v>1560</v>
      </c>
    </row>
    <row r="3983" spans="1:20" x14ac:dyDescent="0.35">
      <c r="A3983" s="10" t="s">
        <v>27</v>
      </c>
      <c r="B3983" s="10" t="s">
        <v>27</v>
      </c>
      <c r="C3983" s="10" t="s">
        <v>28</v>
      </c>
      <c r="D3983" s="10" t="s">
        <v>22</v>
      </c>
      <c r="E3983" s="10" t="s">
        <v>23</v>
      </c>
      <c r="F3983" s="10" t="s">
        <v>5</v>
      </c>
      <c r="H3983" s="10" t="s">
        <v>24</v>
      </c>
      <c r="I3983" s="10">
        <v>2211932</v>
      </c>
      <c r="J3983" s="10">
        <v>2213491</v>
      </c>
      <c r="K3983" s="10" t="s">
        <v>46</v>
      </c>
      <c r="L3983" s="10" t="s">
        <v>4954</v>
      </c>
      <c r="O3983" s="10" t="s">
        <v>269</v>
      </c>
      <c r="R3983" s="10" t="s">
        <v>4953</v>
      </c>
      <c r="S3983" s="10">
        <v>1560</v>
      </c>
      <c r="T3983" s="10">
        <v>519</v>
      </c>
    </row>
    <row r="3984" spans="1:20" x14ac:dyDescent="0.35">
      <c r="A3984" s="10" t="s">
        <v>20</v>
      </c>
      <c r="B3984" s="10" t="s">
        <v>20</v>
      </c>
      <c r="C3984" s="10" t="s">
        <v>21</v>
      </c>
      <c r="D3984" s="10" t="s">
        <v>22</v>
      </c>
      <c r="E3984" s="10" t="s">
        <v>23</v>
      </c>
      <c r="F3984" s="10" t="s">
        <v>5</v>
      </c>
      <c r="H3984" s="10" t="s">
        <v>24</v>
      </c>
      <c r="I3984" s="10">
        <v>2213635</v>
      </c>
      <c r="J3984" s="10">
        <v>2214567</v>
      </c>
      <c r="K3984" s="10" t="s">
        <v>25</v>
      </c>
      <c r="R3984" s="10" t="s">
        <v>4955</v>
      </c>
      <c r="S3984" s="10">
        <v>933</v>
      </c>
    </row>
    <row r="3985" spans="1:20" x14ac:dyDescent="0.35">
      <c r="A3985" s="10" t="s">
        <v>27</v>
      </c>
      <c r="B3985" s="10" t="s">
        <v>27</v>
      </c>
      <c r="C3985" s="10" t="s">
        <v>28</v>
      </c>
      <c r="D3985" s="10" t="s">
        <v>22</v>
      </c>
      <c r="E3985" s="10" t="s">
        <v>23</v>
      </c>
      <c r="F3985" s="10" t="s">
        <v>5</v>
      </c>
      <c r="H3985" s="10" t="s">
        <v>24</v>
      </c>
      <c r="I3985" s="10">
        <v>2213635</v>
      </c>
      <c r="J3985" s="10">
        <v>2214567</v>
      </c>
      <c r="K3985" s="10" t="s">
        <v>25</v>
      </c>
      <c r="L3985" s="10" t="s">
        <v>4956</v>
      </c>
      <c r="O3985" s="10" t="s">
        <v>52</v>
      </c>
      <c r="R3985" s="10" t="s">
        <v>4955</v>
      </c>
      <c r="S3985" s="10">
        <v>933</v>
      </c>
      <c r="T3985" s="10">
        <v>310</v>
      </c>
    </row>
    <row r="3986" spans="1:20" x14ac:dyDescent="0.35">
      <c r="A3986" s="10" t="s">
        <v>20</v>
      </c>
      <c r="B3986" s="10" t="s">
        <v>20</v>
      </c>
      <c r="C3986" s="10" t="s">
        <v>21</v>
      </c>
      <c r="D3986" s="10" t="s">
        <v>22</v>
      </c>
      <c r="E3986" s="10" t="s">
        <v>23</v>
      </c>
      <c r="F3986" s="10" t="s">
        <v>5</v>
      </c>
      <c r="H3986" s="10" t="s">
        <v>24</v>
      </c>
      <c r="I3986" s="10">
        <v>2214789</v>
      </c>
      <c r="J3986" s="10">
        <v>2216051</v>
      </c>
      <c r="K3986" s="10" t="s">
        <v>25</v>
      </c>
      <c r="R3986" s="10" t="s">
        <v>4957</v>
      </c>
      <c r="S3986" s="10">
        <v>1263</v>
      </c>
    </row>
    <row r="3987" spans="1:20" x14ac:dyDescent="0.35">
      <c r="A3987" s="10" t="s">
        <v>27</v>
      </c>
      <c r="B3987" s="10" t="s">
        <v>27</v>
      </c>
      <c r="C3987" s="10" t="s">
        <v>28</v>
      </c>
      <c r="D3987" s="10" t="s">
        <v>22</v>
      </c>
      <c r="E3987" s="10" t="s">
        <v>23</v>
      </c>
      <c r="F3987" s="10" t="s">
        <v>5</v>
      </c>
      <c r="H3987" s="10" t="s">
        <v>24</v>
      </c>
      <c r="I3987" s="10">
        <v>2214789</v>
      </c>
      <c r="J3987" s="10">
        <v>2216051</v>
      </c>
      <c r="K3987" s="10" t="s">
        <v>25</v>
      </c>
      <c r="L3987" s="10" t="s">
        <v>4958</v>
      </c>
      <c r="O3987" s="10" t="s">
        <v>1956</v>
      </c>
      <c r="R3987" s="10" t="s">
        <v>4957</v>
      </c>
      <c r="S3987" s="10">
        <v>1263</v>
      </c>
      <c r="T3987" s="10">
        <v>420</v>
      </c>
    </row>
    <row r="3988" spans="1:20" x14ac:dyDescent="0.35">
      <c r="A3988" s="10" t="s">
        <v>20</v>
      </c>
      <c r="B3988" s="10" t="s">
        <v>20</v>
      </c>
      <c r="C3988" s="10" t="s">
        <v>21</v>
      </c>
      <c r="D3988" s="10" t="s">
        <v>22</v>
      </c>
      <c r="E3988" s="10" t="s">
        <v>23</v>
      </c>
      <c r="F3988" s="10" t="s">
        <v>5</v>
      </c>
      <c r="H3988" s="10" t="s">
        <v>24</v>
      </c>
      <c r="I3988" s="10">
        <v>2216086</v>
      </c>
      <c r="J3988" s="10">
        <v>2216619</v>
      </c>
      <c r="K3988" s="10" t="s">
        <v>46</v>
      </c>
      <c r="R3988" s="10" t="s">
        <v>4959</v>
      </c>
      <c r="S3988" s="10">
        <v>534</v>
      </c>
    </row>
    <row r="3989" spans="1:20" x14ac:dyDescent="0.35">
      <c r="A3989" s="10" t="s">
        <v>27</v>
      </c>
      <c r="B3989" s="10" t="s">
        <v>27</v>
      </c>
      <c r="C3989" s="10" t="s">
        <v>28</v>
      </c>
      <c r="D3989" s="10" t="s">
        <v>22</v>
      </c>
      <c r="E3989" s="10" t="s">
        <v>23</v>
      </c>
      <c r="F3989" s="10" t="s">
        <v>5</v>
      </c>
      <c r="H3989" s="10" t="s">
        <v>24</v>
      </c>
      <c r="I3989" s="10">
        <v>2216086</v>
      </c>
      <c r="J3989" s="10">
        <v>2216619</v>
      </c>
      <c r="K3989" s="10" t="s">
        <v>46</v>
      </c>
      <c r="L3989" s="10" t="s">
        <v>4960</v>
      </c>
      <c r="O3989" s="10" t="s">
        <v>4961</v>
      </c>
      <c r="R3989" s="10" t="s">
        <v>4959</v>
      </c>
      <c r="S3989" s="10">
        <v>534</v>
      </c>
      <c r="T3989" s="10">
        <v>177</v>
      </c>
    </row>
    <row r="3990" spans="1:20" x14ac:dyDescent="0.35">
      <c r="A3990" s="10" t="s">
        <v>20</v>
      </c>
      <c r="B3990" s="10" t="s">
        <v>20</v>
      </c>
      <c r="C3990" s="10" t="s">
        <v>21</v>
      </c>
      <c r="D3990" s="10" t="s">
        <v>22</v>
      </c>
      <c r="E3990" s="10" t="s">
        <v>23</v>
      </c>
      <c r="F3990" s="10" t="s">
        <v>5</v>
      </c>
      <c r="H3990" s="10" t="s">
        <v>24</v>
      </c>
      <c r="I3990" s="10">
        <v>2216803</v>
      </c>
      <c r="J3990" s="10">
        <v>2217549</v>
      </c>
      <c r="K3990" s="10" t="s">
        <v>25</v>
      </c>
      <c r="R3990" s="10" t="s">
        <v>4962</v>
      </c>
      <c r="S3990" s="10">
        <v>747</v>
      </c>
    </row>
    <row r="3991" spans="1:20" x14ac:dyDescent="0.35">
      <c r="A3991" s="10" t="s">
        <v>27</v>
      </c>
      <c r="B3991" s="10" t="s">
        <v>27</v>
      </c>
      <c r="C3991" s="10" t="s">
        <v>28</v>
      </c>
      <c r="D3991" s="10" t="s">
        <v>22</v>
      </c>
      <c r="E3991" s="10" t="s">
        <v>23</v>
      </c>
      <c r="F3991" s="10" t="s">
        <v>5</v>
      </c>
      <c r="H3991" s="10" t="s">
        <v>24</v>
      </c>
      <c r="I3991" s="10">
        <v>2216803</v>
      </c>
      <c r="J3991" s="10">
        <v>2217549</v>
      </c>
      <c r="K3991" s="10" t="s">
        <v>25</v>
      </c>
      <c r="L3991" s="10" t="s">
        <v>4963</v>
      </c>
      <c r="O3991" s="10" t="s">
        <v>960</v>
      </c>
      <c r="R3991" s="10" t="s">
        <v>4962</v>
      </c>
      <c r="S3991" s="10">
        <v>747</v>
      </c>
      <c r="T3991" s="10">
        <v>248</v>
      </c>
    </row>
    <row r="3992" spans="1:20" x14ac:dyDescent="0.35">
      <c r="A3992" s="10" t="s">
        <v>20</v>
      </c>
      <c r="B3992" s="10" t="s">
        <v>20</v>
      </c>
      <c r="C3992" s="10" t="s">
        <v>21</v>
      </c>
      <c r="D3992" s="10" t="s">
        <v>22</v>
      </c>
      <c r="E3992" s="10" t="s">
        <v>23</v>
      </c>
      <c r="F3992" s="10" t="s">
        <v>5</v>
      </c>
      <c r="H3992" s="10" t="s">
        <v>24</v>
      </c>
      <c r="I3992" s="10">
        <v>2217571</v>
      </c>
      <c r="J3992" s="10">
        <v>2218470</v>
      </c>
      <c r="K3992" s="10" t="s">
        <v>46</v>
      </c>
      <c r="R3992" s="10" t="s">
        <v>4964</v>
      </c>
      <c r="S3992" s="10">
        <v>900</v>
      </c>
    </row>
    <row r="3993" spans="1:20" x14ac:dyDescent="0.35">
      <c r="A3993" s="10" t="s">
        <v>27</v>
      </c>
      <c r="B3993" s="10" t="s">
        <v>27</v>
      </c>
      <c r="C3993" s="10" t="s">
        <v>28</v>
      </c>
      <c r="D3993" s="10" t="s">
        <v>22</v>
      </c>
      <c r="E3993" s="10" t="s">
        <v>23</v>
      </c>
      <c r="F3993" s="10" t="s">
        <v>5</v>
      </c>
      <c r="H3993" s="10" t="s">
        <v>24</v>
      </c>
      <c r="I3993" s="10">
        <v>2217571</v>
      </c>
      <c r="J3993" s="10">
        <v>2218470</v>
      </c>
      <c r="K3993" s="10" t="s">
        <v>46</v>
      </c>
      <c r="L3993" s="10" t="s">
        <v>4965</v>
      </c>
      <c r="O3993" s="10" t="s">
        <v>52</v>
      </c>
      <c r="R3993" s="10" t="s">
        <v>4964</v>
      </c>
      <c r="S3993" s="10">
        <v>900</v>
      </c>
      <c r="T3993" s="10">
        <v>299</v>
      </c>
    </row>
    <row r="3994" spans="1:20" x14ac:dyDescent="0.35">
      <c r="A3994" s="10" t="s">
        <v>20</v>
      </c>
      <c r="B3994" s="10" t="s">
        <v>20</v>
      </c>
      <c r="C3994" s="10" t="s">
        <v>21</v>
      </c>
      <c r="D3994" s="10" t="s">
        <v>22</v>
      </c>
      <c r="E3994" s="10" t="s">
        <v>23</v>
      </c>
      <c r="F3994" s="10" t="s">
        <v>5</v>
      </c>
      <c r="H3994" s="10" t="s">
        <v>24</v>
      </c>
      <c r="I3994" s="10">
        <v>2218884</v>
      </c>
      <c r="J3994" s="10">
        <v>2219090</v>
      </c>
      <c r="K3994" s="10" t="s">
        <v>25</v>
      </c>
      <c r="R3994" s="10" t="s">
        <v>4966</v>
      </c>
      <c r="S3994" s="10">
        <v>207</v>
      </c>
    </row>
    <row r="3995" spans="1:20" x14ac:dyDescent="0.35">
      <c r="A3995" s="10" t="s">
        <v>27</v>
      </c>
      <c r="B3995" s="10" t="s">
        <v>27</v>
      </c>
      <c r="C3995" s="10" t="s">
        <v>28</v>
      </c>
      <c r="D3995" s="10" t="s">
        <v>22</v>
      </c>
      <c r="E3995" s="10" t="s">
        <v>23</v>
      </c>
      <c r="F3995" s="10" t="s">
        <v>5</v>
      </c>
      <c r="H3995" s="10" t="s">
        <v>24</v>
      </c>
      <c r="I3995" s="10">
        <v>2218884</v>
      </c>
      <c r="J3995" s="10">
        <v>2219090</v>
      </c>
      <c r="K3995" s="10" t="s">
        <v>25</v>
      </c>
      <c r="L3995" s="10" t="s">
        <v>4967</v>
      </c>
      <c r="O3995" s="10" t="s">
        <v>547</v>
      </c>
      <c r="R3995" s="10" t="s">
        <v>4966</v>
      </c>
      <c r="S3995" s="10">
        <v>207</v>
      </c>
      <c r="T3995" s="10">
        <v>68</v>
      </c>
    </row>
    <row r="3996" spans="1:20" x14ac:dyDescent="0.35">
      <c r="A3996" s="10" t="s">
        <v>20</v>
      </c>
      <c r="B3996" s="10" t="s">
        <v>20</v>
      </c>
      <c r="C3996" s="10" t="s">
        <v>21</v>
      </c>
      <c r="D3996" s="10" t="s">
        <v>22</v>
      </c>
      <c r="E3996" s="10" t="s">
        <v>23</v>
      </c>
      <c r="F3996" s="10" t="s">
        <v>5</v>
      </c>
      <c r="H3996" s="10" t="s">
        <v>24</v>
      </c>
      <c r="I3996" s="10">
        <v>2219219</v>
      </c>
      <c r="J3996" s="10">
        <v>2220400</v>
      </c>
      <c r="K3996" s="10" t="s">
        <v>25</v>
      </c>
      <c r="R3996" s="10" t="s">
        <v>4968</v>
      </c>
      <c r="S3996" s="10">
        <v>1182</v>
      </c>
    </row>
    <row r="3997" spans="1:20" x14ac:dyDescent="0.35">
      <c r="A3997" s="10" t="s">
        <v>27</v>
      </c>
      <c r="B3997" s="10" t="s">
        <v>27</v>
      </c>
      <c r="C3997" s="10" t="s">
        <v>28</v>
      </c>
      <c r="D3997" s="10" t="s">
        <v>22</v>
      </c>
      <c r="E3997" s="10" t="s">
        <v>23</v>
      </c>
      <c r="F3997" s="10" t="s">
        <v>5</v>
      </c>
      <c r="H3997" s="10" t="s">
        <v>24</v>
      </c>
      <c r="I3997" s="10">
        <v>2219219</v>
      </c>
      <c r="J3997" s="10">
        <v>2220400</v>
      </c>
      <c r="K3997" s="10" t="s">
        <v>25</v>
      </c>
      <c r="L3997" s="10" t="s">
        <v>4969</v>
      </c>
      <c r="O3997" s="10" t="s">
        <v>1401</v>
      </c>
      <c r="R3997" s="10" t="s">
        <v>4968</v>
      </c>
      <c r="S3997" s="10">
        <v>1182</v>
      </c>
      <c r="T3997" s="10">
        <v>393</v>
      </c>
    </row>
    <row r="3998" spans="1:20" x14ac:dyDescent="0.35">
      <c r="A3998" s="10" t="s">
        <v>20</v>
      </c>
      <c r="B3998" s="10" t="s">
        <v>20</v>
      </c>
      <c r="C3998" s="10" t="s">
        <v>21</v>
      </c>
      <c r="D3998" s="10" t="s">
        <v>22</v>
      </c>
      <c r="E3998" s="10" t="s">
        <v>23</v>
      </c>
      <c r="F3998" s="10" t="s">
        <v>5</v>
      </c>
      <c r="H3998" s="10" t="s">
        <v>24</v>
      </c>
      <c r="I3998" s="10">
        <v>2220631</v>
      </c>
      <c r="J3998" s="10">
        <v>2221014</v>
      </c>
      <c r="K3998" s="10" t="s">
        <v>25</v>
      </c>
      <c r="R3998" s="10" t="s">
        <v>4970</v>
      </c>
      <c r="S3998" s="10">
        <v>384</v>
      </c>
    </row>
    <row r="3999" spans="1:20" x14ac:dyDescent="0.35">
      <c r="A3999" s="10" t="s">
        <v>27</v>
      </c>
      <c r="B3999" s="10" t="s">
        <v>27</v>
      </c>
      <c r="C3999" s="10" t="s">
        <v>28</v>
      </c>
      <c r="D3999" s="10" t="s">
        <v>22</v>
      </c>
      <c r="E3999" s="10" t="s">
        <v>23</v>
      </c>
      <c r="F3999" s="10" t="s">
        <v>5</v>
      </c>
      <c r="H3999" s="10" t="s">
        <v>24</v>
      </c>
      <c r="I3999" s="10">
        <v>2220631</v>
      </c>
      <c r="J3999" s="10">
        <v>2221014</v>
      </c>
      <c r="K3999" s="10" t="s">
        <v>25</v>
      </c>
      <c r="L3999" s="10" t="s">
        <v>4971</v>
      </c>
      <c r="O3999" s="10" t="s">
        <v>4972</v>
      </c>
      <c r="R3999" s="10" t="s">
        <v>4970</v>
      </c>
      <c r="S3999" s="10">
        <v>384</v>
      </c>
      <c r="T3999" s="10">
        <v>127</v>
      </c>
    </row>
    <row r="4000" spans="1:20" x14ac:dyDescent="0.35">
      <c r="A4000" s="10" t="s">
        <v>20</v>
      </c>
      <c r="B4000" s="10" t="s">
        <v>20</v>
      </c>
      <c r="C4000" s="10" t="s">
        <v>21</v>
      </c>
      <c r="D4000" s="10" t="s">
        <v>22</v>
      </c>
      <c r="E4000" s="10" t="s">
        <v>23</v>
      </c>
      <c r="F4000" s="10" t="s">
        <v>5</v>
      </c>
      <c r="H4000" s="10" t="s">
        <v>24</v>
      </c>
      <c r="I4000" s="10">
        <v>2221272</v>
      </c>
      <c r="J4000" s="10">
        <v>2222828</v>
      </c>
      <c r="K4000" s="10" t="s">
        <v>25</v>
      </c>
      <c r="R4000" s="10" t="s">
        <v>4973</v>
      </c>
      <c r="S4000" s="10">
        <v>1557</v>
      </c>
    </row>
    <row r="4001" spans="1:20" x14ac:dyDescent="0.35">
      <c r="A4001" s="10" t="s">
        <v>27</v>
      </c>
      <c r="B4001" s="10" t="s">
        <v>27</v>
      </c>
      <c r="C4001" s="10" t="s">
        <v>28</v>
      </c>
      <c r="D4001" s="10" t="s">
        <v>22</v>
      </c>
      <c r="E4001" s="10" t="s">
        <v>23</v>
      </c>
      <c r="F4001" s="10" t="s">
        <v>5</v>
      </c>
      <c r="H4001" s="10" t="s">
        <v>24</v>
      </c>
      <c r="I4001" s="10">
        <v>2221272</v>
      </c>
      <c r="J4001" s="10">
        <v>2222828</v>
      </c>
      <c r="K4001" s="10" t="s">
        <v>25</v>
      </c>
      <c r="L4001" s="10" t="s">
        <v>4974</v>
      </c>
      <c r="O4001" s="10" t="s">
        <v>1607</v>
      </c>
      <c r="R4001" s="10" t="s">
        <v>4973</v>
      </c>
      <c r="S4001" s="10">
        <v>1557</v>
      </c>
      <c r="T4001" s="10">
        <v>518</v>
      </c>
    </row>
    <row r="4002" spans="1:20" x14ac:dyDescent="0.35">
      <c r="A4002" s="10" t="s">
        <v>20</v>
      </c>
      <c r="B4002" s="10" t="s">
        <v>20</v>
      </c>
      <c r="C4002" s="10" t="s">
        <v>21</v>
      </c>
      <c r="D4002" s="10" t="s">
        <v>22</v>
      </c>
      <c r="E4002" s="10" t="s">
        <v>23</v>
      </c>
      <c r="F4002" s="10" t="s">
        <v>5</v>
      </c>
      <c r="H4002" s="10" t="s">
        <v>24</v>
      </c>
      <c r="I4002" s="10">
        <v>2222931</v>
      </c>
      <c r="J4002" s="10">
        <v>2223932</v>
      </c>
      <c r="K4002" s="10" t="s">
        <v>25</v>
      </c>
      <c r="R4002" s="10" t="s">
        <v>4975</v>
      </c>
      <c r="S4002" s="10">
        <v>1002</v>
      </c>
    </row>
    <row r="4003" spans="1:20" x14ac:dyDescent="0.35">
      <c r="A4003" s="10" t="s">
        <v>27</v>
      </c>
      <c r="B4003" s="10" t="s">
        <v>27</v>
      </c>
      <c r="C4003" s="10" t="s">
        <v>28</v>
      </c>
      <c r="D4003" s="10" t="s">
        <v>22</v>
      </c>
      <c r="E4003" s="10" t="s">
        <v>23</v>
      </c>
      <c r="F4003" s="10" t="s">
        <v>5</v>
      </c>
      <c r="H4003" s="10" t="s">
        <v>24</v>
      </c>
      <c r="I4003" s="10">
        <v>2222931</v>
      </c>
      <c r="J4003" s="10">
        <v>2223932</v>
      </c>
      <c r="K4003" s="10" t="s">
        <v>25</v>
      </c>
      <c r="L4003" s="10" t="s">
        <v>4976</v>
      </c>
      <c r="O4003" s="10" t="s">
        <v>293</v>
      </c>
      <c r="R4003" s="10" t="s">
        <v>4975</v>
      </c>
      <c r="S4003" s="10">
        <v>1002</v>
      </c>
      <c r="T4003" s="10">
        <v>333</v>
      </c>
    </row>
    <row r="4004" spans="1:20" x14ac:dyDescent="0.35">
      <c r="A4004" s="10" t="s">
        <v>20</v>
      </c>
      <c r="B4004" s="10" t="s">
        <v>20</v>
      </c>
      <c r="C4004" s="10" t="s">
        <v>21</v>
      </c>
      <c r="D4004" s="10" t="s">
        <v>22</v>
      </c>
      <c r="E4004" s="10" t="s">
        <v>23</v>
      </c>
      <c r="F4004" s="10" t="s">
        <v>5</v>
      </c>
      <c r="H4004" s="10" t="s">
        <v>24</v>
      </c>
      <c r="I4004" s="10">
        <v>2223932</v>
      </c>
      <c r="J4004" s="10">
        <v>2224864</v>
      </c>
      <c r="K4004" s="10" t="s">
        <v>25</v>
      </c>
      <c r="R4004" s="10" t="s">
        <v>4977</v>
      </c>
      <c r="S4004" s="10">
        <v>933</v>
      </c>
    </row>
    <row r="4005" spans="1:20" x14ac:dyDescent="0.35">
      <c r="A4005" s="10" t="s">
        <v>27</v>
      </c>
      <c r="B4005" s="10" t="s">
        <v>27</v>
      </c>
      <c r="C4005" s="10" t="s">
        <v>28</v>
      </c>
      <c r="D4005" s="10" t="s">
        <v>22</v>
      </c>
      <c r="E4005" s="10" t="s">
        <v>23</v>
      </c>
      <c r="F4005" s="10" t="s">
        <v>5</v>
      </c>
      <c r="H4005" s="10" t="s">
        <v>24</v>
      </c>
      <c r="I4005" s="10">
        <v>2223932</v>
      </c>
      <c r="J4005" s="10">
        <v>2224864</v>
      </c>
      <c r="K4005" s="10" t="s">
        <v>25</v>
      </c>
      <c r="L4005" s="10" t="s">
        <v>4978</v>
      </c>
      <c r="O4005" s="10" t="s">
        <v>293</v>
      </c>
      <c r="R4005" s="10" t="s">
        <v>4977</v>
      </c>
      <c r="S4005" s="10">
        <v>933</v>
      </c>
      <c r="T4005" s="10">
        <v>310</v>
      </c>
    </row>
    <row r="4006" spans="1:20" x14ac:dyDescent="0.35">
      <c r="A4006" s="10" t="s">
        <v>20</v>
      </c>
      <c r="B4006" s="10" t="s">
        <v>20</v>
      </c>
      <c r="C4006" s="10" t="s">
        <v>21</v>
      </c>
      <c r="D4006" s="10" t="s">
        <v>22</v>
      </c>
      <c r="E4006" s="10" t="s">
        <v>23</v>
      </c>
      <c r="F4006" s="10" t="s">
        <v>5</v>
      </c>
      <c r="H4006" s="10" t="s">
        <v>24</v>
      </c>
      <c r="I4006" s="10">
        <v>2224868</v>
      </c>
      <c r="J4006" s="10">
        <v>2225698</v>
      </c>
      <c r="K4006" s="10" t="s">
        <v>25</v>
      </c>
      <c r="R4006" s="10" t="s">
        <v>4979</v>
      </c>
      <c r="S4006" s="10">
        <v>831</v>
      </c>
    </row>
    <row r="4007" spans="1:20" x14ac:dyDescent="0.35">
      <c r="A4007" s="10" t="s">
        <v>27</v>
      </c>
      <c r="B4007" s="10" t="s">
        <v>27</v>
      </c>
      <c r="C4007" s="10" t="s">
        <v>28</v>
      </c>
      <c r="D4007" s="10" t="s">
        <v>22</v>
      </c>
      <c r="E4007" s="10" t="s">
        <v>23</v>
      </c>
      <c r="F4007" s="10" t="s">
        <v>5</v>
      </c>
      <c r="H4007" s="10" t="s">
        <v>24</v>
      </c>
      <c r="I4007" s="10">
        <v>2224868</v>
      </c>
      <c r="J4007" s="10">
        <v>2225698</v>
      </c>
      <c r="K4007" s="10" t="s">
        <v>25</v>
      </c>
      <c r="L4007" s="10" t="s">
        <v>4980</v>
      </c>
      <c r="O4007" s="10" t="s">
        <v>61</v>
      </c>
      <c r="R4007" s="10" t="s">
        <v>4979</v>
      </c>
      <c r="S4007" s="10">
        <v>831</v>
      </c>
      <c r="T4007" s="10">
        <v>276</v>
      </c>
    </row>
    <row r="4008" spans="1:20" x14ac:dyDescent="0.35">
      <c r="A4008" s="10" t="s">
        <v>20</v>
      </c>
      <c r="B4008" s="10" t="s">
        <v>20</v>
      </c>
      <c r="C4008" s="10" t="s">
        <v>21</v>
      </c>
      <c r="D4008" s="10" t="s">
        <v>22</v>
      </c>
      <c r="E4008" s="10" t="s">
        <v>23</v>
      </c>
      <c r="F4008" s="10" t="s">
        <v>5</v>
      </c>
      <c r="H4008" s="10" t="s">
        <v>24</v>
      </c>
      <c r="I4008" s="10">
        <v>2225698</v>
      </c>
      <c r="J4008" s="10">
        <v>2226486</v>
      </c>
      <c r="K4008" s="10" t="s">
        <v>25</v>
      </c>
      <c r="R4008" s="10" t="s">
        <v>4981</v>
      </c>
      <c r="S4008" s="10">
        <v>789</v>
      </c>
    </row>
    <row r="4009" spans="1:20" x14ac:dyDescent="0.35">
      <c r="A4009" s="10" t="s">
        <v>27</v>
      </c>
      <c r="B4009" s="10" t="s">
        <v>27</v>
      </c>
      <c r="C4009" s="10" t="s">
        <v>28</v>
      </c>
      <c r="D4009" s="10" t="s">
        <v>22</v>
      </c>
      <c r="E4009" s="10" t="s">
        <v>23</v>
      </c>
      <c r="F4009" s="10" t="s">
        <v>5</v>
      </c>
      <c r="H4009" s="10" t="s">
        <v>24</v>
      </c>
      <c r="I4009" s="10">
        <v>2225698</v>
      </c>
      <c r="J4009" s="10">
        <v>2226486</v>
      </c>
      <c r="K4009" s="10" t="s">
        <v>25</v>
      </c>
      <c r="L4009" s="10" t="s">
        <v>4982</v>
      </c>
      <c r="O4009" s="10" t="s">
        <v>61</v>
      </c>
      <c r="R4009" s="10" t="s">
        <v>4981</v>
      </c>
      <c r="S4009" s="10">
        <v>789</v>
      </c>
      <c r="T4009" s="10">
        <v>262</v>
      </c>
    </row>
    <row r="4010" spans="1:20" x14ac:dyDescent="0.35">
      <c r="A4010" s="10" t="s">
        <v>20</v>
      </c>
      <c r="B4010" s="10" t="s">
        <v>20</v>
      </c>
      <c r="C4010" s="10" t="s">
        <v>21</v>
      </c>
      <c r="D4010" s="10" t="s">
        <v>22</v>
      </c>
      <c r="E4010" s="10" t="s">
        <v>23</v>
      </c>
      <c r="F4010" s="10" t="s">
        <v>5</v>
      </c>
      <c r="H4010" s="10" t="s">
        <v>24</v>
      </c>
      <c r="I4010" s="10">
        <v>2226552</v>
      </c>
      <c r="J4010" s="10">
        <v>2227208</v>
      </c>
      <c r="K4010" s="10" t="s">
        <v>46</v>
      </c>
      <c r="R4010" s="10" t="s">
        <v>4983</v>
      </c>
      <c r="S4010" s="10">
        <v>657</v>
      </c>
    </row>
    <row r="4011" spans="1:20" x14ac:dyDescent="0.35">
      <c r="A4011" s="10" t="s">
        <v>27</v>
      </c>
      <c r="B4011" s="10" t="s">
        <v>27</v>
      </c>
      <c r="C4011" s="10" t="s">
        <v>28</v>
      </c>
      <c r="D4011" s="10" t="s">
        <v>22</v>
      </c>
      <c r="E4011" s="10" t="s">
        <v>23</v>
      </c>
      <c r="F4011" s="10" t="s">
        <v>5</v>
      </c>
      <c r="H4011" s="10" t="s">
        <v>24</v>
      </c>
      <c r="I4011" s="10">
        <v>2226552</v>
      </c>
      <c r="J4011" s="10">
        <v>2227208</v>
      </c>
      <c r="K4011" s="10" t="s">
        <v>46</v>
      </c>
      <c r="L4011" s="10" t="s">
        <v>4984</v>
      </c>
      <c r="O4011" s="10" t="s">
        <v>4985</v>
      </c>
      <c r="R4011" s="10" t="s">
        <v>4983</v>
      </c>
      <c r="S4011" s="10">
        <v>657</v>
      </c>
      <c r="T4011" s="10">
        <v>218</v>
      </c>
    </row>
    <row r="4012" spans="1:20" x14ac:dyDescent="0.35">
      <c r="A4012" s="10" t="s">
        <v>20</v>
      </c>
      <c r="B4012" s="10" t="s">
        <v>20</v>
      </c>
      <c r="C4012" s="10" t="s">
        <v>21</v>
      </c>
      <c r="D4012" s="10" t="s">
        <v>22</v>
      </c>
      <c r="E4012" s="10" t="s">
        <v>23</v>
      </c>
      <c r="F4012" s="10" t="s">
        <v>5</v>
      </c>
      <c r="H4012" s="10" t="s">
        <v>24</v>
      </c>
      <c r="I4012" s="10">
        <v>2227407</v>
      </c>
      <c r="J4012" s="10">
        <v>2227715</v>
      </c>
      <c r="K4012" s="10" t="s">
        <v>25</v>
      </c>
      <c r="R4012" s="10" t="s">
        <v>4986</v>
      </c>
      <c r="S4012" s="10">
        <v>309</v>
      </c>
    </row>
    <row r="4013" spans="1:20" x14ac:dyDescent="0.35">
      <c r="A4013" s="10" t="s">
        <v>27</v>
      </c>
      <c r="B4013" s="10" t="s">
        <v>27</v>
      </c>
      <c r="C4013" s="10" t="s">
        <v>28</v>
      </c>
      <c r="D4013" s="10" t="s">
        <v>22</v>
      </c>
      <c r="E4013" s="10" t="s">
        <v>23</v>
      </c>
      <c r="F4013" s="10" t="s">
        <v>5</v>
      </c>
      <c r="H4013" s="10" t="s">
        <v>24</v>
      </c>
      <c r="I4013" s="10">
        <v>2227407</v>
      </c>
      <c r="J4013" s="10">
        <v>2227715</v>
      </c>
      <c r="K4013" s="10" t="s">
        <v>25</v>
      </c>
      <c r="L4013" s="10" t="s">
        <v>4987</v>
      </c>
      <c r="O4013" s="10" t="s">
        <v>4988</v>
      </c>
      <c r="R4013" s="10" t="s">
        <v>4986</v>
      </c>
      <c r="S4013" s="10">
        <v>309</v>
      </c>
      <c r="T4013" s="10">
        <v>102</v>
      </c>
    </row>
    <row r="4014" spans="1:20" x14ac:dyDescent="0.35">
      <c r="A4014" s="10" t="s">
        <v>20</v>
      </c>
      <c r="B4014" s="10" t="s">
        <v>20</v>
      </c>
      <c r="C4014" s="10" t="s">
        <v>21</v>
      </c>
      <c r="D4014" s="10" t="s">
        <v>22</v>
      </c>
      <c r="E4014" s="10" t="s">
        <v>23</v>
      </c>
      <c r="F4014" s="10" t="s">
        <v>5</v>
      </c>
      <c r="H4014" s="10" t="s">
        <v>24</v>
      </c>
      <c r="I4014" s="10">
        <v>2227721</v>
      </c>
      <c r="J4014" s="10">
        <v>2229307</v>
      </c>
      <c r="K4014" s="10" t="s">
        <v>25</v>
      </c>
      <c r="R4014" s="10" t="s">
        <v>4989</v>
      </c>
      <c r="S4014" s="10">
        <v>1587</v>
      </c>
    </row>
    <row r="4015" spans="1:20" x14ac:dyDescent="0.35">
      <c r="A4015" s="10" t="s">
        <v>27</v>
      </c>
      <c r="B4015" s="10" t="s">
        <v>27</v>
      </c>
      <c r="C4015" s="10" t="s">
        <v>28</v>
      </c>
      <c r="D4015" s="10" t="s">
        <v>22</v>
      </c>
      <c r="E4015" s="10" t="s">
        <v>23</v>
      </c>
      <c r="F4015" s="10" t="s">
        <v>5</v>
      </c>
      <c r="H4015" s="10" t="s">
        <v>24</v>
      </c>
      <c r="I4015" s="10">
        <v>2227721</v>
      </c>
      <c r="J4015" s="10">
        <v>2229307</v>
      </c>
      <c r="K4015" s="10" t="s">
        <v>25</v>
      </c>
      <c r="L4015" s="10" t="s">
        <v>4990</v>
      </c>
      <c r="O4015" s="10" t="s">
        <v>4991</v>
      </c>
      <c r="R4015" s="10" t="s">
        <v>4989</v>
      </c>
      <c r="S4015" s="10">
        <v>1587</v>
      </c>
      <c r="T4015" s="10">
        <v>528</v>
      </c>
    </row>
    <row r="4016" spans="1:20" x14ac:dyDescent="0.35">
      <c r="A4016" s="10" t="s">
        <v>20</v>
      </c>
      <c r="B4016" s="10" t="s">
        <v>20</v>
      </c>
      <c r="C4016" s="10" t="s">
        <v>21</v>
      </c>
      <c r="D4016" s="10" t="s">
        <v>22</v>
      </c>
      <c r="E4016" s="10" t="s">
        <v>23</v>
      </c>
      <c r="F4016" s="10" t="s">
        <v>5</v>
      </c>
      <c r="H4016" s="10" t="s">
        <v>24</v>
      </c>
      <c r="I4016" s="10">
        <v>2229304</v>
      </c>
      <c r="J4016" s="10">
        <v>2230770</v>
      </c>
      <c r="K4016" s="10" t="s">
        <v>46</v>
      </c>
      <c r="R4016" s="10" t="s">
        <v>4992</v>
      </c>
      <c r="S4016" s="10">
        <v>1467</v>
      </c>
    </row>
    <row r="4017" spans="1:20" x14ac:dyDescent="0.35">
      <c r="A4017" s="10" t="s">
        <v>27</v>
      </c>
      <c r="B4017" s="10" t="s">
        <v>27</v>
      </c>
      <c r="C4017" s="10" t="s">
        <v>28</v>
      </c>
      <c r="D4017" s="10" t="s">
        <v>22</v>
      </c>
      <c r="E4017" s="10" t="s">
        <v>23</v>
      </c>
      <c r="F4017" s="10" t="s">
        <v>5</v>
      </c>
      <c r="H4017" s="10" t="s">
        <v>24</v>
      </c>
      <c r="I4017" s="10">
        <v>2229304</v>
      </c>
      <c r="J4017" s="10">
        <v>2230770</v>
      </c>
      <c r="K4017" s="10" t="s">
        <v>46</v>
      </c>
      <c r="L4017" s="10" t="s">
        <v>4993</v>
      </c>
      <c r="O4017" s="10" t="s">
        <v>3018</v>
      </c>
      <c r="R4017" s="10" t="s">
        <v>4992</v>
      </c>
      <c r="S4017" s="10">
        <v>1467</v>
      </c>
      <c r="T4017" s="10">
        <v>488</v>
      </c>
    </row>
    <row r="4018" spans="1:20" x14ac:dyDescent="0.35">
      <c r="A4018" s="10" t="s">
        <v>20</v>
      </c>
      <c r="B4018" s="10" t="s">
        <v>20</v>
      </c>
      <c r="C4018" s="10" t="s">
        <v>21</v>
      </c>
      <c r="D4018" s="10" t="s">
        <v>22</v>
      </c>
      <c r="E4018" s="10" t="s">
        <v>23</v>
      </c>
      <c r="F4018" s="10" t="s">
        <v>5</v>
      </c>
      <c r="H4018" s="10" t="s">
        <v>24</v>
      </c>
      <c r="I4018" s="10">
        <v>2230898</v>
      </c>
      <c r="J4018" s="10">
        <v>2231557</v>
      </c>
      <c r="K4018" s="10" t="s">
        <v>25</v>
      </c>
      <c r="R4018" s="10" t="s">
        <v>4994</v>
      </c>
      <c r="S4018" s="10">
        <v>660</v>
      </c>
    </row>
    <row r="4019" spans="1:20" x14ac:dyDescent="0.35">
      <c r="A4019" s="10" t="s">
        <v>27</v>
      </c>
      <c r="B4019" s="10" t="s">
        <v>27</v>
      </c>
      <c r="C4019" s="10" t="s">
        <v>28</v>
      </c>
      <c r="D4019" s="10" t="s">
        <v>22</v>
      </c>
      <c r="E4019" s="10" t="s">
        <v>23</v>
      </c>
      <c r="F4019" s="10" t="s">
        <v>5</v>
      </c>
      <c r="H4019" s="10" t="s">
        <v>24</v>
      </c>
      <c r="I4019" s="10">
        <v>2230898</v>
      </c>
      <c r="J4019" s="10">
        <v>2231557</v>
      </c>
      <c r="K4019" s="10" t="s">
        <v>25</v>
      </c>
      <c r="L4019" s="10" t="s">
        <v>4995</v>
      </c>
      <c r="O4019" s="10" t="s">
        <v>49</v>
      </c>
      <c r="R4019" s="10" t="s">
        <v>4994</v>
      </c>
      <c r="S4019" s="10">
        <v>660</v>
      </c>
      <c r="T4019" s="10">
        <v>219</v>
      </c>
    </row>
    <row r="4020" spans="1:20" x14ac:dyDescent="0.35">
      <c r="A4020" s="10" t="s">
        <v>20</v>
      </c>
      <c r="B4020" s="10" t="s">
        <v>20</v>
      </c>
      <c r="C4020" s="10" t="s">
        <v>21</v>
      </c>
      <c r="D4020" s="10" t="s">
        <v>22</v>
      </c>
      <c r="E4020" s="10" t="s">
        <v>23</v>
      </c>
      <c r="F4020" s="10" t="s">
        <v>5</v>
      </c>
      <c r="H4020" s="10" t="s">
        <v>24</v>
      </c>
      <c r="I4020" s="10">
        <v>2231609</v>
      </c>
      <c r="J4020" s="10">
        <v>2233114</v>
      </c>
      <c r="K4020" s="10" t="s">
        <v>46</v>
      </c>
      <c r="R4020" s="10" t="s">
        <v>4996</v>
      </c>
      <c r="S4020" s="10">
        <v>1506</v>
      </c>
    </row>
    <row r="4021" spans="1:20" x14ac:dyDescent="0.35">
      <c r="A4021" s="10" t="s">
        <v>27</v>
      </c>
      <c r="B4021" s="10" t="s">
        <v>27</v>
      </c>
      <c r="C4021" s="10" t="s">
        <v>28</v>
      </c>
      <c r="D4021" s="10" t="s">
        <v>22</v>
      </c>
      <c r="E4021" s="10" t="s">
        <v>23</v>
      </c>
      <c r="F4021" s="10" t="s">
        <v>5</v>
      </c>
      <c r="H4021" s="10" t="s">
        <v>24</v>
      </c>
      <c r="I4021" s="10">
        <v>2231609</v>
      </c>
      <c r="J4021" s="10">
        <v>2233114</v>
      </c>
      <c r="K4021" s="10" t="s">
        <v>46</v>
      </c>
      <c r="L4021" s="10" t="s">
        <v>4997</v>
      </c>
      <c r="O4021" s="10" t="s">
        <v>4998</v>
      </c>
      <c r="R4021" s="10" t="s">
        <v>4996</v>
      </c>
      <c r="S4021" s="10">
        <v>1506</v>
      </c>
      <c r="T4021" s="10">
        <v>501</v>
      </c>
    </row>
    <row r="4022" spans="1:20" x14ac:dyDescent="0.35">
      <c r="A4022" s="10" t="s">
        <v>20</v>
      </c>
      <c r="B4022" s="10" t="s">
        <v>20</v>
      </c>
      <c r="C4022" s="10" t="s">
        <v>21</v>
      </c>
      <c r="D4022" s="10" t="s">
        <v>22</v>
      </c>
      <c r="E4022" s="10" t="s">
        <v>23</v>
      </c>
      <c r="F4022" s="10" t="s">
        <v>5</v>
      </c>
      <c r="H4022" s="10" t="s">
        <v>24</v>
      </c>
      <c r="I4022" s="10">
        <v>2233751</v>
      </c>
      <c r="J4022" s="10">
        <v>2235427</v>
      </c>
      <c r="K4022" s="10" t="s">
        <v>25</v>
      </c>
      <c r="R4022" s="10" t="s">
        <v>4999</v>
      </c>
      <c r="S4022" s="10">
        <v>1677</v>
      </c>
    </row>
    <row r="4023" spans="1:20" x14ac:dyDescent="0.35">
      <c r="A4023" s="10" t="s">
        <v>27</v>
      </c>
      <c r="B4023" s="10" t="s">
        <v>27</v>
      </c>
      <c r="C4023" s="10" t="s">
        <v>28</v>
      </c>
      <c r="D4023" s="10" t="s">
        <v>22</v>
      </c>
      <c r="E4023" s="10" t="s">
        <v>23</v>
      </c>
      <c r="F4023" s="10" t="s">
        <v>5</v>
      </c>
      <c r="H4023" s="10" t="s">
        <v>24</v>
      </c>
      <c r="I4023" s="10">
        <v>2233751</v>
      </c>
      <c r="J4023" s="10">
        <v>2235427</v>
      </c>
      <c r="K4023" s="10" t="s">
        <v>25</v>
      </c>
      <c r="L4023" s="10" t="s">
        <v>5000</v>
      </c>
      <c r="O4023" s="10" t="s">
        <v>3809</v>
      </c>
      <c r="R4023" s="10" t="s">
        <v>4999</v>
      </c>
      <c r="S4023" s="10">
        <v>1677</v>
      </c>
      <c r="T4023" s="10">
        <v>558</v>
      </c>
    </row>
    <row r="4024" spans="1:20" x14ac:dyDescent="0.35">
      <c r="A4024" s="10" t="s">
        <v>20</v>
      </c>
      <c r="B4024" s="10" t="s">
        <v>20</v>
      </c>
      <c r="C4024" s="10" t="s">
        <v>21</v>
      </c>
      <c r="D4024" s="10" t="s">
        <v>22</v>
      </c>
      <c r="E4024" s="10" t="s">
        <v>23</v>
      </c>
      <c r="F4024" s="10" t="s">
        <v>5</v>
      </c>
      <c r="H4024" s="10" t="s">
        <v>24</v>
      </c>
      <c r="I4024" s="10">
        <v>2235551</v>
      </c>
      <c r="J4024" s="10">
        <v>2236279</v>
      </c>
      <c r="K4024" s="10" t="s">
        <v>46</v>
      </c>
      <c r="R4024" s="10" t="s">
        <v>5001</v>
      </c>
      <c r="S4024" s="10">
        <v>729</v>
      </c>
    </row>
    <row r="4025" spans="1:20" x14ac:dyDescent="0.35">
      <c r="A4025" s="10" t="s">
        <v>27</v>
      </c>
      <c r="B4025" s="10" t="s">
        <v>27</v>
      </c>
      <c r="C4025" s="10" t="s">
        <v>28</v>
      </c>
      <c r="D4025" s="10" t="s">
        <v>22</v>
      </c>
      <c r="E4025" s="10" t="s">
        <v>23</v>
      </c>
      <c r="F4025" s="10" t="s">
        <v>5</v>
      </c>
      <c r="H4025" s="10" t="s">
        <v>24</v>
      </c>
      <c r="I4025" s="10">
        <v>2235551</v>
      </c>
      <c r="J4025" s="10">
        <v>2236279</v>
      </c>
      <c r="K4025" s="10" t="s">
        <v>46</v>
      </c>
      <c r="L4025" s="10" t="s">
        <v>5002</v>
      </c>
      <c r="O4025" s="10" t="s">
        <v>5003</v>
      </c>
      <c r="R4025" s="10" t="s">
        <v>5001</v>
      </c>
      <c r="S4025" s="10">
        <v>729</v>
      </c>
      <c r="T4025" s="10">
        <v>242</v>
      </c>
    </row>
    <row r="4026" spans="1:20" x14ac:dyDescent="0.35">
      <c r="A4026" s="10" t="s">
        <v>20</v>
      </c>
      <c r="B4026" s="10" t="s">
        <v>20</v>
      </c>
      <c r="C4026" s="10" t="s">
        <v>21</v>
      </c>
      <c r="D4026" s="10" t="s">
        <v>22</v>
      </c>
      <c r="E4026" s="10" t="s">
        <v>23</v>
      </c>
      <c r="F4026" s="10" t="s">
        <v>5</v>
      </c>
      <c r="H4026" s="10" t="s">
        <v>24</v>
      </c>
      <c r="I4026" s="10">
        <v>2236276</v>
      </c>
      <c r="J4026" s="10">
        <v>2236812</v>
      </c>
      <c r="K4026" s="10" t="s">
        <v>46</v>
      </c>
      <c r="R4026" s="10" t="s">
        <v>5004</v>
      </c>
      <c r="S4026" s="10">
        <v>537</v>
      </c>
    </row>
    <row r="4027" spans="1:20" x14ac:dyDescent="0.35">
      <c r="A4027" s="10" t="s">
        <v>27</v>
      </c>
      <c r="B4027" s="10" t="s">
        <v>27</v>
      </c>
      <c r="C4027" s="10" t="s">
        <v>28</v>
      </c>
      <c r="D4027" s="10" t="s">
        <v>22</v>
      </c>
      <c r="E4027" s="10" t="s">
        <v>23</v>
      </c>
      <c r="F4027" s="10" t="s">
        <v>5</v>
      </c>
      <c r="H4027" s="10" t="s">
        <v>24</v>
      </c>
      <c r="I4027" s="10">
        <v>2236276</v>
      </c>
      <c r="J4027" s="10">
        <v>2236812</v>
      </c>
      <c r="K4027" s="10" t="s">
        <v>46</v>
      </c>
      <c r="L4027" s="10" t="s">
        <v>5005</v>
      </c>
      <c r="O4027" s="10" t="s">
        <v>5006</v>
      </c>
      <c r="R4027" s="10" t="s">
        <v>5004</v>
      </c>
      <c r="S4027" s="10">
        <v>537</v>
      </c>
      <c r="T4027" s="10">
        <v>178</v>
      </c>
    </row>
    <row r="4028" spans="1:20" x14ac:dyDescent="0.35">
      <c r="A4028" s="10" t="s">
        <v>20</v>
      </c>
      <c r="B4028" s="10" t="s">
        <v>20</v>
      </c>
      <c r="C4028" s="10" t="s">
        <v>21</v>
      </c>
      <c r="D4028" s="10" t="s">
        <v>22</v>
      </c>
      <c r="E4028" s="10" t="s">
        <v>23</v>
      </c>
      <c r="F4028" s="10" t="s">
        <v>5</v>
      </c>
      <c r="H4028" s="10" t="s">
        <v>24</v>
      </c>
      <c r="I4028" s="10">
        <v>2236793</v>
      </c>
      <c r="J4028" s="10">
        <v>2238463</v>
      </c>
      <c r="K4028" s="10" t="s">
        <v>46</v>
      </c>
      <c r="R4028" s="10" t="s">
        <v>5007</v>
      </c>
      <c r="S4028" s="10">
        <v>1671</v>
      </c>
    </row>
    <row r="4029" spans="1:20" x14ac:dyDescent="0.35">
      <c r="A4029" s="10" t="s">
        <v>27</v>
      </c>
      <c r="B4029" s="10" t="s">
        <v>27</v>
      </c>
      <c r="C4029" s="10" t="s">
        <v>28</v>
      </c>
      <c r="D4029" s="10" t="s">
        <v>22</v>
      </c>
      <c r="E4029" s="10" t="s">
        <v>23</v>
      </c>
      <c r="F4029" s="10" t="s">
        <v>5</v>
      </c>
      <c r="H4029" s="10" t="s">
        <v>24</v>
      </c>
      <c r="I4029" s="10">
        <v>2236793</v>
      </c>
      <c r="J4029" s="10">
        <v>2238463</v>
      </c>
      <c r="K4029" s="10" t="s">
        <v>46</v>
      </c>
      <c r="L4029" s="10" t="s">
        <v>5008</v>
      </c>
      <c r="O4029" s="10" t="s">
        <v>5009</v>
      </c>
      <c r="R4029" s="10" t="s">
        <v>5007</v>
      </c>
      <c r="S4029" s="10">
        <v>1671</v>
      </c>
      <c r="T4029" s="10">
        <v>556</v>
      </c>
    </row>
    <row r="4030" spans="1:20" x14ac:dyDescent="0.35">
      <c r="A4030" s="10" t="s">
        <v>20</v>
      </c>
      <c r="B4030" s="10" t="s">
        <v>20</v>
      </c>
      <c r="C4030" s="10" t="s">
        <v>21</v>
      </c>
      <c r="D4030" s="10" t="s">
        <v>22</v>
      </c>
      <c r="E4030" s="10" t="s">
        <v>23</v>
      </c>
      <c r="F4030" s="10" t="s">
        <v>5</v>
      </c>
      <c r="H4030" s="10" t="s">
        <v>24</v>
      </c>
      <c r="I4030" s="10">
        <v>2238466</v>
      </c>
      <c r="J4030" s="10">
        <v>2238798</v>
      </c>
      <c r="K4030" s="10" t="s">
        <v>46</v>
      </c>
      <c r="R4030" s="10" t="s">
        <v>5010</v>
      </c>
      <c r="S4030" s="10">
        <v>333</v>
      </c>
    </row>
    <row r="4031" spans="1:20" x14ac:dyDescent="0.35">
      <c r="A4031" s="10" t="s">
        <v>27</v>
      </c>
      <c r="B4031" s="10" t="s">
        <v>27</v>
      </c>
      <c r="C4031" s="10" t="s">
        <v>28</v>
      </c>
      <c r="D4031" s="10" t="s">
        <v>22</v>
      </c>
      <c r="E4031" s="10" t="s">
        <v>23</v>
      </c>
      <c r="F4031" s="10" t="s">
        <v>5</v>
      </c>
      <c r="H4031" s="10" t="s">
        <v>24</v>
      </c>
      <c r="I4031" s="10">
        <v>2238466</v>
      </c>
      <c r="J4031" s="10">
        <v>2238798</v>
      </c>
      <c r="K4031" s="10" t="s">
        <v>46</v>
      </c>
      <c r="L4031" s="10" t="s">
        <v>5011</v>
      </c>
      <c r="O4031" s="10" t="s">
        <v>52</v>
      </c>
      <c r="R4031" s="10" t="s">
        <v>5010</v>
      </c>
      <c r="S4031" s="10">
        <v>333</v>
      </c>
      <c r="T4031" s="10">
        <v>110</v>
      </c>
    </row>
    <row r="4032" spans="1:20" x14ac:dyDescent="0.35">
      <c r="A4032" s="10" t="s">
        <v>20</v>
      </c>
      <c r="B4032" s="10" t="s">
        <v>20</v>
      </c>
      <c r="C4032" s="10" t="s">
        <v>21</v>
      </c>
      <c r="D4032" s="10" t="s">
        <v>22</v>
      </c>
      <c r="E4032" s="10" t="s">
        <v>23</v>
      </c>
      <c r="F4032" s="10" t="s">
        <v>5</v>
      </c>
      <c r="H4032" s="10" t="s">
        <v>24</v>
      </c>
      <c r="I4032" s="10">
        <v>2238831</v>
      </c>
      <c r="J4032" s="10">
        <v>2240330</v>
      </c>
      <c r="K4032" s="10" t="s">
        <v>46</v>
      </c>
      <c r="R4032" s="10" t="s">
        <v>5012</v>
      </c>
      <c r="S4032" s="10">
        <v>1500</v>
      </c>
    </row>
    <row r="4033" spans="1:20" x14ac:dyDescent="0.35">
      <c r="A4033" s="10" t="s">
        <v>27</v>
      </c>
      <c r="B4033" s="10" t="s">
        <v>27</v>
      </c>
      <c r="C4033" s="10" t="s">
        <v>28</v>
      </c>
      <c r="D4033" s="10" t="s">
        <v>22</v>
      </c>
      <c r="E4033" s="10" t="s">
        <v>23</v>
      </c>
      <c r="F4033" s="10" t="s">
        <v>5</v>
      </c>
      <c r="H4033" s="10" t="s">
        <v>24</v>
      </c>
      <c r="I4033" s="10">
        <v>2238831</v>
      </c>
      <c r="J4033" s="10">
        <v>2240330</v>
      </c>
      <c r="K4033" s="10" t="s">
        <v>46</v>
      </c>
      <c r="L4033" s="10" t="s">
        <v>5013</v>
      </c>
      <c r="O4033" s="10" t="s">
        <v>5014</v>
      </c>
      <c r="R4033" s="10" t="s">
        <v>5012</v>
      </c>
      <c r="S4033" s="10">
        <v>1500</v>
      </c>
      <c r="T4033" s="10">
        <v>499</v>
      </c>
    </row>
    <row r="4034" spans="1:20" x14ac:dyDescent="0.35">
      <c r="A4034" s="10" t="s">
        <v>20</v>
      </c>
      <c r="B4034" s="10" t="s">
        <v>20</v>
      </c>
      <c r="C4034" s="10" t="s">
        <v>21</v>
      </c>
      <c r="D4034" s="10" t="s">
        <v>22</v>
      </c>
      <c r="E4034" s="10" t="s">
        <v>23</v>
      </c>
      <c r="F4034" s="10" t="s">
        <v>5</v>
      </c>
      <c r="H4034" s="10" t="s">
        <v>24</v>
      </c>
      <c r="I4034" s="10">
        <v>2240956</v>
      </c>
      <c r="J4034" s="10">
        <v>2241564</v>
      </c>
      <c r="K4034" s="10" t="s">
        <v>25</v>
      </c>
      <c r="R4034" s="10" t="s">
        <v>5015</v>
      </c>
      <c r="S4034" s="10">
        <v>609</v>
      </c>
    </row>
    <row r="4035" spans="1:20" x14ac:dyDescent="0.35">
      <c r="A4035" s="10" t="s">
        <v>27</v>
      </c>
      <c r="B4035" s="10" t="s">
        <v>27</v>
      </c>
      <c r="C4035" s="10" t="s">
        <v>28</v>
      </c>
      <c r="D4035" s="10" t="s">
        <v>22</v>
      </c>
      <c r="E4035" s="10" t="s">
        <v>23</v>
      </c>
      <c r="F4035" s="10" t="s">
        <v>5</v>
      </c>
      <c r="H4035" s="10" t="s">
        <v>24</v>
      </c>
      <c r="I4035" s="10">
        <v>2240956</v>
      </c>
      <c r="J4035" s="10">
        <v>2241564</v>
      </c>
      <c r="K4035" s="10" t="s">
        <v>25</v>
      </c>
      <c r="L4035" s="10" t="s">
        <v>5016</v>
      </c>
      <c r="O4035" s="10" t="s">
        <v>433</v>
      </c>
      <c r="R4035" s="10" t="s">
        <v>5015</v>
      </c>
      <c r="S4035" s="10">
        <v>609</v>
      </c>
      <c r="T4035" s="10">
        <v>202</v>
      </c>
    </row>
    <row r="4036" spans="1:20" x14ac:dyDescent="0.35">
      <c r="A4036" s="10" t="s">
        <v>20</v>
      </c>
      <c r="B4036" s="10" t="s">
        <v>20</v>
      </c>
      <c r="C4036" s="10" t="s">
        <v>21</v>
      </c>
      <c r="D4036" s="10" t="s">
        <v>22</v>
      </c>
      <c r="E4036" s="10" t="s">
        <v>23</v>
      </c>
      <c r="F4036" s="10" t="s">
        <v>5</v>
      </c>
      <c r="H4036" s="10" t="s">
        <v>24</v>
      </c>
      <c r="I4036" s="10">
        <v>2241652</v>
      </c>
      <c r="J4036" s="10">
        <v>2242416</v>
      </c>
      <c r="K4036" s="10" t="s">
        <v>46</v>
      </c>
      <c r="R4036" s="10" t="s">
        <v>5017</v>
      </c>
      <c r="S4036" s="10">
        <v>765</v>
      </c>
    </row>
    <row r="4037" spans="1:20" x14ac:dyDescent="0.35">
      <c r="A4037" s="10" t="s">
        <v>27</v>
      </c>
      <c r="B4037" s="10" t="s">
        <v>27</v>
      </c>
      <c r="C4037" s="10" t="s">
        <v>28</v>
      </c>
      <c r="D4037" s="10" t="s">
        <v>22</v>
      </c>
      <c r="E4037" s="10" t="s">
        <v>23</v>
      </c>
      <c r="F4037" s="10" t="s">
        <v>5</v>
      </c>
      <c r="H4037" s="10" t="s">
        <v>24</v>
      </c>
      <c r="I4037" s="10">
        <v>2241652</v>
      </c>
      <c r="J4037" s="10">
        <v>2242416</v>
      </c>
      <c r="K4037" s="10" t="s">
        <v>46</v>
      </c>
      <c r="L4037" s="10" t="s">
        <v>5018</v>
      </c>
      <c r="O4037" s="10" t="s">
        <v>5019</v>
      </c>
      <c r="R4037" s="10" t="s">
        <v>5017</v>
      </c>
      <c r="S4037" s="10">
        <v>765</v>
      </c>
      <c r="T4037" s="10">
        <v>254</v>
      </c>
    </row>
    <row r="4038" spans="1:20" x14ac:dyDescent="0.35">
      <c r="A4038" s="10" t="s">
        <v>20</v>
      </c>
      <c r="B4038" s="10" t="s">
        <v>20</v>
      </c>
      <c r="C4038" s="10" t="s">
        <v>21</v>
      </c>
      <c r="D4038" s="10" t="s">
        <v>22</v>
      </c>
      <c r="E4038" s="10" t="s">
        <v>23</v>
      </c>
      <c r="F4038" s="10" t="s">
        <v>5</v>
      </c>
      <c r="H4038" s="10" t="s">
        <v>24</v>
      </c>
      <c r="I4038" s="10">
        <v>2242670</v>
      </c>
      <c r="J4038" s="10">
        <v>2244469</v>
      </c>
      <c r="K4038" s="10" t="s">
        <v>46</v>
      </c>
      <c r="R4038" s="10" t="s">
        <v>5020</v>
      </c>
      <c r="S4038" s="10">
        <v>1800</v>
      </c>
    </row>
    <row r="4039" spans="1:20" x14ac:dyDescent="0.35">
      <c r="A4039" s="10" t="s">
        <v>27</v>
      </c>
      <c r="B4039" s="10" t="s">
        <v>27</v>
      </c>
      <c r="C4039" s="10" t="s">
        <v>28</v>
      </c>
      <c r="D4039" s="10" t="s">
        <v>22</v>
      </c>
      <c r="E4039" s="10" t="s">
        <v>23</v>
      </c>
      <c r="F4039" s="10" t="s">
        <v>5</v>
      </c>
      <c r="H4039" s="10" t="s">
        <v>24</v>
      </c>
      <c r="I4039" s="10">
        <v>2242670</v>
      </c>
      <c r="J4039" s="10">
        <v>2244469</v>
      </c>
      <c r="K4039" s="10" t="s">
        <v>46</v>
      </c>
      <c r="L4039" s="10" t="s">
        <v>5021</v>
      </c>
      <c r="O4039" s="10" t="s">
        <v>5022</v>
      </c>
      <c r="R4039" s="10" t="s">
        <v>5020</v>
      </c>
      <c r="S4039" s="10">
        <v>1800</v>
      </c>
      <c r="T4039" s="10">
        <v>599</v>
      </c>
    </row>
    <row r="4040" spans="1:20" x14ac:dyDescent="0.35">
      <c r="A4040" s="10" t="s">
        <v>20</v>
      </c>
      <c r="B4040" s="10" t="s">
        <v>20</v>
      </c>
      <c r="C4040" s="10" t="s">
        <v>21</v>
      </c>
      <c r="D4040" s="10" t="s">
        <v>22</v>
      </c>
      <c r="E4040" s="10" t="s">
        <v>23</v>
      </c>
      <c r="F4040" s="10" t="s">
        <v>5</v>
      </c>
      <c r="H4040" s="10" t="s">
        <v>24</v>
      </c>
      <c r="I4040" s="10">
        <v>2244769</v>
      </c>
      <c r="J4040" s="10">
        <v>2245953</v>
      </c>
      <c r="K4040" s="10" t="s">
        <v>46</v>
      </c>
      <c r="R4040" s="10" t="s">
        <v>5023</v>
      </c>
      <c r="S4040" s="10">
        <v>1185</v>
      </c>
    </row>
    <row r="4041" spans="1:20" x14ac:dyDescent="0.35">
      <c r="A4041" s="10" t="s">
        <v>27</v>
      </c>
      <c r="B4041" s="10" t="s">
        <v>27</v>
      </c>
      <c r="C4041" s="10" t="s">
        <v>28</v>
      </c>
      <c r="D4041" s="10" t="s">
        <v>22</v>
      </c>
      <c r="E4041" s="10" t="s">
        <v>23</v>
      </c>
      <c r="F4041" s="10" t="s">
        <v>5</v>
      </c>
      <c r="H4041" s="10" t="s">
        <v>24</v>
      </c>
      <c r="I4041" s="10">
        <v>2244769</v>
      </c>
      <c r="J4041" s="10">
        <v>2245953</v>
      </c>
      <c r="K4041" s="10" t="s">
        <v>46</v>
      </c>
      <c r="L4041" s="10" t="s">
        <v>5024</v>
      </c>
      <c r="O4041" s="10" t="s">
        <v>52</v>
      </c>
      <c r="R4041" s="10" t="s">
        <v>5023</v>
      </c>
      <c r="S4041" s="10">
        <v>1185</v>
      </c>
      <c r="T4041" s="10">
        <v>394</v>
      </c>
    </row>
    <row r="4042" spans="1:20" x14ac:dyDescent="0.35">
      <c r="A4042" s="10" t="s">
        <v>20</v>
      </c>
      <c r="B4042" s="10" t="s">
        <v>20</v>
      </c>
      <c r="C4042" s="10" t="s">
        <v>21</v>
      </c>
      <c r="D4042" s="10" t="s">
        <v>22</v>
      </c>
      <c r="E4042" s="10" t="s">
        <v>23</v>
      </c>
      <c r="F4042" s="10" t="s">
        <v>5</v>
      </c>
      <c r="H4042" s="10" t="s">
        <v>24</v>
      </c>
      <c r="I4042" s="10">
        <v>2246030</v>
      </c>
      <c r="J4042" s="10">
        <v>2246893</v>
      </c>
      <c r="K4042" s="10" t="s">
        <v>25</v>
      </c>
      <c r="R4042" s="10" t="s">
        <v>5025</v>
      </c>
      <c r="S4042" s="10">
        <v>864</v>
      </c>
    </row>
    <row r="4043" spans="1:20" x14ac:dyDescent="0.35">
      <c r="A4043" s="10" t="s">
        <v>27</v>
      </c>
      <c r="B4043" s="10" t="s">
        <v>27</v>
      </c>
      <c r="C4043" s="10" t="s">
        <v>28</v>
      </c>
      <c r="D4043" s="10" t="s">
        <v>22</v>
      </c>
      <c r="E4043" s="10" t="s">
        <v>23</v>
      </c>
      <c r="F4043" s="10" t="s">
        <v>5</v>
      </c>
      <c r="H4043" s="10" t="s">
        <v>24</v>
      </c>
      <c r="I4043" s="10">
        <v>2246030</v>
      </c>
      <c r="J4043" s="10">
        <v>2246893</v>
      </c>
      <c r="K4043" s="10" t="s">
        <v>25</v>
      </c>
      <c r="L4043" s="10" t="s">
        <v>5026</v>
      </c>
      <c r="O4043" s="10" t="s">
        <v>5027</v>
      </c>
      <c r="R4043" s="10" t="s">
        <v>5025</v>
      </c>
      <c r="S4043" s="10">
        <v>864</v>
      </c>
      <c r="T4043" s="10">
        <v>287</v>
      </c>
    </row>
    <row r="4044" spans="1:20" x14ac:dyDescent="0.35">
      <c r="A4044" s="10" t="s">
        <v>20</v>
      </c>
      <c r="B4044" s="10" t="s">
        <v>20</v>
      </c>
      <c r="C4044" s="10" t="s">
        <v>21</v>
      </c>
      <c r="D4044" s="10" t="s">
        <v>22</v>
      </c>
      <c r="E4044" s="10" t="s">
        <v>23</v>
      </c>
      <c r="F4044" s="10" t="s">
        <v>5</v>
      </c>
      <c r="H4044" s="10" t="s">
        <v>24</v>
      </c>
      <c r="I4044" s="10">
        <v>2246881</v>
      </c>
      <c r="J4044" s="10">
        <v>2247480</v>
      </c>
      <c r="K4044" s="10" t="s">
        <v>25</v>
      </c>
      <c r="R4044" s="10" t="s">
        <v>5028</v>
      </c>
      <c r="S4044" s="10">
        <v>600</v>
      </c>
    </row>
    <row r="4045" spans="1:20" x14ac:dyDescent="0.35">
      <c r="A4045" s="10" t="s">
        <v>27</v>
      </c>
      <c r="B4045" s="10" t="s">
        <v>27</v>
      </c>
      <c r="C4045" s="10" t="s">
        <v>28</v>
      </c>
      <c r="D4045" s="10" t="s">
        <v>22</v>
      </c>
      <c r="E4045" s="10" t="s">
        <v>23</v>
      </c>
      <c r="F4045" s="10" t="s">
        <v>5</v>
      </c>
      <c r="H4045" s="10" t="s">
        <v>24</v>
      </c>
      <c r="I4045" s="10">
        <v>2246881</v>
      </c>
      <c r="J4045" s="10">
        <v>2247480</v>
      </c>
      <c r="K4045" s="10" t="s">
        <v>25</v>
      </c>
      <c r="L4045" s="10" t="s">
        <v>5029</v>
      </c>
      <c r="O4045" s="10" t="s">
        <v>5030</v>
      </c>
      <c r="R4045" s="10" t="s">
        <v>5028</v>
      </c>
      <c r="S4045" s="10">
        <v>600</v>
      </c>
      <c r="T4045" s="10">
        <v>199</v>
      </c>
    </row>
    <row r="4046" spans="1:20" x14ac:dyDescent="0.35">
      <c r="A4046" s="10" t="s">
        <v>20</v>
      </c>
      <c r="B4046" s="10" t="s">
        <v>20</v>
      </c>
      <c r="C4046" s="10" t="s">
        <v>21</v>
      </c>
      <c r="D4046" s="10" t="s">
        <v>22</v>
      </c>
      <c r="E4046" s="10" t="s">
        <v>23</v>
      </c>
      <c r="F4046" s="10" t="s">
        <v>5</v>
      </c>
      <c r="H4046" s="10" t="s">
        <v>24</v>
      </c>
      <c r="I4046" s="10">
        <v>2247477</v>
      </c>
      <c r="J4046" s="10">
        <v>2248391</v>
      </c>
      <c r="K4046" s="10" t="s">
        <v>46</v>
      </c>
      <c r="R4046" s="10" t="s">
        <v>5031</v>
      </c>
      <c r="S4046" s="10">
        <v>915</v>
      </c>
    </row>
    <row r="4047" spans="1:20" x14ac:dyDescent="0.35">
      <c r="A4047" s="10" t="s">
        <v>27</v>
      </c>
      <c r="B4047" s="10" t="s">
        <v>27</v>
      </c>
      <c r="C4047" s="10" t="s">
        <v>28</v>
      </c>
      <c r="D4047" s="10" t="s">
        <v>22</v>
      </c>
      <c r="E4047" s="10" t="s">
        <v>23</v>
      </c>
      <c r="F4047" s="10" t="s">
        <v>5</v>
      </c>
      <c r="H4047" s="10" t="s">
        <v>24</v>
      </c>
      <c r="I4047" s="10">
        <v>2247477</v>
      </c>
      <c r="J4047" s="10">
        <v>2248391</v>
      </c>
      <c r="K4047" s="10" t="s">
        <v>46</v>
      </c>
      <c r="L4047" s="10" t="s">
        <v>5032</v>
      </c>
      <c r="O4047" s="10" t="s">
        <v>5033</v>
      </c>
      <c r="R4047" s="10" t="s">
        <v>5031</v>
      </c>
      <c r="S4047" s="10">
        <v>915</v>
      </c>
      <c r="T4047" s="10">
        <v>304</v>
      </c>
    </row>
    <row r="4048" spans="1:20" x14ac:dyDescent="0.35">
      <c r="A4048" s="10" t="s">
        <v>20</v>
      </c>
      <c r="B4048" s="10" t="s">
        <v>20</v>
      </c>
      <c r="C4048" s="10" t="s">
        <v>21</v>
      </c>
      <c r="D4048" s="10" t="s">
        <v>22</v>
      </c>
      <c r="E4048" s="10" t="s">
        <v>23</v>
      </c>
      <c r="F4048" s="10" t="s">
        <v>5</v>
      </c>
      <c r="H4048" s="10" t="s">
        <v>24</v>
      </c>
      <c r="I4048" s="10">
        <v>2248388</v>
      </c>
      <c r="J4048" s="10">
        <v>2250448</v>
      </c>
      <c r="K4048" s="10" t="s">
        <v>46</v>
      </c>
      <c r="R4048" s="10" t="s">
        <v>5034</v>
      </c>
      <c r="S4048" s="10">
        <v>2061</v>
      </c>
    </row>
    <row r="4049" spans="1:20" x14ac:dyDescent="0.35">
      <c r="A4049" s="10" t="s">
        <v>27</v>
      </c>
      <c r="B4049" s="10" t="s">
        <v>27</v>
      </c>
      <c r="C4049" s="10" t="s">
        <v>28</v>
      </c>
      <c r="D4049" s="10" t="s">
        <v>22</v>
      </c>
      <c r="E4049" s="10" t="s">
        <v>23</v>
      </c>
      <c r="F4049" s="10" t="s">
        <v>5</v>
      </c>
      <c r="H4049" s="10" t="s">
        <v>24</v>
      </c>
      <c r="I4049" s="10">
        <v>2248388</v>
      </c>
      <c r="J4049" s="10">
        <v>2250448</v>
      </c>
      <c r="K4049" s="10" t="s">
        <v>46</v>
      </c>
      <c r="L4049" s="10" t="s">
        <v>5035</v>
      </c>
      <c r="O4049" s="10" t="s">
        <v>5036</v>
      </c>
      <c r="R4049" s="10" t="s">
        <v>5034</v>
      </c>
      <c r="S4049" s="10">
        <v>2061</v>
      </c>
      <c r="T4049" s="10">
        <v>686</v>
      </c>
    </row>
    <row r="4050" spans="1:20" x14ac:dyDescent="0.35">
      <c r="A4050" s="10" t="s">
        <v>20</v>
      </c>
      <c r="B4050" s="10" t="s">
        <v>20</v>
      </c>
      <c r="C4050" s="10" t="s">
        <v>21</v>
      </c>
      <c r="D4050" s="10" t="s">
        <v>22</v>
      </c>
      <c r="E4050" s="10" t="s">
        <v>23</v>
      </c>
      <c r="F4050" s="10" t="s">
        <v>5</v>
      </c>
      <c r="H4050" s="10" t="s">
        <v>24</v>
      </c>
      <c r="I4050" s="10">
        <v>2250430</v>
      </c>
      <c r="J4050" s="10">
        <v>2251257</v>
      </c>
      <c r="K4050" s="10" t="s">
        <v>46</v>
      </c>
      <c r="R4050" s="10" t="s">
        <v>5037</v>
      </c>
      <c r="S4050" s="10">
        <v>828</v>
      </c>
    </row>
    <row r="4051" spans="1:20" x14ac:dyDescent="0.35">
      <c r="A4051" s="10" t="s">
        <v>27</v>
      </c>
      <c r="B4051" s="10" t="s">
        <v>27</v>
      </c>
      <c r="C4051" s="10" t="s">
        <v>28</v>
      </c>
      <c r="D4051" s="10" t="s">
        <v>22</v>
      </c>
      <c r="E4051" s="10" t="s">
        <v>23</v>
      </c>
      <c r="F4051" s="10" t="s">
        <v>5</v>
      </c>
      <c r="H4051" s="10" t="s">
        <v>24</v>
      </c>
      <c r="I4051" s="10">
        <v>2250430</v>
      </c>
      <c r="J4051" s="10">
        <v>2251257</v>
      </c>
      <c r="K4051" s="10" t="s">
        <v>46</v>
      </c>
      <c r="L4051" s="10" t="s">
        <v>5038</v>
      </c>
      <c r="O4051" s="10" t="s">
        <v>5039</v>
      </c>
      <c r="R4051" s="10" t="s">
        <v>5037</v>
      </c>
      <c r="S4051" s="10">
        <v>828</v>
      </c>
      <c r="T4051" s="10">
        <v>275</v>
      </c>
    </row>
    <row r="4052" spans="1:20" x14ac:dyDescent="0.35">
      <c r="A4052" s="10" t="s">
        <v>20</v>
      </c>
      <c r="B4052" s="10" t="s">
        <v>20</v>
      </c>
      <c r="C4052" s="10" t="s">
        <v>21</v>
      </c>
      <c r="D4052" s="10" t="s">
        <v>22</v>
      </c>
      <c r="E4052" s="10" t="s">
        <v>23</v>
      </c>
      <c r="F4052" s="10" t="s">
        <v>5</v>
      </c>
      <c r="H4052" s="10" t="s">
        <v>24</v>
      </c>
      <c r="I4052" s="10">
        <v>2251271</v>
      </c>
      <c r="J4052" s="10">
        <v>2252878</v>
      </c>
      <c r="K4052" s="10" t="s">
        <v>46</v>
      </c>
      <c r="R4052" s="10" t="s">
        <v>5040</v>
      </c>
      <c r="S4052" s="10">
        <v>1608</v>
      </c>
    </row>
    <row r="4053" spans="1:20" x14ac:dyDescent="0.35">
      <c r="A4053" s="10" t="s">
        <v>27</v>
      </c>
      <c r="B4053" s="10" t="s">
        <v>27</v>
      </c>
      <c r="C4053" s="10" t="s">
        <v>28</v>
      </c>
      <c r="D4053" s="10" t="s">
        <v>22</v>
      </c>
      <c r="E4053" s="10" t="s">
        <v>23</v>
      </c>
      <c r="F4053" s="10" t="s">
        <v>5</v>
      </c>
      <c r="H4053" s="10" t="s">
        <v>24</v>
      </c>
      <c r="I4053" s="10">
        <v>2251271</v>
      </c>
      <c r="J4053" s="10">
        <v>2252878</v>
      </c>
      <c r="K4053" s="10" t="s">
        <v>46</v>
      </c>
      <c r="L4053" s="10" t="s">
        <v>5041</v>
      </c>
      <c r="O4053" s="10" t="s">
        <v>5042</v>
      </c>
      <c r="R4053" s="10" t="s">
        <v>5040</v>
      </c>
      <c r="S4053" s="10">
        <v>1608</v>
      </c>
      <c r="T4053" s="10">
        <v>535</v>
      </c>
    </row>
    <row r="4054" spans="1:20" x14ac:dyDescent="0.35">
      <c r="A4054" s="10" t="s">
        <v>20</v>
      </c>
      <c r="B4054" s="10" t="s">
        <v>20</v>
      </c>
      <c r="C4054" s="10" t="s">
        <v>21</v>
      </c>
      <c r="D4054" s="10" t="s">
        <v>22</v>
      </c>
      <c r="E4054" s="10" t="s">
        <v>23</v>
      </c>
      <c r="F4054" s="10" t="s">
        <v>5</v>
      </c>
      <c r="H4054" s="10" t="s">
        <v>24</v>
      </c>
      <c r="I4054" s="10">
        <v>2252990</v>
      </c>
      <c r="J4054" s="10">
        <v>2253592</v>
      </c>
      <c r="K4054" s="10" t="s">
        <v>46</v>
      </c>
      <c r="R4054" s="10" t="s">
        <v>5043</v>
      </c>
      <c r="S4054" s="10">
        <v>603</v>
      </c>
    </row>
    <row r="4055" spans="1:20" x14ac:dyDescent="0.35">
      <c r="A4055" s="10" t="s">
        <v>27</v>
      </c>
      <c r="B4055" s="10" t="s">
        <v>27</v>
      </c>
      <c r="C4055" s="10" t="s">
        <v>28</v>
      </c>
      <c r="D4055" s="10" t="s">
        <v>22</v>
      </c>
      <c r="E4055" s="10" t="s">
        <v>23</v>
      </c>
      <c r="F4055" s="10" t="s">
        <v>5</v>
      </c>
      <c r="H4055" s="10" t="s">
        <v>24</v>
      </c>
      <c r="I4055" s="10">
        <v>2252990</v>
      </c>
      <c r="J4055" s="10">
        <v>2253592</v>
      </c>
      <c r="K4055" s="10" t="s">
        <v>46</v>
      </c>
      <c r="L4055" s="10" t="s">
        <v>5044</v>
      </c>
      <c r="O4055" s="10" t="s">
        <v>4985</v>
      </c>
      <c r="R4055" s="10" t="s">
        <v>5043</v>
      </c>
      <c r="S4055" s="10">
        <v>603</v>
      </c>
      <c r="T4055" s="10">
        <v>200</v>
      </c>
    </row>
    <row r="4056" spans="1:20" x14ac:dyDescent="0.35">
      <c r="A4056" s="10" t="s">
        <v>20</v>
      </c>
      <c r="B4056" s="10" t="s">
        <v>20</v>
      </c>
      <c r="C4056" s="10" t="s">
        <v>21</v>
      </c>
      <c r="D4056" s="10" t="s">
        <v>22</v>
      </c>
      <c r="E4056" s="10" t="s">
        <v>23</v>
      </c>
      <c r="F4056" s="10" t="s">
        <v>5</v>
      </c>
      <c r="H4056" s="10" t="s">
        <v>24</v>
      </c>
      <c r="I4056" s="10">
        <v>2253749</v>
      </c>
      <c r="J4056" s="10">
        <v>2254432</v>
      </c>
      <c r="K4056" s="10" t="s">
        <v>46</v>
      </c>
      <c r="R4056" s="10" t="s">
        <v>5045</v>
      </c>
      <c r="S4056" s="10">
        <v>684</v>
      </c>
    </row>
    <row r="4057" spans="1:20" x14ac:dyDescent="0.35">
      <c r="A4057" s="10" t="s">
        <v>27</v>
      </c>
      <c r="B4057" s="10" t="s">
        <v>27</v>
      </c>
      <c r="C4057" s="10" t="s">
        <v>28</v>
      </c>
      <c r="D4057" s="10" t="s">
        <v>22</v>
      </c>
      <c r="E4057" s="10" t="s">
        <v>23</v>
      </c>
      <c r="F4057" s="10" t="s">
        <v>5</v>
      </c>
      <c r="H4057" s="10" t="s">
        <v>24</v>
      </c>
      <c r="I4057" s="10">
        <v>2253749</v>
      </c>
      <c r="J4057" s="10">
        <v>2254432</v>
      </c>
      <c r="K4057" s="10" t="s">
        <v>46</v>
      </c>
      <c r="L4057" s="10" t="s">
        <v>5046</v>
      </c>
      <c r="O4057" s="10" t="s">
        <v>960</v>
      </c>
      <c r="R4057" s="10" t="s">
        <v>5045</v>
      </c>
      <c r="S4057" s="10">
        <v>684</v>
      </c>
      <c r="T4057" s="10">
        <v>227</v>
      </c>
    </row>
    <row r="4058" spans="1:20" x14ac:dyDescent="0.35">
      <c r="A4058" s="10" t="s">
        <v>20</v>
      </c>
      <c r="B4058" s="10" t="s">
        <v>20</v>
      </c>
      <c r="C4058" s="10" t="s">
        <v>21</v>
      </c>
      <c r="D4058" s="10" t="s">
        <v>22</v>
      </c>
      <c r="E4058" s="10" t="s">
        <v>23</v>
      </c>
      <c r="F4058" s="10" t="s">
        <v>5</v>
      </c>
      <c r="H4058" s="10" t="s">
        <v>24</v>
      </c>
      <c r="I4058" s="10">
        <v>2254521</v>
      </c>
      <c r="J4058" s="10">
        <v>2255741</v>
      </c>
      <c r="K4058" s="10" t="s">
        <v>46</v>
      </c>
      <c r="R4058" s="10" t="s">
        <v>5047</v>
      </c>
      <c r="S4058" s="10">
        <v>1221</v>
      </c>
    </row>
    <row r="4059" spans="1:20" x14ac:dyDescent="0.35">
      <c r="A4059" s="10" t="s">
        <v>27</v>
      </c>
      <c r="B4059" s="10" t="s">
        <v>27</v>
      </c>
      <c r="C4059" s="10" t="s">
        <v>28</v>
      </c>
      <c r="D4059" s="10" t="s">
        <v>22</v>
      </c>
      <c r="E4059" s="10" t="s">
        <v>23</v>
      </c>
      <c r="F4059" s="10" t="s">
        <v>5</v>
      </c>
      <c r="H4059" s="10" t="s">
        <v>24</v>
      </c>
      <c r="I4059" s="10">
        <v>2254521</v>
      </c>
      <c r="J4059" s="10">
        <v>2255741</v>
      </c>
      <c r="K4059" s="10" t="s">
        <v>46</v>
      </c>
      <c r="L4059" s="10" t="s">
        <v>5048</v>
      </c>
      <c r="O4059" s="10" t="s">
        <v>5049</v>
      </c>
      <c r="R4059" s="10" t="s">
        <v>5047</v>
      </c>
      <c r="S4059" s="10">
        <v>1221</v>
      </c>
      <c r="T4059" s="10">
        <v>406</v>
      </c>
    </row>
    <row r="4060" spans="1:20" x14ac:dyDescent="0.35">
      <c r="A4060" s="10" t="s">
        <v>20</v>
      </c>
      <c r="B4060" s="10" t="s">
        <v>20</v>
      </c>
      <c r="C4060" s="10" t="s">
        <v>21</v>
      </c>
      <c r="D4060" s="10" t="s">
        <v>22</v>
      </c>
      <c r="E4060" s="10" t="s">
        <v>23</v>
      </c>
      <c r="F4060" s="10" t="s">
        <v>5</v>
      </c>
      <c r="H4060" s="10" t="s">
        <v>24</v>
      </c>
      <c r="I4060" s="10">
        <v>2255771</v>
      </c>
      <c r="J4060" s="10">
        <v>2256607</v>
      </c>
      <c r="K4060" s="10" t="s">
        <v>46</v>
      </c>
      <c r="R4060" s="10" t="s">
        <v>5050</v>
      </c>
      <c r="S4060" s="10">
        <v>837</v>
      </c>
    </row>
    <row r="4061" spans="1:20" x14ac:dyDescent="0.35">
      <c r="A4061" s="10" t="s">
        <v>27</v>
      </c>
      <c r="B4061" s="10" t="s">
        <v>27</v>
      </c>
      <c r="C4061" s="10" t="s">
        <v>28</v>
      </c>
      <c r="D4061" s="10" t="s">
        <v>22</v>
      </c>
      <c r="E4061" s="10" t="s">
        <v>23</v>
      </c>
      <c r="F4061" s="10" t="s">
        <v>5</v>
      </c>
      <c r="H4061" s="10" t="s">
        <v>24</v>
      </c>
      <c r="I4061" s="10">
        <v>2255771</v>
      </c>
      <c r="J4061" s="10">
        <v>2256607</v>
      </c>
      <c r="K4061" s="10" t="s">
        <v>46</v>
      </c>
      <c r="L4061" s="10" t="s">
        <v>5051</v>
      </c>
      <c r="O4061" s="10" t="s">
        <v>5052</v>
      </c>
      <c r="R4061" s="10" t="s">
        <v>5050</v>
      </c>
      <c r="S4061" s="10">
        <v>837</v>
      </c>
      <c r="T4061" s="10">
        <v>278</v>
      </c>
    </row>
    <row r="4062" spans="1:20" x14ac:dyDescent="0.35">
      <c r="A4062" s="10" t="s">
        <v>20</v>
      </c>
      <c r="B4062" s="10" t="s">
        <v>20</v>
      </c>
      <c r="C4062" s="10" t="s">
        <v>21</v>
      </c>
      <c r="D4062" s="10" t="s">
        <v>22</v>
      </c>
      <c r="E4062" s="10" t="s">
        <v>23</v>
      </c>
      <c r="F4062" s="10" t="s">
        <v>5</v>
      </c>
      <c r="H4062" s="10" t="s">
        <v>24</v>
      </c>
      <c r="I4062" s="10">
        <v>2256648</v>
      </c>
      <c r="J4062" s="10">
        <v>2257811</v>
      </c>
      <c r="K4062" s="10" t="s">
        <v>46</v>
      </c>
      <c r="R4062" s="10" t="s">
        <v>5053</v>
      </c>
      <c r="S4062" s="10">
        <v>1164</v>
      </c>
    </row>
    <row r="4063" spans="1:20" x14ac:dyDescent="0.35">
      <c r="A4063" s="10" t="s">
        <v>27</v>
      </c>
      <c r="B4063" s="10" t="s">
        <v>27</v>
      </c>
      <c r="C4063" s="10" t="s">
        <v>28</v>
      </c>
      <c r="D4063" s="10" t="s">
        <v>22</v>
      </c>
      <c r="E4063" s="10" t="s">
        <v>23</v>
      </c>
      <c r="F4063" s="10" t="s">
        <v>5</v>
      </c>
      <c r="H4063" s="10" t="s">
        <v>24</v>
      </c>
      <c r="I4063" s="10">
        <v>2256648</v>
      </c>
      <c r="J4063" s="10">
        <v>2257811</v>
      </c>
      <c r="K4063" s="10" t="s">
        <v>46</v>
      </c>
      <c r="L4063" s="10" t="s">
        <v>5054</v>
      </c>
      <c r="O4063" s="10" t="s">
        <v>5055</v>
      </c>
      <c r="R4063" s="10" t="s">
        <v>5053</v>
      </c>
      <c r="S4063" s="10">
        <v>1164</v>
      </c>
      <c r="T4063" s="10">
        <v>387</v>
      </c>
    </row>
    <row r="4064" spans="1:20" x14ac:dyDescent="0.35">
      <c r="A4064" s="10" t="s">
        <v>20</v>
      </c>
      <c r="B4064" s="10" t="s">
        <v>20</v>
      </c>
      <c r="C4064" s="10" t="s">
        <v>21</v>
      </c>
      <c r="D4064" s="10" t="s">
        <v>22</v>
      </c>
      <c r="E4064" s="10" t="s">
        <v>23</v>
      </c>
      <c r="F4064" s="10" t="s">
        <v>5</v>
      </c>
      <c r="H4064" s="10" t="s">
        <v>24</v>
      </c>
      <c r="I4064" s="10">
        <v>2258135</v>
      </c>
      <c r="J4064" s="10">
        <v>2259520</v>
      </c>
      <c r="K4064" s="10" t="s">
        <v>25</v>
      </c>
      <c r="R4064" s="10" t="s">
        <v>5056</v>
      </c>
      <c r="S4064" s="10">
        <v>1386</v>
      </c>
    </row>
    <row r="4065" spans="1:20" x14ac:dyDescent="0.35">
      <c r="A4065" s="10" t="s">
        <v>27</v>
      </c>
      <c r="B4065" s="10" t="s">
        <v>27</v>
      </c>
      <c r="C4065" s="10" t="s">
        <v>28</v>
      </c>
      <c r="D4065" s="10" t="s">
        <v>22</v>
      </c>
      <c r="E4065" s="10" t="s">
        <v>23</v>
      </c>
      <c r="F4065" s="10" t="s">
        <v>5</v>
      </c>
      <c r="H4065" s="10" t="s">
        <v>24</v>
      </c>
      <c r="I4065" s="10">
        <v>2258135</v>
      </c>
      <c r="J4065" s="10">
        <v>2259520</v>
      </c>
      <c r="K4065" s="10" t="s">
        <v>25</v>
      </c>
      <c r="L4065" s="10" t="s">
        <v>5057</v>
      </c>
      <c r="O4065" s="10" t="s">
        <v>52</v>
      </c>
      <c r="R4065" s="10" t="s">
        <v>5056</v>
      </c>
      <c r="S4065" s="10">
        <v>1386</v>
      </c>
      <c r="T4065" s="10">
        <v>461</v>
      </c>
    </row>
    <row r="4066" spans="1:20" x14ac:dyDescent="0.35">
      <c r="A4066" s="10" t="s">
        <v>20</v>
      </c>
      <c r="B4066" s="10" t="s">
        <v>20</v>
      </c>
      <c r="C4066" s="10" t="s">
        <v>21</v>
      </c>
      <c r="D4066" s="10" t="s">
        <v>22</v>
      </c>
      <c r="E4066" s="10" t="s">
        <v>23</v>
      </c>
      <c r="F4066" s="10" t="s">
        <v>5</v>
      </c>
      <c r="H4066" s="10" t="s">
        <v>24</v>
      </c>
      <c r="I4066" s="10">
        <v>2259517</v>
      </c>
      <c r="J4066" s="10">
        <v>2259930</v>
      </c>
      <c r="K4066" s="10" t="s">
        <v>25</v>
      </c>
      <c r="R4066" s="10" t="s">
        <v>5058</v>
      </c>
      <c r="S4066" s="10">
        <v>414</v>
      </c>
    </row>
    <row r="4067" spans="1:20" x14ac:dyDescent="0.35">
      <c r="A4067" s="10" t="s">
        <v>27</v>
      </c>
      <c r="B4067" s="10" t="s">
        <v>27</v>
      </c>
      <c r="C4067" s="10" t="s">
        <v>28</v>
      </c>
      <c r="D4067" s="10" t="s">
        <v>22</v>
      </c>
      <c r="E4067" s="10" t="s">
        <v>23</v>
      </c>
      <c r="F4067" s="10" t="s">
        <v>5</v>
      </c>
      <c r="H4067" s="10" t="s">
        <v>24</v>
      </c>
      <c r="I4067" s="10">
        <v>2259517</v>
      </c>
      <c r="J4067" s="10">
        <v>2259930</v>
      </c>
      <c r="K4067" s="10" t="s">
        <v>25</v>
      </c>
      <c r="L4067" s="10" t="s">
        <v>5059</v>
      </c>
      <c r="O4067" s="10" t="s">
        <v>5060</v>
      </c>
      <c r="R4067" s="10" t="s">
        <v>5058</v>
      </c>
      <c r="S4067" s="10">
        <v>414</v>
      </c>
      <c r="T4067" s="10">
        <v>137</v>
      </c>
    </row>
    <row r="4068" spans="1:20" x14ac:dyDescent="0.35">
      <c r="A4068" s="10" t="s">
        <v>20</v>
      </c>
      <c r="B4068" s="10" t="s">
        <v>20</v>
      </c>
      <c r="C4068" s="10" t="s">
        <v>21</v>
      </c>
      <c r="D4068" s="10" t="s">
        <v>22</v>
      </c>
      <c r="E4068" s="10" t="s">
        <v>23</v>
      </c>
      <c r="F4068" s="10" t="s">
        <v>5</v>
      </c>
      <c r="H4068" s="10" t="s">
        <v>24</v>
      </c>
      <c r="I4068" s="10">
        <v>2260062</v>
      </c>
      <c r="J4068" s="10">
        <v>2260886</v>
      </c>
      <c r="K4068" s="10" t="s">
        <v>46</v>
      </c>
      <c r="R4068" s="10" t="s">
        <v>5061</v>
      </c>
      <c r="S4068" s="10">
        <v>825</v>
      </c>
    </row>
    <row r="4069" spans="1:20" x14ac:dyDescent="0.35">
      <c r="A4069" s="10" t="s">
        <v>27</v>
      </c>
      <c r="B4069" s="10" t="s">
        <v>27</v>
      </c>
      <c r="C4069" s="10" t="s">
        <v>28</v>
      </c>
      <c r="D4069" s="10" t="s">
        <v>22</v>
      </c>
      <c r="E4069" s="10" t="s">
        <v>23</v>
      </c>
      <c r="F4069" s="10" t="s">
        <v>5</v>
      </c>
      <c r="H4069" s="10" t="s">
        <v>24</v>
      </c>
      <c r="I4069" s="10">
        <v>2260062</v>
      </c>
      <c r="J4069" s="10">
        <v>2260886</v>
      </c>
      <c r="K4069" s="10" t="s">
        <v>46</v>
      </c>
      <c r="L4069" s="10" t="s">
        <v>5062</v>
      </c>
      <c r="O4069" s="10" t="s">
        <v>418</v>
      </c>
      <c r="R4069" s="10" t="s">
        <v>5061</v>
      </c>
      <c r="S4069" s="10">
        <v>825</v>
      </c>
      <c r="T4069" s="10">
        <v>274</v>
      </c>
    </row>
    <row r="4070" spans="1:20" x14ac:dyDescent="0.35">
      <c r="A4070" s="10" t="s">
        <v>20</v>
      </c>
      <c r="B4070" s="10" t="s">
        <v>20</v>
      </c>
      <c r="C4070" s="10" t="s">
        <v>21</v>
      </c>
      <c r="D4070" s="10" t="s">
        <v>22</v>
      </c>
      <c r="E4070" s="10" t="s">
        <v>23</v>
      </c>
      <c r="F4070" s="10" t="s">
        <v>5</v>
      </c>
      <c r="H4070" s="10" t="s">
        <v>24</v>
      </c>
      <c r="I4070" s="10">
        <v>2260962</v>
      </c>
      <c r="J4070" s="10">
        <v>2263076</v>
      </c>
      <c r="K4070" s="10" t="s">
        <v>25</v>
      </c>
      <c r="R4070" s="10" t="s">
        <v>5063</v>
      </c>
      <c r="S4070" s="10">
        <v>2115</v>
      </c>
    </row>
    <row r="4071" spans="1:20" x14ac:dyDescent="0.35">
      <c r="A4071" s="10" t="s">
        <v>27</v>
      </c>
      <c r="B4071" s="10" t="s">
        <v>27</v>
      </c>
      <c r="C4071" s="10" t="s">
        <v>28</v>
      </c>
      <c r="D4071" s="10" t="s">
        <v>22</v>
      </c>
      <c r="E4071" s="10" t="s">
        <v>23</v>
      </c>
      <c r="F4071" s="10" t="s">
        <v>5</v>
      </c>
      <c r="H4071" s="10" t="s">
        <v>24</v>
      </c>
      <c r="I4071" s="10">
        <v>2260962</v>
      </c>
      <c r="J4071" s="10">
        <v>2263076</v>
      </c>
      <c r="K4071" s="10" t="s">
        <v>25</v>
      </c>
      <c r="L4071" s="10" t="s">
        <v>5064</v>
      </c>
      <c r="O4071" s="10" t="s">
        <v>5065</v>
      </c>
      <c r="R4071" s="10" t="s">
        <v>5063</v>
      </c>
      <c r="S4071" s="10">
        <v>2115</v>
      </c>
      <c r="T4071" s="10">
        <v>704</v>
      </c>
    </row>
    <row r="4072" spans="1:20" x14ac:dyDescent="0.35">
      <c r="A4072" s="10" t="s">
        <v>20</v>
      </c>
      <c r="B4072" s="10" t="s">
        <v>20</v>
      </c>
      <c r="C4072" s="10" t="s">
        <v>21</v>
      </c>
      <c r="D4072" s="10" t="s">
        <v>22</v>
      </c>
      <c r="E4072" s="10" t="s">
        <v>23</v>
      </c>
      <c r="F4072" s="10" t="s">
        <v>5</v>
      </c>
      <c r="H4072" s="10" t="s">
        <v>24</v>
      </c>
      <c r="I4072" s="10">
        <v>2263073</v>
      </c>
      <c r="J4072" s="10">
        <v>2263282</v>
      </c>
      <c r="K4072" s="10" t="s">
        <v>25</v>
      </c>
      <c r="R4072" s="10" t="s">
        <v>5066</v>
      </c>
      <c r="S4072" s="10">
        <v>210</v>
      </c>
    </row>
    <row r="4073" spans="1:20" x14ac:dyDescent="0.35">
      <c r="A4073" s="10" t="s">
        <v>27</v>
      </c>
      <c r="B4073" s="10" t="s">
        <v>27</v>
      </c>
      <c r="C4073" s="10" t="s">
        <v>28</v>
      </c>
      <c r="D4073" s="10" t="s">
        <v>22</v>
      </c>
      <c r="E4073" s="10" t="s">
        <v>23</v>
      </c>
      <c r="F4073" s="10" t="s">
        <v>5</v>
      </c>
      <c r="H4073" s="10" t="s">
        <v>24</v>
      </c>
      <c r="I4073" s="10">
        <v>2263073</v>
      </c>
      <c r="J4073" s="10">
        <v>2263282</v>
      </c>
      <c r="K4073" s="10" t="s">
        <v>25</v>
      </c>
      <c r="L4073" s="10" t="s">
        <v>5067</v>
      </c>
      <c r="O4073" s="10" t="s">
        <v>5068</v>
      </c>
      <c r="R4073" s="10" t="s">
        <v>5066</v>
      </c>
      <c r="S4073" s="10">
        <v>210</v>
      </c>
      <c r="T4073" s="10">
        <v>69</v>
      </c>
    </row>
    <row r="4074" spans="1:20" x14ac:dyDescent="0.35">
      <c r="A4074" s="10" t="s">
        <v>20</v>
      </c>
      <c r="B4074" s="10" t="s">
        <v>20</v>
      </c>
      <c r="C4074" s="10" t="s">
        <v>21</v>
      </c>
      <c r="D4074" s="10" t="s">
        <v>22</v>
      </c>
      <c r="E4074" s="10" t="s">
        <v>23</v>
      </c>
      <c r="F4074" s="10" t="s">
        <v>5</v>
      </c>
      <c r="H4074" s="10" t="s">
        <v>24</v>
      </c>
      <c r="I4074" s="10">
        <v>2263279</v>
      </c>
      <c r="J4074" s="10">
        <v>2264181</v>
      </c>
      <c r="K4074" s="10" t="s">
        <v>25</v>
      </c>
      <c r="R4074" s="10" t="s">
        <v>5069</v>
      </c>
      <c r="S4074" s="10">
        <v>903</v>
      </c>
    </row>
    <row r="4075" spans="1:20" x14ac:dyDescent="0.35">
      <c r="A4075" s="10" t="s">
        <v>27</v>
      </c>
      <c r="B4075" s="10" t="s">
        <v>27</v>
      </c>
      <c r="C4075" s="10" t="s">
        <v>28</v>
      </c>
      <c r="D4075" s="10" t="s">
        <v>22</v>
      </c>
      <c r="E4075" s="10" t="s">
        <v>23</v>
      </c>
      <c r="F4075" s="10" t="s">
        <v>5</v>
      </c>
      <c r="H4075" s="10" t="s">
        <v>24</v>
      </c>
      <c r="I4075" s="10">
        <v>2263279</v>
      </c>
      <c r="J4075" s="10">
        <v>2264181</v>
      </c>
      <c r="K4075" s="10" t="s">
        <v>25</v>
      </c>
      <c r="L4075" s="10" t="s">
        <v>5070</v>
      </c>
      <c r="O4075" s="10" t="s">
        <v>300</v>
      </c>
      <c r="R4075" s="10" t="s">
        <v>5069</v>
      </c>
      <c r="S4075" s="10">
        <v>903</v>
      </c>
      <c r="T4075" s="10">
        <v>300</v>
      </c>
    </row>
    <row r="4076" spans="1:20" x14ac:dyDescent="0.35">
      <c r="A4076" s="10" t="s">
        <v>20</v>
      </c>
      <c r="B4076" s="10" t="s">
        <v>20</v>
      </c>
      <c r="C4076" s="10" t="s">
        <v>21</v>
      </c>
      <c r="D4076" s="10" t="s">
        <v>22</v>
      </c>
      <c r="E4076" s="10" t="s">
        <v>23</v>
      </c>
      <c r="F4076" s="10" t="s">
        <v>5</v>
      </c>
      <c r="H4076" s="10" t="s">
        <v>24</v>
      </c>
      <c r="I4076" s="10">
        <v>2264373</v>
      </c>
      <c r="J4076" s="10">
        <v>2264927</v>
      </c>
      <c r="K4076" s="10" t="s">
        <v>25</v>
      </c>
      <c r="R4076" s="10" t="s">
        <v>5071</v>
      </c>
      <c r="S4076" s="10">
        <v>555</v>
      </c>
    </row>
    <row r="4077" spans="1:20" x14ac:dyDescent="0.35">
      <c r="A4077" s="10" t="s">
        <v>27</v>
      </c>
      <c r="B4077" s="10" t="s">
        <v>27</v>
      </c>
      <c r="C4077" s="10" t="s">
        <v>28</v>
      </c>
      <c r="D4077" s="10" t="s">
        <v>22</v>
      </c>
      <c r="E4077" s="10" t="s">
        <v>23</v>
      </c>
      <c r="F4077" s="10" t="s">
        <v>5</v>
      </c>
      <c r="H4077" s="10" t="s">
        <v>24</v>
      </c>
      <c r="I4077" s="10">
        <v>2264373</v>
      </c>
      <c r="J4077" s="10">
        <v>2264927</v>
      </c>
      <c r="K4077" s="10" t="s">
        <v>25</v>
      </c>
      <c r="L4077" s="10" t="s">
        <v>5072</v>
      </c>
      <c r="O4077" s="10" t="s">
        <v>1985</v>
      </c>
      <c r="R4077" s="10" t="s">
        <v>5071</v>
      </c>
      <c r="S4077" s="10">
        <v>555</v>
      </c>
      <c r="T4077" s="10">
        <v>184</v>
      </c>
    </row>
    <row r="4078" spans="1:20" x14ac:dyDescent="0.35">
      <c r="A4078" s="10" t="s">
        <v>20</v>
      </c>
      <c r="B4078" s="10" t="s">
        <v>20</v>
      </c>
      <c r="C4078" s="10" t="s">
        <v>21</v>
      </c>
      <c r="D4078" s="10" t="s">
        <v>22</v>
      </c>
      <c r="E4078" s="10" t="s">
        <v>23</v>
      </c>
      <c r="F4078" s="10" t="s">
        <v>5</v>
      </c>
      <c r="H4078" s="10" t="s">
        <v>24</v>
      </c>
      <c r="I4078" s="10">
        <v>2264924</v>
      </c>
      <c r="J4078" s="10">
        <v>2265610</v>
      </c>
      <c r="K4078" s="10" t="s">
        <v>25</v>
      </c>
      <c r="R4078" s="10" t="s">
        <v>5073</v>
      </c>
      <c r="S4078" s="10">
        <v>687</v>
      </c>
    </row>
    <row r="4079" spans="1:20" x14ac:dyDescent="0.35">
      <c r="A4079" s="10" t="s">
        <v>27</v>
      </c>
      <c r="B4079" s="10" t="s">
        <v>27</v>
      </c>
      <c r="C4079" s="10" t="s">
        <v>28</v>
      </c>
      <c r="D4079" s="10" t="s">
        <v>22</v>
      </c>
      <c r="E4079" s="10" t="s">
        <v>23</v>
      </c>
      <c r="F4079" s="10" t="s">
        <v>5</v>
      </c>
      <c r="H4079" s="10" t="s">
        <v>24</v>
      </c>
      <c r="I4079" s="10">
        <v>2264924</v>
      </c>
      <c r="J4079" s="10">
        <v>2265610</v>
      </c>
      <c r="K4079" s="10" t="s">
        <v>25</v>
      </c>
      <c r="L4079" s="10" t="s">
        <v>5074</v>
      </c>
      <c r="O4079" s="10" t="s">
        <v>5075</v>
      </c>
      <c r="R4079" s="10" t="s">
        <v>5073</v>
      </c>
      <c r="S4079" s="10">
        <v>687</v>
      </c>
      <c r="T4079" s="10">
        <v>228</v>
      </c>
    </row>
    <row r="4080" spans="1:20" x14ac:dyDescent="0.35">
      <c r="A4080" s="10" t="s">
        <v>20</v>
      </c>
      <c r="B4080" s="10" t="s">
        <v>20</v>
      </c>
      <c r="C4080" s="10" t="s">
        <v>21</v>
      </c>
      <c r="D4080" s="10" t="s">
        <v>22</v>
      </c>
      <c r="E4080" s="10" t="s">
        <v>23</v>
      </c>
      <c r="F4080" s="10" t="s">
        <v>5</v>
      </c>
      <c r="H4080" s="10" t="s">
        <v>24</v>
      </c>
      <c r="I4080" s="10">
        <v>2265645</v>
      </c>
      <c r="J4080" s="10">
        <v>2266370</v>
      </c>
      <c r="K4080" s="10" t="s">
        <v>25</v>
      </c>
      <c r="R4080" s="10" t="s">
        <v>5076</v>
      </c>
      <c r="S4080" s="10">
        <v>726</v>
      </c>
    </row>
    <row r="4081" spans="1:20" x14ac:dyDescent="0.35">
      <c r="A4081" s="10" t="s">
        <v>27</v>
      </c>
      <c r="B4081" s="10" t="s">
        <v>27</v>
      </c>
      <c r="C4081" s="10" t="s">
        <v>28</v>
      </c>
      <c r="D4081" s="10" t="s">
        <v>22</v>
      </c>
      <c r="E4081" s="10" t="s">
        <v>23</v>
      </c>
      <c r="F4081" s="10" t="s">
        <v>5</v>
      </c>
      <c r="H4081" s="10" t="s">
        <v>24</v>
      </c>
      <c r="I4081" s="10">
        <v>2265645</v>
      </c>
      <c r="J4081" s="10">
        <v>2266370</v>
      </c>
      <c r="K4081" s="10" t="s">
        <v>25</v>
      </c>
      <c r="L4081" s="10" t="s">
        <v>5077</v>
      </c>
      <c r="O4081" s="10" t="s">
        <v>5078</v>
      </c>
      <c r="R4081" s="10" t="s">
        <v>5076</v>
      </c>
      <c r="S4081" s="10">
        <v>726</v>
      </c>
      <c r="T4081" s="10">
        <v>241</v>
      </c>
    </row>
    <row r="4082" spans="1:20" x14ac:dyDescent="0.35">
      <c r="A4082" s="10" t="s">
        <v>20</v>
      </c>
      <c r="B4082" s="10" t="s">
        <v>20</v>
      </c>
      <c r="C4082" s="10" t="s">
        <v>21</v>
      </c>
      <c r="D4082" s="10" t="s">
        <v>22</v>
      </c>
      <c r="E4082" s="10" t="s">
        <v>23</v>
      </c>
      <c r="F4082" s="10" t="s">
        <v>5</v>
      </c>
      <c r="H4082" s="10" t="s">
        <v>24</v>
      </c>
      <c r="I4082" s="10">
        <v>2266376</v>
      </c>
      <c r="J4082" s="10">
        <v>2267533</v>
      </c>
      <c r="K4082" s="10" t="s">
        <v>25</v>
      </c>
      <c r="R4082" s="10" t="s">
        <v>5079</v>
      </c>
      <c r="S4082" s="10">
        <v>1158</v>
      </c>
    </row>
    <row r="4083" spans="1:20" x14ac:dyDescent="0.35">
      <c r="A4083" s="10" t="s">
        <v>27</v>
      </c>
      <c r="B4083" s="10" t="s">
        <v>27</v>
      </c>
      <c r="C4083" s="10" t="s">
        <v>28</v>
      </c>
      <c r="D4083" s="10" t="s">
        <v>22</v>
      </c>
      <c r="E4083" s="10" t="s">
        <v>23</v>
      </c>
      <c r="F4083" s="10" t="s">
        <v>5</v>
      </c>
      <c r="H4083" s="10" t="s">
        <v>24</v>
      </c>
      <c r="I4083" s="10">
        <v>2266376</v>
      </c>
      <c r="J4083" s="10">
        <v>2267533</v>
      </c>
      <c r="K4083" s="10" t="s">
        <v>25</v>
      </c>
      <c r="L4083" s="10" t="s">
        <v>5080</v>
      </c>
      <c r="O4083" s="10" t="s">
        <v>5081</v>
      </c>
      <c r="R4083" s="10" t="s">
        <v>5079</v>
      </c>
      <c r="S4083" s="10">
        <v>1158</v>
      </c>
      <c r="T4083" s="10">
        <v>385</v>
      </c>
    </row>
    <row r="4084" spans="1:20" x14ac:dyDescent="0.35">
      <c r="A4084" s="10" t="s">
        <v>20</v>
      </c>
      <c r="B4084" s="10" t="s">
        <v>20</v>
      </c>
      <c r="C4084" s="10" t="s">
        <v>21</v>
      </c>
      <c r="D4084" s="10" t="s">
        <v>22</v>
      </c>
      <c r="E4084" s="10" t="s">
        <v>23</v>
      </c>
      <c r="F4084" s="10" t="s">
        <v>5</v>
      </c>
      <c r="H4084" s="10" t="s">
        <v>24</v>
      </c>
      <c r="I4084" s="10">
        <v>2267536</v>
      </c>
      <c r="J4084" s="10">
        <v>2268243</v>
      </c>
      <c r="K4084" s="10" t="s">
        <v>25</v>
      </c>
      <c r="R4084" s="10" t="s">
        <v>5082</v>
      </c>
      <c r="S4084" s="10">
        <v>708</v>
      </c>
    </row>
    <row r="4085" spans="1:20" x14ac:dyDescent="0.35">
      <c r="A4085" s="10" t="s">
        <v>27</v>
      </c>
      <c r="B4085" s="10" t="s">
        <v>27</v>
      </c>
      <c r="C4085" s="10" t="s">
        <v>28</v>
      </c>
      <c r="D4085" s="10" t="s">
        <v>22</v>
      </c>
      <c r="E4085" s="10" t="s">
        <v>23</v>
      </c>
      <c r="F4085" s="10" t="s">
        <v>5</v>
      </c>
      <c r="H4085" s="10" t="s">
        <v>24</v>
      </c>
      <c r="I4085" s="10">
        <v>2267536</v>
      </c>
      <c r="J4085" s="10">
        <v>2268243</v>
      </c>
      <c r="K4085" s="10" t="s">
        <v>25</v>
      </c>
      <c r="L4085" s="10" t="s">
        <v>5083</v>
      </c>
      <c r="O4085" s="10" t="s">
        <v>199</v>
      </c>
      <c r="R4085" s="10" t="s">
        <v>5082</v>
      </c>
      <c r="S4085" s="10">
        <v>708</v>
      </c>
      <c r="T4085" s="10">
        <v>235</v>
      </c>
    </row>
    <row r="4086" spans="1:20" x14ac:dyDescent="0.35">
      <c r="A4086" s="10" t="s">
        <v>20</v>
      </c>
      <c r="B4086" s="10" t="s">
        <v>20</v>
      </c>
      <c r="C4086" s="10" t="s">
        <v>21</v>
      </c>
      <c r="D4086" s="10" t="s">
        <v>22</v>
      </c>
      <c r="E4086" s="10" t="s">
        <v>23</v>
      </c>
      <c r="F4086" s="10" t="s">
        <v>5</v>
      </c>
      <c r="H4086" s="10" t="s">
        <v>24</v>
      </c>
      <c r="I4086" s="10">
        <v>2268315</v>
      </c>
      <c r="J4086" s="10">
        <v>2268983</v>
      </c>
      <c r="K4086" s="10" t="s">
        <v>46</v>
      </c>
      <c r="R4086" s="10" t="s">
        <v>5084</v>
      </c>
      <c r="S4086" s="10">
        <v>669</v>
      </c>
    </row>
    <row r="4087" spans="1:20" x14ac:dyDescent="0.35">
      <c r="A4087" s="10" t="s">
        <v>27</v>
      </c>
      <c r="B4087" s="10" t="s">
        <v>27</v>
      </c>
      <c r="C4087" s="10" t="s">
        <v>28</v>
      </c>
      <c r="D4087" s="10" t="s">
        <v>22</v>
      </c>
      <c r="E4087" s="10" t="s">
        <v>23</v>
      </c>
      <c r="F4087" s="10" t="s">
        <v>5</v>
      </c>
      <c r="H4087" s="10" t="s">
        <v>24</v>
      </c>
      <c r="I4087" s="10">
        <v>2268315</v>
      </c>
      <c r="J4087" s="10">
        <v>2268983</v>
      </c>
      <c r="K4087" s="10" t="s">
        <v>46</v>
      </c>
      <c r="L4087" s="10" t="s">
        <v>5085</v>
      </c>
      <c r="O4087" s="10" t="s">
        <v>5086</v>
      </c>
      <c r="R4087" s="10" t="s">
        <v>5084</v>
      </c>
      <c r="S4087" s="10">
        <v>669</v>
      </c>
      <c r="T4087" s="10">
        <v>222</v>
      </c>
    </row>
    <row r="4088" spans="1:20" x14ac:dyDescent="0.35">
      <c r="A4088" s="10" t="s">
        <v>20</v>
      </c>
      <c r="B4088" s="10" t="s">
        <v>20</v>
      </c>
      <c r="C4088" s="10" t="s">
        <v>21</v>
      </c>
      <c r="D4088" s="10" t="s">
        <v>22</v>
      </c>
      <c r="E4088" s="10" t="s">
        <v>23</v>
      </c>
      <c r="F4088" s="10" t="s">
        <v>5</v>
      </c>
      <c r="H4088" s="10" t="s">
        <v>24</v>
      </c>
      <c r="I4088" s="10">
        <v>2269075</v>
      </c>
      <c r="J4088" s="10">
        <v>2269716</v>
      </c>
      <c r="K4088" s="10" t="s">
        <v>25</v>
      </c>
      <c r="R4088" s="10" t="s">
        <v>5087</v>
      </c>
      <c r="S4088" s="10">
        <v>642</v>
      </c>
    </row>
    <row r="4089" spans="1:20" x14ac:dyDescent="0.35">
      <c r="A4089" s="10" t="s">
        <v>27</v>
      </c>
      <c r="B4089" s="10" t="s">
        <v>27</v>
      </c>
      <c r="C4089" s="10" t="s">
        <v>28</v>
      </c>
      <c r="D4089" s="10" t="s">
        <v>22</v>
      </c>
      <c r="E4089" s="10" t="s">
        <v>23</v>
      </c>
      <c r="F4089" s="10" t="s">
        <v>5</v>
      </c>
      <c r="H4089" s="10" t="s">
        <v>24</v>
      </c>
      <c r="I4089" s="10">
        <v>2269075</v>
      </c>
      <c r="J4089" s="10">
        <v>2269716</v>
      </c>
      <c r="K4089" s="10" t="s">
        <v>25</v>
      </c>
      <c r="L4089" s="10" t="s">
        <v>5088</v>
      </c>
      <c r="O4089" s="10" t="s">
        <v>433</v>
      </c>
      <c r="R4089" s="10" t="s">
        <v>5087</v>
      </c>
      <c r="S4089" s="10">
        <v>642</v>
      </c>
      <c r="T4089" s="10">
        <v>213</v>
      </c>
    </row>
    <row r="4090" spans="1:20" x14ac:dyDescent="0.35">
      <c r="A4090" s="10" t="s">
        <v>20</v>
      </c>
      <c r="B4090" s="10" t="s">
        <v>20</v>
      </c>
      <c r="C4090" s="10" t="s">
        <v>21</v>
      </c>
      <c r="D4090" s="10" t="s">
        <v>22</v>
      </c>
      <c r="E4090" s="10" t="s">
        <v>23</v>
      </c>
      <c r="F4090" s="10" t="s">
        <v>5</v>
      </c>
      <c r="H4090" s="10" t="s">
        <v>24</v>
      </c>
      <c r="I4090" s="10">
        <v>2269776</v>
      </c>
      <c r="J4090" s="10">
        <v>2270072</v>
      </c>
      <c r="K4090" s="10" t="s">
        <v>25</v>
      </c>
      <c r="R4090" s="10" t="s">
        <v>5089</v>
      </c>
      <c r="S4090" s="10">
        <v>297</v>
      </c>
    </row>
    <row r="4091" spans="1:20" x14ac:dyDescent="0.35">
      <c r="A4091" s="10" t="s">
        <v>27</v>
      </c>
      <c r="B4091" s="10" t="s">
        <v>27</v>
      </c>
      <c r="C4091" s="10" t="s">
        <v>28</v>
      </c>
      <c r="D4091" s="10" t="s">
        <v>22</v>
      </c>
      <c r="E4091" s="10" t="s">
        <v>23</v>
      </c>
      <c r="F4091" s="10" t="s">
        <v>5</v>
      </c>
      <c r="H4091" s="10" t="s">
        <v>24</v>
      </c>
      <c r="I4091" s="10">
        <v>2269776</v>
      </c>
      <c r="J4091" s="10">
        <v>2270072</v>
      </c>
      <c r="K4091" s="10" t="s">
        <v>25</v>
      </c>
      <c r="L4091" s="10" t="s">
        <v>5090</v>
      </c>
      <c r="O4091" s="10" t="s">
        <v>52</v>
      </c>
      <c r="R4091" s="10" t="s">
        <v>5089</v>
      </c>
      <c r="S4091" s="10">
        <v>297</v>
      </c>
      <c r="T4091" s="10">
        <v>98</v>
      </c>
    </row>
    <row r="4092" spans="1:20" x14ac:dyDescent="0.35">
      <c r="A4092" s="10" t="s">
        <v>20</v>
      </c>
      <c r="B4092" s="10" t="s">
        <v>20</v>
      </c>
      <c r="C4092" s="10" t="s">
        <v>21</v>
      </c>
      <c r="D4092" s="10" t="s">
        <v>22</v>
      </c>
      <c r="E4092" s="10" t="s">
        <v>23</v>
      </c>
      <c r="F4092" s="10" t="s">
        <v>5</v>
      </c>
      <c r="H4092" s="10" t="s">
        <v>24</v>
      </c>
      <c r="I4092" s="10">
        <v>2270085</v>
      </c>
      <c r="J4092" s="10">
        <v>2271386</v>
      </c>
      <c r="K4092" s="10" t="s">
        <v>46</v>
      </c>
      <c r="R4092" s="10" t="s">
        <v>5091</v>
      </c>
      <c r="S4092" s="10">
        <v>1302</v>
      </c>
    </row>
    <row r="4093" spans="1:20" x14ac:dyDescent="0.35">
      <c r="A4093" s="10" t="s">
        <v>27</v>
      </c>
      <c r="B4093" s="10" t="s">
        <v>27</v>
      </c>
      <c r="C4093" s="10" t="s">
        <v>28</v>
      </c>
      <c r="D4093" s="10" t="s">
        <v>22</v>
      </c>
      <c r="E4093" s="10" t="s">
        <v>23</v>
      </c>
      <c r="F4093" s="10" t="s">
        <v>5</v>
      </c>
      <c r="H4093" s="10" t="s">
        <v>24</v>
      </c>
      <c r="I4093" s="10">
        <v>2270085</v>
      </c>
      <c r="J4093" s="10">
        <v>2271386</v>
      </c>
      <c r="K4093" s="10" t="s">
        <v>46</v>
      </c>
      <c r="L4093" s="10" t="s">
        <v>5092</v>
      </c>
      <c r="O4093" s="10" t="s">
        <v>1933</v>
      </c>
      <c r="R4093" s="10" t="s">
        <v>5091</v>
      </c>
      <c r="S4093" s="10">
        <v>1302</v>
      </c>
      <c r="T4093" s="10">
        <v>433</v>
      </c>
    </row>
    <row r="4094" spans="1:20" x14ac:dyDescent="0.35">
      <c r="A4094" s="10" t="s">
        <v>20</v>
      </c>
      <c r="B4094" s="10" t="s">
        <v>20</v>
      </c>
      <c r="C4094" s="10" t="s">
        <v>21</v>
      </c>
      <c r="D4094" s="10" t="s">
        <v>22</v>
      </c>
      <c r="E4094" s="10" t="s">
        <v>23</v>
      </c>
      <c r="F4094" s="10" t="s">
        <v>5</v>
      </c>
      <c r="H4094" s="10" t="s">
        <v>24</v>
      </c>
      <c r="I4094" s="10">
        <v>2271383</v>
      </c>
      <c r="J4094" s="10">
        <v>2272396</v>
      </c>
      <c r="K4094" s="10" t="s">
        <v>46</v>
      </c>
      <c r="R4094" s="10" t="s">
        <v>5093</v>
      </c>
      <c r="S4094" s="10">
        <v>1014</v>
      </c>
    </row>
    <row r="4095" spans="1:20" x14ac:dyDescent="0.35">
      <c r="A4095" s="10" t="s">
        <v>27</v>
      </c>
      <c r="B4095" s="10" t="s">
        <v>27</v>
      </c>
      <c r="C4095" s="10" t="s">
        <v>28</v>
      </c>
      <c r="D4095" s="10" t="s">
        <v>22</v>
      </c>
      <c r="E4095" s="10" t="s">
        <v>23</v>
      </c>
      <c r="F4095" s="10" t="s">
        <v>5</v>
      </c>
      <c r="H4095" s="10" t="s">
        <v>24</v>
      </c>
      <c r="I4095" s="10">
        <v>2271383</v>
      </c>
      <c r="J4095" s="10">
        <v>2272396</v>
      </c>
      <c r="K4095" s="10" t="s">
        <v>46</v>
      </c>
      <c r="L4095" s="10" t="s">
        <v>5094</v>
      </c>
      <c r="O4095" s="10" t="s">
        <v>2925</v>
      </c>
      <c r="R4095" s="10" t="s">
        <v>5093</v>
      </c>
      <c r="S4095" s="10">
        <v>1014</v>
      </c>
      <c r="T4095" s="10">
        <v>337</v>
      </c>
    </row>
    <row r="4096" spans="1:20" x14ac:dyDescent="0.35">
      <c r="A4096" s="10" t="s">
        <v>20</v>
      </c>
      <c r="B4096" s="10" t="s">
        <v>20</v>
      </c>
      <c r="C4096" s="10" t="s">
        <v>21</v>
      </c>
      <c r="D4096" s="10" t="s">
        <v>22</v>
      </c>
      <c r="E4096" s="10" t="s">
        <v>23</v>
      </c>
      <c r="F4096" s="10" t="s">
        <v>5</v>
      </c>
      <c r="H4096" s="10" t="s">
        <v>24</v>
      </c>
      <c r="I4096" s="10">
        <v>2272567</v>
      </c>
      <c r="J4096" s="10">
        <v>2272806</v>
      </c>
      <c r="K4096" s="10" t="s">
        <v>25</v>
      </c>
      <c r="R4096" s="10" t="s">
        <v>5095</v>
      </c>
      <c r="S4096" s="10">
        <v>240</v>
      </c>
    </row>
    <row r="4097" spans="1:20" x14ac:dyDescent="0.35">
      <c r="A4097" s="10" t="s">
        <v>27</v>
      </c>
      <c r="B4097" s="10" t="s">
        <v>27</v>
      </c>
      <c r="C4097" s="10" t="s">
        <v>28</v>
      </c>
      <c r="D4097" s="10" t="s">
        <v>22</v>
      </c>
      <c r="E4097" s="10" t="s">
        <v>23</v>
      </c>
      <c r="F4097" s="10" t="s">
        <v>5</v>
      </c>
      <c r="H4097" s="10" t="s">
        <v>24</v>
      </c>
      <c r="I4097" s="10">
        <v>2272567</v>
      </c>
      <c r="J4097" s="10">
        <v>2272806</v>
      </c>
      <c r="K4097" s="10" t="s">
        <v>25</v>
      </c>
      <c r="L4097" s="10" t="s">
        <v>5096</v>
      </c>
      <c r="O4097" s="10" t="s">
        <v>52</v>
      </c>
      <c r="R4097" s="10" t="s">
        <v>5095</v>
      </c>
      <c r="S4097" s="10">
        <v>240</v>
      </c>
      <c r="T4097" s="10">
        <v>79</v>
      </c>
    </row>
    <row r="4098" spans="1:20" x14ac:dyDescent="0.35">
      <c r="A4098" s="10" t="s">
        <v>20</v>
      </c>
      <c r="B4098" s="10" t="s">
        <v>20</v>
      </c>
      <c r="C4098" s="10" t="s">
        <v>21</v>
      </c>
      <c r="D4098" s="10" t="s">
        <v>22</v>
      </c>
      <c r="E4098" s="10" t="s">
        <v>23</v>
      </c>
      <c r="F4098" s="10" t="s">
        <v>5</v>
      </c>
      <c r="H4098" s="10" t="s">
        <v>24</v>
      </c>
      <c r="I4098" s="10">
        <v>2272897</v>
      </c>
      <c r="J4098" s="10">
        <v>2274360</v>
      </c>
      <c r="K4098" s="10" t="s">
        <v>25</v>
      </c>
      <c r="R4098" s="10" t="s">
        <v>5097</v>
      </c>
      <c r="S4098" s="10">
        <v>1464</v>
      </c>
    </row>
    <row r="4099" spans="1:20" x14ac:dyDescent="0.35">
      <c r="A4099" s="10" t="s">
        <v>27</v>
      </c>
      <c r="B4099" s="10" t="s">
        <v>27</v>
      </c>
      <c r="C4099" s="10" t="s">
        <v>28</v>
      </c>
      <c r="D4099" s="10" t="s">
        <v>22</v>
      </c>
      <c r="E4099" s="10" t="s">
        <v>23</v>
      </c>
      <c r="F4099" s="10" t="s">
        <v>5</v>
      </c>
      <c r="H4099" s="10" t="s">
        <v>24</v>
      </c>
      <c r="I4099" s="10">
        <v>2272897</v>
      </c>
      <c r="J4099" s="10">
        <v>2274360</v>
      </c>
      <c r="K4099" s="10" t="s">
        <v>25</v>
      </c>
      <c r="L4099" s="10" t="s">
        <v>5098</v>
      </c>
      <c r="O4099" s="10" t="s">
        <v>5099</v>
      </c>
      <c r="R4099" s="10" t="s">
        <v>5097</v>
      </c>
      <c r="S4099" s="10">
        <v>1464</v>
      </c>
      <c r="T4099" s="10">
        <v>487</v>
      </c>
    </row>
    <row r="4100" spans="1:20" x14ac:dyDescent="0.35">
      <c r="A4100" s="10" t="s">
        <v>20</v>
      </c>
      <c r="B4100" s="10" t="s">
        <v>20</v>
      </c>
      <c r="C4100" s="10" t="s">
        <v>21</v>
      </c>
      <c r="D4100" s="10" t="s">
        <v>22</v>
      </c>
      <c r="E4100" s="10" t="s">
        <v>23</v>
      </c>
      <c r="F4100" s="10" t="s">
        <v>5</v>
      </c>
      <c r="H4100" s="10" t="s">
        <v>24</v>
      </c>
      <c r="I4100" s="10">
        <v>2274402</v>
      </c>
      <c r="J4100" s="10">
        <v>2275793</v>
      </c>
      <c r="K4100" s="10" t="s">
        <v>25</v>
      </c>
      <c r="R4100" s="10" t="s">
        <v>5100</v>
      </c>
      <c r="S4100" s="10">
        <v>1392</v>
      </c>
    </row>
    <row r="4101" spans="1:20" x14ac:dyDescent="0.35">
      <c r="A4101" s="10" t="s">
        <v>27</v>
      </c>
      <c r="B4101" s="10" t="s">
        <v>27</v>
      </c>
      <c r="C4101" s="10" t="s">
        <v>28</v>
      </c>
      <c r="D4101" s="10" t="s">
        <v>22</v>
      </c>
      <c r="E4101" s="10" t="s">
        <v>23</v>
      </c>
      <c r="F4101" s="10" t="s">
        <v>5</v>
      </c>
      <c r="H4101" s="10" t="s">
        <v>24</v>
      </c>
      <c r="I4101" s="10">
        <v>2274402</v>
      </c>
      <c r="J4101" s="10">
        <v>2275793</v>
      </c>
      <c r="K4101" s="10" t="s">
        <v>25</v>
      </c>
      <c r="L4101" s="10" t="s">
        <v>5101</v>
      </c>
      <c r="O4101" s="10" t="s">
        <v>5102</v>
      </c>
      <c r="R4101" s="10" t="s">
        <v>5100</v>
      </c>
      <c r="S4101" s="10">
        <v>1392</v>
      </c>
      <c r="T4101" s="10">
        <v>463</v>
      </c>
    </row>
    <row r="4102" spans="1:20" x14ac:dyDescent="0.35">
      <c r="A4102" s="10" t="s">
        <v>20</v>
      </c>
      <c r="B4102" s="10" t="s">
        <v>20</v>
      </c>
      <c r="C4102" s="10" t="s">
        <v>21</v>
      </c>
      <c r="D4102" s="10" t="s">
        <v>22</v>
      </c>
      <c r="E4102" s="10" t="s">
        <v>23</v>
      </c>
      <c r="F4102" s="10" t="s">
        <v>5</v>
      </c>
      <c r="H4102" s="10" t="s">
        <v>24</v>
      </c>
      <c r="I4102" s="10">
        <v>2275853</v>
      </c>
      <c r="J4102" s="10">
        <v>2276281</v>
      </c>
      <c r="K4102" s="10" t="s">
        <v>25</v>
      </c>
      <c r="R4102" s="10" t="s">
        <v>5103</v>
      </c>
      <c r="S4102" s="10">
        <v>429</v>
      </c>
    </row>
    <row r="4103" spans="1:20" x14ac:dyDescent="0.35">
      <c r="A4103" s="10" t="s">
        <v>27</v>
      </c>
      <c r="B4103" s="10" t="s">
        <v>27</v>
      </c>
      <c r="C4103" s="10" t="s">
        <v>28</v>
      </c>
      <c r="D4103" s="10" t="s">
        <v>22</v>
      </c>
      <c r="E4103" s="10" t="s">
        <v>23</v>
      </c>
      <c r="F4103" s="10" t="s">
        <v>5</v>
      </c>
      <c r="H4103" s="10" t="s">
        <v>24</v>
      </c>
      <c r="I4103" s="10">
        <v>2275853</v>
      </c>
      <c r="J4103" s="10">
        <v>2276281</v>
      </c>
      <c r="K4103" s="10" t="s">
        <v>25</v>
      </c>
      <c r="L4103" s="10" t="s">
        <v>5104</v>
      </c>
      <c r="O4103" s="10" t="s">
        <v>1886</v>
      </c>
      <c r="R4103" s="10" t="s">
        <v>5103</v>
      </c>
      <c r="S4103" s="10">
        <v>429</v>
      </c>
      <c r="T4103" s="10">
        <v>142</v>
      </c>
    </row>
    <row r="4104" spans="1:20" x14ac:dyDescent="0.35">
      <c r="A4104" s="10" t="s">
        <v>20</v>
      </c>
      <c r="B4104" s="10" t="s">
        <v>20</v>
      </c>
      <c r="C4104" s="10" t="s">
        <v>21</v>
      </c>
      <c r="D4104" s="10" t="s">
        <v>22</v>
      </c>
      <c r="E4104" s="10" t="s">
        <v>23</v>
      </c>
      <c r="F4104" s="10" t="s">
        <v>5</v>
      </c>
      <c r="H4104" s="10" t="s">
        <v>24</v>
      </c>
      <c r="I4104" s="10">
        <v>2276369</v>
      </c>
      <c r="J4104" s="10">
        <v>2277490</v>
      </c>
      <c r="K4104" s="10" t="s">
        <v>25</v>
      </c>
      <c r="R4104" s="10" t="s">
        <v>5105</v>
      </c>
      <c r="S4104" s="10">
        <v>1122</v>
      </c>
    </row>
    <row r="4105" spans="1:20" x14ac:dyDescent="0.35">
      <c r="A4105" s="10" t="s">
        <v>27</v>
      </c>
      <c r="B4105" s="10" t="s">
        <v>27</v>
      </c>
      <c r="C4105" s="10" t="s">
        <v>28</v>
      </c>
      <c r="D4105" s="10" t="s">
        <v>22</v>
      </c>
      <c r="E4105" s="10" t="s">
        <v>23</v>
      </c>
      <c r="F4105" s="10" t="s">
        <v>5</v>
      </c>
      <c r="H4105" s="10" t="s">
        <v>24</v>
      </c>
      <c r="I4105" s="10">
        <v>2276369</v>
      </c>
      <c r="J4105" s="10">
        <v>2277490</v>
      </c>
      <c r="K4105" s="10" t="s">
        <v>25</v>
      </c>
      <c r="L4105" s="10" t="s">
        <v>5106</v>
      </c>
      <c r="O4105" s="10" t="s">
        <v>5107</v>
      </c>
      <c r="R4105" s="10" t="s">
        <v>5105</v>
      </c>
      <c r="S4105" s="10">
        <v>1122</v>
      </c>
      <c r="T4105" s="10">
        <v>373</v>
      </c>
    </row>
    <row r="4106" spans="1:20" x14ac:dyDescent="0.35">
      <c r="A4106" s="10" t="s">
        <v>20</v>
      </c>
      <c r="B4106" s="10" t="s">
        <v>20</v>
      </c>
      <c r="C4106" s="10" t="s">
        <v>21</v>
      </c>
      <c r="D4106" s="10" t="s">
        <v>22</v>
      </c>
      <c r="E4106" s="10" t="s">
        <v>23</v>
      </c>
      <c r="F4106" s="10" t="s">
        <v>5</v>
      </c>
      <c r="H4106" s="10" t="s">
        <v>24</v>
      </c>
      <c r="I4106" s="10">
        <v>2277487</v>
      </c>
      <c r="J4106" s="10">
        <v>2279214</v>
      </c>
      <c r="K4106" s="10" t="s">
        <v>46</v>
      </c>
      <c r="R4106" s="10" t="s">
        <v>5108</v>
      </c>
      <c r="S4106" s="10">
        <v>1728</v>
      </c>
    </row>
    <row r="4107" spans="1:20" x14ac:dyDescent="0.35">
      <c r="A4107" s="10" t="s">
        <v>27</v>
      </c>
      <c r="B4107" s="10" t="s">
        <v>27</v>
      </c>
      <c r="C4107" s="10" t="s">
        <v>28</v>
      </c>
      <c r="D4107" s="10" t="s">
        <v>22</v>
      </c>
      <c r="E4107" s="10" t="s">
        <v>23</v>
      </c>
      <c r="F4107" s="10" t="s">
        <v>5</v>
      </c>
      <c r="H4107" s="10" t="s">
        <v>24</v>
      </c>
      <c r="I4107" s="10">
        <v>2277487</v>
      </c>
      <c r="J4107" s="10">
        <v>2279214</v>
      </c>
      <c r="K4107" s="10" t="s">
        <v>46</v>
      </c>
      <c r="L4107" s="10" t="s">
        <v>5109</v>
      </c>
      <c r="O4107" s="10" t="s">
        <v>5110</v>
      </c>
      <c r="R4107" s="10" t="s">
        <v>5108</v>
      </c>
      <c r="S4107" s="10">
        <v>1728</v>
      </c>
      <c r="T4107" s="10">
        <v>575</v>
      </c>
    </row>
    <row r="4108" spans="1:20" x14ac:dyDescent="0.35">
      <c r="A4108" s="10" t="s">
        <v>20</v>
      </c>
      <c r="B4108" s="10" t="s">
        <v>20</v>
      </c>
      <c r="C4108" s="10" t="s">
        <v>21</v>
      </c>
      <c r="D4108" s="10" t="s">
        <v>22</v>
      </c>
      <c r="E4108" s="10" t="s">
        <v>23</v>
      </c>
      <c r="F4108" s="10" t="s">
        <v>5</v>
      </c>
      <c r="H4108" s="10" t="s">
        <v>24</v>
      </c>
      <c r="I4108" s="10">
        <v>2279258</v>
      </c>
      <c r="J4108" s="10">
        <v>2280241</v>
      </c>
      <c r="K4108" s="10" t="s">
        <v>46</v>
      </c>
      <c r="R4108" s="10" t="s">
        <v>5111</v>
      </c>
      <c r="S4108" s="10">
        <v>984</v>
      </c>
    </row>
    <row r="4109" spans="1:20" x14ac:dyDescent="0.35">
      <c r="A4109" s="10" t="s">
        <v>27</v>
      </c>
      <c r="B4109" s="10" t="s">
        <v>27</v>
      </c>
      <c r="C4109" s="10" t="s">
        <v>28</v>
      </c>
      <c r="D4109" s="10" t="s">
        <v>22</v>
      </c>
      <c r="E4109" s="10" t="s">
        <v>23</v>
      </c>
      <c r="F4109" s="10" t="s">
        <v>5</v>
      </c>
      <c r="H4109" s="10" t="s">
        <v>24</v>
      </c>
      <c r="I4109" s="10">
        <v>2279258</v>
      </c>
      <c r="J4109" s="10">
        <v>2280241</v>
      </c>
      <c r="K4109" s="10" t="s">
        <v>46</v>
      </c>
      <c r="L4109" s="10" t="s">
        <v>5112</v>
      </c>
      <c r="O4109" s="10" t="s">
        <v>445</v>
      </c>
      <c r="R4109" s="10" t="s">
        <v>5111</v>
      </c>
      <c r="S4109" s="10">
        <v>984</v>
      </c>
      <c r="T4109" s="10">
        <v>327</v>
      </c>
    </row>
    <row r="4110" spans="1:20" x14ac:dyDescent="0.35">
      <c r="A4110" s="10" t="s">
        <v>20</v>
      </c>
      <c r="B4110" s="10" t="s">
        <v>20</v>
      </c>
      <c r="C4110" s="10" t="s">
        <v>21</v>
      </c>
      <c r="D4110" s="10" t="s">
        <v>22</v>
      </c>
      <c r="E4110" s="10" t="s">
        <v>23</v>
      </c>
      <c r="F4110" s="10" t="s">
        <v>5</v>
      </c>
      <c r="H4110" s="10" t="s">
        <v>24</v>
      </c>
      <c r="I4110" s="10">
        <v>2280241</v>
      </c>
      <c r="J4110" s="10">
        <v>2282748</v>
      </c>
      <c r="K4110" s="10" t="s">
        <v>46</v>
      </c>
      <c r="R4110" s="10" t="s">
        <v>5113</v>
      </c>
      <c r="S4110" s="10">
        <v>2508</v>
      </c>
    </row>
    <row r="4111" spans="1:20" x14ac:dyDescent="0.35">
      <c r="A4111" s="10" t="s">
        <v>27</v>
      </c>
      <c r="B4111" s="10" t="s">
        <v>27</v>
      </c>
      <c r="C4111" s="10" t="s">
        <v>28</v>
      </c>
      <c r="D4111" s="10" t="s">
        <v>22</v>
      </c>
      <c r="E4111" s="10" t="s">
        <v>23</v>
      </c>
      <c r="F4111" s="10" t="s">
        <v>5</v>
      </c>
      <c r="H4111" s="10" t="s">
        <v>24</v>
      </c>
      <c r="I4111" s="10">
        <v>2280241</v>
      </c>
      <c r="J4111" s="10">
        <v>2282748</v>
      </c>
      <c r="K4111" s="10" t="s">
        <v>46</v>
      </c>
      <c r="L4111" s="10" t="s">
        <v>5114</v>
      </c>
      <c r="O4111" s="10" t="s">
        <v>5115</v>
      </c>
      <c r="R4111" s="10" t="s">
        <v>5113</v>
      </c>
      <c r="S4111" s="10">
        <v>2508</v>
      </c>
      <c r="T4111" s="10">
        <v>835</v>
      </c>
    </row>
    <row r="4112" spans="1:20" x14ac:dyDescent="0.35">
      <c r="A4112" s="10" t="s">
        <v>20</v>
      </c>
      <c r="B4112" s="10" t="s">
        <v>20</v>
      </c>
      <c r="C4112" s="10" t="s">
        <v>21</v>
      </c>
      <c r="D4112" s="10" t="s">
        <v>22</v>
      </c>
      <c r="E4112" s="10" t="s">
        <v>23</v>
      </c>
      <c r="F4112" s="10" t="s">
        <v>5</v>
      </c>
      <c r="H4112" s="10" t="s">
        <v>24</v>
      </c>
      <c r="I4112" s="10">
        <v>2282977</v>
      </c>
      <c r="J4112" s="10">
        <v>2284002</v>
      </c>
      <c r="K4112" s="10" t="s">
        <v>25</v>
      </c>
      <c r="R4112" s="10" t="s">
        <v>5116</v>
      </c>
      <c r="S4112" s="10">
        <v>1026</v>
      </c>
    </row>
    <row r="4113" spans="1:20" x14ac:dyDescent="0.35">
      <c r="A4113" s="10" t="s">
        <v>27</v>
      </c>
      <c r="B4113" s="10" t="s">
        <v>27</v>
      </c>
      <c r="C4113" s="10" t="s">
        <v>28</v>
      </c>
      <c r="D4113" s="10" t="s">
        <v>22</v>
      </c>
      <c r="E4113" s="10" t="s">
        <v>23</v>
      </c>
      <c r="F4113" s="10" t="s">
        <v>5</v>
      </c>
      <c r="H4113" s="10" t="s">
        <v>24</v>
      </c>
      <c r="I4113" s="10">
        <v>2282977</v>
      </c>
      <c r="J4113" s="10">
        <v>2284002</v>
      </c>
      <c r="K4113" s="10" t="s">
        <v>25</v>
      </c>
      <c r="L4113" s="10" t="s">
        <v>5117</v>
      </c>
      <c r="O4113" s="10" t="s">
        <v>5118</v>
      </c>
      <c r="R4113" s="10" t="s">
        <v>5116</v>
      </c>
      <c r="S4113" s="10">
        <v>1026</v>
      </c>
      <c r="T4113" s="10">
        <v>341</v>
      </c>
    </row>
    <row r="4114" spans="1:20" x14ac:dyDescent="0.35">
      <c r="A4114" s="10" t="s">
        <v>20</v>
      </c>
      <c r="B4114" s="10" t="s">
        <v>20</v>
      </c>
      <c r="C4114" s="10" t="s">
        <v>21</v>
      </c>
      <c r="D4114" s="10" t="s">
        <v>22</v>
      </c>
      <c r="E4114" s="10" t="s">
        <v>23</v>
      </c>
      <c r="F4114" s="10" t="s">
        <v>5</v>
      </c>
      <c r="H4114" s="10" t="s">
        <v>24</v>
      </c>
      <c r="I4114" s="10">
        <v>2284227</v>
      </c>
      <c r="J4114" s="10">
        <v>2285459</v>
      </c>
      <c r="K4114" s="10" t="s">
        <v>46</v>
      </c>
      <c r="R4114" s="10" t="s">
        <v>5119</v>
      </c>
      <c r="S4114" s="10">
        <v>1233</v>
      </c>
    </row>
    <row r="4115" spans="1:20" x14ac:dyDescent="0.35">
      <c r="A4115" s="10" t="s">
        <v>27</v>
      </c>
      <c r="B4115" s="10" t="s">
        <v>27</v>
      </c>
      <c r="C4115" s="10" t="s">
        <v>28</v>
      </c>
      <c r="D4115" s="10" t="s">
        <v>22</v>
      </c>
      <c r="E4115" s="10" t="s">
        <v>23</v>
      </c>
      <c r="F4115" s="10" t="s">
        <v>5</v>
      </c>
      <c r="H4115" s="10" t="s">
        <v>24</v>
      </c>
      <c r="I4115" s="10">
        <v>2284227</v>
      </c>
      <c r="J4115" s="10">
        <v>2285459</v>
      </c>
      <c r="K4115" s="10" t="s">
        <v>46</v>
      </c>
      <c r="L4115" s="10" t="s">
        <v>5120</v>
      </c>
      <c r="O4115" s="10" t="s">
        <v>49</v>
      </c>
      <c r="R4115" s="10" t="s">
        <v>5119</v>
      </c>
      <c r="S4115" s="10">
        <v>1233</v>
      </c>
      <c r="T4115" s="10">
        <v>410</v>
      </c>
    </row>
    <row r="4116" spans="1:20" x14ac:dyDescent="0.35">
      <c r="A4116" s="10" t="s">
        <v>20</v>
      </c>
      <c r="B4116" s="10" t="s">
        <v>20</v>
      </c>
      <c r="C4116" s="10" t="s">
        <v>21</v>
      </c>
      <c r="D4116" s="10" t="s">
        <v>22</v>
      </c>
      <c r="E4116" s="10" t="s">
        <v>23</v>
      </c>
      <c r="F4116" s="10" t="s">
        <v>5</v>
      </c>
      <c r="H4116" s="10" t="s">
        <v>24</v>
      </c>
      <c r="I4116" s="10">
        <v>2285459</v>
      </c>
      <c r="J4116" s="10">
        <v>2285836</v>
      </c>
      <c r="K4116" s="10" t="s">
        <v>46</v>
      </c>
      <c r="R4116" s="10" t="s">
        <v>5121</v>
      </c>
      <c r="S4116" s="10">
        <v>378</v>
      </c>
    </row>
    <row r="4117" spans="1:20" x14ac:dyDescent="0.35">
      <c r="A4117" s="10" t="s">
        <v>27</v>
      </c>
      <c r="B4117" s="10" t="s">
        <v>27</v>
      </c>
      <c r="C4117" s="10" t="s">
        <v>28</v>
      </c>
      <c r="D4117" s="10" t="s">
        <v>22</v>
      </c>
      <c r="E4117" s="10" t="s">
        <v>23</v>
      </c>
      <c r="F4117" s="10" t="s">
        <v>5</v>
      </c>
      <c r="H4117" s="10" t="s">
        <v>24</v>
      </c>
      <c r="I4117" s="10">
        <v>2285459</v>
      </c>
      <c r="J4117" s="10">
        <v>2285836</v>
      </c>
      <c r="K4117" s="10" t="s">
        <v>46</v>
      </c>
      <c r="L4117" s="10" t="s">
        <v>5122</v>
      </c>
      <c r="O4117" s="10" t="s">
        <v>481</v>
      </c>
      <c r="R4117" s="10" t="s">
        <v>5121</v>
      </c>
      <c r="S4117" s="10">
        <v>378</v>
      </c>
      <c r="T4117" s="10">
        <v>125</v>
      </c>
    </row>
    <row r="4118" spans="1:20" x14ac:dyDescent="0.35">
      <c r="A4118" s="10" t="s">
        <v>20</v>
      </c>
      <c r="B4118" s="10" t="s">
        <v>20</v>
      </c>
      <c r="C4118" s="10" t="s">
        <v>21</v>
      </c>
      <c r="D4118" s="10" t="s">
        <v>22</v>
      </c>
      <c r="E4118" s="10" t="s">
        <v>23</v>
      </c>
      <c r="F4118" s="10" t="s">
        <v>5</v>
      </c>
      <c r="H4118" s="10" t="s">
        <v>24</v>
      </c>
      <c r="I4118" s="10">
        <v>2286031</v>
      </c>
      <c r="J4118" s="10">
        <v>2287344</v>
      </c>
      <c r="K4118" s="10" t="s">
        <v>46</v>
      </c>
      <c r="R4118" s="10" t="s">
        <v>5123</v>
      </c>
      <c r="S4118" s="10">
        <v>1314</v>
      </c>
    </row>
    <row r="4119" spans="1:20" x14ac:dyDescent="0.35">
      <c r="A4119" s="10" t="s">
        <v>27</v>
      </c>
      <c r="B4119" s="10" t="s">
        <v>27</v>
      </c>
      <c r="C4119" s="10" t="s">
        <v>28</v>
      </c>
      <c r="D4119" s="10" t="s">
        <v>22</v>
      </c>
      <c r="E4119" s="10" t="s">
        <v>23</v>
      </c>
      <c r="F4119" s="10" t="s">
        <v>5</v>
      </c>
      <c r="H4119" s="10" t="s">
        <v>24</v>
      </c>
      <c r="I4119" s="10">
        <v>2286031</v>
      </c>
      <c r="J4119" s="10">
        <v>2287344</v>
      </c>
      <c r="K4119" s="10" t="s">
        <v>46</v>
      </c>
      <c r="L4119" s="10" t="s">
        <v>5124</v>
      </c>
      <c r="O4119" s="10" t="s">
        <v>5125</v>
      </c>
      <c r="R4119" s="10" t="s">
        <v>5123</v>
      </c>
      <c r="S4119" s="10">
        <v>1314</v>
      </c>
      <c r="T4119" s="10">
        <v>437</v>
      </c>
    </row>
    <row r="4120" spans="1:20" x14ac:dyDescent="0.35">
      <c r="A4120" s="10" t="s">
        <v>20</v>
      </c>
      <c r="B4120" s="10" t="s">
        <v>20</v>
      </c>
      <c r="C4120" s="10" t="s">
        <v>21</v>
      </c>
      <c r="D4120" s="10" t="s">
        <v>22</v>
      </c>
      <c r="E4120" s="10" t="s">
        <v>23</v>
      </c>
      <c r="F4120" s="10" t="s">
        <v>5</v>
      </c>
      <c r="H4120" s="10" t="s">
        <v>24</v>
      </c>
      <c r="I4120" s="10">
        <v>2287399</v>
      </c>
      <c r="J4120" s="10">
        <v>2288016</v>
      </c>
      <c r="K4120" s="10" t="s">
        <v>46</v>
      </c>
      <c r="R4120" s="10" t="s">
        <v>5126</v>
      </c>
      <c r="S4120" s="10">
        <v>618</v>
      </c>
    </row>
    <row r="4121" spans="1:20" x14ac:dyDescent="0.35">
      <c r="A4121" s="10" t="s">
        <v>27</v>
      </c>
      <c r="B4121" s="10" t="s">
        <v>27</v>
      </c>
      <c r="C4121" s="10" t="s">
        <v>28</v>
      </c>
      <c r="D4121" s="10" t="s">
        <v>22</v>
      </c>
      <c r="E4121" s="10" t="s">
        <v>23</v>
      </c>
      <c r="F4121" s="10" t="s">
        <v>5</v>
      </c>
      <c r="H4121" s="10" t="s">
        <v>24</v>
      </c>
      <c r="I4121" s="10">
        <v>2287399</v>
      </c>
      <c r="J4121" s="10">
        <v>2288016</v>
      </c>
      <c r="K4121" s="10" t="s">
        <v>46</v>
      </c>
      <c r="L4121" s="10" t="s">
        <v>5127</v>
      </c>
      <c r="O4121" s="10" t="s">
        <v>5128</v>
      </c>
      <c r="R4121" s="10" t="s">
        <v>5126</v>
      </c>
      <c r="S4121" s="10">
        <v>618</v>
      </c>
      <c r="T4121" s="10">
        <v>205</v>
      </c>
    </row>
    <row r="4122" spans="1:20" x14ac:dyDescent="0.35">
      <c r="A4122" s="10" t="s">
        <v>20</v>
      </c>
      <c r="B4122" s="10" t="s">
        <v>20</v>
      </c>
      <c r="C4122" s="10" t="s">
        <v>21</v>
      </c>
      <c r="D4122" s="10" t="s">
        <v>22</v>
      </c>
      <c r="E4122" s="10" t="s">
        <v>23</v>
      </c>
      <c r="F4122" s="10" t="s">
        <v>5</v>
      </c>
      <c r="H4122" s="10" t="s">
        <v>24</v>
      </c>
      <c r="I4122" s="10">
        <v>2288020</v>
      </c>
      <c r="J4122" s="10">
        <v>2289882</v>
      </c>
      <c r="K4122" s="10" t="s">
        <v>46</v>
      </c>
      <c r="R4122" s="10" t="s">
        <v>5129</v>
      </c>
      <c r="S4122" s="10">
        <v>1863</v>
      </c>
    </row>
    <row r="4123" spans="1:20" x14ac:dyDescent="0.35">
      <c r="A4123" s="10" t="s">
        <v>27</v>
      </c>
      <c r="B4123" s="10" t="s">
        <v>27</v>
      </c>
      <c r="C4123" s="10" t="s">
        <v>28</v>
      </c>
      <c r="D4123" s="10" t="s">
        <v>22</v>
      </c>
      <c r="E4123" s="10" t="s">
        <v>23</v>
      </c>
      <c r="F4123" s="10" t="s">
        <v>5</v>
      </c>
      <c r="H4123" s="10" t="s">
        <v>24</v>
      </c>
      <c r="I4123" s="10">
        <v>2288020</v>
      </c>
      <c r="J4123" s="10">
        <v>2289882</v>
      </c>
      <c r="K4123" s="10" t="s">
        <v>46</v>
      </c>
      <c r="L4123" s="10" t="s">
        <v>5130</v>
      </c>
      <c r="O4123" s="10" t="s">
        <v>5131</v>
      </c>
      <c r="R4123" s="10" t="s">
        <v>5129</v>
      </c>
      <c r="S4123" s="10">
        <v>1863</v>
      </c>
      <c r="T4123" s="10">
        <v>620</v>
      </c>
    </row>
    <row r="4124" spans="1:20" x14ac:dyDescent="0.35">
      <c r="A4124" s="10" t="s">
        <v>20</v>
      </c>
      <c r="B4124" s="10" t="s">
        <v>20</v>
      </c>
      <c r="C4124" s="10" t="s">
        <v>21</v>
      </c>
      <c r="D4124" s="10" t="s">
        <v>22</v>
      </c>
      <c r="E4124" s="10" t="s">
        <v>23</v>
      </c>
      <c r="F4124" s="10" t="s">
        <v>5</v>
      </c>
      <c r="H4124" s="10" t="s">
        <v>24</v>
      </c>
      <c r="I4124" s="10">
        <v>2290185</v>
      </c>
      <c r="J4124" s="10">
        <v>2291543</v>
      </c>
      <c r="K4124" s="10" t="s">
        <v>46</v>
      </c>
      <c r="R4124" s="10" t="s">
        <v>5132</v>
      </c>
      <c r="S4124" s="10">
        <v>1359</v>
      </c>
    </row>
    <row r="4125" spans="1:20" x14ac:dyDescent="0.35">
      <c r="A4125" s="10" t="s">
        <v>27</v>
      </c>
      <c r="B4125" s="10" t="s">
        <v>27</v>
      </c>
      <c r="C4125" s="10" t="s">
        <v>28</v>
      </c>
      <c r="D4125" s="10" t="s">
        <v>22</v>
      </c>
      <c r="E4125" s="10" t="s">
        <v>23</v>
      </c>
      <c r="F4125" s="10" t="s">
        <v>5</v>
      </c>
      <c r="H4125" s="10" t="s">
        <v>24</v>
      </c>
      <c r="I4125" s="10">
        <v>2290185</v>
      </c>
      <c r="J4125" s="10">
        <v>2291543</v>
      </c>
      <c r="K4125" s="10" t="s">
        <v>46</v>
      </c>
      <c r="L4125" s="10" t="s">
        <v>5133</v>
      </c>
      <c r="O4125" s="10" t="s">
        <v>5134</v>
      </c>
      <c r="R4125" s="10" t="s">
        <v>5132</v>
      </c>
      <c r="S4125" s="10">
        <v>1359</v>
      </c>
      <c r="T4125" s="10">
        <v>452</v>
      </c>
    </row>
    <row r="4126" spans="1:20" x14ac:dyDescent="0.35">
      <c r="A4126" s="10" t="s">
        <v>20</v>
      </c>
      <c r="B4126" s="10" t="s">
        <v>20</v>
      </c>
      <c r="C4126" s="10" t="s">
        <v>21</v>
      </c>
      <c r="D4126" s="10" t="s">
        <v>22</v>
      </c>
      <c r="E4126" s="10" t="s">
        <v>23</v>
      </c>
      <c r="F4126" s="10" t="s">
        <v>5</v>
      </c>
      <c r="H4126" s="10" t="s">
        <v>24</v>
      </c>
      <c r="I4126" s="10">
        <v>2291703</v>
      </c>
      <c r="J4126" s="10">
        <v>2292707</v>
      </c>
      <c r="K4126" s="10" t="s">
        <v>25</v>
      </c>
      <c r="R4126" s="10" t="s">
        <v>5135</v>
      </c>
      <c r="S4126" s="10">
        <v>1005</v>
      </c>
    </row>
    <row r="4127" spans="1:20" x14ac:dyDescent="0.35">
      <c r="A4127" s="10" t="s">
        <v>27</v>
      </c>
      <c r="B4127" s="10" t="s">
        <v>27</v>
      </c>
      <c r="C4127" s="10" t="s">
        <v>28</v>
      </c>
      <c r="D4127" s="10" t="s">
        <v>22</v>
      </c>
      <c r="E4127" s="10" t="s">
        <v>23</v>
      </c>
      <c r="F4127" s="10" t="s">
        <v>5</v>
      </c>
      <c r="H4127" s="10" t="s">
        <v>24</v>
      </c>
      <c r="I4127" s="10">
        <v>2291703</v>
      </c>
      <c r="J4127" s="10">
        <v>2292707</v>
      </c>
      <c r="K4127" s="10" t="s">
        <v>25</v>
      </c>
      <c r="L4127" s="10" t="s">
        <v>5136</v>
      </c>
      <c r="O4127" s="10" t="s">
        <v>5137</v>
      </c>
      <c r="R4127" s="10" t="s">
        <v>5135</v>
      </c>
      <c r="S4127" s="10">
        <v>1005</v>
      </c>
      <c r="T4127" s="10">
        <v>334</v>
      </c>
    </row>
    <row r="4128" spans="1:20" x14ac:dyDescent="0.35">
      <c r="A4128" s="10" t="s">
        <v>20</v>
      </c>
      <c r="B4128" s="10" t="s">
        <v>20</v>
      </c>
      <c r="C4128" s="10" t="s">
        <v>21</v>
      </c>
      <c r="D4128" s="10" t="s">
        <v>22</v>
      </c>
      <c r="E4128" s="10" t="s">
        <v>23</v>
      </c>
      <c r="F4128" s="10" t="s">
        <v>5</v>
      </c>
      <c r="H4128" s="10" t="s">
        <v>24</v>
      </c>
      <c r="I4128" s="10">
        <v>2292697</v>
      </c>
      <c r="J4128" s="10">
        <v>2293830</v>
      </c>
      <c r="K4128" s="10" t="s">
        <v>46</v>
      </c>
      <c r="R4128" s="10" t="s">
        <v>5138</v>
      </c>
      <c r="S4128" s="10">
        <v>1134</v>
      </c>
    </row>
    <row r="4129" spans="1:20" x14ac:dyDescent="0.35">
      <c r="A4129" s="10" t="s">
        <v>27</v>
      </c>
      <c r="B4129" s="10" t="s">
        <v>27</v>
      </c>
      <c r="C4129" s="10" t="s">
        <v>28</v>
      </c>
      <c r="D4129" s="10" t="s">
        <v>22</v>
      </c>
      <c r="E4129" s="10" t="s">
        <v>23</v>
      </c>
      <c r="F4129" s="10" t="s">
        <v>5</v>
      </c>
      <c r="H4129" s="10" t="s">
        <v>24</v>
      </c>
      <c r="I4129" s="10">
        <v>2292697</v>
      </c>
      <c r="J4129" s="10">
        <v>2293830</v>
      </c>
      <c r="K4129" s="10" t="s">
        <v>46</v>
      </c>
      <c r="L4129" s="10" t="s">
        <v>5139</v>
      </c>
      <c r="O4129" s="10" t="s">
        <v>5140</v>
      </c>
      <c r="R4129" s="10" t="s">
        <v>5138</v>
      </c>
      <c r="S4129" s="10">
        <v>1134</v>
      </c>
      <c r="T4129" s="10">
        <v>377</v>
      </c>
    </row>
    <row r="4130" spans="1:20" x14ac:dyDescent="0.35">
      <c r="A4130" s="10" t="s">
        <v>20</v>
      </c>
      <c r="B4130" s="10" t="s">
        <v>20</v>
      </c>
      <c r="C4130" s="10" t="s">
        <v>21</v>
      </c>
      <c r="D4130" s="10" t="s">
        <v>22</v>
      </c>
      <c r="E4130" s="10" t="s">
        <v>23</v>
      </c>
      <c r="F4130" s="10" t="s">
        <v>5</v>
      </c>
      <c r="H4130" s="10" t="s">
        <v>24</v>
      </c>
      <c r="I4130" s="10">
        <v>2293889</v>
      </c>
      <c r="J4130" s="10">
        <v>2294389</v>
      </c>
      <c r="K4130" s="10" t="s">
        <v>46</v>
      </c>
      <c r="R4130" s="10" t="s">
        <v>5141</v>
      </c>
      <c r="S4130" s="10">
        <v>501</v>
      </c>
    </row>
    <row r="4131" spans="1:20" x14ac:dyDescent="0.35">
      <c r="A4131" s="10" t="s">
        <v>27</v>
      </c>
      <c r="B4131" s="10" t="s">
        <v>27</v>
      </c>
      <c r="C4131" s="10" t="s">
        <v>28</v>
      </c>
      <c r="D4131" s="10" t="s">
        <v>22</v>
      </c>
      <c r="E4131" s="10" t="s">
        <v>23</v>
      </c>
      <c r="F4131" s="10" t="s">
        <v>5</v>
      </c>
      <c r="H4131" s="10" t="s">
        <v>24</v>
      </c>
      <c r="I4131" s="10">
        <v>2293889</v>
      </c>
      <c r="J4131" s="10">
        <v>2294389</v>
      </c>
      <c r="K4131" s="10" t="s">
        <v>46</v>
      </c>
      <c r="L4131" s="10" t="s">
        <v>5142</v>
      </c>
      <c r="O4131" s="10" t="s">
        <v>5143</v>
      </c>
      <c r="R4131" s="10" t="s">
        <v>5141</v>
      </c>
      <c r="S4131" s="10">
        <v>501</v>
      </c>
      <c r="T4131" s="10">
        <v>166</v>
      </c>
    </row>
    <row r="4132" spans="1:20" x14ac:dyDescent="0.35">
      <c r="A4132" s="10" t="s">
        <v>20</v>
      </c>
      <c r="B4132" s="10" t="s">
        <v>20</v>
      </c>
      <c r="C4132" s="10" t="s">
        <v>21</v>
      </c>
      <c r="D4132" s="10" t="s">
        <v>22</v>
      </c>
      <c r="E4132" s="10" t="s">
        <v>23</v>
      </c>
      <c r="F4132" s="10" t="s">
        <v>5</v>
      </c>
      <c r="H4132" s="10" t="s">
        <v>24</v>
      </c>
      <c r="I4132" s="10">
        <v>2294495</v>
      </c>
      <c r="J4132" s="10">
        <v>2294701</v>
      </c>
      <c r="K4132" s="10" t="s">
        <v>46</v>
      </c>
      <c r="R4132" s="10" t="s">
        <v>5144</v>
      </c>
      <c r="S4132" s="10">
        <v>207</v>
      </c>
    </row>
    <row r="4133" spans="1:20" x14ac:dyDescent="0.35">
      <c r="A4133" s="10" t="s">
        <v>27</v>
      </c>
      <c r="B4133" s="10" t="s">
        <v>27</v>
      </c>
      <c r="C4133" s="10" t="s">
        <v>28</v>
      </c>
      <c r="D4133" s="10" t="s">
        <v>22</v>
      </c>
      <c r="E4133" s="10" t="s">
        <v>23</v>
      </c>
      <c r="F4133" s="10" t="s">
        <v>5</v>
      </c>
      <c r="H4133" s="10" t="s">
        <v>24</v>
      </c>
      <c r="I4133" s="10">
        <v>2294495</v>
      </c>
      <c r="J4133" s="10">
        <v>2294701</v>
      </c>
      <c r="K4133" s="10" t="s">
        <v>46</v>
      </c>
      <c r="L4133" s="10" t="s">
        <v>5145</v>
      </c>
      <c r="O4133" s="10" t="s">
        <v>49</v>
      </c>
      <c r="R4133" s="10" t="s">
        <v>5144</v>
      </c>
      <c r="S4133" s="10">
        <v>207</v>
      </c>
      <c r="T4133" s="10">
        <v>68</v>
      </c>
    </row>
    <row r="4134" spans="1:20" x14ac:dyDescent="0.35">
      <c r="A4134" s="10" t="s">
        <v>20</v>
      </c>
      <c r="B4134" s="10" t="s">
        <v>20</v>
      </c>
      <c r="C4134" s="10" t="s">
        <v>21</v>
      </c>
      <c r="D4134" s="10" t="s">
        <v>22</v>
      </c>
      <c r="E4134" s="10" t="s">
        <v>23</v>
      </c>
      <c r="F4134" s="10" t="s">
        <v>5</v>
      </c>
      <c r="H4134" s="10" t="s">
        <v>24</v>
      </c>
      <c r="I4134" s="10">
        <v>2294913</v>
      </c>
      <c r="J4134" s="10">
        <v>2295272</v>
      </c>
      <c r="K4134" s="10" t="s">
        <v>25</v>
      </c>
      <c r="R4134" s="10" t="s">
        <v>5146</v>
      </c>
      <c r="S4134" s="10">
        <v>360</v>
      </c>
    </row>
    <row r="4135" spans="1:20" x14ac:dyDescent="0.35">
      <c r="A4135" s="10" t="s">
        <v>27</v>
      </c>
      <c r="B4135" s="10" t="s">
        <v>27</v>
      </c>
      <c r="C4135" s="10" t="s">
        <v>28</v>
      </c>
      <c r="D4135" s="10" t="s">
        <v>22</v>
      </c>
      <c r="E4135" s="10" t="s">
        <v>23</v>
      </c>
      <c r="F4135" s="10" t="s">
        <v>5</v>
      </c>
      <c r="H4135" s="10" t="s">
        <v>24</v>
      </c>
      <c r="I4135" s="10">
        <v>2294913</v>
      </c>
      <c r="J4135" s="10">
        <v>2295272</v>
      </c>
      <c r="K4135" s="10" t="s">
        <v>25</v>
      </c>
      <c r="L4135" s="10" t="s">
        <v>5147</v>
      </c>
      <c r="O4135" s="10" t="s">
        <v>5148</v>
      </c>
      <c r="R4135" s="10" t="s">
        <v>5146</v>
      </c>
      <c r="S4135" s="10">
        <v>360</v>
      </c>
      <c r="T4135" s="10">
        <v>119</v>
      </c>
    </row>
    <row r="4136" spans="1:20" x14ac:dyDescent="0.35">
      <c r="A4136" s="10" t="s">
        <v>20</v>
      </c>
      <c r="B4136" s="10" t="s">
        <v>20</v>
      </c>
      <c r="C4136" s="10" t="s">
        <v>21</v>
      </c>
      <c r="D4136" s="10" t="s">
        <v>22</v>
      </c>
      <c r="E4136" s="10" t="s">
        <v>23</v>
      </c>
      <c r="F4136" s="10" t="s">
        <v>5</v>
      </c>
      <c r="H4136" s="10" t="s">
        <v>24</v>
      </c>
      <c r="I4136" s="10">
        <v>2295269</v>
      </c>
      <c r="J4136" s="10">
        <v>2295700</v>
      </c>
      <c r="K4136" s="10" t="s">
        <v>25</v>
      </c>
      <c r="R4136" s="10" t="s">
        <v>5149</v>
      </c>
      <c r="S4136" s="10">
        <v>432</v>
      </c>
    </row>
    <row r="4137" spans="1:20" x14ac:dyDescent="0.35">
      <c r="A4137" s="10" t="s">
        <v>27</v>
      </c>
      <c r="B4137" s="10" t="s">
        <v>27</v>
      </c>
      <c r="C4137" s="10" t="s">
        <v>28</v>
      </c>
      <c r="D4137" s="10" t="s">
        <v>22</v>
      </c>
      <c r="E4137" s="10" t="s">
        <v>23</v>
      </c>
      <c r="F4137" s="10" t="s">
        <v>5</v>
      </c>
      <c r="H4137" s="10" t="s">
        <v>24</v>
      </c>
      <c r="I4137" s="10">
        <v>2295269</v>
      </c>
      <c r="J4137" s="10">
        <v>2295700</v>
      </c>
      <c r="K4137" s="10" t="s">
        <v>25</v>
      </c>
      <c r="L4137" s="10" t="s">
        <v>5150</v>
      </c>
      <c r="O4137" s="10" t="s">
        <v>52</v>
      </c>
      <c r="R4137" s="10" t="s">
        <v>5149</v>
      </c>
      <c r="S4137" s="10">
        <v>432</v>
      </c>
      <c r="T4137" s="10">
        <v>143</v>
      </c>
    </row>
    <row r="4138" spans="1:20" x14ac:dyDescent="0.35">
      <c r="A4138" s="10" t="s">
        <v>20</v>
      </c>
      <c r="B4138" s="10" t="s">
        <v>20</v>
      </c>
      <c r="C4138" s="10" t="s">
        <v>21</v>
      </c>
      <c r="D4138" s="10" t="s">
        <v>22</v>
      </c>
      <c r="E4138" s="10" t="s">
        <v>23</v>
      </c>
      <c r="F4138" s="10" t="s">
        <v>5</v>
      </c>
      <c r="H4138" s="10" t="s">
        <v>24</v>
      </c>
      <c r="I4138" s="10">
        <v>2295831</v>
      </c>
      <c r="J4138" s="10">
        <v>2296550</v>
      </c>
      <c r="K4138" s="10" t="s">
        <v>46</v>
      </c>
      <c r="R4138" s="10" t="s">
        <v>5151</v>
      </c>
      <c r="S4138" s="10">
        <v>720</v>
      </c>
    </row>
    <row r="4139" spans="1:20" x14ac:dyDescent="0.35">
      <c r="A4139" s="10" t="s">
        <v>27</v>
      </c>
      <c r="B4139" s="10" t="s">
        <v>27</v>
      </c>
      <c r="C4139" s="10" t="s">
        <v>28</v>
      </c>
      <c r="D4139" s="10" t="s">
        <v>22</v>
      </c>
      <c r="E4139" s="10" t="s">
        <v>23</v>
      </c>
      <c r="F4139" s="10" t="s">
        <v>5</v>
      </c>
      <c r="H4139" s="10" t="s">
        <v>24</v>
      </c>
      <c r="I4139" s="10">
        <v>2295831</v>
      </c>
      <c r="J4139" s="10">
        <v>2296550</v>
      </c>
      <c r="K4139" s="10" t="s">
        <v>46</v>
      </c>
      <c r="L4139" s="10" t="s">
        <v>5152</v>
      </c>
      <c r="O4139" s="10" t="s">
        <v>1621</v>
      </c>
      <c r="R4139" s="10" t="s">
        <v>5151</v>
      </c>
      <c r="S4139" s="10">
        <v>720</v>
      </c>
      <c r="T4139" s="10">
        <v>239</v>
      </c>
    </row>
    <row r="4140" spans="1:20" x14ac:dyDescent="0.35">
      <c r="A4140" s="10" t="s">
        <v>20</v>
      </c>
      <c r="B4140" s="10" t="s">
        <v>20</v>
      </c>
      <c r="C4140" s="10" t="s">
        <v>21</v>
      </c>
      <c r="D4140" s="10" t="s">
        <v>22</v>
      </c>
      <c r="E4140" s="10" t="s">
        <v>23</v>
      </c>
      <c r="F4140" s="10" t="s">
        <v>5</v>
      </c>
      <c r="H4140" s="10" t="s">
        <v>24</v>
      </c>
      <c r="I4140" s="10">
        <v>2296765</v>
      </c>
      <c r="J4140" s="10">
        <v>2297928</v>
      </c>
      <c r="K4140" s="10" t="s">
        <v>46</v>
      </c>
      <c r="R4140" s="10" t="s">
        <v>5153</v>
      </c>
      <c r="S4140" s="10">
        <v>1164</v>
      </c>
    </row>
    <row r="4141" spans="1:20" x14ac:dyDescent="0.35">
      <c r="A4141" s="10" t="s">
        <v>27</v>
      </c>
      <c r="B4141" s="10" t="s">
        <v>27</v>
      </c>
      <c r="C4141" s="10" t="s">
        <v>28</v>
      </c>
      <c r="D4141" s="10" t="s">
        <v>22</v>
      </c>
      <c r="E4141" s="10" t="s">
        <v>23</v>
      </c>
      <c r="F4141" s="10" t="s">
        <v>5</v>
      </c>
      <c r="H4141" s="10" t="s">
        <v>24</v>
      </c>
      <c r="I4141" s="10">
        <v>2296765</v>
      </c>
      <c r="J4141" s="10">
        <v>2297928</v>
      </c>
      <c r="K4141" s="10" t="s">
        <v>46</v>
      </c>
      <c r="L4141" s="10" t="s">
        <v>5154</v>
      </c>
      <c r="O4141" s="10" t="s">
        <v>5155</v>
      </c>
      <c r="R4141" s="10" t="s">
        <v>5153</v>
      </c>
      <c r="S4141" s="10">
        <v>1164</v>
      </c>
      <c r="T4141" s="10">
        <v>387</v>
      </c>
    </row>
    <row r="4142" spans="1:20" x14ac:dyDescent="0.35">
      <c r="A4142" s="10" t="s">
        <v>20</v>
      </c>
      <c r="B4142" s="10" t="s">
        <v>20</v>
      </c>
      <c r="C4142" s="10" t="s">
        <v>21</v>
      </c>
      <c r="D4142" s="10" t="s">
        <v>22</v>
      </c>
      <c r="E4142" s="10" t="s">
        <v>23</v>
      </c>
      <c r="F4142" s="10" t="s">
        <v>5</v>
      </c>
      <c r="H4142" s="10" t="s">
        <v>24</v>
      </c>
      <c r="I4142" s="10">
        <v>2298012</v>
      </c>
      <c r="J4142" s="10">
        <v>2299700</v>
      </c>
      <c r="K4142" s="10" t="s">
        <v>46</v>
      </c>
      <c r="R4142" s="10" t="s">
        <v>5156</v>
      </c>
      <c r="S4142" s="10">
        <v>1689</v>
      </c>
    </row>
    <row r="4143" spans="1:20" x14ac:dyDescent="0.35">
      <c r="A4143" s="10" t="s">
        <v>27</v>
      </c>
      <c r="B4143" s="10" t="s">
        <v>27</v>
      </c>
      <c r="C4143" s="10" t="s">
        <v>28</v>
      </c>
      <c r="D4143" s="10" t="s">
        <v>22</v>
      </c>
      <c r="E4143" s="10" t="s">
        <v>23</v>
      </c>
      <c r="F4143" s="10" t="s">
        <v>5</v>
      </c>
      <c r="H4143" s="10" t="s">
        <v>24</v>
      </c>
      <c r="I4143" s="10">
        <v>2298012</v>
      </c>
      <c r="J4143" s="10">
        <v>2299700</v>
      </c>
      <c r="K4143" s="10" t="s">
        <v>46</v>
      </c>
      <c r="L4143" s="10" t="s">
        <v>5157</v>
      </c>
      <c r="O4143" s="10" t="s">
        <v>427</v>
      </c>
      <c r="R4143" s="10" t="s">
        <v>5156</v>
      </c>
      <c r="S4143" s="10">
        <v>1689</v>
      </c>
      <c r="T4143" s="10">
        <v>562</v>
      </c>
    </row>
    <row r="4144" spans="1:20" x14ac:dyDescent="0.35">
      <c r="A4144" s="10" t="s">
        <v>20</v>
      </c>
      <c r="B4144" s="10" t="s">
        <v>20</v>
      </c>
      <c r="C4144" s="10" t="s">
        <v>21</v>
      </c>
      <c r="D4144" s="10" t="s">
        <v>22</v>
      </c>
      <c r="E4144" s="10" t="s">
        <v>23</v>
      </c>
      <c r="F4144" s="10" t="s">
        <v>5</v>
      </c>
      <c r="H4144" s="10" t="s">
        <v>24</v>
      </c>
      <c r="I4144" s="10">
        <v>2299706</v>
      </c>
      <c r="J4144" s="10">
        <v>2301481</v>
      </c>
      <c r="K4144" s="10" t="s">
        <v>46</v>
      </c>
      <c r="R4144" s="10" t="s">
        <v>5158</v>
      </c>
      <c r="S4144" s="10">
        <v>1776</v>
      </c>
    </row>
    <row r="4145" spans="1:20" x14ac:dyDescent="0.35">
      <c r="A4145" s="10" t="s">
        <v>27</v>
      </c>
      <c r="B4145" s="10" t="s">
        <v>27</v>
      </c>
      <c r="C4145" s="10" t="s">
        <v>28</v>
      </c>
      <c r="D4145" s="10" t="s">
        <v>22</v>
      </c>
      <c r="E4145" s="10" t="s">
        <v>23</v>
      </c>
      <c r="F4145" s="10" t="s">
        <v>5</v>
      </c>
      <c r="H4145" s="10" t="s">
        <v>24</v>
      </c>
      <c r="I4145" s="10">
        <v>2299706</v>
      </c>
      <c r="J4145" s="10">
        <v>2301481</v>
      </c>
      <c r="K4145" s="10" t="s">
        <v>46</v>
      </c>
      <c r="L4145" s="10" t="s">
        <v>5159</v>
      </c>
      <c r="O4145" s="10" t="s">
        <v>668</v>
      </c>
      <c r="R4145" s="10" t="s">
        <v>5158</v>
      </c>
      <c r="S4145" s="10">
        <v>1776</v>
      </c>
      <c r="T4145" s="10">
        <v>591</v>
      </c>
    </row>
    <row r="4146" spans="1:20" x14ac:dyDescent="0.35">
      <c r="A4146" s="10" t="s">
        <v>20</v>
      </c>
      <c r="B4146" s="10" t="s">
        <v>20</v>
      </c>
      <c r="C4146" s="10" t="s">
        <v>21</v>
      </c>
      <c r="D4146" s="10" t="s">
        <v>22</v>
      </c>
      <c r="E4146" s="10" t="s">
        <v>23</v>
      </c>
      <c r="F4146" s="10" t="s">
        <v>5</v>
      </c>
      <c r="H4146" s="10" t="s">
        <v>24</v>
      </c>
      <c r="I4146" s="10">
        <v>2301681</v>
      </c>
      <c r="J4146" s="10">
        <v>2302085</v>
      </c>
      <c r="K4146" s="10" t="s">
        <v>46</v>
      </c>
      <c r="R4146" s="10" t="s">
        <v>5160</v>
      </c>
      <c r="S4146" s="10">
        <v>405</v>
      </c>
    </row>
    <row r="4147" spans="1:20" x14ac:dyDescent="0.35">
      <c r="A4147" s="10" t="s">
        <v>27</v>
      </c>
      <c r="B4147" s="10" t="s">
        <v>27</v>
      </c>
      <c r="C4147" s="10" t="s">
        <v>28</v>
      </c>
      <c r="D4147" s="10" t="s">
        <v>22</v>
      </c>
      <c r="E4147" s="10" t="s">
        <v>23</v>
      </c>
      <c r="F4147" s="10" t="s">
        <v>5</v>
      </c>
      <c r="H4147" s="10" t="s">
        <v>24</v>
      </c>
      <c r="I4147" s="10">
        <v>2301681</v>
      </c>
      <c r="J4147" s="10">
        <v>2302085</v>
      </c>
      <c r="K4147" s="10" t="s">
        <v>46</v>
      </c>
      <c r="L4147" s="10" t="s">
        <v>5161</v>
      </c>
      <c r="O4147" s="10" t="s">
        <v>49</v>
      </c>
      <c r="R4147" s="10" t="s">
        <v>5160</v>
      </c>
      <c r="S4147" s="10">
        <v>405</v>
      </c>
      <c r="T4147" s="10">
        <v>134</v>
      </c>
    </row>
    <row r="4148" spans="1:20" x14ac:dyDescent="0.35">
      <c r="A4148" s="10" t="s">
        <v>20</v>
      </c>
      <c r="B4148" s="10" t="s">
        <v>20</v>
      </c>
      <c r="C4148" s="10" t="s">
        <v>21</v>
      </c>
      <c r="D4148" s="10" t="s">
        <v>22</v>
      </c>
      <c r="E4148" s="10" t="s">
        <v>23</v>
      </c>
      <c r="F4148" s="10" t="s">
        <v>5</v>
      </c>
      <c r="H4148" s="10" t="s">
        <v>24</v>
      </c>
      <c r="I4148" s="10">
        <v>2302097</v>
      </c>
      <c r="J4148" s="10">
        <v>2302939</v>
      </c>
      <c r="K4148" s="10" t="s">
        <v>46</v>
      </c>
      <c r="R4148" s="10" t="s">
        <v>5162</v>
      </c>
      <c r="S4148" s="10">
        <v>843</v>
      </c>
    </row>
    <row r="4149" spans="1:20" x14ac:dyDescent="0.35">
      <c r="A4149" s="10" t="s">
        <v>27</v>
      </c>
      <c r="B4149" s="10" t="s">
        <v>27</v>
      </c>
      <c r="C4149" s="10" t="s">
        <v>28</v>
      </c>
      <c r="D4149" s="10" t="s">
        <v>22</v>
      </c>
      <c r="E4149" s="10" t="s">
        <v>23</v>
      </c>
      <c r="F4149" s="10" t="s">
        <v>5</v>
      </c>
      <c r="H4149" s="10" t="s">
        <v>24</v>
      </c>
      <c r="I4149" s="10">
        <v>2302097</v>
      </c>
      <c r="J4149" s="10">
        <v>2302939</v>
      </c>
      <c r="K4149" s="10" t="s">
        <v>46</v>
      </c>
      <c r="L4149" s="10" t="s">
        <v>5163</v>
      </c>
      <c r="O4149" s="10" t="s">
        <v>49</v>
      </c>
      <c r="R4149" s="10" t="s">
        <v>5162</v>
      </c>
      <c r="S4149" s="10">
        <v>843</v>
      </c>
      <c r="T4149" s="10">
        <v>280</v>
      </c>
    </row>
    <row r="4150" spans="1:20" x14ac:dyDescent="0.35">
      <c r="A4150" s="10" t="s">
        <v>20</v>
      </c>
      <c r="B4150" s="10" t="s">
        <v>20</v>
      </c>
      <c r="C4150" s="10" t="s">
        <v>21</v>
      </c>
      <c r="D4150" s="10" t="s">
        <v>22</v>
      </c>
      <c r="E4150" s="10" t="s">
        <v>23</v>
      </c>
      <c r="F4150" s="10" t="s">
        <v>5</v>
      </c>
      <c r="H4150" s="10" t="s">
        <v>24</v>
      </c>
      <c r="I4150" s="10">
        <v>2303016</v>
      </c>
      <c r="J4150" s="10">
        <v>2303435</v>
      </c>
      <c r="K4150" s="10" t="s">
        <v>46</v>
      </c>
      <c r="R4150" s="10" t="s">
        <v>5164</v>
      </c>
      <c r="S4150" s="10">
        <v>420</v>
      </c>
    </row>
    <row r="4151" spans="1:20" x14ac:dyDescent="0.35">
      <c r="A4151" s="10" t="s">
        <v>27</v>
      </c>
      <c r="B4151" s="10" t="s">
        <v>27</v>
      </c>
      <c r="C4151" s="10" t="s">
        <v>28</v>
      </c>
      <c r="D4151" s="10" t="s">
        <v>22</v>
      </c>
      <c r="E4151" s="10" t="s">
        <v>23</v>
      </c>
      <c r="F4151" s="10" t="s">
        <v>5</v>
      </c>
      <c r="H4151" s="10" t="s">
        <v>24</v>
      </c>
      <c r="I4151" s="10">
        <v>2303016</v>
      </c>
      <c r="J4151" s="10">
        <v>2303435</v>
      </c>
      <c r="K4151" s="10" t="s">
        <v>46</v>
      </c>
      <c r="L4151" s="10" t="s">
        <v>5165</v>
      </c>
      <c r="O4151" s="10" t="s">
        <v>5166</v>
      </c>
      <c r="R4151" s="10" t="s">
        <v>5164</v>
      </c>
      <c r="S4151" s="10">
        <v>420</v>
      </c>
      <c r="T4151" s="10">
        <v>139</v>
      </c>
    </row>
    <row r="4152" spans="1:20" x14ac:dyDescent="0.35">
      <c r="A4152" s="10" t="s">
        <v>20</v>
      </c>
      <c r="B4152" s="10" t="s">
        <v>20</v>
      </c>
      <c r="C4152" s="10" t="s">
        <v>21</v>
      </c>
      <c r="D4152" s="10" t="s">
        <v>22</v>
      </c>
      <c r="E4152" s="10" t="s">
        <v>23</v>
      </c>
      <c r="F4152" s="10" t="s">
        <v>5</v>
      </c>
      <c r="H4152" s="10" t="s">
        <v>24</v>
      </c>
      <c r="I4152" s="10">
        <v>2303460</v>
      </c>
      <c r="J4152" s="10">
        <v>2303897</v>
      </c>
      <c r="K4152" s="10" t="s">
        <v>46</v>
      </c>
      <c r="R4152" s="10" t="s">
        <v>5167</v>
      </c>
      <c r="S4152" s="10">
        <v>438</v>
      </c>
    </row>
    <row r="4153" spans="1:20" x14ac:dyDescent="0.35">
      <c r="A4153" s="10" t="s">
        <v>27</v>
      </c>
      <c r="B4153" s="10" t="s">
        <v>27</v>
      </c>
      <c r="C4153" s="10" t="s">
        <v>28</v>
      </c>
      <c r="D4153" s="10" t="s">
        <v>22</v>
      </c>
      <c r="E4153" s="10" t="s">
        <v>23</v>
      </c>
      <c r="F4153" s="10" t="s">
        <v>5</v>
      </c>
      <c r="H4153" s="10" t="s">
        <v>24</v>
      </c>
      <c r="I4153" s="10">
        <v>2303460</v>
      </c>
      <c r="J4153" s="10">
        <v>2303897</v>
      </c>
      <c r="K4153" s="10" t="s">
        <v>46</v>
      </c>
      <c r="L4153" s="10" t="s">
        <v>5168</v>
      </c>
      <c r="O4153" s="10" t="s">
        <v>52</v>
      </c>
      <c r="R4153" s="10" t="s">
        <v>5167</v>
      </c>
      <c r="S4153" s="10">
        <v>438</v>
      </c>
      <c r="T4153" s="10">
        <v>145</v>
      </c>
    </row>
    <row r="4154" spans="1:20" x14ac:dyDescent="0.35">
      <c r="A4154" s="10" t="s">
        <v>20</v>
      </c>
      <c r="B4154" s="10" t="s">
        <v>20</v>
      </c>
      <c r="C4154" s="10" t="s">
        <v>21</v>
      </c>
      <c r="D4154" s="10" t="s">
        <v>22</v>
      </c>
      <c r="E4154" s="10" t="s">
        <v>23</v>
      </c>
      <c r="F4154" s="10" t="s">
        <v>5</v>
      </c>
      <c r="H4154" s="10" t="s">
        <v>24</v>
      </c>
      <c r="I4154" s="10">
        <v>2303912</v>
      </c>
      <c r="J4154" s="10">
        <v>2304319</v>
      </c>
      <c r="K4154" s="10" t="s">
        <v>46</v>
      </c>
      <c r="R4154" s="10" t="s">
        <v>5169</v>
      </c>
      <c r="S4154" s="10">
        <v>408</v>
      </c>
    </row>
    <row r="4155" spans="1:20" x14ac:dyDescent="0.35">
      <c r="A4155" s="10" t="s">
        <v>27</v>
      </c>
      <c r="B4155" s="10" t="s">
        <v>27</v>
      </c>
      <c r="C4155" s="10" t="s">
        <v>28</v>
      </c>
      <c r="D4155" s="10" t="s">
        <v>22</v>
      </c>
      <c r="E4155" s="10" t="s">
        <v>23</v>
      </c>
      <c r="F4155" s="10" t="s">
        <v>5</v>
      </c>
      <c r="H4155" s="10" t="s">
        <v>24</v>
      </c>
      <c r="I4155" s="10">
        <v>2303912</v>
      </c>
      <c r="J4155" s="10">
        <v>2304319</v>
      </c>
      <c r="K4155" s="10" t="s">
        <v>46</v>
      </c>
      <c r="L4155" s="10" t="s">
        <v>5170</v>
      </c>
      <c r="O4155" s="10" t="s">
        <v>1074</v>
      </c>
      <c r="R4155" s="10" t="s">
        <v>5169</v>
      </c>
      <c r="S4155" s="10">
        <v>408</v>
      </c>
      <c r="T4155" s="10">
        <v>135</v>
      </c>
    </row>
    <row r="4156" spans="1:20" x14ac:dyDescent="0.35">
      <c r="A4156" s="10" t="s">
        <v>20</v>
      </c>
      <c r="B4156" s="10" t="s">
        <v>20</v>
      </c>
      <c r="C4156" s="10" t="s">
        <v>21</v>
      </c>
      <c r="D4156" s="10" t="s">
        <v>22</v>
      </c>
      <c r="E4156" s="10" t="s">
        <v>23</v>
      </c>
      <c r="F4156" s="10" t="s">
        <v>5</v>
      </c>
      <c r="H4156" s="10" t="s">
        <v>24</v>
      </c>
      <c r="I4156" s="10">
        <v>2304404</v>
      </c>
      <c r="J4156" s="10">
        <v>2305834</v>
      </c>
      <c r="K4156" s="10" t="s">
        <v>46</v>
      </c>
      <c r="R4156" s="10" t="s">
        <v>5171</v>
      </c>
      <c r="S4156" s="10">
        <v>1431</v>
      </c>
    </row>
    <row r="4157" spans="1:20" x14ac:dyDescent="0.35">
      <c r="A4157" s="10" t="s">
        <v>27</v>
      </c>
      <c r="B4157" s="10" t="s">
        <v>27</v>
      </c>
      <c r="C4157" s="10" t="s">
        <v>28</v>
      </c>
      <c r="D4157" s="10" t="s">
        <v>22</v>
      </c>
      <c r="E4157" s="10" t="s">
        <v>23</v>
      </c>
      <c r="F4157" s="10" t="s">
        <v>5</v>
      </c>
      <c r="H4157" s="10" t="s">
        <v>24</v>
      </c>
      <c r="I4157" s="10">
        <v>2304404</v>
      </c>
      <c r="J4157" s="10">
        <v>2305834</v>
      </c>
      <c r="K4157" s="10" t="s">
        <v>46</v>
      </c>
      <c r="L4157" s="10" t="s">
        <v>5172</v>
      </c>
      <c r="O4157" s="10" t="s">
        <v>5173</v>
      </c>
      <c r="R4157" s="10" t="s">
        <v>5171</v>
      </c>
      <c r="S4157" s="10">
        <v>1431</v>
      </c>
      <c r="T4157" s="10">
        <v>476</v>
      </c>
    </row>
    <row r="4158" spans="1:20" x14ac:dyDescent="0.35">
      <c r="A4158" s="10" t="s">
        <v>20</v>
      </c>
      <c r="B4158" s="10" t="s">
        <v>20</v>
      </c>
      <c r="C4158" s="10" t="s">
        <v>72</v>
      </c>
      <c r="D4158" s="10" t="s">
        <v>22</v>
      </c>
      <c r="E4158" s="10" t="s">
        <v>23</v>
      </c>
      <c r="F4158" s="10" t="s">
        <v>5</v>
      </c>
      <c r="H4158" s="10" t="s">
        <v>24</v>
      </c>
      <c r="I4158" s="10">
        <v>2305924</v>
      </c>
      <c r="J4158" s="10">
        <v>2306010</v>
      </c>
      <c r="K4158" s="10" t="s">
        <v>46</v>
      </c>
      <c r="R4158" s="10" t="s">
        <v>5174</v>
      </c>
      <c r="S4158" s="10">
        <v>87</v>
      </c>
    </row>
    <row r="4159" spans="1:20" x14ac:dyDescent="0.35">
      <c r="A4159" s="10" t="s">
        <v>72</v>
      </c>
      <c r="B4159" s="10" t="s">
        <v>72</v>
      </c>
      <c r="D4159" s="10" t="s">
        <v>22</v>
      </c>
      <c r="E4159" s="10" t="s">
        <v>23</v>
      </c>
      <c r="F4159" s="10" t="s">
        <v>5</v>
      </c>
      <c r="H4159" s="10" t="s">
        <v>24</v>
      </c>
      <c r="I4159" s="10">
        <v>2305924</v>
      </c>
      <c r="J4159" s="10">
        <v>2306010</v>
      </c>
      <c r="K4159" s="10" t="s">
        <v>46</v>
      </c>
      <c r="O4159" s="10" t="s">
        <v>74</v>
      </c>
      <c r="R4159" s="10" t="s">
        <v>5174</v>
      </c>
      <c r="S4159" s="10">
        <v>87</v>
      </c>
    </row>
    <row r="4160" spans="1:20" x14ac:dyDescent="0.35">
      <c r="A4160" s="10" t="s">
        <v>20</v>
      </c>
      <c r="B4160" s="10" t="s">
        <v>20</v>
      </c>
      <c r="C4160" s="10" t="s">
        <v>21</v>
      </c>
      <c r="D4160" s="10" t="s">
        <v>22</v>
      </c>
      <c r="E4160" s="10" t="s">
        <v>23</v>
      </c>
      <c r="F4160" s="10" t="s">
        <v>5</v>
      </c>
      <c r="H4160" s="10" t="s">
        <v>24</v>
      </c>
      <c r="I4160" s="10">
        <v>2306189</v>
      </c>
      <c r="J4160" s="10">
        <v>2306839</v>
      </c>
      <c r="K4160" s="10" t="s">
        <v>25</v>
      </c>
      <c r="R4160" s="10" t="s">
        <v>5175</v>
      </c>
      <c r="S4160" s="10">
        <v>651</v>
      </c>
    </row>
    <row r="4161" spans="1:20" x14ac:dyDescent="0.35">
      <c r="A4161" s="10" t="s">
        <v>27</v>
      </c>
      <c r="B4161" s="10" t="s">
        <v>27</v>
      </c>
      <c r="C4161" s="10" t="s">
        <v>28</v>
      </c>
      <c r="D4161" s="10" t="s">
        <v>22</v>
      </c>
      <c r="E4161" s="10" t="s">
        <v>23</v>
      </c>
      <c r="F4161" s="10" t="s">
        <v>5</v>
      </c>
      <c r="H4161" s="10" t="s">
        <v>24</v>
      </c>
      <c r="I4161" s="10">
        <v>2306189</v>
      </c>
      <c r="J4161" s="10">
        <v>2306839</v>
      </c>
      <c r="K4161" s="10" t="s">
        <v>25</v>
      </c>
      <c r="L4161" s="10" t="s">
        <v>5176</v>
      </c>
      <c r="O4161" s="10" t="s">
        <v>5177</v>
      </c>
      <c r="R4161" s="10" t="s">
        <v>5175</v>
      </c>
      <c r="S4161" s="10">
        <v>651</v>
      </c>
      <c r="T4161" s="10">
        <v>216</v>
      </c>
    </row>
    <row r="4162" spans="1:20" x14ac:dyDescent="0.35">
      <c r="A4162" s="10" t="s">
        <v>20</v>
      </c>
      <c r="B4162" s="10" t="s">
        <v>20</v>
      </c>
      <c r="C4162" s="10" t="s">
        <v>21</v>
      </c>
      <c r="D4162" s="10" t="s">
        <v>22</v>
      </c>
      <c r="E4162" s="10" t="s">
        <v>23</v>
      </c>
      <c r="F4162" s="10" t="s">
        <v>5</v>
      </c>
      <c r="H4162" s="10" t="s">
        <v>24</v>
      </c>
      <c r="I4162" s="10">
        <v>2306872</v>
      </c>
      <c r="J4162" s="10">
        <v>2307765</v>
      </c>
      <c r="K4162" s="10" t="s">
        <v>25</v>
      </c>
      <c r="R4162" s="10" t="s">
        <v>5178</v>
      </c>
      <c r="S4162" s="10">
        <v>894</v>
      </c>
    </row>
    <row r="4163" spans="1:20" x14ac:dyDescent="0.35">
      <c r="A4163" s="10" t="s">
        <v>27</v>
      </c>
      <c r="B4163" s="10" t="s">
        <v>27</v>
      </c>
      <c r="C4163" s="10" t="s">
        <v>28</v>
      </c>
      <c r="D4163" s="10" t="s">
        <v>22</v>
      </c>
      <c r="E4163" s="10" t="s">
        <v>23</v>
      </c>
      <c r="F4163" s="10" t="s">
        <v>5</v>
      </c>
      <c r="H4163" s="10" t="s">
        <v>24</v>
      </c>
      <c r="I4163" s="10">
        <v>2306872</v>
      </c>
      <c r="J4163" s="10">
        <v>2307765</v>
      </c>
      <c r="K4163" s="10" t="s">
        <v>25</v>
      </c>
      <c r="L4163" s="10" t="s">
        <v>5179</v>
      </c>
      <c r="O4163" s="10" t="s">
        <v>5180</v>
      </c>
      <c r="R4163" s="10" t="s">
        <v>5178</v>
      </c>
      <c r="S4163" s="10">
        <v>894</v>
      </c>
      <c r="T4163" s="10">
        <v>297</v>
      </c>
    </row>
    <row r="4164" spans="1:20" x14ac:dyDescent="0.35">
      <c r="A4164" s="10" t="s">
        <v>20</v>
      </c>
      <c r="B4164" s="10" t="s">
        <v>20</v>
      </c>
      <c r="C4164" s="10" t="s">
        <v>21</v>
      </c>
      <c r="D4164" s="10" t="s">
        <v>22</v>
      </c>
      <c r="E4164" s="10" t="s">
        <v>23</v>
      </c>
      <c r="F4164" s="10" t="s">
        <v>5</v>
      </c>
      <c r="H4164" s="10" t="s">
        <v>24</v>
      </c>
      <c r="I4164" s="10">
        <v>2307874</v>
      </c>
      <c r="J4164" s="10">
        <v>2308998</v>
      </c>
      <c r="K4164" s="10" t="s">
        <v>25</v>
      </c>
      <c r="R4164" s="10" t="s">
        <v>5181</v>
      </c>
      <c r="S4164" s="10">
        <v>1125</v>
      </c>
    </row>
    <row r="4165" spans="1:20" x14ac:dyDescent="0.35">
      <c r="A4165" s="10" t="s">
        <v>27</v>
      </c>
      <c r="B4165" s="10" t="s">
        <v>27</v>
      </c>
      <c r="C4165" s="10" t="s">
        <v>28</v>
      </c>
      <c r="D4165" s="10" t="s">
        <v>22</v>
      </c>
      <c r="E4165" s="10" t="s">
        <v>23</v>
      </c>
      <c r="F4165" s="10" t="s">
        <v>5</v>
      </c>
      <c r="H4165" s="10" t="s">
        <v>24</v>
      </c>
      <c r="I4165" s="10">
        <v>2307874</v>
      </c>
      <c r="J4165" s="10">
        <v>2308998</v>
      </c>
      <c r="K4165" s="10" t="s">
        <v>25</v>
      </c>
      <c r="L4165" s="10" t="s">
        <v>5182</v>
      </c>
      <c r="O4165" s="10" t="s">
        <v>5183</v>
      </c>
      <c r="R4165" s="10" t="s">
        <v>5181</v>
      </c>
      <c r="S4165" s="10">
        <v>1125</v>
      </c>
      <c r="T4165" s="10">
        <v>374</v>
      </c>
    </row>
    <row r="4166" spans="1:20" x14ac:dyDescent="0.35">
      <c r="A4166" s="10" t="s">
        <v>20</v>
      </c>
      <c r="B4166" s="10" t="s">
        <v>20</v>
      </c>
      <c r="C4166" s="10" t="s">
        <v>21</v>
      </c>
      <c r="D4166" s="10" t="s">
        <v>22</v>
      </c>
      <c r="E4166" s="10" t="s">
        <v>23</v>
      </c>
      <c r="F4166" s="10" t="s">
        <v>5</v>
      </c>
      <c r="H4166" s="10" t="s">
        <v>24</v>
      </c>
      <c r="I4166" s="10">
        <v>2309068</v>
      </c>
      <c r="J4166" s="10">
        <v>2309382</v>
      </c>
      <c r="K4166" s="10" t="s">
        <v>46</v>
      </c>
      <c r="R4166" s="10" t="s">
        <v>5184</v>
      </c>
      <c r="S4166" s="10">
        <v>315</v>
      </c>
    </row>
    <row r="4167" spans="1:20" x14ac:dyDescent="0.35">
      <c r="A4167" s="10" t="s">
        <v>27</v>
      </c>
      <c r="B4167" s="10" t="s">
        <v>27</v>
      </c>
      <c r="C4167" s="10" t="s">
        <v>28</v>
      </c>
      <c r="D4167" s="10" t="s">
        <v>22</v>
      </c>
      <c r="E4167" s="10" t="s">
        <v>23</v>
      </c>
      <c r="F4167" s="10" t="s">
        <v>5</v>
      </c>
      <c r="H4167" s="10" t="s">
        <v>24</v>
      </c>
      <c r="I4167" s="10">
        <v>2309068</v>
      </c>
      <c r="J4167" s="10">
        <v>2309382</v>
      </c>
      <c r="K4167" s="10" t="s">
        <v>46</v>
      </c>
      <c r="L4167" s="10" t="s">
        <v>5185</v>
      </c>
      <c r="O4167" s="10" t="s">
        <v>49</v>
      </c>
      <c r="R4167" s="10" t="s">
        <v>5184</v>
      </c>
      <c r="S4167" s="10">
        <v>315</v>
      </c>
      <c r="T4167" s="10">
        <v>104</v>
      </c>
    </row>
    <row r="4168" spans="1:20" x14ac:dyDescent="0.35">
      <c r="A4168" s="10" t="s">
        <v>20</v>
      </c>
      <c r="B4168" s="10" t="s">
        <v>20</v>
      </c>
      <c r="C4168" s="10" t="s">
        <v>21</v>
      </c>
      <c r="D4168" s="10" t="s">
        <v>22</v>
      </c>
      <c r="E4168" s="10" t="s">
        <v>23</v>
      </c>
      <c r="F4168" s="10" t="s">
        <v>5</v>
      </c>
      <c r="H4168" s="10" t="s">
        <v>24</v>
      </c>
      <c r="I4168" s="10">
        <v>2309933</v>
      </c>
      <c r="J4168" s="10">
        <v>2310403</v>
      </c>
      <c r="K4168" s="10" t="s">
        <v>25</v>
      </c>
      <c r="R4168" s="10" t="s">
        <v>5186</v>
      </c>
      <c r="S4168" s="10">
        <v>471</v>
      </c>
    </row>
    <row r="4169" spans="1:20" x14ac:dyDescent="0.35">
      <c r="A4169" s="10" t="s">
        <v>27</v>
      </c>
      <c r="B4169" s="10" t="s">
        <v>27</v>
      </c>
      <c r="C4169" s="10" t="s">
        <v>28</v>
      </c>
      <c r="D4169" s="10" t="s">
        <v>22</v>
      </c>
      <c r="E4169" s="10" t="s">
        <v>23</v>
      </c>
      <c r="F4169" s="10" t="s">
        <v>5</v>
      </c>
      <c r="H4169" s="10" t="s">
        <v>24</v>
      </c>
      <c r="I4169" s="10">
        <v>2309933</v>
      </c>
      <c r="J4169" s="10">
        <v>2310403</v>
      </c>
      <c r="K4169" s="10" t="s">
        <v>25</v>
      </c>
      <c r="L4169" s="10" t="s">
        <v>5187</v>
      </c>
      <c r="O4169" s="10" t="s">
        <v>49</v>
      </c>
      <c r="R4169" s="10" t="s">
        <v>5186</v>
      </c>
      <c r="S4169" s="10">
        <v>471</v>
      </c>
      <c r="T4169" s="10">
        <v>156</v>
      </c>
    </row>
    <row r="4170" spans="1:20" x14ac:dyDescent="0.35">
      <c r="A4170" s="10" t="s">
        <v>20</v>
      </c>
      <c r="B4170" s="10" t="s">
        <v>20</v>
      </c>
      <c r="C4170" s="10" t="s">
        <v>21</v>
      </c>
      <c r="D4170" s="10" t="s">
        <v>22</v>
      </c>
      <c r="E4170" s="10" t="s">
        <v>23</v>
      </c>
      <c r="F4170" s="10" t="s">
        <v>5</v>
      </c>
      <c r="H4170" s="10" t="s">
        <v>24</v>
      </c>
      <c r="I4170" s="10">
        <v>2310554</v>
      </c>
      <c r="J4170" s="10">
        <v>2311606</v>
      </c>
      <c r="K4170" s="10" t="s">
        <v>46</v>
      </c>
      <c r="R4170" s="10" t="s">
        <v>5188</v>
      </c>
      <c r="S4170" s="10">
        <v>1053</v>
      </c>
    </row>
    <row r="4171" spans="1:20" x14ac:dyDescent="0.35">
      <c r="A4171" s="10" t="s">
        <v>27</v>
      </c>
      <c r="B4171" s="10" t="s">
        <v>27</v>
      </c>
      <c r="C4171" s="10" t="s">
        <v>28</v>
      </c>
      <c r="D4171" s="10" t="s">
        <v>22</v>
      </c>
      <c r="E4171" s="10" t="s">
        <v>23</v>
      </c>
      <c r="F4171" s="10" t="s">
        <v>5</v>
      </c>
      <c r="H4171" s="10" t="s">
        <v>24</v>
      </c>
      <c r="I4171" s="10">
        <v>2310554</v>
      </c>
      <c r="J4171" s="10">
        <v>2311606</v>
      </c>
      <c r="K4171" s="10" t="s">
        <v>46</v>
      </c>
      <c r="L4171" s="10" t="s">
        <v>5189</v>
      </c>
      <c r="O4171" s="10" t="s">
        <v>49</v>
      </c>
      <c r="R4171" s="10" t="s">
        <v>5188</v>
      </c>
      <c r="S4171" s="10">
        <v>1053</v>
      </c>
      <c r="T4171" s="10">
        <v>350</v>
      </c>
    </row>
    <row r="4172" spans="1:20" x14ac:dyDescent="0.35">
      <c r="A4172" s="10" t="s">
        <v>20</v>
      </c>
      <c r="B4172" s="10" t="s">
        <v>20</v>
      </c>
      <c r="C4172" s="10" t="s">
        <v>21</v>
      </c>
      <c r="D4172" s="10" t="s">
        <v>22</v>
      </c>
      <c r="E4172" s="10" t="s">
        <v>23</v>
      </c>
      <c r="F4172" s="10" t="s">
        <v>5</v>
      </c>
      <c r="H4172" s="10" t="s">
        <v>24</v>
      </c>
      <c r="I4172" s="10">
        <v>2311883</v>
      </c>
      <c r="J4172" s="10">
        <v>2312806</v>
      </c>
      <c r="K4172" s="10" t="s">
        <v>25</v>
      </c>
      <c r="R4172" s="10" t="s">
        <v>5190</v>
      </c>
      <c r="S4172" s="10">
        <v>924</v>
      </c>
    </row>
    <row r="4173" spans="1:20" x14ac:dyDescent="0.35">
      <c r="A4173" s="10" t="s">
        <v>27</v>
      </c>
      <c r="B4173" s="10" t="s">
        <v>27</v>
      </c>
      <c r="C4173" s="10" t="s">
        <v>28</v>
      </c>
      <c r="D4173" s="10" t="s">
        <v>22</v>
      </c>
      <c r="E4173" s="10" t="s">
        <v>23</v>
      </c>
      <c r="F4173" s="10" t="s">
        <v>5</v>
      </c>
      <c r="H4173" s="10" t="s">
        <v>24</v>
      </c>
      <c r="I4173" s="10">
        <v>2311883</v>
      </c>
      <c r="J4173" s="10">
        <v>2312806</v>
      </c>
      <c r="K4173" s="10" t="s">
        <v>25</v>
      </c>
      <c r="L4173" s="10" t="s">
        <v>5191</v>
      </c>
      <c r="O4173" s="10" t="s">
        <v>5192</v>
      </c>
      <c r="R4173" s="10" t="s">
        <v>5190</v>
      </c>
      <c r="S4173" s="10">
        <v>924</v>
      </c>
      <c r="T4173" s="10">
        <v>307</v>
      </c>
    </row>
    <row r="4174" spans="1:20" x14ac:dyDescent="0.35">
      <c r="A4174" s="10" t="s">
        <v>20</v>
      </c>
      <c r="B4174" s="10" t="s">
        <v>20</v>
      </c>
      <c r="C4174" s="10" t="s">
        <v>21</v>
      </c>
      <c r="D4174" s="10" t="s">
        <v>22</v>
      </c>
      <c r="E4174" s="10" t="s">
        <v>23</v>
      </c>
      <c r="F4174" s="10" t="s">
        <v>5</v>
      </c>
      <c r="H4174" s="10" t="s">
        <v>24</v>
      </c>
      <c r="I4174" s="10">
        <v>2312818</v>
      </c>
      <c r="J4174" s="10">
        <v>2314941</v>
      </c>
      <c r="K4174" s="10" t="s">
        <v>46</v>
      </c>
      <c r="R4174" s="10" t="s">
        <v>5193</v>
      </c>
      <c r="S4174" s="10">
        <v>2124</v>
      </c>
    </row>
    <row r="4175" spans="1:20" x14ac:dyDescent="0.35">
      <c r="A4175" s="10" t="s">
        <v>27</v>
      </c>
      <c r="B4175" s="10" t="s">
        <v>27</v>
      </c>
      <c r="C4175" s="10" t="s">
        <v>28</v>
      </c>
      <c r="D4175" s="10" t="s">
        <v>22</v>
      </c>
      <c r="E4175" s="10" t="s">
        <v>23</v>
      </c>
      <c r="F4175" s="10" t="s">
        <v>5</v>
      </c>
      <c r="H4175" s="10" t="s">
        <v>24</v>
      </c>
      <c r="I4175" s="10">
        <v>2312818</v>
      </c>
      <c r="J4175" s="10">
        <v>2314941</v>
      </c>
      <c r="K4175" s="10" t="s">
        <v>46</v>
      </c>
      <c r="L4175" s="10" t="s">
        <v>5194</v>
      </c>
      <c r="O4175" s="10" t="s">
        <v>199</v>
      </c>
      <c r="R4175" s="10" t="s">
        <v>5193</v>
      </c>
      <c r="S4175" s="10">
        <v>2124</v>
      </c>
      <c r="T4175" s="10">
        <v>707</v>
      </c>
    </row>
    <row r="4176" spans="1:20" x14ac:dyDescent="0.35">
      <c r="A4176" s="10" t="s">
        <v>20</v>
      </c>
      <c r="B4176" s="10" t="s">
        <v>20</v>
      </c>
      <c r="C4176" s="10" t="s">
        <v>21</v>
      </c>
      <c r="D4176" s="10" t="s">
        <v>22</v>
      </c>
      <c r="E4176" s="10" t="s">
        <v>23</v>
      </c>
      <c r="F4176" s="10" t="s">
        <v>5</v>
      </c>
      <c r="H4176" s="10" t="s">
        <v>24</v>
      </c>
      <c r="I4176" s="10">
        <v>2315101</v>
      </c>
      <c r="J4176" s="10">
        <v>2316015</v>
      </c>
      <c r="K4176" s="10" t="s">
        <v>46</v>
      </c>
      <c r="R4176" s="10" t="s">
        <v>5195</v>
      </c>
      <c r="S4176" s="10">
        <v>915</v>
      </c>
    </row>
    <row r="4177" spans="1:20" x14ac:dyDescent="0.35">
      <c r="A4177" s="10" t="s">
        <v>27</v>
      </c>
      <c r="B4177" s="10" t="s">
        <v>27</v>
      </c>
      <c r="C4177" s="10" t="s">
        <v>28</v>
      </c>
      <c r="D4177" s="10" t="s">
        <v>22</v>
      </c>
      <c r="E4177" s="10" t="s">
        <v>23</v>
      </c>
      <c r="F4177" s="10" t="s">
        <v>5</v>
      </c>
      <c r="H4177" s="10" t="s">
        <v>24</v>
      </c>
      <c r="I4177" s="10">
        <v>2315101</v>
      </c>
      <c r="J4177" s="10">
        <v>2316015</v>
      </c>
      <c r="K4177" s="10" t="s">
        <v>46</v>
      </c>
      <c r="L4177" s="10" t="s">
        <v>5196</v>
      </c>
      <c r="O4177" s="10" t="s">
        <v>117</v>
      </c>
      <c r="R4177" s="10" t="s">
        <v>5195</v>
      </c>
      <c r="S4177" s="10">
        <v>915</v>
      </c>
      <c r="T4177" s="10">
        <v>304</v>
      </c>
    </row>
    <row r="4178" spans="1:20" x14ac:dyDescent="0.35">
      <c r="A4178" s="10" t="s">
        <v>20</v>
      </c>
      <c r="B4178" s="10" t="s">
        <v>20</v>
      </c>
      <c r="C4178" s="10" t="s">
        <v>21</v>
      </c>
      <c r="D4178" s="10" t="s">
        <v>22</v>
      </c>
      <c r="E4178" s="10" t="s">
        <v>23</v>
      </c>
      <c r="F4178" s="10" t="s">
        <v>5</v>
      </c>
      <c r="H4178" s="10" t="s">
        <v>24</v>
      </c>
      <c r="I4178" s="10">
        <v>2316143</v>
      </c>
      <c r="J4178" s="10">
        <v>2317330</v>
      </c>
      <c r="K4178" s="10" t="s">
        <v>25</v>
      </c>
      <c r="R4178" s="10" t="s">
        <v>5197</v>
      </c>
      <c r="S4178" s="10">
        <v>1188</v>
      </c>
    </row>
    <row r="4179" spans="1:20" x14ac:dyDescent="0.35">
      <c r="A4179" s="10" t="s">
        <v>27</v>
      </c>
      <c r="B4179" s="10" t="s">
        <v>27</v>
      </c>
      <c r="C4179" s="10" t="s">
        <v>28</v>
      </c>
      <c r="D4179" s="10" t="s">
        <v>22</v>
      </c>
      <c r="E4179" s="10" t="s">
        <v>23</v>
      </c>
      <c r="F4179" s="10" t="s">
        <v>5</v>
      </c>
      <c r="H4179" s="10" t="s">
        <v>24</v>
      </c>
      <c r="I4179" s="10">
        <v>2316143</v>
      </c>
      <c r="J4179" s="10">
        <v>2317330</v>
      </c>
      <c r="K4179" s="10" t="s">
        <v>25</v>
      </c>
      <c r="L4179" s="10" t="s">
        <v>5198</v>
      </c>
      <c r="O4179" s="10" t="s">
        <v>5199</v>
      </c>
      <c r="R4179" s="10" t="s">
        <v>5197</v>
      </c>
      <c r="S4179" s="10">
        <v>1188</v>
      </c>
      <c r="T4179" s="10">
        <v>395</v>
      </c>
    </row>
    <row r="4180" spans="1:20" x14ac:dyDescent="0.35">
      <c r="A4180" s="10" t="s">
        <v>20</v>
      </c>
      <c r="B4180" s="10" t="s">
        <v>20</v>
      </c>
      <c r="C4180" s="10" t="s">
        <v>21</v>
      </c>
      <c r="D4180" s="10" t="s">
        <v>22</v>
      </c>
      <c r="E4180" s="10" t="s">
        <v>23</v>
      </c>
      <c r="F4180" s="10" t="s">
        <v>5</v>
      </c>
      <c r="H4180" s="10" t="s">
        <v>24</v>
      </c>
      <c r="I4180" s="10">
        <v>2317343</v>
      </c>
      <c r="J4180" s="10">
        <v>2318566</v>
      </c>
      <c r="K4180" s="10" t="s">
        <v>25</v>
      </c>
      <c r="R4180" s="10" t="s">
        <v>5200</v>
      </c>
      <c r="S4180" s="10">
        <v>1224</v>
      </c>
    </row>
    <row r="4181" spans="1:20" x14ac:dyDescent="0.35">
      <c r="A4181" s="10" t="s">
        <v>27</v>
      </c>
      <c r="B4181" s="10" t="s">
        <v>27</v>
      </c>
      <c r="C4181" s="10" t="s">
        <v>28</v>
      </c>
      <c r="D4181" s="10" t="s">
        <v>22</v>
      </c>
      <c r="E4181" s="10" t="s">
        <v>23</v>
      </c>
      <c r="F4181" s="10" t="s">
        <v>5</v>
      </c>
      <c r="H4181" s="10" t="s">
        <v>24</v>
      </c>
      <c r="I4181" s="10">
        <v>2317343</v>
      </c>
      <c r="J4181" s="10">
        <v>2318566</v>
      </c>
      <c r="K4181" s="10" t="s">
        <v>25</v>
      </c>
      <c r="L4181" s="10" t="s">
        <v>5201</v>
      </c>
      <c r="O4181" s="10" t="s">
        <v>5202</v>
      </c>
      <c r="R4181" s="10" t="s">
        <v>5200</v>
      </c>
      <c r="S4181" s="10">
        <v>1224</v>
      </c>
      <c r="T4181" s="10">
        <v>407</v>
      </c>
    </row>
    <row r="4182" spans="1:20" x14ac:dyDescent="0.35">
      <c r="A4182" s="10" t="s">
        <v>20</v>
      </c>
      <c r="B4182" s="10" t="s">
        <v>20</v>
      </c>
      <c r="C4182" s="10" t="s">
        <v>21</v>
      </c>
      <c r="D4182" s="10" t="s">
        <v>22</v>
      </c>
      <c r="E4182" s="10" t="s">
        <v>23</v>
      </c>
      <c r="F4182" s="10" t="s">
        <v>5</v>
      </c>
      <c r="H4182" s="10" t="s">
        <v>24</v>
      </c>
      <c r="I4182" s="10">
        <v>2318681</v>
      </c>
      <c r="J4182" s="10">
        <v>2319718</v>
      </c>
      <c r="K4182" s="10" t="s">
        <v>46</v>
      </c>
      <c r="R4182" s="10" t="s">
        <v>5203</v>
      </c>
      <c r="S4182" s="10">
        <v>1038</v>
      </c>
    </row>
    <row r="4183" spans="1:20" x14ac:dyDescent="0.35">
      <c r="A4183" s="10" t="s">
        <v>27</v>
      </c>
      <c r="B4183" s="10" t="s">
        <v>27</v>
      </c>
      <c r="C4183" s="10" t="s">
        <v>28</v>
      </c>
      <c r="D4183" s="10" t="s">
        <v>22</v>
      </c>
      <c r="E4183" s="10" t="s">
        <v>23</v>
      </c>
      <c r="F4183" s="10" t="s">
        <v>5</v>
      </c>
      <c r="H4183" s="10" t="s">
        <v>24</v>
      </c>
      <c r="I4183" s="10">
        <v>2318681</v>
      </c>
      <c r="J4183" s="10">
        <v>2319718</v>
      </c>
      <c r="K4183" s="10" t="s">
        <v>46</v>
      </c>
      <c r="L4183" s="10" t="s">
        <v>5204</v>
      </c>
      <c r="O4183" s="10" t="s">
        <v>228</v>
      </c>
      <c r="R4183" s="10" t="s">
        <v>5203</v>
      </c>
      <c r="S4183" s="10">
        <v>1038</v>
      </c>
      <c r="T4183" s="10">
        <v>345</v>
      </c>
    </row>
    <row r="4184" spans="1:20" x14ac:dyDescent="0.35">
      <c r="A4184" s="10" t="s">
        <v>20</v>
      </c>
      <c r="B4184" s="10" t="s">
        <v>20</v>
      </c>
      <c r="C4184" s="10" t="s">
        <v>21</v>
      </c>
      <c r="D4184" s="10" t="s">
        <v>22</v>
      </c>
      <c r="E4184" s="10" t="s">
        <v>23</v>
      </c>
      <c r="F4184" s="10" t="s">
        <v>5</v>
      </c>
      <c r="H4184" s="10" t="s">
        <v>24</v>
      </c>
      <c r="I4184" s="10">
        <v>2320063</v>
      </c>
      <c r="J4184" s="10">
        <v>2321928</v>
      </c>
      <c r="K4184" s="10" t="s">
        <v>25</v>
      </c>
      <c r="R4184" s="10" t="s">
        <v>5205</v>
      </c>
      <c r="S4184" s="10">
        <v>1866</v>
      </c>
    </row>
    <row r="4185" spans="1:20" x14ac:dyDescent="0.35">
      <c r="A4185" s="10" t="s">
        <v>27</v>
      </c>
      <c r="B4185" s="10" t="s">
        <v>27</v>
      </c>
      <c r="C4185" s="10" t="s">
        <v>28</v>
      </c>
      <c r="D4185" s="10" t="s">
        <v>22</v>
      </c>
      <c r="E4185" s="10" t="s">
        <v>23</v>
      </c>
      <c r="F4185" s="10" t="s">
        <v>5</v>
      </c>
      <c r="H4185" s="10" t="s">
        <v>24</v>
      </c>
      <c r="I4185" s="10">
        <v>2320063</v>
      </c>
      <c r="J4185" s="10">
        <v>2321928</v>
      </c>
      <c r="K4185" s="10" t="s">
        <v>25</v>
      </c>
      <c r="L4185" s="10" t="s">
        <v>5206</v>
      </c>
      <c r="O4185" s="10" t="s">
        <v>5207</v>
      </c>
      <c r="R4185" s="10" t="s">
        <v>5205</v>
      </c>
      <c r="S4185" s="10">
        <v>1866</v>
      </c>
      <c r="T4185" s="10">
        <v>621</v>
      </c>
    </row>
    <row r="4186" spans="1:20" x14ac:dyDescent="0.35">
      <c r="A4186" s="10" t="s">
        <v>20</v>
      </c>
      <c r="B4186" s="10" t="s">
        <v>20</v>
      </c>
      <c r="C4186" s="10" t="s">
        <v>21</v>
      </c>
      <c r="D4186" s="10" t="s">
        <v>22</v>
      </c>
      <c r="E4186" s="10" t="s">
        <v>23</v>
      </c>
      <c r="F4186" s="10" t="s">
        <v>5</v>
      </c>
      <c r="H4186" s="10" t="s">
        <v>24</v>
      </c>
      <c r="I4186" s="10">
        <v>2322053</v>
      </c>
      <c r="J4186" s="10">
        <v>2323540</v>
      </c>
      <c r="K4186" s="10" t="s">
        <v>25</v>
      </c>
      <c r="R4186" s="10" t="s">
        <v>5208</v>
      </c>
      <c r="S4186" s="10">
        <v>1488</v>
      </c>
    </row>
    <row r="4187" spans="1:20" x14ac:dyDescent="0.35">
      <c r="A4187" s="10" t="s">
        <v>27</v>
      </c>
      <c r="B4187" s="10" t="s">
        <v>27</v>
      </c>
      <c r="C4187" s="10" t="s">
        <v>28</v>
      </c>
      <c r="D4187" s="10" t="s">
        <v>22</v>
      </c>
      <c r="E4187" s="10" t="s">
        <v>23</v>
      </c>
      <c r="F4187" s="10" t="s">
        <v>5</v>
      </c>
      <c r="H4187" s="10" t="s">
        <v>24</v>
      </c>
      <c r="I4187" s="10">
        <v>2322053</v>
      </c>
      <c r="J4187" s="10">
        <v>2323540</v>
      </c>
      <c r="K4187" s="10" t="s">
        <v>25</v>
      </c>
      <c r="L4187" s="10" t="s">
        <v>5209</v>
      </c>
      <c r="O4187" s="10" t="s">
        <v>5210</v>
      </c>
      <c r="R4187" s="10" t="s">
        <v>5208</v>
      </c>
      <c r="S4187" s="10">
        <v>1488</v>
      </c>
      <c r="T4187" s="10">
        <v>495</v>
      </c>
    </row>
    <row r="4188" spans="1:20" x14ac:dyDescent="0.35">
      <c r="A4188" s="10" t="s">
        <v>20</v>
      </c>
      <c r="B4188" s="10" t="s">
        <v>20</v>
      </c>
      <c r="C4188" s="10" t="s">
        <v>21</v>
      </c>
      <c r="D4188" s="10" t="s">
        <v>22</v>
      </c>
      <c r="E4188" s="10" t="s">
        <v>23</v>
      </c>
      <c r="F4188" s="10" t="s">
        <v>5</v>
      </c>
      <c r="H4188" s="10" t="s">
        <v>24</v>
      </c>
      <c r="I4188" s="10">
        <v>2323548</v>
      </c>
      <c r="J4188" s="10">
        <v>2324714</v>
      </c>
      <c r="K4188" s="10" t="s">
        <v>46</v>
      </c>
      <c r="R4188" s="10" t="s">
        <v>5211</v>
      </c>
      <c r="S4188" s="10">
        <v>1167</v>
      </c>
    </row>
    <row r="4189" spans="1:20" x14ac:dyDescent="0.35">
      <c r="A4189" s="10" t="s">
        <v>27</v>
      </c>
      <c r="B4189" s="10" t="s">
        <v>27</v>
      </c>
      <c r="C4189" s="10" t="s">
        <v>28</v>
      </c>
      <c r="D4189" s="10" t="s">
        <v>22</v>
      </c>
      <c r="E4189" s="10" t="s">
        <v>23</v>
      </c>
      <c r="F4189" s="10" t="s">
        <v>5</v>
      </c>
      <c r="H4189" s="10" t="s">
        <v>24</v>
      </c>
      <c r="I4189" s="10">
        <v>2323548</v>
      </c>
      <c r="J4189" s="10">
        <v>2324714</v>
      </c>
      <c r="K4189" s="10" t="s">
        <v>46</v>
      </c>
      <c r="L4189" s="10" t="s">
        <v>5212</v>
      </c>
      <c r="O4189" s="10" t="s">
        <v>2821</v>
      </c>
      <c r="R4189" s="10" t="s">
        <v>5211</v>
      </c>
      <c r="S4189" s="10">
        <v>1167</v>
      </c>
      <c r="T4189" s="10">
        <v>388</v>
      </c>
    </row>
    <row r="4190" spans="1:20" x14ac:dyDescent="0.35">
      <c r="A4190" s="10" t="s">
        <v>20</v>
      </c>
      <c r="B4190" s="10" t="s">
        <v>20</v>
      </c>
      <c r="C4190" s="10" t="s">
        <v>21</v>
      </c>
      <c r="D4190" s="10" t="s">
        <v>22</v>
      </c>
      <c r="E4190" s="10" t="s">
        <v>23</v>
      </c>
      <c r="F4190" s="10" t="s">
        <v>5</v>
      </c>
      <c r="H4190" s="10" t="s">
        <v>24</v>
      </c>
      <c r="I4190" s="10">
        <v>2324722</v>
      </c>
      <c r="J4190" s="10">
        <v>2326404</v>
      </c>
      <c r="K4190" s="10" t="s">
        <v>46</v>
      </c>
      <c r="R4190" s="10" t="s">
        <v>5213</v>
      </c>
      <c r="S4190" s="10">
        <v>1683</v>
      </c>
    </row>
    <row r="4191" spans="1:20" x14ac:dyDescent="0.35">
      <c r="A4191" s="10" t="s">
        <v>27</v>
      </c>
      <c r="B4191" s="10" t="s">
        <v>27</v>
      </c>
      <c r="C4191" s="10" t="s">
        <v>28</v>
      </c>
      <c r="D4191" s="10" t="s">
        <v>22</v>
      </c>
      <c r="E4191" s="10" t="s">
        <v>23</v>
      </c>
      <c r="F4191" s="10" t="s">
        <v>5</v>
      </c>
      <c r="H4191" s="10" t="s">
        <v>24</v>
      </c>
      <c r="I4191" s="10">
        <v>2324722</v>
      </c>
      <c r="J4191" s="10">
        <v>2326404</v>
      </c>
      <c r="K4191" s="10" t="s">
        <v>46</v>
      </c>
      <c r="L4191" s="10" t="s">
        <v>5214</v>
      </c>
      <c r="O4191" s="10" t="s">
        <v>61</v>
      </c>
      <c r="R4191" s="10" t="s">
        <v>5213</v>
      </c>
      <c r="S4191" s="10">
        <v>1683</v>
      </c>
      <c r="T4191" s="10">
        <v>560</v>
      </c>
    </row>
    <row r="4192" spans="1:20" x14ac:dyDescent="0.35">
      <c r="A4192" s="10" t="s">
        <v>20</v>
      </c>
      <c r="B4192" s="10" t="s">
        <v>20</v>
      </c>
      <c r="C4192" s="10" t="s">
        <v>21</v>
      </c>
      <c r="D4192" s="10" t="s">
        <v>22</v>
      </c>
      <c r="E4192" s="10" t="s">
        <v>23</v>
      </c>
      <c r="F4192" s="10" t="s">
        <v>5</v>
      </c>
      <c r="H4192" s="10" t="s">
        <v>24</v>
      </c>
      <c r="I4192" s="10">
        <v>2326401</v>
      </c>
      <c r="J4192" s="10">
        <v>2327231</v>
      </c>
      <c r="K4192" s="10" t="s">
        <v>46</v>
      </c>
      <c r="R4192" s="10" t="s">
        <v>5215</v>
      </c>
      <c r="S4192" s="10">
        <v>831</v>
      </c>
    </row>
    <row r="4193" spans="1:20" x14ac:dyDescent="0.35">
      <c r="A4193" s="10" t="s">
        <v>27</v>
      </c>
      <c r="B4193" s="10" t="s">
        <v>27</v>
      </c>
      <c r="C4193" s="10" t="s">
        <v>28</v>
      </c>
      <c r="D4193" s="10" t="s">
        <v>22</v>
      </c>
      <c r="E4193" s="10" t="s">
        <v>23</v>
      </c>
      <c r="F4193" s="10" t="s">
        <v>5</v>
      </c>
      <c r="H4193" s="10" t="s">
        <v>24</v>
      </c>
      <c r="I4193" s="10">
        <v>2326401</v>
      </c>
      <c r="J4193" s="10">
        <v>2327231</v>
      </c>
      <c r="K4193" s="10" t="s">
        <v>46</v>
      </c>
      <c r="L4193" s="10" t="s">
        <v>5216</v>
      </c>
      <c r="O4193" s="10" t="s">
        <v>293</v>
      </c>
      <c r="R4193" s="10" t="s">
        <v>5215</v>
      </c>
      <c r="S4193" s="10">
        <v>831</v>
      </c>
      <c r="T4193" s="10">
        <v>276</v>
      </c>
    </row>
    <row r="4194" spans="1:20" x14ac:dyDescent="0.35">
      <c r="A4194" s="10" t="s">
        <v>20</v>
      </c>
      <c r="B4194" s="10" t="s">
        <v>20</v>
      </c>
      <c r="C4194" s="10" t="s">
        <v>21</v>
      </c>
      <c r="D4194" s="10" t="s">
        <v>22</v>
      </c>
      <c r="E4194" s="10" t="s">
        <v>23</v>
      </c>
      <c r="F4194" s="10" t="s">
        <v>5</v>
      </c>
      <c r="H4194" s="10" t="s">
        <v>24</v>
      </c>
      <c r="I4194" s="10">
        <v>2327236</v>
      </c>
      <c r="J4194" s="10">
        <v>2328216</v>
      </c>
      <c r="K4194" s="10" t="s">
        <v>46</v>
      </c>
      <c r="R4194" s="10" t="s">
        <v>5217</v>
      </c>
      <c r="S4194" s="10">
        <v>981</v>
      </c>
    </row>
    <row r="4195" spans="1:20" x14ac:dyDescent="0.35">
      <c r="A4195" s="10" t="s">
        <v>27</v>
      </c>
      <c r="B4195" s="10" t="s">
        <v>27</v>
      </c>
      <c r="C4195" s="10" t="s">
        <v>28</v>
      </c>
      <c r="D4195" s="10" t="s">
        <v>22</v>
      </c>
      <c r="E4195" s="10" t="s">
        <v>23</v>
      </c>
      <c r="F4195" s="10" t="s">
        <v>5</v>
      </c>
      <c r="H4195" s="10" t="s">
        <v>24</v>
      </c>
      <c r="I4195" s="10">
        <v>2327236</v>
      </c>
      <c r="J4195" s="10">
        <v>2328216</v>
      </c>
      <c r="K4195" s="10" t="s">
        <v>46</v>
      </c>
      <c r="L4195" s="10" t="s">
        <v>5218</v>
      </c>
      <c r="O4195" s="10" t="s">
        <v>293</v>
      </c>
      <c r="R4195" s="10" t="s">
        <v>5217</v>
      </c>
      <c r="S4195" s="10">
        <v>981</v>
      </c>
      <c r="T4195" s="10">
        <v>326</v>
      </c>
    </row>
    <row r="4196" spans="1:20" x14ac:dyDescent="0.35">
      <c r="A4196" s="10" t="s">
        <v>20</v>
      </c>
      <c r="B4196" s="10" t="s">
        <v>20</v>
      </c>
      <c r="C4196" s="10" t="s">
        <v>21</v>
      </c>
      <c r="D4196" s="10" t="s">
        <v>22</v>
      </c>
      <c r="E4196" s="10" t="s">
        <v>23</v>
      </c>
      <c r="F4196" s="10" t="s">
        <v>5</v>
      </c>
      <c r="H4196" s="10" t="s">
        <v>24</v>
      </c>
      <c r="I4196" s="10">
        <v>2328282</v>
      </c>
      <c r="J4196" s="10">
        <v>2329886</v>
      </c>
      <c r="K4196" s="10" t="s">
        <v>46</v>
      </c>
      <c r="R4196" s="10" t="s">
        <v>5219</v>
      </c>
      <c r="S4196" s="10">
        <v>1605</v>
      </c>
    </row>
    <row r="4197" spans="1:20" x14ac:dyDescent="0.35">
      <c r="A4197" s="10" t="s">
        <v>27</v>
      </c>
      <c r="B4197" s="10" t="s">
        <v>27</v>
      </c>
      <c r="C4197" s="10" t="s">
        <v>28</v>
      </c>
      <c r="D4197" s="10" t="s">
        <v>22</v>
      </c>
      <c r="E4197" s="10" t="s">
        <v>23</v>
      </c>
      <c r="F4197" s="10" t="s">
        <v>5</v>
      </c>
      <c r="H4197" s="10" t="s">
        <v>24</v>
      </c>
      <c r="I4197" s="10">
        <v>2328282</v>
      </c>
      <c r="J4197" s="10">
        <v>2329886</v>
      </c>
      <c r="K4197" s="10" t="s">
        <v>46</v>
      </c>
      <c r="L4197" s="10" t="s">
        <v>5220</v>
      </c>
      <c r="O4197" s="10" t="s">
        <v>663</v>
      </c>
      <c r="R4197" s="10" t="s">
        <v>5219</v>
      </c>
      <c r="S4197" s="10">
        <v>1605</v>
      </c>
      <c r="T4197" s="10">
        <v>534</v>
      </c>
    </row>
    <row r="4198" spans="1:20" x14ac:dyDescent="0.35">
      <c r="A4198" s="10" t="s">
        <v>20</v>
      </c>
      <c r="B4198" s="10" t="s">
        <v>20</v>
      </c>
      <c r="C4198" s="10" t="s">
        <v>21</v>
      </c>
      <c r="D4198" s="10" t="s">
        <v>22</v>
      </c>
      <c r="E4198" s="10" t="s">
        <v>23</v>
      </c>
      <c r="F4198" s="10" t="s">
        <v>5</v>
      </c>
      <c r="H4198" s="10" t="s">
        <v>24</v>
      </c>
      <c r="I4198" s="10">
        <v>2330185</v>
      </c>
      <c r="J4198" s="10">
        <v>2331186</v>
      </c>
      <c r="K4198" s="10" t="s">
        <v>25</v>
      </c>
      <c r="R4198" s="10" t="s">
        <v>5221</v>
      </c>
      <c r="S4198" s="10">
        <v>1002</v>
      </c>
    </row>
    <row r="4199" spans="1:20" x14ac:dyDescent="0.35">
      <c r="A4199" s="10" t="s">
        <v>27</v>
      </c>
      <c r="B4199" s="10" t="s">
        <v>27</v>
      </c>
      <c r="C4199" s="10" t="s">
        <v>28</v>
      </c>
      <c r="D4199" s="10" t="s">
        <v>22</v>
      </c>
      <c r="E4199" s="10" t="s">
        <v>23</v>
      </c>
      <c r="F4199" s="10" t="s">
        <v>5</v>
      </c>
      <c r="H4199" s="10" t="s">
        <v>24</v>
      </c>
      <c r="I4199" s="10">
        <v>2330185</v>
      </c>
      <c r="J4199" s="10">
        <v>2331186</v>
      </c>
      <c r="K4199" s="10" t="s">
        <v>25</v>
      </c>
      <c r="L4199" s="10" t="s">
        <v>5222</v>
      </c>
      <c r="O4199" s="10" t="s">
        <v>5223</v>
      </c>
      <c r="R4199" s="10" t="s">
        <v>5221</v>
      </c>
      <c r="S4199" s="10">
        <v>1002</v>
      </c>
      <c r="T4199" s="10">
        <v>333</v>
      </c>
    </row>
    <row r="4200" spans="1:20" x14ac:dyDescent="0.35">
      <c r="A4200" s="10" t="s">
        <v>20</v>
      </c>
      <c r="B4200" s="10" t="s">
        <v>20</v>
      </c>
      <c r="C4200" s="10" t="s">
        <v>21</v>
      </c>
      <c r="D4200" s="10" t="s">
        <v>22</v>
      </c>
      <c r="E4200" s="10" t="s">
        <v>23</v>
      </c>
      <c r="F4200" s="10" t="s">
        <v>5</v>
      </c>
      <c r="H4200" s="10" t="s">
        <v>24</v>
      </c>
      <c r="I4200" s="10">
        <v>2331183</v>
      </c>
      <c r="J4200" s="10">
        <v>2331521</v>
      </c>
      <c r="K4200" s="10" t="s">
        <v>25</v>
      </c>
      <c r="R4200" s="10" t="s">
        <v>5224</v>
      </c>
      <c r="S4200" s="10">
        <v>339</v>
      </c>
    </row>
    <row r="4201" spans="1:20" x14ac:dyDescent="0.35">
      <c r="A4201" s="10" t="s">
        <v>27</v>
      </c>
      <c r="B4201" s="10" t="s">
        <v>27</v>
      </c>
      <c r="C4201" s="10" t="s">
        <v>28</v>
      </c>
      <c r="D4201" s="10" t="s">
        <v>22</v>
      </c>
      <c r="E4201" s="10" t="s">
        <v>23</v>
      </c>
      <c r="F4201" s="10" t="s">
        <v>5</v>
      </c>
      <c r="H4201" s="10" t="s">
        <v>24</v>
      </c>
      <c r="I4201" s="10">
        <v>2331183</v>
      </c>
      <c r="J4201" s="10">
        <v>2331521</v>
      </c>
      <c r="K4201" s="10" t="s">
        <v>25</v>
      </c>
      <c r="L4201" s="10" t="s">
        <v>5225</v>
      </c>
      <c r="O4201" s="10" t="s">
        <v>49</v>
      </c>
      <c r="R4201" s="10" t="s">
        <v>5224</v>
      </c>
      <c r="S4201" s="10">
        <v>339</v>
      </c>
      <c r="T4201" s="10">
        <v>112</v>
      </c>
    </row>
    <row r="4202" spans="1:20" x14ac:dyDescent="0.35">
      <c r="A4202" s="10" t="s">
        <v>20</v>
      </c>
      <c r="B4202" s="10" t="s">
        <v>20</v>
      </c>
      <c r="C4202" s="10" t="s">
        <v>72</v>
      </c>
      <c r="D4202" s="10" t="s">
        <v>22</v>
      </c>
      <c r="E4202" s="10" t="s">
        <v>23</v>
      </c>
      <c r="F4202" s="10" t="s">
        <v>5</v>
      </c>
      <c r="H4202" s="10" t="s">
        <v>24</v>
      </c>
      <c r="I4202" s="10">
        <v>2331595</v>
      </c>
      <c r="J4202" s="10">
        <v>2331671</v>
      </c>
      <c r="K4202" s="10" t="s">
        <v>25</v>
      </c>
      <c r="R4202" s="10" t="s">
        <v>5226</v>
      </c>
      <c r="S4202" s="10">
        <v>77</v>
      </c>
    </row>
    <row r="4203" spans="1:20" x14ac:dyDescent="0.35">
      <c r="A4203" s="10" t="s">
        <v>72</v>
      </c>
      <c r="B4203" s="10" t="s">
        <v>72</v>
      </c>
      <c r="D4203" s="10" t="s">
        <v>22</v>
      </c>
      <c r="E4203" s="10" t="s">
        <v>23</v>
      </c>
      <c r="F4203" s="10" t="s">
        <v>5</v>
      </c>
      <c r="H4203" s="10" t="s">
        <v>24</v>
      </c>
      <c r="I4203" s="10">
        <v>2331595</v>
      </c>
      <c r="J4203" s="10">
        <v>2331671</v>
      </c>
      <c r="K4203" s="10" t="s">
        <v>25</v>
      </c>
      <c r="O4203" s="10" t="s">
        <v>497</v>
      </c>
      <c r="R4203" s="10" t="s">
        <v>5226</v>
      </c>
      <c r="S4203" s="10">
        <v>77</v>
      </c>
    </row>
    <row r="4204" spans="1:20" x14ac:dyDescent="0.35">
      <c r="A4204" s="10" t="s">
        <v>20</v>
      </c>
      <c r="B4204" s="10" t="s">
        <v>20</v>
      </c>
      <c r="C4204" s="10" t="s">
        <v>21</v>
      </c>
      <c r="D4204" s="10" t="s">
        <v>22</v>
      </c>
      <c r="E4204" s="10" t="s">
        <v>23</v>
      </c>
      <c r="F4204" s="10" t="s">
        <v>5</v>
      </c>
      <c r="H4204" s="10" t="s">
        <v>24</v>
      </c>
      <c r="I4204" s="10">
        <v>2331798</v>
      </c>
      <c r="J4204" s="10">
        <v>2332040</v>
      </c>
      <c r="K4204" s="10" t="s">
        <v>46</v>
      </c>
      <c r="R4204" s="10" t="s">
        <v>5227</v>
      </c>
      <c r="S4204" s="10">
        <v>243</v>
      </c>
    </row>
    <row r="4205" spans="1:20" x14ac:dyDescent="0.35">
      <c r="A4205" s="10" t="s">
        <v>27</v>
      </c>
      <c r="B4205" s="10" t="s">
        <v>27</v>
      </c>
      <c r="C4205" s="10" t="s">
        <v>28</v>
      </c>
      <c r="D4205" s="10" t="s">
        <v>22</v>
      </c>
      <c r="E4205" s="10" t="s">
        <v>23</v>
      </c>
      <c r="F4205" s="10" t="s">
        <v>5</v>
      </c>
      <c r="H4205" s="10" t="s">
        <v>24</v>
      </c>
      <c r="I4205" s="10">
        <v>2331798</v>
      </c>
      <c r="J4205" s="10">
        <v>2332040</v>
      </c>
      <c r="K4205" s="10" t="s">
        <v>46</v>
      </c>
      <c r="L4205" s="10" t="s">
        <v>5228</v>
      </c>
      <c r="O4205" s="10" t="s">
        <v>52</v>
      </c>
      <c r="R4205" s="10" t="s">
        <v>5227</v>
      </c>
      <c r="S4205" s="10">
        <v>243</v>
      </c>
      <c r="T4205" s="10">
        <v>80</v>
      </c>
    </row>
    <row r="4206" spans="1:20" x14ac:dyDescent="0.35">
      <c r="A4206" s="10" t="s">
        <v>20</v>
      </c>
      <c r="B4206" s="10" t="s">
        <v>20</v>
      </c>
      <c r="C4206" s="10" t="s">
        <v>21</v>
      </c>
      <c r="D4206" s="10" t="s">
        <v>22</v>
      </c>
      <c r="E4206" s="10" t="s">
        <v>23</v>
      </c>
      <c r="F4206" s="10" t="s">
        <v>5</v>
      </c>
      <c r="H4206" s="10" t="s">
        <v>24</v>
      </c>
      <c r="I4206" s="10">
        <v>2332122</v>
      </c>
      <c r="J4206" s="10">
        <v>2332511</v>
      </c>
      <c r="K4206" s="10" t="s">
        <v>25</v>
      </c>
      <c r="R4206" s="10" t="s">
        <v>5229</v>
      </c>
      <c r="S4206" s="10">
        <v>390</v>
      </c>
    </row>
    <row r="4207" spans="1:20" x14ac:dyDescent="0.35">
      <c r="A4207" s="10" t="s">
        <v>27</v>
      </c>
      <c r="B4207" s="10" t="s">
        <v>27</v>
      </c>
      <c r="C4207" s="10" t="s">
        <v>28</v>
      </c>
      <c r="D4207" s="10" t="s">
        <v>22</v>
      </c>
      <c r="E4207" s="10" t="s">
        <v>23</v>
      </c>
      <c r="F4207" s="10" t="s">
        <v>5</v>
      </c>
      <c r="H4207" s="10" t="s">
        <v>24</v>
      </c>
      <c r="I4207" s="10">
        <v>2332122</v>
      </c>
      <c r="J4207" s="10">
        <v>2332511</v>
      </c>
      <c r="K4207" s="10" t="s">
        <v>25</v>
      </c>
      <c r="L4207" s="10" t="s">
        <v>5230</v>
      </c>
      <c r="O4207" s="10" t="s">
        <v>49</v>
      </c>
      <c r="R4207" s="10" t="s">
        <v>5229</v>
      </c>
      <c r="S4207" s="10">
        <v>390</v>
      </c>
      <c r="T4207" s="10">
        <v>129</v>
      </c>
    </row>
    <row r="4208" spans="1:20" x14ac:dyDescent="0.35">
      <c r="A4208" s="10" t="s">
        <v>20</v>
      </c>
      <c r="B4208" s="10" t="s">
        <v>20</v>
      </c>
      <c r="C4208" s="10" t="s">
        <v>21</v>
      </c>
      <c r="D4208" s="10" t="s">
        <v>22</v>
      </c>
      <c r="E4208" s="10" t="s">
        <v>23</v>
      </c>
      <c r="F4208" s="10" t="s">
        <v>5</v>
      </c>
      <c r="H4208" s="10" t="s">
        <v>24</v>
      </c>
      <c r="I4208" s="10">
        <v>2332700</v>
      </c>
      <c r="J4208" s="10">
        <v>2332999</v>
      </c>
      <c r="K4208" s="10" t="s">
        <v>46</v>
      </c>
      <c r="R4208" s="10" t="s">
        <v>5231</v>
      </c>
      <c r="S4208" s="10">
        <v>300</v>
      </c>
    </row>
    <row r="4209" spans="1:20" x14ac:dyDescent="0.35">
      <c r="A4209" s="10" t="s">
        <v>27</v>
      </c>
      <c r="B4209" s="10" t="s">
        <v>27</v>
      </c>
      <c r="C4209" s="10" t="s">
        <v>28</v>
      </c>
      <c r="D4209" s="10" t="s">
        <v>22</v>
      </c>
      <c r="E4209" s="10" t="s">
        <v>23</v>
      </c>
      <c r="F4209" s="10" t="s">
        <v>5</v>
      </c>
      <c r="H4209" s="10" t="s">
        <v>24</v>
      </c>
      <c r="I4209" s="10">
        <v>2332700</v>
      </c>
      <c r="J4209" s="10">
        <v>2332999</v>
      </c>
      <c r="K4209" s="10" t="s">
        <v>46</v>
      </c>
      <c r="L4209" s="10" t="s">
        <v>5232</v>
      </c>
      <c r="O4209" s="10" t="s">
        <v>45</v>
      </c>
      <c r="R4209" s="10" t="s">
        <v>5231</v>
      </c>
      <c r="S4209" s="10">
        <v>300</v>
      </c>
      <c r="T4209" s="10">
        <v>99</v>
      </c>
    </row>
    <row r="4210" spans="1:20" x14ac:dyDescent="0.35">
      <c r="A4210" s="10" t="s">
        <v>20</v>
      </c>
      <c r="B4210" s="10" t="s">
        <v>20</v>
      </c>
      <c r="C4210" s="10" t="s">
        <v>21</v>
      </c>
      <c r="D4210" s="10" t="s">
        <v>22</v>
      </c>
      <c r="E4210" s="10" t="s">
        <v>23</v>
      </c>
      <c r="F4210" s="10" t="s">
        <v>5</v>
      </c>
      <c r="H4210" s="10" t="s">
        <v>24</v>
      </c>
      <c r="I4210" s="10">
        <v>2333013</v>
      </c>
      <c r="J4210" s="10">
        <v>2333294</v>
      </c>
      <c r="K4210" s="10" t="s">
        <v>46</v>
      </c>
      <c r="R4210" s="10" t="s">
        <v>5233</v>
      </c>
      <c r="S4210" s="10">
        <v>282</v>
      </c>
    </row>
    <row r="4211" spans="1:20" x14ac:dyDescent="0.35">
      <c r="A4211" s="10" t="s">
        <v>27</v>
      </c>
      <c r="B4211" s="10" t="s">
        <v>27</v>
      </c>
      <c r="C4211" s="10" t="s">
        <v>28</v>
      </c>
      <c r="D4211" s="10" t="s">
        <v>22</v>
      </c>
      <c r="E4211" s="10" t="s">
        <v>23</v>
      </c>
      <c r="F4211" s="10" t="s">
        <v>5</v>
      </c>
      <c r="H4211" s="10" t="s">
        <v>24</v>
      </c>
      <c r="I4211" s="10">
        <v>2333013</v>
      </c>
      <c r="J4211" s="10">
        <v>2333294</v>
      </c>
      <c r="K4211" s="10" t="s">
        <v>46</v>
      </c>
      <c r="L4211" s="10" t="s">
        <v>5234</v>
      </c>
      <c r="O4211" s="10" t="s">
        <v>2811</v>
      </c>
      <c r="R4211" s="10" t="s">
        <v>5233</v>
      </c>
      <c r="S4211" s="10">
        <v>282</v>
      </c>
      <c r="T4211" s="10">
        <v>93</v>
      </c>
    </row>
    <row r="4212" spans="1:20" x14ac:dyDescent="0.35">
      <c r="A4212" s="10" t="s">
        <v>20</v>
      </c>
      <c r="B4212" s="10" t="s">
        <v>20</v>
      </c>
      <c r="C4212" s="10" t="s">
        <v>21</v>
      </c>
      <c r="D4212" s="10" t="s">
        <v>22</v>
      </c>
      <c r="E4212" s="10" t="s">
        <v>23</v>
      </c>
      <c r="F4212" s="10" t="s">
        <v>5</v>
      </c>
      <c r="H4212" s="10" t="s">
        <v>24</v>
      </c>
      <c r="I4212" s="10">
        <v>2333738</v>
      </c>
      <c r="J4212" s="10">
        <v>2334478</v>
      </c>
      <c r="K4212" s="10" t="s">
        <v>46</v>
      </c>
      <c r="R4212" s="10" t="s">
        <v>5235</v>
      </c>
      <c r="S4212" s="10">
        <v>741</v>
      </c>
    </row>
    <row r="4213" spans="1:20" x14ac:dyDescent="0.35">
      <c r="A4213" s="10" t="s">
        <v>27</v>
      </c>
      <c r="B4213" s="10" t="s">
        <v>27</v>
      </c>
      <c r="C4213" s="10" t="s">
        <v>28</v>
      </c>
      <c r="D4213" s="10" t="s">
        <v>22</v>
      </c>
      <c r="E4213" s="10" t="s">
        <v>23</v>
      </c>
      <c r="F4213" s="10" t="s">
        <v>5</v>
      </c>
      <c r="H4213" s="10" t="s">
        <v>24</v>
      </c>
      <c r="I4213" s="10">
        <v>2333738</v>
      </c>
      <c r="J4213" s="10">
        <v>2334478</v>
      </c>
      <c r="K4213" s="10" t="s">
        <v>46</v>
      </c>
      <c r="L4213" s="10" t="s">
        <v>5236</v>
      </c>
      <c r="O4213" s="10" t="s">
        <v>591</v>
      </c>
      <c r="R4213" s="10" t="s">
        <v>5235</v>
      </c>
      <c r="S4213" s="10">
        <v>741</v>
      </c>
      <c r="T4213" s="10">
        <v>246</v>
      </c>
    </row>
    <row r="4214" spans="1:20" x14ac:dyDescent="0.35">
      <c r="A4214" s="10" t="s">
        <v>20</v>
      </c>
      <c r="B4214" s="10" t="s">
        <v>20</v>
      </c>
      <c r="C4214" s="10" t="s">
        <v>21</v>
      </c>
      <c r="D4214" s="10" t="s">
        <v>22</v>
      </c>
      <c r="E4214" s="10" t="s">
        <v>23</v>
      </c>
      <c r="F4214" s="10" t="s">
        <v>5</v>
      </c>
      <c r="H4214" s="10" t="s">
        <v>24</v>
      </c>
      <c r="I4214" s="10">
        <v>2334684</v>
      </c>
      <c r="J4214" s="10">
        <v>2334896</v>
      </c>
      <c r="K4214" s="10" t="s">
        <v>25</v>
      </c>
      <c r="R4214" s="10" t="s">
        <v>5237</v>
      </c>
      <c r="S4214" s="10">
        <v>213</v>
      </c>
    </row>
    <row r="4215" spans="1:20" x14ac:dyDescent="0.35">
      <c r="A4215" s="10" t="s">
        <v>27</v>
      </c>
      <c r="B4215" s="10" t="s">
        <v>27</v>
      </c>
      <c r="C4215" s="10" t="s">
        <v>28</v>
      </c>
      <c r="D4215" s="10" t="s">
        <v>22</v>
      </c>
      <c r="E4215" s="10" t="s">
        <v>23</v>
      </c>
      <c r="F4215" s="10" t="s">
        <v>5</v>
      </c>
      <c r="H4215" s="10" t="s">
        <v>24</v>
      </c>
      <c r="I4215" s="10">
        <v>2334684</v>
      </c>
      <c r="J4215" s="10">
        <v>2334896</v>
      </c>
      <c r="K4215" s="10" t="s">
        <v>25</v>
      </c>
      <c r="L4215" s="10" t="s">
        <v>5238</v>
      </c>
      <c r="O4215" s="10" t="s">
        <v>52</v>
      </c>
      <c r="R4215" s="10" t="s">
        <v>5237</v>
      </c>
      <c r="S4215" s="10">
        <v>213</v>
      </c>
      <c r="T4215" s="10">
        <v>70</v>
      </c>
    </row>
    <row r="4216" spans="1:20" x14ac:dyDescent="0.35">
      <c r="A4216" s="10" t="s">
        <v>20</v>
      </c>
      <c r="B4216" s="10" t="s">
        <v>20</v>
      </c>
      <c r="C4216" s="10" t="s">
        <v>21</v>
      </c>
      <c r="D4216" s="10" t="s">
        <v>22</v>
      </c>
      <c r="E4216" s="10" t="s">
        <v>23</v>
      </c>
      <c r="F4216" s="10" t="s">
        <v>5</v>
      </c>
      <c r="H4216" s="10" t="s">
        <v>24</v>
      </c>
      <c r="I4216" s="10">
        <v>2335348</v>
      </c>
      <c r="J4216" s="10">
        <v>2337819</v>
      </c>
      <c r="K4216" s="10" t="s">
        <v>25</v>
      </c>
      <c r="R4216" s="10" t="s">
        <v>5239</v>
      </c>
      <c r="S4216" s="10">
        <v>2472</v>
      </c>
    </row>
    <row r="4217" spans="1:20" x14ac:dyDescent="0.35">
      <c r="A4217" s="10" t="s">
        <v>27</v>
      </c>
      <c r="B4217" s="10" t="s">
        <v>27</v>
      </c>
      <c r="C4217" s="10" t="s">
        <v>28</v>
      </c>
      <c r="D4217" s="10" t="s">
        <v>22</v>
      </c>
      <c r="E4217" s="10" t="s">
        <v>23</v>
      </c>
      <c r="F4217" s="10" t="s">
        <v>5</v>
      </c>
      <c r="H4217" s="10" t="s">
        <v>24</v>
      </c>
      <c r="I4217" s="10">
        <v>2335348</v>
      </c>
      <c r="J4217" s="10">
        <v>2337819</v>
      </c>
      <c r="K4217" s="10" t="s">
        <v>25</v>
      </c>
      <c r="L4217" s="10" t="s">
        <v>5240</v>
      </c>
      <c r="O4217" s="10" t="s">
        <v>467</v>
      </c>
      <c r="R4217" s="10" t="s">
        <v>5239</v>
      </c>
      <c r="S4217" s="10">
        <v>2472</v>
      </c>
      <c r="T4217" s="10">
        <v>823</v>
      </c>
    </row>
    <row r="4218" spans="1:20" x14ac:dyDescent="0.35">
      <c r="A4218" s="10" t="s">
        <v>20</v>
      </c>
      <c r="B4218" s="10" t="s">
        <v>20</v>
      </c>
      <c r="C4218" s="10" t="s">
        <v>21</v>
      </c>
      <c r="D4218" s="10" t="s">
        <v>22</v>
      </c>
      <c r="E4218" s="10" t="s">
        <v>23</v>
      </c>
      <c r="F4218" s="10" t="s">
        <v>5</v>
      </c>
      <c r="H4218" s="10" t="s">
        <v>24</v>
      </c>
      <c r="I4218" s="10">
        <v>2337841</v>
      </c>
      <c r="J4218" s="10">
        <v>2338974</v>
      </c>
      <c r="K4218" s="10" t="s">
        <v>46</v>
      </c>
      <c r="R4218" s="10" t="s">
        <v>5241</v>
      </c>
      <c r="S4218" s="10">
        <v>1134</v>
      </c>
    </row>
    <row r="4219" spans="1:20" x14ac:dyDescent="0.35">
      <c r="A4219" s="10" t="s">
        <v>27</v>
      </c>
      <c r="B4219" s="10" t="s">
        <v>27</v>
      </c>
      <c r="C4219" s="10" t="s">
        <v>28</v>
      </c>
      <c r="D4219" s="10" t="s">
        <v>22</v>
      </c>
      <c r="E4219" s="10" t="s">
        <v>23</v>
      </c>
      <c r="F4219" s="10" t="s">
        <v>5</v>
      </c>
      <c r="H4219" s="10" t="s">
        <v>24</v>
      </c>
      <c r="I4219" s="10">
        <v>2337841</v>
      </c>
      <c r="J4219" s="10">
        <v>2338974</v>
      </c>
      <c r="K4219" s="10" t="s">
        <v>46</v>
      </c>
      <c r="L4219" s="10" t="s">
        <v>5242</v>
      </c>
      <c r="O4219" s="10" t="s">
        <v>5243</v>
      </c>
      <c r="R4219" s="10" t="s">
        <v>5241</v>
      </c>
      <c r="S4219" s="10">
        <v>1134</v>
      </c>
      <c r="T4219" s="10">
        <v>377</v>
      </c>
    </row>
    <row r="4220" spans="1:20" x14ac:dyDescent="0.35">
      <c r="A4220" s="10" t="s">
        <v>20</v>
      </c>
      <c r="B4220" s="10" t="s">
        <v>20</v>
      </c>
      <c r="C4220" s="10" t="s">
        <v>21</v>
      </c>
      <c r="D4220" s="10" t="s">
        <v>22</v>
      </c>
      <c r="E4220" s="10" t="s">
        <v>23</v>
      </c>
      <c r="F4220" s="10" t="s">
        <v>5</v>
      </c>
      <c r="H4220" s="10" t="s">
        <v>24</v>
      </c>
      <c r="I4220" s="10">
        <v>2339030</v>
      </c>
      <c r="J4220" s="10">
        <v>2339728</v>
      </c>
      <c r="K4220" s="10" t="s">
        <v>46</v>
      </c>
      <c r="R4220" s="10" t="s">
        <v>5244</v>
      </c>
      <c r="S4220" s="10">
        <v>699</v>
      </c>
    </row>
    <row r="4221" spans="1:20" x14ac:dyDescent="0.35">
      <c r="A4221" s="10" t="s">
        <v>27</v>
      </c>
      <c r="B4221" s="10" t="s">
        <v>27</v>
      </c>
      <c r="C4221" s="10" t="s">
        <v>28</v>
      </c>
      <c r="D4221" s="10" t="s">
        <v>22</v>
      </c>
      <c r="E4221" s="10" t="s">
        <v>23</v>
      </c>
      <c r="F4221" s="10" t="s">
        <v>5</v>
      </c>
      <c r="H4221" s="10" t="s">
        <v>24</v>
      </c>
      <c r="I4221" s="10">
        <v>2339030</v>
      </c>
      <c r="J4221" s="10">
        <v>2339728</v>
      </c>
      <c r="K4221" s="10" t="s">
        <v>46</v>
      </c>
      <c r="L4221" s="10" t="s">
        <v>5245</v>
      </c>
      <c r="O4221" s="10" t="s">
        <v>5246</v>
      </c>
      <c r="R4221" s="10" t="s">
        <v>5244</v>
      </c>
      <c r="S4221" s="10">
        <v>699</v>
      </c>
      <c r="T4221" s="10">
        <v>232</v>
      </c>
    </row>
    <row r="4222" spans="1:20" x14ac:dyDescent="0.35">
      <c r="A4222" s="10" t="s">
        <v>20</v>
      </c>
      <c r="B4222" s="10" t="s">
        <v>20</v>
      </c>
      <c r="C4222" s="10" t="s">
        <v>21</v>
      </c>
      <c r="D4222" s="10" t="s">
        <v>22</v>
      </c>
      <c r="E4222" s="10" t="s">
        <v>23</v>
      </c>
      <c r="F4222" s="10" t="s">
        <v>5</v>
      </c>
      <c r="H4222" s="10" t="s">
        <v>24</v>
      </c>
      <c r="I4222" s="10">
        <v>2339740</v>
      </c>
      <c r="J4222" s="10">
        <v>2340069</v>
      </c>
      <c r="K4222" s="10" t="s">
        <v>46</v>
      </c>
      <c r="R4222" s="10" t="s">
        <v>5247</v>
      </c>
      <c r="S4222" s="10">
        <v>330</v>
      </c>
    </row>
    <row r="4223" spans="1:20" x14ac:dyDescent="0.35">
      <c r="A4223" s="10" t="s">
        <v>27</v>
      </c>
      <c r="B4223" s="10" t="s">
        <v>27</v>
      </c>
      <c r="C4223" s="10" t="s">
        <v>28</v>
      </c>
      <c r="D4223" s="10" t="s">
        <v>22</v>
      </c>
      <c r="E4223" s="10" t="s">
        <v>23</v>
      </c>
      <c r="F4223" s="10" t="s">
        <v>5</v>
      </c>
      <c r="H4223" s="10" t="s">
        <v>24</v>
      </c>
      <c r="I4223" s="10">
        <v>2339740</v>
      </c>
      <c r="J4223" s="10">
        <v>2340069</v>
      </c>
      <c r="K4223" s="10" t="s">
        <v>46</v>
      </c>
      <c r="L4223" s="10" t="s">
        <v>5248</v>
      </c>
      <c r="O4223" s="10" t="s">
        <v>4972</v>
      </c>
      <c r="R4223" s="10" t="s">
        <v>5247</v>
      </c>
      <c r="S4223" s="10">
        <v>330</v>
      </c>
      <c r="T4223" s="10">
        <v>109</v>
      </c>
    </row>
    <row r="4224" spans="1:20" x14ac:dyDescent="0.35">
      <c r="A4224" s="10" t="s">
        <v>20</v>
      </c>
      <c r="B4224" s="10" t="s">
        <v>20</v>
      </c>
      <c r="C4224" s="10" t="s">
        <v>21</v>
      </c>
      <c r="D4224" s="10" t="s">
        <v>22</v>
      </c>
      <c r="E4224" s="10" t="s">
        <v>23</v>
      </c>
      <c r="F4224" s="10" t="s">
        <v>5</v>
      </c>
      <c r="H4224" s="10" t="s">
        <v>24</v>
      </c>
      <c r="I4224" s="10">
        <v>2340150</v>
      </c>
      <c r="J4224" s="10">
        <v>2341256</v>
      </c>
      <c r="K4224" s="10" t="s">
        <v>46</v>
      </c>
      <c r="R4224" s="10" t="s">
        <v>5249</v>
      </c>
      <c r="S4224" s="10">
        <v>1107</v>
      </c>
    </row>
    <row r="4225" spans="1:20" x14ac:dyDescent="0.35">
      <c r="A4225" s="10" t="s">
        <v>27</v>
      </c>
      <c r="B4225" s="10" t="s">
        <v>27</v>
      </c>
      <c r="C4225" s="10" t="s">
        <v>28</v>
      </c>
      <c r="D4225" s="10" t="s">
        <v>22</v>
      </c>
      <c r="E4225" s="10" t="s">
        <v>23</v>
      </c>
      <c r="F4225" s="10" t="s">
        <v>5</v>
      </c>
      <c r="H4225" s="10" t="s">
        <v>24</v>
      </c>
      <c r="I4225" s="10">
        <v>2340150</v>
      </c>
      <c r="J4225" s="10">
        <v>2341256</v>
      </c>
      <c r="K4225" s="10" t="s">
        <v>46</v>
      </c>
      <c r="L4225" s="10" t="s">
        <v>5250</v>
      </c>
      <c r="O4225" s="10" t="s">
        <v>2821</v>
      </c>
      <c r="R4225" s="10" t="s">
        <v>5249</v>
      </c>
      <c r="S4225" s="10">
        <v>1107</v>
      </c>
      <c r="T4225" s="10">
        <v>368</v>
      </c>
    </row>
    <row r="4226" spans="1:20" x14ac:dyDescent="0.35">
      <c r="A4226" s="10" t="s">
        <v>20</v>
      </c>
      <c r="B4226" s="10" t="s">
        <v>20</v>
      </c>
      <c r="C4226" s="10" t="s">
        <v>21</v>
      </c>
      <c r="D4226" s="10" t="s">
        <v>22</v>
      </c>
      <c r="E4226" s="10" t="s">
        <v>23</v>
      </c>
      <c r="F4226" s="10" t="s">
        <v>5</v>
      </c>
      <c r="H4226" s="10" t="s">
        <v>24</v>
      </c>
      <c r="I4226" s="10">
        <v>2341253</v>
      </c>
      <c r="J4226" s="10">
        <v>2341717</v>
      </c>
      <c r="K4226" s="10" t="s">
        <v>46</v>
      </c>
      <c r="R4226" s="10" t="s">
        <v>5251</v>
      </c>
      <c r="S4226" s="10">
        <v>465</v>
      </c>
    </row>
    <row r="4227" spans="1:20" x14ac:dyDescent="0.35">
      <c r="A4227" s="10" t="s">
        <v>27</v>
      </c>
      <c r="B4227" s="10" t="s">
        <v>27</v>
      </c>
      <c r="C4227" s="10" t="s">
        <v>28</v>
      </c>
      <c r="D4227" s="10" t="s">
        <v>22</v>
      </c>
      <c r="E4227" s="10" t="s">
        <v>23</v>
      </c>
      <c r="F4227" s="10" t="s">
        <v>5</v>
      </c>
      <c r="H4227" s="10" t="s">
        <v>24</v>
      </c>
      <c r="I4227" s="10">
        <v>2341253</v>
      </c>
      <c r="J4227" s="10">
        <v>2341717</v>
      </c>
      <c r="K4227" s="10" t="s">
        <v>46</v>
      </c>
      <c r="L4227" s="10" t="s">
        <v>5252</v>
      </c>
      <c r="O4227" s="10" t="s">
        <v>3088</v>
      </c>
      <c r="R4227" s="10" t="s">
        <v>5251</v>
      </c>
      <c r="S4227" s="10">
        <v>465</v>
      </c>
      <c r="T4227" s="10">
        <v>154</v>
      </c>
    </row>
    <row r="4228" spans="1:20" x14ac:dyDescent="0.35">
      <c r="A4228" s="10" t="s">
        <v>20</v>
      </c>
      <c r="B4228" s="10" t="s">
        <v>20</v>
      </c>
      <c r="C4228" s="10" t="s">
        <v>21</v>
      </c>
      <c r="D4228" s="10" t="s">
        <v>22</v>
      </c>
      <c r="E4228" s="10" t="s">
        <v>23</v>
      </c>
      <c r="F4228" s="10" t="s">
        <v>5</v>
      </c>
      <c r="H4228" s="10" t="s">
        <v>24</v>
      </c>
      <c r="I4228" s="10">
        <v>2341796</v>
      </c>
      <c r="J4228" s="10">
        <v>2342560</v>
      </c>
      <c r="K4228" s="10" t="s">
        <v>46</v>
      </c>
      <c r="R4228" s="10" t="s">
        <v>5253</v>
      </c>
      <c r="S4228" s="10">
        <v>765</v>
      </c>
    </row>
    <row r="4229" spans="1:20" x14ac:dyDescent="0.35">
      <c r="A4229" s="10" t="s">
        <v>27</v>
      </c>
      <c r="B4229" s="10" t="s">
        <v>27</v>
      </c>
      <c r="C4229" s="10" t="s">
        <v>28</v>
      </c>
      <c r="D4229" s="10" t="s">
        <v>22</v>
      </c>
      <c r="E4229" s="10" t="s">
        <v>23</v>
      </c>
      <c r="F4229" s="10" t="s">
        <v>5</v>
      </c>
      <c r="H4229" s="10" t="s">
        <v>24</v>
      </c>
      <c r="I4229" s="10">
        <v>2341796</v>
      </c>
      <c r="J4229" s="10">
        <v>2342560</v>
      </c>
      <c r="K4229" s="10" t="s">
        <v>46</v>
      </c>
      <c r="L4229" s="10" t="s">
        <v>5254</v>
      </c>
      <c r="O4229" s="10" t="s">
        <v>2133</v>
      </c>
      <c r="R4229" s="10" t="s">
        <v>5253</v>
      </c>
      <c r="S4229" s="10">
        <v>765</v>
      </c>
      <c r="T4229" s="10">
        <v>254</v>
      </c>
    </row>
    <row r="4230" spans="1:20" x14ac:dyDescent="0.35">
      <c r="A4230" s="10" t="s">
        <v>20</v>
      </c>
      <c r="B4230" s="10" t="s">
        <v>20</v>
      </c>
      <c r="C4230" s="10" t="s">
        <v>21</v>
      </c>
      <c r="D4230" s="10" t="s">
        <v>22</v>
      </c>
      <c r="E4230" s="10" t="s">
        <v>23</v>
      </c>
      <c r="F4230" s="10" t="s">
        <v>5</v>
      </c>
      <c r="H4230" s="10" t="s">
        <v>24</v>
      </c>
      <c r="I4230" s="10">
        <v>2342888</v>
      </c>
      <c r="J4230" s="10">
        <v>2343550</v>
      </c>
      <c r="K4230" s="10" t="s">
        <v>25</v>
      </c>
      <c r="R4230" s="10" t="s">
        <v>5255</v>
      </c>
      <c r="S4230" s="10">
        <v>663</v>
      </c>
    </row>
    <row r="4231" spans="1:20" x14ac:dyDescent="0.35">
      <c r="A4231" s="10" t="s">
        <v>27</v>
      </c>
      <c r="B4231" s="10" t="s">
        <v>27</v>
      </c>
      <c r="C4231" s="10" t="s">
        <v>28</v>
      </c>
      <c r="D4231" s="10" t="s">
        <v>22</v>
      </c>
      <c r="E4231" s="10" t="s">
        <v>23</v>
      </c>
      <c r="F4231" s="10" t="s">
        <v>5</v>
      </c>
      <c r="H4231" s="10" t="s">
        <v>24</v>
      </c>
      <c r="I4231" s="10">
        <v>2342888</v>
      </c>
      <c r="J4231" s="10">
        <v>2343550</v>
      </c>
      <c r="K4231" s="10" t="s">
        <v>25</v>
      </c>
      <c r="L4231" s="10" t="s">
        <v>5256</v>
      </c>
      <c r="O4231" s="10" t="s">
        <v>49</v>
      </c>
      <c r="R4231" s="10" t="s">
        <v>5255</v>
      </c>
      <c r="S4231" s="10">
        <v>663</v>
      </c>
      <c r="T4231" s="10">
        <v>220</v>
      </c>
    </row>
    <row r="4232" spans="1:20" x14ac:dyDescent="0.35">
      <c r="A4232" s="10" t="s">
        <v>20</v>
      </c>
      <c r="B4232" s="10" t="s">
        <v>20</v>
      </c>
      <c r="C4232" s="10" t="s">
        <v>21</v>
      </c>
      <c r="D4232" s="10" t="s">
        <v>22</v>
      </c>
      <c r="E4232" s="10" t="s">
        <v>23</v>
      </c>
      <c r="F4232" s="10" t="s">
        <v>5</v>
      </c>
      <c r="H4232" s="10" t="s">
        <v>24</v>
      </c>
      <c r="I4232" s="10">
        <v>2343502</v>
      </c>
      <c r="J4232" s="10">
        <v>2344629</v>
      </c>
      <c r="K4232" s="10" t="s">
        <v>46</v>
      </c>
      <c r="R4232" s="10" t="s">
        <v>5257</v>
      </c>
      <c r="S4232" s="10">
        <v>1128</v>
      </c>
    </row>
    <row r="4233" spans="1:20" x14ac:dyDescent="0.35">
      <c r="A4233" s="10" t="s">
        <v>27</v>
      </c>
      <c r="B4233" s="10" t="s">
        <v>27</v>
      </c>
      <c r="C4233" s="10" t="s">
        <v>28</v>
      </c>
      <c r="D4233" s="10" t="s">
        <v>22</v>
      </c>
      <c r="E4233" s="10" t="s">
        <v>23</v>
      </c>
      <c r="F4233" s="10" t="s">
        <v>5</v>
      </c>
      <c r="H4233" s="10" t="s">
        <v>24</v>
      </c>
      <c r="I4233" s="10">
        <v>2343502</v>
      </c>
      <c r="J4233" s="10">
        <v>2344629</v>
      </c>
      <c r="K4233" s="10" t="s">
        <v>46</v>
      </c>
      <c r="L4233" s="10" t="s">
        <v>5258</v>
      </c>
      <c r="O4233" s="10" t="s">
        <v>5259</v>
      </c>
      <c r="R4233" s="10" t="s">
        <v>5257</v>
      </c>
      <c r="S4233" s="10">
        <v>1128</v>
      </c>
      <c r="T4233" s="10">
        <v>375</v>
      </c>
    </row>
    <row r="4234" spans="1:20" x14ac:dyDescent="0.35">
      <c r="A4234" s="10" t="s">
        <v>20</v>
      </c>
      <c r="B4234" s="10" t="s">
        <v>20</v>
      </c>
      <c r="C4234" s="10" t="s">
        <v>21</v>
      </c>
      <c r="D4234" s="10" t="s">
        <v>22</v>
      </c>
      <c r="E4234" s="10" t="s">
        <v>23</v>
      </c>
      <c r="F4234" s="10" t="s">
        <v>5</v>
      </c>
      <c r="H4234" s="10" t="s">
        <v>24</v>
      </c>
      <c r="I4234" s="10">
        <v>2344729</v>
      </c>
      <c r="J4234" s="10">
        <v>2345985</v>
      </c>
      <c r="K4234" s="10" t="s">
        <v>25</v>
      </c>
      <c r="R4234" s="10" t="s">
        <v>5260</v>
      </c>
      <c r="S4234" s="10">
        <v>1257</v>
      </c>
    </row>
    <row r="4235" spans="1:20" x14ac:dyDescent="0.35">
      <c r="A4235" s="10" t="s">
        <v>27</v>
      </c>
      <c r="B4235" s="10" t="s">
        <v>27</v>
      </c>
      <c r="C4235" s="10" t="s">
        <v>28</v>
      </c>
      <c r="D4235" s="10" t="s">
        <v>22</v>
      </c>
      <c r="E4235" s="10" t="s">
        <v>23</v>
      </c>
      <c r="F4235" s="10" t="s">
        <v>5</v>
      </c>
      <c r="H4235" s="10" t="s">
        <v>24</v>
      </c>
      <c r="I4235" s="10">
        <v>2344729</v>
      </c>
      <c r="J4235" s="10">
        <v>2345985</v>
      </c>
      <c r="K4235" s="10" t="s">
        <v>25</v>
      </c>
      <c r="L4235" s="10" t="s">
        <v>5261</v>
      </c>
      <c r="O4235" s="10" t="s">
        <v>5262</v>
      </c>
      <c r="R4235" s="10" t="s">
        <v>5260</v>
      </c>
      <c r="S4235" s="10">
        <v>1257</v>
      </c>
      <c r="T4235" s="10">
        <v>418</v>
      </c>
    </row>
    <row r="4236" spans="1:20" x14ac:dyDescent="0.35">
      <c r="A4236" s="10" t="s">
        <v>20</v>
      </c>
      <c r="B4236" s="10" t="s">
        <v>20</v>
      </c>
      <c r="C4236" s="10" t="s">
        <v>21</v>
      </c>
      <c r="D4236" s="10" t="s">
        <v>22</v>
      </c>
      <c r="E4236" s="10" t="s">
        <v>23</v>
      </c>
      <c r="F4236" s="10" t="s">
        <v>5</v>
      </c>
      <c r="H4236" s="10" t="s">
        <v>24</v>
      </c>
      <c r="I4236" s="10">
        <v>2346075</v>
      </c>
      <c r="J4236" s="10">
        <v>2348675</v>
      </c>
      <c r="K4236" s="10" t="s">
        <v>25</v>
      </c>
      <c r="R4236" s="10" t="s">
        <v>5263</v>
      </c>
      <c r="S4236" s="10">
        <v>2601</v>
      </c>
    </row>
    <row r="4237" spans="1:20" x14ac:dyDescent="0.35">
      <c r="A4237" s="10" t="s">
        <v>27</v>
      </c>
      <c r="B4237" s="10" t="s">
        <v>27</v>
      </c>
      <c r="C4237" s="10" t="s">
        <v>28</v>
      </c>
      <c r="D4237" s="10" t="s">
        <v>22</v>
      </c>
      <c r="E4237" s="10" t="s">
        <v>23</v>
      </c>
      <c r="F4237" s="10" t="s">
        <v>5</v>
      </c>
      <c r="H4237" s="10" t="s">
        <v>24</v>
      </c>
      <c r="I4237" s="10">
        <v>2346075</v>
      </c>
      <c r="J4237" s="10">
        <v>2348675</v>
      </c>
      <c r="K4237" s="10" t="s">
        <v>25</v>
      </c>
      <c r="L4237" s="10" t="s">
        <v>5264</v>
      </c>
      <c r="O4237" s="10" t="s">
        <v>5265</v>
      </c>
      <c r="R4237" s="10" t="s">
        <v>5263</v>
      </c>
      <c r="S4237" s="10">
        <v>2601</v>
      </c>
      <c r="T4237" s="10">
        <v>866</v>
      </c>
    </row>
    <row r="4238" spans="1:20" x14ac:dyDescent="0.35">
      <c r="A4238" s="10" t="s">
        <v>20</v>
      </c>
      <c r="B4238" s="10" t="s">
        <v>20</v>
      </c>
      <c r="C4238" s="10" t="s">
        <v>21</v>
      </c>
      <c r="D4238" s="10" t="s">
        <v>22</v>
      </c>
      <c r="E4238" s="10" t="s">
        <v>23</v>
      </c>
      <c r="F4238" s="10" t="s">
        <v>5</v>
      </c>
      <c r="H4238" s="10" t="s">
        <v>24</v>
      </c>
      <c r="I4238" s="10">
        <v>2348773</v>
      </c>
      <c r="J4238" s="10">
        <v>2350269</v>
      </c>
      <c r="K4238" s="10" t="s">
        <v>25</v>
      </c>
      <c r="R4238" s="10" t="s">
        <v>5266</v>
      </c>
      <c r="S4238" s="10">
        <v>1497</v>
      </c>
    </row>
    <row r="4239" spans="1:20" x14ac:dyDescent="0.35">
      <c r="A4239" s="10" t="s">
        <v>27</v>
      </c>
      <c r="B4239" s="10" t="s">
        <v>27</v>
      </c>
      <c r="C4239" s="10" t="s">
        <v>28</v>
      </c>
      <c r="D4239" s="10" t="s">
        <v>22</v>
      </c>
      <c r="E4239" s="10" t="s">
        <v>23</v>
      </c>
      <c r="F4239" s="10" t="s">
        <v>5</v>
      </c>
      <c r="H4239" s="10" t="s">
        <v>24</v>
      </c>
      <c r="I4239" s="10">
        <v>2348773</v>
      </c>
      <c r="J4239" s="10">
        <v>2350269</v>
      </c>
      <c r="K4239" s="10" t="s">
        <v>25</v>
      </c>
      <c r="L4239" s="10" t="s">
        <v>5267</v>
      </c>
      <c r="O4239" s="10" t="s">
        <v>5268</v>
      </c>
      <c r="R4239" s="10" t="s">
        <v>5266</v>
      </c>
      <c r="S4239" s="10">
        <v>1497</v>
      </c>
      <c r="T4239" s="10">
        <v>498</v>
      </c>
    </row>
    <row r="4240" spans="1:20" x14ac:dyDescent="0.35">
      <c r="A4240" s="10" t="s">
        <v>20</v>
      </c>
      <c r="B4240" s="10" t="s">
        <v>20</v>
      </c>
      <c r="C4240" s="10" t="s">
        <v>21</v>
      </c>
      <c r="D4240" s="10" t="s">
        <v>22</v>
      </c>
      <c r="E4240" s="10" t="s">
        <v>23</v>
      </c>
      <c r="F4240" s="10" t="s">
        <v>5</v>
      </c>
      <c r="H4240" s="10" t="s">
        <v>24</v>
      </c>
      <c r="I4240" s="10">
        <v>2350274</v>
      </c>
      <c r="J4240" s="10">
        <v>2351290</v>
      </c>
      <c r="K4240" s="10" t="s">
        <v>25</v>
      </c>
      <c r="R4240" s="10" t="s">
        <v>5269</v>
      </c>
      <c r="S4240" s="10">
        <v>1017</v>
      </c>
    </row>
    <row r="4241" spans="1:20" x14ac:dyDescent="0.35">
      <c r="A4241" s="10" t="s">
        <v>27</v>
      </c>
      <c r="B4241" s="10" t="s">
        <v>27</v>
      </c>
      <c r="C4241" s="10" t="s">
        <v>28</v>
      </c>
      <c r="D4241" s="10" t="s">
        <v>22</v>
      </c>
      <c r="E4241" s="10" t="s">
        <v>23</v>
      </c>
      <c r="F4241" s="10" t="s">
        <v>5</v>
      </c>
      <c r="H4241" s="10" t="s">
        <v>24</v>
      </c>
      <c r="I4241" s="10">
        <v>2350274</v>
      </c>
      <c r="J4241" s="10">
        <v>2351290</v>
      </c>
      <c r="K4241" s="10" t="s">
        <v>25</v>
      </c>
      <c r="L4241" s="10" t="s">
        <v>5270</v>
      </c>
      <c r="O4241" s="10" t="s">
        <v>5271</v>
      </c>
      <c r="R4241" s="10" t="s">
        <v>5269</v>
      </c>
      <c r="S4241" s="10">
        <v>1017</v>
      </c>
      <c r="T4241" s="10">
        <v>338</v>
      </c>
    </row>
    <row r="4242" spans="1:20" x14ac:dyDescent="0.35">
      <c r="A4242" s="10" t="s">
        <v>20</v>
      </c>
      <c r="B4242" s="10" t="s">
        <v>20</v>
      </c>
      <c r="C4242" s="10" t="s">
        <v>21</v>
      </c>
      <c r="D4242" s="10" t="s">
        <v>22</v>
      </c>
      <c r="E4242" s="10" t="s">
        <v>23</v>
      </c>
      <c r="F4242" s="10" t="s">
        <v>5</v>
      </c>
      <c r="H4242" s="10" t="s">
        <v>24</v>
      </c>
      <c r="I4242" s="10">
        <v>2351313</v>
      </c>
      <c r="J4242" s="10">
        <v>2351699</v>
      </c>
      <c r="K4242" s="10" t="s">
        <v>46</v>
      </c>
      <c r="R4242" s="10" t="s">
        <v>5272</v>
      </c>
      <c r="S4242" s="10">
        <v>387</v>
      </c>
    </row>
    <row r="4243" spans="1:20" x14ac:dyDescent="0.35">
      <c r="A4243" s="10" t="s">
        <v>27</v>
      </c>
      <c r="B4243" s="10" t="s">
        <v>27</v>
      </c>
      <c r="C4243" s="10" t="s">
        <v>28</v>
      </c>
      <c r="D4243" s="10" t="s">
        <v>22</v>
      </c>
      <c r="E4243" s="10" t="s">
        <v>23</v>
      </c>
      <c r="F4243" s="10" t="s">
        <v>5</v>
      </c>
      <c r="H4243" s="10" t="s">
        <v>24</v>
      </c>
      <c r="I4243" s="10">
        <v>2351313</v>
      </c>
      <c r="J4243" s="10">
        <v>2351699</v>
      </c>
      <c r="K4243" s="10" t="s">
        <v>46</v>
      </c>
      <c r="L4243" s="10" t="s">
        <v>5273</v>
      </c>
      <c r="O4243" s="10" t="s">
        <v>49</v>
      </c>
      <c r="R4243" s="10" t="s">
        <v>5272</v>
      </c>
      <c r="S4243" s="10">
        <v>387</v>
      </c>
      <c r="T4243" s="10">
        <v>128</v>
      </c>
    </row>
    <row r="4244" spans="1:20" x14ac:dyDescent="0.35">
      <c r="A4244" s="10" t="s">
        <v>20</v>
      </c>
      <c r="B4244" s="10" t="s">
        <v>20</v>
      </c>
      <c r="C4244" s="10" t="s">
        <v>21</v>
      </c>
      <c r="D4244" s="10" t="s">
        <v>22</v>
      </c>
      <c r="E4244" s="10" t="s">
        <v>23</v>
      </c>
      <c r="F4244" s="10" t="s">
        <v>5</v>
      </c>
      <c r="H4244" s="10" t="s">
        <v>24</v>
      </c>
      <c r="I4244" s="10">
        <v>2351712</v>
      </c>
      <c r="J4244" s="10">
        <v>2354978</v>
      </c>
      <c r="K4244" s="10" t="s">
        <v>46</v>
      </c>
      <c r="R4244" s="10" t="s">
        <v>5274</v>
      </c>
      <c r="S4244" s="10">
        <v>3267</v>
      </c>
    </row>
    <row r="4245" spans="1:20" x14ac:dyDescent="0.35">
      <c r="A4245" s="10" t="s">
        <v>27</v>
      </c>
      <c r="B4245" s="10" t="s">
        <v>27</v>
      </c>
      <c r="C4245" s="10" t="s">
        <v>28</v>
      </c>
      <c r="D4245" s="10" t="s">
        <v>22</v>
      </c>
      <c r="E4245" s="10" t="s">
        <v>23</v>
      </c>
      <c r="F4245" s="10" t="s">
        <v>5</v>
      </c>
      <c r="H4245" s="10" t="s">
        <v>24</v>
      </c>
      <c r="I4245" s="10">
        <v>2351712</v>
      </c>
      <c r="J4245" s="10">
        <v>2354978</v>
      </c>
      <c r="K4245" s="10" t="s">
        <v>46</v>
      </c>
      <c r="L4245" s="10" t="s">
        <v>5275</v>
      </c>
      <c r="O4245" s="10" t="s">
        <v>52</v>
      </c>
      <c r="R4245" s="10" t="s">
        <v>5274</v>
      </c>
      <c r="S4245" s="10">
        <v>3267</v>
      </c>
      <c r="T4245" s="10">
        <v>1088</v>
      </c>
    </row>
    <row r="4246" spans="1:20" x14ac:dyDescent="0.35">
      <c r="A4246" s="10" t="s">
        <v>20</v>
      </c>
      <c r="B4246" s="10" t="s">
        <v>20</v>
      </c>
      <c r="C4246" s="10" t="s">
        <v>21</v>
      </c>
      <c r="D4246" s="10" t="s">
        <v>22</v>
      </c>
      <c r="E4246" s="10" t="s">
        <v>23</v>
      </c>
      <c r="F4246" s="10" t="s">
        <v>5</v>
      </c>
      <c r="H4246" s="10" t="s">
        <v>24</v>
      </c>
      <c r="I4246" s="10">
        <v>2355066</v>
      </c>
      <c r="J4246" s="10">
        <v>2358533</v>
      </c>
      <c r="K4246" s="10" t="s">
        <v>25</v>
      </c>
      <c r="R4246" s="10" t="s">
        <v>5276</v>
      </c>
      <c r="S4246" s="10">
        <v>3468</v>
      </c>
    </row>
    <row r="4247" spans="1:20" x14ac:dyDescent="0.35">
      <c r="A4247" s="10" t="s">
        <v>27</v>
      </c>
      <c r="B4247" s="10" t="s">
        <v>27</v>
      </c>
      <c r="C4247" s="10" t="s">
        <v>28</v>
      </c>
      <c r="D4247" s="10" t="s">
        <v>22</v>
      </c>
      <c r="E4247" s="10" t="s">
        <v>23</v>
      </c>
      <c r="F4247" s="10" t="s">
        <v>5</v>
      </c>
      <c r="H4247" s="10" t="s">
        <v>24</v>
      </c>
      <c r="I4247" s="10">
        <v>2355066</v>
      </c>
      <c r="J4247" s="10">
        <v>2358533</v>
      </c>
      <c r="K4247" s="10" t="s">
        <v>25</v>
      </c>
      <c r="L4247" s="10" t="s">
        <v>5277</v>
      </c>
      <c r="O4247" s="10" t="s">
        <v>5278</v>
      </c>
      <c r="R4247" s="10" t="s">
        <v>5276</v>
      </c>
      <c r="S4247" s="10">
        <v>3468</v>
      </c>
      <c r="T4247" s="10">
        <v>1155</v>
      </c>
    </row>
    <row r="4248" spans="1:20" x14ac:dyDescent="0.35">
      <c r="A4248" s="10" t="s">
        <v>20</v>
      </c>
      <c r="B4248" s="10" t="s">
        <v>20</v>
      </c>
      <c r="C4248" s="10" t="s">
        <v>21</v>
      </c>
      <c r="D4248" s="10" t="s">
        <v>22</v>
      </c>
      <c r="E4248" s="10" t="s">
        <v>23</v>
      </c>
      <c r="F4248" s="10" t="s">
        <v>5</v>
      </c>
      <c r="H4248" s="10" t="s">
        <v>24</v>
      </c>
      <c r="I4248" s="10">
        <v>2358530</v>
      </c>
      <c r="J4248" s="10">
        <v>2359369</v>
      </c>
      <c r="K4248" s="10" t="s">
        <v>46</v>
      </c>
      <c r="R4248" s="10" t="s">
        <v>5279</v>
      </c>
      <c r="S4248" s="10">
        <v>840</v>
      </c>
    </row>
    <row r="4249" spans="1:20" x14ac:dyDescent="0.35">
      <c r="A4249" s="10" t="s">
        <v>27</v>
      </c>
      <c r="B4249" s="10" t="s">
        <v>27</v>
      </c>
      <c r="C4249" s="10" t="s">
        <v>28</v>
      </c>
      <c r="D4249" s="10" t="s">
        <v>22</v>
      </c>
      <c r="E4249" s="10" t="s">
        <v>23</v>
      </c>
      <c r="F4249" s="10" t="s">
        <v>5</v>
      </c>
      <c r="H4249" s="10" t="s">
        <v>24</v>
      </c>
      <c r="I4249" s="10">
        <v>2358530</v>
      </c>
      <c r="J4249" s="10">
        <v>2359369</v>
      </c>
      <c r="K4249" s="10" t="s">
        <v>46</v>
      </c>
      <c r="L4249" s="10" t="s">
        <v>5280</v>
      </c>
      <c r="O4249" s="10" t="s">
        <v>5281</v>
      </c>
      <c r="R4249" s="10" t="s">
        <v>5279</v>
      </c>
      <c r="S4249" s="10">
        <v>840</v>
      </c>
      <c r="T4249" s="10">
        <v>279</v>
      </c>
    </row>
    <row r="4250" spans="1:20" x14ac:dyDescent="0.35">
      <c r="A4250" s="10" t="s">
        <v>20</v>
      </c>
      <c r="B4250" s="10" t="s">
        <v>20</v>
      </c>
      <c r="C4250" s="10" t="s">
        <v>21</v>
      </c>
      <c r="D4250" s="10" t="s">
        <v>22</v>
      </c>
      <c r="E4250" s="10" t="s">
        <v>23</v>
      </c>
      <c r="F4250" s="10" t="s">
        <v>5</v>
      </c>
      <c r="H4250" s="10" t="s">
        <v>24</v>
      </c>
      <c r="I4250" s="10">
        <v>2359390</v>
      </c>
      <c r="J4250" s="10">
        <v>2360358</v>
      </c>
      <c r="K4250" s="10" t="s">
        <v>46</v>
      </c>
      <c r="R4250" s="10" t="s">
        <v>5282</v>
      </c>
      <c r="S4250" s="10">
        <v>969</v>
      </c>
    </row>
    <row r="4251" spans="1:20" x14ac:dyDescent="0.35">
      <c r="A4251" s="10" t="s">
        <v>27</v>
      </c>
      <c r="B4251" s="10" t="s">
        <v>27</v>
      </c>
      <c r="C4251" s="10" t="s">
        <v>28</v>
      </c>
      <c r="D4251" s="10" t="s">
        <v>22</v>
      </c>
      <c r="E4251" s="10" t="s">
        <v>23</v>
      </c>
      <c r="F4251" s="10" t="s">
        <v>5</v>
      </c>
      <c r="H4251" s="10" t="s">
        <v>24</v>
      </c>
      <c r="I4251" s="10">
        <v>2359390</v>
      </c>
      <c r="J4251" s="10">
        <v>2360358</v>
      </c>
      <c r="K4251" s="10" t="s">
        <v>46</v>
      </c>
      <c r="L4251" s="10" t="s">
        <v>5283</v>
      </c>
      <c r="O4251" s="10" t="s">
        <v>5284</v>
      </c>
      <c r="R4251" s="10" t="s">
        <v>5282</v>
      </c>
      <c r="S4251" s="10">
        <v>969</v>
      </c>
      <c r="T4251" s="10">
        <v>322</v>
      </c>
    </row>
    <row r="4252" spans="1:20" x14ac:dyDescent="0.35">
      <c r="A4252" s="10" t="s">
        <v>20</v>
      </c>
      <c r="B4252" s="10" t="s">
        <v>20</v>
      </c>
      <c r="C4252" s="10" t="s">
        <v>21</v>
      </c>
      <c r="D4252" s="10" t="s">
        <v>22</v>
      </c>
      <c r="E4252" s="10" t="s">
        <v>23</v>
      </c>
      <c r="F4252" s="10" t="s">
        <v>5</v>
      </c>
      <c r="H4252" s="10" t="s">
        <v>24</v>
      </c>
      <c r="I4252" s="10">
        <v>2360832</v>
      </c>
      <c r="J4252" s="10">
        <v>2362199</v>
      </c>
      <c r="K4252" s="10" t="s">
        <v>46</v>
      </c>
      <c r="R4252" s="10" t="s">
        <v>5285</v>
      </c>
      <c r="S4252" s="10">
        <v>1368</v>
      </c>
    </row>
    <row r="4253" spans="1:20" x14ac:dyDescent="0.35">
      <c r="A4253" s="10" t="s">
        <v>27</v>
      </c>
      <c r="B4253" s="10" t="s">
        <v>27</v>
      </c>
      <c r="C4253" s="10" t="s">
        <v>28</v>
      </c>
      <c r="D4253" s="10" t="s">
        <v>22</v>
      </c>
      <c r="E4253" s="10" t="s">
        <v>23</v>
      </c>
      <c r="F4253" s="10" t="s">
        <v>5</v>
      </c>
      <c r="H4253" s="10" t="s">
        <v>24</v>
      </c>
      <c r="I4253" s="10">
        <v>2360832</v>
      </c>
      <c r="J4253" s="10">
        <v>2362199</v>
      </c>
      <c r="K4253" s="10" t="s">
        <v>46</v>
      </c>
      <c r="L4253" s="10" t="s">
        <v>5286</v>
      </c>
      <c r="O4253" s="10" t="s">
        <v>2997</v>
      </c>
      <c r="R4253" s="10" t="s">
        <v>5285</v>
      </c>
      <c r="S4253" s="10">
        <v>1368</v>
      </c>
      <c r="T4253" s="10">
        <v>455</v>
      </c>
    </row>
    <row r="4254" spans="1:20" x14ac:dyDescent="0.35">
      <c r="A4254" s="10" t="s">
        <v>20</v>
      </c>
      <c r="B4254" s="10" t="s">
        <v>20</v>
      </c>
      <c r="C4254" s="10" t="s">
        <v>21</v>
      </c>
      <c r="D4254" s="10" t="s">
        <v>22</v>
      </c>
      <c r="E4254" s="10" t="s">
        <v>23</v>
      </c>
      <c r="F4254" s="10" t="s">
        <v>5</v>
      </c>
      <c r="H4254" s="10" t="s">
        <v>24</v>
      </c>
      <c r="I4254" s="10">
        <v>2362440</v>
      </c>
      <c r="J4254" s="10">
        <v>2363006</v>
      </c>
      <c r="K4254" s="10" t="s">
        <v>25</v>
      </c>
      <c r="R4254" s="10" t="s">
        <v>5287</v>
      </c>
      <c r="S4254" s="10">
        <v>567</v>
      </c>
    </row>
    <row r="4255" spans="1:20" x14ac:dyDescent="0.35">
      <c r="A4255" s="10" t="s">
        <v>27</v>
      </c>
      <c r="B4255" s="10" t="s">
        <v>27</v>
      </c>
      <c r="C4255" s="10" t="s">
        <v>28</v>
      </c>
      <c r="D4255" s="10" t="s">
        <v>22</v>
      </c>
      <c r="E4255" s="10" t="s">
        <v>23</v>
      </c>
      <c r="F4255" s="10" t="s">
        <v>5</v>
      </c>
      <c r="H4255" s="10" t="s">
        <v>24</v>
      </c>
      <c r="I4255" s="10">
        <v>2362440</v>
      </c>
      <c r="J4255" s="10">
        <v>2363006</v>
      </c>
      <c r="K4255" s="10" t="s">
        <v>25</v>
      </c>
      <c r="L4255" s="10" t="s">
        <v>5288</v>
      </c>
      <c r="O4255" s="10" t="s">
        <v>5289</v>
      </c>
      <c r="R4255" s="10" t="s">
        <v>5287</v>
      </c>
      <c r="S4255" s="10">
        <v>567</v>
      </c>
      <c r="T4255" s="10">
        <v>188</v>
      </c>
    </row>
    <row r="4256" spans="1:20" x14ac:dyDescent="0.35">
      <c r="A4256" s="10" t="s">
        <v>20</v>
      </c>
      <c r="B4256" s="10" t="s">
        <v>20</v>
      </c>
      <c r="C4256" s="10" t="s">
        <v>21</v>
      </c>
      <c r="D4256" s="10" t="s">
        <v>22</v>
      </c>
      <c r="E4256" s="10" t="s">
        <v>23</v>
      </c>
      <c r="F4256" s="10" t="s">
        <v>5</v>
      </c>
      <c r="H4256" s="10" t="s">
        <v>24</v>
      </c>
      <c r="I4256" s="10">
        <v>2363022</v>
      </c>
      <c r="J4256" s="10">
        <v>2364065</v>
      </c>
      <c r="K4256" s="10" t="s">
        <v>46</v>
      </c>
      <c r="R4256" s="10" t="s">
        <v>5290</v>
      </c>
      <c r="S4256" s="10">
        <v>1044</v>
      </c>
    </row>
    <row r="4257" spans="1:20" x14ac:dyDescent="0.35">
      <c r="A4257" s="10" t="s">
        <v>27</v>
      </c>
      <c r="B4257" s="10" t="s">
        <v>27</v>
      </c>
      <c r="C4257" s="10" t="s">
        <v>28</v>
      </c>
      <c r="D4257" s="10" t="s">
        <v>22</v>
      </c>
      <c r="E4257" s="10" t="s">
        <v>23</v>
      </c>
      <c r="F4257" s="10" t="s">
        <v>5</v>
      </c>
      <c r="H4257" s="10" t="s">
        <v>24</v>
      </c>
      <c r="I4257" s="10">
        <v>2363022</v>
      </c>
      <c r="J4257" s="10">
        <v>2364065</v>
      </c>
      <c r="K4257" s="10" t="s">
        <v>46</v>
      </c>
      <c r="L4257" s="10" t="s">
        <v>5291</v>
      </c>
      <c r="O4257" s="10" t="s">
        <v>52</v>
      </c>
      <c r="R4257" s="10" t="s">
        <v>5290</v>
      </c>
      <c r="S4257" s="10">
        <v>1044</v>
      </c>
      <c r="T4257" s="10">
        <v>347</v>
      </c>
    </row>
    <row r="4258" spans="1:20" x14ac:dyDescent="0.35">
      <c r="A4258" s="10" t="s">
        <v>20</v>
      </c>
      <c r="B4258" s="10" t="s">
        <v>20</v>
      </c>
      <c r="C4258" s="10" t="s">
        <v>21</v>
      </c>
      <c r="D4258" s="10" t="s">
        <v>22</v>
      </c>
      <c r="E4258" s="10" t="s">
        <v>23</v>
      </c>
      <c r="F4258" s="10" t="s">
        <v>5</v>
      </c>
      <c r="H4258" s="10" t="s">
        <v>24</v>
      </c>
      <c r="I4258" s="10">
        <v>2364320</v>
      </c>
      <c r="J4258" s="10">
        <v>2364754</v>
      </c>
      <c r="K4258" s="10" t="s">
        <v>46</v>
      </c>
      <c r="R4258" s="10" t="s">
        <v>5292</v>
      </c>
      <c r="S4258" s="10">
        <v>435</v>
      </c>
    </row>
    <row r="4259" spans="1:20" x14ac:dyDescent="0.35">
      <c r="A4259" s="10" t="s">
        <v>27</v>
      </c>
      <c r="B4259" s="10" t="s">
        <v>27</v>
      </c>
      <c r="C4259" s="10" t="s">
        <v>28</v>
      </c>
      <c r="D4259" s="10" t="s">
        <v>22</v>
      </c>
      <c r="E4259" s="10" t="s">
        <v>23</v>
      </c>
      <c r="F4259" s="10" t="s">
        <v>5</v>
      </c>
      <c r="H4259" s="10" t="s">
        <v>24</v>
      </c>
      <c r="I4259" s="10">
        <v>2364320</v>
      </c>
      <c r="J4259" s="10">
        <v>2364754</v>
      </c>
      <c r="K4259" s="10" t="s">
        <v>46</v>
      </c>
      <c r="L4259" s="10" t="s">
        <v>5293</v>
      </c>
      <c r="O4259" s="10" t="s">
        <v>52</v>
      </c>
      <c r="R4259" s="10" t="s">
        <v>5292</v>
      </c>
      <c r="S4259" s="10">
        <v>435</v>
      </c>
      <c r="T4259" s="10">
        <v>144</v>
      </c>
    </row>
    <row r="4260" spans="1:20" x14ac:dyDescent="0.35">
      <c r="A4260" s="10" t="s">
        <v>20</v>
      </c>
      <c r="B4260" s="10" t="s">
        <v>20</v>
      </c>
      <c r="C4260" s="10" t="s">
        <v>21</v>
      </c>
      <c r="D4260" s="10" t="s">
        <v>22</v>
      </c>
      <c r="E4260" s="10" t="s">
        <v>23</v>
      </c>
      <c r="F4260" s="10" t="s">
        <v>5</v>
      </c>
      <c r="H4260" s="10" t="s">
        <v>24</v>
      </c>
      <c r="I4260" s="10">
        <v>2364850</v>
      </c>
      <c r="J4260" s="10">
        <v>2365677</v>
      </c>
      <c r="K4260" s="10" t="s">
        <v>46</v>
      </c>
      <c r="R4260" s="10" t="s">
        <v>5294</v>
      </c>
      <c r="S4260" s="10">
        <v>828</v>
      </c>
    </row>
    <row r="4261" spans="1:20" x14ac:dyDescent="0.35">
      <c r="A4261" s="10" t="s">
        <v>27</v>
      </c>
      <c r="B4261" s="10" t="s">
        <v>27</v>
      </c>
      <c r="C4261" s="10" t="s">
        <v>28</v>
      </c>
      <c r="D4261" s="10" t="s">
        <v>22</v>
      </c>
      <c r="E4261" s="10" t="s">
        <v>23</v>
      </c>
      <c r="F4261" s="10" t="s">
        <v>5</v>
      </c>
      <c r="H4261" s="10" t="s">
        <v>24</v>
      </c>
      <c r="I4261" s="10">
        <v>2364850</v>
      </c>
      <c r="J4261" s="10">
        <v>2365677</v>
      </c>
      <c r="K4261" s="10" t="s">
        <v>46</v>
      </c>
      <c r="L4261" s="10" t="s">
        <v>5295</v>
      </c>
      <c r="O4261" s="10" t="s">
        <v>293</v>
      </c>
      <c r="R4261" s="10" t="s">
        <v>5294</v>
      </c>
      <c r="S4261" s="10">
        <v>828</v>
      </c>
      <c r="T4261" s="10">
        <v>275</v>
      </c>
    </row>
    <row r="4262" spans="1:20" x14ac:dyDescent="0.35">
      <c r="A4262" s="10" t="s">
        <v>20</v>
      </c>
      <c r="B4262" s="10" t="s">
        <v>20</v>
      </c>
      <c r="C4262" s="10" t="s">
        <v>21</v>
      </c>
      <c r="D4262" s="10" t="s">
        <v>22</v>
      </c>
      <c r="E4262" s="10" t="s">
        <v>23</v>
      </c>
      <c r="F4262" s="10" t="s">
        <v>5</v>
      </c>
      <c r="H4262" s="10" t="s">
        <v>24</v>
      </c>
      <c r="I4262" s="10">
        <v>2365727</v>
      </c>
      <c r="J4262" s="10">
        <v>2366947</v>
      </c>
      <c r="K4262" s="10" t="s">
        <v>46</v>
      </c>
      <c r="R4262" s="10" t="s">
        <v>5296</v>
      </c>
      <c r="S4262" s="10">
        <v>1221</v>
      </c>
    </row>
    <row r="4263" spans="1:20" x14ac:dyDescent="0.35">
      <c r="A4263" s="10" t="s">
        <v>27</v>
      </c>
      <c r="B4263" s="10" t="s">
        <v>27</v>
      </c>
      <c r="C4263" s="10" t="s">
        <v>28</v>
      </c>
      <c r="D4263" s="10" t="s">
        <v>22</v>
      </c>
      <c r="E4263" s="10" t="s">
        <v>23</v>
      </c>
      <c r="F4263" s="10" t="s">
        <v>5</v>
      </c>
      <c r="H4263" s="10" t="s">
        <v>24</v>
      </c>
      <c r="I4263" s="10">
        <v>2365727</v>
      </c>
      <c r="J4263" s="10">
        <v>2366947</v>
      </c>
      <c r="K4263" s="10" t="s">
        <v>46</v>
      </c>
      <c r="L4263" s="10" t="s">
        <v>5297</v>
      </c>
      <c r="O4263" s="10" t="s">
        <v>293</v>
      </c>
      <c r="R4263" s="10" t="s">
        <v>5296</v>
      </c>
      <c r="S4263" s="10">
        <v>1221</v>
      </c>
      <c r="T4263" s="10">
        <v>406</v>
      </c>
    </row>
    <row r="4264" spans="1:20" x14ac:dyDescent="0.35">
      <c r="A4264" s="10" t="s">
        <v>20</v>
      </c>
      <c r="B4264" s="10" t="s">
        <v>20</v>
      </c>
      <c r="C4264" s="10" t="s">
        <v>21</v>
      </c>
      <c r="D4264" s="10" t="s">
        <v>22</v>
      </c>
      <c r="E4264" s="10" t="s">
        <v>23</v>
      </c>
      <c r="F4264" s="10" t="s">
        <v>5</v>
      </c>
      <c r="H4264" s="10" t="s">
        <v>24</v>
      </c>
      <c r="I4264" s="10">
        <v>2367031</v>
      </c>
      <c r="J4264" s="10">
        <v>2368083</v>
      </c>
      <c r="K4264" s="10" t="s">
        <v>46</v>
      </c>
      <c r="R4264" s="10" t="s">
        <v>5298</v>
      </c>
      <c r="S4264" s="10">
        <v>1053</v>
      </c>
    </row>
    <row r="4265" spans="1:20" x14ac:dyDescent="0.35">
      <c r="A4265" s="10" t="s">
        <v>27</v>
      </c>
      <c r="B4265" s="10" t="s">
        <v>27</v>
      </c>
      <c r="C4265" s="10" t="s">
        <v>28</v>
      </c>
      <c r="D4265" s="10" t="s">
        <v>22</v>
      </c>
      <c r="E4265" s="10" t="s">
        <v>23</v>
      </c>
      <c r="F4265" s="10" t="s">
        <v>5</v>
      </c>
      <c r="H4265" s="10" t="s">
        <v>24</v>
      </c>
      <c r="I4265" s="10">
        <v>2367031</v>
      </c>
      <c r="J4265" s="10">
        <v>2368083</v>
      </c>
      <c r="K4265" s="10" t="s">
        <v>46</v>
      </c>
      <c r="L4265" s="10" t="s">
        <v>5299</v>
      </c>
      <c r="O4265" s="10" t="s">
        <v>290</v>
      </c>
      <c r="R4265" s="10" t="s">
        <v>5298</v>
      </c>
      <c r="S4265" s="10">
        <v>1053</v>
      </c>
      <c r="T4265" s="10">
        <v>350</v>
      </c>
    </row>
    <row r="4266" spans="1:20" x14ac:dyDescent="0.35">
      <c r="A4266" s="10" t="s">
        <v>20</v>
      </c>
      <c r="B4266" s="10" t="s">
        <v>20</v>
      </c>
      <c r="C4266" s="10" t="s">
        <v>21</v>
      </c>
      <c r="D4266" s="10" t="s">
        <v>22</v>
      </c>
      <c r="E4266" s="10" t="s">
        <v>23</v>
      </c>
      <c r="F4266" s="10" t="s">
        <v>5</v>
      </c>
      <c r="H4266" s="10" t="s">
        <v>24</v>
      </c>
      <c r="I4266" s="10">
        <v>2368145</v>
      </c>
      <c r="J4266" s="10">
        <v>2369236</v>
      </c>
      <c r="K4266" s="10" t="s">
        <v>46</v>
      </c>
      <c r="R4266" s="10" t="s">
        <v>5300</v>
      </c>
      <c r="S4266" s="10">
        <v>1092</v>
      </c>
    </row>
    <row r="4267" spans="1:20" x14ac:dyDescent="0.35">
      <c r="A4267" s="10" t="s">
        <v>27</v>
      </c>
      <c r="B4267" s="10" t="s">
        <v>27</v>
      </c>
      <c r="C4267" s="10" t="s">
        <v>28</v>
      </c>
      <c r="D4267" s="10" t="s">
        <v>22</v>
      </c>
      <c r="E4267" s="10" t="s">
        <v>23</v>
      </c>
      <c r="F4267" s="10" t="s">
        <v>5</v>
      </c>
      <c r="H4267" s="10" t="s">
        <v>24</v>
      </c>
      <c r="I4267" s="10">
        <v>2368145</v>
      </c>
      <c r="J4267" s="10">
        <v>2369236</v>
      </c>
      <c r="K4267" s="10" t="s">
        <v>46</v>
      </c>
      <c r="L4267" s="10" t="s">
        <v>5301</v>
      </c>
      <c r="O4267" s="10" t="s">
        <v>61</v>
      </c>
      <c r="R4267" s="10" t="s">
        <v>5300</v>
      </c>
      <c r="S4267" s="10">
        <v>1092</v>
      </c>
      <c r="T4267" s="10">
        <v>363</v>
      </c>
    </row>
    <row r="4268" spans="1:20" x14ac:dyDescent="0.35">
      <c r="A4268" s="10" t="s">
        <v>20</v>
      </c>
      <c r="B4268" s="10" t="s">
        <v>20</v>
      </c>
      <c r="C4268" s="10" t="s">
        <v>21</v>
      </c>
      <c r="D4268" s="10" t="s">
        <v>22</v>
      </c>
      <c r="E4268" s="10" t="s">
        <v>23</v>
      </c>
      <c r="F4268" s="10" t="s">
        <v>5</v>
      </c>
      <c r="H4268" s="10" t="s">
        <v>24</v>
      </c>
      <c r="I4268" s="10">
        <v>2369441</v>
      </c>
      <c r="J4268" s="10">
        <v>2370037</v>
      </c>
      <c r="K4268" s="10" t="s">
        <v>46</v>
      </c>
      <c r="R4268" s="10" t="s">
        <v>5302</v>
      </c>
      <c r="S4268" s="10">
        <v>597</v>
      </c>
    </row>
    <row r="4269" spans="1:20" x14ac:dyDescent="0.35">
      <c r="A4269" s="10" t="s">
        <v>27</v>
      </c>
      <c r="B4269" s="10" t="s">
        <v>27</v>
      </c>
      <c r="C4269" s="10" t="s">
        <v>28</v>
      </c>
      <c r="D4269" s="10" t="s">
        <v>22</v>
      </c>
      <c r="E4269" s="10" t="s">
        <v>23</v>
      </c>
      <c r="F4269" s="10" t="s">
        <v>5</v>
      </c>
      <c r="H4269" s="10" t="s">
        <v>24</v>
      </c>
      <c r="I4269" s="10">
        <v>2369441</v>
      </c>
      <c r="J4269" s="10">
        <v>2370037</v>
      </c>
      <c r="K4269" s="10" t="s">
        <v>46</v>
      </c>
      <c r="L4269" s="10" t="s">
        <v>5303</v>
      </c>
      <c r="O4269" s="10" t="s">
        <v>433</v>
      </c>
      <c r="R4269" s="10" t="s">
        <v>5302</v>
      </c>
      <c r="S4269" s="10">
        <v>597</v>
      </c>
      <c r="T4269" s="10">
        <v>198</v>
      </c>
    </row>
    <row r="4270" spans="1:20" x14ac:dyDescent="0.35">
      <c r="A4270" s="10" t="s">
        <v>20</v>
      </c>
      <c r="B4270" s="10" t="s">
        <v>20</v>
      </c>
      <c r="C4270" s="10" t="s">
        <v>21</v>
      </c>
      <c r="D4270" s="10" t="s">
        <v>22</v>
      </c>
      <c r="E4270" s="10" t="s">
        <v>23</v>
      </c>
      <c r="F4270" s="10" t="s">
        <v>5</v>
      </c>
      <c r="H4270" s="10" t="s">
        <v>24</v>
      </c>
      <c r="I4270" s="10">
        <v>2370148</v>
      </c>
      <c r="J4270" s="10">
        <v>2371428</v>
      </c>
      <c r="K4270" s="10" t="s">
        <v>25</v>
      </c>
      <c r="R4270" s="10" t="s">
        <v>5304</v>
      </c>
      <c r="S4270" s="10">
        <v>1281</v>
      </c>
    </row>
    <row r="4271" spans="1:20" x14ac:dyDescent="0.35">
      <c r="A4271" s="10" t="s">
        <v>27</v>
      </c>
      <c r="B4271" s="10" t="s">
        <v>27</v>
      </c>
      <c r="C4271" s="10" t="s">
        <v>28</v>
      </c>
      <c r="D4271" s="10" t="s">
        <v>22</v>
      </c>
      <c r="E4271" s="10" t="s">
        <v>23</v>
      </c>
      <c r="F4271" s="10" t="s">
        <v>5</v>
      </c>
      <c r="H4271" s="10" t="s">
        <v>24</v>
      </c>
      <c r="I4271" s="10">
        <v>2370148</v>
      </c>
      <c r="J4271" s="10">
        <v>2371428</v>
      </c>
      <c r="K4271" s="10" t="s">
        <v>25</v>
      </c>
      <c r="L4271" s="10" t="s">
        <v>5305</v>
      </c>
      <c r="O4271" s="10" t="s">
        <v>300</v>
      </c>
      <c r="R4271" s="10" t="s">
        <v>5304</v>
      </c>
      <c r="S4271" s="10">
        <v>1281</v>
      </c>
      <c r="T4271" s="10">
        <v>426</v>
      </c>
    </row>
    <row r="4272" spans="1:20" x14ac:dyDescent="0.35">
      <c r="A4272" s="10" t="s">
        <v>20</v>
      </c>
      <c r="B4272" s="10" t="s">
        <v>20</v>
      </c>
      <c r="C4272" s="10" t="s">
        <v>21</v>
      </c>
      <c r="D4272" s="10" t="s">
        <v>22</v>
      </c>
      <c r="E4272" s="10" t="s">
        <v>23</v>
      </c>
      <c r="F4272" s="10" t="s">
        <v>5</v>
      </c>
      <c r="H4272" s="10" t="s">
        <v>24</v>
      </c>
      <c r="I4272" s="10">
        <v>2371444</v>
      </c>
      <c r="J4272" s="10">
        <v>2374596</v>
      </c>
      <c r="K4272" s="10" t="s">
        <v>25</v>
      </c>
      <c r="R4272" s="10" t="s">
        <v>5306</v>
      </c>
      <c r="S4272" s="10">
        <v>3153</v>
      </c>
    </row>
    <row r="4273" spans="1:20" x14ac:dyDescent="0.35">
      <c r="A4273" s="10" t="s">
        <v>27</v>
      </c>
      <c r="B4273" s="10" t="s">
        <v>27</v>
      </c>
      <c r="C4273" s="10" t="s">
        <v>28</v>
      </c>
      <c r="D4273" s="10" t="s">
        <v>22</v>
      </c>
      <c r="E4273" s="10" t="s">
        <v>23</v>
      </c>
      <c r="F4273" s="10" t="s">
        <v>5</v>
      </c>
      <c r="H4273" s="10" t="s">
        <v>24</v>
      </c>
      <c r="I4273" s="10">
        <v>2371444</v>
      </c>
      <c r="J4273" s="10">
        <v>2374596</v>
      </c>
      <c r="K4273" s="10" t="s">
        <v>25</v>
      </c>
      <c r="L4273" s="10" t="s">
        <v>5307</v>
      </c>
      <c r="O4273" s="10" t="s">
        <v>2342</v>
      </c>
      <c r="R4273" s="10" t="s">
        <v>5306</v>
      </c>
      <c r="S4273" s="10">
        <v>3153</v>
      </c>
      <c r="T4273" s="10">
        <v>1050</v>
      </c>
    </row>
    <row r="4274" spans="1:20" x14ac:dyDescent="0.35">
      <c r="A4274" s="10" t="s">
        <v>20</v>
      </c>
      <c r="B4274" s="10" t="s">
        <v>20</v>
      </c>
      <c r="C4274" s="10" t="s">
        <v>21</v>
      </c>
      <c r="D4274" s="10" t="s">
        <v>22</v>
      </c>
      <c r="E4274" s="10" t="s">
        <v>23</v>
      </c>
      <c r="F4274" s="10" t="s">
        <v>5</v>
      </c>
      <c r="H4274" s="10" t="s">
        <v>24</v>
      </c>
      <c r="I4274" s="10">
        <v>2374586</v>
      </c>
      <c r="J4274" s="10">
        <v>2376085</v>
      </c>
      <c r="K4274" s="10" t="s">
        <v>25</v>
      </c>
      <c r="R4274" s="10" t="s">
        <v>5308</v>
      </c>
      <c r="S4274" s="10">
        <v>1500</v>
      </c>
    </row>
    <row r="4275" spans="1:20" x14ac:dyDescent="0.35">
      <c r="A4275" s="10" t="s">
        <v>27</v>
      </c>
      <c r="B4275" s="10" t="s">
        <v>27</v>
      </c>
      <c r="C4275" s="10" t="s">
        <v>28</v>
      </c>
      <c r="D4275" s="10" t="s">
        <v>22</v>
      </c>
      <c r="E4275" s="10" t="s">
        <v>23</v>
      </c>
      <c r="F4275" s="10" t="s">
        <v>5</v>
      </c>
      <c r="H4275" s="10" t="s">
        <v>24</v>
      </c>
      <c r="I4275" s="10">
        <v>2374586</v>
      </c>
      <c r="J4275" s="10">
        <v>2376085</v>
      </c>
      <c r="K4275" s="10" t="s">
        <v>25</v>
      </c>
      <c r="L4275" s="10" t="s">
        <v>5309</v>
      </c>
      <c r="O4275" s="10" t="s">
        <v>2285</v>
      </c>
      <c r="R4275" s="10" t="s">
        <v>5308</v>
      </c>
      <c r="S4275" s="10">
        <v>1500</v>
      </c>
      <c r="T4275" s="10">
        <v>499</v>
      </c>
    </row>
    <row r="4276" spans="1:20" x14ac:dyDescent="0.35">
      <c r="A4276" s="10" t="s">
        <v>20</v>
      </c>
      <c r="B4276" s="10" t="s">
        <v>20</v>
      </c>
      <c r="C4276" s="10" t="s">
        <v>21</v>
      </c>
      <c r="D4276" s="10" t="s">
        <v>22</v>
      </c>
      <c r="E4276" s="10" t="s">
        <v>23</v>
      </c>
      <c r="F4276" s="10" t="s">
        <v>5</v>
      </c>
      <c r="H4276" s="10" t="s">
        <v>24</v>
      </c>
      <c r="I4276" s="10">
        <v>2376244</v>
      </c>
      <c r="J4276" s="10">
        <v>2376855</v>
      </c>
      <c r="K4276" s="10" t="s">
        <v>25</v>
      </c>
      <c r="R4276" s="10" t="s">
        <v>5310</v>
      </c>
      <c r="S4276" s="10">
        <v>612</v>
      </c>
    </row>
    <row r="4277" spans="1:20" x14ac:dyDescent="0.35">
      <c r="A4277" s="10" t="s">
        <v>27</v>
      </c>
      <c r="B4277" s="10" t="s">
        <v>27</v>
      </c>
      <c r="C4277" s="10" t="s">
        <v>28</v>
      </c>
      <c r="D4277" s="10" t="s">
        <v>22</v>
      </c>
      <c r="E4277" s="10" t="s">
        <v>23</v>
      </c>
      <c r="F4277" s="10" t="s">
        <v>5</v>
      </c>
      <c r="H4277" s="10" t="s">
        <v>24</v>
      </c>
      <c r="I4277" s="10">
        <v>2376244</v>
      </c>
      <c r="J4277" s="10">
        <v>2376855</v>
      </c>
      <c r="K4277" s="10" t="s">
        <v>25</v>
      </c>
      <c r="L4277" s="10" t="s">
        <v>5311</v>
      </c>
      <c r="O4277" s="10" t="s">
        <v>5312</v>
      </c>
      <c r="R4277" s="10" t="s">
        <v>5310</v>
      </c>
      <c r="S4277" s="10">
        <v>612</v>
      </c>
      <c r="T4277" s="10">
        <v>203</v>
      </c>
    </row>
    <row r="4278" spans="1:20" x14ac:dyDescent="0.35">
      <c r="A4278" s="10" t="s">
        <v>20</v>
      </c>
      <c r="B4278" s="10" t="s">
        <v>20</v>
      </c>
      <c r="C4278" s="10" t="s">
        <v>21</v>
      </c>
      <c r="D4278" s="10" t="s">
        <v>22</v>
      </c>
      <c r="E4278" s="10" t="s">
        <v>23</v>
      </c>
      <c r="F4278" s="10" t="s">
        <v>5</v>
      </c>
      <c r="H4278" s="10" t="s">
        <v>24</v>
      </c>
      <c r="I4278" s="10">
        <v>2376945</v>
      </c>
      <c r="J4278" s="10">
        <v>2377343</v>
      </c>
      <c r="K4278" s="10" t="s">
        <v>46</v>
      </c>
      <c r="R4278" s="10" t="s">
        <v>5313</v>
      </c>
      <c r="S4278" s="10">
        <v>399</v>
      </c>
    </row>
    <row r="4279" spans="1:20" x14ac:dyDescent="0.35">
      <c r="A4279" s="10" t="s">
        <v>27</v>
      </c>
      <c r="B4279" s="10" t="s">
        <v>27</v>
      </c>
      <c r="C4279" s="10" t="s">
        <v>28</v>
      </c>
      <c r="D4279" s="10" t="s">
        <v>22</v>
      </c>
      <c r="E4279" s="10" t="s">
        <v>23</v>
      </c>
      <c r="F4279" s="10" t="s">
        <v>5</v>
      </c>
      <c r="H4279" s="10" t="s">
        <v>24</v>
      </c>
      <c r="I4279" s="10">
        <v>2376945</v>
      </c>
      <c r="J4279" s="10">
        <v>2377343</v>
      </c>
      <c r="K4279" s="10" t="s">
        <v>46</v>
      </c>
      <c r="L4279" s="10" t="s">
        <v>5314</v>
      </c>
      <c r="O4279" s="10" t="s">
        <v>5315</v>
      </c>
      <c r="R4279" s="10" t="s">
        <v>5313</v>
      </c>
      <c r="S4279" s="10">
        <v>399</v>
      </c>
      <c r="T4279" s="10">
        <v>132</v>
      </c>
    </row>
    <row r="4280" spans="1:20" x14ac:dyDescent="0.35">
      <c r="A4280" s="10" t="s">
        <v>20</v>
      </c>
      <c r="B4280" s="10" t="s">
        <v>20</v>
      </c>
      <c r="C4280" s="10" t="s">
        <v>21</v>
      </c>
      <c r="D4280" s="10" t="s">
        <v>22</v>
      </c>
      <c r="E4280" s="10" t="s">
        <v>23</v>
      </c>
      <c r="F4280" s="10" t="s">
        <v>5</v>
      </c>
      <c r="H4280" s="10" t="s">
        <v>24</v>
      </c>
      <c r="I4280" s="10">
        <v>2377508</v>
      </c>
      <c r="J4280" s="10">
        <v>2378302</v>
      </c>
      <c r="K4280" s="10" t="s">
        <v>25</v>
      </c>
      <c r="R4280" s="10" t="s">
        <v>5316</v>
      </c>
      <c r="S4280" s="10">
        <v>795</v>
      </c>
    </row>
    <row r="4281" spans="1:20" x14ac:dyDescent="0.35">
      <c r="A4281" s="10" t="s">
        <v>27</v>
      </c>
      <c r="B4281" s="10" t="s">
        <v>27</v>
      </c>
      <c r="C4281" s="10" t="s">
        <v>28</v>
      </c>
      <c r="D4281" s="10" t="s">
        <v>22</v>
      </c>
      <c r="E4281" s="10" t="s">
        <v>23</v>
      </c>
      <c r="F4281" s="10" t="s">
        <v>5</v>
      </c>
      <c r="H4281" s="10" t="s">
        <v>24</v>
      </c>
      <c r="I4281" s="10">
        <v>2377508</v>
      </c>
      <c r="J4281" s="10">
        <v>2378302</v>
      </c>
      <c r="K4281" s="10" t="s">
        <v>25</v>
      </c>
      <c r="L4281" s="10" t="s">
        <v>5317</v>
      </c>
      <c r="O4281" s="10" t="s">
        <v>5318</v>
      </c>
      <c r="R4281" s="10" t="s">
        <v>5316</v>
      </c>
      <c r="S4281" s="10">
        <v>795</v>
      </c>
      <c r="T4281" s="10">
        <v>264</v>
      </c>
    </row>
    <row r="4282" spans="1:20" x14ac:dyDescent="0.35">
      <c r="A4282" s="10" t="s">
        <v>20</v>
      </c>
      <c r="B4282" s="10" t="s">
        <v>20</v>
      </c>
      <c r="C4282" s="10" t="s">
        <v>21</v>
      </c>
      <c r="D4282" s="10" t="s">
        <v>22</v>
      </c>
      <c r="E4282" s="10" t="s">
        <v>23</v>
      </c>
      <c r="F4282" s="10" t="s">
        <v>5</v>
      </c>
      <c r="H4282" s="10" t="s">
        <v>24</v>
      </c>
      <c r="I4282" s="10">
        <v>2378407</v>
      </c>
      <c r="J4282" s="10">
        <v>2379048</v>
      </c>
      <c r="K4282" s="10" t="s">
        <v>25</v>
      </c>
      <c r="R4282" s="10" t="s">
        <v>5319</v>
      </c>
      <c r="S4282" s="10">
        <v>642</v>
      </c>
    </row>
    <row r="4283" spans="1:20" x14ac:dyDescent="0.35">
      <c r="A4283" s="10" t="s">
        <v>27</v>
      </c>
      <c r="B4283" s="10" t="s">
        <v>27</v>
      </c>
      <c r="C4283" s="10" t="s">
        <v>28</v>
      </c>
      <c r="D4283" s="10" t="s">
        <v>22</v>
      </c>
      <c r="E4283" s="10" t="s">
        <v>23</v>
      </c>
      <c r="F4283" s="10" t="s">
        <v>5</v>
      </c>
      <c r="H4283" s="10" t="s">
        <v>24</v>
      </c>
      <c r="I4283" s="10">
        <v>2378407</v>
      </c>
      <c r="J4283" s="10">
        <v>2379048</v>
      </c>
      <c r="K4283" s="10" t="s">
        <v>25</v>
      </c>
      <c r="L4283" s="10" t="s">
        <v>5320</v>
      </c>
      <c r="O4283" s="10" t="s">
        <v>4479</v>
      </c>
      <c r="R4283" s="10" t="s">
        <v>5319</v>
      </c>
      <c r="S4283" s="10">
        <v>642</v>
      </c>
      <c r="T4283" s="10">
        <v>213</v>
      </c>
    </row>
    <row r="4284" spans="1:20" x14ac:dyDescent="0.35">
      <c r="A4284" s="10" t="s">
        <v>20</v>
      </c>
      <c r="B4284" s="10" t="s">
        <v>20</v>
      </c>
      <c r="C4284" s="10" t="s">
        <v>21</v>
      </c>
      <c r="D4284" s="10" t="s">
        <v>22</v>
      </c>
      <c r="E4284" s="10" t="s">
        <v>23</v>
      </c>
      <c r="F4284" s="10" t="s">
        <v>5</v>
      </c>
      <c r="H4284" s="10" t="s">
        <v>24</v>
      </c>
      <c r="I4284" s="10">
        <v>2379074</v>
      </c>
      <c r="J4284" s="10">
        <v>2379592</v>
      </c>
      <c r="K4284" s="10" t="s">
        <v>25</v>
      </c>
      <c r="R4284" s="10" t="s">
        <v>5321</v>
      </c>
      <c r="S4284" s="10">
        <v>519</v>
      </c>
    </row>
    <row r="4285" spans="1:20" x14ac:dyDescent="0.35">
      <c r="A4285" s="10" t="s">
        <v>27</v>
      </c>
      <c r="B4285" s="10" t="s">
        <v>27</v>
      </c>
      <c r="C4285" s="10" t="s">
        <v>28</v>
      </c>
      <c r="D4285" s="10" t="s">
        <v>22</v>
      </c>
      <c r="E4285" s="10" t="s">
        <v>23</v>
      </c>
      <c r="F4285" s="10" t="s">
        <v>5</v>
      </c>
      <c r="H4285" s="10" t="s">
        <v>24</v>
      </c>
      <c r="I4285" s="10">
        <v>2379074</v>
      </c>
      <c r="J4285" s="10">
        <v>2379592</v>
      </c>
      <c r="K4285" s="10" t="s">
        <v>25</v>
      </c>
      <c r="L4285" s="10" t="s">
        <v>5322</v>
      </c>
      <c r="O4285" s="10" t="s">
        <v>5323</v>
      </c>
      <c r="R4285" s="10" t="s">
        <v>5321</v>
      </c>
      <c r="S4285" s="10">
        <v>519</v>
      </c>
      <c r="T4285" s="10">
        <v>172</v>
      </c>
    </row>
    <row r="4286" spans="1:20" x14ac:dyDescent="0.35">
      <c r="A4286" s="10" t="s">
        <v>20</v>
      </c>
      <c r="B4286" s="10" t="s">
        <v>20</v>
      </c>
      <c r="C4286" s="10" t="s">
        <v>21</v>
      </c>
      <c r="D4286" s="10" t="s">
        <v>22</v>
      </c>
      <c r="E4286" s="10" t="s">
        <v>23</v>
      </c>
      <c r="F4286" s="10" t="s">
        <v>5</v>
      </c>
      <c r="H4286" s="10" t="s">
        <v>24</v>
      </c>
      <c r="I4286" s="10">
        <v>2379699</v>
      </c>
      <c r="J4286" s="10">
        <v>2381198</v>
      </c>
      <c r="K4286" s="10" t="s">
        <v>25</v>
      </c>
      <c r="R4286" s="10" t="s">
        <v>5324</v>
      </c>
      <c r="S4286" s="10">
        <v>1500</v>
      </c>
    </row>
    <row r="4287" spans="1:20" x14ac:dyDescent="0.35">
      <c r="A4287" s="10" t="s">
        <v>27</v>
      </c>
      <c r="B4287" s="10" t="s">
        <v>27</v>
      </c>
      <c r="C4287" s="10" t="s">
        <v>28</v>
      </c>
      <c r="D4287" s="10" t="s">
        <v>22</v>
      </c>
      <c r="E4287" s="10" t="s">
        <v>23</v>
      </c>
      <c r="F4287" s="10" t="s">
        <v>5</v>
      </c>
      <c r="H4287" s="10" t="s">
        <v>24</v>
      </c>
      <c r="I4287" s="10">
        <v>2379699</v>
      </c>
      <c r="J4287" s="10">
        <v>2381198</v>
      </c>
      <c r="K4287" s="10" t="s">
        <v>25</v>
      </c>
      <c r="L4287" s="10" t="s">
        <v>5325</v>
      </c>
      <c r="O4287" s="10" t="s">
        <v>2423</v>
      </c>
      <c r="R4287" s="10" t="s">
        <v>5324</v>
      </c>
      <c r="S4287" s="10">
        <v>1500</v>
      </c>
      <c r="T4287" s="10">
        <v>499</v>
      </c>
    </row>
    <row r="4288" spans="1:20" x14ac:dyDescent="0.35">
      <c r="A4288" s="10" t="s">
        <v>20</v>
      </c>
      <c r="B4288" s="10" t="s">
        <v>20</v>
      </c>
      <c r="C4288" s="10" t="s">
        <v>21</v>
      </c>
      <c r="D4288" s="10" t="s">
        <v>22</v>
      </c>
      <c r="E4288" s="10" t="s">
        <v>23</v>
      </c>
      <c r="F4288" s="10" t="s">
        <v>5</v>
      </c>
      <c r="H4288" s="10" t="s">
        <v>24</v>
      </c>
      <c r="I4288" s="10">
        <v>2381188</v>
      </c>
      <c r="J4288" s="10">
        <v>2381943</v>
      </c>
      <c r="K4288" s="10" t="s">
        <v>25</v>
      </c>
      <c r="R4288" s="10" t="s">
        <v>5326</v>
      </c>
      <c r="S4288" s="10">
        <v>756</v>
      </c>
    </row>
    <row r="4289" spans="1:20" x14ac:dyDescent="0.35">
      <c r="A4289" s="10" t="s">
        <v>27</v>
      </c>
      <c r="B4289" s="10" t="s">
        <v>27</v>
      </c>
      <c r="C4289" s="10" t="s">
        <v>28</v>
      </c>
      <c r="D4289" s="10" t="s">
        <v>22</v>
      </c>
      <c r="E4289" s="10" t="s">
        <v>23</v>
      </c>
      <c r="F4289" s="10" t="s">
        <v>5</v>
      </c>
      <c r="H4289" s="10" t="s">
        <v>24</v>
      </c>
      <c r="I4289" s="10">
        <v>2381188</v>
      </c>
      <c r="J4289" s="10">
        <v>2381943</v>
      </c>
      <c r="K4289" s="10" t="s">
        <v>25</v>
      </c>
      <c r="L4289" s="10" t="s">
        <v>5327</v>
      </c>
      <c r="O4289" s="10" t="s">
        <v>656</v>
      </c>
      <c r="R4289" s="10" t="s">
        <v>5326</v>
      </c>
      <c r="S4289" s="10">
        <v>756</v>
      </c>
      <c r="T4289" s="10">
        <v>251</v>
      </c>
    </row>
    <row r="4290" spans="1:20" x14ac:dyDescent="0.35">
      <c r="A4290" s="10" t="s">
        <v>20</v>
      </c>
      <c r="B4290" s="10" t="s">
        <v>20</v>
      </c>
      <c r="C4290" s="10" t="s">
        <v>21</v>
      </c>
      <c r="D4290" s="10" t="s">
        <v>22</v>
      </c>
      <c r="E4290" s="10" t="s">
        <v>23</v>
      </c>
      <c r="F4290" s="10" t="s">
        <v>5</v>
      </c>
      <c r="H4290" s="10" t="s">
        <v>24</v>
      </c>
      <c r="I4290" s="10">
        <v>2381840</v>
      </c>
      <c r="J4290" s="10">
        <v>2384776</v>
      </c>
      <c r="K4290" s="10" t="s">
        <v>46</v>
      </c>
      <c r="R4290" s="10" t="s">
        <v>5328</v>
      </c>
      <c r="S4290" s="10">
        <v>2937</v>
      </c>
    </row>
    <row r="4291" spans="1:20" x14ac:dyDescent="0.35">
      <c r="A4291" s="10" t="s">
        <v>27</v>
      </c>
      <c r="B4291" s="10" t="s">
        <v>27</v>
      </c>
      <c r="C4291" s="10" t="s">
        <v>28</v>
      </c>
      <c r="D4291" s="10" t="s">
        <v>22</v>
      </c>
      <c r="E4291" s="10" t="s">
        <v>23</v>
      </c>
      <c r="F4291" s="10" t="s">
        <v>5</v>
      </c>
      <c r="H4291" s="10" t="s">
        <v>24</v>
      </c>
      <c r="I4291" s="10">
        <v>2381840</v>
      </c>
      <c r="J4291" s="10">
        <v>2384776</v>
      </c>
      <c r="K4291" s="10" t="s">
        <v>46</v>
      </c>
      <c r="L4291" s="10" t="s">
        <v>5329</v>
      </c>
      <c r="O4291" s="10" t="s">
        <v>5330</v>
      </c>
      <c r="R4291" s="10" t="s">
        <v>5328</v>
      </c>
      <c r="S4291" s="10">
        <v>2937</v>
      </c>
      <c r="T4291" s="10">
        <v>978</v>
      </c>
    </row>
    <row r="4292" spans="1:20" x14ac:dyDescent="0.35">
      <c r="A4292" s="10" t="s">
        <v>20</v>
      </c>
      <c r="B4292" s="10" t="s">
        <v>20</v>
      </c>
      <c r="C4292" s="10" t="s">
        <v>21</v>
      </c>
      <c r="D4292" s="10" t="s">
        <v>22</v>
      </c>
      <c r="E4292" s="10" t="s">
        <v>23</v>
      </c>
      <c r="F4292" s="10" t="s">
        <v>5</v>
      </c>
      <c r="H4292" s="10" t="s">
        <v>24</v>
      </c>
      <c r="I4292" s="10">
        <v>2385068</v>
      </c>
      <c r="J4292" s="10">
        <v>2385682</v>
      </c>
      <c r="K4292" s="10" t="s">
        <v>46</v>
      </c>
      <c r="R4292" s="10" t="s">
        <v>5331</v>
      </c>
      <c r="S4292" s="10">
        <v>615</v>
      </c>
    </row>
    <row r="4293" spans="1:20" x14ac:dyDescent="0.35">
      <c r="A4293" s="10" t="s">
        <v>27</v>
      </c>
      <c r="B4293" s="10" t="s">
        <v>27</v>
      </c>
      <c r="C4293" s="10" t="s">
        <v>28</v>
      </c>
      <c r="D4293" s="10" t="s">
        <v>22</v>
      </c>
      <c r="E4293" s="10" t="s">
        <v>23</v>
      </c>
      <c r="F4293" s="10" t="s">
        <v>5</v>
      </c>
      <c r="H4293" s="10" t="s">
        <v>24</v>
      </c>
      <c r="I4293" s="10">
        <v>2385068</v>
      </c>
      <c r="J4293" s="10">
        <v>2385682</v>
      </c>
      <c r="K4293" s="10" t="s">
        <v>46</v>
      </c>
      <c r="L4293" s="10" t="s">
        <v>5332</v>
      </c>
      <c r="O4293" s="10" t="s">
        <v>52</v>
      </c>
      <c r="R4293" s="10" t="s">
        <v>5331</v>
      </c>
      <c r="S4293" s="10">
        <v>615</v>
      </c>
      <c r="T4293" s="10">
        <v>204</v>
      </c>
    </row>
    <row r="4294" spans="1:20" x14ac:dyDescent="0.35">
      <c r="A4294" s="10" t="s">
        <v>20</v>
      </c>
      <c r="B4294" s="10" t="s">
        <v>20</v>
      </c>
      <c r="C4294" s="10" t="s">
        <v>21</v>
      </c>
      <c r="D4294" s="10" t="s">
        <v>22</v>
      </c>
      <c r="E4294" s="10" t="s">
        <v>23</v>
      </c>
      <c r="F4294" s="10" t="s">
        <v>5</v>
      </c>
      <c r="H4294" s="10" t="s">
        <v>24</v>
      </c>
      <c r="I4294" s="10">
        <v>2385933</v>
      </c>
      <c r="J4294" s="10">
        <v>2386310</v>
      </c>
      <c r="K4294" s="10" t="s">
        <v>46</v>
      </c>
      <c r="R4294" s="10" t="s">
        <v>5333</v>
      </c>
      <c r="S4294" s="10">
        <v>378</v>
      </c>
    </row>
    <row r="4295" spans="1:20" x14ac:dyDescent="0.35">
      <c r="A4295" s="10" t="s">
        <v>27</v>
      </c>
      <c r="B4295" s="10" t="s">
        <v>27</v>
      </c>
      <c r="C4295" s="10" t="s">
        <v>28</v>
      </c>
      <c r="D4295" s="10" t="s">
        <v>22</v>
      </c>
      <c r="E4295" s="10" t="s">
        <v>23</v>
      </c>
      <c r="F4295" s="10" t="s">
        <v>5</v>
      </c>
      <c r="H4295" s="10" t="s">
        <v>24</v>
      </c>
      <c r="I4295" s="10">
        <v>2385933</v>
      </c>
      <c r="J4295" s="10">
        <v>2386310</v>
      </c>
      <c r="K4295" s="10" t="s">
        <v>46</v>
      </c>
      <c r="L4295" s="10" t="s">
        <v>5334</v>
      </c>
      <c r="O4295" s="10" t="s">
        <v>52</v>
      </c>
      <c r="R4295" s="10" t="s">
        <v>5333</v>
      </c>
      <c r="S4295" s="10">
        <v>378</v>
      </c>
      <c r="T4295" s="10">
        <v>125</v>
      </c>
    </row>
    <row r="4296" spans="1:20" x14ac:dyDescent="0.35">
      <c r="A4296" s="10" t="s">
        <v>20</v>
      </c>
      <c r="B4296" s="10" t="s">
        <v>20</v>
      </c>
      <c r="C4296" s="10" t="s">
        <v>21</v>
      </c>
      <c r="D4296" s="10" t="s">
        <v>22</v>
      </c>
      <c r="E4296" s="10" t="s">
        <v>23</v>
      </c>
      <c r="F4296" s="10" t="s">
        <v>5</v>
      </c>
      <c r="H4296" s="10" t="s">
        <v>24</v>
      </c>
      <c r="I4296" s="10">
        <v>2386572</v>
      </c>
      <c r="J4296" s="10">
        <v>2387240</v>
      </c>
      <c r="K4296" s="10" t="s">
        <v>25</v>
      </c>
      <c r="R4296" s="10" t="s">
        <v>5335</v>
      </c>
      <c r="S4296" s="10">
        <v>669</v>
      </c>
    </row>
    <row r="4297" spans="1:20" x14ac:dyDescent="0.35">
      <c r="A4297" s="10" t="s">
        <v>27</v>
      </c>
      <c r="B4297" s="10" t="s">
        <v>27</v>
      </c>
      <c r="C4297" s="10" t="s">
        <v>28</v>
      </c>
      <c r="D4297" s="10" t="s">
        <v>22</v>
      </c>
      <c r="E4297" s="10" t="s">
        <v>23</v>
      </c>
      <c r="F4297" s="10" t="s">
        <v>5</v>
      </c>
      <c r="H4297" s="10" t="s">
        <v>24</v>
      </c>
      <c r="I4297" s="10">
        <v>2386572</v>
      </c>
      <c r="J4297" s="10">
        <v>2387240</v>
      </c>
      <c r="K4297" s="10" t="s">
        <v>25</v>
      </c>
      <c r="L4297" s="10" t="s">
        <v>5336</v>
      </c>
      <c r="O4297" s="10" t="s">
        <v>3018</v>
      </c>
      <c r="R4297" s="10" t="s">
        <v>5335</v>
      </c>
      <c r="S4297" s="10">
        <v>669</v>
      </c>
      <c r="T4297" s="10">
        <v>222</v>
      </c>
    </row>
    <row r="4298" spans="1:20" x14ac:dyDescent="0.35">
      <c r="A4298" s="10" t="s">
        <v>20</v>
      </c>
      <c r="B4298" s="10" t="s">
        <v>20</v>
      </c>
      <c r="C4298" s="10" t="s">
        <v>21</v>
      </c>
      <c r="D4298" s="10" t="s">
        <v>22</v>
      </c>
      <c r="E4298" s="10" t="s">
        <v>23</v>
      </c>
      <c r="F4298" s="10" t="s">
        <v>5</v>
      </c>
      <c r="H4298" s="10" t="s">
        <v>24</v>
      </c>
      <c r="I4298" s="10">
        <v>2387340</v>
      </c>
      <c r="J4298" s="10">
        <v>2388608</v>
      </c>
      <c r="K4298" s="10" t="s">
        <v>25</v>
      </c>
      <c r="R4298" s="10" t="s">
        <v>5337</v>
      </c>
      <c r="S4298" s="10">
        <v>1269</v>
      </c>
    </row>
    <row r="4299" spans="1:20" x14ac:dyDescent="0.35">
      <c r="A4299" s="10" t="s">
        <v>27</v>
      </c>
      <c r="B4299" s="10" t="s">
        <v>27</v>
      </c>
      <c r="C4299" s="10" t="s">
        <v>28</v>
      </c>
      <c r="D4299" s="10" t="s">
        <v>22</v>
      </c>
      <c r="E4299" s="10" t="s">
        <v>23</v>
      </c>
      <c r="F4299" s="10" t="s">
        <v>5</v>
      </c>
      <c r="H4299" s="10" t="s">
        <v>24</v>
      </c>
      <c r="I4299" s="10">
        <v>2387340</v>
      </c>
      <c r="J4299" s="10">
        <v>2388608</v>
      </c>
      <c r="K4299" s="10" t="s">
        <v>25</v>
      </c>
      <c r="L4299" s="10" t="s">
        <v>5338</v>
      </c>
      <c r="O4299" s="10" t="s">
        <v>2695</v>
      </c>
      <c r="R4299" s="10" t="s">
        <v>5337</v>
      </c>
      <c r="S4299" s="10">
        <v>1269</v>
      </c>
      <c r="T4299" s="10">
        <v>422</v>
      </c>
    </row>
    <row r="4300" spans="1:20" x14ac:dyDescent="0.35">
      <c r="A4300" s="10" t="s">
        <v>20</v>
      </c>
      <c r="B4300" s="10" t="s">
        <v>20</v>
      </c>
      <c r="C4300" s="10" t="s">
        <v>21</v>
      </c>
      <c r="D4300" s="10" t="s">
        <v>22</v>
      </c>
      <c r="E4300" s="10" t="s">
        <v>23</v>
      </c>
      <c r="F4300" s="10" t="s">
        <v>5</v>
      </c>
      <c r="H4300" s="10" t="s">
        <v>24</v>
      </c>
      <c r="I4300" s="10">
        <v>2388620</v>
      </c>
      <c r="J4300" s="10">
        <v>2389621</v>
      </c>
      <c r="K4300" s="10" t="s">
        <v>25</v>
      </c>
      <c r="R4300" s="10" t="s">
        <v>5339</v>
      </c>
      <c r="S4300" s="10">
        <v>1002</v>
      </c>
    </row>
    <row r="4301" spans="1:20" x14ac:dyDescent="0.35">
      <c r="A4301" s="10" t="s">
        <v>27</v>
      </c>
      <c r="B4301" s="10" t="s">
        <v>27</v>
      </c>
      <c r="C4301" s="10" t="s">
        <v>28</v>
      </c>
      <c r="D4301" s="10" t="s">
        <v>22</v>
      </c>
      <c r="E4301" s="10" t="s">
        <v>23</v>
      </c>
      <c r="F4301" s="10" t="s">
        <v>5</v>
      </c>
      <c r="H4301" s="10" t="s">
        <v>24</v>
      </c>
      <c r="I4301" s="10">
        <v>2388620</v>
      </c>
      <c r="J4301" s="10">
        <v>2389621</v>
      </c>
      <c r="K4301" s="10" t="s">
        <v>25</v>
      </c>
      <c r="L4301" s="10" t="s">
        <v>5340</v>
      </c>
      <c r="O4301" s="10" t="s">
        <v>5341</v>
      </c>
      <c r="R4301" s="10" t="s">
        <v>5339</v>
      </c>
      <c r="S4301" s="10">
        <v>1002</v>
      </c>
      <c r="T4301" s="10">
        <v>333</v>
      </c>
    </row>
    <row r="4302" spans="1:20" x14ac:dyDescent="0.35">
      <c r="A4302" s="10" t="s">
        <v>20</v>
      </c>
      <c r="B4302" s="10" t="s">
        <v>20</v>
      </c>
      <c r="C4302" s="10" t="s">
        <v>21</v>
      </c>
      <c r="D4302" s="10" t="s">
        <v>22</v>
      </c>
      <c r="E4302" s="10" t="s">
        <v>23</v>
      </c>
      <c r="F4302" s="10" t="s">
        <v>5</v>
      </c>
      <c r="H4302" s="10" t="s">
        <v>24</v>
      </c>
      <c r="I4302" s="10">
        <v>2389661</v>
      </c>
      <c r="J4302" s="10">
        <v>2390575</v>
      </c>
      <c r="K4302" s="10" t="s">
        <v>25</v>
      </c>
      <c r="R4302" s="10" t="s">
        <v>5342</v>
      </c>
      <c r="S4302" s="10">
        <v>915</v>
      </c>
    </row>
    <row r="4303" spans="1:20" x14ac:dyDescent="0.35">
      <c r="A4303" s="10" t="s">
        <v>27</v>
      </c>
      <c r="B4303" s="10" t="s">
        <v>27</v>
      </c>
      <c r="C4303" s="10" t="s">
        <v>28</v>
      </c>
      <c r="D4303" s="10" t="s">
        <v>22</v>
      </c>
      <c r="E4303" s="10" t="s">
        <v>23</v>
      </c>
      <c r="F4303" s="10" t="s">
        <v>5</v>
      </c>
      <c r="H4303" s="10" t="s">
        <v>24</v>
      </c>
      <c r="I4303" s="10">
        <v>2389661</v>
      </c>
      <c r="J4303" s="10">
        <v>2390575</v>
      </c>
      <c r="K4303" s="10" t="s">
        <v>25</v>
      </c>
      <c r="L4303" s="10" t="s">
        <v>5343</v>
      </c>
      <c r="O4303" s="10" t="s">
        <v>5344</v>
      </c>
      <c r="R4303" s="10" t="s">
        <v>5342</v>
      </c>
      <c r="S4303" s="10">
        <v>915</v>
      </c>
      <c r="T4303" s="10">
        <v>304</v>
      </c>
    </row>
    <row r="4304" spans="1:20" x14ac:dyDescent="0.35">
      <c r="A4304" s="10" t="s">
        <v>20</v>
      </c>
      <c r="B4304" s="10" t="s">
        <v>20</v>
      </c>
      <c r="C4304" s="10" t="s">
        <v>21</v>
      </c>
      <c r="D4304" s="10" t="s">
        <v>22</v>
      </c>
      <c r="E4304" s="10" t="s">
        <v>23</v>
      </c>
      <c r="F4304" s="10" t="s">
        <v>5</v>
      </c>
      <c r="H4304" s="10" t="s">
        <v>24</v>
      </c>
      <c r="I4304" s="10">
        <v>2390633</v>
      </c>
      <c r="J4304" s="10">
        <v>2391835</v>
      </c>
      <c r="K4304" s="10" t="s">
        <v>46</v>
      </c>
      <c r="R4304" s="10" t="s">
        <v>5345</v>
      </c>
      <c r="S4304" s="10">
        <v>1203</v>
      </c>
    </row>
    <row r="4305" spans="1:20" x14ac:dyDescent="0.35">
      <c r="A4305" s="10" t="s">
        <v>27</v>
      </c>
      <c r="B4305" s="10" t="s">
        <v>27</v>
      </c>
      <c r="C4305" s="10" t="s">
        <v>28</v>
      </c>
      <c r="D4305" s="10" t="s">
        <v>22</v>
      </c>
      <c r="E4305" s="10" t="s">
        <v>23</v>
      </c>
      <c r="F4305" s="10" t="s">
        <v>5</v>
      </c>
      <c r="H4305" s="10" t="s">
        <v>24</v>
      </c>
      <c r="I4305" s="10">
        <v>2390633</v>
      </c>
      <c r="J4305" s="10">
        <v>2391835</v>
      </c>
      <c r="K4305" s="10" t="s">
        <v>46</v>
      </c>
      <c r="L4305" s="10" t="s">
        <v>5346</v>
      </c>
      <c r="O4305" s="10" t="s">
        <v>2661</v>
      </c>
      <c r="R4305" s="10" t="s">
        <v>5345</v>
      </c>
      <c r="S4305" s="10">
        <v>1203</v>
      </c>
      <c r="T4305" s="10">
        <v>400</v>
      </c>
    </row>
    <row r="4306" spans="1:20" x14ac:dyDescent="0.35">
      <c r="A4306" s="10" t="s">
        <v>20</v>
      </c>
      <c r="B4306" s="10" t="s">
        <v>20</v>
      </c>
      <c r="C4306" s="10" t="s">
        <v>21</v>
      </c>
      <c r="D4306" s="10" t="s">
        <v>22</v>
      </c>
      <c r="E4306" s="10" t="s">
        <v>23</v>
      </c>
      <c r="F4306" s="10" t="s">
        <v>5</v>
      </c>
      <c r="H4306" s="10" t="s">
        <v>24</v>
      </c>
      <c r="I4306" s="10">
        <v>2392223</v>
      </c>
      <c r="J4306" s="10">
        <v>2392690</v>
      </c>
      <c r="K4306" s="10" t="s">
        <v>25</v>
      </c>
      <c r="R4306" s="10" t="s">
        <v>5347</v>
      </c>
      <c r="S4306" s="10">
        <v>468</v>
      </c>
    </row>
    <row r="4307" spans="1:20" x14ac:dyDescent="0.35">
      <c r="A4307" s="10" t="s">
        <v>27</v>
      </c>
      <c r="B4307" s="10" t="s">
        <v>27</v>
      </c>
      <c r="C4307" s="10" t="s">
        <v>28</v>
      </c>
      <c r="D4307" s="10" t="s">
        <v>22</v>
      </c>
      <c r="E4307" s="10" t="s">
        <v>23</v>
      </c>
      <c r="F4307" s="10" t="s">
        <v>5</v>
      </c>
      <c r="H4307" s="10" t="s">
        <v>24</v>
      </c>
      <c r="I4307" s="10">
        <v>2392223</v>
      </c>
      <c r="J4307" s="10">
        <v>2392690</v>
      </c>
      <c r="K4307" s="10" t="s">
        <v>25</v>
      </c>
      <c r="L4307" s="10" t="s">
        <v>5348</v>
      </c>
      <c r="O4307" s="10" t="s">
        <v>5349</v>
      </c>
      <c r="R4307" s="10" t="s">
        <v>5347</v>
      </c>
      <c r="S4307" s="10">
        <v>468</v>
      </c>
      <c r="T4307" s="10">
        <v>155</v>
      </c>
    </row>
    <row r="4308" spans="1:20" x14ac:dyDescent="0.35">
      <c r="A4308" s="10" t="s">
        <v>20</v>
      </c>
      <c r="B4308" s="10" t="s">
        <v>20</v>
      </c>
      <c r="C4308" s="10" t="s">
        <v>21</v>
      </c>
      <c r="D4308" s="10" t="s">
        <v>22</v>
      </c>
      <c r="E4308" s="10" t="s">
        <v>23</v>
      </c>
      <c r="F4308" s="10" t="s">
        <v>5</v>
      </c>
      <c r="H4308" s="10" t="s">
        <v>24</v>
      </c>
      <c r="I4308" s="10">
        <v>2393516</v>
      </c>
      <c r="J4308" s="10">
        <v>2394367</v>
      </c>
      <c r="K4308" s="10" t="s">
        <v>46</v>
      </c>
      <c r="R4308" s="10" t="s">
        <v>5350</v>
      </c>
      <c r="S4308" s="10">
        <v>852</v>
      </c>
    </row>
    <row r="4309" spans="1:20" x14ac:dyDescent="0.35">
      <c r="A4309" s="10" t="s">
        <v>27</v>
      </c>
      <c r="B4309" s="10" t="s">
        <v>27</v>
      </c>
      <c r="C4309" s="10" t="s">
        <v>28</v>
      </c>
      <c r="D4309" s="10" t="s">
        <v>22</v>
      </c>
      <c r="E4309" s="10" t="s">
        <v>23</v>
      </c>
      <c r="F4309" s="10" t="s">
        <v>5</v>
      </c>
      <c r="H4309" s="10" t="s">
        <v>24</v>
      </c>
      <c r="I4309" s="10">
        <v>2393516</v>
      </c>
      <c r="J4309" s="10">
        <v>2394367</v>
      </c>
      <c r="K4309" s="10" t="s">
        <v>46</v>
      </c>
      <c r="L4309" s="10" t="s">
        <v>5351</v>
      </c>
      <c r="O4309" s="10" t="s">
        <v>52</v>
      </c>
      <c r="R4309" s="10" t="s">
        <v>5350</v>
      </c>
      <c r="S4309" s="10">
        <v>852</v>
      </c>
      <c r="T4309" s="10">
        <v>283</v>
      </c>
    </row>
    <row r="4310" spans="1:20" x14ac:dyDescent="0.35">
      <c r="A4310" s="10" t="s">
        <v>20</v>
      </c>
      <c r="B4310" s="10" t="s">
        <v>20</v>
      </c>
      <c r="C4310" s="10" t="s">
        <v>21</v>
      </c>
      <c r="D4310" s="10" t="s">
        <v>22</v>
      </c>
      <c r="E4310" s="10" t="s">
        <v>23</v>
      </c>
      <c r="F4310" s="10" t="s">
        <v>5</v>
      </c>
      <c r="H4310" s="10" t="s">
        <v>24</v>
      </c>
      <c r="I4310" s="10">
        <v>2394528</v>
      </c>
      <c r="J4310" s="10">
        <v>2395706</v>
      </c>
      <c r="K4310" s="10" t="s">
        <v>25</v>
      </c>
      <c r="R4310" s="10" t="s">
        <v>5352</v>
      </c>
      <c r="S4310" s="10">
        <v>1179</v>
      </c>
    </row>
    <row r="4311" spans="1:20" x14ac:dyDescent="0.35">
      <c r="A4311" s="10" t="s">
        <v>27</v>
      </c>
      <c r="B4311" s="10" t="s">
        <v>27</v>
      </c>
      <c r="C4311" s="10" t="s">
        <v>28</v>
      </c>
      <c r="D4311" s="10" t="s">
        <v>22</v>
      </c>
      <c r="E4311" s="10" t="s">
        <v>23</v>
      </c>
      <c r="F4311" s="10" t="s">
        <v>5</v>
      </c>
      <c r="H4311" s="10" t="s">
        <v>24</v>
      </c>
      <c r="I4311" s="10">
        <v>2394528</v>
      </c>
      <c r="J4311" s="10">
        <v>2395706</v>
      </c>
      <c r="K4311" s="10" t="s">
        <v>25</v>
      </c>
      <c r="L4311" s="10" t="s">
        <v>5353</v>
      </c>
      <c r="O4311" s="10" t="s">
        <v>2695</v>
      </c>
      <c r="R4311" s="10" t="s">
        <v>5352</v>
      </c>
      <c r="S4311" s="10">
        <v>1179</v>
      </c>
      <c r="T4311" s="10">
        <v>392</v>
      </c>
    </row>
    <row r="4312" spans="1:20" x14ac:dyDescent="0.35">
      <c r="A4312" s="10" t="s">
        <v>20</v>
      </c>
      <c r="B4312" s="10" t="s">
        <v>20</v>
      </c>
      <c r="C4312" s="10" t="s">
        <v>21</v>
      </c>
      <c r="D4312" s="10" t="s">
        <v>22</v>
      </c>
      <c r="E4312" s="10" t="s">
        <v>23</v>
      </c>
      <c r="F4312" s="10" t="s">
        <v>5</v>
      </c>
      <c r="H4312" s="10" t="s">
        <v>24</v>
      </c>
      <c r="I4312" s="10">
        <v>2395812</v>
      </c>
      <c r="J4312" s="10">
        <v>2397317</v>
      </c>
      <c r="K4312" s="10" t="s">
        <v>25</v>
      </c>
      <c r="R4312" s="10" t="s">
        <v>5354</v>
      </c>
      <c r="S4312" s="10">
        <v>1506</v>
      </c>
    </row>
    <row r="4313" spans="1:20" x14ac:dyDescent="0.35">
      <c r="A4313" s="10" t="s">
        <v>27</v>
      </c>
      <c r="B4313" s="10" t="s">
        <v>27</v>
      </c>
      <c r="C4313" s="10" t="s">
        <v>28</v>
      </c>
      <c r="D4313" s="10" t="s">
        <v>22</v>
      </c>
      <c r="E4313" s="10" t="s">
        <v>23</v>
      </c>
      <c r="F4313" s="10" t="s">
        <v>5</v>
      </c>
      <c r="H4313" s="10" t="s">
        <v>24</v>
      </c>
      <c r="I4313" s="10">
        <v>2395812</v>
      </c>
      <c r="J4313" s="10">
        <v>2397317</v>
      </c>
      <c r="K4313" s="10" t="s">
        <v>25</v>
      </c>
      <c r="L4313" s="10" t="s">
        <v>5355</v>
      </c>
      <c r="O4313" s="10" t="s">
        <v>4004</v>
      </c>
      <c r="R4313" s="10" t="s">
        <v>5354</v>
      </c>
      <c r="S4313" s="10">
        <v>1506</v>
      </c>
      <c r="T4313" s="10">
        <v>501</v>
      </c>
    </row>
    <row r="4314" spans="1:20" x14ac:dyDescent="0.35">
      <c r="A4314" s="10" t="s">
        <v>20</v>
      </c>
      <c r="B4314" s="10" t="s">
        <v>20</v>
      </c>
      <c r="C4314" s="10" t="s">
        <v>21</v>
      </c>
      <c r="D4314" s="10" t="s">
        <v>22</v>
      </c>
      <c r="E4314" s="10" t="s">
        <v>23</v>
      </c>
      <c r="F4314" s="10" t="s">
        <v>5</v>
      </c>
      <c r="H4314" s="10" t="s">
        <v>24</v>
      </c>
      <c r="I4314" s="10">
        <v>2397395</v>
      </c>
      <c r="J4314" s="10">
        <v>2399215</v>
      </c>
      <c r="K4314" s="10" t="s">
        <v>46</v>
      </c>
      <c r="R4314" s="10" t="s">
        <v>5356</v>
      </c>
      <c r="S4314" s="10">
        <v>1821</v>
      </c>
    </row>
    <row r="4315" spans="1:20" x14ac:dyDescent="0.35">
      <c r="A4315" s="10" t="s">
        <v>27</v>
      </c>
      <c r="B4315" s="10" t="s">
        <v>27</v>
      </c>
      <c r="C4315" s="10" t="s">
        <v>28</v>
      </c>
      <c r="D4315" s="10" t="s">
        <v>22</v>
      </c>
      <c r="E4315" s="10" t="s">
        <v>23</v>
      </c>
      <c r="F4315" s="10" t="s">
        <v>5</v>
      </c>
      <c r="H4315" s="10" t="s">
        <v>24</v>
      </c>
      <c r="I4315" s="10">
        <v>2397395</v>
      </c>
      <c r="J4315" s="10">
        <v>2399215</v>
      </c>
      <c r="K4315" s="10" t="s">
        <v>46</v>
      </c>
      <c r="L4315" s="10" t="s">
        <v>5357</v>
      </c>
      <c r="O4315" s="10" t="s">
        <v>5358</v>
      </c>
      <c r="R4315" s="10" t="s">
        <v>5356</v>
      </c>
      <c r="S4315" s="10">
        <v>1821</v>
      </c>
      <c r="T4315" s="10">
        <v>606</v>
      </c>
    </row>
    <row r="4316" spans="1:20" x14ac:dyDescent="0.35">
      <c r="A4316" s="10" t="s">
        <v>20</v>
      </c>
      <c r="B4316" s="10" t="s">
        <v>20</v>
      </c>
      <c r="C4316" s="10" t="s">
        <v>21</v>
      </c>
      <c r="D4316" s="10" t="s">
        <v>22</v>
      </c>
      <c r="E4316" s="10" t="s">
        <v>23</v>
      </c>
      <c r="F4316" s="10" t="s">
        <v>5</v>
      </c>
      <c r="H4316" s="10" t="s">
        <v>24</v>
      </c>
      <c r="I4316" s="10">
        <v>2399339</v>
      </c>
      <c r="J4316" s="10">
        <v>2400499</v>
      </c>
      <c r="K4316" s="10" t="s">
        <v>25</v>
      </c>
      <c r="R4316" s="10" t="s">
        <v>5359</v>
      </c>
      <c r="S4316" s="10">
        <v>1161</v>
      </c>
    </row>
    <row r="4317" spans="1:20" x14ac:dyDescent="0.35">
      <c r="A4317" s="10" t="s">
        <v>27</v>
      </c>
      <c r="B4317" s="10" t="s">
        <v>27</v>
      </c>
      <c r="C4317" s="10" t="s">
        <v>28</v>
      </c>
      <c r="D4317" s="10" t="s">
        <v>22</v>
      </c>
      <c r="E4317" s="10" t="s">
        <v>23</v>
      </c>
      <c r="F4317" s="10" t="s">
        <v>5</v>
      </c>
      <c r="H4317" s="10" t="s">
        <v>24</v>
      </c>
      <c r="I4317" s="10">
        <v>2399339</v>
      </c>
      <c r="J4317" s="10">
        <v>2400499</v>
      </c>
      <c r="K4317" s="10" t="s">
        <v>25</v>
      </c>
      <c r="L4317" s="10" t="s">
        <v>5360</v>
      </c>
      <c r="O4317" s="10" t="s">
        <v>5361</v>
      </c>
      <c r="R4317" s="10" t="s">
        <v>5359</v>
      </c>
      <c r="S4317" s="10">
        <v>1161</v>
      </c>
      <c r="T4317" s="10">
        <v>386</v>
      </c>
    </row>
    <row r="4318" spans="1:20" x14ac:dyDescent="0.35">
      <c r="A4318" s="10" t="s">
        <v>20</v>
      </c>
      <c r="B4318" s="10" t="s">
        <v>20</v>
      </c>
      <c r="C4318" s="10" t="s">
        <v>21</v>
      </c>
      <c r="D4318" s="10" t="s">
        <v>22</v>
      </c>
      <c r="E4318" s="10" t="s">
        <v>23</v>
      </c>
      <c r="F4318" s="10" t="s">
        <v>5</v>
      </c>
      <c r="H4318" s="10" t="s">
        <v>24</v>
      </c>
      <c r="I4318" s="10">
        <v>2400646</v>
      </c>
      <c r="J4318" s="10">
        <v>2401740</v>
      </c>
      <c r="K4318" s="10" t="s">
        <v>46</v>
      </c>
      <c r="R4318" s="10" t="s">
        <v>5362</v>
      </c>
      <c r="S4318" s="10">
        <v>1095</v>
      </c>
    </row>
    <row r="4319" spans="1:20" x14ac:dyDescent="0.35">
      <c r="A4319" s="10" t="s">
        <v>27</v>
      </c>
      <c r="B4319" s="10" t="s">
        <v>27</v>
      </c>
      <c r="C4319" s="10" t="s">
        <v>28</v>
      </c>
      <c r="D4319" s="10" t="s">
        <v>22</v>
      </c>
      <c r="E4319" s="10" t="s">
        <v>23</v>
      </c>
      <c r="F4319" s="10" t="s">
        <v>5</v>
      </c>
      <c r="H4319" s="10" t="s">
        <v>24</v>
      </c>
      <c r="I4319" s="10">
        <v>2400646</v>
      </c>
      <c r="J4319" s="10">
        <v>2401740</v>
      </c>
      <c r="K4319" s="10" t="s">
        <v>46</v>
      </c>
      <c r="L4319" s="10" t="s">
        <v>5363</v>
      </c>
      <c r="O4319" s="10" t="s">
        <v>5364</v>
      </c>
      <c r="R4319" s="10" t="s">
        <v>5362</v>
      </c>
      <c r="S4319" s="10">
        <v>1095</v>
      </c>
      <c r="T4319" s="10">
        <v>364</v>
      </c>
    </row>
    <row r="4320" spans="1:20" x14ac:dyDescent="0.35">
      <c r="A4320" s="10" t="s">
        <v>20</v>
      </c>
      <c r="B4320" s="10" t="s">
        <v>20</v>
      </c>
      <c r="C4320" s="10" t="s">
        <v>21</v>
      </c>
      <c r="D4320" s="10" t="s">
        <v>22</v>
      </c>
      <c r="E4320" s="10" t="s">
        <v>23</v>
      </c>
      <c r="F4320" s="10" t="s">
        <v>5</v>
      </c>
      <c r="H4320" s="10" t="s">
        <v>24</v>
      </c>
      <c r="I4320" s="10">
        <v>2401827</v>
      </c>
      <c r="J4320" s="10">
        <v>2403665</v>
      </c>
      <c r="K4320" s="10" t="s">
        <v>25</v>
      </c>
      <c r="R4320" s="10" t="s">
        <v>5365</v>
      </c>
      <c r="S4320" s="10">
        <v>1839</v>
      </c>
    </row>
    <row r="4321" spans="1:20" x14ac:dyDescent="0.35">
      <c r="A4321" s="10" t="s">
        <v>27</v>
      </c>
      <c r="B4321" s="10" t="s">
        <v>27</v>
      </c>
      <c r="C4321" s="10" t="s">
        <v>28</v>
      </c>
      <c r="D4321" s="10" t="s">
        <v>22</v>
      </c>
      <c r="E4321" s="10" t="s">
        <v>23</v>
      </c>
      <c r="F4321" s="10" t="s">
        <v>5</v>
      </c>
      <c r="H4321" s="10" t="s">
        <v>24</v>
      </c>
      <c r="I4321" s="10">
        <v>2401827</v>
      </c>
      <c r="J4321" s="10">
        <v>2403665</v>
      </c>
      <c r="K4321" s="10" t="s">
        <v>25</v>
      </c>
      <c r="L4321" s="10" t="s">
        <v>5366</v>
      </c>
      <c r="O4321" s="10" t="s">
        <v>2087</v>
      </c>
      <c r="R4321" s="10" t="s">
        <v>5365</v>
      </c>
      <c r="S4321" s="10">
        <v>1839</v>
      </c>
      <c r="T4321" s="10">
        <v>612</v>
      </c>
    </row>
    <row r="4322" spans="1:20" x14ac:dyDescent="0.35">
      <c r="A4322" s="10" t="s">
        <v>20</v>
      </c>
      <c r="B4322" s="10" t="s">
        <v>20</v>
      </c>
      <c r="C4322" s="10" t="s">
        <v>21</v>
      </c>
      <c r="D4322" s="10" t="s">
        <v>22</v>
      </c>
      <c r="E4322" s="10" t="s">
        <v>23</v>
      </c>
      <c r="F4322" s="10" t="s">
        <v>5</v>
      </c>
      <c r="H4322" s="10" t="s">
        <v>24</v>
      </c>
      <c r="I4322" s="10">
        <v>2403936</v>
      </c>
      <c r="J4322" s="10">
        <v>2405621</v>
      </c>
      <c r="K4322" s="10" t="s">
        <v>25</v>
      </c>
      <c r="R4322" s="10" t="s">
        <v>5367</v>
      </c>
      <c r="S4322" s="10">
        <v>1686</v>
      </c>
    </row>
    <row r="4323" spans="1:20" x14ac:dyDescent="0.35">
      <c r="A4323" s="10" t="s">
        <v>27</v>
      </c>
      <c r="B4323" s="10" t="s">
        <v>27</v>
      </c>
      <c r="C4323" s="10" t="s">
        <v>28</v>
      </c>
      <c r="D4323" s="10" t="s">
        <v>22</v>
      </c>
      <c r="E4323" s="10" t="s">
        <v>23</v>
      </c>
      <c r="F4323" s="10" t="s">
        <v>5</v>
      </c>
      <c r="H4323" s="10" t="s">
        <v>24</v>
      </c>
      <c r="I4323" s="10">
        <v>2403936</v>
      </c>
      <c r="J4323" s="10">
        <v>2405621</v>
      </c>
      <c r="K4323" s="10" t="s">
        <v>25</v>
      </c>
      <c r="L4323" s="10" t="s">
        <v>5368</v>
      </c>
      <c r="O4323" s="10" t="s">
        <v>256</v>
      </c>
      <c r="R4323" s="10" t="s">
        <v>5367</v>
      </c>
      <c r="S4323" s="10">
        <v>1686</v>
      </c>
      <c r="T4323" s="10">
        <v>561</v>
      </c>
    </row>
    <row r="4324" spans="1:20" x14ac:dyDescent="0.35">
      <c r="A4324" s="10" t="s">
        <v>20</v>
      </c>
      <c r="B4324" s="10" t="s">
        <v>20</v>
      </c>
      <c r="C4324" s="10" t="s">
        <v>21</v>
      </c>
      <c r="D4324" s="10" t="s">
        <v>22</v>
      </c>
      <c r="E4324" s="10" t="s">
        <v>23</v>
      </c>
      <c r="F4324" s="10" t="s">
        <v>5</v>
      </c>
      <c r="H4324" s="10" t="s">
        <v>24</v>
      </c>
      <c r="I4324" s="10">
        <v>2405747</v>
      </c>
      <c r="J4324" s="10">
        <v>2405947</v>
      </c>
      <c r="K4324" s="10" t="s">
        <v>46</v>
      </c>
      <c r="R4324" s="10" t="s">
        <v>5369</v>
      </c>
      <c r="S4324" s="10">
        <v>201</v>
      </c>
    </row>
    <row r="4325" spans="1:20" x14ac:dyDescent="0.35">
      <c r="A4325" s="10" t="s">
        <v>27</v>
      </c>
      <c r="B4325" s="10" t="s">
        <v>27</v>
      </c>
      <c r="C4325" s="10" t="s">
        <v>28</v>
      </c>
      <c r="D4325" s="10" t="s">
        <v>22</v>
      </c>
      <c r="E4325" s="10" t="s">
        <v>23</v>
      </c>
      <c r="F4325" s="10" t="s">
        <v>5</v>
      </c>
      <c r="H4325" s="10" t="s">
        <v>24</v>
      </c>
      <c r="I4325" s="10">
        <v>2405747</v>
      </c>
      <c r="J4325" s="10">
        <v>2405947</v>
      </c>
      <c r="K4325" s="10" t="s">
        <v>46</v>
      </c>
      <c r="L4325" s="10" t="s">
        <v>5370</v>
      </c>
      <c r="O4325" s="10" t="s">
        <v>52</v>
      </c>
      <c r="R4325" s="10" t="s">
        <v>5369</v>
      </c>
      <c r="S4325" s="10">
        <v>201</v>
      </c>
      <c r="T4325" s="10">
        <v>66</v>
      </c>
    </row>
    <row r="4326" spans="1:20" x14ac:dyDescent="0.35">
      <c r="A4326" s="10" t="s">
        <v>20</v>
      </c>
      <c r="B4326" s="10" t="s">
        <v>20</v>
      </c>
      <c r="C4326" s="10" t="s">
        <v>21</v>
      </c>
      <c r="D4326" s="10" t="s">
        <v>22</v>
      </c>
      <c r="E4326" s="10" t="s">
        <v>23</v>
      </c>
      <c r="F4326" s="10" t="s">
        <v>5</v>
      </c>
      <c r="H4326" s="10" t="s">
        <v>24</v>
      </c>
      <c r="I4326" s="10">
        <v>2406209</v>
      </c>
      <c r="J4326" s="10">
        <v>2407894</v>
      </c>
      <c r="K4326" s="10" t="s">
        <v>25</v>
      </c>
      <c r="R4326" s="10" t="s">
        <v>5371</v>
      </c>
      <c r="S4326" s="10">
        <v>1686</v>
      </c>
    </row>
    <row r="4327" spans="1:20" x14ac:dyDescent="0.35">
      <c r="A4327" s="10" t="s">
        <v>27</v>
      </c>
      <c r="B4327" s="10" t="s">
        <v>27</v>
      </c>
      <c r="C4327" s="10" t="s">
        <v>28</v>
      </c>
      <c r="D4327" s="10" t="s">
        <v>22</v>
      </c>
      <c r="E4327" s="10" t="s">
        <v>23</v>
      </c>
      <c r="F4327" s="10" t="s">
        <v>5</v>
      </c>
      <c r="H4327" s="10" t="s">
        <v>24</v>
      </c>
      <c r="I4327" s="10">
        <v>2406209</v>
      </c>
      <c r="J4327" s="10">
        <v>2407894</v>
      </c>
      <c r="K4327" s="10" t="s">
        <v>25</v>
      </c>
      <c r="L4327" s="10" t="s">
        <v>5372</v>
      </c>
      <c r="O4327" s="10" t="s">
        <v>256</v>
      </c>
      <c r="R4327" s="10" t="s">
        <v>5371</v>
      </c>
      <c r="S4327" s="10">
        <v>1686</v>
      </c>
      <c r="T4327" s="10">
        <v>561</v>
      </c>
    </row>
    <row r="4328" spans="1:20" x14ac:dyDescent="0.35">
      <c r="A4328" s="10" t="s">
        <v>20</v>
      </c>
      <c r="B4328" s="10" t="s">
        <v>20</v>
      </c>
      <c r="C4328" s="10" t="s">
        <v>21</v>
      </c>
      <c r="D4328" s="10" t="s">
        <v>22</v>
      </c>
      <c r="E4328" s="10" t="s">
        <v>23</v>
      </c>
      <c r="F4328" s="10" t="s">
        <v>5</v>
      </c>
      <c r="H4328" s="10" t="s">
        <v>24</v>
      </c>
      <c r="I4328" s="10">
        <v>2407957</v>
      </c>
      <c r="J4328" s="10">
        <v>2409321</v>
      </c>
      <c r="K4328" s="10" t="s">
        <v>46</v>
      </c>
      <c r="R4328" s="10" t="s">
        <v>5373</v>
      </c>
      <c r="S4328" s="10">
        <v>1365</v>
      </c>
    </row>
    <row r="4329" spans="1:20" x14ac:dyDescent="0.35">
      <c r="A4329" s="10" t="s">
        <v>27</v>
      </c>
      <c r="B4329" s="10" t="s">
        <v>27</v>
      </c>
      <c r="C4329" s="10" t="s">
        <v>28</v>
      </c>
      <c r="D4329" s="10" t="s">
        <v>22</v>
      </c>
      <c r="E4329" s="10" t="s">
        <v>23</v>
      </c>
      <c r="F4329" s="10" t="s">
        <v>5</v>
      </c>
      <c r="H4329" s="10" t="s">
        <v>24</v>
      </c>
      <c r="I4329" s="10">
        <v>2407957</v>
      </c>
      <c r="J4329" s="10">
        <v>2409321</v>
      </c>
      <c r="K4329" s="10" t="s">
        <v>46</v>
      </c>
      <c r="L4329" s="10" t="s">
        <v>5374</v>
      </c>
      <c r="O4329" s="10" t="s">
        <v>3312</v>
      </c>
      <c r="R4329" s="10" t="s">
        <v>5373</v>
      </c>
      <c r="S4329" s="10">
        <v>1365</v>
      </c>
      <c r="T4329" s="10">
        <v>454</v>
      </c>
    </row>
    <row r="4330" spans="1:20" x14ac:dyDescent="0.35">
      <c r="A4330" s="10" t="s">
        <v>20</v>
      </c>
      <c r="B4330" s="10" t="s">
        <v>20</v>
      </c>
      <c r="C4330" s="10" t="s">
        <v>21</v>
      </c>
      <c r="D4330" s="10" t="s">
        <v>22</v>
      </c>
      <c r="E4330" s="10" t="s">
        <v>23</v>
      </c>
      <c r="F4330" s="10" t="s">
        <v>5</v>
      </c>
      <c r="H4330" s="10" t="s">
        <v>24</v>
      </c>
      <c r="I4330" s="10">
        <v>2409450</v>
      </c>
      <c r="J4330" s="10">
        <v>2410055</v>
      </c>
      <c r="K4330" s="10" t="s">
        <v>25</v>
      </c>
      <c r="R4330" s="10" t="s">
        <v>5375</v>
      </c>
      <c r="S4330" s="10">
        <v>606</v>
      </c>
    </row>
    <row r="4331" spans="1:20" x14ac:dyDescent="0.35">
      <c r="A4331" s="10" t="s">
        <v>27</v>
      </c>
      <c r="B4331" s="10" t="s">
        <v>27</v>
      </c>
      <c r="C4331" s="10" t="s">
        <v>28</v>
      </c>
      <c r="D4331" s="10" t="s">
        <v>22</v>
      </c>
      <c r="E4331" s="10" t="s">
        <v>23</v>
      </c>
      <c r="F4331" s="10" t="s">
        <v>5</v>
      </c>
      <c r="H4331" s="10" t="s">
        <v>24</v>
      </c>
      <c r="I4331" s="10">
        <v>2409450</v>
      </c>
      <c r="J4331" s="10">
        <v>2410055</v>
      </c>
      <c r="K4331" s="10" t="s">
        <v>25</v>
      </c>
      <c r="L4331" s="10" t="s">
        <v>5376</v>
      </c>
      <c r="O4331" s="10" t="s">
        <v>52</v>
      </c>
      <c r="R4331" s="10" t="s">
        <v>5375</v>
      </c>
      <c r="S4331" s="10">
        <v>606</v>
      </c>
      <c r="T4331" s="10">
        <v>201</v>
      </c>
    </row>
    <row r="4332" spans="1:20" x14ac:dyDescent="0.35">
      <c r="A4332" s="10" t="s">
        <v>20</v>
      </c>
      <c r="B4332" s="10" t="s">
        <v>20</v>
      </c>
      <c r="C4332" s="10" t="s">
        <v>21</v>
      </c>
      <c r="D4332" s="10" t="s">
        <v>22</v>
      </c>
      <c r="E4332" s="10" t="s">
        <v>23</v>
      </c>
      <c r="F4332" s="10" t="s">
        <v>5</v>
      </c>
      <c r="H4332" s="10" t="s">
        <v>24</v>
      </c>
      <c r="I4332" s="10">
        <v>2410058</v>
      </c>
      <c r="J4332" s="10">
        <v>2410426</v>
      </c>
      <c r="K4332" s="10" t="s">
        <v>25</v>
      </c>
      <c r="R4332" s="10" t="s">
        <v>5377</v>
      </c>
      <c r="S4332" s="10">
        <v>369</v>
      </c>
    </row>
    <row r="4333" spans="1:20" x14ac:dyDescent="0.35">
      <c r="A4333" s="10" t="s">
        <v>27</v>
      </c>
      <c r="B4333" s="10" t="s">
        <v>27</v>
      </c>
      <c r="C4333" s="10" t="s">
        <v>28</v>
      </c>
      <c r="D4333" s="10" t="s">
        <v>22</v>
      </c>
      <c r="E4333" s="10" t="s">
        <v>23</v>
      </c>
      <c r="F4333" s="10" t="s">
        <v>5</v>
      </c>
      <c r="H4333" s="10" t="s">
        <v>24</v>
      </c>
      <c r="I4333" s="10">
        <v>2410058</v>
      </c>
      <c r="J4333" s="10">
        <v>2410426</v>
      </c>
      <c r="K4333" s="10" t="s">
        <v>25</v>
      </c>
      <c r="L4333" s="10" t="s">
        <v>5378</v>
      </c>
      <c r="O4333" s="10" t="s">
        <v>52</v>
      </c>
      <c r="R4333" s="10" t="s">
        <v>5377</v>
      </c>
      <c r="S4333" s="10">
        <v>369</v>
      </c>
      <c r="T4333" s="10">
        <v>122</v>
      </c>
    </row>
    <row r="4334" spans="1:20" x14ac:dyDescent="0.35">
      <c r="A4334" s="10" t="s">
        <v>20</v>
      </c>
      <c r="B4334" s="10" t="s">
        <v>20</v>
      </c>
      <c r="C4334" s="10" t="s">
        <v>21</v>
      </c>
      <c r="D4334" s="10" t="s">
        <v>22</v>
      </c>
      <c r="E4334" s="10" t="s">
        <v>23</v>
      </c>
      <c r="F4334" s="10" t="s">
        <v>5</v>
      </c>
      <c r="H4334" s="10" t="s">
        <v>24</v>
      </c>
      <c r="I4334" s="10">
        <v>2410569</v>
      </c>
      <c r="J4334" s="10">
        <v>2411198</v>
      </c>
      <c r="K4334" s="10" t="s">
        <v>25</v>
      </c>
      <c r="R4334" s="10" t="s">
        <v>5379</v>
      </c>
      <c r="S4334" s="10">
        <v>630</v>
      </c>
    </row>
    <row r="4335" spans="1:20" x14ac:dyDescent="0.35">
      <c r="A4335" s="10" t="s">
        <v>27</v>
      </c>
      <c r="B4335" s="10" t="s">
        <v>27</v>
      </c>
      <c r="C4335" s="10" t="s">
        <v>28</v>
      </c>
      <c r="D4335" s="10" t="s">
        <v>22</v>
      </c>
      <c r="E4335" s="10" t="s">
        <v>23</v>
      </c>
      <c r="F4335" s="10" t="s">
        <v>5</v>
      </c>
      <c r="H4335" s="10" t="s">
        <v>24</v>
      </c>
      <c r="I4335" s="10">
        <v>2410569</v>
      </c>
      <c r="J4335" s="10">
        <v>2411198</v>
      </c>
      <c r="K4335" s="10" t="s">
        <v>25</v>
      </c>
      <c r="L4335" s="10" t="s">
        <v>5380</v>
      </c>
      <c r="O4335" s="10" t="s">
        <v>4299</v>
      </c>
      <c r="R4335" s="10" t="s">
        <v>5379</v>
      </c>
      <c r="S4335" s="10">
        <v>630</v>
      </c>
      <c r="T4335" s="10">
        <v>209</v>
      </c>
    </row>
    <row r="4336" spans="1:20" x14ac:dyDescent="0.35">
      <c r="A4336" s="10" t="s">
        <v>20</v>
      </c>
      <c r="B4336" s="10" t="s">
        <v>20</v>
      </c>
      <c r="C4336" s="10" t="s">
        <v>21</v>
      </c>
      <c r="D4336" s="10" t="s">
        <v>22</v>
      </c>
      <c r="E4336" s="10" t="s">
        <v>23</v>
      </c>
      <c r="F4336" s="10" t="s">
        <v>5</v>
      </c>
      <c r="H4336" s="10" t="s">
        <v>24</v>
      </c>
      <c r="I4336" s="10">
        <v>2411337</v>
      </c>
      <c r="J4336" s="10">
        <v>2411804</v>
      </c>
      <c r="K4336" s="10" t="s">
        <v>46</v>
      </c>
      <c r="R4336" s="10" t="s">
        <v>5381</v>
      </c>
      <c r="S4336" s="10">
        <v>468</v>
      </c>
    </row>
    <row r="4337" spans="1:20" x14ac:dyDescent="0.35">
      <c r="A4337" s="10" t="s">
        <v>27</v>
      </c>
      <c r="B4337" s="10" t="s">
        <v>27</v>
      </c>
      <c r="C4337" s="10" t="s">
        <v>28</v>
      </c>
      <c r="D4337" s="10" t="s">
        <v>22</v>
      </c>
      <c r="E4337" s="10" t="s">
        <v>23</v>
      </c>
      <c r="F4337" s="10" t="s">
        <v>5</v>
      </c>
      <c r="H4337" s="10" t="s">
        <v>24</v>
      </c>
      <c r="I4337" s="10">
        <v>2411337</v>
      </c>
      <c r="J4337" s="10">
        <v>2411804</v>
      </c>
      <c r="K4337" s="10" t="s">
        <v>46</v>
      </c>
      <c r="L4337" s="10" t="s">
        <v>5382</v>
      </c>
      <c r="O4337" s="10" t="s">
        <v>5383</v>
      </c>
      <c r="R4337" s="10" t="s">
        <v>5381</v>
      </c>
      <c r="S4337" s="10">
        <v>468</v>
      </c>
      <c r="T4337" s="10">
        <v>155</v>
      </c>
    </row>
    <row r="4338" spans="1:20" x14ac:dyDescent="0.35">
      <c r="A4338" s="10" t="s">
        <v>20</v>
      </c>
      <c r="B4338" s="10" t="s">
        <v>20</v>
      </c>
      <c r="C4338" s="10" t="s">
        <v>72</v>
      </c>
      <c r="D4338" s="10" t="s">
        <v>22</v>
      </c>
      <c r="E4338" s="10" t="s">
        <v>23</v>
      </c>
      <c r="F4338" s="10" t="s">
        <v>5</v>
      </c>
      <c r="H4338" s="10" t="s">
        <v>24</v>
      </c>
      <c r="I4338" s="10">
        <v>2412007</v>
      </c>
      <c r="J4338" s="10">
        <v>2412083</v>
      </c>
      <c r="K4338" s="10" t="s">
        <v>46</v>
      </c>
      <c r="R4338" s="10" t="s">
        <v>5384</v>
      </c>
      <c r="S4338" s="10">
        <v>77</v>
      </c>
    </row>
    <row r="4339" spans="1:20" x14ac:dyDescent="0.35">
      <c r="A4339" s="10" t="s">
        <v>72</v>
      </c>
      <c r="B4339" s="10" t="s">
        <v>72</v>
      </c>
      <c r="D4339" s="10" t="s">
        <v>22</v>
      </c>
      <c r="E4339" s="10" t="s">
        <v>23</v>
      </c>
      <c r="F4339" s="10" t="s">
        <v>5</v>
      </c>
      <c r="H4339" s="10" t="s">
        <v>24</v>
      </c>
      <c r="I4339" s="10">
        <v>2412007</v>
      </c>
      <c r="J4339" s="10">
        <v>2412083</v>
      </c>
      <c r="K4339" s="10" t="s">
        <v>46</v>
      </c>
      <c r="O4339" s="10" t="s">
        <v>5385</v>
      </c>
      <c r="R4339" s="10" t="s">
        <v>5384</v>
      </c>
      <c r="S4339" s="10">
        <v>77</v>
      </c>
    </row>
    <row r="4340" spans="1:20" x14ac:dyDescent="0.35">
      <c r="A4340" s="10" t="s">
        <v>20</v>
      </c>
      <c r="B4340" s="10" t="s">
        <v>20</v>
      </c>
      <c r="C4340" s="10" t="s">
        <v>21</v>
      </c>
      <c r="D4340" s="10" t="s">
        <v>22</v>
      </c>
      <c r="E4340" s="10" t="s">
        <v>23</v>
      </c>
      <c r="F4340" s="10" t="s">
        <v>5</v>
      </c>
      <c r="H4340" s="10" t="s">
        <v>24</v>
      </c>
      <c r="I4340" s="10">
        <v>2412159</v>
      </c>
      <c r="J4340" s="10">
        <v>2413343</v>
      </c>
      <c r="K4340" s="10" t="s">
        <v>46</v>
      </c>
      <c r="R4340" s="10" t="s">
        <v>5386</v>
      </c>
      <c r="S4340" s="10">
        <v>1185</v>
      </c>
    </row>
    <row r="4341" spans="1:20" x14ac:dyDescent="0.35">
      <c r="A4341" s="10" t="s">
        <v>27</v>
      </c>
      <c r="B4341" s="10" t="s">
        <v>27</v>
      </c>
      <c r="C4341" s="10" t="s">
        <v>28</v>
      </c>
      <c r="D4341" s="10" t="s">
        <v>22</v>
      </c>
      <c r="E4341" s="10" t="s">
        <v>23</v>
      </c>
      <c r="F4341" s="10" t="s">
        <v>5</v>
      </c>
      <c r="H4341" s="10" t="s">
        <v>24</v>
      </c>
      <c r="I4341" s="10">
        <v>2412159</v>
      </c>
      <c r="J4341" s="10">
        <v>2413343</v>
      </c>
      <c r="K4341" s="10" t="s">
        <v>46</v>
      </c>
      <c r="L4341" s="10" t="s">
        <v>5387</v>
      </c>
      <c r="O4341" s="10" t="s">
        <v>2997</v>
      </c>
      <c r="R4341" s="10" t="s">
        <v>5386</v>
      </c>
      <c r="S4341" s="10">
        <v>1185</v>
      </c>
      <c r="T4341" s="10">
        <v>394</v>
      </c>
    </row>
    <row r="4342" spans="1:20" x14ac:dyDescent="0.35">
      <c r="A4342" s="10" t="s">
        <v>20</v>
      </c>
      <c r="B4342" s="10" t="s">
        <v>20</v>
      </c>
      <c r="C4342" s="10" t="s">
        <v>21</v>
      </c>
      <c r="D4342" s="10" t="s">
        <v>22</v>
      </c>
      <c r="E4342" s="10" t="s">
        <v>23</v>
      </c>
      <c r="F4342" s="10" t="s">
        <v>5</v>
      </c>
      <c r="H4342" s="10" t="s">
        <v>24</v>
      </c>
      <c r="I4342" s="10">
        <v>2413702</v>
      </c>
      <c r="J4342" s="10">
        <v>2414040</v>
      </c>
      <c r="K4342" s="10" t="s">
        <v>25</v>
      </c>
      <c r="R4342" s="10" t="s">
        <v>5388</v>
      </c>
      <c r="S4342" s="10">
        <v>339</v>
      </c>
    </row>
    <row r="4343" spans="1:20" x14ac:dyDescent="0.35">
      <c r="A4343" s="10" t="s">
        <v>27</v>
      </c>
      <c r="B4343" s="10" t="s">
        <v>27</v>
      </c>
      <c r="C4343" s="10" t="s">
        <v>28</v>
      </c>
      <c r="D4343" s="10" t="s">
        <v>22</v>
      </c>
      <c r="E4343" s="10" t="s">
        <v>23</v>
      </c>
      <c r="F4343" s="10" t="s">
        <v>5</v>
      </c>
      <c r="H4343" s="10" t="s">
        <v>24</v>
      </c>
      <c r="I4343" s="10">
        <v>2413702</v>
      </c>
      <c r="J4343" s="10">
        <v>2414040</v>
      </c>
      <c r="K4343" s="10" t="s">
        <v>25</v>
      </c>
      <c r="L4343" s="10" t="s">
        <v>5389</v>
      </c>
      <c r="O4343" s="10" t="s">
        <v>5390</v>
      </c>
      <c r="R4343" s="10" t="s">
        <v>5388</v>
      </c>
      <c r="S4343" s="10">
        <v>339</v>
      </c>
      <c r="T4343" s="10">
        <v>112</v>
      </c>
    </row>
    <row r="4344" spans="1:20" x14ac:dyDescent="0.35">
      <c r="A4344" s="10" t="s">
        <v>20</v>
      </c>
      <c r="B4344" s="10" t="s">
        <v>20</v>
      </c>
      <c r="C4344" s="10" t="s">
        <v>21</v>
      </c>
      <c r="D4344" s="10" t="s">
        <v>22</v>
      </c>
      <c r="E4344" s="10" t="s">
        <v>23</v>
      </c>
      <c r="F4344" s="10" t="s">
        <v>5</v>
      </c>
      <c r="H4344" s="10" t="s">
        <v>24</v>
      </c>
      <c r="I4344" s="10">
        <v>2414176</v>
      </c>
      <c r="J4344" s="10">
        <v>2415585</v>
      </c>
      <c r="K4344" s="10" t="s">
        <v>25</v>
      </c>
      <c r="R4344" s="10" t="s">
        <v>5391</v>
      </c>
      <c r="S4344" s="10">
        <v>1410</v>
      </c>
    </row>
    <row r="4345" spans="1:20" x14ac:dyDescent="0.35">
      <c r="A4345" s="10" t="s">
        <v>27</v>
      </c>
      <c r="B4345" s="10" t="s">
        <v>27</v>
      </c>
      <c r="C4345" s="10" t="s">
        <v>28</v>
      </c>
      <c r="D4345" s="10" t="s">
        <v>22</v>
      </c>
      <c r="E4345" s="10" t="s">
        <v>23</v>
      </c>
      <c r="F4345" s="10" t="s">
        <v>5</v>
      </c>
      <c r="H4345" s="10" t="s">
        <v>24</v>
      </c>
      <c r="I4345" s="10">
        <v>2414176</v>
      </c>
      <c r="J4345" s="10">
        <v>2415585</v>
      </c>
      <c r="K4345" s="10" t="s">
        <v>25</v>
      </c>
      <c r="L4345" s="10" t="s">
        <v>5392</v>
      </c>
      <c r="O4345" s="10" t="s">
        <v>3312</v>
      </c>
      <c r="R4345" s="10" t="s">
        <v>5391</v>
      </c>
      <c r="S4345" s="10">
        <v>1410</v>
      </c>
      <c r="T4345" s="10">
        <v>469</v>
      </c>
    </row>
    <row r="4346" spans="1:20" x14ac:dyDescent="0.35">
      <c r="A4346" s="10" t="s">
        <v>20</v>
      </c>
      <c r="B4346" s="10" t="s">
        <v>20</v>
      </c>
      <c r="C4346" s="10" t="s">
        <v>21</v>
      </c>
      <c r="D4346" s="10" t="s">
        <v>22</v>
      </c>
      <c r="E4346" s="10" t="s">
        <v>23</v>
      </c>
      <c r="F4346" s="10" t="s">
        <v>5</v>
      </c>
      <c r="H4346" s="10" t="s">
        <v>24</v>
      </c>
      <c r="I4346" s="10">
        <v>2415762</v>
      </c>
      <c r="J4346" s="10">
        <v>2416679</v>
      </c>
      <c r="K4346" s="10" t="s">
        <v>25</v>
      </c>
      <c r="R4346" s="10" t="s">
        <v>5393</v>
      </c>
      <c r="S4346" s="10">
        <v>918</v>
      </c>
    </row>
    <row r="4347" spans="1:20" x14ac:dyDescent="0.35">
      <c r="A4347" s="10" t="s">
        <v>27</v>
      </c>
      <c r="B4347" s="10" t="s">
        <v>27</v>
      </c>
      <c r="C4347" s="10" t="s">
        <v>28</v>
      </c>
      <c r="D4347" s="10" t="s">
        <v>22</v>
      </c>
      <c r="E4347" s="10" t="s">
        <v>23</v>
      </c>
      <c r="F4347" s="10" t="s">
        <v>5</v>
      </c>
      <c r="H4347" s="10" t="s">
        <v>24</v>
      </c>
      <c r="I4347" s="10">
        <v>2415762</v>
      </c>
      <c r="J4347" s="10">
        <v>2416679</v>
      </c>
      <c r="K4347" s="10" t="s">
        <v>25</v>
      </c>
      <c r="L4347" s="10" t="s">
        <v>5394</v>
      </c>
      <c r="O4347" s="10" t="s">
        <v>1221</v>
      </c>
      <c r="R4347" s="10" t="s">
        <v>5393</v>
      </c>
      <c r="S4347" s="10">
        <v>918</v>
      </c>
      <c r="T4347" s="10">
        <v>305</v>
      </c>
    </row>
    <row r="4348" spans="1:20" x14ac:dyDescent="0.35">
      <c r="A4348" s="10" t="s">
        <v>20</v>
      </c>
      <c r="B4348" s="10" t="s">
        <v>20</v>
      </c>
      <c r="C4348" s="10" t="s">
        <v>21</v>
      </c>
      <c r="D4348" s="10" t="s">
        <v>22</v>
      </c>
      <c r="E4348" s="10" t="s">
        <v>23</v>
      </c>
      <c r="F4348" s="10" t="s">
        <v>5</v>
      </c>
      <c r="H4348" s="10" t="s">
        <v>24</v>
      </c>
      <c r="I4348" s="10">
        <v>2416789</v>
      </c>
      <c r="J4348" s="10">
        <v>2417520</v>
      </c>
      <c r="K4348" s="10" t="s">
        <v>25</v>
      </c>
      <c r="R4348" s="10" t="s">
        <v>5395</v>
      </c>
      <c r="S4348" s="10">
        <v>732</v>
      </c>
    </row>
    <row r="4349" spans="1:20" x14ac:dyDescent="0.35">
      <c r="A4349" s="10" t="s">
        <v>27</v>
      </c>
      <c r="B4349" s="10" t="s">
        <v>27</v>
      </c>
      <c r="C4349" s="10" t="s">
        <v>28</v>
      </c>
      <c r="D4349" s="10" t="s">
        <v>22</v>
      </c>
      <c r="E4349" s="10" t="s">
        <v>23</v>
      </c>
      <c r="F4349" s="10" t="s">
        <v>5</v>
      </c>
      <c r="H4349" s="10" t="s">
        <v>24</v>
      </c>
      <c r="I4349" s="10">
        <v>2416789</v>
      </c>
      <c r="J4349" s="10">
        <v>2417520</v>
      </c>
      <c r="K4349" s="10" t="s">
        <v>25</v>
      </c>
      <c r="L4349" s="10" t="s">
        <v>5396</v>
      </c>
      <c r="O4349" s="10" t="s">
        <v>2106</v>
      </c>
      <c r="R4349" s="10" t="s">
        <v>5395</v>
      </c>
      <c r="S4349" s="10">
        <v>732</v>
      </c>
      <c r="T4349" s="10">
        <v>243</v>
      </c>
    </row>
    <row r="4350" spans="1:20" x14ac:dyDescent="0.35">
      <c r="A4350" s="10" t="s">
        <v>20</v>
      </c>
      <c r="B4350" s="10" t="s">
        <v>20</v>
      </c>
      <c r="C4350" s="10" t="s">
        <v>21</v>
      </c>
      <c r="D4350" s="10" t="s">
        <v>22</v>
      </c>
      <c r="E4350" s="10" t="s">
        <v>23</v>
      </c>
      <c r="F4350" s="10" t="s">
        <v>5</v>
      </c>
      <c r="H4350" s="10" t="s">
        <v>24</v>
      </c>
      <c r="I4350" s="10">
        <v>2417532</v>
      </c>
      <c r="J4350" s="10">
        <v>2418224</v>
      </c>
      <c r="K4350" s="10" t="s">
        <v>25</v>
      </c>
      <c r="R4350" s="10" t="s">
        <v>5397</v>
      </c>
      <c r="S4350" s="10">
        <v>693</v>
      </c>
    </row>
    <row r="4351" spans="1:20" x14ac:dyDescent="0.35">
      <c r="A4351" s="10" t="s">
        <v>27</v>
      </c>
      <c r="B4351" s="10" t="s">
        <v>27</v>
      </c>
      <c r="C4351" s="10" t="s">
        <v>28</v>
      </c>
      <c r="D4351" s="10" t="s">
        <v>22</v>
      </c>
      <c r="E4351" s="10" t="s">
        <v>23</v>
      </c>
      <c r="F4351" s="10" t="s">
        <v>5</v>
      </c>
      <c r="H4351" s="10" t="s">
        <v>24</v>
      </c>
      <c r="I4351" s="10">
        <v>2417532</v>
      </c>
      <c r="J4351" s="10">
        <v>2418224</v>
      </c>
      <c r="K4351" s="10" t="s">
        <v>25</v>
      </c>
      <c r="L4351" s="10" t="s">
        <v>5398</v>
      </c>
      <c r="O4351" s="10" t="s">
        <v>2106</v>
      </c>
      <c r="R4351" s="10" t="s">
        <v>5397</v>
      </c>
      <c r="S4351" s="10">
        <v>693</v>
      </c>
      <c r="T4351" s="10">
        <v>230</v>
      </c>
    </row>
    <row r="4352" spans="1:20" x14ac:dyDescent="0.35">
      <c r="A4352" s="10" t="s">
        <v>20</v>
      </c>
      <c r="B4352" s="10" t="s">
        <v>20</v>
      </c>
      <c r="C4352" s="10" t="s">
        <v>21</v>
      </c>
      <c r="D4352" s="10" t="s">
        <v>22</v>
      </c>
      <c r="E4352" s="10" t="s">
        <v>23</v>
      </c>
      <c r="F4352" s="10" t="s">
        <v>5</v>
      </c>
      <c r="H4352" s="10" t="s">
        <v>24</v>
      </c>
      <c r="I4352" s="10">
        <v>2418224</v>
      </c>
      <c r="J4352" s="10">
        <v>2418967</v>
      </c>
      <c r="K4352" s="10" t="s">
        <v>25</v>
      </c>
      <c r="R4352" s="10" t="s">
        <v>5399</v>
      </c>
      <c r="S4352" s="10">
        <v>744</v>
      </c>
    </row>
    <row r="4353" spans="1:20" x14ac:dyDescent="0.35">
      <c r="A4353" s="10" t="s">
        <v>27</v>
      </c>
      <c r="B4353" s="10" t="s">
        <v>27</v>
      </c>
      <c r="C4353" s="10" t="s">
        <v>28</v>
      </c>
      <c r="D4353" s="10" t="s">
        <v>22</v>
      </c>
      <c r="E4353" s="10" t="s">
        <v>23</v>
      </c>
      <c r="F4353" s="10" t="s">
        <v>5</v>
      </c>
      <c r="H4353" s="10" t="s">
        <v>24</v>
      </c>
      <c r="I4353" s="10">
        <v>2418224</v>
      </c>
      <c r="J4353" s="10">
        <v>2418967</v>
      </c>
      <c r="K4353" s="10" t="s">
        <v>25</v>
      </c>
      <c r="L4353" s="10" t="s">
        <v>5400</v>
      </c>
      <c r="O4353" s="10" t="s">
        <v>61</v>
      </c>
      <c r="R4353" s="10" t="s">
        <v>5399</v>
      </c>
      <c r="S4353" s="10">
        <v>744</v>
      </c>
      <c r="T4353" s="10">
        <v>247</v>
      </c>
    </row>
    <row r="4354" spans="1:20" x14ac:dyDescent="0.35">
      <c r="A4354" s="10" t="s">
        <v>20</v>
      </c>
      <c r="B4354" s="10" t="s">
        <v>20</v>
      </c>
      <c r="C4354" s="10" t="s">
        <v>21</v>
      </c>
      <c r="D4354" s="10" t="s">
        <v>22</v>
      </c>
      <c r="E4354" s="10" t="s">
        <v>23</v>
      </c>
      <c r="F4354" s="10" t="s">
        <v>5</v>
      </c>
      <c r="H4354" s="10" t="s">
        <v>24</v>
      </c>
      <c r="I4354" s="10">
        <v>2419224</v>
      </c>
      <c r="J4354" s="10">
        <v>2419481</v>
      </c>
      <c r="K4354" s="10" t="s">
        <v>25</v>
      </c>
      <c r="R4354" s="10" t="s">
        <v>5401</v>
      </c>
      <c r="S4354" s="10">
        <v>258</v>
      </c>
    </row>
    <row r="4355" spans="1:20" x14ac:dyDescent="0.35">
      <c r="A4355" s="10" t="s">
        <v>27</v>
      </c>
      <c r="B4355" s="10" t="s">
        <v>27</v>
      </c>
      <c r="C4355" s="10" t="s">
        <v>28</v>
      </c>
      <c r="D4355" s="10" t="s">
        <v>22</v>
      </c>
      <c r="E4355" s="10" t="s">
        <v>23</v>
      </c>
      <c r="F4355" s="10" t="s">
        <v>5</v>
      </c>
      <c r="H4355" s="10" t="s">
        <v>24</v>
      </c>
      <c r="I4355" s="10">
        <v>2419224</v>
      </c>
      <c r="J4355" s="10">
        <v>2419481</v>
      </c>
      <c r="K4355" s="10" t="s">
        <v>25</v>
      </c>
      <c r="L4355" s="10" t="s">
        <v>5402</v>
      </c>
      <c r="O4355" s="10" t="s">
        <v>52</v>
      </c>
      <c r="R4355" s="10" t="s">
        <v>5401</v>
      </c>
      <c r="S4355" s="10">
        <v>258</v>
      </c>
      <c r="T4355" s="10">
        <v>85</v>
      </c>
    </row>
    <row r="4356" spans="1:20" x14ac:dyDescent="0.35">
      <c r="A4356" s="10" t="s">
        <v>20</v>
      </c>
      <c r="B4356" s="10" t="s">
        <v>20</v>
      </c>
      <c r="C4356" s="10" t="s">
        <v>21</v>
      </c>
      <c r="D4356" s="10" t="s">
        <v>22</v>
      </c>
      <c r="E4356" s="10" t="s">
        <v>23</v>
      </c>
      <c r="F4356" s="10" t="s">
        <v>5</v>
      </c>
      <c r="H4356" s="10" t="s">
        <v>24</v>
      </c>
      <c r="I4356" s="10">
        <v>2419544</v>
      </c>
      <c r="J4356" s="10">
        <v>2419960</v>
      </c>
      <c r="K4356" s="10" t="s">
        <v>25</v>
      </c>
      <c r="R4356" s="10" t="s">
        <v>5403</v>
      </c>
      <c r="S4356" s="10">
        <v>417</v>
      </c>
    </row>
    <row r="4357" spans="1:20" x14ac:dyDescent="0.35">
      <c r="A4357" s="10" t="s">
        <v>27</v>
      </c>
      <c r="B4357" s="10" t="s">
        <v>27</v>
      </c>
      <c r="C4357" s="10" t="s">
        <v>28</v>
      </c>
      <c r="D4357" s="10" t="s">
        <v>22</v>
      </c>
      <c r="E4357" s="10" t="s">
        <v>23</v>
      </c>
      <c r="F4357" s="10" t="s">
        <v>5</v>
      </c>
      <c r="H4357" s="10" t="s">
        <v>24</v>
      </c>
      <c r="I4357" s="10">
        <v>2419544</v>
      </c>
      <c r="J4357" s="10">
        <v>2419960</v>
      </c>
      <c r="K4357" s="10" t="s">
        <v>25</v>
      </c>
      <c r="L4357" s="10" t="s">
        <v>5404</v>
      </c>
      <c r="O4357" s="10" t="s">
        <v>52</v>
      </c>
      <c r="R4357" s="10" t="s">
        <v>5403</v>
      </c>
      <c r="S4357" s="10">
        <v>417</v>
      </c>
      <c r="T4357" s="10">
        <v>138</v>
      </c>
    </row>
    <row r="4358" spans="1:20" x14ac:dyDescent="0.35">
      <c r="A4358" s="10" t="s">
        <v>20</v>
      </c>
      <c r="B4358" s="10" t="s">
        <v>20</v>
      </c>
      <c r="C4358" s="10" t="s">
        <v>21</v>
      </c>
      <c r="D4358" s="10" t="s">
        <v>22</v>
      </c>
      <c r="E4358" s="10" t="s">
        <v>23</v>
      </c>
      <c r="F4358" s="10" t="s">
        <v>5</v>
      </c>
      <c r="H4358" s="10" t="s">
        <v>24</v>
      </c>
      <c r="I4358" s="10">
        <v>2420215</v>
      </c>
      <c r="J4358" s="10">
        <v>2420973</v>
      </c>
      <c r="K4358" s="10" t="s">
        <v>25</v>
      </c>
      <c r="R4358" s="10" t="s">
        <v>5405</v>
      </c>
      <c r="S4358" s="10">
        <v>759</v>
      </c>
    </row>
    <row r="4359" spans="1:20" x14ac:dyDescent="0.35">
      <c r="A4359" s="10" t="s">
        <v>27</v>
      </c>
      <c r="B4359" s="10" t="s">
        <v>27</v>
      </c>
      <c r="C4359" s="10" t="s">
        <v>28</v>
      </c>
      <c r="D4359" s="10" t="s">
        <v>22</v>
      </c>
      <c r="E4359" s="10" t="s">
        <v>23</v>
      </c>
      <c r="F4359" s="10" t="s">
        <v>5</v>
      </c>
      <c r="H4359" s="10" t="s">
        <v>24</v>
      </c>
      <c r="I4359" s="10">
        <v>2420215</v>
      </c>
      <c r="J4359" s="10">
        <v>2420973</v>
      </c>
      <c r="K4359" s="10" t="s">
        <v>25</v>
      </c>
      <c r="L4359" s="10" t="s">
        <v>5406</v>
      </c>
      <c r="O4359" s="10" t="s">
        <v>5407</v>
      </c>
      <c r="R4359" s="10" t="s">
        <v>5405</v>
      </c>
      <c r="S4359" s="10">
        <v>759</v>
      </c>
      <c r="T4359" s="10">
        <v>252</v>
      </c>
    </row>
    <row r="4360" spans="1:20" x14ac:dyDescent="0.35">
      <c r="A4360" s="10" t="s">
        <v>20</v>
      </c>
      <c r="B4360" s="10" t="s">
        <v>20</v>
      </c>
      <c r="C4360" s="10" t="s">
        <v>21</v>
      </c>
      <c r="D4360" s="10" t="s">
        <v>22</v>
      </c>
      <c r="E4360" s="10" t="s">
        <v>23</v>
      </c>
      <c r="F4360" s="10" t="s">
        <v>5</v>
      </c>
      <c r="H4360" s="10" t="s">
        <v>24</v>
      </c>
      <c r="I4360" s="10">
        <v>2420984</v>
      </c>
      <c r="J4360" s="10">
        <v>2424097</v>
      </c>
      <c r="K4360" s="10" t="s">
        <v>46</v>
      </c>
      <c r="R4360" s="10" t="s">
        <v>5408</v>
      </c>
      <c r="S4360" s="10">
        <v>3114</v>
      </c>
    </row>
    <row r="4361" spans="1:20" x14ac:dyDescent="0.35">
      <c r="A4361" s="10" t="s">
        <v>27</v>
      </c>
      <c r="B4361" s="10" t="s">
        <v>27</v>
      </c>
      <c r="C4361" s="10" t="s">
        <v>28</v>
      </c>
      <c r="D4361" s="10" t="s">
        <v>22</v>
      </c>
      <c r="E4361" s="10" t="s">
        <v>23</v>
      </c>
      <c r="F4361" s="10" t="s">
        <v>5</v>
      </c>
      <c r="H4361" s="10" t="s">
        <v>24</v>
      </c>
      <c r="I4361" s="10">
        <v>2420984</v>
      </c>
      <c r="J4361" s="10">
        <v>2424097</v>
      </c>
      <c r="K4361" s="10" t="s">
        <v>46</v>
      </c>
      <c r="L4361" s="10" t="s">
        <v>5409</v>
      </c>
      <c r="O4361" s="10" t="s">
        <v>5410</v>
      </c>
      <c r="R4361" s="10" t="s">
        <v>5408</v>
      </c>
      <c r="S4361" s="10">
        <v>3114</v>
      </c>
      <c r="T4361" s="10">
        <v>1037</v>
      </c>
    </row>
    <row r="4362" spans="1:20" x14ac:dyDescent="0.35">
      <c r="A4362" s="10" t="s">
        <v>20</v>
      </c>
      <c r="B4362" s="10" t="s">
        <v>20</v>
      </c>
      <c r="C4362" s="10" t="s">
        <v>21</v>
      </c>
      <c r="D4362" s="10" t="s">
        <v>22</v>
      </c>
      <c r="E4362" s="10" t="s">
        <v>23</v>
      </c>
      <c r="F4362" s="10" t="s">
        <v>5</v>
      </c>
      <c r="H4362" s="10" t="s">
        <v>24</v>
      </c>
      <c r="I4362" s="10">
        <v>2424229</v>
      </c>
      <c r="J4362" s="10">
        <v>2425293</v>
      </c>
      <c r="K4362" s="10" t="s">
        <v>46</v>
      </c>
      <c r="R4362" s="10" t="s">
        <v>5411</v>
      </c>
      <c r="S4362" s="10">
        <v>1065</v>
      </c>
    </row>
    <row r="4363" spans="1:20" x14ac:dyDescent="0.35">
      <c r="A4363" s="10" t="s">
        <v>27</v>
      </c>
      <c r="B4363" s="10" t="s">
        <v>27</v>
      </c>
      <c r="C4363" s="10" t="s">
        <v>28</v>
      </c>
      <c r="D4363" s="10" t="s">
        <v>22</v>
      </c>
      <c r="E4363" s="10" t="s">
        <v>23</v>
      </c>
      <c r="F4363" s="10" t="s">
        <v>5</v>
      </c>
      <c r="H4363" s="10" t="s">
        <v>24</v>
      </c>
      <c r="I4363" s="10">
        <v>2424229</v>
      </c>
      <c r="J4363" s="10">
        <v>2425293</v>
      </c>
      <c r="K4363" s="10" t="s">
        <v>46</v>
      </c>
      <c r="L4363" s="10" t="s">
        <v>5412</v>
      </c>
      <c r="O4363" s="10" t="s">
        <v>300</v>
      </c>
      <c r="R4363" s="10" t="s">
        <v>5411</v>
      </c>
      <c r="S4363" s="10">
        <v>1065</v>
      </c>
      <c r="T4363" s="10">
        <v>354</v>
      </c>
    </row>
    <row r="4364" spans="1:20" x14ac:dyDescent="0.35">
      <c r="A4364" s="10" t="s">
        <v>20</v>
      </c>
      <c r="B4364" s="10" t="s">
        <v>20</v>
      </c>
      <c r="C4364" s="10" t="s">
        <v>21</v>
      </c>
      <c r="D4364" s="10" t="s">
        <v>22</v>
      </c>
      <c r="E4364" s="10" t="s">
        <v>23</v>
      </c>
      <c r="F4364" s="10" t="s">
        <v>5</v>
      </c>
      <c r="H4364" s="10" t="s">
        <v>24</v>
      </c>
      <c r="I4364" s="10">
        <v>2425448</v>
      </c>
      <c r="J4364" s="10">
        <v>2427628</v>
      </c>
      <c r="K4364" s="10" t="s">
        <v>46</v>
      </c>
      <c r="R4364" s="10" t="s">
        <v>5413</v>
      </c>
      <c r="S4364" s="10">
        <v>2181</v>
      </c>
    </row>
    <row r="4365" spans="1:20" x14ac:dyDescent="0.35">
      <c r="A4365" s="10" t="s">
        <v>27</v>
      </c>
      <c r="B4365" s="10" t="s">
        <v>27</v>
      </c>
      <c r="C4365" s="10" t="s">
        <v>28</v>
      </c>
      <c r="D4365" s="10" t="s">
        <v>22</v>
      </c>
      <c r="E4365" s="10" t="s">
        <v>23</v>
      </c>
      <c r="F4365" s="10" t="s">
        <v>5</v>
      </c>
      <c r="H4365" s="10" t="s">
        <v>24</v>
      </c>
      <c r="I4365" s="10">
        <v>2425448</v>
      </c>
      <c r="J4365" s="10">
        <v>2427628</v>
      </c>
      <c r="K4365" s="10" t="s">
        <v>46</v>
      </c>
      <c r="L4365" s="10" t="s">
        <v>5414</v>
      </c>
      <c r="O4365" s="10" t="s">
        <v>5415</v>
      </c>
      <c r="R4365" s="10" t="s">
        <v>5413</v>
      </c>
      <c r="S4365" s="10">
        <v>2181</v>
      </c>
      <c r="T4365" s="10">
        <v>726</v>
      </c>
    </row>
    <row r="4366" spans="1:20" x14ac:dyDescent="0.35">
      <c r="A4366" s="10" t="s">
        <v>20</v>
      </c>
      <c r="B4366" s="10" t="s">
        <v>20</v>
      </c>
      <c r="C4366" s="10" t="s">
        <v>21</v>
      </c>
      <c r="D4366" s="10" t="s">
        <v>22</v>
      </c>
      <c r="E4366" s="10" t="s">
        <v>23</v>
      </c>
      <c r="F4366" s="10" t="s">
        <v>5</v>
      </c>
      <c r="H4366" s="10" t="s">
        <v>24</v>
      </c>
      <c r="I4366" s="10">
        <v>2427628</v>
      </c>
      <c r="J4366" s="10">
        <v>2428071</v>
      </c>
      <c r="K4366" s="10" t="s">
        <v>46</v>
      </c>
      <c r="R4366" s="10" t="s">
        <v>5416</v>
      </c>
      <c r="S4366" s="10">
        <v>444</v>
      </c>
    </row>
    <row r="4367" spans="1:20" x14ac:dyDescent="0.35">
      <c r="A4367" s="10" t="s">
        <v>27</v>
      </c>
      <c r="B4367" s="10" t="s">
        <v>27</v>
      </c>
      <c r="C4367" s="10" t="s">
        <v>28</v>
      </c>
      <c r="D4367" s="10" t="s">
        <v>22</v>
      </c>
      <c r="E4367" s="10" t="s">
        <v>23</v>
      </c>
      <c r="F4367" s="10" t="s">
        <v>5</v>
      </c>
      <c r="H4367" s="10" t="s">
        <v>24</v>
      </c>
      <c r="I4367" s="10">
        <v>2427628</v>
      </c>
      <c r="J4367" s="10">
        <v>2428071</v>
      </c>
      <c r="K4367" s="10" t="s">
        <v>46</v>
      </c>
      <c r="L4367" s="10" t="s">
        <v>5417</v>
      </c>
      <c r="O4367" s="10" t="s">
        <v>52</v>
      </c>
      <c r="R4367" s="10" t="s">
        <v>5416</v>
      </c>
      <c r="S4367" s="10">
        <v>444</v>
      </c>
      <c r="T4367" s="10">
        <v>147</v>
      </c>
    </row>
    <row r="4368" spans="1:20" x14ac:dyDescent="0.35">
      <c r="A4368" s="10" t="s">
        <v>20</v>
      </c>
      <c r="B4368" s="10" t="s">
        <v>20</v>
      </c>
      <c r="C4368" s="10" t="s">
        <v>21</v>
      </c>
      <c r="D4368" s="10" t="s">
        <v>22</v>
      </c>
      <c r="E4368" s="10" t="s">
        <v>23</v>
      </c>
      <c r="F4368" s="10" t="s">
        <v>5</v>
      </c>
      <c r="H4368" s="10" t="s">
        <v>24</v>
      </c>
      <c r="I4368" s="10">
        <v>2428184</v>
      </c>
      <c r="J4368" s="10">
        <v>2432686</v>
      </c>
      <c r="K4368" s="10" t="s">
        <v>46</v>
      </c>
      <c r="R4368" s="10" t="s">
        <v>5418</v>
      </c>
      <c r="S4368" s="10">
        <v>4503</v>
      </c>
    </row>
    <row r="4369" spans="1:20" x14ac:dyDescent="0.35">
      <c r="A4369" s="10" t="s">
        <v>27</v>
      </c>
      <c r="B4369" s="10" t="s">
        <v>27</v>
      </c>
      <c r="C4369" s="10" t="s">
        <v>28</v>
      </c>
      <c r="D4369" s="10" t="s">
        <v>22</v>
      </c>
      <c r="E4369" s="10" t="s">
        <v>23</v>
      </c>
      <c r="F4369" s="10" t="s">
        <v>5</v>
      </c>
      <c r="H4369" s="10" t="s">
        <v>24</v>
      </c>
      <c r="I4369" s="10">
        <v>2428184</v>
      </c>
      <c r="J4369" s="10">
        <v>2432686</v>
      </c>
      <c r="K4369" s="10" t="s">
        <v>46</v>
      </c>
      <c r="L4369" s="10" t="s">
        <v>5419</v>
      </c>
      <c r="O4369" s="10" t="s">
        <v>5420</v>
      </c>
      <c r="R4369" s="10" t="s">
        <v>5418</v>
      </c>
      <c r="S4369" s="10">
        <v>4503</v>
      </c>
      <c r="T4369" s="10">
        <v>1500</v>
      </c>
    </row>
    <row r="4370" spans="1:20" x14ac:dyDescent="0.35">
      <c r="A4370" s="10" t="s">
        <v>20</v>
      </c>
      <c r="B4370" s="10" t="s">
        <v>20</v>
      </c>
      <c r="C4370" s="10" t="s">
        <v>21</v>
      </c>
      <c r="D4370" s="10" t="s">
        <v>22</v>
      </c>
      <c r="E4370" s="10" t="s">
        <v>23</v>
      </c>
      <c r="F4370" s="10" t="s">
        <v>5</v>
      </c>
      <c r="H4370" s="10" t="s">
        <v>24</v>
      </c>
      <c r="I4370" s="10">
        <v>2432688</v>
      </c>
      <c r="J4370" s="10">
        <v>2434586</v>
      </c>
      <c r="K4370" s="10" t="s">
        <v>46</v>
      </c>
      <c r="R4370" s="10" t="s">
        <v>5421</v>
      </c>
      <c r="S4370" s="10">
        <v>1899</v>
      </c>
    </row>
    <row r="4371" spans="1:20" x14ac:dyDescent="0.35">
      <c r="A4371" s="10" t="s">
        <v>27</v>
      </c>
      <c r="B4371" s="10" t="s">
        <v>27</v>
      </c>
      <c r="C4371" s="10" t="s">
        <v>28</v>
      </c>
      <c r="D4371" s="10" t="s">
        <v>22</v>
      </c>
      <c r="E4371" s="10" t="s">
        <v>23</v>
      </c>
      <c r="F4371" s="10" t="s">
        <v>5</v>
      </c>
      <c r="H4371" s="10" t="s">
        <v>24</v>
      </c>
      <c r="I4371" s="10">
        <v>2432688</v>
      </c>
      <c r="J4371" s="10">
        <v>2434586</v>
      </c>
      <c r="K4371" s="10" t="s">
        <v>46</v>
      </c>
      <c r="L4371" s="10" t="s">
        <v>5422</v>
      </c>
      <c r="O4371" s="10" t="s">
        <v>5423</v>
      </c>
      <c r="R4371" s="10" t="s">
        <v>5421</v>
      </c>
      <c r="S4371" s="10">
        <v>1899</v>
      </c>
      <c r="T4371" s="10">
        <v>632</v>
      </c>
    </row>
    <row r="4372" spans="1:20" x14ac:dyDescent="0.35">
      <c r="A4372" s="10" t="s">
        <v>20</v>
      </c>
      <c r="B4372" s="10" t="s">
        <v>20</v>
      </c>
      <c r="C4372" s="10" t="s">
        <v>21</v>
      </c>
      <c r="D4372" s="10" t="s">
        <v>22</v>
      </c>
      <c r="E4372" s="10" t="s">
        <v>23</v>
      </c>
      <c r="F4372" s="10" t="s">
        <v>5</v>
      </c>
      <c r="H4372" s="10" t="s">
        <v>24</v>
      </c>
      <c r="I4372" s="10">
        <v>2434712</v>
      </c>
      <c r="J4372" s="10">
        <v>2435635</v>
      </c>
      <c r="K4372" s="10" t="s">
        <v>46</v>
      </c>
      <c r="R4372" s="10" t="s">
        <v>5424</v>
      </c>
      <c r="S4372" s="10">
        <v>924</v>
      </c>
    </row>
    <row r="4373" spans="1:20" x14ac:dyDescent="0.35">
      <c r="A4373" s="10" t="s">
        <v>27</v>
      </c>
      <c r="B4373" s="10" t="s">
        <v>27</v>
      </c>
      <c r="C4373" s="10" t="s">
        <v>28</v>
      </c>
      <c r="D4373" s="10" t="s">
        <v>22</v>
      </c>
      <c r="E4373" s="10" t="s">
        <v>23</v>
      </c>
      <c r="F4373" s="10" t="s">
        <v>5</v>
      </c>
      <c r="H4373" s="10" t="s">
        <v>24</v>
      </c>
      <c r="I4373" s="10">
        <v>2434712</v>
      </c>
      <c r="J4373" s="10">
        <v>2435635</v>
      </c>
      <c r="K4373" s="10" t="s">
        <v>46</v>
      </c>
      <c r="L4373" s="10" t="s">
        <v>5425</v>
      </c>
      <c r="O4373" s="10" t="s">
        <v>1847</v>
      </c>
      <c r="R4373" s="10" t="s">
        <v>5424</v>
      </c>
      <c r="S4373" s="10">
        <v>924</v>
      </c>
      <c r="T4373" s="10">
        <v>307</v>
      </c>
    </row>
    <row r="4374" spans="1:20" x14ac:dyDescent="0.35">
      <c r="A4374" s="10" t="s">
        <v>20</v>
      </c>
      <c r="B4374" s="10" t="s">
        <v>20</v>
      </c>
      <c r="C4374" s="10" t="s">
        <v>21</v>
      </c>
      <c r="D4374" s="10" t="s">
        <v>22</v>
      </c>
      <c r="E4374" s="10" t="s">
        <v>23</v>
      </c>
      <c r="F4374" s="10" t="s">
        <v>5</v>
      </c>
      <c r="H4374" s="10" t="s">
        <v>24</v>
      </c>
      <c r="I4374" s="10">
        <v>2435742</v>
      </c>
      <c r="J4374" s="10">
        <v>2437178</v>
      </c>
      <c r="K4374" s="10" t="s">
        <v>46</v>
      </c>
      <c r="R4374" s="10" t="s">
        <v>5426</v>
      </c>
      <c r="S4374" s="10">
        <v>1437</v>
      </c>
    </row>
    <row r="4375" spans="1:20" x14ac:dyDescent="0.35">
      <c r="A4375" s="10" t="s">
        <v>27</v>
      </c>
      <c r="B4375" s="10" t="s">
        <v>27</v>
      </c>
      <c r="C4375" s="10" t="s">
        <v>28</v>
      </c>
      <c r="D4375" s="10" t="s">
        <v>22</v>
      </c>
      <c r="E4375" s="10" t="s">
        <v>23</v>
      </c>
      <c r="F4375" s="10" t="s">
        <v>5</v>
      </c>
      <c r="H4375" s="10" t="s">
        <v>24</v>
      </c>
      <c r="I4375" s="10">
        <v>2435742</v>
      </c>
      <c r="J4375" s="10">
        <v>2437178</v>
      </c>
      <c r="K4375" s="10" t="s">
        <v>46</v>
      </c>
      <c r="L4375" s="10" t="s">
        <v>5427</v>
      </c>
      <c r="O4375" s="10" t="s">
        <v>1476</v>
      </c>
      <c r="R4375" s="10" t="s">
        <v>5426</v>
      </c>
      <c r="S4375" s="10">
        <v>1437</v>
      </c>
      <c r="T4375" s="10">
        <v>478</v>
      </c>
    </row>
    <row r="4376" spans="1:20" x14ac:dyDescent="0.35">
      <c r="A4376" s="10" t="s">
        <v>20</v>
      </c>
      <c r="B4376" s="10" t="s">
        <v>20</v>
      </c>
      <c r="C4376" s="10" t="s">
        <v>21</v>
      </c>
      <c r="D4376" s="10" t="s">
        <v>22</v>
      </c>
      <c r="E4376" s="10" t="s">
        <v>23</v>
      </c>
      <c r="F4376" s="10" t="s">
        <v>5</v>
      </c>
      <c r="H4376" s="10" t="s">
        <v>24</v>
      </c>
      <c r="I4376" s="10">
        <v>2437438</v>
      </c>
      <c r="J4376" s="10">
        <v>2437701</v>
      </c>
      <c r="K4376" s="10" t="s">
        <v>46</v>
      </c>
      <c r="R4376" s="10" t="s">
        <v>5428</v>
      </c>
      <c r="S4376" s="10">
        <v>264</v>
      </c>
    </row>
    <row r="4377" spans="1:20" x14ac:dyDescent="0.35">
      <c r="A4377" s="10" t="s">
        <v>27</v>
      </c>
      <c r="B4377" s="10" t="s">
        <v>27</v>
      </c>
      <c r="C4377" s="10" t="s">
        <v>28</v>
      </c>
      <c r="D4377" s="10" t="s">
        <v>22</v>
      </c>
      <c r="E4377" s="10" t="s">
        <v>23</v>
      </c>
      <c r="F4377" s="10" t="s">
        <v>5</v>
      </c>
      <c r="H4377" s="10" t="s">
        <v>24</v>
      </c>
      <c r="I4377" s="10">
        <v>2437438</v>
      </c>
      <c r="J4377" s="10">
        <v>2437701</v>
      </c>
      <c r="K4377" s="10" t="s">
        <v>46</v>
      </c>
      <c r="L4377" s="10" t="s">
        <v>5429</v>
      </c>
      <c r="O4377" s="10" t="s">
        <v>52</v>
      </c>
      <c r="R4377" s="10" t="s">
        <v>5428</v>
      </c>
      <c r="S4377" s="10">
        <v>264</v>
      </c>
      <c r="T4377" s="10">
        <v>87</v>
      </c>
    </row>
    <row r="4378" spans="1:20" x14ac:dyDescent="0.35">
      <c r="A4378" s="10" t="s">
        <v>20</v>
      </c>
      <c r="B4378" s="10" t="s">
        <v>20</v>
      </c>
      <c r="C4378" s="10" t="s">
        <v>21</v>
      </c>
      <c r="D4378" s="10" t="s">
        <v>22</v>
      </c>
      <c r="E4378" s="10" t="s">
        <v>23</v>
      </c>
      <c r="F4378" s="10" t="s">
        <v>5</v>
      </c>
      <c r="H4378" s="10" t="s">
        <v>24</v>
      </c>
      <c r="I4378" s="10">
        <v>2437805</v>
      </c>
      <c r="J4378" s="10">
        <v>2438923</v>
      </c>
      <c r="K4378" s="10" t="s">
        <v>46</v>
      </c>
      <c r="R4378" s="10" t="s">
        <v>5430</v>
      </c>
      <c r="S4378" s="10">
        <v>1119</v>
      </c>
    </row>
    <row r="4379" spans="1:20" x14ac:dyDescent="0.35">
      <c r="A4379" s="10" t="s">
        <v>27</v>
      </c>
      <c r="B4379" s="10" t="s">
        <v>27</v>
      </c>
      <c r="C4379" s="10" t="s">
        <v>28</v>
      </c>
      <c r="D4379" s="10" t="s">
        <v>22</v>
      </c>
      <c r="E4379" s="10" t="s">
        <v>23</v>
      </c>
      <c r="F4379" s="10" t="s">
        <v>5</v>
      </c>
      <c r="H4379" s="10" t="s">
        <v>24</v>
      </c>
      <c r="I4379" s="10">
        <v>2437805</v>
      </c>
      <c r="J4379" s="10">
        <v>2438923</v>
      </c>
      <c r="K4379" s="10" t="s">
        <v>46</v>
      </c>
      <c r="L4379" s="10" t="s">
        <v>5431</v>
      </c>
      <c r="O4379" s="10" t="s">
        <v>5202</v>
      </c>
      <c r="R4379" s="10" t="s">
        <v>5430</v>
      </c>
      <c r="S4379" s="10">
        <v>1119</v>
      </c>
      <c r="T4379" s="10">
        <v>372</v>
      </c>
    </row>
    <row r="4380" spans="1:20" x14ac:dyDescent="0.35">
      <c r="A4380" s="10" t="s">
        <v>20</v>
      </c>
      <c r="B4380" s="10" t="s">
        <v>20</v>
      </c>
      <c r="C4380" s="10" t="s">
        <v>21</v>
      </c>
      <c r="D4380" s="10" t="s">
        <v>22</v>
      </c>
      <c r="E4380" s="10" t="s">
        <v>23</v>
      </c>
      <c r="F4380" s="10" t="s">
        <v>5</v>
      </c>
      <c r="H4380" s="10" t="s">
        <v>24</v>
      </c>
      <c r="I4380" s="10">
        <v>2438951</v>
      </c>
      <c r="J4380" s="10">
        <v>2439745</v>
      </c>
      <c r="K4380" s="10" t="s">
        <v>46</v>
      </c>
      <c r="R4380" s="10" t="s">
        <v>5432</v>
      </c>
      <c r="S4380" s="10">
        <v>795</v>
      </c>
    </row>
    <row r="4381" spans="1:20" x14ac:dyDescent="0.35">
      <c r="A4381" s="10" t="s">
        <v>27</v>
      </c>
      <c r="B4381" s="10" t="s">
        <v>27</v>
      </c>
      <c r="C4381" s="10" t="s">
        <v>28</v>
      </c>
      <c r="D4381" s="10" t="s">
        <v>22</v>
      </c>
      <c r="E4381" s="10" t="s">
        <v>23</v>
      </c>
      <c r="F4381" s="10" t="s">
        <v>5</v>
      </c>
      <c r="H4381" s="10" t="s">
        <v>24</v>
      </c>
      <c r="I4381" s="10">
        <v>2438951</v>
      </c>
      <c r="J4381" s="10">
        <v>2439745</v>
      </c>
      <c r="K4381" s="10" t="s">
        <v>46</v>
      </c>
      <c r="L4381" s="10" t="s">
        <v>5433</v>
      </c>
      <c r="O4381" s="10" t="s">
        <v>61</v>
      </c>
      <c r="R4381" s="10" t="s">
        <v>5432</v>
      </c>
      <c r="S4381" s="10">
        <v>795</v>
      </c>
      <c r="T4381" s="10">
        <v>264</v>
      </c>
    </row>
    <row r="4382" spans="1:20" x14ac:dyDescent="0.35">
      <c r="A4382" s="10" t="s">
        <v>20</v>
      </c>
      <c r="B4382" s="10" t="s">
        <v>20</v>
      </c>
      <c r="C4382" s="10" t="s">
        <v>21</v>
      </c>
      <c r="D4382" s="10" t="s">
        <v>22</v>
      </c>
      <c r="E4382" s="10" t="s">
        <v>23</v>
      </c>
      <c r="F4382" s="10" t="s">
        <v>5</v>
      </c>
      <c r="H4382" s="10" t="s">
        <v>24</v>
      </c>
      <c r="I4382" s="10">
        <v>2439742</v>
      </c>
      <c r="J4382" s="10">
        <v>2440680</v>
      </c>
      <c r="K4382" s="10" t="s">
        <v>46</v>
      </c>
      <c r="R4382" s="10" t="s">
        <v>5434</v>
      </c>
      <c r="S4382" s="10">
        <v>939</v>
      </c>
    </row>
    <row r="4383" spans="1:20" x14ac:dyDescent="0.35">
      <c r="A4383" s="10" t="s">
        <v>27</v>
      </c>
      <c r="B4383" s="10" t="s">
        <v>27</v>
      </c>
      <c r="C4383" s="10" t="s">
        <v>28</v>
      </c>
      <c r="D4383" s="10" t="s">
        <v>22</v>
      </c>
      <c r="E4383" s="10" t="s">
        <v>23</v>
      </c>
      <c r="F4383" s="10" t="s">
        <v>5</v>
      </c>
      <c r="H4383" s="10" t="s">
        <v>24</v>
      </c>
      <c r="I4383" s="10">
        <v>2439742</v>
      </c>
      <c r="J4383" s="10">
        <v>2440680</v>
      </c>
      <c r="K4383" s="10" t="s">
        <v>46</v>
      </c>
      <c r="L4383" s="10" t="s">
        <v>5435</v>
      </c>
      <c r="O4383" s="10" t="s">
        <v>718</v>
      </c>
      <c r="R4383" s="10" t="s">
        <v>5434</v>
      </c>
      <c r="S4383" s="10">
        <v>939</v>
      </c>
      <c r="T4383" s="10">
        <v>312</v>
      </c>
    </row>
    <row r="4384" spans="1:20" x14ac:dyDescent="0.35">
      <c r="A4384" s="10" t="s">
        <v>20</v>
      </c>
      <c r="B4384" s="10" t="s">
        <v>20</v>
      </c>
      <c r="C4384" s="10" t="s">
        <v>21</v>
      </c>
      <c r="D4384" s="10" t="s">
        <v>22</v>
      </c>
      <c r="E4384" s="10" t="s">
        <v>23</v>
      </c>
      <c r="F4384" s="10" t="s">
        <v>5</v>
      </c>
      <c r="H4384" s="10" t="s">
        <v>24</v>
      </c>
      <c r="I4384" s="10">
        <v>2440816</v>
      </c>
      <c r="J4384" s="10">
        <v>2441787</v>
      </c>
      <c r="K4384" s="10" t="s">
        <v>46</v>
      </c>
      <c r="R4384" s="10" t="s">
        <v>5436</v>
      </c>
      <c r="S4384" s="10">
        <v>972</v>
      </c>
    </row>
    <row r="4385" spans="1:20" x14ac:dyDescent="0.35">
      <c r="A4385" s="10" t="s">
        <v>27</v>
      </c>
      <c r="B4385" s="10" t="s">
        <v>27</v>
      </c>
      <c r="C4385" s="10" t="s">
        <v>28</v>
      </c>
      <c r="D4385" s="10" t="s">
        <v>22</v>
      </c>
      <c r="E4385" s="10" t="s">
        <v>23</v>
      </c>
      <c r="F4385" s="10" t="s">
        <v>5</v>
      </c>
      <c r="H4385" s="10" t="s">
        <v>24</v>
      </c>
      <c r="I4385" s="10">
        <v>2440816</v>
      </c>
      <c r="J4385" s="10">
        <v>2441787</v>
      </c>
      <c r="K4385" s="10" t="s">
        <v>46</v>
      </c>
      <c r="L4385" s="10" t="s">
        <v>5437</v>
      </c>
      <c r="O4385" s="10" t="s">
        <v>5438</v>
      </c>
      <c r="R4385" s="10" t="s">
        <v>5436</v>
      </c>
      <c r="S4385" s="10">
        <v>972</v>
      </c>
      <c r="T4385" s="10">
        <v>323</v>
      </c>
    </row>
    <row r="4386" spans="1:20" x14ac:dyDescent="0.35">
      <c r="A4386" s="10" t="s">
        <v>20</v>
      </c>
      <c r="B4386" s="10" t="s">
        <v>20</v>
      </c>
      <c r="C4386" s="10" t="s">
        <v>21</v>
      </c>
      <c r="D4386" s="10" t="s">
        <v>22</v>
      </c>
      <c r="E4386" s="10" t="s">
        <v>23</v>
      </c>
      <c r="F4386" s="10" t="s">
        <v>5</v>
      </c>
      <c r="H4386" s="10" t="s">
        <v>24</v>
      </c>
      <c r="I4386" s="10">
        <v>2442015</v>
      </c>
      <c r="J4386" s="10">
        <v>2443412</v>
      </c>
      <c r="K4386" s="10" t="s">
        <v>25</v>
      </c>
      <c r="R4386" s="10" t="s">
        <v>5439</v>
      </c>
      <c r="S4386" s="10">
        <v>1398</v>
      </c>
    </row>
    <row r="4387" spans="1:20" x14ac:dyDescent="0.35">
      <c r="A4387" s="10" t="s">
        <v>27</v>
      </c>
      <c r="B4387" s="10" t="s">
        <v>27</v>
      </c>
      <c r="C4387" s="10" t="s">
        <v>28</v>
      </c>
      <c r="D4387" s="10" t="s">
        <v>22</v>
      </c>
      <c r="E4387" s="10" t="s">
        <v>23</v>
      </c>
      <c r="F4387" s="10" t="s">
        <v>5</v>
      </c>
      <c r="H4387" s="10" t="s">
        <v>24</v>
      </c>
      <c r="I4387" s="10">
        <v>2442015</v>
      </c>
      <c r="J4387" s="10">
        <v>2443412</v>
      </c>
      <c r="K4387" s="10" t="s">
        <v>25</v>
      </c>
      <c r="L4387" s="10" t="s">
        <v>5440</v>
      </c>
      <c r="O4387" s="10" t="s">
        <v>5441</v>
      </c>
      <c r="R4387" s="10" t="s">
        <v>5439</v>
      </c>
      <c r="S4387" s="10">
        <v>1398</v>
      </c>
      <c r="T4387" s="10">
        <v>465</v>
      </c>
    </row>
    <row r="4388" spans="1:20" x14ac:dyDescent="0.35">
      <c r="A4388" s="10" t="s">
        <v>20</v>
      </c>
      <c r="B4388" s="10" t="s">
        <v>20</v>
      </c>
      <c r="C4388" s="10" t="s">
        <v>21</v>
      </c>
      <c r="D4388" s="10" t="s">
        <v>22</v>
      </c>
      <c r="E4388" s="10" t="s">
        <v>23</v>
      </c>
      <c r="F4388" s="10" t="s">
        <v>5</v>
      </c>
      <c r="H4388" s="10" t="s">
        <v>24</v>
      </c>
      <c r="I4388" s="10">
        <v>2443521</v>
      </c>
      <c r="J4388" s="10">
        <v>2446295</v>
      </c>
      <c r="K4388" s="10" t="s">
        <v>46</v>
      </c>
      <c r="R4388" s="10" t="s">
        <v>5442</v>
      </c>
      <c r="S4388" s="10">
        <v>2775</v>
      </c>
    </row>
    <row r="4389" spans="1:20" x14ac:dyDescent="0.35">
      <c r="A4389" s="10" t="s">
        <v>27</v>
      </c>
      <c r="B4389" s="10" t="s">
        <v>27</v>
      </c>
      <c r="C4389" s="10" t="s">
        <v>28</v>
      </c>
      <c r="D4389" s="10" t="s">
        <v>22</v>
      </c>
      <c r="E4389" s="10" t="s">
        <v>23</v>
      </c>
      <c r="F4389" s="10" t="s">
        <v>5</v>
      </c>
      <c r="H4389" s="10" t="s">
        <v>24</v>
      </c>
      <c r="I4389" s="10">
        <v>2443521</v>
      </c>
      <c r="J4389" s="10">
        <v>2446295</v>
      </c>
      <c r="K4389" s="10" t="s">
        <v>46</v>
      </c>
      <c r="L4389" s="10" t="s">
        <v>5443</v>
      </c>
      <c r="O4389" s="10" t="s">
        <v>3369</v>
      </c>
      <c r="R4389" s="10" t="s">
        <v>5442</v>
      </c>
      <c r="S4389" s="10">
        <v>2775</v>
      </c>
      <c r="T4389" s="10">
        <v>924</v>
      </c>
    </row>
    <row r="4390" spans="1:20" x14ac:dyDescent="0.35">
      <c r="A4390" s="10" t="s">
        <v>20</v>
      </c>
      <c r="B4390" s="10" t="s">
        <v>20</v>
      </c>
      <c r="C4390" s="10" t="s">
        <v>21</v>
      </c>
      <c r="D4390" s="10" t="s">
        <v>22</v>
      </c>
      <c r="E4390" s="10" t="s">
        <v>23</v>
      </c>
      <c r="F4390" s="10" t="s">
        <v>5</v>
      </c>
      <c r="H4390" s="10" t="s">
        <v>24</v>
      </c>
      <c r="I4390" s="10">
        <v>2446474</v>
      </c>
      <c r="J4390" s="10">
        <v>2448813</v>
      </c>
      <c r="K4390" s="10" t="s">
        <v>46</v>
      </c>
      <c r="R4390" s="10" t="s">
        <v>5444</v>
      </c>
      <c r="S4390" s="10">
        <v>2340</v>
      </c>
    </row>
    <row r="4391" spans="1:20" x14ac:dyDescent="0.35">
      <c r="A4391" s="10" t="s">
        <v>27</v>
      </c>
      <c r="B4391" s="10" t="s">
        <v>27</v>
      </c>
      <c r="C4391" s="10" t="s">
        <v>28</v>
      </c>
      <c r="D4391" s="10" t="s">
        <v>22</v>
      </c>
      <c r="E4391" s="10" t="s">
        <v>23</v>
      </c>
      <c r="F4391" s="10" t="s">
        <v>5</v>
      </c>
      <c r="H4391" s="10" t="s">
        <v>24</v>
      </c>
      <c r="I4391" s="10">
        <v>2446474</v>
      </c>
      <c r="J4391" s="10">
        <v>2448813</v>
      </c>
      <c r="K4391" s="10" t="s">
        <v>46</v>
      </c>
      <c r="L4391" s="10" t="s">
        <v>5445</v>
      </c>
      <c r="O4391" s="10" t="s">
        <v>5446</v>
      </c>
      <c r="R4391" s="10" t="s">
        <v>5444</v>
      </c>
      <c r="S4391" s="10">
        <v>2340</v>
      </c>
      <c r="T4391" s="10">
        <v>779</v>
      </c>
    </row>
    <row r="4392" spans="1:20" x14ac:dyDescent="0.35">
      <c r="A4392" s="10" t="s">
        <v>20</v>
      </c>
      <c r="B4392" s="10" t="s">
        <v>20</v>
      </c>
      <c r="C4392" s="10" t="s">
        <v>21</v>
      </c>
      <c r="D4392" s="10" t="s">
        <v>22</v>
      </c>
      <c r="E4392" s="10" t="s">
        <v>23</v>
      </c>
      <c r="F4392" s="10" t="s">
        <v>5</v>
      </c>
      <c r="H4392" s="10" t="s">
        <v>24</v>
      </c>
      <c r="I4392" s="10">
        <v>2449052</v>
      </c>
      <c r="J4392" s="10">
        <v>2449465</v>
      </c>
      <c r="K4392" s="10" t="s">
        <v>46</v>
      </c>
      <c r="R4392" s="10" t="s">
        <v>5447</v>
      </c>
      <c r="S4392" s="10">
        <v>414</v>
      </c>
    </row>
    <row r="4393" spans="1:20" x14ac:dyDescent="0.35">
      <c r="A4393" s="10" t="s">
        <v>27</v>
      </c>
      <c r="B4393" s="10" t="s">
        <v>27</v>
      </c>
      <c r="C4393" s="10" t="s">
        <v>28</v>
      </c>
      <c r="D4393" s="10" t="s">
        <v>22</v>
      </c>
      <c r="E4393" s="10" t="s">
        <v>23</v>
      </c>
      <c r="F4393" s="10" t="s">
        <v>5</v>
      </c>
      <c r="H4393" s="10" t="s">
        <v>24</v>
      </c>
      <c r="I4393" s="10">
        <v>2449052</v>
      </c>
      <c r="J4393" s="10">
        <v>2449465</v>
      </c>
      <c r="K4393" s="10" t="s">
        <v>46</v>
      </c>
      <c r="L4393" s="10" t="s">
        <v>5448</v>
      </c>
      <c r="O4393" s="10" t="s">
        <v>5449</v>
      </c>
      <c r="R4393" s="10" t="s">
        <v>5447</v>
      </c>
      <c r="S4393" s="10">
        <v>414</v>
      </c>
      <c r="T4393" s="10">
        <v>137</v>
      </c>
    </row>
    <row r="4394" spans="1:20" x14ac:dyDescent="0.35">
      <c r="A4394" s="10" t="s">
        <v>20</v>
      </c>
      <c r="B4394" s="10" t="s">
        <v>20</v>
      </c>
      <c r="C4394" s="10" t="s">
        <v>21</v>
      </c>
      <c r="D4394" s="10" t="s">
        <v>22</v>
      </c>
      <c r="E4394" s="10" t="s">
        <v>23</v>
      </c>
      <c r="F4394" s="10" t="s">
        <v>5</v>
      </c>
      <c r="H4394" s="10" t="s">
        <v>24</v>
      </c>
      <c r="I4394" s="10">
        <v>2449671</v>
      </c>
      <c r="J4394" s="10">
        <v>2450588</v>
      </c>
      <c r="K4394" s="10" t="s">
        <v>46</v>
      </c>
      <c r="R4394" s="10" t="s">
        <v>5450</v>
      </c>
      <c r="S4394" s="10">
        <v>918</v>
      </c>
    </row>
    <row r="4395" spans="1:20" x14ac:dyDescent="0.35">
      <c r="A4395" s="10" t="s">
        <v>27</v>
      </c>
      <c r="B4395" s="10" t="s">
        <v>27</v>
      </c>
      <c r="C4395" s="10" t="s">
        <v>28</v>
      </c>
      <c r="D4395" s="10" t="s">
        <v>22</v>
      </c>
      <c r="E4395" s="10" t="s">
        <v>23</v>
      </c>
      <c r="F4395" s="10" t="s">
        <v>5</v>
      </c>
      <c r="H4395" s="10" t="s">
        <v>24</v>
      </c>
      <c r="I4395" s="10">
        <v>2449671</v>
      </c>
      <c r="J4395" s="10">
        <v>2450588</v>
      </c>
      <c r="K4395" s="10" t="s">
        <v>46</v>
      </c>
      <c r="L4395" s="10" t="s">
        <v>5451</v>
      </c>
      <c r="O4395" s="10" t="s">
        <v>52</v>
      </c>
      <c r="R4395" s="10" t="s">
        <v>5450</v>
      </c>
      <c r="S4395" s="10">
        <v>918</v>
      </c>
      <c r="T4395" s="10">
        <v>305</v>
      </c>
    </row>
    <row r="4396" spans="1:20" x14ac:dyDescent="0.35">
      <c r="A4396" s="10" t="s">
        <v>20</v>
      </c>
      <c r="B4396" s="10" t="s">
        <v>20</v>
      </c>
      <c r="C4396" s="10" t="s">
        <v>21</v>
      </c>
      <c r="D4396" s="10" t="s">
        <v>22</v>
      </c>
      <c r="E4396" s="10" t="s">
        <v>23</v>
      </c>
      <c r="F4396" s="10" t="s">
        <v>5</v>
      </c>
      <c r="H4396" s="10" t="s">
        <v>24</v>
      </c>
      <c r="I4396" s="10">
        <v>2450804</v>
      </c>
      <c r="J4396" s="10">
        <v>2451517</v>
      </c>
      <c r="K4396" s="10" t="s">
        <v>46</v>
      </c>
      <c r="R4396" s="10" t="s">
        <v>5452</v>
      </c>
      <c r="S4396" s="10">
        <v>714</v>
      </c>
    </row>
    <row r="4397" spans="1:20" x14ac:dyDescent="0.35">
      <c r="A4397" s="10" t="s">
        <v>27</v>
      </c>
      <c r="B4397" s="10" t="s">
        <v>27</v>
      </c>
      <c r="C4397" s="10" t="s">
        <v>28</v>
      </c>
      <c r="D4397" s="10" t="s">
        <v>22</v>
      </c>
      <c r="E4397" s="10" t="s">
        <v>23</v>
      </c>
      <c r="F4397" s="10" t="s">
        <v>5</v>
      </c>
      <c r="H4397" s="10" t="s">
        <v>24</v>
      </c>
      <c r="I4397" s="10">
        <v>2450804</v>
      </c>
      <c r="J4397" s="10">
        <v>2451517</v>
      </c>
      <c r="K4397" s="10" t="s">
        <v>46</v>
      </c>
      <c r="L4397" s="10" t="s">
        <v>5453</v>
      </c>
      <c r="O4397" s="10" t="s">
        <v>52</v>
      </c>
      <c r="R4397" s="10" t="s">
        <v>5452</v>
      </c>
      <c r="S4397" s="10">
        <v>714</v>
      </c>
      <c r="T4397" s="10">
        <v>237</v>
      </c>
    </row>
    <row r="4398" spans="1:20" x14ac:dyDescent="0.35">
      <c r="A4398" s="10" t="s">
        <v>20</v>
      </c>
      <c r="B4398" s="10" t="s">
        <v>20</v>
      </c>
      <c r="C4398" s="10" t="s">
        <v>21</v>
      </c>
      <c r="D4398" s="10" t="s">
        <v>22</v>
      </c>
      <c r="E4398" s="10" t="s">
        <v>23</v>
      </c>
      <c r="F4398" s="10" t="s">
        <v>5</v>
      </c>
      <c r="H4398" s="10" t="s">
        <v>24</v>
      </c>
      <c r="I4398" s="10">
        <v>2451696</v>
      </c>
      <c r="J4398" s="10">
        <v>2453102</v>
      </c>
      <c r="K4398" s="10" t="s">
        <v>25</v>
      </c>
      <c r="R4398" s="10" t="s">
        <v>5454</v>
      </c>
      <c r="S4398" s="10">
        <v>1407</v>
      </c>
    </row>
    <row r="4399" spans="1:20" x14ac:dyDescent="0.35">
      <c r="A4399" s="10" t="s">
        <v>27</v>
      </c>
      <c r="B4399" s="10" t="s">
        <v>27</v>
      </c>
      <c r="C4399" s="10" t="s">
        <v>28</v>
      </c>
      <c r="D4399" s="10" t="s">
        <v>22</v>
      </c>
      <c r="E4399" s="10" t="s">
        <v>23</v>
      </c>
      <c r="F4399" s="10" t="s">
        <v>5</v>
      </c>
      <c r="H4399" s="10" t="s">
        <v>24</v>
      </c>
      <c r="I4399" s="10">
        <v>2451696</v>
      </c>
      <c r="J4399" s="10">
        <v>2453102</v>
      </c>
      <c r="K4399" s="10" t="s">
        <v>25</v>
      </c>
      <c r="L4399" s="10" t="s">
        <v>5455</v>
      </c>
      <c r="O4399" s="10" t="s">
        <v>4428</v>
      </c>
      <c r="R4399" s="10" t="s">
        <v>5454</v>
      </c>
      <c r="S4399" s="10">
        <v>1407</v>
      </c>
      <c r="T4399" s="10">
        <v>468</v>
      </c>
    </row>
    <row r="4400" spans="1:20" x14ac:dyDescent="0.35">
      <c r="A4400" s="10" t="s">
        <v>20</v>
      </c>
      <c r="B4400" s="10" t="s">
        <v>20</v>
      </c>
      <c r="C4400" s="10" t="s">
        <v>21</v>
      </c>
      <c r="D4400" s="10" t="s">
        <v>22</v>
      </c>
      <c r="E4400" s="10" t="s">
        <v>23</v>
      </c>
      <c r="F4400" s="10" t="s">
        <v>5</v>
      </c>
      <c r="H4400" s="10" t="s">
        <v>24</v>
      </c>
      <c r="I4400" s="10">
        <v>2453128</v>
      </c>
      <c r="J4400" s="10">
        <v>2454402</v>
      </c>
      <c r="K4400" s="10" t="s">
        <v>46</v>
      </c>
      <c r="R4400" s="10" t="s">
        <v>5456</v>
      </c>
      <c r="S4400" s="10">
        <v>1275</v>
      </c>
    </row>
    <row r="4401" spans="1:20" x14ac:dyDescent="0.35">
      <c r="A4401" s="10" t="s">
        <v>27</v>
      </c>
      <c r="B4401" s="10" t="s">
        <v>27</v>
      </c>
      <c r="C4401" s="10" t="s">
        <v>28</v>
      </c>
      <c r="D4401" s="10" t="s">
        <v>22</v>
      </c>
      <c r="E4401" s="10" t="s">
        <v>23</v>
      </c>
      <c r="F4401" s="10" t="s">
        <v>5</v>
      </c>
      <c r="H4401" s="10" t="s">
        <v>24</v>
      </c>
      <c r="I4401" s="10">
        <v>2453128</v>
      </c>
      <c r="J4401" s="10">
        <v>2454402</v>
      </c>
      <c r="K4401" s="10" t="s">
        <v>46</v>
      </c>
      <c r="L4401" s="10" t="s">
        <v>5457</v>
      </c>
      <c r="O4401" s="10" t="s">
        <v>5458</v>
      </c>
      <c r="R4401" s="10" t="s">
        <v>5456</v>
      </c>
      <c r="S4401" s="10">
        <v>1275</v>
      </c>
      <c r="T4401" s="10">
        <v>424</v>
      </c>
    </row>
    <row r="4402" spans="1:20" x14ac:dyDescent="0.35">
      <c r="A4402" s="10" t="s">
        <v>20</v>
      </c>
      <c r="B4402" s="10" t="s">
        <v>20</v>
      </c>
      <c r="C4402" s="10" t="s">
        <v>21</v>
      </c>
      <c r="D4402" s="10" t="s">
        <v>22</v>
      </c>
      <c r="E4402" s="10" t="s">
        <v>23</v>
      </c>
      <c r="F4402" s="10" t="s">
        <v>5</v>
      </c>
      <c r="H4402" s="10" t="s">
        <v>24</v>
      </c>
      <c r="I4402" s="10">
        <v>2454473</v>
      </c>
      <c r="J4402" s="10">
        <v>2456107</v>
      </c>
      <c r="K4402" s="10" t="s">
        <v>46</v>
      </c>
      <c r="R4402" s="10" t="s">
        <v>5459</v>
      </c>
      <c r="S4402" s="10">
        <v>1635</v>
      </c>
    </row>
    <row r="4403" spans="1:20" x14ac:dyDescent="0.35">
      <c r="A4403" s="10" t="s">
        <v>27</v>
      </c>
      <c r="B4403" s="10" t="s">
        <v>27</v>
      </c>
      <c r="C4403" s="10" t="s">
        <v>28</v>
      </c>
      <c r="D4403" s="10" t="s">
        <v>22</v>
      </c>
      <c r="E4403" s="10" t="s">
        <v>23</v>
      </c>
      <c r="F4403" s="10" t="s">
        <v>5</v>
      </c>
      <c r="H4403" s="10" t="s">
        <v>24</v>
      </c>
      <c r="I4403" s="10">
        <v>2454473</v>
      </c>
      <c r="J4403" s="10">
        <v>2456107</v>
      </c>
      <c r="K4403" s="10" t="s">
        <v>46</v>
      </c>
      <c r="L4403" s="10" t="s">
        <v>5460</v>
      </c>
      <c r="O4403" s="10" t="s">
        <v>5461</v>
      </c>
      <c r="R4403" s="10" t="s">
        <v>5459</v>
      </c>
      <c r="S4403" s="10">
        <v>1635</v>
      </c>
      <c r="T4403" s="10">
        <v>544</v>
      </c>
    </row>
    <row r="4404" spans="1:20" x14ac:dyDescent="0.35">
      <c r="A4404" s="10" t="s">
        <v>20</v>
      </c>
      <c r="B4404" s="10" t="s">
        <v>20</v>
      </c>
      <c r="C4404" s="10" t="s">
        <v>21</v>
      </c>
      <c r="D4404" s="10" t="s">
        <v>22</v>
      </c>
      <c r="E4404" s="10" t="s">
        <v>23</v>
      </c>
      <c r="F4404" s="10" t="s">
        <v>5</v>
      </c>
      <c r="H4404" s="10" t="s">
        <v>24</v>
      </c>
      <c r="I4404" s="10">
        <v>2456149</v>
      </c>
      <c r="J4404" s="10">
        <v>2457465</v>
      </c>
      <c r="K4404" s="10" t="s">
        <v>46</v>
      </c>
      <c r="R4404" s="10" t="s">
        <v>5462</v>
      </c>
      <c r="S4404" s="10">
        <v>1317</v>
      </c>
    </row>
    <row r="4405" spans="1:20" x14ac:dyDescent="0.35">
      <c r="A4405" s="10" t="s">
        <v>27</v>
      </c>
      <c r="B4405" s="10" t="s">
        <v>27</v>
      </c>
      <c r="C4405" s="10" t="s">
        <v>28</v>
      </c>
      <c r="D4405" s="10" t="s">
        <v>22</v>
      </c>
      <c r="E4405" s="10" t="s">
        <v>23</v>
      </c>
      <c r="F4405" s="10" t="s">
        <v>5</v>
      </c>
      <c r="H4405" s="10" t="s">
        <v>24</v>
      </c>
      <c r="I4405" s="10">
        <v>2456149</v>
      </c>
      <c r="J4405" s="10">
        <v>2457465</v>
      </c>
      <c r="K4405" s="10" t="s">
        <v>46</v>
      </c>
      <c r="L4405" s="10" t="s">
        <v>5463</v>
      </c>
      <c r="O4405" s="10" t="s">
        <v>5464</v>
      </c>
      <c r="R4405" s="10" t="s">
        <v>5462</v>
      </c>
      <c r="S4405" s="10">
        <v>1317</v>
      </c>
      <c r="T4405" s="10">
        <v>438</v>
      </c>
    </row>
    <row r="4406" spans="1:20" x14ac:dyDescent="0.35">
      <c r="A4406" s="10" t="s">
        <v>20</v>
      </c>
      <c r="B4406" s="10" t="s">
        <v>20</v>
      </c>
      <c r="C4406" s="10" t="s">
        <v>21</v>
      </c>
      <c r="D4406" s="10" t="s">
        <v>22</v>
      </c>
      <c r="E4406" s="10" t="s">
        <v>23</v>
      </c>
      <c r="F4406" s="10" t="s">
        <v>5</v>
      </c>
      <c r="H4406" s="10" t="s">
        <v>24</v>
      </c>
      <c r="I4406" s="10">
        <v>2457523</v>
      </c>
      <c r="J4406" s="10">
        <v>2458401</v>
      </c>
      <c r="K4406" s="10" t="s">
        <v>46</v>
      </c>
      <c r="R4406" s="10" t="s">
        <v>5465</v>
      </c>
      <c r="S4406" s="10">
        <v>879</v>
      </c>
    </row>
    <row r="4407" spans="1:20" x14ac:dyDescent="0.35">
      <c r="A4407" s="10" t="s">
        <v>27</v>
      </c>
      <c r="B4407" s="10" t="s">
        <v>27</v>
      </c>
      <c r="C4407" s="10" t="s">
        <v>28</v>
      </c>
      <c r="D4407" s="10" t="s">
        <v>22</v>
      </c>
      <c r="E4407" s="10" t="s">
        <v>23</v>
      </c>
      <c r="F4407" s="10" t="s">
        <v>5</v>
      </c>
      <c r="H4407" s="10" t="s">
        <v>24</v>
      </c>
      <c r="I4407" s="10">
        <v>2457523</v>
      </c>
      <c r="J4407" s="10">
        <v>2458401</v>
      </c>
      <c r="K4407" s="10" t="s">
        <v>46</v>
      </c>
      <c r="L4407" s="10" t="s">
        <v>5466</v>
      </c>
      <c r="O4407" s="10" t="s">
        <v>5467</v>
      </c>
      <c r="R4407" s="10" t="s">
        <v>5465</v>
      </c>
      <c r="S4407" s="10">
        <v>879</v>
      </c>
      <c r="T4407" s="10">
        <v>292</v>
      </c>
    </row>
    <row r="4408" spans="1:20" x14ac:dyDescent="0.35">
      <c r="A4408" s="10" t="s">
        <v>20</v>
      </c>
      <c r="B4408" s="10" t="s">
        <v>20</v>
      </c>
      <c r="C4408" s="10" t="s">
        <v>21</v>
      </c>
      <c r="D4408" s="10" t="s">
        <v>22</v>
      </c>
      <c r="E4408" s="10" t="s">
        <v>23</v>
      </c>
      <c r="F4408" s="10" t="s">
        <v>5</v>
      </c>
      <c r="H4408" s="10" t="s">
        <v>24</v>
      </c>
      <c r="I4408" s="10">
        <v>2458621</v>
      </c>
      <c r="J4408" s="10">
        <v>2459448</v>
      </c>
      <c r="K4408" s="10" t="s">
        <v>46</v>
      </c>
      <c r="R4408" s="10" t="s">
        <v>5468</v>
      </c>
      <c r="S4408" s="10">
        <v>828</v>
      </c>
    </row>
    <row r="4409" spans="1:20" x14ac:dyDescent="0.35">
      <c r="A4409" s="10" t="s">
        <v>27</v>
      </c>
      <c r="B4409" s="10" t="s">
        <v>27</v>
      </c>
      <c r="C4409" s="10" t="s">
        <v>28</v>
      </c>
      <c r="D4409" s="10" t="s">
        <v>22</v>
      </c>
      <c r="E4409" s="10" t="s">
        <v>23</v>
      </c>
      <c r="F4409" s="10" t="s">
        <v>5</v>
      </c>
      <c r="H4409" s="10" t="s">
        <v>24</v>
      </c>
      <c r="I4409" s="10">
        <v>2458621</v>
      </c>
      <c r="J4409" s="10">
        <v>2459448</v>
      </c>
      <c r="K4409" s="10" t="s">
        <v>46</v>
      </c>
      <c r="L4409" s="10" t="s">
        <v>5469</v>
      </c>
      <c r="O4409" s="10" t="s">
        <v>5470</v>
      </c>
      <c r="R4409" s="10" t="s">
        <v>5468</v>
      </c>
      <c r="S4409" s="10">
        <v>828</v>
      </c>
      <c r="T4409" s="10">
        <v>275</v>
      </c>
    </row>
    <row r="4410" spans="1:20" x14ac:dyDescent="0.35">
      <c r="A4410" s="10" t="s">
        <v>20</v>
      </c>
      <c r="B4410" s="10" t="s">
        <v>20</v>
      </c>
      <c r="C4410" s="10" t="s">
        <v>21</v>
      </c>
      <c r="D4410" s="10" t="s">
        <v>22</v>
      </c>
      <c r="E4410" s="10" t="s">
        <v>23</v>
      </c>
      <c r="F4410" s="10" t="s">
        <v>5</v>
      </c>
      <c r="H4410" s="10" t="s">
        <v>24</v>
      </c>
      <c r="I4410" s="10">
        <v>2459597</v>
      </c>
      <c r="J4410" s="10">
        <v>2461666</v>
      </c>
      <c r="K4410" s="10" t="s">
        <v>46</v>
      </c>
      <c r="R4410" s="10" t="s">
        <v>5471</v>
      </c>
      <c r="S4410" s="10">
        <v>2070</v>
      </c>
    </row>
    <row r="4411" spans="1:20" x14ac:dyDescent="0.35">
      <c r="A4411" s="10" t="s">
        <v>27</v>
      </c>
      <c r="B4411" s="10" t="s">
        <v>27</v>
      </c>
      <c r="C4411" s="10" t="s">
        <v>28</v>
      </c>
      <c r="D4411" s="10" t="s">
        <v>22</v>
      </c>
      <c r="E4411" s="10" t="s">
        <v>23</v>
      </c>
      <c r="F4411" s="10" t="s">
        <v>5</v>
      </c>
      <c r="H4411" s="10" t="s">
        <v>24</v>
      </c>
      <c r="I4411" s="10">
        <v>2459597</v>
      </c>
      <c r="J4411" s="10">
        <v>2461666</v>
      </c>
      <c r="K4411" s="10" t="s">
        <v>46</v>
      </c>
      <c r="L4411" s="10" t="s">
        <v>5472</v>
      </c>
      <c r="O4411" s="10" t="s">
        <v>5473</v>
      </c>
      <c r="R4411" s="10" t="s">
        <v>5471</v>
      </c>
      <c r="S4411" s="10">
        <v>2070</v>
      </c>
      <c r="T4411" s="10">
        <v>689</v>
      </c>
    </row>
    <row r="4412" spans="1:20" x14ac:dyDescent="0.35">
      <c r="A4412" s="10" t="s">
        <v>20</v>
      </c>
      <c r="B4412" s="10" t="s">
        <v>20</v>
      </c>
      <c r="C4412" s="10" t="s">
        <v>21</v>
      </c>
      <c r="D4412" s="10" t="s">
        <v>22</v>
      </c>
      <c r="E4412" s="10" t="s">
        <v>23</v>
      </c>
      <c r="F4412" s="10" t="s">
        <v>5</v>
      </c>
      <c r="H4412" s="10" t="s">
        <v>24</v>
      </c>
      <c r="I4412" s="10">
        <v>2461858</v>
      </c>
      <c r="J4412" s="10">
        <v>2462910</v>
      </c>
      <c r="K4412" s="10" t="s">
        <v>25</v>
      </c>
      <c r="R4412" s="10" t="s">
        <v>5474</v>
      </c>
      <c r="S4412" s="10">
        <v>1053</v>
      </c>
    </row>
    <row r="4413" spans="1:20" x14ac:dyDescent="0.35">
      <c r="A4413" s="10" t="s">
        <v>27</v>
      </c>
      <c r="B4413" s="10" t="s">
        <v>27</v>
      </c>
      <c r="C4413" s="10" t="s">
        <v>28</v>
      </c>
      <c r="D4413" s="10" t="s">
        <v>22</v>
      </c>
      <c r="E4413" s="10" t="s">
        <v>23</v>
      </c>
      <c r="F4413" s="10" t="s">
        <v>5</v>
      </c>
      <c r="H4413" s="10" t="s">
        <v>24</v>
      </c>
      <c r="I4413" s="10">
        <v>2461858</v>
      </c>
      <c r="J4413" s="10">
        <v>2462910</v>
      </c>
      <c r="K4413" s="10" t="s">
        <v>25</v>
      </c>
      <c r="L4413" s="10" t="s">
        <v>5475</v>
      </c>
      <c r="O4413" s="10" t="s">
        <v>5476</v>
      </c>
      <c r="R4413" s="10" t="s">
        <v>5474</v>
      </c>
      <c r="S4413" s="10">
        <v>1053</v>
      </c>
      <c r="T4413" s="10">
        <v>350</v>
      </c>
    </row>
    <row r="4414" spans="1:20" x14ac:dyDescent="0.35">
      <c r="A4414" s="10" t="s">
        <v>20</v>
      </c>
      <c r="B4414" s="10" t="s">
        <v>20</v>
      </c>
      <c r="C4414" s="10" t="s">
        <v>21</v>
      </c>
      <c r="D4414" s="10" t="s">
        <v>22</v>
      </c>
      <c r="E4414" s="10" t="s">
        <v>23</v>
      </c>
      <c r="F4414" s="10" t="s">
        <v>5</v>
      </c>
      <c r="H4414" s="10" t="s">
        <v>24</v>
      </c>
      <c r="I4414" s="10">
        <v>2462962</v>
      </c>
      <c r="J4414" s="10">
        <v>2464158</v>
      </c>
      <c r="K4414" s="10" t="s">
        <v>25</v>
      </c>
      <c r="R4414" s="10" t="s">
        <v>5477</v>
      </c>
      <c r="S4414" s="10">
        <v>1197</v>
      </c>
    </row>
    <row r="4415" spans="1:20" x14ac:dyDescent="0.35">
      <c r="A4415" s="10" t="s">
        <v>27</v>
      </c>
      <c r="B4415" s="10" t="s">
        <v>27</v>
      </c>
      <c r="C4415" s="10" t="s">
        <v>28</v>
      </c>
      <c r="D4415" s="10" t="s">
        <v>22</v>
      </c>
      <c r="E4415" s="10" t="s">
        <v>23</v>
      </c>
      <c r="F4415" s="10" t="s">
        <v>5</v>
      </c>
      <c r="H4415" s="10" t="s">
        <v>24</v>
      </c>
      <c r="I4415" s="10">
        <v>2462962</v>
      </c>
      <c r="J4415" s="10">
        <v>2464158</v>
      </c>
      <c r="K4415" s="10" t="s">
        <v>25</v>
      </c>
      <c r="L4415" s="10" t="s">
        <v>5478</v>
      </c>
      <c r="O4415" s="10" t="s">
        <v>52</v>
      </c>
      <c r="R4415" s="10" t="s">
        <v>5477</v>
      </c>
      <c r="S4415" s="10">
        <v>1197</v>
      </c>
      <c r="T4415" s="10">
        <v>398</v>
      </c>
    </row>
    <row r="4416" spans="1:20" x14ac:dyDescent="0.35">
      <c r="A4416" s="10" t="s">
        <v>20</v>
      </c>
      <c r="B4416" s="10" t="s">
        <v>20</v>
      </c>
      <c r="C4416" s="10" t="s">
        <v>21</v>
      </c>
      <c r="D4416" s="10" t="s">
        <v>22</v>
      </c>
      <c r="E4416" s="10" t="s">
        <v>23</v>
      </c>
      <c r="F4416" s="10" t="s">
        <v>5</v>
      </c>
      <c r="H4416" s="10" t="s">
        <v>24</v>
      </c>
      <c r="I4416" s="10">
        <v>2464039</v>
      </c>
      <c r="J4416" s="10">
        <v>2464989</v>
      </c>
      <c r="K4416" s="10" t="s">
        <v>46</v>
      </c>
      <c r="R4416" s="10" t="s">
        <v>5479</v>
      </c>
      <c r="S4416" s="10">
        <v>951</v>
      </c>
    </row>
    <row r="4417" spans="1:20" x14ac:dyDescent="0.35">
      <c r="A4417" s="10" t="s">
        <v>27</v>
      </c>
      <c r="B4417" s="10" t="s">
        <v>27</v>
      </c>
      <c r="C4417" s="10" t="s">
        <v>28</v>
      </c>
      <c r="D4417" s="10" t="s">
        <v>22</v>
      </c>
      <c r="E4417" s="10" t="s">
        <v>23</v>
      </c>
      <c r="F4417" s="10" t="s">
        <v>5</v>
      </c>
      <c r="H4417" s="10" t="s">
        <v>24</v>
      </c>
      <c r="I4417" s="10">
        <v>2464039</v>
      </c>
      <c r="J4417" s="10">
        <v>2464989</v>
      </c>
      <c r="K4417" s="10" t="s">
        <v>46</v>
      </c>
      <c r="L4417" s="10" t="s">
        <v>5480</v>
      </c>
      <c r="O4417" s="10" t="s">
        <v>49</v>
      </c>
      <c r="R4417" s="10" t="s">
        <v>5479</v>
      </c>
      <c r="S4417" s="10">
        <v>951</v>
      </c>
      <c r="T4417" s="10">
        <v>316</v>
      </c>
    </row>
    <row r="4418" spans="1:20" x14ac:dyDescent="0.35">
      <c r="A4418" s="10" t="s">
        <v>20</v>
      </c>
      <c r="B4418" s="10" t="s">
        <v>20</v>
      </c>
      <c r="C4418" s="10" t="s">
        <v>21</v>
      </c>
      <c r="D4418" s="10" t="s">
        <v>22</v>
      </c>
      <c r="E4418" s="10" t="s">
        <v>23</v>
      </c>
      <c r="F4418" s="10" t="s">
        <v>5</v>
      </c>
      <c r="H4418" s="10" t="s">
        <v>24</v>
      </c>
      <c r="I4418" s="10">
        <v>2464986</v>
      </c>
      <c r="J4418" s="10">
        <v>2465780</v>
      </c>
      <c r="K4418" s="10" t="s">
        <v>46</v>
      </c>
      <c r="R4418" s="10" t="s">
        <v>5481</v>
      </c>
      <c r="S4418" s="10">
        <v>795</v>
      </c>
    </row>
    <row r="4419" spans="1:20" x14ac:dyDescent="0.35">
      <c r="A4419" s="10" t="s">
        <v>27</v>
      </c>
      <c r="B4419" s="10" t="s">
        <v>27</v>
      </c>
      <c r="C4419" s="10" t="s">
        <v>28</v>
      </c>
      <c r="D4419" s="10" t="s">
        <v>22</v>
      </c>
      <c r="E4419" s="10" t="s">
        <v>23</v>
      </c>
      <c r="F4419" s="10" t="s">
        <v>5</v>
      </c>
      <c r="H4419" s="10" t="s">
        <v>24</v>
      </c>
      <c r="I4419" s="10">
        <v>2464986</v>
      </c>
      <c r="J4419" s="10">
        <v>2465780</v>
      </c>
      <c r="K4419" s="10" t="s">
        <v>46</v>
      </c>
      <c r="L4419" s="10" t="s">
        <v>5482</v>
      </c>
      <c r="O4419" s="10" t="s">
        <v>52</v>
      </c>
      <c r="R4419" s="10" t="s">
        <v>5481</v>
      </c>
      <c r="S4419" s="10">
        <v>795</v>
      </c>
      <c r="T4419" s="10">
        <v>264</v>
      </c>
    </row>
    <row r="4420" spans="1:20" x14ac:dyDescent="0.35">
      <c r="A4420" s="10" t="s">
        <v>20</v>
      </c>
      <c r="B4420" s="10" t="s">
        <v>20</v>
      </c>
      <c r="C4420" s="10" t="s">
        <v>21</v>
      </c>
      <c r="D4420" s="10" t="s">
        <v>22</v>
      </c>
      <c r="E4420" s="10" t="s">
        <v>23</v>
      </c>
      <c r="F4420" s="10" t="s">
        <v>5</v>
      </c>
      <c r="H4420" s="10" t="s">
        <v>24</v>
      </c>
      <c r="I4420" s="10">
        <v>2465829</v>
      </c>
      <c r="J4420" s="10">
        <v>2466851</v>
      </c>
      <c r="K4420" s="10" t="s">
        <v>46</v>
      </c>
      <c r="R4420" s="10" t="s">
        <v>5483</v>
      </c>
      <c r="S4420" s="10">
        <v>1023</v>
      </c>
    </row>
    <row r="4421" spans="1:20" x14ac:dyDescent="0.35">
      <c r="A4421" s="10" t="s">
        <v>27</v>
      </c>
      <c r="B4421" s="10" t="s">
        <v>27</v>
      </c>
      <c r="C4421" s="10" t="s">
        <v>28</v>
      </c>
      <c r="D4421" s="10" t="s">
        <v>22</v>
      </c>
      <c r="E4421" s="10" t="s">
        <v>23</v>
      </c>
      <c r="F4421" s="10" t="s">
        <v>5</v>
      </c>
      <c r="H4421" s="10" t="s">
        <v>24</v>
      </c>
      <c r="I4421" s="10">
        <v>2465829</v>
      </c>
      <c r="J4421" s="10">
        <v>2466851</v>
      </c>
      <c r="K4421" s="10" t="s">
        <v>46</v>
      </c>
      <c r="L4421" s="10" t="s">
        <v>5484</v>
      </c>
      <c r="O4421" s="10" t="s">
        <v>2476</v>
      </c>
      <c r="R4421" s="10" t="s">
        <v>5483</v>
      </c>
      <c r="S4421" s="10">
        <v>1023</v>
      </c>
      <c r="T4421" s="10">
        <v>340</v>
      </c>
    </row>
    <row r="4422" spans="1:20" x14ac:dyDescent="0.35">
      <c r="A4422" s="10" t="s">
        <v>20</v>
      </c>
      <c r="B4422" s="10" t="s">
        <v>20</v>
      </c>
      <c r="C4422" s="10" t="s">
        <v>21</v>
      </c>
      <c r="D4422" s="10" t="s">
        <v>22</v>
      </c>
      <c r="E4422" s="10" t="s">
        <v>23</v>
      </c>
      <c r="F4422" s="10" t="s">
        <v>5</v>
      </c>
      <c r="H4422" s="10" t="s">
        <v>24</v>
      </c>
      <c r="I4422" s="10">
        <v>2466930</v>
      </c>
      <c r="J4422" s="10">
        <v>2468585</v>
      </c>
      <c r="K4422" s="10" t="s">
        <v>46</v>
      </c>
      <c r="R4422" s="10" t="s">
        <v>5485</v>
      </c>
      <c r="S4422" s="10">
        <v>1656</v>
      </c>
    </row>
    <row r="4423" spans="1:20" x14ac:dyDescent="0.35">
      <c r="A4423" s="10" t="s">
        <v>27</v>
      </c>
      <c r="B4423" s="10" t="s">
        <v>27</v>
      </c>
      <c r="C4423" s="10" t="s">
        <v>28</v>
      </c>
      <c r="D4423" s="10" t="s">
        <v>22</v>
      </c>
      <c r="E4423" s="10" t="s">
        <v>23</v>
      </c>
      <c r="F4423" s="10" t="s">
        <v>5</v>
      </c>
      <c r="H4423" s="10" t="s">
        <v>24</v>
      </c>
      <c r="I4423" s="10">
        <v>2466930</v>
      </c>
      <c r="J4423" s="10">
        <v>2468585</v>
      </c>
      <c r="K4423" s="10" t="s">
        <v>46</v>
      </c>
      <c r="L4423" s="10" t="s">
        <v>5486</v>
      </c>
      <c r="O4423" s="10" t="s">
        <v>4991</v>
      </c>
      <c r="R4423" s="10" t="s">
        <v>5485</v>
      </c>
      <c r="S4423" s="10">
        <v>1656</v>
      </c>
      <c r="T4423" s="10">
        <v>551</v>
      </c>
    </row>
    <row r="4424" spans="1:20" x14ac:dyDescent="0.35">
      <c r="A4424" s="10" t="s">
        <v>20</v>
      </c>
      <c r="B4424" s="10" t="s">
        <v>20</v>
      </c>
      <c r="C4424" s="10" t="s">
        <v>21</v>
      </c>
      <c r="D4424" s="10" t="s">
        <v>22</v>
      </c>
      <c r="E4424" s="10" t="s">
        <v>23</v>
      </c>
      <c r="F4424" s="10" t="s">
        <v>5</v>
      </c>
      <c r="H4424" s="10" t="s">
        <v>24</v>
      </c>
      <c r="I4424" s="10">
        <v>2468818</v>
      </c>
      <c r="J4424" s="10">
        <v>2469660</v>
      </c>
      <c r="K4424" s="10" t="s">
        <v>46</v>
      </c>
      <c r="R4424" s="10" t="s">
        <v>5487</v>
      </c>
      <c r="S4424" s="10">
        <v>843</v>
      </c>
    </row>
    <row r="4425" spans="1:20" x14ac:dyDescent="0.35">
      <c r="A4425" s="10" t="s">
        <v>27</v>
      </c>
      <c r="B4425" s="10" t="s">
        <v>27</v>
      </c>
      <c r="C4425" s="10" t="s">
        <v>28</v>
      </c>
      <c r="D4425" s="10" t="s">
        <v>22</v>
      </c>
      <c r="E4425" s="10" t="s">
        <v>23</v>
      </c>
      <c r="F4425" s="10" t="s">
        <v>5</v>
      </c>
      <c r="H4425" s="10" t="s">
        <v>24</v>
      </c>
      <c r="I4425" s="10">
        <v>2468818</v>
      </c>
      <c r="J4425" s="10">
        <v>2469660</v>
      </c>
      <c r="K4425" s="10" t="s">
        <v>46</v>
      </c>
      <c r="L4425" s="10" t="s">
        <v>5488</v>
      </c>
      <c r="O4425" s="10" t="s">
        <v>5489</v>
      </c>
      <c r="R4425" s="10" t="s">
        <v>5487</v>
      </c>
      <c r="S4425" s="10">
        <v>843</v>
      </c>
      <c r="T4425" s="10">
        <v>280</v>
      </c>
    </row>
    <row r="4426" spans="1:20" x14ac:dyDescent="0.35">
      <c r="A4426" s="10" t="s">
        <v>20</v>
      </c>
      <c r="B4426" s="10" t="s">
        <v>20</v>
      </c>
      <c r="C4426" s="10" t="s">
        <v>21</v>
      </c>
      <c r="D4426" s="10" t="s">
        <v>22</v>
      </c>
      <c r="E4426" s="10" t="s">
        <v>23</v>
      </c>
      <c r="F4426" s="10" t="s">
        <v>5</v>
      </c>
      <c r="H4426" s="10" t="s">
        <v>24</v>
      </c>
      <c r="I4426" s="10">
        <v>2469850</v>
      </c>
      <c r="J4426" s="10">
        <v>2470617</v>
      </c>
      <c r="K4426" s="10" t="s">
        <v>25</v>
      </c>
      <c r="R4426" s="10" t="s">
        <v>5490</v>
      </c>
      <c r="S4426" s="10">
        <v>768</v>
      </c>
    </row>
    <row r="4427" spans="1:20" x14ac:dyDescent="0.35">
      <c r="A4427" s="10" t="s">
        <v>27</v>
      </c>
      <c r="B4427" s="10" t="s">
        <v>27</v>
      </c>
      <c r="C4427" s="10" t="s">
        <v>28</v>
      </c>
      <c r="D4427" s="10" t="s">
        <v>22</v>
      </c>
      <c r="E4427" s="10" t="s">
        <v>23</v>
      </c>
      <c r="F4427" s="10" t="s">
        <v>5</v>
      </c>
      <c r="H4427" s="10" t="s">
        <v>24</v>
      </c>
      <c r="I4427" s="10">
        <v>2469850</v>
      </c>
      <c r="J4427" s="10">
        <v>2470617</v>
      </c>
      <c r="K4427" s="10" t="s">
        <v>25</v>
      </c>
      <c r="L4427" s="10" t="s">
        <v>5491</v>
      </c>
      <c r="O4427" s="10" t="s">
        <v>5492</v>
      </c>
      <c r="R4427" s="10" t="s">
        <v>5490</v>
      </c>
      <c r="S4427" s="10">
        <v>768</v>
      </c>
      <c r="T4427" s="10">
        <v>255</v>
      </c>
    </row>
    <row r="4428" spans="1:20" x14ac:dyDescent="0.35">
      <c r="A4428" s="10" t="s">
        <v>20</v>
      </c>
      <c r="B4428" s="10" t="s">
        <v>20</v>
      </c>
      <c r="C4428" s="10" t="s">
        <v>21</v>
      </c>
      <c r="D4428" s="10" t="s">
        <v>22</v>
      </c>
      <c r="E4428" s="10" t="s">
        <v>23</v>
      </c>
      <c r="F4428" s="10" t="s">
        <v>5</v>
      </c>
      <c r="H4428" s="10" t="s">
        <v>24</v>
      </c>
      <c r="I4428" s="10">
        <v>2470645</v>
      </c>
      <c r="J4428" s="10">
        <v>2471568</v>
      </c>
      <c r="K4428" s="10" t="s">
        <v>25</v>
      </c>
      <c r="R4428" s="10" t="s">
        <v>5493</v>
      </c>
      <c r="S4428" s="10">
        <v>924</v>
      </c>
    </row>
    <row r="4429" spans="1:20" x14ac:dyDescent="0.35">
      <c r="A4429" s="10" t="s">
        <v>27</v>
      </c>
      <c r="B4429" s="10" t="s">
        <v>27</v>
      </c>
      <c r="C4429" s="10" t="s">
        <v>28</v>
      </c>
      <c r="D4429" s="10" t="s">
        <v>22</v>
      </c>
      <c r="E4429" s="10" t="s">
        <v>23</v>
      </c>
      <c r="F4429" s="10" t="s">
        <v>5</v>
      </c>
      <c r="H4429" s="10" t="s">
        <v>24</v>
      </c>
      <c r="I4429" s="10">
        <v>2470645</v>
      </c>
      <c r="J4429" s="10">
        <v>2471568</v>
      </c>
      <c r="K4429" s="10" t="s">
        <v>25</v>
      </c>
      <c r="L4429" s="10" t="s">
        <v>5494</v>
      </c>
      <c r="O4429" s="10" t="s">
        <v>1057</v>
      </c>
      <c r="R4429" s="10" t="s">
        <v>5493</v>
      </c>
      <c r="S4429" s="10">
        <v>924</v>
      </c>
      <c r="T4429" s="10">
        <v>307</v>
      </c>
    </row>
    <row r="4430" spans="1:20" x14ac:dyDescent="0.35">
      <c r="A4430" s="10" t="s">
        <v>20</v>
      </c>
      <c r="B4430" s="10" t="s">
        <v>20</v>
      </c>
      <c r="C4430" s="10" t="s">
        <v>21</v>
      </c>
      <c r="D4430" s="10" t="s">
        <v>22</v>
      </c>
      <c r="E4430" s="10" t="s">
        <v>23</v>
      </c>
      <c r="F4430" s="10" t="s">
        <v>5</v>
      </c>
      <c r="H4430" s="10" t="s">
        <v>24</v>
      </c>
      <c r="I4430" s="10">
        <v>2471638</v>
      </c>
      <c r="J4430" s="10">
        <v>2473101</v>
      </c>
      <c r="K4430" s="10" t="s">
        <v>25</v>
      </c>
      <c r="R4430" s="10" t="s">
        <v>5495</v>
      </c>
      <c r="S4430" s="10">
        <v>1464</v>
      </c>
    </row>
    <row r="4431" spans="1:20" x14ac:dyDescent="0.35">
      <c r="A4431" s="10" t="s">
        <v>27</v>
      </c>
      <c r="B4431" s="10" t="s">
        <v>27</v>
      </c>
      <c r="C4431" s="10" t="s">
        <v>28</v>
      </c>
      <c r="D4431" s="10" t="s">
        <v>22</v>
      </c>
      <c r="E4431" s="10" t="s">
        <v>23</v>
      </c>
      <c r="F4431" s="10" t="s">
        <v>5</v>
      </c>
      <c r="H4431" s="10" t="s">
        <v>24</v>
      </c>
      <c r="I4431" s="10">
        <v>2471638</v>
      </c>
      <c r="J4431" s="10">
        <v>2473101</v>
      </c>
      <c r="K4431" s="10" t="s">
        <v>25</v>
      </c>
      <c r="L4431" s="10" t="s">
        <v>5496</v>
      </c>
      <c r="O4431" s="10" t="s">
        <v>5497</v>
      </c>
      <c r="R4431" s="10" t="s">
        <v>5495</v>
      </c>
      <c r="S4431" s="10">
        <v>1464</v>
      </c>
      <c r="T4431" s="10">
        <v>487</v>
      </c>
    </row>
    <row r="4432" spans="1:20" x14ac:dyDescent="0.35">
      <c r="A4432" s="10" t="s">
        <v>20</v>
      </c>
      <c r="B4432" s="10" t="s">
        <v>20</v>
      </c>
      <c r="C4432" s="10" t="s">
        <v>21</v>
      </c>
      <c r="D4432" s="10" t="s">
        <v>22</v>
      </c>
      <c r="E4432" s="10" t="s">
        <v>23</v>
      </c>
      <c r="F4432" s="10" t="s">
        <v>5</v>
      </c>
      <c r="H4432" s="10" t="s">
        <v>24</v>
      </c>
      <c r="I4432" s="10">
        <v>2473203</v>
      </c>
      <c r="J4432" s="10">
        <v>2473811</v>
      </c>
      <c r="K4432" s="10" t="s">
        <v>25</v>
      </c>
      <c r="R4432" s="10" t="s">
        <v>5498</v>
      </c>
      <c r="S4432" s="10">
        <v>609</v>
      </c>
    </row>
    <row r="4433" spans="1:20" x14ac:dyDescent="0.35">
      <c r="A4433" s="10" t="s">
        <v>27</v>
      </c>
      <c r="B4433" s="10" t="s">
        <v>27</v>
      </c>
      <c r="C4433" s="10" t="s">
        <v>28</v>
      </c>
      <c r="D4433" s="10" t="s">
        <v>22</v>
      </c>
      <c r="E4433" s="10" t="s">
        <v>23</v>
      </c>
      <c r="F4433" s="10" t="s">
        <v>5</v>
      </c>
      <c r="H4433" s="10" t="s">
        <v>24</v>
      </c>
      <c r="I4433" s="10">
        <v>2473203</v>
      </c>
      <c r="J4433" s="10">
        <v>2473811</v>
      </c>
      <c r="K4433" s="10" t="s">
        <v>25</v>
      </c>
      <c r="L4433" s="10" t="s">
        <v>5499</v>
      </c>
      <c r="O4433" s="10" t="s">
        <v>166</v>
      </c>
      <c r="R4433" s="10" t="s">
        <v>5498</v>
      </c>
      <c r="S4433" s="10">
        <v>609</v>
      </c>
      <c r="T4433" s="10">
        <v>202</v>
      </c>
    </row>
    <row r="4434" spans="1:20" x14ac:dyDescent="0.35">
      <c r="A4434" s="10" t="s">
        <v>20</v>
      </c>
      <c r="B4434" s="10" t="s">
        <v>20</v>
      </c>
      <c r="C4434" s="10" t="s">
        <v>21</v>
      </c>
      <c r="D4434" s="10" t="s">
        <v>22</v>
      </c>
      <c r="E4434" s="10" t="s">
        <v>23</v>
      </c>
      <c r="F4434" s="10" t="s">
        <v>5</v>
      </c>
      <c r="H4434" s="10" t="s">
        <v>24</v>
      </c>
      <c r="I4434" s="10">
        <v>2475492</v>
      </c>
      <c r="J4434" s="10">
        <v>2475743</v>
      </c>
      <c r="K4434" s="10" t="s">
        <v>46</v>
      </c>
      <c r="R4434" s="10" t="s">
        <v>5500</v>
      </c>
      <c r="S4434" s="10">
        <v>252</v>
      </c>
    </row>
    <row r="4435" spans="1:20" x14ac:dyDescent="0.35">
      <c r="A4435" s="10" t="s">
        <v>27</v>
      </c>
      <c r="B4435" s="10" t="s">
        <v>27</v>
      </c>
      <c r="C4435" s="10" t="s">
        <v>28</v>
      </c>
      <c r="D4435" s="10" t="s">
        <v>22</v>
      </c>
      <c r="E4435" s="10" t="s">
        <v>23</v>
      </c>
      <c r="F4435" s="10" t="s">
        <v>5</v>
      </c>
      <c r="H4435" s="10" t="s">
        <v>24</v>
      </c>
      <c r="I4435" s="10">
        <v>2475492</v>
      </c>
      <c r="J4435" s="10">
        <v>2475743</v>
      </c>
      <c r="K4435" s="10" t="s">
        <v>46</v>
      </c>
      <c r="L4435" s="10" t="s">
        <v>5501</v>
      </c>
      <c r="O4435" s="10" t="s">
        <v>52</v>
      </c>
      <c r="R4435" s="10" t="s">
        <v>5500</v>
      </c>
      <c r="S4435" s="10">
        <v>252</v>
      </c>
      <c r="T4435" s="10">
        <v>83</v>
      </c>
    </row>
    <row r="4436" spans="1:20" x14ac:dyDescent="0.35">
      <c r="A4436" s="10" t="s">
        <v>20</v>
      </c>
      <c r="B4436" s="10" t="s">
        <v>20</v>
      </c>
      <c r="C4436" s="10" t="s">
        <v>21</v>
      </c>
      <c r="D4436" s="10" t="s">
        <v>22</v>
      </c>
      <c r="E4436" s="10" t="s">
        <v>23</v>
      </c>
      <c r="F4436" s="10" t="s">
        <v>5</v>
      </c>
      <c r="H4436" s="10" t="s">
        <v>24</v>
      </c>
      <c r="I4436" s="10">
        <v>2476507</v>
      </c>
      <c r="J4436" s="10">
        <v>2477244</v>
      </c>
      <c r="K4436" s="10" t="s">
        <v>46</v>
      </c>
      <c r="R4436" s="10" t="s">
        <v>5502</v>
      </c>
      <c r="S4436" s="10">
        <v>738</v>
      </c>
    </row>
    <row r="4437" spans="1:20" x14ac:dyDescent="0.35">
      <c r="A4437" s="10" t="s">
        <v>27</v>
      </c>
      <c r="B4437" s="10" t="s">
        <v>27</v>
      </c>
      <c r="C4437" s="10" t="s">
        <v>28</v>
      </c>
      <c r="D4437" s="10" t="s">
        <v>22</v>
      </c>
      <c r="E4437" s="10" t="s">
        <v>23</v>
      </c>
      <c r="F4437" s="10" t="s">
        <v>5</v>
      </c>
      <c r="H4437" s="10" t="s">
        <v>24</v>
      </c>
      <c r="I4437" s="10">
        <v>2476507</v>
      </c>
      <c r="J4437" s="10">
        <v>2477244</v>
      </c>
      <c r="K4437" s="10" t="s">
        <v>46</v>
      </c>
      <c r="L4437" s="10" t="s">
        <v>5503</v>
      </c>
      <c r="O4437" s="10" t="s">
        <v>52</v>
      </c>
      <c r="R4437" s="10" t="s">
        <v>5502</v>
      </c>
      <c r="S4437" s="10">
        <v>738</v>
      </c>
      <c r="T4437" s="10">
        <v>245</v>
      </c>
    </row>
    <row r="4438" spans="1:20" x14ac:dyDescent="0.35">
      <c r="A4438" s="10" t="s">
        <v>20</v>
      </c>
      <c r="B4438" s="10" t="s">
        <v>20</v>
      </c>
      <c r="C4438" s="10" t="s">
        <v>21</v>
      </c>
      <c r="D4438" s="10" t="s">
        <v>22</v>
      </c>
      <c r="E4438" s="10" t="s">
        <v>23</v>
      </c>
      <c r="F4438" s="10" t="s">
        <v>5</v>
      </c>
      <c r="H4438" s="10" t="s">
        <v>24</v>
      </c>
      <c r="I4438" s="10">
        <v>2477446</v>
      </c>
      <c r="J4438" s="10">
        <v>2479488</v>
      </c>
      <c r="K4438" s="10" t="s">
        <v>46</v>
      </c>
      <c r="R4438" s="10" t="s">
        <v>5504</v>
      </c>
      <c r="S4438" s="10">
        <v>2043</v>
      </c>
    </row>
    <row r="4439" spans="1:20" x14ac:dyDescent="0.35">
      <c r="A4439" s="10" t="s">
        <v>27</v>
      </c>
      <c r="B4439" s="10" t="s">
        <v>27</v>
      </c>
      <c r="C4439" s="10" t="s">
        <v>28</v>
      </c>
      <c r="D4439" s="10" t="s">
        <v>22</v>
      </c>
      <c r="E4439" s="10" t="s">
        <v>23</v>
      </c>
      <c r="F4439" s="10" t="s">
        <v>5</v>
      </c>
      <c r="H4439" s="10" t="s">
        <v>24</v>
      </c>
      <c r="I4439" s="10">
        <v>2477446</v>
      </c>
      <c r="J4439" s="10">
        <v>2479488</v>
      </c>
      <c r="K4439" s="10" t="s">
        <v>46</v>
      </c>
      <c r="L4439" s="10" t="s">
        <v>5505</v>
      </c>
      <c r="O4439" s="10" t="s">
        <v>5506</v>
      </c>
      <c r="R4439" s="10" t="s">
        <v>5504</v>
      </c>
      <c r="S4439" s="10">
        <v>2043</v>
      </c>
      <c r="T4439" s="10">
        <v>680</v>
      </c>
    </row>
    <row r="4440" spans="1:20" x14ac:dyDescent="0.35">
      <c r="A4440" s="10" t="s">
        <v>20</v>
      </c>
      <c r="B4440" s="10" t="s">
        <v>20</v>
      </c>
      <c r="C4440" s="10" t="s">
        <v>21</v>
      </c>
      <c r="D4440" s="10" t="s">
        <v>22</v>
      </c>
      <c r="E4440" s="10" t="s">
        <v>23</v>
      </c>
      <c r="F4440" s="10" t="s">
        <v>5</v>
      </c>
      <c r="H4440" s="10" t="s">
        <v>24</v>
      </c>
      <c r="I4440" s="10">
        <v>2479662</v>
      </c>
      <c r="J4440" s="10">
        <v>2480141</v>
      </c>
      <c r="K4440" s="10" t="s">
        <v>46</v>
      </c>
      <c r="R4440" s="10" t="s">
        <v>5507</v>
      </c>
      <c r="S4440" s="10">
        <v>480</v>
      </c>
    </row>
    <row r="4441" spans="1:20" x14ac:dyDescent="0.35">
      <c r="A4441" s="10" t="s">
        <v>27</v>
      </c>
      <c r="B4441" s="10" t="s">
        <v>27</v>
      </c>
      <c r="C4441" s="10" t="s">
        <v>28</v>
      </c>
      <c r="D4441" s="10" t="s">
        <v>22</v>
      </c>
      <c r="E4441" s="10" t="s">
        <v>23</v>
      </c>
      <c r="F4441" s="10" t="s">
        <v>5</v>
      </c>
      <c r="H4441" s="10" t="s">
        <v>24</v>
      </c>
      <c r="I4441" s="10">
        <v>2479662</v>
      </c>
      <c r="J4441" s="10">
        <v>2480141</v>
      </c>
      <c r="K4441" s="10" t="s">
        <v>46</v>
      </c>
      <c r="L4441" s="10" t="s">
        <v>5508</v>
      </c>
      <c r="O4441" s="10" t="s">
        <v>52</v>
      </c>
      <c r="R4441" s="10" t="s">
        <v>5507</v>
      </c>
      <c r="S4441" s="10">
        <v>480</v>
      </c>
      <c r="T4441" s="10">
        <v>159</v>
      </c>
    </row>
    <row r="4442" spans="1:20" x14ac:dyDescent="0.35">
      <c r="A4442" s="10" t="s">
        <v>20</v>
      </c>
      <c r="B4442" s="10" t="s">
        <v>20</v>
      </c>
      <c r="C4442" s="10" t="s">
        <v>21</v>
      </c>
      <c r="D4442" s="10" t="s">
        <v>22</v>
      </c>
      <c r="E4442" s="10" t="s">
        <v>23</v>
      </c>
      <c r="F4442" s="10" t="s">
        <v>5</v>
      </c>
      <c r="H4442" s="10" t="s">
        <v>24</v>
      </c>
      <c r="I4442" s="10">
        <v>2480331</v>
      </c>
      <c r="J4442" s="10">
        <v>2481917</v>
      </c>
      <c r="K4442" s="10" t="s">
        <v>46</v>
      </c>
      <c r="R4442" s="10" t="s">
        <v>5509</v>
      </c>
      <c r="S4442" s="10">
        <v>1587</v>
      </c>
    </row>
    <row r="4443" spans="1:20" x14ac:dyDescent="0.35">
      <c r="A4443" s="10" t="s">
        <v>27</v>
      </c>
      <c r="B4443" s="10" t="s">
        <v>27</v>
      </c>
      <c r="C4443" s="10" t="s">
        <v>28</v>
      </c>
      <c r="D4443" s="10" t="s">
        <v>22</v>
      </c>
      <c r="E4443" s="10" t="s">
        <v>23</v>
      </c>
      <c r="F4443" s="10" t="s">
        <v>5</v>
      </c>
      <c r="H4443" s="10" t="s">
        <v>24</v>
      </c>
      <c r="I4443" s="10">
        <v>2480331</v>
      </c>
      <c r="J4443" s="10">
        <v>2481917</v>
      </c>
      <c r="K4443" s="10" t="s">
        <v>46</v>
      </c>
      <c r="L4443" s="10" t="s">
        <v>5510</v>
      </c>
      <c r="O4443" s="10" t="s">
        <v>663</v>
      </c>
      <c r="R4443" s="10" t="s">
        <v>5509</v>
      </c>
      <c r="S4443" s="10">
        <v>1587</v>
      </c>
      <c r="T4443" s="10">
        <v>528</v>
      </c>
    </row>
    <row r="4444" spans="1:20" x14ac:dyDescent="0.35">
      <c r="A4444" s="10" t="s">
        <v>20</v>
      </c>
      <c r="B4444" s="10" t="s">
        <v>20</v>
      </c>
      <c r="C4444" s="10" t="s">
        <v>21</v>
      </c>
      <c r="D4444" s="10" t="s">
        <v>22</v>
      </c>
      <c r="E4444" s="10" t="s">
        <v>23</v>
      </c>
      <c r="F4444" s="10" t="s">
        <v>5</v>
      </c>
      <c r="H4444" s="10" t="s">
        <v>24</v>
      </c>
      <c r="I4444" s="10">
        <v>2482339</v>
      </c>
      <c r="J4444" s="10">
        <v>2482911</v>
      </c>
      <c r="K4444" s="10" t="s">
        <v>46</v>
      </c>
      <c r="R4444" s="10" t="s">
        <v>5511</v>
      </c>
      <c r="S4444" s="10">
        <v>573</v>
      </c>
    </row>
    <row r="4445" spans="1:20" x14ac:dyDescent="0.35">
      <c r="A4445" s="10" t="s">
        <v>27</v>
      </c>
      <c r="B4445" s="10" t="s">
        <v>27</v>
      </c>
      <c r="C4445" s="10" t="s">
        <v>28</v>
      </c>
      <c r="D4445" s="10" t="s">
        <v>22</v>
      </c>
      <c r="E4445" s="10" t="s">
        <v>23</v>
      </c>
      <c r="F4445" s="10" t="s">
        <v>5</v>
      </c>
      <c r="H4445" s="10" t="s">
        <v>24</v>
      </c>
      <c r="I4445" s="10">
        <v>2482339</v>
      </c>
      <c r="J4445" s="10">
        <v>2482911</v>
      </c>
      <c r="K4445" s="10" t="s">
        <v>46</v>
      </c>
      <c r="L4445" s="10" t="s">
        <v>5512</v>
      </c>
      <c r="O4445" s="10" t="s">
        <v>52</v>
      </c>
      <c r="R4445" s="10" t="s">
        <v>5511</v>
      </c>
      <c r="S4445" s="10">
        <v>573</v>
      </c>
      <c r="T4445" s="10">
        <v>190</v>
      </c>
    </row>
    <row r="4446" spans="1:20" x14ac:dyDescent="0.35">
      <c r="A4446" s="10" t="s">
        <v>20</v>
      </c>
      <c r="B4446" s="10" t="s">
        <v>20</v>
      </c>
      <c r="C4446" s="10" t="s">
        <v>21</v>
      </c>
      <c r="D4446" s="10" t="s">
        <v>22</v>
      </c>
      <c r="E4446" s="10" t="s">
        <v>23</v>
      </c>
      <c r="F4446" s="10" t="s">
        <v>5</v>
      </c>
      <c r="H4446" s="10" t="s">
        <v>24</v>
      </c>
      <c r="I4446" s="10">
        <v>2482912</v>
      </c>
      <c r="J4446" s="10">
        <v>2483514</v>
      </c>
      <c r="K4446" s="10" t="s">
        <v>46</v>
      </c>
      <c r="R4446" s="10" t="s">
        <v>5513</v>
      </c>
      <c r="S4446" s="10">
        <v>603</v>
      </c>
    </row>
    <row r="4447" spans="1:20" x14ac:dyDescent="0.35">
      <c r="A4447" s="10" t="s">
        <v>27</v>
      </c>
      <c r="B4447" s="10" t="s">
        <v>27</v>
      </c>
      <c r="C4447" s="10" t="s">
        <v>28</v>
      </c>
      <c r="D4447" s="10" t="s">
        <v>22</v>
      </c>
      <c r="E4447" s="10" t="s">
        <v>23</v>
      </c>
      <c r="F4447" s="10" t="s">
        <v>5</v>
      </c>
      <c r="H4447" s="10" t="s">
        <v>24</v>
      </c>
      <c r="I4447" s="10">
        <v>2482912</v>
      </c>
      <c r="J4447" s="10">
        <v>2483514</v>
      </c>
      <c r="K4447" s="10" t="s">
        <v>46</v>
      </c>
      <c r="L4447" s="10" t="s">
        <v>5514</v>
      </c>
      <c r="O4447" s="10" t="s">
        <v>5515</v>
      </c>
      <c r="R4447" s="10" t="s">
        <v>5513</v>
      </c>
      <c r="S4447" s="10">
        <v>603</v>
      </c>
      <c r="T4447" s="10">
        <v>200</v>
      </c>
    </row>
    <row r="4448" spans="1:20" x14ac:dyDescent="0.35">
      <c r="A4448" s="10" t="s">
        <v>20</v>
      </c>
      <c r="B4448" s="10" t="s">
        <v>20</v>
      </c>
      <c r="C4448" s="10" t="s">
        <v>21</v>
      </c>
      <c r="D4448" s="10" t="s">
        <v>22</v>
      </c>
      <c r="E4448" s="10" t="s">
        <v>23</v>
      </c>
      <c r="F4448" s="10" t="s">
        <v>5</v>
      </c>
      <c r="H4448" s="10" t="s">
        <v>24</v>
      </c>
      <c r="I4448" s="10">
        <v>2483511</v>
      </c>
      <c r="J4448" s="10">
        <v>2483726</v>
      </c>
      <c r="K4448" s="10" t="s">
        <v>46</v>
      </c>
      <c r="R4448" s="10" t="s">
        <v>5516</v>
      </c>
      <c r="S4448" s="10">
        <v>216</v>
      </c>
    </row>
    <row r="4449" spans="1:20" x14ac:dyDescent="0.35">
      <c r="A4449" s="10" t="s">
        <v>27</v>
      </c>
      <c r="B4449" s="10" t="s">
        <v>27</v>
      </c>
      <c r="C4449" s="10" t="s">
        <v>28</v>
      </c>
      <c r="D4449" s="10" t="s">
        <v>22</v>
      </c>
      <c r="E4449" s="10" t="s">
        <v>23</v>
      </c>
      <c r="F4449" s="10" t="s">
        <v>5</v>
      </c>
      <c r="H4449" s="10" t="s">
        <v>24</v>
      </c>
      <c r="I4449" s="10">
        <v>2483511</v>
      </c>
      <c r="J4449" s="10">
        <v>2483726</v>
      </c>
      <c r="K4449" s="10" t="s">
        <v>46</v>
      </c>
      <c r="L4449" s="10" t="s">
        <v>5517</v>
      </c>
      <c r="O4449" s="10" t="s">
        <v>52</v>
      </c>
      <c r="R4449" s="10" t="s">
        <v>5516</v>
      </c>
      <c r="S4449" s="10">
        <v>216</v>
      </c>
      <c r="T4449" s="10">
        <v>71</v>
      </c>
    </row>
    <row r="4450" spans="1:20" x14ac:dyDescent="0.35">
      <c r="A4450" s="10" t="s">
        <v>20</v>
      </c>
      <c r="B4450" s="10" t="s">
        <v>20</v>
      </c>
      <c r="C4450" s="10" t="s">
        <v>21</v>
      </c>
      <c r="D4450" s="10" t="s">
        <v>22</v>
      </c>
      <c r="E4450" s="10" t="s">
        <v>23</v>
      </c>
      <c r="F4450" s="10" t="s">
        <v>5</v>
      </c>
      <c r="H4450" s="10" t="s">
        <v>24</v>
      </c>
      <c r="I4450" s="10">
        <v>2483723</v>
      </c>
      <c r="J4450" s="10">
        <v>2483974</v>
      </c>
      <c r="K4450" s="10" t="s">
        <v>46</v>
      </c>
      <c r="R4450" s="10" t="s">
        <v>5518</v>
      </c>
      <c r="S4450" s="10">
        <v>252</v>
      </c>
    </row>
    <row r="4451" spans="1:20" x14ac:dyDescent="0.35">
      <c r="A4451" s="10" t="s">
        <v>27</v>
      </c>
      <c r="B4451" s="10" t="s">
        <v>27</v>
      </c>
      <c r="C4451" s="10" t="s">
        <v>28</v>
      </c>
      <c r="D4451" s="10" t="s">
        <v>22</v>
      </c>
      <c r="E4451" s="10" t="s">
        <v>23</v>
      </c>
      <c r="F4451" s="10" t="s">
        <v>5</v>
      </c>
      <c r="H4451" s="10" t="s">
        <v>24</v>
      </c>
      <c r="I4451" s="10">
        <v>2483723</v>
      </c>
      <c r="J4451" s="10">
        <v>2483974</v>
      </c>
      <c r="K4451" s="10" t="s">
        <v>46</v>
      </c>
      <c r="L4451" s="10" t="s">
        <v>5519</v>
      </c>
      <c r="O4451" s="10" t="s">
        <v>52</v>
      </c>
      <c r="R4451" s="10" t="s">
        <v>5518</v>
      </c>
      <c r="S4451" s="10">
        <v>252</v>
      </c>
      <c r="T4451" s="10">
        <v>83</v>
      </c>
    </row>
    <row r="4452" spans="1:20" x14ac:dyDescent="0.35">
      <c r="A4452" s="10" t="s">
        <v>20</v>
      </c>
      <c r="B4452" s="10" t="s">
        <v>20</v>
      </c>
      <c r="C4452" s="10" t="s">
        <v>21</v>
      </c>
      <c r="D4452" s="10" t="s">
        <v>22</v>
      </c>
      <c r="E4452" s="10" t="s">
        <v>23</v>
      </c>
      <c r="F4452" s="10" t="s">
        <v>5</v>
      </c>
      <c r="H4452" s="10" t="s">
        <v>24</v>
      </c>
      <c r="I4452" s="10">
        <v>2484186</v>
      </c>
      <c r="J4452" s="10">
        <v>2484776</v>
      </c>
      <c r="K4452" s="10" t="s">
        <v>25</v>
      </c>
      <c r="R4452" s="10" t="s">
        <v>5520</v>
      </c>
      <c r="S4452" s="10">
        <v>591</v>
      </c>
    </row>
    <row r="4453" spans="1:20" x14ac:dyDescent="0.35">
      <c r="A4453" s="10" t="s">
        <v>27</v>
      </c>
      <c r="B4453" s="10" t="s">
        <v>27</v>
      </c>
      <c r="C4453" s="10" t="s">
        <v>28</v>
      </c>
      <c r="D4453" s="10" t="s">
        <v>22</v>
      </c>
      <c r="E4453" s="10" t="s">
        <v>23</v>
      </c>
      <c r="F4453" s="10" t="s">
        <v>5</v>
      </c>
      <c r="H4453" s="10" t="s">
        <v>24</v>
      </c>
      <c r="I4453" s="10">
        <v>2484186</v>
      </c>
      <c r="J4453" s="10">
        <v>2484776</v>
      </c>
      <c r="K4453" s="10" t="s">
        <v>25</v>
      </c>
      <c r="L4453" s="10" t="s">
        <v>5521</v>
      </c>
      <c r="O4453" s="10" t="s">
        <v>481</v>
      </c>
      <c r="R4453" s="10" t="s">
        <v>5520</v>
      </c>
      <c r="S4453" s="10">
        <v>591</v>
      </c>
      <c r="T4453" s="10">
        <v>196</v>
      </c>
    </row>
    <row r="4454" spans="1:20" x14ac:dyDescent="0.35">
      <c r="A4454" s="10" t="s">
        <v>20</v>
      </c>
      <c r="B4454" s="10" t="s">
        <v>20</v>
      </c>
      <c r="C4454" s="10" t="s">
        <v>21</v>
      </c>
      <c r="D4454" s="10" t="s">
        <v>22</v>
      </c>
      <c r="E4454" s="10" t="s">
        <v>23</v>
      </c>
      <c r="F4454" s="10" t="s">
        <v>5</v>
      </c>
      <c r="H4454" s="10" t="s">
        <v>24</v>
      </c>
      <c r="I4454" s="10">
        <v>2484773</v>
      </c>
      <c r="J4454" s="10">
        <v>2485735</v>
      </c>
      <c r="K4454" s="10" t="s">
        <v>46</v>
      </c>
      <c r="R4454" s="10" t="s">
        <v>5522</v>
      </c>
      <c r="S4454" s="10">
        <v>963</v>
      </c>
    </row>
    <row r="4455" spans="1:20" x14ac:dyDescent="0.35">
      <c r="A4455" s="10" t="s">
        <v>27</v>
      </c>
      <c r="B4455" s="10" t="s">
        <v>27</v>
      </c>
      <c r="C4455" s="10" t="s">
        <v>28</v>
      </c>
      <c r="D4455" s="10" t="s">
        <v>22</v>
      </c>
      <c r="E4455" s="10" t="s">
        <v>23</v>
      </c>
      <c r="F4455" s="10" t="s">
        <v>5</v>
      </c>
      <c r="H4455" s="10" t="s">
        <v>24</v>
      </c>
      <c r="I4455" s="10">
        <v>2484773</v>
      </c>
      <c r="J4455" s="10">
        <v>2485735</v>
      </c>
      <c r="K4455" s="10" t="s">
        <v>46</v>
      </c>
      <c r="L4455" s="10" t="s">
        <v>5523</v>
      </c>
      <c r="O4455" s="10" t="s">
        <v>228</v>
      </c>
      <c r="R4455" s="10" t="s">
        <v>5522</v>
      </c>
      <c r="S4455" s="10">
        <v>963</v>
      </c>
      <c r="T4455" s="10">
        <v>320</v>
      </c>
    </row>
    <row r="4456" spans="1:20" x14ac:dyDescent="0.35">
      <c r="A4456" s="10" t="s">
        <v>20</v>
      </c>
      <c r="B4456" s="10" t="s">
        <v>20</v>
      </c>
      <c r="C4456" s="10" t="s">
        <v>21</v>
      </c>
      <c r="D4456" s="10" t="s">
        <v>22</v>
      </c>
      <c r="E4456" s="10" t="s">
        <v>23</v>
      </c>
      <c r="F4456" s="10" t="s">
        <v>5</v>
      </c>
      <c r="H4456" s="10" t="s">
        <v>24</v>
      </c>
      <c r="I4456" s="10">
        <v>2486210</v>
      </c>
      <c r="J4456" s="10">
        <v>2487667</v>
      </c>
      <c r="K4456" s="10" t="s">
        <v>25</v>
      </c>
      <c r="R4456" s="10" t="s">
        <v>5524</v>
      </c>
      <c r="S4456" s="10">
        <v>1458</v>
      </c>
    </row>
    <row r="4457" spans="1:20" x14ac:dyDescent="0.35">
      <c r="A4457" s="10" t="s">
        <v>27</v>
      </c>
      <c r="B4457" s="10" t="s">
        <v>27</v>
      </c>
      <c r="C4457" s="10" t="s">
        <v>28</v>
      </c>
      <c r="D4457" s="10" t="s">
        <v>22</v>
      </c>
      <c r="E4457" s="10" t="s">
        <v>23</v>
      </c>
      <c r="F4457" s="10" t="s">
        <v>5</v>
      </c>
      <c r="H4457" s="10" t="s">
        <v>24</v>
      </c>
      <c r="I4457" s="10">
        <v>2486210</v>
      </c>
      <c r="J4457" s="10">
        <v>2487667</v>
      </c>
      <c r="K4457" s="10" t="s">
        <v>25</v>
      </c>
      <c r="L4457" s="10" t="s">
        <v>5525</v>
      </c>
      <c r="O4457" s="10" t="s">
        <v>256</v>
      </c>
      <c r="R4457" s="10" t="s">
        <v>5524</v>
      </c>
      <c r="S4457" s="10">
        <v>1458</v>
      </c>
      <c r="T4457" s="10">
        <v>485</v>
      </c>
    </row>
    <row r="4458" spans="1:20" x14ac:dyDescent="0.35">
      <c r="A4458" s="10" t="s">
        <v>20</v>
      </c>
      <c r="B4458" s="10" t="s">
        <v>20</v>
      </c>
      <c r="C4458" s="10" t="s">
        <v>21</v>
      </c>
      <c r="D4458" s="10" t="s">
        <v>22</v>
      </c>
      <c r="E4458" s="10" t="s">
        <v>23</v>
      </c>
      <c r="F4458" s="10" t="s">
        <v>5</v>
      </c>
      <c r="H4458" s="10" t="s">
        <v>24</v>
      </c>
      <c r="I4458" s="10">
        <v>2487755</v>
      </c>
      <c r="J4458" s="10">
        <v>2488501</v>
      </c>
      <c r="K4458" s="10" t="s">
        <v>46</v>
      </c>
      <c r="R4458" s="10" t="s">
        <v>5526</v>
      </c>
      <c r="S4458" s="10">
        <v>747</v>
      </c>
    </row>
    <row r="4459" spans="1:20" x14ac:dyDescent="0.35">
      <c r="A4459" s="10" t="s">
        <v>27</v>
      </c>
      <c r="B4459" s="10" t="s">
        <v>27</v>
      </c>
      <c r="C4459" s="10" t="s">
        <v>28</v>
      </c>
      <c r="D4459" s="10" t="s">
        <v>22</v>
      </c>
      <c r="E4459" s="10" t="s">
        <v>23</v>
      </c>
      <c r="F4459" s="10" t="s">
        <v>5</v>
      </c>
      <c r="H4459" s="10" t="s">
        <v>24</v>
      </c>
      <c r="I4459" s="10">
        <v>2487755</v>
      </c>
      <c r="J4459" s="10">
        <v>2488501</v>
      </c>
      <c r="K4459" s="10" t="s">
        <v>46</v>
      </c>
      <c r="L4459" s="10" t="s">
        <v>5527</v>
      </c>
      <c r="O4459" s="10" t="s">
        <v>2536</v>
      </c>
      <c r="R4459" s="10" t="s">
        <v>5526</v>
      </c>
      <c r="S4459" s="10">
        <v>747</v>
      </c>
      <c r="T4459" s="10">
        <v>248</v>
      </c>
    </row>
    <row r="4460" spans="1:20" x14ac:dyDescent="0.35">
      <c r="A4460" s="10" t="s">
        <v>20</v>
      </c>
      <c r="B4460" s="10" t="s">
        <v>20</v>
      </c>
      <c r="C4460" s="10" t="s">
        <v>21</v>
      </c>
      <c r="D4460" s="10" t="s">
        <v>22</v>
      </c>
      <c r="E4460" s="10" t="s">
        <v>23</v>
      </c>
      <c r="F4460" s="10" t="s">
        <v>5</v>
      </c>
      <c r="H4460" s="10" t="s">
        <v>24</v>
      </c>
      <c r="I4460" s="10">
        <v>2488624</v>
      </c>
      <c r="J4460" s="10">
        <v>2488860</v>
      </c>
      <c r="K4460" s="10" t="s">
        <v>46</v>
      </c>
      <c r="R4460" s="10" t="s">
        <v>5528</v>
      </c>
      <c r="S4460" s="10">
        <v>237</v>
      </c>
    </row>
    <row r="4461" spans="1:20" x14ac:dyDescent="0.35">
      <c r="A4461" s="10" t="s">
        <v>27</v>
      </c>
      <c r="B4461" s="10" t="s">
        <v>27</v>
      </c>
      <c r="C4461" s="10" t="s">
        <v>28</v>
      </c>
      <c r="D4461" s="10" t="s">
        <v>22</v>
      </c>
      <c r="E4461" s="10" t="s">
        <v>23</v>
      </c>
      <c r="F4461" s="10" t="s">
        <v>5</v>
      </c>
      <c r="H4461" s="10" t="s">
        <v>24</v>
      </c>
      <c r="I4461" s="10">
        <v>2488624</v>
      </c>
      <c r="J4461" s="10">
        <v>2488860</v>
      </c>
      <c r="K4461" s="10" t="s">
        <v>46</v>
      </c>
      <c r="L4461" s="10" t="s">
        <v>5529</v>
      </c>
      <c r="O4461" s="10" t="s">
        <v>49</v>
      </c>
      <c r="R4461" s="10" t="s">
        <v>5528</v>
      </c>
      <c r="S4461" s="10">
        <v>237</v>
      </c>
      <c r="T4461" s="10">
        <v>78</v>
      </c>
    </row>
    <row r="4462" spans="1:20" x14ac:dyDescent="0.35">
      <c r="A4462" s="10" t="s">
        <v>20</v>
      </c>
      <c r="B4462" s="10" t="s">
        <v>20</v>
      </c>
      <c r="C4462" s="10" t="s">
        <v>21</v>
      </c>
      <c r="D4462" s="10" t="s">
        <v>22</v>
      </c>
      <c r="E4462" s="10" t="s">
        <v>23</v>
      </c>
      <c r="F4462" s="10" t="s">
        <v>5</v>
      </c>
      <c r="H4462" s="10" t="s">
        <v>24</v>
      </c>
      <c r="I4462" s="10">
        <v>2489203</v>
      </c>
      <c r="J4462" s="10">
        <v>2489571</v>
      </c>
      <c r="K4462" s="10" t="s">
        <v>25</v>
      </c>
      <c r="R4462" s="10" t="s">
        <v>5530</v>
      </c>
      <c r="S4462" s="10">
        <v>369</v>
      </c>
    </row>
    <row r="4463" spans="1:20" x14ac:dyDescent="0.35">
      <c r="A4463" s="10" t="s">
        <v>27</v>
      </c>
      <c r="B4463" s="10" t="s">
        <v>27</v>
      </c>
      <c r="C4463" s="10" t="s">
        <v>28</v>
      </c>
      <c r="D4463" s="10" t="s">
        <v>22</v>
      </c>
      <c r="E4463" s="10" t="s">
        <v>23</v>
      </c>
      <c r="F4463" s="10" t="s">
        <v>5</v>
      </c>
      <c r="H4463" s="10" t="s">
        <v>24</v>
      </c>
      <c r="I4463" s="10">
        <v>2489203</v>
      </c>
      <c r="J4463" s="10">
        <v>2489571</v>
      </c>
      <c r="K4463" s="10" t="s">
        <v>25</v>
      </c>
      <c r="L4463" s="10" t="s">
        <v>5531</v>
      </c>
      <c r="O4463" s="10" t="s">
        <v>52</v>
      </c>
      <c r="R4463" s="10" t="s">
        <v>5530</v>
      </c>
      <c r="S4463" s="10">
        <v>369</v>
      </c>
      <c r="T4463" s="10">
        <v>122</v>
      </c>
    </row>
    <row r="4464" spans="1:20" x14ac:dyDescent="0.35">
      <c r="A4464" s="10" t="s">
        <v>20</v>
      </c>
      <c r="B4464" s="10" t="s">
        <v>20</v>
      </c>
      <c r="C4464" s="10" t="s">
        <v>21</v>
      </c>
      <c r="D4464" s="10" t="s">
        <v>22</v>
      </c>
      <c r="E4464" s="10" t="s">
        <v>23</v>
      </c>
      <c r="F4464" s="10" t="s">
        <v>5</v>
      </c>
      <c r="H4464" s="10" t="s">
        <v>24</v>
      </c>
      <c r="I4464" s="10">
        <v>2489568</v>
      </c>
      <c r="J4464" s="10">
        <v>2491025</v>
      </c>
      <c r="K4464" s="10" t="s">
        <v>25</v>
      </c>
      <c r="R4464" s="10" t="s">
        <v>5532</v>
      </c>
      <c r="S4464" s="10">
        <v>1458</v>
      </c>
    </row>
    <row r="4465" spans="1:20" x14ac:dyDescent="0.35">
      <c r="A4465" s="10" t="s">
        <v>27</v>
      </c>
      <c r="B4465" s="10" t="s">
        <v>27</v>
      </c>
      <c r="C4465" s="10" t="s">
        <v>28</v>
      </c>
      <c r="D4465" s="10" t="s">
        <v>22</v>
      </c>
      <c r="E4465" s="10" t="s">
        <v>23</v>
      </c>
      <c r="F4465" s="10" t="s">
        <v>5</v>
      </c>
      <c r="H4465" s="10" t="s">
        <v>24</v>
      </c>
      <c r="I4465" s="10">
        <v>2489568</v>
      </c>
      <c r="J4465" s="10">
        <v>2491025</v>
      </c>
      <c r="K4465" s="10" t="s">
        <v>25</v>
      </c>
      <c r="L4465" s="10" t="s">
        <v>5533</v>
      </c>
      <c r="O4465" s="10" t="s">
        <v>467</v>
      </c>
      <c r="R4465" s="10" t="s">
        <v>5532</v>
      </c>
      <c r="S4465" s="10">
        <v>1458</v>
      </c>
      <c r="T4465" s="10">
        <v>485</v>
      </c>
    </row>
    <row r="4466" spans="1:20" x14ac:dyDescent="0.35">
      <c r="A4466" s="10" t="s">
        <v>20</v>
      </c>
      <c r="B4466" s="10" t="s">
        <v>20</v>
      </c>
      <c r="C4466" s="10" t="s">
        <v>21</v>
      </c>
      <c r="D4466" s="10" t="s">
        <v>22</v>
      </c>
      <c r="E4466" s="10" t="s">
        <v>23</v>
      </c>
      <c r="F4466" s="10" t="s">
        <v>5</v>
      </c>
      <c r="H4466" s="10" t="s">
        <v>24</v>
      </c>
      <c r="I4466" s="10">
        <v>2491117</v>
      </c>
      <c r="J4466" s="10">
        <v>2493612</v>
      </c>
      <c r="K4466" s="10" t="s">
        <v>46</v>
      </c>
      <c r="R4466" s="10" t="s">
        <v>5534</v>
      </c>
      <c r="S4466" s="10">
        <v>2496</v>
      </c>
    </row>
    <row r="4467" spans="1:20" x14ac:dyDescent="0.35">
      <c r="A4467" s="10" t="s">
        <v>27</v>
      </c>
      <c r="B4467" s="10" t="s">
        <v>27</v>
      </c>
      <c r="C4467" s="10" t="s">
        <v>28</v>
      </c>
      <c r="D4467" s="10" t="s">
        <v>22</v>
      </c>
      <c r="E4467" s="10" t="s">
        <v>23</v>
      </c>
      <c r="F4467" s="10" t="s">
        <v>5</v>
      </c>
      <c r="H4467" s="10" t="s">
        <v>24</v>
      </c>
      <c r="I4467" s="10">
        <v>2491117</v>
      </c>
      <c r="J4467" s="10">
        <v>2493612</v>
      </c>
      <c r="K4467" s="10" t="s">
        <v>46</v>
      </c>
      <c r="L4467" s="10" t="s">
        <v>5535</v>
      </c>
      <c r="O4467" s="10" t="s">
        <v>5536</v>
      </c>
      <c r="R4467" s="10" t="s">
        <v>5534</v>
      </c>
      <c r="S4467" s="10">
        <v>2496</v>
      </c>
      <c r="T4467" s="10">
        <v>831</v>
      </c>
    </row>
    <row r="4468" spans="1:20" x14ac:dyDescent="0.35">
      <c r="A4468" s="10" t="s">
        <v>20</v>
      </c>
      <c r="B4468" s="10" t="s">
        <v>20</v>
      </c>
      <c r="C4468" s="10" t="s">
        <v>21</v>
      </c>
      <c r="D4468" s="10" t="s">
        <v>22</v>
      </c>
      <c r="E4468" s="10" t="s">
        <v>23</v>
      </c>
      <c r="F4468" s="10" t="s">
        <v>5</v>
      </c>
      <c r="H4468" s="10" t="s">
        <v>24</v>
      </c>
      <c r="I4468" s="10">
        <v>2493887</v>
      </c>
      <c r="J4468" s="10">
        <v>2495455</v>
      </c>
      <c r="K4468" s="10" t="s">
        <v>46</v>
      </c>
      <c r="R4468" s="10" t="s">
        <v>5537</v>
      </c>
      <c r="S4468" s="10">
        <v>1569</v>
      </c>
    </row>
    <row r="4469" spans="1:20" x14ac:dyDescent="0.35">
      <c r="A4469" s="10" t="s">
        <v>27</v>
      </c>
      <c r="B4469" s="10" t="s">
        <v>27</v>
      </c>
      <c r="C4469" s="10" t="s">
        <v>28</v>
      </c>
      <c r="D4469" s="10" t="s">
        <v>22</v>
      </c>
      <c r="E4469" s="10" t="s">
        <v>23</v>
      </c>
      <c r="F4469" s="10" t="s">
        <v>5</v>
      </c>
      <c r="H4469" s="10" t="s">
        <v>24</v>
      </c>
      <c r="I4469" s="10">
        <v>2493887</v>
      </c>
      <c r="J4469" s="10">
        <v>2495455</v>
      </c>
      <c r="K4469" s="10" t="s">
        <v>46</v>
      </c>
      <c r="L4469" s="10" t="s">
        <v>5538</v>
      </c>
      <c r="O4469" s="10" t="s">
        <v>5539</v>
      </c>
      <c r="R4469" s="10" t="s">
        <v>5537</v>
      </c>
      <c r="S4469" s="10">
        <v>1569</v>
      </c>
      <c r="T4469" s="10">
        <v>522</v>
      </c>
    </row>
    <row r="4470" spans="1:20" x14ac:dyDescent="0.35">
      <c r="A4470" s="10" t="s">
        <v>20</v>
      </c>
      <c r="B4470" s="10" t="s">
        <v>20</v>
      </c>
      <c r="C4470" s="10" t="s">
        <v>21</v>
      </c>
      <c r="D4470" s="10" t="s">
        <v>22</v>
      </c>
      <c r="E4470" s="10" t="s">
        <v>23</v>
      </c>
      <c r="F4470" s="10" t="s">
        <v>5</v>
      </c>
      <c r="H4470" s="10" t="s">
        <v>24</v>
      </c>
      <c r="I4470" s="10">
        <v>2496163</v>
      </c>
      <c r="J4470" s="10">
        <v>2498832</v>
      </c>
      <c r="K4470" s="10" t="s">
        <v>25</v>
      </c>
      <c r="R4470" s="10" t="s">
        <v>5540</v>
      </c>
      <c r="S4470" s="10">
        <v>2670</v>
      </c>
    </row>
    <row r="4471" spans="1:20" x14ac:dyDescent="0.35">
      <c r="A4471" s="10" t="s">
        <v>27</v>
      </c>
      <c r="B4471" s="10" t="s">
        <v>27</v>
      </c>
      <c r="C4471" s="10" t="s">
        <v>28</v>
      </c>
      <c r="D4471" s="10" t="s">
        <v>22</v>
      </c>
      <c r="E4471" s="10" t="s">
        <v>23</v>
      </c>
      <c r="F4471" s="10" t="s">
        <v>5</v>
      </c>
      <c r="H4471" s="10" t="s">
        <v>24</v>
      </c>
      <c r="I4471" s="10">
        <v>2496163</v>
      </c>
      <c r="J4471" s="10">
        <v>2498832</v>
      </c>
      <c r="K4471" s="10" t="s">
        <v>25</v>
      </c>
      <c r="L4471" s="10" t="s">
        <v>5541</v>
      </c>
      <c r="O4471" s="10" t="s">
        <v>5542</v>
      </c>
      <c r="R4471" s="10" t="s">
        <v>5540</v>
      </c>
      <c r="S4471" s="10">
        <v>2670</v>
      </c>
      <c r="T4471" s="10">
        <v>889</v>
      </c>
    </row>
    <row r="4472" spans="1:20" x14ac:dyDescent="0.35">
      <c r="A4472" s="10" t="s">
        <v>20</v>
      </c>
      <c r="B4472" s="10" t="s">
        <v>20</v>
      </c>
      <c r="C4472" s="10" t="s">
        <v>21</v>
      </c>
      <c r="D4472" s="10" t="s">
        <v>22</v>
      </c>
      <c r="E4472" s="10" t="s">
        <v>23</v>
      </c>
      <c r="F4472" s="10" t="s">
        <v>5</v>
      </c>
      <c r="H4472" s="10" t="s">
        <v>24</v>
      </c>
      <c r="I4472" s="10">
        <v>2499015</v>
      </c>
      <c r="J4472" s="10">
        <v>2499413</v>
      </c>
      <c r="K4472" s="10" t="s">
        <v>25</v>
      </c>
      <c r="R4472" s="10" t="s">
        <v>5543</v>
      </c>
      <c r="S4472" s="10">
        <v>399</v>
      </c>
    </row>
    <row r="4473" spans="1:20" x14ac:dyDescent="0.35">
      <c r="A4473" s="10" t="s">
        <v>27</v>
      </c>
      <c r="B4473" s="10" t="s">
        <v>27</v>
      </c>
      <c r="C4473" s="10" t="s">
        <v>28</v>
      </c>
      <c r="D4473" s="10" t="s">
        <v>22</v>
      </c>
      <c r="E4473" s="10" t="s">
        <v>23</v>
      </c>
      <c r="F4473" s="10" t="s">
        <v>5</v>
      </c>
      <c r="H4473" s="10" t="s">
        <v>24</v>
      </c>
      <c r="I4473" s="10">
        <v>2499015</v>
      </c>
      <c r="J4473" s="10">
        <v>2499413</v>
      </c>
      <c r="K4473" s="10" t="s">
        <v>25</v>
      </c>
      <c r="L4473" s="10" t="s">
        <v>5544</v>
      </c>
      <c r="O4473" s="10" t="s">
        <v>52</v>
      </c>
      <c r="R4473" s="10" t="s">
        <v>5543</v>
      </c>
      <c r="S4473" s="10">
        <v>399</v>
      </c>
      <c r="T4473" s="10">
        <v>132</v>
      </c>
    </row>
    <row r="4474" spans="1:20" x14ac:dyDescent="0.35">
      <c r="A4474" s="10" t="s">
        <v>20</v>
      </c>
      <c r="B4474" s="10" t="s">
        <v>20</v>
      </c>
      <c r="C4474" s="10" t="s">
        <v>21</v>
      </c>
      <c r="D4474" s="10" t="s">
        <v>22</v>
      </c>
      <c r="E4474" s="10" t="s">
        <v>23</v>
      </c>
      <c r="F4474" s="10" t="s">
        <v>5</v>
      </c>
      <c r="H4474" s="10" t="s">
        <v>24</v>
      </c>
      <c r="I4474" s="10">
        <v>2500053</v>
      </c>
      <c r="J4474" s="10">
        <v>2500529</v>
      </c>
      <c r="K4474" s="10" t="s">
        <v>46</v>
      </c>
      <c r="R4474" s="10" t="s">
        <v>5545</v>
      </c>
      <c r="S4474" s="10">
        <v>477</v>
      </c>
    </row>
    <row r="4475" spans="1:20" x14ac:dyDescent="0.35">
      <c r="A4475" s="10" t="s">
        <v>27</v>
      </c>
      <c r="B4475" s="10" t="s">
        <v>27</v>
      </c>
      <c r="C4475" s="10" t="s">
        <v>28</v>
      </c>
      <c r="D4475" s="10" t="s">
        <v>22</v>
      </c>
      <c r="E4475" s="10" t="s">
        <v>23</v>
      </c>
      <c r="F4475" s="10" t="s">
        <v>5</v>
      </c>
      <c r="H4475" s="10" t="s">
        <v>24</v>
      </c>
      <c r="I4475" s="10">
        <v>2500053</v>
      </c>
      <c r="J4475" s="10">
        <v>2500529</v>
      </c>
      <c r="K4475" s="10" t="s">
        <v>46</v>
      </c>
      <c r="L4475" s="10" t="s">
        <v>5546</v>
      </c>
      <c r="O4475" s="10" t="s">
        <v>5547</v>
      </c>
      <c r="R4475" s="10" t="s">
        <v>5545</v>
      </c>
      <c r="S4475" s="10">
        <v>477</v>
      </c>
      <c r="T4475" s="10">
        <v>158</v>
      </c>
    </row>
    <row r="4476" spans="1:20" x14ac:dyDescent="0.35">
      <c r="A4476" s="10" t="s">
        <v>20</v>
      </c>
      <c r="B4476" s="10" t="s">
        <v>20</v>
      </c>
      <c r="C4476" s="10" t="s">
        <v>21</v>
      </c>
      <c r="D4476" s="10" t="s">
        <v>22</v>
      </c>
      <c r="E4476" s="10" t="s">
        <v>23</v>
      </c>
      <c r="F4476" s="10" t="s">
        <v>5</v>
      </c>
      <c r="H4476" s="10" t="s">
        <v>24</v>
      </c>
      <c r="I4476" s="10">
        <v>2500533</v>
      </c>
      <c r="J4476" s="10">
        <v>2500997</v>
      </c>
      <c r="K4476" s="10" t="s">
        <v>46</v>
      </c>
      <c r="R4476" s="10" t="s">
        <v>5548</v>
      </c>
      <c r="S4476" s="10">
        <v>465</v>
      </c>
    </row>
    <row r="4477" spans="1:20" x14ac:dyDescent="0.35">
      <c r="A4477" s="10" t="s">
        <v>27</v>
      </c>
      <c r="B4477" s="10" t="s">
        <v>27</v>
      </c>
      <c r="C4477" s="10" t="s">
        <v>28</v>
      </c>
      <c r="D4477" s="10" t="s">
        <v>22</v>
      </c>
      <c r="E4477" s="10" t="s">
        <v>23</v>
      </c>
      <c r="F4477" s="10" t="s">
        <v>5</v>
      </c>
      <c r="H4477" s="10" t="s">
        <v>24</v>
      </c>
      <c r="I4477" s="10">
        <v>2500533</v>
      </c>
      <c r="J4477" s="10">
        <v>2500997</v>
      </c>
      <c r="K4477" s="10" t="s">
        <v>46</v>
      </c>
      <c r="L4477" s="10" t="s">
        <v>5549</v>
      </c>
      <c r="O4477" s="10" t="s">
        <v>5550</v>
      </c>
      <c r="R4477" s="10" t="s">
        <v>5548</v>
      </c>
      <c r="S4477" s="10">
        <v>465</v>
      </c>
      <c r="T4477" s="10">
        <v>154</v>
      </c>
    </row>
    <row r="4478" spans="1:20" x14ac:dyDescent="0.35">
      <c r="A4478" s="10" t="s">
        <v>20</v>
      </c>
      <c r="B4478" s="10" t="s">
        <v>20</v>
      </c>
      <c r="C4478" s="10" t="s">
        <v>21</v>
      </c>
      <c r="D4478" s="10" t="s">
        <v>22</v>
      </c>
      <c r="E4478" s="10" t="s">
        <v>23</v>
      </c>
      <c r="F4478" s="10" t="s">
        <v>5</v>
      </c>
      <c r="H4478" s="10" t="s">
        <v>24</v>
      </c>
      <c r="I4478" s="10">
        <v>2501387</v>
      </c>
      <c r="J4478" s="10">
        <v>2502217</v>
      </c>
      <c r="K4478" s="10" t="s">
        <v>46</v>
      </c>
      <c r="R4478" s="10" t="s">
        <v>5551</v>
      </c>
      <c r="S4478" s="10">
        <v>831</v>
      </c>
    </row>
    <row r="4479" spans="1:20" x14ac:dyDescent="0.35">
      <c r="A4479" s="10" t="s">
        <v>27</v>
      </c>
      <c r="B4479" s="10" t="s">
        <v>27</v>
      </c>
      <c r="C4479" s="10" t="s">
        <v>28</v>
      </c>
      <c r="D4479" s="10" t="s">
        <v>22</v>
      </c>
      <c r="E4479" s="10" t="s">
        <v>23</v>
      </c>
      <c r="F4479" s="10" t="s">
        <v>5</v>
      </c>
      <c r="H4479" s="10" t="s">
        <v>24</v>
      </c>
      <c r="I4479" s="10">
        <v>2501387</v>
      </c>
      <c r="J4479" s="10">
        <v>2502217</v>
      </c>
      <c r="K4479" s="10" t="s">
        <v>46</v>
      </c>
      <c r="L4479" s="10" t="s">
        <v>5552</v>
      </c>
      <c r="O4479" s="10" t="s">
        <v>5553</v>
      </c>
      <c r="R4479" s="10" t="s">
        <v>5551</v>
      </c>
      <c r="S4479" s="10">
        <v>831</v>
      </c>
      <c r="T4479" s="10">
        <v>276</v>
      </c>
    </row>
    <row r="4480" spans="1:20" x14ac:dyDescent="0.35">
      <c r="A4480" s="10" t="s">
        <v>20</v>
      </c>
      <c r="B4480" s="10" t="s">
        <v>20</v>
      </c>
      <c r="C4480" s="10" t="s">
        <v>21</v>
      </c>
      <c r="D4480" s="10" t="s">
        <v>22</v>
      </c>
      <c r="E4480" s="10" t="s">
        <v>23</v>
      </c>
      <c r="F4480" s="10" t="s">
        <v>5</v>
      </c>
      <c r="H4480" s="10" t="s">
        <v>24</v>
      </c>
      <c r="I4480" s="10">
        <v>2502214</v>
      </c>
      <c r="J4480" s="10">
        <v>2502681</v>
      </c>
      <c r="K4480" s="10" t="s">
        <v>46</v>
      </c>
      <c r="R4480" s="10" t="s">
        <v>5554</v>
      </c>
      <c r="S4480" s="10">
        <v>468</v>
      </c>
    </row>
    <row r="4481" spans="1:20" x14ac:dyDescent="0.35">
      <c r="A4481" s="10" t="s">
        <v>27</v>
      </c>
      <c r="B4481" s="10" t="s">
        <v>27</v>
      </c>
      <c r="C4481" s="10" t="s">
        <v>28</v>
      </c>
      <c r="D4481" s="10" t="s">
        <v>22</v>
      </c>
      <c r="E4481" s="10" t="s">
        <v>23</v>
      </c>
      <c r="F4481" s="10" t="s">
        <v>5</v>
      </c>
      <c r="H4481" s="10" t="s">
        <v>24</v>
      </c>
      <c r="I4481" s="10">
        <v>2502214</v>
      </c>
      <c r="J4481" s="10">
        <v>2502681</v>
      </c>
      <c r="K4481" s="10" t="s">
        <v>46</v>
      </c>
      <c r="L4481" s="10" t="s">
        <v>5555</v>
      </c>
      <c r="O4481" s="10" t="s">
        <v>2887</v>
      </c>
      <c r="R4481" s="10" t="s">
        <v>5554</v>
      </c>
      <c r="S4481" s="10">
        <v>468</v>
      </c>
      <c r="T4481" s="10">
        <v>155</v>
      </c>
    </row>
    <row r="4482" spans="1:20" x14ac:dyDescent="0.35">
      <c r="A4482" s="10" t="s">
        <v>20</v>
      </c>
      <c r="B4482" s="10" t="s">
        <v>20</v>
      </c>
      <c r="C4482" s="10" t="s">
        <v>21</v>
      </c>
      <c r="D4482" s="10" t="s">
        <v>22</v>
      </c>
      <c r="E4482" s="10" t="s">
        <v>23</v>
      </c>
      <c r="F4482" s="10" t="s">
        <v>5</v>
      </c>
      <c r="H4482" s="10" t="s">
        <v>24</v>
      </c>
      <c r="I4482" s="10">
        <v>2502681</v>
      </c>
      <c r="J4482" s="10">
        <v>2503571</v>
      </c>
      <c r="K4482" s="10" t="s">
        <v>46</v>
      </c>
      <c r="R4482" s="10" t="s">
        <v>5556</v>
      </c>
      <c r="S4482" s="10">
        <v>891</v>
      </c>
    </row>
    <row r="4483" spans="1:20" x14ac:dyDescent="0.35">
      <c r="A4483" s="10" t="s">
        <v>27</v>
      </c>
      <c r="B4483" s="10" t="s">
        <v>27</v>
      </c>
      <c r="C4483" s="10" t="s">
        <v>28</v>
      </c>
      <c r="D4483" s="10" t="s">
        <v>22</v>
      </c>
      <c r="E4483" s="10" t="s">
        <v>23</v>
      </c>
      <c r="F4483" s="10" t="s">
        <v>5</v>
      </c>
      <c r="H4483" s="10" t="s">
        <v>24</v>
      </c>
      <c r="I4483" s="10">
        <v>2502681</v>
      </c>
      <c r="J4483" s="10">
        <v>2503571</v>
      </c>
      <c r="K4483" s="10" t="s">
        <v>46</v>
      </c>
      <c r="L4483" s="10" t="s">
        <v>5557</v>
      </c>
      <c r="O4483" s="10" t="s">
        <v>1479</v>
      </c>
      <c r="R4483" s="10" t="s">
        <v>5556</v>
      </c>
      <c r="S4483" s="10">
        <v>891</v>
      </c>
      <c r="T4483" s="10">
        <v>296</v>
      </c>
    </row>
    <row r="4484" spans="1:20" x14ac:dyDescent="0.35">
      <c r="A4484" s="10" t="s">
        <v>20</v>
      </c>
      <c r="B4484" s="10" t="s">
        <v>20</v>
      </c>
      <c r="C4484" s="10" t="s">
        <v>21</v>
      </c>
      <c r="D4484" s="10" t="s">
        <v>22</v>
      </c>
      <c r="E4484" s="10" t="s">
        <v>23</v>
      </c>
      <c r="F4484" s="10" t="s">
        <v>5</v>
      </c>
      <c r="H4484" s="10" t="s">
        <v>24</v>
      </c>
      <c r="I4484" s="10">
        <v>2504014</v>
      </c>
      <c r="J4484" s="10">
        <v>2504799</v>
      </c>
      <c r="K4484" s="10" t="s">
        <v>25</v>
      </c>
      <c r="R4484" s="10" t="s">
        <v>5558</v>
      </c>
      <c r="S4484" s="10">
        <v>786</v>
      </c>
    </row>
    <row r="4485" spans="1:20" x14ac:dyDescent="0.35">
      <c r="A4485" s="10" t="s">
        <v>27</v>
      </c>
      <c r="B4485" s="10" t="s">
        <v>27</v>
      </c>
      <c r="C4485" s="10" t="s">
        <v>28</v>
      </c>
      <c r="D4485" s="10" t="s">
        <v>22</v>
      </c>
      <c r="E4485" s="10" t="s">
        <v>23</v>
      </c>
      <c r="F4485" s="10" t="s">
        <v>5</v>
      </c>
      <c r="H4485" s="10" t="s">
        <v>24</v>
      </c>
      <c r="I4485" s="10">
        <v>2504014</v>
      </c>
      <c r="J4485" s="10">
        <v>2504799</v>
      </c>
      <c r="K4485" s="10" t="s">
        <v>25</v>
      </c>
      <c r="L4485" s="10" t="s">
        <v>5559</v>
      </c>
      <c r="O4485" s="10" t="s">
        <v>5560</v>
      </c>
      <c r="R4485" s="10" t="s">
        <v>5558</v>
      </c>
      <c r="S4485" s="10">
        <v>786</v>
      </c>
      <c r="T4485" s="10">
        <v>261</v>
      </c>
    </row>
    <row r="4486" spans="1:20" x14ac:dyDescent="0.35">
      <c r="A4486" s="10" t="s">
        <v>20</v>
      </c>
      <c r="B4486" s="10" t="s">
        <v>20</v>
      </c>
      <c r="C4486" s="10" t="s">
        <v>21</v>
      </c>
      <c r="D4486" s="10" t="s">
        <v>22</v>
      </c>
      <c r="E4486" s="10" t="s">
        <v>23</v>
      </c>
      <c r="F4486" s="10" t="s">
        <v>5</v>
      </c>
      <c r="H4486" s="10" t="s">
        <v>24</v>
      </c>
      <c r="I4486" s="10">
        <v>2504796</v>
      </c>
      <c r="J4486" s="10">
        <v>2505389</v>
      </c>
      <c r="K4486" s="10" t="s">
        <v>25</v>
      </c>
      <c r="R4486" s="10" t="s">
        <v>5561</v>
      </c>
      <c r="S4486" s="10">
        <v>594</v>
      </c>
    </row>
    <row r="4487" spans="1:20" x14ac:dyDescent="0.35">
      <c r="A4487" s="10" t="s">
        <v>27</v>
      </c>
      <c r="B4487" s="10" t="s">
        <v>27</v>
      </c>
      <c r="C4487" s="10" t="s">
        <v>28</v>
      </c>
      <c r="D4487" s="10" t="s">
        <v>22</v>
      </c>
      <c r="E4487" s="10" t="s">
        <v>23</v>
      </c>
      <c r="F4487" s="10" t="s">
        <v>5</v>
      </c>
      <c r="H4487" s="10" t="s">
        <v>24</v>
      </c>
      <c r="I4487" s="10">
        <v>2504796</v>
      </c>
      <c r="J4487" s="10">
        <v>2505389</v>
      </c>
      <c r="K4487" s="10" t="s">
        <v>25</v>
      </c>
      <c r="L4487" s="10" t="s">
        <v>5562</v>
      </c>
      <c r="O4487" s="10" t="s">
        <v>5563</v>
      </c>
      <c r="R4487" s="10" t="s">
        <v>5561</v>
      </c>
      <c r="S4487" s="10">
        <v>594</v>
      </c>
      <c r="T4487" s="10">
        <v>197</v>
      </c>
    </row>
    <row r="4488" spans="1:20" x14ac:dyDescent="0.35">
      <c r="A4488" s="10" t="s">
        <v>20</v>
      </c>
      <c r="B4488" s="10" t="s">
        <v>20</v>
      </c>
      <c r="C4488" s="10" t="s">
        <v>21</v>
      </c>
      <c r="D4488" s="10" t="s">
        <v>22</v>
      </c>
      <c r="E4488" s="10" t="s">
        <v>23</v>
      </c>
      <c r="F4488" s="10" t="s">
        <v>5</v>
      </c>
      <c r="H4488" s="10" t="s">
        <v>24</v>
      </c>
      <c r="I4488" s="10">
        <v>2505430</v>
      </c>
      <c r="J4488" s="10">
        <v>2506965</v>
      </c>
      <c r="K4488" s="10" t="s">
        <v>46</v>
      </c>
      <c r="R4488" s="10" t="s">
        <v>5564</v>
      </c>
      <c r="S4488" s="10">
        <v>1536</v>
      </c>
    </row>
    <row r="4489" spans="1:20" x14ac:dyDescent="0.35">
      <c r="A4489" s="10" t="s">
        <v>27</v>
      </c>
      <c r="B4489" s="10" t="s">
        <v>27</v>
      </c>
      <c r="C4489" s="10" t="s">
        <v>28</v>
      </c>
      <c r="D4489" s="10" t="s">
        <v>22</v>
      </c>
      <c r="E4489" s="10" t="s">
        <v>23</v>
      </c>
      <c r="F4489" s="10" t="s">
        <v>5</v>
      </c>
      <c r="H4489" s="10" t="s">
        <v>24</v>
      </c>
      <c r="I4489" s="10">
        <v>2505430</v>
      </c>
      <c r="J4489" s="10">
        <v>2506965</v>
      </c>
      <c r="K4489" s="10" t="s">
        <v>46</v>
      </c>
      <c r="L4489" s="10" t="s">
        <v>5565</v>
      </c>
      <c r="O4489" s="10" t="s">
        <v>1476</v>
      </c>
      <c r="R4489" s="10" t="s">
        <v>5564</v>
      </c>
      <c r="S4489" s="10">
        <v>1536</v>
      </c>
      <c r="T4489" s="10">
        <v>511</v>
      </c>
    </row>
    <row r="4490" spans="1:20" x14ac:dyDescent="0.35">
      <c r="A4490" s="10" t="s">
        <v>20</v>
      </c>
      <c r="B4490" s="10" t="s">
        <v>20</v>
      </c>
      <c r="C4490" s="10" t="s">
        <v>21</v>
      </c>
      <c r="D4490" s="10" t="s">
        <v>22</v>
      </c>
      <c r="E4490" s="10" t="s">
        <v>23</v>
      </c>
      <c r="F4490" s="10" t="s">
        <v>5</v>
      </c>
      <c r="H4490" s="10" t="s">
        <v>24</v>
      </c>
      <c r="I4490" s="10">
        <v>2507131</v>
      </c>
      <c r="J4490" s="10">
        <v>2507874</v>
      </c>
      <c r="K4490" s="10" t="s">
        <v>25</v>
      </c>
      <c r="R4490" s="10" t="s">
        <v>5566</v>
      </c>
      <c r="S4490" s="10">
        <v>744</v>
      </c>
    </row>
    <row r="4491" spans="1:20" x14ac:dyDescent="0.35">
      <c r="A4491" s="10" t="s">
        <v>27</v>
      </c>
      <c r="B4491" s="10" t="s">
        <v>27</v>
      </c>
      <c r="C4491" s="10" t="s">
        <v>28</v>
      </c>
      <c r="D4491" s="10" t="s">
        <v>22</v>
      </c>
      <c r="E4491" s="10" t="s">
        <v>23</v>
      </c>
      <c r="F4491" s="10" t="s">
        <v>5</v>
      </c>
      <c r="H4491" s="10" t="s">
        <v>24</v>
      </c>
      <c r="I4491" s="10">
        <v>2507131</v>
      </c>
      <c r="J4491" s="10">
        <v>2507874</v>
      </c>
      <c r="K4491" s="10" t="s">
        <v>25</v>
      </c>
      <c r="L4491" s="10" t="s">
        <v>5567</v>
      </c>
      <c r="O4491" s="10" t="s">
        <v>5568</v>
      </c>
      <c r="R4491" s="10" t="s">
        <v>5566</v>
      </c>
      <c r="S4491" s="10">
        <v>744</v>
      </c>
      <c r="T4491" s="10">
        <v>247</v>
      </c>
    </row>
    <row r="4492" spans="1:20" x14ac:dyDescent="0.35">
      <c r="A4492" s="10" t="s">
        <v>20</v>
      </c>
      <c r="B4492" s="10" t="s">
        <v>20</v>
      </c>
      <c r="C4492" s="10" t="s">
        <v>21</v>
      </c>
      <c r="D4492" s="10" t="s">
        <v>22</v>
      </c>
      <c r="E4492" s="10" t="s">
        <v>23</v>
      </c>
      <c r="F4492" s="10" t="s">
        <v>5</v>
      </c>
      <c r="H4492" s="10" t="s">
        <v>24</v>
      </c>
      <c r="I4492" s="10">
        <v>2507901</v>
      </c>
      <c r="J4492" s="10">
        <v>2509430</v>
      </c>
      <c r="K4492" s="10" t="s">
        <v>46</v>
      </c>
      <c r="R4492" s="10" t="s">
        <v>5569</v>
      </c>
      <c r="S4492" s="10">
        <v>1530</v>
      </c>
    </row>
    <row r="4493" spans="1:20" x14ac:dyDescent="0.35">
      <c r="A4493" s="10" t="s">
        <v>27</v>
      </c>
      <c r="B4493" s="10" t="s">
        <v>27</v>
      </c>
      <c r="C4493" s="10" t="s">
        <v>28</v>
      </c>
      <c r="D4493" s="10" t="s">
        <v>22</v>
      </c>
      <c r="E4493" s="10" t="s">
        <v>23</v>
      </c>
      <c r="F4493" s="10" t="s">
        <v>5</v>
      </c>
      <c r="H4493" s="10" t="s">
        <v>24</v>
      </c>
      <c r="I4493" s="10">
        <v>2507901</v>
      </c>
      <c r="J4493" s="10">
        <v>2509430</v>
      </c>
      <c r="K4493" s="10" t="s">
        <v>46</v>
      </c>
      <c r="L4493" s="10" t="s">
        <v>5570</v>
      </c>
      <c r="O4493" s="10" t="s">
        <v>710</v>
      </c>
      <c r="R4493" s="10" t="s">
        <v>5569</v>
      </c>
      <c r="S4493" s="10">
        <v>1530</v>
      </c>
      <c r="T4493" s="10">
        <v>509</v>
      </c>
    </row>
    <row r="4494" spans="1:20" x14ac:dyDescent="0.35">
      <c r="A4494" s="10" t="s">
        <v>20</v>
      </c>
      <c r="B4494" s="10" t="s">
        <v>20</v>
      </c>
      <c r="C4494" s="10" t="s">
        <v>21</v>
      </c>
      <c r="D4494" s="10" t="s">
        <v>22</v>
      </c>
      <c r="E4494" s="10" t="s">
        <v>23</v>
      </c>
      <c r="F4494" s="10" t="s">
        <v>5</v>
      </c>
      <c r="H4494" s="10" t="s">
        <v>24</v>
      </c>
      <c r="I4494" s="10">
        <v>2509471</v>
      </c>
      <c r="J4494" s="10">
        <v>2511735</v>
      </c>
      <c r="K4494" s="10" t="s">
        <v>46</v>
      </c>
      <c r="R4494" s="10" t="s">
        <v>5571</v>
      </c>
      <c r="S4494" s="10">
        <v>2265</v>
      </c>
    </row>
    <row r="4495" spans="1:20" x14ac:dyDescent="0.35">
      <c r="A4495" s="10" t="s">
        <v>27</v>
      </c>
      <c r="B4495" s="10" t="s">
        <v>27</v>
      </c>
      <c r="C4495" s="10" t="s">
        <v>28</v>
      </c>
      <c r="D4495" s="10" t="s">
        <v>22</v>
      </c>
      <c r="E4495" s="10" t="s">
        <v>23</v>
      </c>
      <c r="F4495" s="10" t="s">
        <v>5</v>
      </c>
      <c r="H4495" s="10" t="s">
        <v>24</v>
      </c>
      <c r="I4495" s="10">
        <v>2509471</v>
      </c>
      <c r="J4495" s="10">
        <v>2511735</v>
      </c>
      <c r="K4495" s="10" t="s">
        <v>46</v>
      </c>
      <c r="L4495" s="10" t="s">
        <v>5572</v>
      </c>
      <c r="O4495" s="10" t="s">
        <v>5573</v>
      </c>
      <c r="R4495" s="10" t="s">
        <v>5571</v>
      </c>
      <c r="S4495" s="10">
        <v>2265</v>
      </c>
      <c r="T4495" s="10">
        <v>754</v>
      </c>
    </row>
    <row r="4496" spans="1:20" x14ac:dyDescent="0.35">
      <c r="A4496" s="10" t="s">
        <v>20</v>
      </c>
      <c r="B4496" s="10" t="s">
        <v>20</v>
      </c>
      <c r="C4496" s="10" t="s">
        <v>21</v>
      </c>
      <c r="D4496" s="10" t="s">
        <v>22</v>
      </c>
      <c r="E4496" s="10" t="s">
        <v>23</v>
      </c>
      <c r="F4496" s="10" t="s">
        <v>5</v>
      </c>
      <c r="H4496" s="10" t="s">
        <v>24</v>
      </c>
      <c r="I4496" s="10">
        <v>2511878</v>
      </c>
      <c r="J4496" s="10">
        <v>2512390</v>
      </c>
      <c r="K4496" s="10" t="s">
        <v>25</v>
      </c>
      <c r="R4496" s="10" t="s">
        <v>5574</v>
      </c>
      <c r="S4496" s="10">
        <v>513</v>
      </c>
    </row>
    <row r="4497" spans="1:20" x14ac:dyDescent="0.35">
      <c r="A4497" s="10" t="s">
        <v>27</v>
      </c>
      <c r="B4497" s="10" t="s">
        <v>27</v>
      </c>
      <c r="C4497" s="10" t="s">
        <v>28</v>
      </c>
      <c r="D4497" s="10" t="s">
        <v>22</v>
      </c>
      <c r="E4497" s="10" t="s">
        <v>23</v>
      </c>
      <c r="F4497" s="10" t="s">
        <v>5</v>
      </c>
      <c r="H4497" s="10" t="s">
        <v>24</v>
      </c>
      <c r="I4497" s="10">
        <v>2511878</v>
      </c>
      <c r="J4497" s="10">
        <v>2512390</v>
      </c>
      <c r="K4497" s="10" t="s">
        <v>25</v>
      </c>
      <c r="L4497" s="10" t="s">
        <v>5575</v>
      </c>
      <c r="O4497" s="10" t="s">
        <v>5576</v>
      </c>
      <c r="R4497" s="10" t="s">
        <v>5574</v>
      </c>
      <c r="S4497" s="10">
        <v>513</v>
      </c>
      <c r="T4497" s="10">
        <v>170</v>
      </c>
    </row>
    <row r="4498" spans="1:20" x14ac:dyDescent="0.35">
      <c r="A4498" s="10" t="s">
        <v>20</v>
      </c>
      <c r="B4498" s="10" t="s">
        <v>20</v>
      </c>
      <c r="C4498" s="10" t="s">
        <v>21</v>
      </c>
      <c r="D4498" s="10" t="s">
        <v>22</v>
      </c>
      <c r="E4498" s="10" t="s">
        <v>23</v>
      </c>
      <c r="F4498" s="10" t="s">
        <v>5</v>
      </c>
      <c r="H4498" s="10" t="s">
        <v>24</v>
      </c>
      <c r="I4498" s="10">
        <v>2512365</v>
      </c>
      <c r="J4498" s="10">
        <v>2513051</v>
      </c>
      <c r="K4498" s="10" t="s">
        <v>46</v>
      </c>
      <c r="R4498" s="10" t="s">
        <v>5577</v>
      </c>
      <c r="S4498" s="10">
        <v>687</v>
      </c>
    </row>
    <row r="4499" spans="1:20" x14ac:dyDescent="0.35">
      <c r="A4499" s="10" t="s">
        <v>27</v>
      </c>
      <c r="B4499" s="10" t="s">
        <v>27</v>
      </c>
      <c r="C4499" s="10" t="s">
        <v>28</v>
      </c>
      <c r="D4499" s="10" t="s">
        <v>22</v>
      </c>
      <c r="E4499" s="10" t="s">
        <v>23</v>
      </c>
      <c r="F4499" s="10" t="s">
        <v>5</v>
      </c>
      <c r="H4499" s="10" t="s">
        <v>24</v>
      </c>
      <c r="I4499" s="10">
        <v>2512365</v>
      </c>
      <c r="J4499" s="10">
        <v>2513051</v>
      </c>
      <c r="K4499" s="10" t="s">
        <v>46</v>
      </c>
      <c r="L4499" s="10" t="s">
        <v>5578</v>
      </c>
      <c r="O4499" s="10" t="s">
        <v>5579</v>
      </c>
      <c r="R4499" s="10" t="s">
        <v>5577</v>
      </c>
      <c r="S4499" s="10">
        <v>687</v>
      </c>
      <c r="T4499" s="10">
        <v>228</v>
      </c>
    </row>
    <row r="4500" spans="1:20" x14ac:dyDescent="0.35">
      <c r="A4500" s="10" t="s">
        <v>20</v>
      </c>
      <c r="B4500" s="10" t="s">
        <v>20</v>
      </c>
      <c r="C4500" s="10" t="s">
        <v>21</v>
      </c>
      <c r="D4500" s="10" t="s">
        <v>22</v>
      </c>
      <c r="E4500" s="10" t="s">
        <v>23</v>
      </c>
      <c r="F4500" s="10" t="s">
        <v>5</v>
      </c>
      <c r="H4500" s="10" t="s">
        <v>24</v>
      </c>
      <c r="I4500" s="10">
        <v>2513048</v>
      </c>
      <c r="J4500" s="10">
        <v>2514157</v>
      </c>
      <c r="K4500" s="10" t="s">
        <v>46</v>
      </c>
      <c r="R4500" s="10" t="s">
        <v>5580</v>
      </c>
      <c r="S4500" s="10">
        <v>1110</v>
      </c>
    </row>
    <row r="4501" spans="1:20" x14ac:dyDescent="0.35">
      <c r="A4501" s="10" t="s">
        <v>27</v>
      </c>
      <c r="B4501" s="10" t="s">
        <v>27</v>
      </c>
      <c r="C4501" s="10" t="s">
        <v>28</v>
      </c>
      <c r="D4501" s="10" t="s">
        <v>22</v>
      </c>
      <c r="E4501" s="10" t="s">
        <v>23</v>
      </c>
      <c r="F4501" s="10" t="s">
        <v>5</v>
      </c>
      <c r="H4501" s="10" t="s">
        <v>24</v>
      </c>
      <c r="I4501" s="10">
        <v>2513048</v>
      </c>
      <c r="J4501" s="10">
        <v>2514157</v>
      </c>
      <c r="K4501" s="10" t="s">
        <v>46</v>
      </c>
      <c r="L4501" s="10" t="s">
        <v>5581</v>
      </c>
      <c r="O4501" s="10" t="s">
        <v>5582</v>
      </c>
      <c r="R4501" s="10" t="s">
        <v>5580</v>
      </c>
      <c r="S4501" s="10">
        <v>1110</v>
      </c>
      <c r="T4501" s="10">
        <v>369</v>
      </c>
    </row>
    <row r="4502" spans="1:20" x14ac:dyDescent="0.35">
      <c r="A4502" s="10" t="s">
        <v>20</v>
      </c>
      <c r="B4502" s="10" t="s">
        <v>20</v>
      </c>
      <c r="C4502" s="10" t="s">
        <v>21</v>
      </c>
      <c r="D4502" s="10" t="s">
        <v>22</v>
      </c>
      <c r="E4502" s="10" t="s">
        <v>23</v>
      </c>
      <c r="F4502" s="10" t="s">
        <v>5</v>
      </c>
      <c r="H4502" s="10" t="s">
        <v>24</v>
      </c>
      <c r="I4502" s="10">
        <v>2514154</v>
      </c>
      <c r="J4502" s="10">
        <v>2514777</v>
      </c>
      <c r="K4502" s="10" t="s">
        <v>46</v>
      </c>
      <c r="R4502" s="10" t="s">
        <v>5583</v>
      </c>
      <c r="S4502" s="10">
        <v>624</v>
      </c>
    </row>
    <row r="4503" spans="1:20" x14ac:dyDescent="0.35">
      <c r="A4503" s="10" t="s">
        <v>27</v>
      </c>
      <c r="B4503" s="10" t="s">
        <v>27</v>
      </c>
      <c r="C4503" s="10" t="s">
        <v>28</v>
      </c>
      <c r="D4503" s="10" t="s">
        <v>22</v>
      </c>
      <c r="E4503" s="10" t="s">
        <v>23</v>
      </c>
      <c r="F4503" s="10" t="s">
        <v>5</v>
      </c>
      <c r="H4503" s="10" t="s">
        <v>24</v>
      </c>
      <c r="I4503" s="10">
        <v>2514154</v>
      </c>
      <c r="J4503" s="10">
        <v>2514777</v>
      </c>
      <c r="K4503" s="10" t="s">
        <v>46</v>
      </c>
      <c r="L4503" s="10" t="s">
        <v>5584</v>
      </c>
      <c r="O4503" s="10" t="s">
        <v>5585</v>
      </c>
      <c r="R4503" s="10" t="s">
        <v>5583</v>
      </c>
      <c r="S4503" s="10">
        <v>624</v>
      </c>
      <c r="T4503" s="10">
        <v>207</v>
      </c>
    </row>
    <row r="4504" spans="1:20" x14ac:dyDescent="0.35">
      <c r="A4504" s="10" t="s">
        <v>20</v>
      </c>
      <c r="B4504" s="10" t="s">
        <v>20</v>
      </c>
      <c r="C4504" s="10" t="s">
        <v>21</v>
      </c>
      <c r="D4504" s="10" t="s">
        <v>22</v>
      </c>
      <c r="E4504" s="10" t="s">
        <v>23</v>
      </c>
      <c r="F4504" s="10" t="s">
        <v>5</v>
      </c>
      <c r="H4504" s="10" t="s">
        <v>24</v>
      </c>
      <c r="I4504" s="10">
        <v>2514791</v>
      </c>
      <c r="J4504" s="10">
        <v>2516128</v>
      </c>
      <c r="K4504" s="10" t="s">
        <v>46</v>
      </c>
      <c r="R4504" s="10" t="s">
        <v>5586</v>
      </c>
      <c r="S4504" s="10">
        <v>1338</v>
      </c>
    </row>
    <row r="4505" spans="1:20" x14ac:dyDescent="0.35">
      <c r="A4505" s="10" t="s">
        <v>27</v>
      </c>
      <c r="B4505" s="10" t="s">
        <v>27</v>
      </c>
      <c r="C4505" s="10" t="s">
        <v>28</v>
      </c>
      <c r="D4505" s="10" t="s">
        <v>22</v>
      </c>
      <c r="E4505" s="10" t="s">
        <v>23</v>
      </c>
      <c r="F4505" s="10" t="s">
        <v>5</v>
      </c>
      <c r="H4505" s="10" t="s">
        <v>24</v>
      </c>
      <c r="I4505" s="10">
        <v>2514791</v>
      </c>
      <c r="J4505" s="10">
        <v>2516128</v>
      </c>
      <c r="K4505" s="10" t="s">
        <v>46</v>
      </c>
      <c r="L4505" s="10" t="s">
        <v>5587</v>
      </c>
      <c r="O4505" s="10" t="s">
        <v>52</v>
      </c>
      <c r="R4505" s="10" t="s">
        <v>5586</v>
      </c>
      <c r="S4505" s="10">
        <v>1338</v>
      </c>
      <c r="T4505" s="10">
        <v>445</v>
      </c>
    </row>
    <row r="4506" spans="1:20" x14ac:dyDescent="0.35">
      <c r="A4506" s="10" t="s">
        <v>20</v>
      </c>
      <c r="B4506" s="10" t="s">
        <v>20</v>
      </c>
      <c r="C4506" s="10" t="s">
        <v>21</v>
      </c>
      <c r="D4506" s="10" t="s">
        <v>22</v>
      </c>
      <c r="E4506" s="10" t="s">
        <v>23</v>
      </c>
      <c r="F4506" s="10" t="s">
        <v>5</v>
      </c>
      <c r="H4506" s="10" t="s">
        <v>24</v>
      </c>
      <c r="I4506" s="10">
        <v>2516259</v>
      </c>
      <c r="J4506" s="10">
        <v>2517425</v>
      </c>
      <c r="K4506" s="10" t="s">
        <v>25</v>
      </c>
      <c r="R4506" s="10" t="s">
        <v>5588</v>
      </c>
      <c r="S4506" s="10">
        <v>1167</v>
      </c>
    </row>
    <row r="4507" spans="1:20" x14ac:dyDescent="0.35">
      <c r="A4507" s="10" t="s">
        <v>27</v>
      </c>
      <c r="B4507" s="10" t="s">
        <v>27</v>
      </c>
      <c r="C4507" s="10" t="s">
        <v>28</v>
      </c>
      <c r="D4507" s="10" t="s">
        <v>22</v>
      </c>
      <c r="E4507" s="10" t="s">
        <v>23</v>
      </c>
      <c r="F4507" s="10" t="s">
        <v>5</v>
      </c>
      <c r="H4507" s="10" t="s">
        <v>24</v>
      </c>
      <c r="I4507" s="10">
        <v>2516259</v>
      </c>
      <c r="J4507" s="10">
        <v>2517425</v>
      </c>
      <c r="K4507" s="10" t="s">
        <v>25</v>
      </c>
      <c r="L4507" s="10" t="s">
        <v>5589</v>
      </c>
      <c r="O4507" s="10" t="s">
        <v>5590</v>
      </c>
      <c r="R4507" s="10" t="s">
        <v>5588</v>
      </c>
      <c r="S4507" s="10">
        <v>1167</v>
      </c>
      <c r="T4507" s="10">
        <v>388</v>
      </c>
    </row>
    <row r="4508" spans="1:20" x14ac:dyDescent="0.35">
      <c r="A4508" s="10" t="s">
        <v>20</v>
      </c>
      <c r="B4508" s="10" t="s">
        <v>20</v>
      </c>
      <c r="C4508" s="10" t="s">
        <v>21</v>
      </c>
      <c r="D4508" s="10" t="s">
        <v>22</v>
      </c>
      <c r="E4508" s="10" t="s">
        <v>23</v>
      </c>
      <c r="F4508" s="10" t="s">
        <v>5</v>
      </c>
      <c r="H4508" s="10" t="s">
        <v>24</v>
      </c>
      <c r="I4508" s="10">
        <v>2517422</v>
      </c>
      <c r="J4508" s="10">
        <v>2518096</v>
      </c>
      <c r="K4508" s="10" t="s">
        <v>25</v>
      </c>
      <c r="R4508" s="10" t="s">
        <v>5591</v>
      </c>
      <c r="S4508" s="10">
        <v>675</v>
      </c>
    </row>
    <row r="4509" spans="1:20" x14ac:dyDescent="0.35">
      <c r="A4509" s="10" t="s">
        <v>27</v>
      </c>
      <c r="B4509" s="10" t="s">
        <v>27</v>
      </c>
      <c r="C4509" s="10" t="s">
        <v>28</v>
      </c>
      <c r="D4509" s="10" t="s">
        <v>22</v>
      </c>
      <c r="E4509" s="10" t="s">
        <v>23</v>
      </c>
      <c r="F4509" s="10" t="s">
        <v>5</v>
      </c>
      <c r="H4509" s="10" t="s">
        <v>24</v>
      </c>
      <c r="I4509" s="10">
        <v>2517422</v>
      </c>
      <c r="J4509" s="10">
        <v>2518096</v>
      </c>
      <c r="K4509" s="10" t="s">
        <v>25</v>
      </c>
      <c r="L4509" s="10" t="s">
        <v>5592</v>
      </c>
      <c r="O4509" s="10" t="s">
        <v>5593</v>
      </c>
      <c r="R4509" s="10" t="s">
        <v>5591</v>
      </c>
      <c r="S4509" s="10">
        <v>675</v>
      </c>
      <c r="T4509" s="10">
        <v>224</v>
      </c>
    </row>
    <row r="4510" spans="1:20" x14ac:dyDescent="0.35">
      <c r="A4510" s="10" t="s">
        <v>20</v>
      </c>
      <c r="B4510" s="10" t="s">
        <v>20</v>
      </c>
      <c r="C4510" s="10" t="s">
        <v>21</v>
      </c>
      <c r="D4510" s="10" t="s">
        <v>22</v>
      </c>
      <c r="E4510" s="10" t="s">
        <v>23</v>
      </c>
      <c r="F4510" s="10" t="s">
        <v>5</v>
      </c>
      <c r="H4510" s="10" t="s">
        <v>24</v>
      </c>
      <c r="I4510" s="10">
        <v>2518196</v>
      </c>
      <c r="J4510" s="10">
        <v>2518618</v>
      </c>
      <c r="K4510" s="10" t="s">
        <v>46</v>
      </c>
      <c r="R4510" s="10" t="s">
        <v>5594</v>
      </c>
      <c r="S4510" s="10">
        <v>423</v>
      </c>
    </row>
    <row r="4511" spans="1:20" x14ac:dyDescent="0.35">
      <c r="A4511" s="10" t="s">
        <v>27</v>
      </c>
      <c r="B4511" s="10" t="s">
        <v>27</v>
      </c>
      <c r="C4511" s="10" t="s">
        <v>28</v>
      </c>
      <c r="D4511" s="10" t="s">
        <v>22</v>
      </c>
      <c r="E4511" s="10" t="s">
        <v>23</v>
      </c>
      <c r="F4511" s="10" t="s">
        <v>5</v>
      </c>
      <c r="H4511" s="10" t="s">
        <v>24</v>
      </c>
      <c r="I4511" s="10">
        <v>2518196</v>
      </c>
      <c r="J4511" s="10">
        <v>2518618</v>
      </c>
      <c r="K4511" s="10" t="s">
        <v>46</v>
      </c>
      <c r="L4511" s="10" t="s">
        <v>5595</v>
      </c>
      <c r="O4511" s="10" t="s">
        <v>5596</v>
      </c>
      <c r="R4511" s="10" t="s">
        <v>5594</v>
      </c>
      <c r="S4511" s="10">
        <v>423</v>
      </c>
      <c r="T4511" s="10">
        <v>140</v>
      </c>
    </row>
    <row r="4512" spans="1:20" x14ac:dyDescent="0.35">
      <c r="A4512" s="10" t="s">
        <v>20</v>
      </c>
      <c r="B4512" s="10" t="s">
        <v>20</v>
      </c>
      <c r="C4512" s="10" t="s">
        <v>21</v>
      </c>
      <c r="D4512" s="10" t="s">
        <v>22</v>
      </c>
      <c r="E4512" s="10" t="s">
        <v>23</v>
      </c>
      <c r="F4512" s="10" t="s">
        <v>5</v>
      </c>
      <c r="H4512" s="10" t="s">
        <v>24</v>
      </c>
      <c r="I4512" s="10">
        <v>2519018</v>
      </c>
      <c r="J4512" s="10">
        <v>2520955</v>
      </c>
      <c r="K4512" s="10" t="s">
        <v>25</v>
      </c>
      <c r="R4512" s="10" t="s">
        <v>5597</v>
      </c>
      <c r="S4512" s="10">
        <v>1938</v>
      </c>
    </row>
    <row r="4513" spans="1:20" x14ac:dyDescent="0.35">
      <c r="A4513" s="10" t="s">
        <v>27</v>
      </c>
      <c r="B4513" s="10" t="s">
        <v>27</v>
      </c>
      <c r="C4513" s="10" t="s">
        <v>28</v>
      </c>
      <c r="D4513" s="10" t="s">
        <v>22</v>
      </c>
      <c r="E4513" s="10" t="s">
        <v>23</v>
      </c>
      <c r="F4513" s="10" t="s">
        <v>5</v>
      </c>
      <c r="H4513" s="10" t="s">
        <v>24</v>
      </c>
      <c r="I4513" s="10">
        <v>2519018</v>
      </c>
      <c r="J4513" s="10">
        <v>2520955</v>
      </c>
      <c r="K4513" s="10" t="s">
        <v>25</v>
      </c>
      <c r="L4513" s="10" t="s">
        <v>5598</v>
      </c>
      <c r="O4513" s="10" t="s">
        <v>61</v>
      </c>
      <c r="R4513" s="10" t="s">
        <v>5597</v>
      </c>
      <c r="S4513" s="10">
        <v>1938</v>
      </c>
      <c r="T4513" s="10">
        <v>645</v>
      </c>
    </row>
    <row r="4514" spans="1:20" x14ac:dyDescent="0.35">
      <c r="A4514" s="10" t="s">
        <v>20</v>
      </c>
      <c r="B4514" s="10" t="s">
        <v>20</v>
      </c>
      <c r="C4514" s="10" t="s">
        <v>21</v>
      </c>
      <c r="D4514" s="10" t="s">
        <v>22</v>
      </c>
      <c r="E4514" s="10" t="s">
        <v>23</v>
      </c>
      <c r="F4514" s="10" t="s">
        <v>5</v>
      </c>
      <c r="H4514" s="10" t="s">
        <v>24</v>
      </c>
      <c r="I4514" s="10">
        <v>2521197</v>
      </c>
      <c r="J4514" s="10">
        <v>2522309</v>
      </c>
      <c r="K4514" s="10" t="s">
        <v>25</v>
      </c>
      <c r="R4514" s="10" t="s">
        <v>5599</v>
      </c>
      <c r="S4514" s="10">
        <v>1113</v>
      </c>
    </row>
    <row r="4515" spans="1:20" x14ac:dyDescent="0.35">
      <c r="A4515" s="10" t="s">
        <v>27</v>
      </c>
      <c r="B4515" s="10" t="s">
        <v>27</v>
      </c>
      <c r="C4515" s="10" t="s">
        <v>28</v>
      </c>
      <c r="D4515" s="10" t="s">
        <v>22</v>
      </c>
      <c r="E4515" s="10" t="s">
        <v>23</v>
      </c>
      <c r="F4515" s="10" t="s">
        <v>5</v>
      </c>
      <c r="H4515" s="10" t="s">
        <v>24</v>
      </c>
      <c r="I4515" s="10">
        <v>2521197</v>
      </c>
      <c r="J4515" s="10">
        <v>2522309</v>
      </c>
      <c r="K4515" s="10" t="s">
        <v>25</v>
      </c>
      <c r="L4515" s="10" t="s">
        <v>5600</v>
      </c>
      <c r="O4515" s="10" t="s">
        <v>4533</v>
      </c>
      <c r="R4515" s="10" t="s">
        <v>5599</v>
      </c>
      <c r="S4515" s="10">
        <v>1113</v>
      </c>
      <c r="T4515" s="10">
        <v>370</v>
      </c>
    </row>
    <row r="4516" spans="1:20" x14ac:dyDescent="0.35">
      <c r="A4516" s="10" t="s">
        <v>20</v>
      </c>
      <c r="B4516" s="10" t="s">
        <v>20</v>
      </c>
      <c r="C4516" s="10" t="s">
        <v>21</v>
      </c>
      <c r="D4516" s="10" t="s">
        <v>22</v>
      </c>
      <c r="E4516" s="10" t="s">
        <v>23</v>
      </c>
      <c r="F4516" s="10" t="s">
        <v>5</v>
      </c>
      <c r="H4516" s="10" t="s">
        <v>24</v>
      </c>
      <c r="I4516" s="10">
        <v>2522383</v>
      </c>
      <c r="J4516" s="10">
        <v>2523420</v>
      </c>
      <c r="K4516" s="10" t="s">
        <v>46</v>
      </c>
      <c r="R4516" s="10" t="s">
        <v>5601</v>
      </c>
      <c r="S4516" s="10">
        <v>1038</v>
      </c>
    </row>
    <row r="4517" spans="1:20" x14ac:dyDescent="0.35">
      <c r="A4517" s="10" t="s">
        <v>27</v>
      </c>
      <c r="B4517" s="10" t="s">
        <v>27</v>
      </c>
      <c r="C4517" s="10" t="s">
        <v>28</v>
      </c>
      <c r="D4517" s="10" t="s">
        <v>22</v>
      </c>
      <c r="E4517" s="10" t="s">
        <v>23</v>
      </c>
      <c r="F4517" s="10" t="s">
        <v>5</v>
      </c>
      <c r="H4517" s="10" t="s">
        <v>24</v>
      </c>
      <c r="I4517" s="10">
        <v>2522383</v>
      </c>
      <c r="J4517" s="10">
        <v>2523420</v>
      </c>
      <c r="K4517" s="10" t="s">
        <v>46</v>
      </c>
      <c r="L4517" s="10" t="s">
        <v>5602</v>
      </c>
      <c r="O4517" s="10" t="s">
        <v>49</v>
      </c>
      <c r="R4517" s="10" t="s">
        <v>5601</v>
      </c>
      <c r="S4517" s="10">
        <v>1038</v>
      </c>
      <c r="T4517" s="10">
        <v>345</v>
      </c>
    </row>
    <row r="4518" spans="1:20" x14ac:dyDescent="0.35">
      <c r="A4518" s="10" t="s">
        <v>20</v>
      </c>
      <c r="B4518" s="10" t="s">
        <v>20</v>
      </c>
      <c r="C4518" s="10" t="s">
        <v>21</v>
      </c>
      <c r="D4518" s="10" t="s">
        <v>22</v>
      </c>
      <c r="E4518" s="10" t="s">
        <v>23</v>
      </c>
      <c r="F4518" s="10" t="s">
        <v>5</v>
      </c>
      <c r="H4518" s="10" t="s">
        <v>24</v>
      </c>
      <c r="I4518" s="10">
        <v>2523497</v>
      </c>
      <c r="J4518" s="10">
        <v>2524906</v>
      </c>
      <c r="K4518" s="10" t="s">
        <v>46</v>
      </c>
      <c r="R4518" s="10" t="s">
        <v>5603</v>
      </c>
      <c r="S4518" s="10">
        <v>1410</v>
      </c>
    </row>
    <row r="4519" spans="1:20" x14ac:dyDescent="0.35">
      <c r="A4519" s="10" t="s">
        <v>27</v>
      </c>
      <c r="B4519" s="10" t="s">
        <v>27</v>
      </c>
      <c r="C4519" s="10" t="s">
        <v>28</v>
      </c>
      <c r="D4519" s="10" t="s">
        <v>22</v>
      </c>
      <c r="E4519" s="10" t="s">
        <v>23</v>
      </c>
      <c r="F4519" s="10" t="s">
        <v>5</v>
      </c>
      <c r="H4519" s="10" t="s">
        <v>24</v>
      </c>
      <c r="I4519" s="10">
        <v>2523497</v>
      </c>
      <c r="J4519" s="10">
        <v>2524906</v>
      </c>
      <c r="K4519" s="10" t="s">
        <v>46</v>
      </c>
      <c r="L4519" s="10" t="s">
        <v>5604</v>
      </c>
      <c r="O4519" s="10" t="s">
        <v>413</v>
      </c>
      <c r="R4519" s="10" t="s">
        <v>5603</v>
      </c>
      <c r="S4519" s="10">
        <v>1410</v>
      </c>
      <c r="T4519" s="10">
        <v>469</v>
      </c>
    </row>
    <row r="4520" spans="1:20" x14ac:dyDescent="0.35">
      <c r="A4520" s="10" t="s">
        <v>20</v>
      </c>
      <c r="B4520" s="10" t="s">
        <v>20</v>
      </c>
      <c r="C4520" s="10" t="s">
        <v>21</v>
      </c>
      <c r="D4520" s="10" t="s">
        <v>22</v>
      </c>
      <c r="E4520" s="10" t="s">
        <v>23</v>
      </c>
      <c r="F4520" s="10" t="s">
        <v>5</v>
      </c>
      <c r="H4520" s="10" t="s">
        <v>24</v>
      </c>
      <c r="I4520" s="10">
        <v>2524960</v>
      </c>
      <c r="J4520" s="10">
        <v>2525940</v>
      </c>
      <c r="K4520" s="10" t="s">
        <v>46</v>
      </c>
      <c r="R4520" s="10" t="s">
        <v>5605</v>
      </c>
      <c r="S4520" s="10">
        <v>981</v>
      </c>
    </row>
    <row r="4521" spans="1:20" x14ac:dyDescent="0.35">
      <c r="A4521" s="10" t="s">
        <v>27</v>
      </c>
      <c r="B4521" s="10" t="s">
        <v>27</v>
      </c>
      <c r="C4521" s="10" t="s">
        <v>28</v>
      </c>
      <c r="D4521" s="10" t="s">
        <v>22</v>
      </c>
      <c r="E4521" s="10" t="s">
        <v>23</v>
      </c>
      <c r="F4521" s="10" t="s">
        <v>5</v>
      </c>
      <c r="H4521" s="10" t="s">
        <v>24</v>
      </c>
      <c r="I4521" s="10">
        <v>2524960</v>
      </c>
      <c r="J4521" s="10">
        <v>2525940</v>
      </c>
      <c r="K4521" s="10" t="s">
        <v>46</v>
      </c>
      <c r="L4521" s="10" t="s">
        <v>5606</v>
      </c>
      <c r="O4521" s="10" t="s">
        <v>1598</v>
      </c>
      <c r="R4521" s="10" t="s">
        <v>5605</v>
      </c>
      <c r="S4521" s="10">
        <v>981</v>
      </c>
      <c r="T4521" s="10">
        <v>326</v>
      </c>
    </row>
    <row r="4522" spans="1:20" x14ac:dyDescent="0.35">
      <c r="A4522" s="10" t="s">
        <v>20</v>
      </c>
      <c r="B4522" s="10" t="s">
        <v>20</v>
      </c>
      <c r="C4522" s="10" t="s">
        <v>21</v>
      </c>
      <c r="D4522" s="10" t="s">
        <v>22</v>
      </c>
      <c r="E4522" s="10" t="s">
        <v>23</v>
      </c>
      <c r="F4522" s="10" t="s">
        <v>5</v>
      </c>
      <c r="H4522" s="10" t="s">
        <v>24</v>
      </c>
      <c r="I4522" s="10">
        <v>2525937</v>
      </c>
      <c r="J4522" s="10">
        <v>2526971</v>
      </c>
      <c r="K4522" s="10" t="s">
        <v>46</v>
      </c>
      <c r="R4522" s="10" t="s">
        <v>5607</v>
      </c>
      <c r="S4522" s="10">
        <v>1035</v>
      </c>
    </row>
    <row r="4523" spans="1:20" x14ac:dyDescent="0.35">
      <c r="A4523" s="10" t="s">
        <v>27</v>
      </c>
      <c r="B4523" s="10" t="s">
        <v>27</v>
      </c>
      <c r="C4523" s="10" t="s">
        <v>28</v>
      </c>
      <c r="D4523" s="10" t="s">
        <v>22</v>
      </c>
      <c r="E4523" s="10" t="s">
        <v>23</v>
      </c>
      <c r="F4523" s="10" t="s">
        <v>5</v>
      </c>
      <c r="H4523" s="10" t="s">
        <v>24</v>
      </c>
      <c r="I4523" s="10">
        <v>2525937</v>
      </c>
      <c r="J4523" s="10">
        <v>2526971</v>
      </c>
      <c r="K4523" s="10" t="s">
        <v>46</v>
      </c>
      <c r="L4523" s="10" t="s">
        <v>5608</v>
      </c>
      <c r="O4523" s="10" t="s">
        <v>1598</v>
      </c>
      <c r="R4523" s="10" t="s">
        <v>5607</v>
      </c>
      <c r="S4523" s="10">
        <v>1035</v>
      </c>
      <c r="T4523" s="10">
        <v>344</v>
      </c>
    </row>
    <row r="4524" spans="1:20" x14ac:dyDescent="0.35">
      <c r="A4524" s="10" t="s">
        <v>20</v>
      </c>
      <c r="B4524" s="10" t="s">
        <v>20</v>
      </c>
      <c r="C4524" s="10" t="s">
        <v>21</v>
      </c>
      <c r="D4524" s="10" t="s">
        <v>22</v>
      </c>
      <c r="E4524" s="10" t="s">
        <v>23</v>
      </c>
      <c r="F4524" s="10" t="s">
        <v>5</v>
      </c>
      <c r="H4524" s="10" t="s">
        <v>24</v>
      </c>
      <c r="I4524" s="10">
        <v>2526961</v>
      </c>
      <c r="J4524" s="10">
        <v>2527935</v>
      </c>
      <c r="K4524" s="10" t="s">
        <v>46</v>
      </c>
      <c r="R4524" s="10" t="s">
        <v>5609</v>
      </c>
      <c r="S4524" s="10">
        <v>975</v>
      </c>
    </row>
    <row r="4525" spans="1:20" x14ac:dyDescent="0.35">
      <c r="A4525" s="10" t="s">
        <v>27</v>
      </c>
      <c r="B4525" s="10" t="s">
        <v>27</v>
      </c>
      <c r="C4525" s="10" t="s">
        <v>28</v>
      </c>
      <c r="D4525" s="10" t="s">
        <v>22</v>
      </c>
      <c r="E4525" s="10" t="s">
        <v>23</v>
      </c>
      <c r="F4525" s="10" t="s">
        <v>5</v>
      </c>
      <c r="H4525" s="10" t="s">
        <v>24</v>
      </c>
      <c r="I4525" s="10">
        <v>2526961</v>
      </c>
      <c r="J4525" s="10">
        <v>2527935</v>
      </c>
      <c r="K4525" s="10" t="s">
        <v>46</v>
      </c>
      <c r="L4525" s="10" t="s">
        <v>5610</v>
      </c>
      <c r="O4525" s="10" t="s">
        <v>293</v>
      </c>
      <c r="R4525" s="10" t="s">
        <v>5609</v>
      </c>
      <c r="S4525" s="10">
        <v>975</v>
      </c>
      <c r="T4525" s="10">
        <v>324</v>
      </c>
    </row>
    <row r="4526" spans="1:20" x14ac:dyDescent="0.35">
      <c r="A4526" s="10" t="s">
        <v>20</v>
      </c>
      <c r="B4526" s="10" t="s">
        <v>20</v>
      </c>
      <c r="C4526" s="10" t="s">
        <v>21</v>
      </c>
      <c r="D4526" s="10" t="s">
        <v>22</v>
      </c>
      <c r="E4526" s="10" t="s">
        <v>23</v>
      </c>
      <c r="F4526" s="10" t="s">
        <v>5</v>
      </c>
      <c r="H4526" s="10" t="s">
        <v>24</v>
      </c>
      <c r="I4526" s="10">
        <v>2527941</v>
      </c>
      <c r="J4526" s="10">
        <v>2529032</v>
      </c>
      <c r="K4526" s="10" t="s">
        <v>46</v>
      </c>
      <c r="R4526" s="10" t="s">
        <v>5611</v>
      </c>
      <c r="S4526" s="10">
        <v>1092</v>
      </c>
    </row>
    <row r="4527" spans="1:20" x14ac:dyDescent="0.35">
      <c r="A4527" s="10" t="s">
        <v>27</v>
      </c>
      <c r="B4527" s="10" t="s">
        <v>27</v>
      </c>
      <c r="C4527" s="10" t="s">
        <v>28</v>
      </c>
      <c r="D4527" s="10" t="s">
        <v>22</v>
      </c>
      <c r="E4527" s="10" t="s">
        <v>23</v>
      </c>
      <c r="F4527" s="10" t="s">
        <v>5</v>
      </c>
      <c r="H4527" s="10" t="s">
        <v>24</v>
      </c>
      <c r="I4527" s="10">
        <v>2527941</v>
      </c>
      <c r="J4527" s="10">
        <v>2529032</v>
      </c>
      <c r="K4527" s="10" t="s">
        <v>46</v>
      </c>
      <c r="L4527" s="10" t="s">
        <v>5612</v>
      </c>
      <c r="O4527" s="10" t="s">
        <v>293</v>
      </c>
      <c r="R4527" s="10" t="s">
        <v>5611</v>
      </c>
      <c r="S4527" s="10">
        <v>1092</v>
      </c>
      <c r="T4527" s="10">
        <v>363</v>
      </c>
    </row>
    <row r="4528" spans="1:20" x14ac:dyDescent="0.35">
      <c r="A4528" s="10" t="s">
        <v>20</v>
      </c>
      <c r="B4528" s="10" t="s">
        <v>20</v>
      </c>
      <c r="C4528" s="10" t="s">
        <v>21</v>
      </c>
      <c r="D4528" s="10" t="s">
        <v>22</v>
      </c>
      <c r="E4528" s="10" t="s">
        <v>23</v>
      </c>
      <c r="F4528" s="10" t="s">
        <v>5</v>
      </c>
      <c r="H4528" s="10" t="s">
        <v>24</v>
      </c>
      <c r="I4528" s="10">
        <v>2529029</v>
      </c>
      <c r="J4528" s="10">
        <v>2530714</v>
      </c>
      <c r="K4528" s="10" t="s">
        <v>46</v>
      </c>
      <c r="R4528" s="10" t="s">
        <v>5613</v>
      </c>
      <c r="S4528" s="10">
        <v>1686</v>
      </c>
    </row>
    <row r="4529" spans="1:20" x14ac:dyDescent="0.35">
      <c r="A4529" s="10" t="s">
        <v>27</v>
      </c>
      <c r="B4529" s="10" t="s">
        <v>27</v>
      </c>
      <c r="C4529" s="10" t="s">
        <v>28</v>
      </c>
      <c r="D4529" s="10" t="s">
        <v>22</v>
      </c>
      <c r="E4529" s="10" t="s">
        <v>23</v>
      </c>
      <c r="F4529" s="10" t="s">
        <v>5</v>
      </c>
      <c r="H4529" s="10" t="s">
        <v>24</v>
      </c>
      <c r="I4529" s="10">
        <v>2529029</v>
      </c>
      <c r="J4529" s="10">
        <v>2530714</v>
      </c>
      <c r="K4529" s="10" t="s">
        <v>46</v>
      </c>
      <c r="L4529" s="10" t="s">
        <v>5614</v>
      </c>
      <c r="O4529" s="10" t="s">
        <v>1607</v>
      </c>
      <c r="R4529" s="10" t="s">
        <v>5613</v>
      </c>
      <c r="S4529" s="10">
        <v>1686</v>
      </c>
      <c r="T4529" s="10">
        <v>561</v>
      </c>
    </row>
    <row r="4530" spans="1:20" x14ac:dyDescent="0.35">
      <c r="A4530" s="10" t="s">
        <v>20</v>
      </c>
      <c r="B4530" s="10" t="s">
        <v>20</v>
      </c>
      <c r="C4530" s="10" t="s">
        <v>21</v>
      </c>
      <c r="D4530" s="10" t="s">
        <v>22</v>
      </c>
      <c r="E4530" s="10" t="s">
        <v>23</v>
      </c>
      <c r="F4530" s="10" t="s">
        <v>5</v>
      </c>
      <c r="H4530" s="10" t="s">
        <v>24</v>
      </c>
      <c r="I4530" s="10">
        <v>2531057</v>
      </c>
      <c r="J4530" s="10">
        <v>2531776</v>
      </c>
      <c r="K4530" s="10" t="s">
        <v>25</v>
      </c>
      <c r="R4530" s="10" t="s">
        <v>5615</v>
      </c>
      <c r="S4530" s="10">
        <v>720</v>
      </c>
    </row>
    <row r="4531" spans="1:20" x14ac:dyDescent="0.35">
      <c r="A4531" s="10" t="s">
        <v>27</v>
      </c>
      <c r="B4531" s="10" t="s">
        <v>27</v>
      </c>
      <c r="C4531" s="10" t="s">
        <v>28</v>
      </c>
      <c r="D4531" s="10" t="s">
        <v>22</v>
      </c>
      <c r="E4531" s="10" t="s">
        <v>23</v>
      </c>
      <c r="F4531" s="10" t="s">
        <v>5</v>
      </c>
      <c r="H4531" s="10" t="s">
        <v>24</v>
      </c>
      <c r="I4531" s="10">
        <v>2531057</v>
      </c>
      <c r="J4531" s="10">
        <v>2531776</v>
      </c>
      <c r="K4531" s="10" t="s">
        <v>25</v>
      </c>
      <c r="L4531" s="10" t="s">
        <v>5616</v>
      </c>
      <c r="O4531" s="10" t="s">
        <v>5019</v>
      </c>
      <c r="R4531" s="10" t="s">
        <v>5615</v>
      </c>
      <c r="S4531" s="10">
        <v>720</v>
      </c>
      <c r="T4531" s="10">
        <v>239</v>
      </c>
    </row>
    <row r="4532" spans="1:20" x14ac:dyDescent="0.35">
      <c r="A4532" s="10" t="s">
        <v>20</v>
      </c>
      <c r="B4532" s="10" t="s">
        <v>20</v>
      </c>
      <c r="C4532" s="10" t="s">
        <v>21</v>
      </c>
      <c r="D4532" s="10" t="s">
        <v>22</v>
      </c>
      <c r="E4532" s="10" t="s">
        <v>23</v>
      </c>
      <c r="F4532" s="10" t="s">
        <v>5</v>
      </c>
      <c r="H4532" s="10" t="s">
        <v>24</v>
      </c>
      <c r="I4532" s="10">
        <v>2531866</v>
      </c>
      <c r="J4532" s="10">
        <v>2532765</v>
      </c>
      <c r="K4532" s="10" t="s">
        <v>25</v>
      </c>
      <c r="R4532" s="10" t="s">
        <v>5617</v>
      </c>
      <c r="S4532" s="10">
        <v>900</v>
      </c>
    </row>
    <row r="4533" spans="1:20" x14ac:dyDescent="0.35">
      <c r="A4533" s="10" t="s">
        <v>27</v>
      </c>
      <c r="B4533" s="10" t="s">
        <v>27</v>
      </c>
      <c r="C4533" s="10" t="s">
        <v>28</v>
      </c>
      <c r="D4533" s="10" t="s">
        <v>22</v>
      </c>
      <c r="E4533" s="10" t="s">
        <v>23</v>
      </c>
      <c r="F4533" s="10" t="s">
        <v>5</v>
      </c>
      <c r="H4533" s="10" t="s">
        <v>24</v>
      </c>
      <c r="I4533" s="10">
        <v>2531866</v>
      </c>
      <c r="J4533" s="10">
        <v>2532765</v>
      </c>
      <c r="K4533" s="10" t="s">
        <v>25</v>
      </c>
      <c r="L4533" s="10" t="s">
        <v>5618</v>
      </c>
      <c r="O4533" s="10" t="s">
        <v>5619</v>
      </c>
      <c r="R4533" s="10" t="s">
        <v>5617</v>
      </c>
      <c r="S4533" s="10">
        <v>900</v>
      </c>
      <c r="T4533" s="10">
        <v>299</v>
      </c>
    </row>
    <row r="4534" spans="1:20" x14ac:dyDescent="0.35">
      <c r="A4534" s="10" t="s">
        <v>20</v>
      </c>
      <c r="B4534" s="10" t="s">
        <v>20</v>
      </c>
      <c r="C4534" s="10" t="s">
        <v>21</v>
      </c>
      <c r="D4534" s="10" t="s">
        <v>22</v>
      </c>
      <c r="E4534" s="10" t="s">
        <v>23</v>
      </c>
      <c r="F4534" s="10" t="s">
        <v>5</v>
      </c>
      <c r="H4534" s="10" t="s">
        <v>24</v>
      </c>
      <c r="I4534" s="10">
        <v>2532856</v>
      </c>
      <c r="J4534" s="10">
        <v>2534250</v>
      </c>
      <c r="K4534" s="10" t="s">
        <v>46</v>
      </c>
      <c r="R4534" s="10" t="s">
        <v>5620</v>
      </c>
      <c r="S4534" s="10">
        <v>1395</v>
      </c>
    </row>
    <row r="4535" spans="1:20" x14ac:dyDescent="0.35">
      <c r="A4535" s="10" t="s">
        <v>27</v>
      </c>
      <c r="B4535" s="10" t="s">
        <v>27</v>
      </c>
      <c r="C4535" s="10" t="s">
        <v>28</v>
      </c>
      <c r="D4535" s="10" t="s">
        <v>22</v>
      </c>
      <c r="E4535" s="10" t="s">
        <v>23</v>
      </c>
      <c r="F4535" s="10" t="s">
        <v>5</v>
      </c>
      <c r="H4535" s="10" t="s">
        <v>24</v>
      </c>
      <c r="I4535" s="10">
        <v>2532856</v>
      </c>
      <c r="J4535" s="10">
        <v>2534250</v>
      </c>
      <c r="K4535" s="10" t="s">
        <v>46</v>
      </c>
      <c r="L4535" s="10" t="s">
        <v>5621</v>
      </c>
      <c r="O4535" s="10" t="s">
        <v>5622</v>
      </c>
      <c r="R4535" s="10" t="s">
        <v>5620</v>
      </c>
      <c r="S4535" s="10">
        <v>1395</v>
      </c>
      <c r="T4535" s="10">
        <v>464</v>
      </c>
    </row>
    <row r="4536" spans="1:20" x14ac:dyDescent="0.35">
      <c r="A4536" s="10" t="s">
        <v>20</v>
      </c>
      <c r="B4536" s="10" t="s">
        <v>20</v>
      </c>
      <c r="C4536" s="10" t="s">
        <v>21</v>
      </c>
      <c r="D4536" s="10" t="s">
        <v>22</v>
      </c>
      <c r="E4536" s="10" t="s">
        <v>23</v>
      </c>
      <c r="F4536" s="10" t="s">
        <v>5</v>
      </c>
      <c r="H4536" s="10" t="s">
        <v>24</v>
      </c>
      <c r="I4536" s="10">
        <v>2534264</v>
      </c>
      <c r="J4536" s="10">
        <v>2534683</v>
      </c>
      <c r="K4536" s="10" t="s">
        <v>46</v>
      </c>
      <c r="R4536" s="10" t="s">
        <v>5623</v>
      </c>
      <c r="S4536" s="10">
        <v>420</v>
      </c>
    </row>
    <row r="4537" spans="1:20" x14ac:dyDescent="0.35">
      <c r="A4537" s="10" t="s">
        <v>27</v>
      </c>
      <c r="B4537" s="10" t="s">
        <v>27</v>
      </c>
      <c r="C4537" s="10" t="s">
        <v>28</v>
      </c>
      <c r="D4537" s="10" t="s">
        <v>22</v>
      </c>
      <c r="E4537" s="10" t="s">
        <v>23</v>
      </c>
      <c r="F4537" s="10" t="s">
        <v>5</v>
      </c>
      <c r="H4537" s="10" t="s">
        <v>24</v>
      </c>
      <c r="I4537" s="10">
        <v>2534264</v>
      </c>
      <c r="J4537" s="10">
        <v>2534683</v>
      </c>
      <c r="K4537" s="10" t="s">
        <v>46</v>
      </c>
      <c r="L4537" s="10" t="s">
        <v>5624</v>
      </c>
      <c r="O4537" s="10" t="s">
        <v>5625</v>
      </c>
      <c r="R4537" s="10" t="s">
        <v>5623</v>
      </c>
      <c r="S4537" s="10">
        <v>420</v>
      </c>
      <c r="T4537" s="10">
        <v>139</v>
      </c>
    </row>
    <row r="4538" spans="1:20" x14ac:dyDescent="0.35">
      <c r="A4538" s="10" t="s">
        <v>20</v>
      </c>
      <c r="B4538" s="10" t="s">
        <v>20</v>
      </c>
      <c r="C4538" s="10" t="s">
        <v>21</v>
      </c>
      <c r="D4538" s="10" t="s">
        <v>22</v>
      </c>
      <c r="E4538" s="10" t="s">
        <v>23</v>
      </c>
      <c r="F4538" s="10" t="s">
        <v>5</v>
      </c>
      <c r="H4538" s="10" t="s">
        <v>24</v>
      </c>
      <c r="I4538" s="10">
        <v>2534687</v>
      </c>
      <c r="J4538" s="10">
        <v>2535841</v>
      </c>
      <c r="K4538" s="10" t="s">
        <v>46</v>
      </c>
      <c r="R4538" s="10" t="s">
        <v>5626</v>
      </c>
      <c r="S4538" s="10">
        <v>1155</v>
      </c>
    </row>
    <row r="4539" spans="1:20" x14ac:dyDescent="0.35">
      <c r="A4539" s="10" t="s">
        <v>27</v>
      </c>
      <c r="B4539" s="10" t="s">
        <v>27</v>
      </c>
      <c r="C4539" s="10" t="s">
        <v>28</v>
      </c>
      <c r="D4539" s="10" t="s">
        <v>22</v>
      </c>
      <c r="E4539" s="10" t="s">
        <v>23</v>
      </c>
      <c r="F4539" s="10" t="s">
        <v>5</v>
      </c>
      <c r="H4539" s="10" t="s">
        <v>24</v>
      </c>
      <c r="I4539" s="10">
        <v>2534687</v>
      </c>
      <c r="J4539" s="10">
        <v>2535841</v>
      </c>
      <c r="K4539" s="10" t="s">
        <v>46</v>
      </c>
      <c r="L4539" s="10" t="s">
        <v>5627</v>
      </c>
      <c r="O4539" s="10" t="s">
        <v>5625</v>
      </c>
      <c r="R4539" s="10" t="s">
        <v>5626</v>
      </c>
      <c r="S4539" s="10">
        <v>1155</v>
      </c>
      <c r="T4539" s="10">
        <v>384</v>
      </c>
    </row>
    <row r="4540" spans="1:20" x14ac:dyDescent="0.35">
      <c r="A4540" s="10" t="s">
        <v>20</v>
      </c>
      <c r="B4540" s="10" t="s">
        <v>20</v>
      </c>
      <c r="C4540" s="10" t="s">
        <v>21</v>
      </c>
      <c r="D4540" s="10" t="s">
        <v>22</v>
      </c>
      <c r="E4540" s="10" t="s">
        <v>23</v>
      </c>
      <c r="F4540" s="10" t="s">
        <v>5</v>
      </c>
      <c r="H4540" s="10" t="s">
        <v>24</v>
      </c>
      <c r="I4540" s="10">
        <v>2536082</v>
      </c>
      <c r="J4540" s="10">
        <v>2536699</v>
      </c>
      <c r="K4540" s="10" t="s">
        <v>46</v>
      </c>
      <c r="R4540" s="10" t="s">
        <v>5628</v>
      </c>
      <c r="S4540" s="10">
        <v>618</v>
      </c>
    </row>
    <row r="4541" spans="1:20" x14ac:dyDescent="0.35">
      <c r="A4541" s="10" t="s">
        <v>27</v>
      </c>
      <c r="B4541" s="10" t="s">
        <v>27</v>
      </c>
      <c r="C4541" s="10" t="s">
        <v>28</v>
      </c>
      <c r="D4541" s="10" t="s">
        <v>22</v>
      </c>
      <c r="E4541" s="10" t="s">
        <v>23</v>
      </c>
      <c r="F4541" s="10" t="s">
        <v>5</v>
      </c>
      <c r="H4541" s="10" t="s">
        <v>24</v>
      </c>
      <c r="I4541" s="10">
        <v>2536082</v>
      </c>
      <c r="J4541" s="10">
        <v>2536699</v>
      </c>
      <c r="K4541" s="10" t="s">
        <v>46</v>
      </c>
      <c r="L4541" s="10" t="s">
        <v>5629</v>
      </c>
      <c r="O4541" s="10" t="s">
        <v>5630</v>
      </c>
      <c r="R4541" s="10" t="s">
        <v>5628</v>
      </c>
      <c r="S4541" s="10">
        <v>618</v>
      </c>
      <c r="T4541" s="10">
        <v>205</v>
      </c>
    </row>
    <row r="4542" spans="1:20" x14ac:dyDescent="0.35">
      <c r="A4542" s="10" t="s">
        <v>20</v>
      </c>
      <c r="B4542" s="10" t="s">
        <v>20</v>
      </c>
      <c r="C4542" s="10" t="s">
        <v>21</v>
      </c>
      <c r="D4542" s="10" t="s">
        <v>22</v>
      </c>
      <c r="E4542" s="10" t="s">
        <v>23</v>
      </c>
      <c r="F4542" s="10" t="s">
        <v>5</v>
      </c>
      <c r="H4542" s="10" t="s">
        <v>24</v>
      </c>
      <c r="I4542" s="10">
        <v>2536913</v>
      </c>
      <c r="J4542" s="10">
        <v>2540419</v>
      </c>
      <c r="K4542" s="10" t="s">
        <v>46</v>
      </c>
      <c r="R4542" s="10" t="s">
        <v>5631</v>
      </c>
      <c r="S4542" s="10">
        <v>3507</v>
      </c>
    </row>
    <row r="4543" spans="1:20" x14ac:dyDescent="0.35">
      <c r="A4543" s="10" t="s">
        <v>27</v>
      </c>
      <c r="B4543" s="10" t="s">
        <v>27</v>
      </c>
      <c r="C4543" s="10" t="s">
        <v>28</v>
      </c>
      <c r="D4543" s="10" t="s">
        <v>22</v>
      </c>
      <c r="E4543" s="10" t="s">
        <v>23</v>
      </c>
      <c r="F4543" s="10" t="s">
        <v>5</v>
      </c>
      <c r="H4543" s="10" t="s">
        <v>24</v>
      </c>
      <c r="I4543" s="10">
        <v>2536913</v>
      </c>
      <c r="J4543" s="10">
        <v>2540419</v>
      </c>
      <c r="K4543" s="10" t="s">
        <v>46</v>
      </c>
      <c r="L4543" s="10" t="s">
        <v>5632</v>
      </c>
      <c r="O4543" s="10" t="s">
        <v>5128</v>
      </c>
      <c r="R4543" s="10" t="s">
        <v>5631</v>
      </c>
      <c r="S4543" s="10">
        <v>3507</v>
      </c>
      <c r="T4543" s="10">
        <v>1168</v>
      </c>
    </row>
    <row r="4544" spans="1:20" x14ac:dyDescent="0.35">
      <c r="A4544" s="10" t="s">
        <v>20</v>
      </c>
      <c r="B4544" s="10" t="s">
        <v>20</v>
      </c>
      <c r="C4544" s="10" t="s">
        <v>21</v>
      </c>
      <c r="D4544" s="10" t="s">
        <v>22</v>
      </c>
      <c r="E4544" s="10" t="s">
        <v>23</v>
      </c>
      <c r="F4544" s="10" t="s">
        <v>5</v>
      </c>
      <c r="H4544" s="10" t="s">
        <v>24</v>
      </c>
      <c r="I4544" s="10">
        <v>2541070</v>
      </c>
      <c r="J4544" s="10">
        <v>2541345</v>
      </c>
      <c r="K4544" s="10" t="s">
        <v>25</v>
      </c>
      <c r="R4544" s="10" t="s">
        <v>5633</v>
      </c>
      <c r="S4544" s="10">
        <v>276</v>
      </c>
    </row>
    <row r="4545" spans="1:20" x14ac:dyDescent="0.35">
      <c r="A4545" s="10" t="s">
        <v>27</v>
      </c>
      <c r="B4545" s="10" t="s">
        <v>27</v>
      </c>
      <c r="C4545" s="10" t="s">
        <v>28</v>
      </c>
      <c r="D4545" s="10" t="s">
        <v>22</v>
      </c>
      <c r="E4545" s="10" t="s">
        <v>23</v>
      </c>
      <c r="F4545" s="10" t="s">
        <v>5</v>
      </c>
      <c r="H4545" s="10" t="s">
        <v>24</v>
      </c>
      <c r="I4545" s="10">
        <v>2541070</v>
      </c>
      <c r="J4545" s="10">
        <v>2541345</v>
      </c>
      <c r="K4545" s="10" t="s">
        <v>25</v>
      </c>
      <c r="L4545" s="10" t="s">
        <v>5634</v>
      </c>
      <c r="O4545" s="10" t="s">
        <v>2206</v>
      </c>
      <c r="R4545" s="10" t="s">
        <v>5633</v>
      </c>
      <c r="S4545" s="10">
        <v>276</v>
      </c>
      <c r="T4545" s="10">
        <v>91</v>
      </c>
    </row>
    <row r="4546" spans="1:20" x14ac:dyDescent="0.35">
      <c r="A4546" s="10" t="s">
        <v>20</v>
      </c>
      <c r="B4546" s="10" t="s">
        <v>20</v>
      </c>
      <c r="C4546" s="10" t="s">
        <v>21</v>
      </c>
      <c r="D4546" s="10" t="s">
        <v>22</v>
      </c>
      <c r="E4546" s="10" t="s">
        <v>23</v>
      </c>
      <c r="F4546" s="10" t="s">
        <v>5</v>
      </c>
      <c r="H4546" s="10" t="s">
        <v>24</v>
      </c>
      <c r="I4546" s="10">
        <v>2541462</v>
      </c>
      <c r="J4546" s="10">
        <v>2542799</v>
      </c>
      <c r="K4546" s="10" t="s">
        <v>46</v>
      </c>
      <c r="R4546" s="10" t="s">
        <v>5635</v>
      </c>
      <c r="S4546" s="10">
        <v>1338</v>
      </c>
    </row>
    <row r="4547" spans="1:20" x14ac:dyDescent="0.35">
      <c r="A4547" s="10" t="s">
        <v>27</v>
      </c>
      <c r="B4547" s="10" t="s">
        <v>27</v>
      </c>
      <c r="C4547" s="10" t="s">
        <v>28</v>
      </c>
      <c r="D4547" s="10" t="s">
        <v>22</v>
      </c>
      <c r="E4547" s="10" t="s">
        <v>23</v>
      </c>
      <c r="F4547" s="10" t="s">
        <v>5</v>
      </c>
      <c r="H4547" s="10" t="s">
        <v>24</v>
      </c>
      <c r="I4547" s="10">
        <v>2541462</v>
      </c>
      <c r="J4547" s="10">
        <v>2542799</v>
      </c>
      <c r="K4547" s="10" t="s">
        <v>46</v>
      </c>
      <c r="L4547" s="10" t="s">
        <v>5636</v>
      </c>
      <c r="O4547" s="10" t="s">
        <v>5637</v>
      </c>
      <c r="R4547" s="10" t="s">
        <v>5635</v>
      </c>
      <c r="S4547" s="10">
        <v>1338</v>
      </c>
      <c r="T4547" s="10">
        <v>445</v>
      </c>
    </row>
    <row r="4548" spans="1:20" x14ac:dyDescent="0.35">
      <c r="A4548" s="10" t="s">
        <v>20</v>
      </c>
      <c r="B4548" s="10" t="s">
        <v>20</v>
      </c>
      <c r="C4548" s="10" t="s">
        <v>21</v>
      </c>
      <c r="D4548" s="10" t="s">
        <v>22</v>
      </c>
      <c r="E4548" s="10" t="s">
        <v>23</v>
      </c>
      <c r="F4548" s="10" t="s">
        <v>5</v>
      </c>
      <c r="H4548" s="10" t="s">
        <v>24</v>
      </c>
      <c r="I4548" s="10">
        <v>2543116</v>
      </c>
      <c r="J4548" s="10">
        <v>2543178</v>
      </c>
      <c r="K4548" s="10" t="s">
        <v>46</v>
      </c>
      <c r="R4548" s="10" t="s">
        <v>5638</v>
      </c>
      <c r="S4548" s="10">
        <v>63</v>
      </c>
    </row>
    <row r="4549" spans="1:20" x14ac:dyDescent="0.35">
      <c r="A4549" s="10" t="s">
        <v>27</v>
      </c>
      <c r="B4549" s="10" t="s">
        <v>27</v>
      </c>
      <c r="C4549" s="10" t="s">
        <v>28</v>
      </c>
      <c r="D4549" s="10" t="s">
        <v>22</v>
      </c>
      <c r="E4549" s="10" t="s">
        <v>23</v>
      </c>
      <c r="F4549" s="10" t="s">
        <v>5</v>
      </c>
      <c r="H4549" s="10" t="s">
        <v>24</v>
      </c>
      <c r="I4549" s="10">
        <v>2543116</v>
      </c>
      <c r="J4549" s="10">
        <v>2543178</v>
      </c>
      <c r="K4549" s="10" t="s">
        <v>46</v>
      </c>
      <c r="L4549" s="10" t="s">
        <v>5639</v>
      </c>
      <c r="O4549" s="10" t="s">
        <v>52</v>
      </c>
      <c r="R4549" s="10" t="s">
        <v>5638</v>
      </c>
      <c r="S4549" s="10">
        <v>63</v>
      </c>
      <c r="T4549" s="10">
        <v>20</v>
      </c>
    </row>
    <row r="4550" spans="1:20" x14ac:dyDescent="0.35">
      <c r="A4550" s="10" t="s">
        <v>20</v>
      </c>
      <c r="B4550" s="10" t="s">
        <v>20</v>
      </c>
      <c r="C4550" s="10" t="s">
        <v>21</v>
      </c>
      <c r="D4550" s="10" t="s">
        <v>22</v>
      </c>
      <c r="E4550" s="10" t="s">
        <v>23</v>
      </c>
      <c r="F4550" s="10" t="s">
        <v>5</v>
      </c>
      <c r="H4550" s="10" t="s">
        <v>24</v>
      </c>
      <c r="I4550" s="10">
        <v>2543364</v>
      </c>
      <c r="J4550" s="10">
        <v>2543534</v>
      </c>
      <c r="K4550" s="10" t="s">
        <v>46</v>
      </c>
      <c r="R4550" s="10" t="s">
        <v>5640</v>
      </c>
      <c r="S4550" s="10">
        <v>171</v>
      </c>
    </row>
    <row r="4551" spans="1:20" x14ac:dyDescent="0.35">
      <c r="A4551" s="10" t="s">
        <v>27</v>
      </c>
      <c r="B4551" s="10" t="s">
        <v>27</v>
      </c>
      <c r="C4551" s="10" t="s">
        <v>28</v>
      </c>
      <c r="D4551" s="10" t="s">
        <v>22</v>
      </c>
      <c r="E4551" s="10" t="s">
        <v>23</v>
      </c>
      <c r="F4551" s="10" t="s">
        <v>5</v>
      </c>
      <c r="H4551" s="10" t="s">
        <v>24</v>
      </c>
      <c r="I4551" s="10">
        <v>2543364</v>
      </c>
      <c r="J4551" s="10">
        <v>2543534</v>
      </c>
      <c r="K4551" s="10" t="s">
        <v>46</v>
      </c>
      <c r="L4551" s="10" t="s">
        <v>5641</v>
      </c>
      <c r="O4551" s="10" t="s">
        <v>5642</v>
      </c>
      <c r="R4551" s="10" t="s">
        <v>5640</v>
      </c>
      <c r="S4551" s="10">
        <v>171</v>
      </c>
      <c r="T4551" s="10">
        <v>56</v>
      </c>
    </row>
    <row r="4552" spans="1:20" x14ac:dyDescent="0.35">
      <c r="A4552" s="10" t="s">
        <v>20</v>
      </c>
      <c r="B4552" s="10" t="s">
        <v>20</v>
      </c>
      <c r="C4552" s="10" t="s">
        <v>21</v>
      </c>
      <c r="D4552" s="10" t="s">
        <v>22</v>
      </c>
      <c r="E4552" s="10" t="s">
        <v>23</v>
      </c>
      <c r="F4552" s="10" t="s">
        <v>5</v>
      </c>
      <c r="H4552" s="10" t="s">
        <v>24</v>
      </c>
      <c r="I4552" s="10">
        <v>2543686</v>
      </c>
      <c r="J4552" s="10">
        <v>2543964</v>
      </c>
      <c r="K4552" s="10" t="s">
        <v>46</v>
      </c>
      <c r="R4552" s="10" t="s">
        <v>5643</v>
      </c>
      <c r="S4552" s="10">
        <v>279</v>
      </c>
    </row>
    <row r="4553" spans="1:20" x14ac:dyDescent="0.35">
      <c r="A4553" s="10" t="s">
        <v>27</v>
      </c>
      <c r="B4553" s="10" t="s">
        <v>27</v>
      </c>
      <c r="C4553" s="10" t="s">
        <v>28</v>
      </c>
      <c r="D4553" s="10" t="s">
        <v>22</v>
      </c>
      <c r="E4553" s="10" t="s">
        <v>23</v>
      </c>
      <c r="F4553" s="10" t="s">
        <v>5</v>
      </c>
      <c r="H4553" s="10" t="s">
        <v>24</v>
      </c>
      <c r="I4553" s="10">
        <v>2543686</v>
      </c>
      <c r="J4553" s="10">
        <v>2543964</v>
      </c>
      <c r="K4553" s="10" t="s">
        <v>46</v>
      </c>
      <c r="L4553" s="10" t="s">
        <v>5644</v>
      </c>
      <c r="O4553" s="10" t="s">
        <v>5642</v>
      </c>
      <c r="R4553" s="10" t="s">
        <v>5643</v>
      </c>
      <c r="S4553" s="10">
        <v>279</v>
      </c>
      <c r="T4553" s="10">
        <v>92</v>
      </c>
    </row>
    <row r="4554" spans="1:20" x14ac:dyDescent="0.35">
      <c r="A4554" s="10" t="s">
        <v>20</v>
      </c>
      <c r="B4554" s="10" t="s">
        <v>20</v>
      </c>
      <c r="C4554" s="10" t="s">
        <v>21</v>
      </c>
      <c r="D4554" s="10" t="s">
        <v>22</v>
      </c>
      <c r="E4554" s="10" t="s">
        <v>23</v>
      </c>
      <c r="F4554" s="10" t="s">
        <v>5</v>
      </c>
      <c r="H4554" s="10" t="s">
        <v>24</v>
      </c>
      <c r="I4554" s="10">
        <v>2544116</v>
      </c>
      <c r="J4554" s="10">
        <v>2545933</v>
      </c>
      <c r="K4554" s="10" t="s">
        <v>46</v>
      </c>
      <c r="R4554" s="10" t="s">
        <v>5645</v>
      </c>
      <c r="S4554" s="10">
        <v>1818</v>
      </c>
    </row>
    <row r="4555" spans="1:20" x14ac:dyDescent="0.35">
      <c r="A4555" s="10" t="s">
        <v>27</v>
      </c>
      <c r="B4555" s="10" t="s">
        <v>27</v>
      </c>
      <c r="C4555" s="10" t="s">
        <v>28</v>
      </c>
      <c r="D4555" s="10" t="s">
        <v>22</v>
      </c>
      <c r="E4555" s="10" t="s">
        <v>23</v>
      </c>
      <c r="F4555" s="10" t="s">
        <v>5</v>
      </c>
      <c r="H4555" s="10" t="s">
        <v>24</v>
      </c>
      <c r="I4555" s="10">
        <v>2544116</v>
      </c>
      <c r="J4555" s="10">
        <v>2545933</v>
      </c>
      <c r="K4555" s="10" t="s">
        <v>46</v>
      </c>
      <c r="L4555" s="10" t="s">
        <v>5646</v>
      </c>
      <c r="O4555" s="10" t="s">
        <v>2765</v>
      </c>
      <c r="R4555" s="10" t="s">
        <v>5645</v>
      </c>
      <c r="S4555" s="10">
        <v>1818</v>
      </c>
      <c r="T4555" s="10">
        <v>605</v>
      </c>
    </row>
    <row r="4556" spans="1:20" x14ac:dyDescent="0.35">
      <c r="A4556" s="10" t="s">
        <v>20</v>
      </c>
      <c r="B4556" s="10" t="s">
        <v>20</v>
      </c>
      <c r="C4556" s="10" t="s">
        <v>21</v>
      </c>
      <c r="D4556" s="10" t="s">
        <v>22</v>
      </c>
      <c r="E4556" s="10" t="s">
        <v>23</v>
      </c>
      <c r="F4556" s="10" t="s">
        <v>5</v>
      </c>
      <c r="H4556" s="10" t="s">
        <v>24</v>
      </c>
      <c r="I4556" s="10">
        <v>2546081</v>
      </c>
      <c r="J4556" s="10">
        <v>2547874</v>
      </c>
      <c r="K4556" s="10" t="s">
        <v>25</v>
      </c>
      <c r="R4556" s="10" t="s">
        <v>5647</v>
      </c>
      <c r="S4556" s="10">
        <v>1794</v>
      </c>
    </row>
    <row r="4557" spans="1:20" x14ac:dyDescent="0.35">
      <c r="A4557" s="10" t="s">
        <v>27</v>
      </c>
      <c r="B4557" s="10" t="s">
        <v>27</v>
      </c>
      <c r="C4557" s="10" t="s">
        <v>28</v>
      </c>
      <c r="D4557" s="10" t="s">
        <v>22</v>
      </c>
      <c r="E4557" s="10" t="s">
        <v>23</v>
      </c>
      <c r="F4557" s="10" t="s">
        <v>5</v>
      </c>
      <c r="H4557" s="10" t="s">
        <v>24</v>
      </c>
      <c r="I4557" s="10">
        <v>2546081</v>
      </c>
      <c r="J4557" s="10">
        <v>2547874</v>
      </c>
      <c r="K4557" s="10" t="s">
        <v>25</v>
      </c>
      <c r="L4557" s="10" t="s">
        <v>5648</v>
      </c>
      <c r="O4557" s="10" t="s">
        <v>5649</v>
      </c>
      <c r="R4557" s="10" t="s">
        <v>5647</v>
      </c>
      <c r="S4557" s="10">
        <v>1794</v>
      </c>
      <c r="T4557" s="10">
        <v>597</v>
      </c>
    </row>
    <row r="4558" spans="1:20" x14ac:dyDescent="0.35">
      <c r="A4558" s="10" t="s">
        <v>20</v>
      </c>
      <c r="B4558" s="10" t="s">
        <v>20</v>
      </c>
      <c r="C4558" s="10" t="s">
        <v>21</v>
      </c>
      <c r="D4558" s="10" t="s">
        <v>22</v>
      </c>
      <c r="E4558" s="10" t="s">
        <v>23</v>
      </c>
      <c r="F4558" s="10" t="s">
        <v>5</v>
      </c>
      <c r="H4558" s="10" t="s">
        <v>24</v>
      </c>
      <c r="I4558" s="10">
        <v>2548037</v>
      </c>
      <c r="J4558" s="10">
        <v>2549395</v>
      </c>
      <c r="K4558" s="10" t="s">
        <v>25</v>
      </c>
      <c r="R4558" s="10" t="s">
        <v>5650</v>
      </c>
      <c r="S4558" s="10">
        <v>1359</v>
      </c>
    </row>
    <row r="4559" spans="1:20" x14ac:dyDescent="0.35">
      <c r="A4559" s="10" t="s">
        <v>27</v>
      </c>
      <c r="B4559" s="10" t="s">
        <v>27</v>
      </c>
      <c r="C4559" s="10" t="s">
        <v>28</v>
      </c>
      <c r="D4559" s="10" t="s">
        <v>22</v>
      </c>
      <c r="E4559" s="10" t="s">
        <v>23</v>
      </c>
      <c r="F4559" s="10" t="s">
        <v>5</v>
      </c>
      <c r="H4559" s="10" t="s">
        <v>24</v>
      </c>
      <c r="I4559" s="10">
        <v>2548037</v>
      </c>
      <c r="J4559" s="10">
        <v>2549395</v>
      </c>
      <c r="K4559" s="10" t="s">
        <v>25</v>
      </c>
      <c r="L4559" s="10" t="s">
        <v>5651</v>
      </c>
      <c r="O4559" s="10" t="s">
        <v>5652</v>
      </c>
      <c r="R4559" s="10" t="s">
        <v>5650</v>
      </c>
      <c r="S4559" s="10">
        <v>1359</v>
      </c>
      <c r="T4559" s="10">
        <v>452</v>
      </c>
    </row>
    <row r="4560" spans="1:20" x14ac:dyDescent="0.35">
      <c r="A4560" s="10" t="s">
        <v>20</v>
      </c>
      <c r="B4560" s="10" t="s">
        <v>20</v>
      </c>
      <c r="C4560" s="10" t="s">
        <v>21</v>
      </c>
      <c r="D4560" s="10" t="s">
        <v>22</v>
      </c>
      <c r="E4560" s="10" t="s">
        <v>23</v>
      </c>
      <c r="F4560" s="10" t="s">
        <v>5</v>
      </c>
      <c r="H4560" s="10" t="s">
        <v>24</v>
      </c>
      <c r="I4560" s="10">
        <v>2549426</v>
      </c>
      <c r="J4560" s="10">
        <v>2549905</v>
      </c>
      <c r="K4560" s="10" t="s">
        <v>25</v>
      </c>
      <c r="R4560" s="10" t="s">
        <v>5653</v>
      </c>
      <c r="S4560" s="10">
        <v>480</v>
      </c>
    </row>
    <row r="4561" spans="1:20" x14ac:dyDescent="0.35">
      <c r="A4561" s="10" t="s">
        <v>27</v>
      </c>
      <c r="B4561" s="10" t="s">
        <v>27</v>
      </c>
      <c r="C4561" s="10" t="s">
        <v>28</v>
      </c>
      <c r="D4561" s="10" t="s">
        <v>22</v>
      </c>
      <c r="E4561" s="10" t="s">
        <v>23</v>
      </c>
      <c r="F4561" s="10" t="s">
        <v>5</v>
      </c>
      <c r="H4561" s="10" t="s">
        <v>24</v>
      </c>
      <c r="I4561" s="10">
        <v>2549426</v>
      </c>
      <c r="J4561" s="10">
        <v>2549905</v>
      </c>
      <c r="K4561" s="10" t="s">
        <v>25</v>
      </c>
      <c r="L4561" s="10" t="s">
        <v>5654</v>
      </c>
      <c r="O4561" s="10" t="s">
        <v>3170</v>
      </c>
      <c r="R4561" s="10" t="s">
        <v>5653</v>
      </c>
      <c r="S4561" s="10">
        <v>480</v>
      </c>
      <c r="T4561" s="10">
        <v>159</v>
      </c>
    </row>
    <row r="4562" spans="1:20" x14ac:dyDescent="0.35">
      <c r="A4562" s="10" t="s">
        <v>20</v>
      </c>
      <c r="B4562" s="10" t="s">
        <v>20</v>
      </c>
      <c r="C4562" s="10" t="s">
        <v>21</v>
      </c>
      <c r="D4562" s="10" t="s">
        <v>22</v>
      </c>
      <c r="E4562" s="10" t="s">
        <v>23</v>
      </c>
      <c r="F4562" s="10" t="s">
        <v>5</v>
      </c>
      <c r="H4562" s="10" t="s">
        <v>24</v>
      </c>
      <c r="I4562" s="10">
        <v>2550128</v>
      </c>
      <c r="J4562" s="10">
        <v>2550607</v>
      </c>
      <c r="K4562" s="10" t="s">
        <v>46</v>
      </c>
      <c r="R4562" s="10" t="s">
        <v>5655</v>
      </c>
      <c r="S4562" s="10">
        <v>480</v>
      </c>
    </row>
    <row r="4563" spans="1:20" x14ac:dyDescent="0.35">
      <c r="A4563" s="10" t="s">
        <v>27</v>
      </c>
      <c r="B4563" s="10" t="s">
        <v>27</v>
      </c>
      <c r="C4563" s="10" t="s">
        <v>28</v>
      </c>
      <c r="D4563" s="10" t="s">
        <v>22</v>
      </c>
      <c r="E4563" s="10" t="s">
        <v>23</v>
      </c>
      <c r="F4563" s="10" t="s">
        <v>5</v>
      </c>
      <c r="H4563" s="10" t="s">
        <v>24</v>
      </c>
      <c r="I4563" s="10">
        <v>2550128</v>
      </c>
      <c r="J4563" s="10">
        <v>2550607</v>
      </c>
      <c r="K4563" s="10" t="s">
        <v>46</v>
      </c>
      <c r="L4563" s="10" t="s">
        <v>5656</v>
      </c>
      <c r="O4563" s="10" t="s">
        <v>5657</v>
      </c>
      <c r="R4563" s="10" t="s">
        <v>5655</v>
      </c>
      <c r="S4563" s="10">
        <v>480</v>
      </c>
      <c r="T4563" s="10">
        <v>159</v>
      </c>
    </row>
    <row r="4564" spans="1:20" x14ac:dyDescent="0.35">
      <c r="A4564" s="10" t="s">
        <v>20</v>
      </c>
      <c r="B4564" s="10" t="s">
        <v>20</v>
      </c>
      <c r="C4564" s="10" t="s">
        <v>21</v>
      </c>
      <c r="D4564" s="10" t="s">
        <v>22</v>
      </c>
      <c r="E4564" s="10" t="s">
        <v>23</v>
      </c>
      <c r="F4564" s="10" t="s">
        <v>5</v>
      </c>
      <c r="H4564" s="10" t="s">
        <v>24</v>
      </c>
      <c r="I4564" s="10">
        <v>2550773</v>
      </c>
      <c r="J4564" s="10">
        <v>2550985</v>
      </c>
      <c r="K4564" s="10" t="s">
        <v>46</v>
      </c>
      <c r="R4564" s="10" t="s">
        <v>5658</v>
      </c>
      <c r="S4564" s="10">
        <v>213</v>
      </c>
    </row>
    <row r="4565" spans="1:20" x14ac:dyDescent="0.35">
      <c r="A4565" s="10" t="s">
        <v>27</v>
      </c>
      <c r="B4565" s="10" t="s">
        <v>27</v>
      </c>
      <c r="C4565" s="10" t="s">
        <v>28</v>
      </c>
      <c r="D4565" s="10" t="s">
        <v>22</v>
      </c>
      <c r="E4565" s="10" t="s">
        <v>23</v>
      </c>
      <c r="F4565" s="10" t="s">
        <v>5</v>
      </c>
      <c r="H4565" s="10" t="s">
        <v>24</v>
      </c>
      <c r="I4565" s="10">
        <v>2550773</v>
      </c>
      <c r="J4565" s="10">
        <v>2550985</v>
      </c>
      <c r="K4565" s="10" t="s">
        <v>46</v>
      </c>
      <c r="L4565" s="10" t="s">
        <v>5659</v>
      </c>
      <c r="O4565" s="10" t="s">
        <v>5660</v>
      </c>
      <c r="R4565" s="10" t="s">
        <v>5658</v>
      </c>
      <c r="S4565" s="10">
        <v>213</v>
      </c>
      <c r="T4565" s="10">
        <v>70</v>
      </c>
    </row>
    <row r="4566" spans="1:20" x14ac:dyDescent="0.35">
      <c r="A4566" s="10" t="s">
        <v>20</v>
      </c>
      <c r="B4566" s="10" t="s">
        <v>20</v>
      </c>
      <c r="C4566" s="10" t="s">
        <v>21</v>
      </c>
      <c r="D4566" s="10" t="s">
        <v>22</v>
      </c>
      <c r="E4566" s="10" t="s">
        <v>23</v>
      </c>
      <c r="F4566" s="10" t="s">
        <v>5</v>
      </c>
      <c r="H4566" s="10" t="s">
        <v>24</v>
      </c>
      <c r="I4566" s="10">
        <v>2551477</v>
      </c>
      <c r="J4566" s="10">
        <v>2552121</v>
      </c>
      <c r="K4566" s="10" t="s">
        <v>25</v>
      </c>
      <c r="R4566" s="10" t="s">
        <v>5661</v>
      </c>
      <c r="S4566" s="10">
        <v>645</v>
      </c>
    </row>
    <row r="4567" spans="1:20" x14ac:dyDescent="0.35">
      <c r="A4567" s="10" t="s">
        <v>27</v>
      </c>
      <c r="B4567" s="10" t="s">
        <v>27</v>
      </c>
      <c r="C4567" s="10" t="s">
        <v>28</v>
      </c>
      <c r="D4567" s="10" t="s">
        <v>22</v>
      </c>
      <c r="E4567" s="10" t="s">
        <v>23</v>
      </c>
      <c r="F4567" s="10" t="s">
        <v>5</v>
      </c>
      <c r="H4567" s="10" t="s">
        <v>24</v>
      </c>
      <c r="I4567" s="10">
        <v>2551477</v>
      </c>
      <c r="J4567" s="10">
        <v>2552121</v>
      </c>
      <c r="K4567" s="10" t="s">
        <v>25</v>
      </c>
      <c r="L4567" s="10" t="s">
        <v>5662</v>
      </c>
      <c r="O4567" s="10" t="s">
        <v>5663</v>
      </c>
      <c r="R4567" s="10" t="s">
        <v>5661</v>
      </c>
      <c r="S4567" s="10">
        <v>645</v>
      </c>
      <c r="T4567" s="10">
        <v>214</v>
      </c>
    </row>
    <row r="4568" spans="1:20" x14ac:dyDescent="0.35">
      <c r="A4568" s="10" t="s">
        <v>20</v>
      </c>
      <c r="B4568" s="10" t="s">
        <v>20</v>
      </c>
      <c r="C4568" s="10" t="s">
        <v>21</v>
      </c>
      <c r="D4568" s="10" t="s">
        <v>22</v>
      </c>
      <c r="E4568" s="10" t="s">
        <v>23</v>
      </c>
      <c r="F4568" s="10" t="s">
        <v>5</v>
      </c>
      <c r="H4568" s="10" t="s">
        <v>24</v>
      </c>
      <c r="I4568" s="10">
        <v>2552283</v>
      </c>
      <c r="J4568" s="10">
        <v>2552774</v>
      </c>
      <c r="K4568" s="10" t="s">
        <v>46</v>
      </c>
      <c r="R4568" s="10" t="s">
        <v>5664</v>
      </c>
      <c r="S4568" s="10">
        <v>492</v>
      </c>
    </row>
    <row r="4569" spans="1:20" x14ac:dyDescent="0.35">
      <c r="A4569" s="10" t="s">
        <v>27</v>
      </c>
      <c r="B4569" s="10" t="s">
        <v>27</v>
      </c>
      <c r="C4569" s="10" t="s">
        <v>28</v>
      </c>
      <c r="D4569" s="10" t="s">
        <v>22</v>
      </c>
      <c r="E4569" s="10" t="s">
        <v>23</v>
      </c>
      <c r="F4569" s="10" t="s">
        <v>5</v>
      </c>
      <c r="H4569" s="10" t="s">
        <v>24</v>
      </c>
      <c r="I4569" s="10">
        <v>2552283</v>
      </c>
      <c r="J4569" s="10">
        <v>2552774</v>
      </c>
      <c r="K4569" s="10" t="s">
        <v>46</v>
      </c>
      <c r="L4569" s="10" t="s">
        <v>5665</v>
      </c>
      <c r="O4569" s="10" t="s">
        <v>5666</v>
      </c>
      <c r="R4569" s="10" t="s">
        <v>5664</v>
      </c>
      <c r="S4569" s="10">
        <v>492</v>
      </c>
      <c r="T4569" s="10">
        <v>163</v>
      </c>
    </row>
    <row r="4570" spans="1:20" x14ac:dyDescent="0.35">
      <c r="A4570" s="10" t="s">
        <v>20</v>
      </c>
      <c r="B4570" s="10" t="s">
        <v>20</v>
      </c>
      <c r="C4570" s="10" t="s">
        <v>21</v>
      </c>
      <c r="D4570" s="10" t="s">
        <v>22</v>
      </c>
      <c r="E4570" s="10" t="s">
        <v>23</v>
      </c>
      <c r="F4570" s="10" t="s">
        <v>5</v>
      </c>
      <c r="H4570" s="10" t="s">
        <v>24</v>
      </c>
      <c r="I4570" s="10">
        <v>2552871</v>
      </c>
      <c r="J4570" s="10">
        <v>2554577</v>
      </c>
      <c r="K4570" s="10" t="s">
        <v>46</v>
      </c>
      <c r="R4570" s="10" t="s">
        <v>5667</v>
      </c>
      <c r="S4570" s="10">
        <v>1707</v>
      </c>
    </row>
    <row r="4571" spans="1:20" x14ac:dyDescent="0.35">
      <c r="A4571" s="10" t="s">
        <v>27</v>
      </c>
      <c r="B4571" s="10" t="s">
        <v>27</v>
      </c>
      <c r="C4571" s="10" t="s">
        <v>28</v>
      </c>
      <c r="D4571" s="10" t="s">
        <v>22</v>
      </c>
      <c r="E4571" s="10" t="s">
        <v>23</v>
      </c>
      <c r="F4571" s="10" t="s">
        <v>5</v>
      </c>
      <c r="H4571" s="10" t="s">
        <v>24</v>
      </c>
      <c r="I4571" s="10">
        <v>2552871</v>
      </c>
      <c r="J4571" s="10">
        <v>2554577</v>
      </c>
      <c r="K4571" s="10" t="s">
        <v>46</v>
      </c>
      <c r="L4571" s="10" t="s">
        <v>5668</v>
      </c>
      <c r="O4571" s="10" t="s">
        <v>52</v>
      </c>
      <c r="R4571" s="10" t="s">
        <v>5667</v>
      </c>
      <c r="S4571" s="10">
        <v>1707</v>
      </c>
      <c r="T4571" s="10">
        <v>568</v>
      </c>
    </row>
    <row r="4572" spans="1:20" x14ac:dyDescent="0.35">
      <c r="A4572" s="10" t="s">
        <v>20</v>
      </c>
      <c r="B4572" s="10" t="s">
        <v>20</v>
      </c>
      <c r="C4572" s="10" t="s">
        <v>21</v>
      </c>
      <c r="D4572" s="10" t="s">
        <v>22</v>
      </c>
      <c r="E4572" s="10" t="s">
        <v>23</v>
      </c>
      <c r="F4572" s="10" t="s">
        <v>5</v>
      </c>
      <c r="H4572" s="10" t="s">
        <v>24</v>
      </c>
      <c r="I4572" s="10">
        <v>2554709</v>
      </c>
      <c r="J4572" s="10">
        <v>2555191</v>
      </c>
      <c r="K4572" s="10" t="s">
        <v>46</v>
      </c>
      <c r="R4572" s="10" t="s">
        <v>5669</v>
      </c>
      <c r="S4572" s="10">
        <v>483</v>
      </c>
    </row>
    <row r="4573" spans="1:20" x14ac:dyDescent="0.35">
      <c r="A4573" s="10" t="s">
        <v>27</v>
      </c>
      <c r="B4573" s="10" t="s">
        <v>27</v>
      </c>
      <c r="C4573" s="10" t="s">
        <v>28</v>
      </c>
      <c r="D4573" s="10" t="s">
        <v>22</v>
      </c>
      <c r="E4573" s="10" t="s">
        <v>23</v>
      </c>
      <c r="F4573" s="10" t="s">
        <v>5</v>
      </c>
      <c r="H4573" s="10" t="s">
        <v>24</v>
      </c>
      <c r="I4573" s="10">
        <v>2554709</v>
      </c>
      <c r="J4573" s="10">
        <v>2555191</v>
      </c>
      <c r="K4573" s="10" t="s">
        <v>46</v>
      </c>
      <c r="L4573" s="10" t="s">
        <v>5670</v>
      </c>
      <c r="O4573" s="10" t="s">
        <v>5671</v>
      </c>
      <c r="R4573" s="10" t="s">
        <v>5669</v>
      </c>
      <c r="S4573" s="10">
        <v>483</v>
      </c>
      <c r="T4573" s="10">
        <v>160</v>
      </c>
    </row>
    <row r="4574" spans="1:20" x14ac:dyDescent="0.35">
      <c r="A4574" s="10" t="s">
        <v>20</v>
      </c>
      <c r="B4574" s="10" t="s">
        <v>20</v>
      </c>
      <c r="C4574" s="10" t="s">
        <v>21</v>
      </c>
      <c r="D4574" s="10" t="s">
        <v>22</v>
      </c>
      <c r="E4574" s="10" t="s">
        <v>23</v>
      </c>
      <c r="F4574" s="10" t="s">
        <v>5</v>
      </c>
      <c r="H4574" s="10" t="s">
        <v>24</v>
      </c>
      <c r="I4574" s="10">
        <v>2555293</v>
      </c>
      <c r="J4574" s="10">
        <v>2556819</v>
      </c>
      <c r="K4574" s="10" t="s">
        <v>46</v>
      </c>
      <c r="R4574" s="10" t="s">
        <v>5672</v>
      </c>
      <c r="S4574" s="10">
        <v>1527</v>
      </c>
    </row>
    <row r="4575" spans="1:20" x14ac:dyDescent="0.35">
      <c r="A4575" s="10" t="s">
        <v>27</v>
      </c>
      <c r="B4575" s="10" t="s">
        <v>27</v>
      </c>
      <c r="C4575" s="10" t="s">
        <v>28</v>
      </c>
      <c r="D4575" s="10" t="s">
        <v>22</v>
      </c>
      <c r="E4575" s="10" t="s">
        <v>23</v>
      </c>
      <c r="F4575" s="10" t="s">
        <v>5</v>
      </c>
      <c r="H4575" s="10" t="s">
        <v>24</v>
      </c>
      <c r="I4575" s="10">
        <v>2555293</v>
      </c>
      <c r="J4575" s="10">
        <v>2556819</v>
      </c>
      <c r="K4575" s="10" t="s">
        <v>46</v>
      </c>
      <c r="L4575" s="10" t="s">
        <v>5673</v>
      </c>
      <c r="O4575" s="10" t="s">
        <v>5674</v>
      </c>
      <c r="R4575" s="10" t="s">
        <v>5672</v>
      </c>
      <c r="S4575" s="10">
        <v>1527</v>
      </c>
      <c r="T4575" s="10">
        <v>508</v>
      </c>
    </row>
    <row r="4576" spans="1:20" x14ac:dyDescent="0.35">
      <c r="A4576" s="10" t="s">
        <v>20</v>
      </c>
      <c r="B4576" s="10" t="s">
        <v>20</v>
      </c>
      <c r="C4576" s="10" t="s">
        <v>21</v>
      </c>
      <c r="D4576" s="10" t="s">
        <v>22</v>
      </c>
      <c r="E4576" s="10" t="s">
        <v>23</v>
      </c>
      <c r="F4576" s="10" t="s">
        <v>5</v>
      </c>
      <c r="H4576" s="10" t="s">
        <v>24</v>
      </c>
      <c r="I4576" s="10">
        <v>2557173</v>
      </c>
      <c r="J4576" s="10">
        <v>2558054</v>
      </c>
      <c r="K4576" s="10" t="s">
        <v>46</v>
      </c>
      <c r="R4576" s="10" t="s">
        <v>5675</v>
      </c>
      <c r="S4576" s="10">
        <v>882</v>
      </c>
    </row>
    <row r="4577" spans="1:20" x14ac:dyDescent="0.35">
      <c r="A4577" s="10" t="s">
        <v>27</v>
      </c>
      <c r="B4577" s="10" t="s">
        <v>27</v>
      </c>
      <c r="C4577" s="10" t="s">
        <v>28</v>
      </c>
      <c r="D4577" s="10" t="s">
        <v>22</v>
      </c>
      <c r="E4577" s="10" t="s">
        <v>23</v>
      </c>
      <c r="F4577" s="10" t="s">
        <v>5</v>
      </c>
      <c r="H4577" s="10" t="s">
        <v>24</v>
      </c>
      <c r="I4577" s="10">
        <v>2557173</v>
      </c>
      <c r="J4577" s="10">
        <v>2558054</v>
      </c>
      <c r="K4577" s="10" t="s">
        <v>46</v>
      </c>
      <c r="L4577" s="10" t="s">
        <v>5676</v>
      </c>
      <c r="O4577" s="10" t="s">
        <v>5677</v>
      </c>
      <c r="R4577" s="10" t="s">
        <v>5675</v>
      </c>
      <c r="S4577" s="10">
        <v>882</v>
      </c>
      <c r="T4577" s="10">
        <v>293</v>
      </c>
    </row>
    <row r="4578" spans="1:20" x14ac:dyDescent="0.35">
      <c r="A4578" s="10" t="s">
        <v>20</v>
      </c>
      <c r="B4578" s="10" t="s">
        <v>20</v>
      </c>
      <c r="C4578" s="10" t="s">
        <v>21</v>
      </c>
      <c r="D4578" s="10" t="s">
        <v>22</v>
      </c>
      <c r="E4578" s="10" t="s">
        <v>23</v>
      </c>
      <c r="F4578" s="10" t="s">
        <v>5</v>
      </c>
      <c r="H4578" s="10" t="s">
        <v>24</v>
      </c>
      <c r="I4578" s="10">
        <v>2558051</v>
      </c>
      <c r="J4578" s="10">
        <v>2559274</v>
      </c>
      <c r="K4578" s="10" t="s">
        <v>46</v>
      </c>
      <c r="R4578" s="10" t="s">
        <v>5678</v>
      </c>
      <c r="S4578" s="10">
        <v>1224</v>
      </c>
    </row>
    <row r="4579" spans="1:20" x14ac:dyDescent="0.35">
      <c r="A4579" s="10" t="s">
        <v>27</v>
      </c>
      <c r="B4579" s="10" t="s">
        <v>27</v>
      </c>
      <c r="C4579" s="10" t="s">
        <v>28</v>
      </c>
      <c r="D4579" s="10" t="s">
        <v>22</v>
      </c>
      <c r="E4579" s="10" t="s">
        <v>23</v>
      </c>
      <c r="F4579" s="10" t="s">
        <v>5</v>
      </c>
      <c r="H4579" s="10" t="s">
        <v>24</v>
      </c>
      <c r="I4579" s="10">
        <v>2558051</v>
      </c>
      <c r="J4579" s="10">
        <v>2559274</v>
      </c>
      <c r="K4579" s="10" t="s">
        <v>46</v>
      </c>
      <c r="L4579" s="10" t="s">
        <v>5679</v>
      </c>
      <c r="O4579" s="10" t="s">
        <v>5680</v>
      </c>
      <c r="R4579" s="10" t="s">
        <v>5678</v>
      </c>
      <c r="S4579" s="10">
        <v>1224</v>
      </c>
      <c r="T4579" s="10">
        <v>407</v>
      </c>
    </row>
    <row r="4580" spans="1:20" x14ac:dyDescent="0.35">
      <c r="A4580" s="10" t="s">
        <v>20</v>
      </c>
      <c r="B4580" s="10" t="s">
        <v>20</v>
      </c>
      <c r="C4580" s="10" t="s">
        <v>21</v>
      </c>
      <c r="D4580" s="10" t="s">
        <v>22</v>
      </c>
      <c r="E4580" s="10" t="s">
        <v>23</v>
      </c>
      <c r="F4580" s="10" t="s">
        <v>5</v>
      </c>
      <c r="H4580" s="10" t="s">
        <v>24</v>
      </c>
      <c r="I4580" s="10">
        <v>2559473</v>
      </c>
      <c r="J4580" s="10">
        <v>2560621</v>
      </c>
      <c r="K4580" s="10" t="s">
        <v>25</v>
      </c>
      <c r="R4580" s="10" t="s">
        <v>5681</v>
      </c>
      <c r="S4580" s="10">
        <v>1149</v>
      </c>
    </row>
    <row r="4581" spans="1:20" x14ac:dyDescent="0.35">
      <c r="A4581" s="10" t="s">
        <v>27</v>
      </c>
      <c r="B4581" s="10" t="s">
        <v>27</v>
      </c>
      <c r="C4581" s="10" t="s">
        <v>28</v>
      </c>
      <c r="D4581" s="10" t="s">
        <v>22</v>
      </c>
      <c r="E4581" s="10" t="s">
        <v>23</v>
      </c>
      <c r="F4581" s="10" t="s">
        <v>5</v>
      </c>
      <c r="H4581" s="10" t="s">
        <v>24</v>
      </c>
      <c r="I4581" s="10">
        <v>2559473</v>
      </c>
      <c r="J4581" s="10">
        <v>2560621</v>
      </c>
      <c r="K4581" s="10" t="s">
        <v>25</v>
      </c>
      <c r="L4581" s="10" t="s">
        <v>5682</v>
      </c>
      <c r="O4581" s="10" t="s">
        <v>5683</v>
      </c>
      <c r="R4581" s="10" t="s">
        <v>5681</v>
      </c>
      <c r="S4581" s="10">
        <v>1149</v>
      </c>
      <c r="T4581" s="10">
        <v>382</v>
      </c>
    </row>
    <row r="4582" spans="1:20" x14ac:dyDescent="0.35">
      <c r="A4582" s="10" t="s">
        <v>20</v>
      </c>
      <c r="B4582" s="10" t="s">
        <v>20</v>
      </c>
      <c r="C4582" s="10" t="s">
        <v>2540</v>
      </c>
      <c r="D4582" s="10" t="s">
        <v>22</v>
      </c>
      <c r="E4582" s="10" t="s">
        <v>23</v>
      </c>
      <c r="F4582" s="10" t="s">
        <v>5</v>
      </c>
      <c r="H4582" s="10" t="s">
        <v>24</v>
      </c>
      <c r="I4582" s="10">
        <v>2560697</v>
      </c>
      <c r="J4582" s="10">
        <v>2560938</v>
      </c>
      <c r="K4582" s="10" t="s">
        <v>25</v>
      </c>
      <c r="P4582" s="10" t="s">
        <v>5684</v>
      </c>
      <c r="R4582" s="10" t="s">
        <v>5685</v>
      </c>
      <c r="S4582" s="10">
        <v>242</v>
      </c>
    </row>
    <row r="4583" spans="1:20" x14ac:dyDescent="0.35">
      <c r="A4583" s="10" t="s">
        <v>2540</v>
      </c>
      <c r="B4583" s="10" t="s">
        <v>2540</v>
      </c>
      <c r="D4583" s="10" t="s">
        <v>22</v>
      </c>
      <c r="E4583" s="10" t="s">
        <v>23</v>
      </c>
      <c r="F4583" s="10" t="s">
        <v>5</v>
      </c>
      <c r="H4583" s="10" t="s">
        <v>24</v>
      </c>
      <c r="I4583" s="10">
        <v>2560697</v>
      </c>
      <c r="J4583" s="10">
        <v>2560938</v>
      </c>
      <c r="K4583" s="10" t="s">
        <v>25</v>
      </c>
      <c r="O4583" s="10" t="s">
        <v>5686</v>
      </c>
      <c r="P4583" s="10" t="s">
        <v>5684</v>
      </c>
      <c r="R4583" s="10" t="s">
        <v>5685</v>
      </c>
      <c r="S4583" s="10">
        <v>242</v>
      </c>
    </row>
    <row r="4584" spans="1:20" x14ac:dyDescent="0.35">
      <c r="A4584" s="10" t="s">
        <v>20</v>
      </c>
      <c r="B4584" s="10" t="s">
        <v>20</v>
      </c>
      <c r="C4584" s="10" t="s">
        <v>21</v>
      </c>
      <c r="D4584" s="10" t="s">
        <v>22</v>
      </c>
      <c r="E4584" s="10" t="s">
        <v>23</v>
      </c>
      <c r="F4584" s="10" t="s">
        <v>5</v>
      </c>
      <c r="H4584" s="10" t="s">
        <v>24</v>
      </c>
      <c r="I4584" s="10">
        <v>2561126</v>
      </c>
      <c r="J4584" s="10">
        <v>2561716</v>
      </c>
      <c r="K4584" s="10" t="s">
        <v>25</v>
      </c>
      <c r="R4584" s="10" t="s">
        <v>5687</v>
      </c>
      <c r="S4584" s="10">
        <v>591</v>
      </c>
    </row>
    <row r="4585" spans="1:20" x14ac:dyDescent="0.35">
      <c r="A4585" s="10" t="s">
        <v>27</v>
      </c>
      <c r="B4585" s="10" t="s">
        <v>27</v>
      </c>
      <c r="C4585" s="10" t="s">
        <v>28</v>
      </c>
      <c r="D4585" s="10" t="s">
        <v>22</v>
      </c>
      <c r="E4585" s="10" t="s">
        <v>23</v>
      </c>
      <c r="F4585" s="10" t="s">
        <v>5</v>
      </c>
      <c r="H4585" s="10" t="s">
        <v>24</v>
      </c>
      <c r="I4585" s="10">
        <v>2561126</v>
      </c>
      <c r="J4585" s="10">
        <v>2561716</v>
      </c>
      <c r="K4585" s="10" t="s">
        <v>25</v>
      </c>
      <c r="L4585" s="10" t="s">
        <v>5688</v>
      </c>
      <c r="O4585" s="10" t="s">
        <v>5689</v>
      </c>
      <c r="R4585" s="10" t="s">
        <v>5687</v>
      </c>
      <c r="S4585" s="10">
        <v>591</v>
      </c>
      <c r="T4585" s="10">
        <v>196</v>
      </c>
    </row>
    <row r="4586" spans="1:20" x14ac:dyDescent="0.35">
      <c r="A4586" s="10" t="s">
        <v>20</v>
      </c>
      <c r="B4586" s="10" t="s">
        <v>20</v>
      </c>
      <c r="C4586" s="10" t="s">
        <v>21</v>
      </c>
      <c r="D4586" s="10" t="s">
        <v>22</v>
      </c>
      <c r="E4586" s="10" t="s">
        <v>23</v>
      </c>
      <c r="F4586" s="10" t="s">
        <v>5</v>
      </c>
      <c r="H4586" s="10" t="s">
        <v>24</v>
      </c>
      <c r="I4586" s="10">
        <v>2561938</v>
      </c>
      <c r="J4586" s="10">
        <v>2563584</v>
      </c>
      <c r="K4586" s="10" t="s">
        <v>25</v>
      </c>
      <c r="R4586" s="10" t="s">
        <v>5690</v>
      </c>
      <c r="S4586" s="10">
        <v>1647</v>
      </c>
    </row>
    <row r="4587" spans="1:20" x14ac:dyDescent="0.35">
      <c r="A4587" s="10" t="s">
        <v>27</v>
      </c>
      <c r="B4587" s="10" t="s">
        <v>27</v>
      </c>
      <c r="C4587" s="10" t="s">
        <v>28</v>
      </c>
      <c r="D4587" s="10" t="s">
        <v>22</v>
      </c>
      <c r="E4587" s="10" t="s">
        <v>23</v>
      </c>
      <c r="F4587" s="10" t="s">
        <v>5</v>
      </c>
      <c r="H4587" s="10" t="s">
        <v>24</v>
      </c>
      <c r="I4587" s="10">
        <v>2561938</v>
      </c>
      <c r="J4587" s="10">
        <v>2563584</v>
      </c>
      <c r="K4587" s="10" t="s">
        <v>25</v>
      </c>
      <c r="L4587" s="10" t="s">
        <v>5691</v>
      </c>
      <c r="O4587" s="10" t="s">
        <v>5497</v>
      </c>
      <c r="R4587" s="10" t="s">
        <v>5690</v>
      </c>
      <c r="S4587" s="10">
        <v>1647</v>
      </c>
      <c r="T4587" s="10">
        <v>548</v>
      </c>
    </row>
    <row r="4588" spans="1:20" x14ac:dyDescent="0.35">
      <c r="A4588" s="10" t="s">
        <v>20</v>
      </c>
      <c r="B4588" s="10" t="s">
        <v>20</v>
      </c>
      <c r="C4588" s="10" t="s">
        <v>21</v>
      </c>
      <c r="D4588" s="10" t="s">
        <v>22</v>
      </c>
      <c r="E4588" s="10" t="s">
        <v>23</v>
      </c>
      <c r="F4588" s="10" t="s">
        <v>5</v>
      </c>
      <c r="H4588" s="10" t="s">
        <v>24</v>
      </c>
      <c r="I4588" s="10">
        <v>2563659</v>
      </c>
      <c r="J4588" s="10">
        <v>2564024</v>
      </c>
      <c r="K4588" s="10" t="s">
        <v>25</v>
      </c>
      <c r="R4588" s="10" t="s">
        <v>5692</v>
      </c>
      <c r="S4588" s="10">
        <v>366</v>
      </c>
    </row>
    <row r="4589" spans="1:20" x14ac:dyDescent="0.35">
      <c r="A4589" s="10" t="s">
        <v>27</v>
      </c>
      <c r="B4589" s="10" t="s">
        <v>27</v>
      </c>
      <c r="C4589" s="10" t="s">
        <v>28</v>
      </c>
      <c r="D4589" s="10" t="s">
        <v>22</v>
      </c>
      <c r="E4589" s="10" t="s">
        <v>23</v>
      </c>
      <c r="F4589" s="10" t="s">
        <v>5</v>
      </c>
      <c r="H4589" s="10" t="s">
        <v>24</v>
      </c>
      <c r="I4589" s="10">
        <v>2563659</v>
      </c>
      <c r="J4589" s="10">
        <v>2564024</v>
      </c>
      <c r="K4589" s="10" t="s">
        <v>25</v>
      </c>
      <c r="L4589" s="10" t="s">
        <v>5693</v>
      </c>
      <c r="O4589" s="10" t="s">
        <v>49</v>
      </c>
      <c r="R4589" s="10" t="s">
        <v>5692</v>
      </c>
      <c r="S4589" s="10">
        <v>366</v>
      </c>
      <c r="T4589" s="10">
        <v>121</v>
      </c>
    </row>
    <row r="4590" spans="1:20" x14ac:dyDescent="0.35">
      <c r="A4590" s="10" t="s">
        <v>20</v>
      </c>
      <c r="B4590" s="10" t="s">
        <v>20</v>
      </c>
      <c r="C4590" s="10" t="s">
        <v>21</v>
      </c>
      <c r="D4590" s="10" t="s">
        <v>22</v>
      </c>
      <c r="E4590" s="10" t="s">
        <v>23</v>
      </c>
      <c r="F4590" s="10" t="s">
        <v>5</v>
      </c>
      <c r="H4590" s="10" t="s">
        <v>24</v>
      </c>
      <c r="I4590" s="10">
        <v>2564197</v>
      </c>
      <c r="J4590" s="10">
        <v>2564457</v>
      </c>
      <c r="K4590" s="10" t="s">
        <v>25</v>
      </c>
      <c r="R4590" s="10" t="s">
        <v>5694</v>
      </c>
      <c r="S4590" s="10">
        <v>261</v>
      </c>
    </row>
    <row r="4591" spans="1:20" x14ac:dyDescent="0.35">
      <c r="A4591" s="10" t="s">
        <v>27</v>
      </c>
      <c r="B4591" s="10" t="s">
        <v>27</v>
      </c>
      <c r="C4591" s="10" t="s">
        <v>28</v>
      </c>
      <c r="D4591" s="10" t="s">
        <v>22</v>
      </c>
      <c r="E4591" s="10" t="s">
        <v>23</v>
      </c>
      <c r="F4591" s="10" t="s">
        <v>5</v>
      </c>
      <c r="H4591" s="10" t="s">
        <v>24</v>
      </c>
      <c r="I4591" s="10">
        <v>2564197</v>
      </c>
      <c r="J4591" s="10">
        <v>2564457</v>
      </c>
      <c r="K4591" s="10" t="s">
        <v>25</v>
      </c>
      <c r="L4591" s="10" t="s">
        <v>5695</v>
      </c>
      <c r="O4591" s="10" t="s">
        <v>49</v>
      </c>
      <c r="R4591" s="10" t="s">
        <v>5694</v>
      </c>
      <c r="S4591" s="10">
        <v>261</v>
      </c>
      <c r="T4591" s="10">
        <v>86</v>
      </c>
    </row>
    <row r="4592" spans="1:20" x14ac:dyDescent="0.35">
      <c r="A4592" s="10" t="s">
        <v>20</v>
      </c>
      <c r="B4592" s="10" t="s">
        <v>20</v>
      </c>
      <c r="C4592" s="10" t="s">
        <v>21</v>
      </c>
      <c r="D4592" s="10" t="s">
        <v>22</v>
      </c>
      <c r="E4592" s="10" t="s">
        <v>23</v>
      </c>
      <c r="F4592" s="10" t="s">
        <v>5</v>
      </c>
      <c r="H4592" s="10" t="s">
        <v>24</v>
      </c>
      <c r="I4592" s="10">
        <v>2564644</v>
      </c>
      <c r="J4592" s="10">
        <v>2567877</v>
      </c>
      <c r="K4592" s="10" t="s">
        <v>46</v>
      </c>
      <c r="R4592" s="10" t="s">
        <v>5696</v>
      </c>
      <c r="S4592" s="10">
        <v>3234</v>
      </c>
    </row>
    <row r="4593" spans="1:20" x14ac:dyDescent="0.35">
      <c r="A4593" s="10" t="s">
        <v>27</v>
      </c>
      <c r="B4593" s="10" t="s">
        <v>27</v>
      </c>
      <c r="C4593" s="10" t="s">
        <v>28</v>
      </c>
      <c r="D4593" s="10" t="s">
        <v>22</v>
      </c>
      <c r="E4593" s="10" t="s">
        <v>23</v>
      </c>
      <c r="F4593" s="10" t="s">
        <v>5</v>
      </c>
      <c r="H4593" s="10" t="s">
        <v>24</v>
      </c>
      <c r="I4593" s="10">
        <v>2564644</v>
      </c>
      <c r="J4593" s="10">
        <v>2567877</v>
      </c>
      <c r="K4593" s="10" t="s">
        <v>46</v>
      </c>
      <c r="L4593" s="10" t="s">
        <v>5697</v>
      </c>
      <c r="O4593" s="10" t="s">
        <v>5698</v>
      </c>
      <c r="R4593" s="10" t="s">
        <v>5696</v>
      </c>
      <c r="S4593" s="10">
        <v>3234</v>
      </c>
      <c r="T4593" s="10">
        <v>1077</v>
      </c>
    </row>
    <row r="4594" spans="1:20" x14ac:dyDescent="0.35">
      <c r="A4594" s="10" t="s">
        <v>20</v>
      </c>
      <c r="B4594" s="10" t="s">
        <v>20</v>
      </c>
      <c r="C4594" s="10" t="s">
        <v>21</v>
      </c>
      <c r="D4594" s="10" t="s">
        <v>22</v>
      </c>
      <c r="E4594" s="10" t="s">
        <v>23</v>
      </c>
      <c r="F4594" s="10" t="s">
        <v>5</v>
      </c>
      <c r="H4594" s="10" t="s">
        <v>24</v>
      </c>
      <c r="I4594" s="10">
        <v>2568031</v>
      </c>
      <c r="J4594" s="10">
        <v>2568606</v>
      </c>
      <c r="K4594" s="10" t="s">
        <v>46</v>
      </c>
      <c r="R4594" s="10" t="s">
        <v>5699</v>
      </c>
      <c r="S4594" s="10">
        <v>576</v>
      </c>
    </row>
    <row r="4595" spans="1:20" x14ac:dyDescent="0.35">
      <c r="A4595" s="10" t="s">
        <v>27</v>
      </c>
      <c r="B4595" s="10" t="s">
        <v>27</v>
      </c>
      <c r="C4595" s="10" t="s">
        <v>28</v>
      </c>
      <c r="D4595" s="10" t="s">
        <v>22</v>
      </c>
      <c r="E4595" s="10" t="s">
        <v>23</v>
      </c>
      <c r="F4595" s="10" t="s">
        <v>5</v>
      </c>
      <c r="H4595" s="10" t="s">
        <v>24</v>
      </c>
      <c r="I4595" s="10">
        <v>2568031</v>
      </c>
      <c r="J4595" s="10">
        <v>2568606</v>
      </c>
      <c r="K4595" s="10" t="s">
        <v>46</v>
      </c>
      <c r="L4595" s="10" t="s">
        <v>5700</v>
      </c>
      <c r="O4595" s="10" t="s">
        <v>1808</v>
      </c>
      <c r="R4595" s="10" t="s">
        <v>5699</v>
      </c>
      <c r="S4595" s="10">
        <v>576</v>
      </c>
      <c r="T4595" s="10">
        <v>191</v>
      </c>
    </row>
    <row r="4596" spans="1:20" x14ac:dyDescent="0.35">
      <c r="A4596" s="10" t="s">
        <v>20</v>
      </c>
      <c r="B4596" s="10" t="s">
        <v>20</v>
      </c>
      <c r="C4596" s="10" t="s">
        <v>21</v>
      </c>
      <c r="D4596" s="10" t="s">
        <v>22</v>
      </c>
      <c r="E4596" s="10" t="s">
        <v>23</v>
      </c>
      <c r="F4596" s="10" t="s">
        <v>5</v>
      </c>
      <c r="H4596" s="10" t="s">
        <v>24</v>
      </c>
      <c r="I4596" s="10">
        <v>2568810</v>
      </c>
      <c r="J4596" s="10">
        <v>2569898</v>
      </c>
      <c r="K4596" s="10" t="s">
        <v>46</v>
      </c>
      <c r="R4596" s="10" t="s">
        <v>5701</v>
      </c>
      <c r="S4596" s="10">
        <v>1089</v>
      </c>
    </row>
    <row r="4597" spans="1:20" x14ac:dyDescent="0.35">
      <c r="A4597" s="10" t="s">
        <v>27</v>
      </c>
      <c r="B4597" s="10" t="s">
        <v>27</v>
      </c>
      <c r="C4597" s="10" t="s">
        <v>28</v>
      </c>
      <c r="D4597" s="10" t="s">
        <v>22</v>
      </c>
      <c r="E4597" s="10" t="s">
        <v>23</v>
      </c>
      <c r="F4597" s="10" t="s">
        <v>5</v>
      </c>
      <c r="H4597" s="10" t="s">
        <v>24</v>
      </c>
      <c r="I4597" s="10">
        <v>2568810</v>
      </c>
      <c r="J4597" s="10">
        <v>2569898</v>
      </c>
      <c r="K4597" s="10" t="s">
        <v>46</v>
      </c>
      <c r="L4597" s="10" t="s">
        <v>5702</v>
      </c>
      <c r="O4597" s="10" t="s">
        <v>5703</v>
      </c>
      <c r="R4597" s="10" t="s">
        <v>5701</v>
      </c>
      <c r="S4597" s="10">
        <v>1089</v>
      </c>
      <c r="T4597" s="10">
        <v>362</v>
      </c>
    </row>
    <row r="4598" spans="1:20" x14ac:dyDescent="0.35">
      <c r="A4598" s="10" t="s">
        <v>20</v>
      </c>
      <c r="B4598" s="10" t="s">
        <v>20</v>
      </c>
      <c r="C4598" s="10" t="s">
        <v>21</v>
      </c>
      <c r="D4598" s="10" t="s">
        <v>22</v>
      </c>
      <c r="E4598" s="10" t="s">
        <v>23</v>
      </c>
      <c r="F4598" s="10" t="s">
        <v>5</v>
      </c>
      <c r="H4598" s="10" t="s">
        <v>24</v>
      </c>
      <c r="I4598" s="10">
        <v>2570100</v>
      </c>
      <c r="J4598" s="10">
        <v>2571146</v>
      </c>
      <c r="K4598" s="10" t="s">
        <v>46</v>
      </c>
      <c r="R4598" s="10" t="s">
        <v>5704</v>
      </c>
      <c r="S4598" s="10">
        <v>1047</v>
      </c>
    </row>
    <row r="4599" spans="1:20" x14ac:dyDescent="0.35">
      <c r="A4599" s="10" t="s">
        <v>27</v>
      </c>
      <c r="B4599" s="10" t="s">
        <v>27</v>
      </c>
      <c r="C4599" s="10" t="s">
        <v>28</v>
      </c>
      <c r="D4599" s="10" t="s">
        <v>22</v>
      </c>
      <c r="E4599" s="10" t="s">
        <v>23</v>
      </c>
      <c r="F4599" s="10" t="s">
        <v>5</v>
      </c>
      <c r="H4599" s="10" t="s">
        <v>24</v>
      </c>
      <c r="I4599" s="10">
        <v>2570100</v>
      </c>
      <c r="J4599" s="10">
        <v>2571146</v>
      </c>
      <c r="K4599" s="10" t="s">
        <v>46</v>
      </c>
      <c r="L4599" s="10" t="s">
        <v>5705</v>
      </c>
      <c r="O4599" s="10" t="s">
        <v>52</v>
      </c>
      <c r="R4599" s="10" t="s">
        <v>5704</v>
      </c>
      <c r="S4599" s="10">
        <v>1047</v>
      </c>
      <c r="T4599" s="10">
        <v>348</v>
      </c>
    </row>
    <row r="4600" spans="1:20" x14ac:dyDescent="0.35">
      <c r="A4600" s="10" t="s">
        <v>20</v>
      </c>
      <c r="B4600" s="10" t="s">
        <v>20</v>
      </c>
      <c r="C4600" s="10" t="s">
        <v>21</v>
      </c>
      <c r="D4600" s="10" t="s">
        <v>22</v>
      </c>
      <c r="E4600" s="10" t="s">
        <v>23</v>
      </c>
      <c r="F4600" s="10" t="s">
        <v>5</v>
      </c>
      <c r="H4600" s="10" t="s">
        <v>24</v>
      </c>
      <c r="I4600" s="10">
        <v>2571302</v>
      </c>
      <c r="J4600" s="10">
        <v>2573272</v>
      </c>
      <c r="K4600" s="10" t="s">
        <v>46</v>
      </c>
      <c r="R4600" s="10" t="s">
        <v>5706</v>
      </c>
      <c r="S4600" s="10">
        <v>1971</v>
      </c>
    </row>
    <row r="4601" spans="1:20" x14ac:dyDescent="0.35">
      <c r="A4601" s="10" t="s">
        <v>27</v>
      </c>
      <c r="B4601" s="10" t="s">
        <v>27</v>
      </c>
      <c r="C4601" s="10" t="s">
        <v>28</v>
      </c>
      <c r="D4601" s="10" t="s">
        <v>22</v>
      </c>
      <c r="E4601" s="10" t="s">
        <v>23</v>
      </c>
      <c r="F4601" s="10" t="s">
        <v>5</v>
      </c>
      <c r="H4601" s="10" t="s">
        <v>24</v>
      </c>
      <c r="I4601" s="10">
        <v>2571302</v>
      </c>
      <c r="J4601" s="10">
        <v>2573272</v>
      </c>
      <c r="K4601" s="10" t="s">
        <v>46</v>
      </c>
      <c r="L4601" s="10" t="s">
        <v>5707</v>
      </c>
      <c r="O4601" s="10" t="s">
        <v>5708</v>
      </c>
      <c r="R4601" s="10" t="s">
        <v>5706</v>
      </c>
      <c r="S4601" s="10">
        <v>1971</v>
      </c>
      <c r="T4601" s="10">
        <v>656</v>
      </c>
    </row>
    <row r="4602" spans="1:20" x14ac:dyDescent="0.35">
      <c r="A4602" s="10" t="s">
        <v>20</v>
      </c>
      <c r="B4602" s="10" t="s">
        <v>20</v>
      </c>
      <c r="C4602" s="10" t="s">
        <v>21</v>
      </c>
      <c r="D4602" s="10" t="s">
        <v>22</v>
      </c>
      <c r="E4602" s="10" t="s">
        <v>23</v>
      </c>
      <c r="F4602" s="10" t="s">
        <v>5</v>
      </c>
      <c r="H4602" s="10" t="s">
        <v>24</v>
      </c>
      <c r="I4602" s="10">
        <v>2573342</v>
      </c>
      <c r="J4602" s="10">
        <v>2574268</v>
      </c>
      <c r="K4602" s="10" t="s">
        <v>46</v>
      </c>
      <c r="R4602" s="10" t="s">
        <v>5709</v>
      </c>
      <c r="S4602" s="10">
        <v>927</v>
      </c>
    </row>
    <row r="4603" spans="1:20" x14ac:dyDescent="0.35">
      <c r="A4603" s="10" t="s">
        <v>27</v>
      </c>
      <c r="B4603" s="10" t="s">
        <v>27</v>
      </c>
      <c r="C4603" s="10" t="s">
        <v>28</v>
      </c>
      <c r="D4603" s="10" t="s">
        <v>22</v>
      </c>
      <c r="E4603" s="10" t="s">
        <v>23</v>
      </c>
      <c r="F4603" s="10" t="s">
        <v>5</v>
      </c>
      <c r="H4603" s="10" t="s">
        <v>24</v>
      </c>
      <c r="I4603" s="10">
        <v>2573342</v>
      </c>
      <c r="J4603" s="10">
        <v>2574268</v>
      </c>
      <c r="K4603" s="10" t="s">
        <v>46</v>
      </c>
      <c r="L4603" s="10" t="s">
        <v>5710</v>
      </c>
      <c r="O4603" s="10" t="s">
        <v>117</v>
      </c>
      <c r="R4603" s="10" t="s">
        <v>5709</v>
      </c>
      <c r="S4603" s="10">
        <v>927</v>
      </c>
      <c r="T4603" s="10">
        <v>308</v>
      </c>
    </row>
    <row r="4604" spans="1:20" x14ac:dyDescent="0.35">
      <c r="A4604" s="10" t="s">
        <v>20</v>
      </c>
      <c r="B4604" s="10" t="s">
        <v>20</v>
      </c>
      <c r="C4604" s="10" t="s">
        <v>21</v>
      </c>
      <c r="D4604" s="10" t="s">
        <v>22</v>
      </c>
      <c r="E4604" s="10" t="s">
        <v>23</v>
      </c>
      <c r="F4604" s="10" t="s">
        <v>5</v>
      </c>
      <c r="H4604" s="10" t="s">
        <v>24</v>
      </c>
      <c r="I4604" s="10">
        <v>2574265</v>
      </c>
      <c r="J4604" s="10">
        <v>2575218</v>
      </c>
      <c r="K4604" s="10" t="s">
        <v>46</v>
      </c>
      <c r="R4604" s="10" t="s">
        <v>5711</v>
      </c>
      <c r="S4604" s="10">
        <v>954</v>
      </c>
    </row>
    <row r="4605" spans="1:20" x14ac:dyDescent="0.35">
      <c r="A4605" s="10" t="s">
        <v>27</v>
      </c>
      <c r="B4605" s="10" t="s">
        <v>27</v>
      </c>
      <c r="C4605" s="10" t="s">
        <v>28</v>
      </c>
      <c r="D4605" s="10" t="s">
        <v>22</v>
      </c>
      <c r="E4605" s="10" t="s">
        <v>23</v>
      </c>
      <c r="F4605" s="10" t="s">
        <v>5</v>
      </c>
      <c r="H4605" s="10" t="s">
        <v>24</v>
      </c>
      <c r="I4605" s="10">
        <v>2574265</v>
      </c>
      <c r="J4605" s="10">
        <v>2575218</v>
      </c>
      <c r="K4605" s="10" t="s">
        <v>46</v>
      </c>
      <c r="L4605" s="10" t="s">
        <v>5712</v>
      </c>
      <c r="O4605" s="10" t="s">
        <v>117</v>
      </c>
      <c r="R4605" s="10" t="s">
        <v>5711</v>
      </c>
      <c r="S4605" s="10">
        <v>954</v>
      </c>
      <c r="T4605" s="10">
        <v>317</v>
      </c>
    </row>
    <row r="4606" spans="1:20" x14ac:dyDescent="0.35">
      <c r="A4606" s="10" t="s">
        <v>20</v>
      </c>
      <c r="B4606" s="10" t="s">
        <v>20</v>
      </c>
      <c r="C4606" s="10" t="s">
        <v>21</v>
      </c>
      <c r="D4606" s="10" t="s">
        <v>22</v>
      </c>
      <c r="E4606" s="10" t="s">
        <v>23</v>
      </c>
      <c r="F4606" s="10" t="s">
        <v>5</v>
      </c>
      <c r="H4606" s="10" t="s">
        <v>24</v>
      </c>
      <c r="I4606" s="10">
        <v>2575364</v>
      </c>
      <c r="J4606" s="10">
        <v>2575714</v>
      </c>
      <c r="K4606" s="10" t="s">
        <v>25</v>
      </c>
      <c r="R4606" s="10" t="s">
        <v>5713</v>
      </c>
      <c r="S4606" s="10">
        <v>351</v>
      </c>
    </row>
    <row r="4607" spans="1:20" x14ac:dyDescent="0.35">
      <c r="A4607" s="10" t="s">
        <v>27</v>
      </c>
      <c r="B4607" s="10" t="s">
        <v>27</v>
      </c>
      <c r="C4607" s="10" t="s">
        <v>28</v>
      </c>
      <c r="D4607" s="10" t="s">
        <v>22</v>
      </c>
      <c r="E4607" s="10" t="s">
        <v>23</v>
      </c>
      <c r="F4607" s="10" t="s">
        <v>5</v>
      </c>
      <c r="H4607" s="10" t="s">
        <v>24</v>
      </c>
      <c r="I4607" s="10">
        <v>2575364</v>
      </c>
      <c r="J4607" s="10">
        <v>2575714</v>
      </c>
      <c r="K4607" s="10" t="s">
        <v>25</v>
      </c>
      <c r="L4607" s="10" t="s">
        <v>5714</v>
      </c>
      <c r="O4607" s="10" t="s">
        <v>5715</v>
      </c>
      <c r="R4607" s="10" t="s">
        <v>5713</v>
      </c>
      <c r="S4607" s="10">
        <v>351</v>
      </c>
      <c r="T4607" s="10">
        <v>116</v>
      </c>
    </row>
    <row r="4608" spans="1:20" x14ac:dyDescent="0.35">
      <c r="A4608" s="10" t="s">
        <v>20</v>
      </c>
      <c r="B4608" s="10" t="s">
        <v>20</v>
      </c>
      <c r="C4608" s="10" t="s">
        <v>21</v>
      </c>
      <c r="D4608" s="10" t="s">
        <v>22</v>
      </c>
      <c r="E4608" s="10" t="s">
        <v>23</v>
      </c>
      <c r="F4608" s="10" t="s">
        <v>5</v>
      </c>
      <c r="H4608" s="10" t="s">
        <v>24</v>
      </c>
      <c r="I4608" s="10">
        <v>2575844</v>
      </c>
      <c r="J4608" s="10">
        <v>2576596</v>
      </c>
      <c r="K4608" s="10" t="s">
        <v>25</v>
      </c>
      <c r="R4608" s="10" t="s">
        <v>5716</v>
      </c>
      <c r="S4608" s="10">
        <v>753</v>
      </c>
    </row>
    <row r="4609" spans="1:20" x14ac:dyDescent="0.35">
      <c r="A4609" s="10" t="s">
        <v>27</v>
      </c>
      <c r="B4609" s="10" t="s">
        <v>27</v>
      </c>
      <c r="C4609" s="10" t="s">
        <v>28</v>
      </c>
      <c r="D4609" s="10" t="s">
        <v>22</v>
      </c>
      <c r="E4609" s="10" t="s">
        <v>23</v>
      </c>
      <c r="F4609" s="10" t="s">
        <v>5</v>
      </c>
      <c r="H4609" s="10" t="s">
        <v>24</v>
      </c>
      <c r="I4609" s="10">
        <v>2575844</v>
      </c>
      <c r="J4609" s="10">
        <v>2576596</v>
      </c>
      <c r="K4609" s="10" t="s">
        <v>25</v>
      </c>
      <c r="L4609" s="10" t="s">
        <v>5717</v>
      </c>
      <c r="O4609" s="10" t="s">
        <v>52</v>
      </c>
      <c r="R4609" s="10" t="s">
        <v>5716</v>
      </c>
      <c r="S4609" s="10">
        <v>753</v>
      </c>
      <c r="T4609" s="10">
        <v>250</v>
      </c>
    </row>
    <row r="4610" spans="1:20" x14ac:dyDescent="0.35">
      <c r="A4610" s="10" t="s">
        <v>20</v>
      </c>
      <c r="B4610" s="10" t="s">
        <v>20</v>
      </c>
      <c r="C4610" s="10" t="s">
        <v>21</v>
      </c>
      <c r="D4610" s="10" t="s">
        <v>22</v>
      </c>
      <c r="E4610" s="10" t="s">
        <v>23</v>
      </c>
      <c r="F4610" s="10" t="s">
        <v>5</v>
      </c>
      <c r="H4610" s="10" t="s">
        <v>24</v>
      </c>
      <c r="I4610" s="10">
        <v>2576756</v>
      </c>
      <c r="J4610" s="10">
        <v>2577562</v>
      </c>
      <c r="K4610" s="10" t="s">
        <v>25</v>
      </c>
      <c r="R4610" s="10" t="s">
        <v>5718</v>
      </c>
      <c r="S4610" s="10">
        <v>807</v>
      </c>
    </row>
    <row r="4611" spans="1:20" x14ac:dyDescent="0.35">
      <c r="A4611" s="10" t="s">
        <v>27</v>
      </c>
      <c r="B4611" s="10" t="s">
        <v>27</v>
      </c>
      <c r="C4611" s="10" t="s">
        <v>28</v>
      </c>
      <c r="D4611" s="10" t="s">
        <v>22</v>
      </c>
      <c r="E4611" s="10" t="s">
        <v>23</v>
      </c>
      <c r="F4611" s="10" t="s">
        <v>5</v>
      </c>
      <c r="H4611" s="10" t="s">
        <v>24</v>
      </c>
      <c r="I4611" s="10">
        <v>2576756</v>
      </c>
      <c r="J4611" s="10">
        <v>2577562</v>
      </c>
      <c r="K4611" s="10" t="s">
        <v>25</v>
      </c>
      <c r="L4611" s="10" t="s">
        <v>5719</v>
      </c>
      <c r="O4611" s="10" t="s">
        <v>960</v>
      </c>
      <c r="R4611" s="10" t="s">
        <v>5718</v>
      </c>
      <c r="S4611" s="10">
        <v>807</v>
      </c>
      <c r="T4611" s="10">
        <v>268</v>
      </c>
    </row>
    <row r="4612" spans="1:20" x14ac:dyDescent="0.35">
      <c r="A4612" s="10" t="s">
        <v>20</v>
      </c>
      <c r="B4612" s="10" t="s">
        <v>20</v>
      </c>
      <c r="C4612" s="10" t="s">
        <v>21</v>
      </c>
      <c r="D4612" s="10" t="s">
        <v>22</v>
      </c>
      <c r="E4612" s="10" t="s">
        <v>23</v>
      </c>
      <c r="F4612" s="10" t="s">
        <v>5</v>
      </c>
      <c r="H4612" s="10" t="s">
        <v>24</v>
      </c>
      <c r="I4612" s="10">
        <v>2577732</v>
      </c>
      <c r="J4612" s="10">
        <v>2578151</v>
      </c>
      <c r="K4612" s="10" t="s">
        <v>25</v>
      </c>
      <c r="R4612" s="10" t="s">
        <v>5720</v>
      </c>
      <c r="S4612" s="10">
        <v>420</v>
      </c>
    </row>
    <row r="4613" spans="1:20" x14ac:dyDescent="0.35">
      <c r="A4613" s="10" t="s">
        <v>27</v>
      </c>
      <c r="B4613" s="10" t="s">
        <v>27</v>
      </c>
      <c r="C4613" s="10" t="s">
        <v>28</v>
      </c>
      <c r="D4613" s="10" t="s">
        <v>22</v>
      </c>
      <c r="E4613" s="10" t="s">
        <v>23</v>
      </c>
      <c r="F4613" s="10" t="s">
        <v>5</v>
      </c>
      <c r="H4613" s="10" t="s">
        <v>24</v>
      </c>
      <c r="I4613" s="10">
        <v>2577732</v>
      </c>
      <c r="J4613" s="10">
        <v>2578151</v>
      </c>
      <c r="K4613" s="10" t="s">
        <v>25</v>
      </c>
      <c r="L4613" s="10" t="s">
        <v>5721</v>
      </c>
      <c r="O4613" s="10" t="s">
        <v>5722</v>
      </c>
      <c r="R4613" s="10" t="s">
        <v>5720</v>
      </c>
      <c r="S4613" s="10">
        <v>420</v>
      </c>
      <c r="T4613" s="10">
        <v>139</v>
      </c>
    </row>
    <row r="4614" spans="1:20" x14ac:dyDescent="0.35">
      <c r="A4614" s="10" t="s">
        <v>20</v>
      </c>
      <c r="B4614" s="10" t="s">
        <v>20</v>
      </c>
      <c r="C4614" s="10" t="s">
        <v>21</v>
      </c>
      <c r="D4614" s="10" t="s">
        <v>22</v>
      </c>
      <c r="E4614" s="10" t="s">
        <v>23</v>
      </c>
      <c r="F4614" s="10" t="s">
        <v>5</v>
      </c>
      <c r="H4614" s="10" t="s">
        <v>24</v>
      </c>
      <c r="I4614" s="10">
        <v>2578520</v>
      </c>
      <c r="J4614" s="10">
        <v>2580439</v>
      </c>
      <c r="K4614" s="10" t="s">
        <v>25</v>
      </c>
      <c r="R4614" s="10" t="s">
        <v>5723</v>
      </c>
      <c r="S4614" s="10">
        <v>1920</v>
      </c>
    </row>
    <row r="4615" spans="1:20" x14ac:dyDescent="0.35">
      <c r="A4615" s="10" t="s">
        <v>27</v>
      </c>
      <c r="B4615" s="10" t="s">
        <v>27</v>
      </c>
      <c r="C4615" s="10" t="s">
        <v>28</v>
      </c>
      <c r="D4615" s="10" t="s">
        <v>22</v>
      </c>
      <c r="E4615" s="10" t="s">
        <v>23</v>
      </c>
      <c r="F4615" s="10" t="s">
        <v>5</v>
      </c>
      <c r="H4615" s="10" t="s">
        <v>24</v>
      </c>
      <c r="I4615" s="10">
        <v>2578520</v>
      </c>
      <c r="J4615" s="10">
        <v>2580439</v>
      </c>
      <c r="K4615" s="10" t="s">
        <v>25</v>
      </c>
      <c r="L4615" s="10" t="s">
        <v>5724</v>
      </c>
      <c r="O4615" s="10" t="s">
        <v>5725</v>
      </c>
      <c r="R4615" s="10" t="s">
        <v>5723</v>
      </c>
      <c r="S4615" s="10">
        <v>1920</v>
      </c>
      <c r="T4615" s="10">
        <v>639</v>
      </c>
    </row>
    <row r="4616" spans="1:20" x14ac:dyDescent="0.35">
      <c r="A4616" s="10" t="s">
        <v>20</v>
      </c>
      <c r="B4616" s="10" t="s">
        <v>20</v>
      </c>
      <c r="C4616" s="10" t="s">
        <v>21</v>
      </c>
      <c r="D4616" s="10" t="s">
        <v>22</v>
      </c>
      <c r="E4616" s="10" t="s">
        <v>23</v>
      </c>
      <c r="F4616" s="10" t="s">
        <v>5</v>
      </c>
      <c r="H4616" s="10" t="s">
        <v>24</v>
      </c>
      <c r="I4616" s="10">
        <v>2580511</v>
      </c>
      <c r="J4616" s="10">
        <v>2581104</v>
      </c>
      <c r="K4616" s="10" t="s">
        <v>25</v>
      </c>
      <c r="R4616" s="10" t="s">
        <v>5726</v>
      </c>
      <c r="S4616" s="10">
        <v>594</v>
      </c>
    </row>
    <row r="4617" spans="1:20" x14ac:dyDescent="0.35">
      <c r="A4617" s="10" t="s">
        <v>27</v>
      </c>
      <c r="B4617" s="10" t="s">
        <v>27</v>
      </c>
      <c r="C4617" s="10" t="s">
        <v>28</v>
      </c>
      <c r="D4617" s="10" t="s">
        <v>22</v>
      </c>
      <c r="E4617" s="10" t="s">
        <v>23</v>
      </c>
      <c r="F4617" s="10" t="s">
        <v>5</v>
      </c>
      <c r="H4617" s="10" t="s">
        <v>24</v>
      </c>
      <c r="I4617" s="10">
        <v>2580511</v>
      </c>
      <c r="J4617" s="10">
        <v>2581104</v>
      </c>
      <c r="K4617" s="10" t="s">
        <v>25</v>
      </c>
      <c r="L4617" s="10" t="s">
        <v>5727</v>
      </c>
      <c r="O4617" s="10" t="s">
        <v>5728</v>
      </c>
      <c r="R4617" s="10" t="s">
        <v>5726</v>
      </c>
      <c r="S4617" s="10">
        <v>594</v>
      </c>
      <c r="T4617" s="10">
        <v>197</v>
      </c>
    </row>
    <row r="4618" spans="1:20" x14ac:dyDescent="0.35">
      <c r="A4618" s="10" t="s">
        <v>20</v>
      </c>
      <c r="B4618" s="10" t="s">
        <v>20</v>
      </c>
      <c r="C4618" s="10" t="s">
        <v>21</v>
      </c>
      <c r="D4618" s="10" t="s">
        <v>22</v>
      </c>
      <c r="E4618" s="10" t="s">
        <v>23</v>
      </c>
      <c r="F4618" s="10" t="s">
        <v>5</v>
      </c>
      <c r="H4618" s="10" t="s">
        <v>24</v>
      </c>
      <c r="I4618" s="10">
        <v>2581148</v>
      </c>
      <c r="J4618" s="10">
        <v>2582434</v>
      </c>
      <c r="K4618" s="10" t="s">
        <v>25</v>
      </c>
      <c r="R4618" s="10" t="s">
        <v>5729</v>
      </c>
      <c r="S4618" s="10">
        <v>1287</v>
      </c>
    </row>
    <row r="4619" spans="1:20" x14ac:dyDescent="0.35">
      <c r="A4619" s="10" t="s">
        <v>27</v>
      </c>
      <c r="B4619" s="10" t="s">
        <v>27</v>
      </c>
      <c r="C4619" s="10" t="s">
        <v>28</v>
      </c>
      <c r="D4619" s="10" t="s">
        <v>22</v>
      </c>
      <c r="E4619" s="10" t="s">
        <v>23</v>
      </c>
      <c r="F4619" s="10" t="s">
        <v>5</v>
      </c>
      <c r="H4619" s="10" t="s">
        <v>24</v>
      </c>
      <c r="I4619" s="10">
        <v>2581148</v>
      </c>
      <c r="J4619" s="10">
        <v>2582434</v>
      </c>
      <c r="K4619" s="10" t="s">
        <v>25</v>
      </c>
      <c r="L4619" s="10" t="s">
        <v>5730</v>
      </c>
      <c r="O4619" s="10" t="s">
        <v>5731</v>
      </c>
      <c r="R4619" s="10" t="s">
        <v>5729</v>
      </c>
      <c r="S4619" s="10">
        <v>1287</v>
      </c>
      <c r="T4619" s="10">
        <v>428</v>
      </c>
    </row>
    <row r="4620" spans="1:20" x14ac:dyDescent="0.35">
      <c r="A4620" s="10" t="s">
        <v>20</v>
      </c>
      <c r="B4620" s="10" t="s">
        <v>20</v>
      </c>
      <c r="C4620" s="10" t="s">
        <v>21</v>
      </c>
      <c r="D4620" s="10" t="s">
        <v>22</v>
      </c>
      <c r="E4620" s="10" t="s">
        <v>23</v>
      </c>
      <c r="F4620" s="10" t="s">
        <v>5</v>
      </c>
      <c r="H4620" s="10" t="s">
        <v>24</v>
      </c>
      <c r="I4620" s="10">
        <v>2582482</v>
      </c>
      <c r="J4620" s="10">
        <v>2583393</v>
      </c>
      <c r="K4620" s="10" t="s">
        <v>46</v>
      </c>
      <c r="R4620" s="10" t="s">
        <v>5732</v>
      </c>
      <c r="S4620" s="10">
        <v>912</v>
      </c>
    </row>
    <row r="4621" spans="1:20" x14ac:dyDescent="0.35">
      <c r="A4621" s="10" t="s">
        <v>27</v>
      </c>
      <c r="B4621" s="10" t="s">
        <v>27</v>
      </c>
      <c r="C4621" s="10" t="s">
        <v>28</v>
      </c>
      <c r="D4621" s="10" t="s">
        <v>22</v>
      </c>
      <c r="E4621" s="10" t="s">
        <v>23</v>
      </c>
      <c r="F4621" s="10" t="s">
        <v>5</v>
      </c>
      <c r="H4621" s="10" t="s">
        <v>24</v>
      </c>
      <c r="I4621" s="10">
        <v>2582482</v>
      </c>
      <c r="J4621" s="10">
        <v>2583393</v>
      </c>
      <c r="K4621" s="10" t="s">
        <v>46</v>
      </c>
      <c r="L4621" s="10" t="s">
        <v>5733</v>
      </c>
      <c r="O4621" s="10" t="s">
        <v>5734</v>
      </c>
      <c r="R4621" s="10" t="s">
        <v>5732</v>
      </c>
      <c r="S4621" s="10">
        <v>912</v>
      </c>
      <c r="T4621" s="10">
        <v>303</v>
      </c>
    </row>
    <row r="4622" spans="1:20" x14ac:dyDescent="0.35">
      <c r="A4622" s="10" t="s">
        <v>20</v>
      </c>
      <c r="B4622" s="10" t="s">
        <v>20</v>
      </c>
      <c r="C4622" s="10" t="s">
        <v>21</v>
      </c>
      <c r="D4622" s="10" t="s">
        <v>22</v>
      </c>
      <c r="E4622" s="10" t="s">
        <v>23</v>
      </c>
      <c r="F4622" s="10" t="s">
        <v>5</v>
      </c>
      <c r="H4622" s="10" t="s">
        <v>24</v>
      </c>
      <c r="I4622" s="10">
        <v>2583604</v>
      </c>
      <c r="J4622" s="10">
        <v>2584143</v>
      </c>
      <c r="K4622" s="10" t="s">
        <v>25</v>
      </c>
      <c r="R4622" s="10" t="s">
        <v>5735</v>
      </c>
      <c r="S4622" s="10">
        <v>540</v>
      </c>
    </row>
    <row r="4623" spans="1:20" x14ac:dyDescent="0.35">
      <c r="A4623" s="10" t="s">
        <v>27</v>
      </c>
      <c r="B4623" s="10" t="s">
        <v>27</v>
      </c>
      <c r="C4623" s="10" t="s">
        <v>28</v>
      </c>
      <c r="D4623" s="10" t="s">
        <v>22</v>
      </c>
      <c r="E4623" s="10" t="s">
        <v>23</v>
      </c>
      <c r="F4623" s="10" t="s">
        <v>5</v>
      </c>
      <c r="H4623" s="10" t="s">
        <v>24</v>
      </c>
      <c r="I4623" s="10">
        <v>2583604</v>
      </c>
      <c r="J4623" s="10">
        <v>2584143</v>
      </c>
      <c r="K4623" s="10" t="s">
        <v>25</v>
      </c>
      <c r="L4623" s="10" t="s">
        <v>5736</v>
      </c>
      <c r="O4623" s="10" t="s">
        <v>92</v>
      </c>
      <c r="R4623" s="10" t="s">
        <v>5735</v>
      </c>
      <c r="S4623" s="10">
        <v>540</v>
      </c>
      <c r="T4623" s="10">
        <v>179</v>
      </c>
    </row>
    <row r="4624" spans="1:20" x14ac:dyDescent="0.35">
      <c r="A4624" s="10" t="s">
        <v>20</v>
      </c>
      <c r="B4624" s="10" t="s">
        <v>20</v>
      </c>
      <c r="C4624" s="10" t="s">
        <v>21</v>
      </c>
      <c r="D4624" s="10" t="s">
        <v>22</v>
      </c>
      <c r="E4624" s="10" t="s">
        <v>23</v>
      </c>
      <c r="F4624" s="10" t="s">
        <v>5</v>
      </c>
      <c r="H4624" s="10" t="s">
        <v>24</v>
      </c>
      <c r="I4624" s="10">
        <v>2584140</v>
      </c>
      <c r="J4624" s="10">
        <v>2584880</v>
      </c>
      <c r="K4624" s="10" t="s">
        <v>25</v>
      </c>
      <c r="R4624" s="10" t="s">
        <v>5737</v>
      </c>
      <c r="S4624" s="10">
        <v>741</v>
      </c>
    </row>
    <row r="4625" spans="1:20" x14ac:dyDescent="0.35">
      <c r="A4625" s="10" t="s">
        <v>27</v>
      </c>
      <c r="B4625" s="10" t="s">
        <v>27</v>
      </c>
      <c r="C4625" s="10" t="s">
        <v>28</v>
      </c>
      <c r="D4625" s="10" t="s">
        <v>22</v>
      </c>
      <c r="E4625" s="10" t="s">
        <v>23</v>
      </c>
      <c r="F4625" s="10" t="s">
        <v>5</v>
      </c>
      <c r="H4625" s="10" t="s">
        <v>24</v>
      </c>
      <c r="I4625" s="10">
        <v>2584140</v>
      </c>
      <c r="J4625" s="10">
        <v>2584880</v>
      </c>
      <c r="K4625" s="10" t="s">
        <v>25</v>
      </c>
      <c r="L4625" s="10" t="s">
        <v>5738</v>
      </c>
      <c r="O4625" s="10" t="s">
        <v>1639</v>
      </c>
      <c r="R4625" s="10" t="s">
        <v>5737</v>
      </c>
      <c r="S4625" s="10">
        <v>741</v>
      </c>
      <c r="T4625" s="10">
        <v>246</v>
      </c>
    </row>
    <row r="4626" spans="1:20" x14ac:dyDescent="0.35">
      <c r="A4626" s="10" t="s">
        <v>20</v>
      </c>
      <c r="B4626" s="10" t="s">
        <v>20</v>
      </c>
      <c r="C4626" s="10" t="s">
        <v>21</v>
      </c>
      <c r="D4626" s="10" t="s">
        <v>22</v>
      </c>
      <c r="E4626" s="10" t="s">
        <v>23</v>
      </c>
      <c r="F4626" s="10" t="s">
        <v>5</v>
      </c>
      <c r="H4626" s="10" t="s">
        <v>24</v>
      </c>
      <c r="I4626" s="10">
        <v>2584937</v>
      </c>
      <c r="J4626" s="10">
        <v>2586343</v>
      </c>
      <c r="K4626" s="10" t="s">
        <v>25</v>
      </c>
      <c r="R4626" s="10" t="s">
        <v>5739</v>
      </c>
      <c r="S4626" s="10">
        <v>1407</v>
      </c>
    </row>
    <row r="4627" spans="1:20" x14ac:dyDescent="0.35">
      <c r="A4627" s="10" t="s">
        <v>27</v>
      </c>
      <c r="B4627" s="10" t="s">
        <v>27</v>
      </c>
      <c r="C4627" s="10" t="s">
        <v>28</v>
      </c>
      <c r="D4627" s="10" t="s">
        <v>22</v>
      </c>
      <c r="E4627" s="10" t="s">
        <v>23</v>
      </c>
      <c r="F4627" s="10" t="s">
        <v>5</v>
      </c>
      <c r="H4627" s="10" t="s">
        <v>24</v>
      </c>
      <c r="I4627" s="10">
        <v>2584937</v>
      </c>
      <c r="J4627" s="10">
        <v>2586343</v>
      </c>
      <c r="K4627" s="10" t="s">
        <v>25</v>
      </c>
      <c r="L4627" s="10" t="s">
        <v>5740</v>
      </c>
      <c r="O4627" s="10" t="s">
        <v>930</v>
      </c>
      <c r="R4627" s="10" t="s">
        <v>5739</v>
      </c>
      <c r="S4627" s="10">
        <v>1407</v>
      </c>
      <c r="T4627" s="10">
        <v>468</v>
      </c>
    </row>
    <row r="4628" spans="1:20" x14ac:dyDescent="0.35">
      <c r="A4628" s="10" t="s">
        <v>20</v>
      </c>
      <c r="B4628" s="10" t="s">
        <v>20</v>
      </c>
      <c r="C4628" s="10" t="s">
        <v>21</v>
      </c>
      <c r="D4628" s="10" t="s">
        <v>22</v>
      </c>
      <c r="E4628" s="10" t="s">
        <v>23</v>
      </c>
      <c r="F4628" s="10" t="s">
        <v>5</v>
      </c>
      <c r="H4628" s="10" t="s">
        <v>24</v>
      </c>
      <c r="I4628" s="10">
        <v>2586494</v>
      </c>
      <c r="J4628" s="10">
        <v>2587024</v>
      </c>
      <c r="K4628" s="10" t="s">
        <v>25</v>
      </c>
      <c r="R4628" s="10" t="s">
        <v>5741</v>
      </c>
      <c r="S4628" s="10">
        <v>531</v>
      </c>
    </row>
    <row r="4629" spans="1:20" x14ac:dyDescent="0.35">
      <c r="A4629" s="10" t="s">
        <v>27</v>
      </c>
      <c r="B4629" s="10" t="s">
        <v>27</v>
      </c>
      <c r="C4629" s="10" t="s">
        <v>28</v>
      </c>
      <c r="D4629" s="10" t="s">
        <v>22</v>
      </c>
      <c r="E4629" s="10" t="s">
        <v>23</v>
      </c>
      <c r="F4629" s="10" t="s">
        <v>5</v>
      </c>
      <c r="H4629" s="10" t="s">
        <v>24</v>
      </c>
      <c r="I4629" s="10">
        <v>2586494</v>
      </c>
      <c r="J4629" s="10">
        <v>2587024</v>
      </c>
      <c r="K4629" s="10" t="s">
        <v>25</v>
      </c>
      <c r="L4629" s="10" t="s">
        <v>5742</v>
      </c>
      <c r="O4629" s="10" t="s">
        <v>427</v>
      </c>
      <c r="R4629" s="10" t="s">
        <v>5741</v>
      </c>
      <c r="S4629" s="10">
        <v>531</v>
      </c>
      <c r="T4629" s="10">
        <v>176</v>
      </c>
    </row>
    <row r="4630" spans="1:20" x14ac:dyDescent="0.35">
      <c r="A4630" s="10" t="s">
        <v>20</v>
      </c>
      <c r="B4630" s="10" t="s">
        <v>20</v>
      </c>
      <c r="C4630" s="10" t="s">
        <v>21</v>
      </c>
      <c r="D4630" s="10" t="s">
        <v>22</v>
      </c>
      <c r="E4630" s="10" t="s">
        <v>23</v>
      </c>
      <c r="F4630" s="10" t="s">
        <v>5</v>
      </c>
      <c r="H4630" s="10" t="s">
        <v>24</v>
      </c>
      <c r="I4630" s="10">
        <v>2587054</v>
      </c>
      <c r="J4630" s="10">
        <v>2588706</v>
      </c>
      <c r="K4630" s="10" t="s">
        <v>46</v>
      </c>
      <c r="R4630" s="10" t="s">
        <v>5743</v>
      </c>
      <c r="S4630" s="10">
        <v>1653</v>
      </c>
    </row>
    <row r="4631" spans="1:20" x14ac:dyDescent="0.35">
      <c r="A4631" s="10" t="s">
        <v>27</v>
      </c>
      <c r="B4631" s="10" t="s">
        <v>27</v>
      </c>
      <c r="C4631" s="10" t="s">
        <v>28</v>
      </c>
      <c r="D4631" s="10" t="s">
        <v>22</v>
      </c>
      <c r="E4631" s="10" t="s">
        <v>23</v>
      </c>
      <c r="F4631" s="10" t="s">
        <v>5</v>
      </c>
      <c r="H4631" s="10" t="s">
        <v>24</v>
      </c>
      <c r="I4631" s="10">
        <v>2587054</v>
      </c>
      <c r="J4631" s="10">
        <v>2588706</v>
      </c>
      <c r="K4631" s="10" t="s">
        <v>46</v>
      </c>
      <c r="L4631" s="10" t="s">
        <v>5744</v>
      </c>
      <c r="O4631" s="10" t="s">
        <v>269</v>
      </c>
      <c r="R4631" s="10" t="s">
        <v>5743</v>
      </c>
      <c r="S4631" s="10">
        <v>1653</v>
      </c>
      <c r="T4631" s="10">
        <v>550</v>
      </c>
    </row>
    <row r="4632" spans="1:20" x14ac:dyDescent="0.35">
      <c r="A4632" s="10" t="s">
        <v>20</v>
      </c>
      <c r="B4632" s="10" t="s">
        <v>20</v>
      </c>
      <c r="C4632" s="10" t="s">
        <v>21</v>
      </c>
      <c r="D4632" s="10" t="s">
        <v>22</v>
      </c>
      <c r="E4632" s="10" t="s">
        <v>23</v>
      </c>
      <c r="F4632" s="10" t="s">
        <v>5</v>
      </c>
      <c r="H4632" s="10" t="s">
        <v>24</v>
      </c>
      <c r="I4632" s="10">
        <v>2588703</v>
      </c>
      <c r="J4632" s="10">
        <v>2589092</v>
      </c>
      <c r="K4632" s="10" t="s">
        <v>46</v>
      </c>
      <c r="R4632" s="10" t="s">
        <v>5745</v>
      </c>
      <c r="S4632" s="10">
        <v>390</v>
      </c>
    </row>
    <row r="4633" spans="1:20" x14ac:dyDescent="0.35">
      <c r="A4633" s="10" t="s">
        <v>27</v>
      </c>
      <c r="B4633" s="10" t="s">
        <v>27</v>
      </c>
      <c r="C4633" s="10" t="s">
        <v>28</v>
      </c>
      <c r="D4633" s="10" t="s">
        <v>22</v>
      </c>
      <c r="E4633" s="10" t="s">
        <v>23</v>
      </c>
      <c r="F4633" s="10" t="s">
        <v>5</v>
      </c>
      <c r="H4633" s="10" t="s">
        <v>24</v>
      </c>
      <c r="I4633" s="10">
        <v>2588703</v>
      </c>
      <c r="J4633" s="10">
        <v>2589092</v>
      </c>
      <c r="K4633" s="10" t="s">
        <v>46</v>
      </c>
      <c r="L4633" s="10" t="s">
        <v>5746</v>
      </c>
      <c r="O4633" s="10" t="s">
        <v>1430</v>
      </c>
      <c r="R4633" s="10" t="s">
        <v>5745</v>
      </c>
      <c r="S4633" s="10">
        <v>390</v>
      </c>
      <c r="T4633" s="10">
        <v>129</v>
      </c>
    </row>
    <row r="4634" spans="1:20" x14ac:dyDescent="0.35">
      <c r="A4634" s="10" t="s">
        <v>20</v>
      </c>
      <c r="B4634" s="10" t="s">
        <v>20</v>
      </c>
      <c r="C4634" s="10" t="s">
        <v>21</v>
      </c>
      <c r="D4634" s="10" t="s">
        <v>22</v>
      </c>
      <c r="E4634" s="10" t="s">
        <v>23</v>
      </c>
      <c r="F4634" s="10" t="s">
        <v>5</v>
      </c>
      <c r="H4634" s="10" t="s">
        <v>24</v>
      </c>
      <c r="I4634" s="10">
        <v>2589471</v>
      </c>
      <c r="J4634" s="10">
        <v>2590463</v>
      </c>
      <c r="K4634" s="10" t="s">
        <v>25</v>
      </c>
      <c r="R4634" s="10" t="s">
        <v>5747</v>
      </c>
      <c r="S4634" s="10">
        <v>993</v>
      </c>
    </row>
    <row r="4635" spans="1:20" x14ac:dyDescent="0.35">
      <c r="A4635" s="10" t="s">
        <v>27</v>
      </c>
      <c r="B4635" s="10" t="s">
        <v>27</v>
      </c>
      <c r="C4635" s="10" t="s">
        <v>28</v>
      </c>
      <c r="D4635" s="10" t="s">
        <v>22</v>
      </c>
      <c r="E4635" s="10" t="s">
        <v>23</v>
      </c>
      <c r="F4635" s="10" t="s">
        <v>5</v>
      </c>
      <c r="H4635" s="10" t="s">
        <v>24</v>
      </c>
      <c r="I4635" s="10">
        <v>2589471</v>
      </c>
      <c r="J4635" s="10">
        <v>2590463</v>
      </c>
      <c r="K4635" s="10" t="s">
        <v>25</v>
      </c>
      <c r="L4635" s="10" t="s">
        <v>5748</v>
      </c>
      <c r="O4635" s="10" t="s">
        <v>5749</v>
      </c>
      <c r="R4635" s="10" t="s">
        <v>5747</v>
      </c>
      <c r="S4635" s="10">
        <v>993</v>
      </c>
      <c r="T4635" s="10">
        <v>330</v>
      </c>
    </row>
    <row r="4636" spans="1:20" x14ac:dyDescent="0.35">
      <c r="A4636" s="10" t="s">
        <v>20</v>
      </c>
      <c r="B4636" s="10" t="s">
        <v>20</v>
      </c>
      <c r="C4636" s="10" t="s">
        <v>21</v>
      </c>
      <c r="D4636" s="10" t="s">
        <v>22</v>
      </c>
      <c r="E4636" s="10" t="s">
        <v>23</v>
      </c>
      <c r="F4636" s="10" t="s">
        <v>5</v>
      </c>
      <c r="H4636" s="10" t="s">
        <v>24</v>
      </c>
      <c r="I4636" s="10">
        <v>2590454</v>
      </c>
      <c r="J4636" s="10">
        <v>2591221</v>
      </c>
      <c r="K4636" s="10" t="s">
        <v>46</v>
      </c>
      <c r="R4636" s="10" t="s">
        <v>5750</v>
      </c>
      <c r="S4636" s="10">
        <v>768</v>
      </c>
    </row>
    <row r="4637" spans="1:20" x14ac:dyDescent="0.35">
      <c r="A4637" s="10" t="s">
        <v>27</v>
      </c>
      <c r="B4637" s="10" t="s">
        <v>27</v>
      </c>
      <c r="C4637" s="10" t="s">
        <v>28</v>
      </c>
      <c r="D4637" s="10" t="s">
        <v>22</v>
      </c>
      <c r="E4637" s="10" t="s">
        <v>23</v>
      </c>
      <c r="F4637" s="10" t="s">
        <v>5</v>
      </c>
      <c r="H4637" s="10" t="s">
        <v>24</v>
      </c>
      <c r="I4637" s="10">
        <v>2590454</v>
      </c>
      <c r="J4637" s="10">
        <v>2591221</v>
      </c>
      <c r="K4637" s="10" t="s">
        <v>46</v>
      </c>
      <c r="L4637" s="10" t="s">
        <v>5751</v>
      </c>
      <c r="O4637" s="10" t="s">
        <v>5752</v>
      </c>
      <c r="R4637" s="10" t="s">
        <v>5750</v>
      </c>
      <c r="S4637" s="10">
        <v>768</v>
      </c>
      <c r="T4637" s="10">
        <v>255</v>
      </c>
    </row>
    <row r="4638" spans="1:20" x14ac:dyDescent="0.35">
      <c r="A4638" s="10" t="s">
        <v>20</v>
      </c>
      <c r="B4638" s="10" t="s">
        <v>20</v>
      </c>
      <c r="C4638" s="10" t="s">
        <v>21</v>
      </c>
      <c r="D4638" s="10" t="s">
        <v>22</v>
      </c>
      <c r="E4638" s="10" t="s">
        <v>23</v>
      </c>
      <c r="F4638" s="10" t="s">
        <v>5</v>
      </c>
      <c r="H4638" s="10" t="s">
        <v>24</v>
      </c>
      <c r="I4638" s="10">
        <v>2591508</v>
      </c>
      <c r="J4638" s="10">
        <v>2592146</v>
      </c>
      <c r="K4638" s="10" t="s">
        <v>46</v>
      </c>
      <c r="R4638" s="10" t="s">
        <v>5753</v>
      </c>
      <c r="S4638" s="10">
        <v>639</v>
      </c>
    </row>
    <row r="4639" spans="1:20" x14ac:dyDescent="0.35">
      <c r="A4639" s="10" t="s">
        <v>27</v>
      </c>
      <c r="B4639" s="10" t="s">
        <v>27</v>
      </c>
      <c r="C4639" s="10" t="s">
        <v>28</v>
      </c>
      <c r="D4639" s="10" t="s">
        <v>22</v>
      </c>
      <c r="E4639" s="10" t="s">
        <v>23</v>
      </c>
      <c r="F4639" s="10" t="s">
        <v>5</v>
      </c>
      <c r="H4639" s="10" t="s">
        <v>24</v>
      </c>
      <c r="I4639" s="10">
        <v>2591508</v>
      </c>
      <c r="J4639" s="10">
        <v>2592146</v>
      </c>
      <c r="K4639" s="10" t="s">
        <v>46</v>
      </c>
      <c r="L4639" s="10" t="s">
        <v>5754</v>
      </c>
      <c r="O4639" s="10" t="s">
        <v>5755</v>
      </c>
      <c r="R4639" s="10" t="s">
        <v>5753</v>
      </c>
      <c r="S4639" s="10">
        <v>639</v>
      </c>
      <c r="T4639" s="10">
        <v>212</v>
      </c>
    </row>
    <row r="4640" spans="1:20" x14ac:dyDescent="0.35">
      <c r="A4640" s="10" t="s">
        <v>20</v>
      </c>
      <c r="B4640" s="10" t="s">
        <v>20</v>
      </c>
      <c r="C4640" s="10" t="s">
        <v>21</v>
      </c>
      <c r="D4640" s="10" t="s">
        <v>22</v>
      </c>
      <c r="E4640" s="10" t="s">
        <v>23</v>
      </c>
      <c r="F4640" s="10" t="s">
        <v>5</v>
      </c>
      <c r="H4640" s="10" t="s">
        <v>24</v>
      </c>
      <c r="I4640" s="10">
        <v>2592759</v>
      </c>
      <c r="J4640" s="10">
        <v>2593214</v>
      </c>
      <c r="K4640" s="10" t="s">
        <v>25</v>
      </c>
      <c r="R4640" s="10" t="s">
        <v>5756</v>
      </c>
      <c r="S4640" s="10">
        <v>456</v>
      </c>
    </row>
    <row r="4641" spans="1:20" x14ac:dyDescent="0.35">
      <c r="A4641" s="10" t="s">
        <v>27</v>
      </c>
      <c r="B4641" s="10" t="s">
        <v>27</v>
      </c>
      <c r="C4641" s="10" t="s">
        <v>28</v>
      </c>
      <c r="D4641" s="10" t="s">
        <v>22</v>
      </c>
      <c r="E4641" s="10" t="s">
        <v>23</v>
      </c>
      <c r="F4641" s="10" t="s">
        <v>5</v>
      </c>
      <c r="H4641" s="10" t="s">
        <v>24</v>
      </c>
      <c r="I4641" s="10">
        <v>2592759</v>
      </c>
      <c r="J4641" s="10">
        <v>2593214</v>
      </c>
      <c r="K4641" s="10" t="s">
        <v>25</v>
      </c>
      <c r="L4641" s="10" t="s">
        <v>5757</v>
      </c>
      <c r="O4641" s="10" t="s">
        <v>5758</v>
      </c>
      <c r="R4641" s="10" t="s">
        <v>5756</v>
      </c>
      <c r="S4641" s="10">
        <v>456</v>
      </c>
      <c r="T4641" s="10">
        <v>151</v>
      </c>
    </row>
    <row r="4642" spans="1:20" x14ac:dyDescent="0.35">
      <c r="A4642" s="10" t="s">
        <v>20</v>
      </c>
      <c r="B4642" s="10" t="s">
        <v>20</v>
      </c>
      <c r="C4642" s="10" t="s">
        <v>21</v>
      </c>
      <c r="D4642" s="10" t="s">
        <v>22</v>
      </c>
      <c r="E4642" s="10" t="s">
        <v>23</v>
      </c>
      <c r="F4642" s="10" t="s">
        <v>5</v>
      </c>
      <c r="H4642" s="10" t="s">
        <v>24</v>
      </c>
      <c r="I4642" s="10">
        <v>2593441</v>
      </c>
      <c r="J4642" s="10">
        <v>2593833</v>
      </c>
      <c r="K4642" s="10" t="s">
        <v>46</v>
      </c>
      <c r="R4642" s="10" t="s">
        <v>5759</v>
      </c>
      <c r="S4642" s="10">
        <v>393</v>
      </c>
    </row>
    <row r="4643" spans="1:20" x14ac:dyDescent="0.35">
      <c r="A4643" s="10" t="s">
        <v>27</v>
      </c>
      <c r="B4643" s="10" t="s">
        <v>27</v>
      </c>
      <c r="C4643" s="10" t="s">
        <v>28</v>
      </c>
      <c r="D4643" s="10" t="s">
        <v>22</v>
      </c>
      <c r="E4643" s="10" t="s">
        <v>23</v>
      </c>
      <c r="F4643" s="10" t="s">
        <v>5</v>
      </c>
      <c r="H4643" s="10" t="s">
        <v>24</v>
      </c>
      <c r="I4643" s="10">
        <v>2593441</v>
      </c>
      <c r="J4643" s="10">
        <v>2593833</v>
      </c>
      <c r="K4643" s="10" t="s">
        <v>46</v>
      </c>
      <c r="L4643" s="10" t="s">
        <v>5760</v>
      </c>
      <c r="O4643" s="10" t="s">
        <v>1430</v>
      </c>
      <c r="R4643" s="10" t="s">
        <v>5759</v>
      </c>
      <c r="S4643" s="10">
        <v>393</v>
      </c>
      <c r="T4643" s="10">
        <v>130</v>
      </c>
    </row>
    <row r="4644" spans="1:20" x14ac:dyDescent="0.35">
      <c r="A4644" s="10" t="s">
        <v>20</v>
      </c>
      <c r="B4644" s="10" t="s">
        <v>20</v>
      </c>
      <c r="C4644" s="10" t="s">
        <v>21</v>
      </c>
      <c r="D4644" s="10" t="s">
        <v>22</v>
      </c>
      <c r="E4644" s="10" t="s">
        <v>23</v>
      </c>
      <c r="F4644" s="10" t="s">
        <v>5</v>
      </c>
      <c r="H4644" s="10" t="s">
        <v>24</v>
      </c>
      <c r="I4644" s="10">
        <v>2593850</v>
      </c>
      <c r="J4644" s="10">
        <v>2596447</v>
      </c>
      <c r="K4644" s="10" t="s">
        <v>46</v>
      </c>
      <c r="R4644" s="10" t="s">
        <v>5761</v>
      </c>
      <c r="S4644" s="10">
        <v>2598</v>
      </c>
    </row>
    <row r="4645" spans="1:20" x14ac:dyDescent="0.35">
      <c r="A4645" s="10" t="s">
        <v>27</v>
      </c>
      <c r="B4645" s="10" t="s">
        <v>27</v>
      </c>
      <c r="C4645" s="10" t="s">
        <v>28</v>
      </c>
      <c r="D4645" s="10" t="s">
        <v>22</v>
      </c>
      <c r="E4645" s="10" t="s">
        <v>23</v>
      </c>
      <c r="F4645" s="10" t="s">
        <v>5</v>
      </c>
      <c r="H4645" s="10" t="s">
        <v>24</v>
      </c>
      <c r="I4645" s="10">
        <v>2593850</v>
      </c>
      <c r="J4645" s="10">
        <v>2596447</v>
      </c>
      <c r="K4645" s="10" t="s">
        <v>46</v>
      </c>
      <c r="L4645" s="10" t="s">
        <v>5762</v>
      </c>
      <c r="O4645" s="10" t="s">
        <v>1218</v>
      </c>
      <c r="R4645" s="10" t="s">
        <v>5761</v>
      </c>
      <c r="S4645" s="10">
        <v>2598</v>
      </c>
      <c r="T4645" s="10">
        <v>865</v>
      </c>
    </row>
    <row r="4646" spans="1:20" x14ac:dyDescent="0.35">
      <c r="A4646" s="10" t="s">
        <v>20</v>
      </c>
      <c r="B4646" s="10" t="s">
        <v>20</v>
      </c>
      <c r="C4646" s="10" t="s">
        <v>21</v>
      </c>
      <c r="D4646" s="10" t="s">
        <v>22</v>
      </c>
      <c r="E4646" s="10" t="s">
        <v>23</v>
      </c>
      <c r="F4646" s="10" t="s">
        <v>5</v>
      </c>
      <c r="H4646" s="10" t="s">
        <v>24</v>
      </c>
      <c r="I4646" s="10">
        <v>2596824</v>
      </c>
      <c r="J4646" s="10">
        <v>2597645</v>
      </c>
      <c r="K4646" s="10" t="s">
        <v>25</v>
      </c>
      <c r="R4646" s="10" t="s">
        <v>5763</v>
      </c>
      <c r="S4646" s="10">
        <v>822</v>
      </c>
    </row>
    <row r="4647" spans="1:20" x14ac:dyDescent="0.35">
      <c r="A4647" s="10" t="s">
        <v>27</v>
      </c>
      <c r="B4647" s="10" t="s">
        <v>27</v>
      </c>
      <c r="C4647" s="10" t="s">
        <v>28</v>
      </c>
      <c r="D4647" s="10" t="s">
        <v>22</v>
      </c>
      <c r="E4647" s="10" t="s">
        <v>23</v>
      </c>
      <c r="F4647" s="10" t="s">
        <v>5</v>
      </c>
      <c r="H4647" s="10" t="s">
        <v>24</v>
      </c>
      <c r="I4647" s="10">
        <v>2596824</v>
      </c>
      <c r="J4647" s="10">
        <v>2597645</v>
      </c>
      <c r="K4647" s="10" t="s">
        <v>25</v>
      </c>
      <c r="L4647" s="10" t="s">
        <v>5764</v>
      </c>
      <c r="O4647" s="10" t="s">
        <v>1653</v>
      </c>
      <c r="R4647" s="10" t="s">
        <v>5763</v>
      </c>
      <c r="S4647" s="10">
        <v>822</v>
      </c>
      <c r="T4647" s="10">
        <v>273</v>
      </c>
    </row>
    <row r="4648" spans="1:20" x14ac:dyDescent="0.35">
      <c r="A4648" s="10" t="s">
        <v>20</v>
      </c>
      <c r="B4648" s="10" t="s">
        <v>20</v>
      </c>
      <c r="C4648" s="10" t="s">
        <v>21</v>
      </c>
      <c r="D4648" s="10" t="s">
        <v>22</v>
      </c>
      <c r="E4648" s="10" t="s">
        <v>23</v>
      </c>
      <c r="F4648" s="10" t="s">
        <v>5</v>
      </c>
      <c r="H4648" s="10" t="s">
        <v>24</v>
      </c>
      <c r="I4648" s="10">
        <v>2597699</v>
      </c>
      <c r="J4648" s="10">
        <v>2598982</v>
      </c>
      <c r="K4648" s="10" t="s">
        <v>46</v>
      </c>
      <c r="R4648" s="10" t="s">
        <v>5765</v>
      </c>
      <c r="S4648" s="10">
        <v>1284</v>
      </c>
    </row>
    <row r="4649" spans="1:20" x14ac:dyDescent="0.35">
      <c r="A4649" s="10" t="s">
        <v>27</v>
      </c>
      <c r="B4649" s="10" t="s">
        <v>27</v>
      </c>
      <c r="C4649" s="10" t="s">
        <v>28</v>
      </c>
      <c r="D4649" s="10" t="s">
        <v>22</v>
      </c>
      <c r="E4649" s="10" t="s">
        <v>23</v>
      </c>
      <c r="F4649" s="10" t="s">
        <v>5</v>
      </c>
      <c r="H4649" s="10" t="s">
        <v>24</v>
      </c>
      <c r="I4649" s="10">
        <v>2597699</v>
      </c>
      <c r="J4649" s="10">
        <v>2598982</v>
      </c>
      <c r="K4649" s="10" t="s">
        <v>46</v>
      </c>
      <c r="L4649" s="10" t="s">
        <v>5766</v>
      </c>
      <c r="O4649" s="10" t="s">
        <v>5767</v>
      </c>
      <c r="R4649" s="10" t="s">
        <v>5765</v>
      </c>
      <c r="S4649" s="10">
        <v>1284</v>
      </c>
      <c r="T4649" s="10">
        <v>427</v>
      </c>
    </row>
    <row r="4650" spans="1:20" x14ac:dyDescent="0.35">
      <c r="A4650" s="10" t="s">
        <v>20</v>
      </c>
      <c r="B4650" s="10" t="s">
        <v>20</v>
      </c>
      <c r="C4650" s="10" t="s">
        <v>21</v>
      </c>
      <c r="D4650" s="10" t="s">
        <v>22</v>
      </c>
      <c r="E4650" s="10" t="s">
        <v>23</v>
      </c>
      <c r="F4650" s="10" t="s">
        <v>5</v>
      </c>
      <c r="H4650" s="10" t="s">
        <v>24</v>
      </c>
      <c r="I4650" s="10">
        <v>2598982</v>
      </c>
      <c r="J4650" s="10">
        <v>2599485</v>
      </c>
      <c r="K4650" s="10" t="s">
        <v>46</v>
      </c>
      <c r="R4650" s="10" t="s">
        <v>5768</v>
      </c>
      <c r="S4650" s="10">
        <v>504</v>
      </c>
    </row>
    <row r="4651" spans="1:20" x14ac:dyDescent="0.35">
      <c r="A4651" s="10" t="s">
        <v>27</v>
      </c>
      <c r="B4651" s="10" t="s">
        <v>27</v>
      </c>
      <c r="C4651" s="10" t="s">
        <v>28</v>
      </c>
      <c r="D4651" s="10" t="s">
        <v>22</v>
      </c>
      <c r="E4651" s="10" t="s">
        <v>23</v>
      </c>
      <c r="F4651" s="10" t="s">
        <v>5</v>
      </c>
      <c r="H4651" s="10" t="s">
        <v>24</v>
      </c>
      <c r="I4651" s="10">
        <v>2598982</v>
      </c>
      <c r="J4651" s="10">
        <v>2599485</v>
      </c>
      <c r="K4651" s="10" t="s">
        <v>46</v>
      </c>
      <c r="L4651" s="10" t="s">
        <v>5769</v>
      </c>
      <c r="O4651" s="10" t="s">
        <v>5770</v>
      </c>
      <c r="R4651" s="10" t="s">
        <v>5768</v>
      </c>
      <c r="S4651" s="10">
        <v>504</v>
      </c>
      <c r="T4651" s="10">
        <v>167</v>
      </c>
    </row>
    <row r="4652" spans="1:20" x14ac:dyDescent="0.35">
      <c r="A4652" s="10" t="s">
        <v>20</v>
      </c>
      <c r="B4652" s="10" t="s">
        <v>20</v>
      </c>
      <c r="C4652" s="10" t="s">
        <v>21</v>
      </c>
      <c r="D4652" s="10" t="s">
        <v>22</v>
      </c>
      <c r="E4652" s="10" t="s">
        <v>23</v>
      </c>
      <c r="F4652" s="10" t="s">
        <v>5</v>
      </c>
      <c r="H4652" s="10" t="s">
        <v>24</v>
      </c>
      <c r="I4652" s="10">
        <v>2599547</v>
      </c>
      <c r="J4652" s="10">
        <v>2600575</v>
      </c>
      <c r="K4652" s="10" t="s">
        <v>46</v>
      </c>
      <c r="R4652" s="10" t="s">
        <v>5771</v>
      </c>
      <c r="S4652" s="10">
        <v>1029</v>
      </c>
    </row>
    <row r="4653" spans="1:20" x14ac:dyDescent="0.35">
      <c r="A4653" s="10" t="s">
        <v>27</v>
      </c>
      <c r="B4653" s="10" t="s">
        <v>27</v>
      </c>
      <c r="C4653" s="10" t="s">
        <v>28</v>
      </c>
      <c r="D4653" s="10" t="s">
        <v>22</v>
      </c>
      <c r="E4653" s="10" t="s">
        <v>23</v>
      </c>
      <c r="F4653" s="10" t="s">
        <v>5</v>
      </c>
      <c r="H4653" s="10" t="s">
        <v>24</v>
      </c>
      <c r="I4653" s="10">
        <v>2599547</v>
      </c>
      <c r="J4653" s="10">
        <v>2600575</v>
      </c>
      <c r="K4653" s="10" t="s">
        <v>46</v>
      </c>
      <c r="L4653" s="10" t="s">
        <v>5772</v>
      </c>
      <c r="O4653" s="10" t="s">
        <v>5773</v>
      </c>
      <c r="R4653" s="10" t="s">
        <v>5771</v>
      </c>
      <c r="S4653" s="10">
        <v>1029</v>
      </c>
      <c r="T4653" s="10">
        <v>342</v>
      </c>
    </row>
    <row r="4654" spans="1:20" x14ac:dyDescent="0.35">
      <c r="A4654" s="10" t="s">
        <v>20</v>
      </c>
      <c r="B4654" s="10" t="s">
        <v>20</v>
      </c>
      <c r="C4654" s="10" t="s">
        <v>21</v>
      </c>
      <c r="D4654" s="10" t="s">
        <v>22</v>
      </c>
      <c r="E4654" s="10" t="s">
        <v>23</v>
      </c>
      <c r="F4654" s="10" t="s">
        <v>5</v>
      </c>
      <c r="H4654" s="10" t="s">
        <v>24</v>
      </c>
      <c r="I4654" s="10">
        <v>2600660</v>
      </c>
      <c r="J4654" s="10">
        <v>2601478</v>
      </c>
      <c r="K4654" s="10" t="s">
        <v>46</v>
      </c>
      <c r="R4654" s="10" t="s">
        <v>5774</v>
      </c>
      <c r="S4654" s="10">
        <v>819</v>
      </c>
    </row>
    <row r="4655" spans="1:20" x14ac:dyDescent="0.35">
      <c r="A4655" s="10" t="s">
        <v>27</v>
      </c>
      <c r="B4655" s="10" t="s">
        <v>27</v>
      </c>
      <c r="C4655" s="10" t="s">
        <v>28</v>
      </c>
      <c r="D4655" s="10" t="s">
        <v>22</v>
      </c>
      <c r="E4655" s="10" t="s">
        <v>23</v>
      </c>
      <c r="F4655" s="10" t="s">
        <v>5</v>
      </c>
      <c r="H4655" s="10" t="s">
        <v>24</v>
      </c>
      <c r="I4655" s="10">
        <v>2600660</v>
      </c>
      <c r="J4655" s="10">
        <v>2601478</v>
      </c>
      <c r="K4655" s="10" t="s">
        <v>46</v>
      </c>
      <c r="L4655" s="10" t="s">
        <v>5775</v>
      </c>
      <c r="O4655" s="10" t="s">
        <v>5776</v>
      </c>
      <c r="R4655" s="10" t="s">
        <v>5774</v>
      </c>
      <c r="S4655" s="10">
        <v>819</v>
      </c>
      <c r="T4655" s="10">
        <v>272</v>
      </c>
    </row>
    <row r="4656" spans="1:20" x14ac:dyDescent="0.35">
      <c r="A4656" s="10" t="s">
        <v>20</v>
      </c>
      <c r="B4656" s="10" t="s">
        <v>20</v>
      </c>
      <c r="C4656" s="10" t="s">
        <v>21</v>
      </c>
      <c r="D4656" s="10" t="s">
        <v>22</v>
      </c>
      <c r="E4656" s="10" t="s">
        <v>23</v>
      </c>
      <c r="F4656" s="10" t="s">
        <v>5</v>
      </c>
      <c r="H4656" s="10" t="s">
        <v>24</v>
      </c>
      <c r="I4656" s="10">
        <v>2601570</v>
      </c>
      <c r="J4656" s="10">
        <v>2601875</v>
      </c>
      <c r="K4656" s="10" t="s">
        <v>46</v>
      </c>
      <c r="R4656" s="10" t="s">
        <v>5777</v>
      </c>
      <c r="S4656" s="10">
        <v>306</v>
      </c>
    </row>
    <row r="4657" spans="1:20" x14ac:dyDescent="0.35">
      <c r="A4657" s="10" t="s">
        <v>27</v>
      </c>
      <c r="B4657" s="10" t="s">
        <v>27</v>
      </c>
      <c r="C4657" s="10" t="s">
        <v>28</v>
      </c>
      <c r="D4657" s="10" t="s">
        <v>22</v>
      </c>
      <c r="E4657" s="10" t="s">
        <v>23</v>
      </c>
      <c r="F4657" s="10" t="s">
        <v>5</v>
      </c>
      <c r="H4657" s="10" t="s">
        <v>24</v>
      </c>
      <c r="I4657" s="10">
        <v>2601570</v>
      </c>
      <c r="J4657" s="10">
        <v>2601875</v>
      </c>
      <c r="K4657" s="10" t="s">
        <v>46</v>
      </c>
      <c r="L4657" s="10" t="s">
        <v>5778</v>
      </c>
      <c r="O4657" s="10" t="s">
        <v>52</v>
      </c>
      <c r="R4657" s="10" t="s">
        <v>5777</v>
      </c>
      <c r="S4657" s="10">
        <v>306</v>
      </c>
      <c r="T4657" s="10">
        <v>101</v>
      </c>
    </row>
    <row r="4658" spans="1:20" x14ac:dyDescent="0.35">
      <c r="A4658" s="10" t="s">
        <v>20</v>
      </c>
      <c r="B4658" s="10" t="s">
        <v>20</v>
      </c>
      <c r="C4658" s="10" t="s">
        <v>21</v>
      </c>
      <c r="D4658" s="10" t="s">
        <v>22</v>
      </c>
      <c r="E4658" s="10" t="s">
        <v>23</v>
      </c>
      <c r="F4658" s="10" t="s">
        <v>5</v>
      </c>
      <c r="H4658" s="10" t="s">
        <v>24</v>
      </c>
      <c r="I4658" s="10">
        <v>2601945</v>
      </c>
      <c r="J4658" s="10">
        <v>2602430</v>
      </c>
      <c r="K4658" s="10" t="s">
        <v>46</v>
      </c>
      <c r="R4658" s="10" t="s">
        <v>5779</v>
      </c>
      <c r="S4658" s="10">
        <v>486</v>
      </c>
    </row>
    <row r="4659" spans="1:20" x14ac:dyDescent="0.35">
      <c r="A4659" s="10" t="s">
        <v>27</v>
      </c>
      <c r="B4659" s="10" t="s">
        <v>27</v>
      </c>
      <c r="C4659" s="10" t="s">
        <v>28</v>
      </c>
      <c r="D4659" s="10" t="s">
        <v>22</v>
      </c>
      <c r="E4659" s="10" t="s">
        <v>23</v>
      </c>
      <c r="F4659" s="10" t="s">
        <v>5</v>
      </c>
      <c r="H4659" s="10" t="s">
        <v>24</v>
      </c>
      <c r="I4659" s="10">
        <v>2601945</v>
      </c>
      <c r="J4659" s="10">
        <v>2602430</v>
      </c>
      <c r="K4659" s="10" t="s">
        <v>46</v>
      </c>
      <c r="L4659" s="10" t="s">
        <v>5780</v>
      </c>
      <c r="O4659" s="10" t="s">
        <v>5781</v>
      </c>
      <c r="R4659" s="10" t="s">
        <v>5779</v>
      </c>
      <c r="S4659" s="10">
        <v>486</v>
      </c>
      <c r="T4659" s="10">
        <v>161</v>
      </c>
    </row>
    <row r="4660" spans="1:20" x14ac:dyDescent="0.35">
      <c r="A4660" s="10" t="s">
        <v>20</v>
      </c>
      <c r="B4660" s="10" t="s">
        <v>20</v>
      </c>
      <c r="C4660" s="10" t="s">
        <v>21</v>
      </c>
      <c r="D4660" s="10" t="s">
        <v>22</v>
      </c>
      <c r="E4660" s="10" t="s">
        <v>23</v>
      </c>
      <c r="F4660" s="10" t="s">
        <v>5</v>
      </c>
      <c r="H4660" s="10" t="s">
        <v>24</v>
      </c>
      <c r="I4660" s="10">
        <v>2602476</v>
      </c>
      <c r="J4660" s="10">
        <v>2603639</v>
      </c>
      <c r="K4660" s="10" t="s">
        <v>46</v>
      </c>
      <c r="R4660" s="10" t="s">
        <v>5782</v>
      </c>
      <c r="S4660" s="10">
        <v>1164</v>
      </c>
    </row>
    <row r="4661" spans="1:20" x14ac:dyDescent="0.35">
      <c r="A4661" s="10" t="s">
        <v>27</v>
      </c>
      <c r="B4661" s="10" t="s">
        <v>27</v>
      </c>
      <c r="C4661" s="10" t="s">
        <v>28</v>
      </c>
      <c r="D4661" s="10" t="s">
        <v>22</v>
      </c>
      <c r="E4661" s="10" t="s">
        <v>23</v>
      </c>
      <c r="F4661" s="10" t="s">
        <v>5</v>
      </c>
      <c r="H4661" s="10" t="s">
        <v>24</v>
      </c>
      <c r="I4661" s="10">
        <v>2602476</v>
      </c>
      <c r="J4661" s="10">
        <v>2603639</v>
      </c>
      <c r="K4661" s="10" t="s">
        <v>46</v>
      </c>
      <c r="L4661" s="10" t="s">
        <v>5783</v>
      </c>
      <c r="O4661" s="10" t="s">
        <v>52</v>
      </c>
      <c r="R4661" s="10" t="s">
        <v>5782</v>
      </c>
      <c r="S4661" s="10">
        <v>1164</v>
      </c>
      <c r="T4661" s="10">
        <v>387</v>
      </c>
    </row>
    <row r="4662" spans="1:20" x14ac:dyDescent="0.35">
      <c r="A4662" s="10" t="s">
        <v>20</v>
      </c>
      <c r="B4662" s="10" t="s">
        <v>20</v>
      </c>
      <c r="C4662" s="10" t="s">
        <v>21</v>
      </c>
      <c r="D4662" s="10" t="s">
        <v>22</v>
      </c>
      <c r="E4662" s="10" t="s">
        <v>23</v>
      </c>
      <c r="F4662" s="10" t="s">
        <v>5</v>
      </c>
      <c r="H4662" s="10" t="s">
        <v>24</v>
      </c>
      <c r="I4662" s="10">
        <v>2603717</v>
      </c>
      <c r="J4662" s="10">
        <v>2606197</v>
      </c>
      <c r="K4662" s="10" t="s">
        <v>46</v>
      </c>
      <c r="R4662" s="10" t="s">
        <v>5784</v>
      </c>
      <c r="S4662" s="10">
        <v>2481</v>
      </c>
    </row>
    <row r="4663" spans="1:20" x14ac:dyDescent="0.35">
      <c r="A4663" s="10" t="s">
        <v>27</v>
      </c>
      <c r="B4663" s="10" t="s">
        <v>27</v>
      </c>
      <c r="C4663" s="10" t="s">
        <v>28</v>
      </c>
      <c r="D4663" s="10" t="s">
        <v>22</v>
      </c>
      <c r="E4663" s="10" t="s">
        <v>23</v>
      </c>
      <c r="F4663" s="10" t="s">
        <v>5</v>
      </c>
      <c r="H4663" s="10" t="s">
        <v>24</v>
      </c>
      <c r="I4663" s="10">
        <v>2603717</v>
      </c>
      <c r="J4663" s="10">
        <v>2606197</v>
      </c>
      <c r="K4663" s="10" t="s">
        <v>46</v>
      </c>
      <c r="L4663" s="10" t="s">
        <v>5785</v>
      </c>
      <c r="O4663" s="10" t="s">
        <v>5786</v>
      </c>
      <c r="R4663" s="10" t="s">
        <v>5784</v>
      </c>
      <c r="S4663" s="10">
        <v>2481</v>
      </c>
      <c r="T4663" s="10">
        <v>826</v>
      </c>
    </row>
    <row r="4664" spans="1:20" x14ac:dyDescent="0.35">
      <c r="A4664" s="10" t="s">
        <v>20</v>
      </c>
      <c r="B4664" s="10" t="s">
        <v>20</v>
      </c>
      <c r="C4664" s="10" t="s">
        <v>21</v>
      </c>
      <c r="D4664" s="10" t="s">
        <v>22</v>
      </c>
      <c r="E4664" s="10" t="s">
        <v>23</v>
      </c>
      <c r="F4664" s="10" t="s">
        <v>5</v>
      </c>
      <c r="H4664" s="10" t="s">
        <v>24</v>
      </c>
      <c r="I4664" s="10">
        <v>2606374</v>
      </c>
      <c r="J4664" s="10">
        <v>2607831</v>
      </c>
      <c r="K4664" s="10" t="s">
        <v>46</v>
      </c>
      <c r="R4664" s="10" t="s">
        <v>5787</v>
      </c>
      <c r="S4664" s="10">
        <v>1458</v>
      </c>
    </row>
    <row r="4665" spans="1:20" x14ac:dyDescent="0.35">
      <c r="A4665" s="10" t="s">
        <v>27</v>
      </c>
      <c r="B4665" s="10" t="s">
        <v>27</v>
      </c>
      <c r="C4665" s="10" t="s">
        <v>28</v>
      </c>
      <c r="D4665" s="10" t="s">
        <v>22</v>
      </c>
      <c r="E4665" s="10" t="s">
        <v>23</v>
      </c>
      <c r="F4665" s="10" t="s">
        <v>5</v>
      </c>
      <c r="H4665" s="10" t="s">
        <v>24</v>
      </c>
      <c r="I4665" s="10">
        <v>2606374</v>
      </c>
      <c r="J4665" s="10">
        <v>2607831</v>
      </c>
      <c r="K4665" s="10" t="s">
        <v>46</v>
      </c>
      <c r="L4665" s="10" t="s">
        <v>5788</v>
      </c>
      <c r="O4665" s="10" t="s">
        <v>5789</v>
      </c>
      <c r="R4665" s="10" t="s">
        <v>5787</v>
      </c>
      <c r="S4665" s="10">
        <v>1458</v>
      </c>
      <c r="T4665" s="10">
        <v>485</v>
      </c>
    </row>
    <row r="4666" spans="1:20" x14ac:dyDescent="0.35">
      <c r="A4666" s="10" t="s">
        <v>20</v>
      </c>
      <c r="B4666" s="10" t="s">
        <v>20</v>
      </c>
      <c r="C4666" s="10" t="s">
        <v>21</v>
      </c>
      <c r="D4666" s="10" t="s">
        <v>22</v>
      </c>
      <c r="E4666" s="10" t="s">
        <v>23</v>
      </c>
      <c r="F4666" s="10" t="s">
        <v>5</v>
      </c>
      <c r="H4666" s="10" t="s">
        <v>24</v>
      </c>
      <c r="I4666" s="10">
        <v>2608135</v>
      </c>
      <c r="J4666" s="10">
        <v>2609406</v>
      </c>
      <c r="K4666" s="10" t="s">
        <v>25</v>
      </c>
      <c r="R4666" s="10" t="s">
        <v>5790</v>
      </c>
      <c r="S4666" s="10">
        <v>1272</v>
      </c>
    </row>
    <row r="4667" spans="1:20" x14ac:dyDescent="0.35">
      <c r="A4667" s="10" t="s">
        <v>27</v>
      </c>
      <c r="B4667" s="10" t="s">
        <v>27</v>
      </c>
      <c r="C4667" s="10" t="s">
        <v>28</v>
      </c>
      <c r="D4667" s="10" t="s">
        <v>22</v>
      </c>
      <c r="E4667" s="10" t="s">
        <v>23</v>
      </c>
      <c r="F4667" s="10" t="s">
        <v>5</v>
      </c>
      <c r="H4667" s="10" t="s">
        <v>24</v>
      </c>
      <c r="I4667" s="10">
        <v>2608135</v>
      </c>
      <c r="J4667" s="10">
        <v>2609406</v>
      </c>
      <c r="K4667" s="10" t="s">
        <v>25</v>
      </c>
      <c r="L4667" s="10" t="s">
        <v>5791</v>
      </c>
      <c r="O4667" s="10" t="s">
        <v>5792</v>
      </c>
      <c r="R4667" s="10" t="s">
        <v>5790</v>
      </c>
      <c r="S4667" s="10">
        <v>1272</v>
      </c>
      <c r="T4667" s="10">
        <v>423</v>
      </c>
    </row>
    <row r="4668" spans="1:20" x14ac:dyDescent="0.35">
      <c r="A4668" s="10" t="s">
        <v>20</v>
      </c>
      <c r="B4668" s="10" t="s">
        <v>20</v>
      </c>
      <c r="C4668" s="10" t="s">
        <v>21</v>
      </c>
      <c r="D4668" s="10" t="s">
        <v>22</v>
      </c>
      <c r="E4668" s="10" t="s">
        <v>23</v>
      </c>
      <c r="F4668" s="10" t="s">
        <v>5</v>
      </c>
      <c r="H4668" s="10" t="s">
        <v>24</v>
      </c>
      <c r="I4668" s="10">
        <v>2609598</v>
      </c>
      <c r="J4668" s="10">
        <v>2610095</v>
      </c>
      <c r="K4668" s="10" t="s">
        <v>46</v>
      </c>
      <c r="R4668" s="10" t="s">
        <v>5793</v>
      </c>
      <c r="S4668" s="10">
        <v>498</v>
      </c>
    </row>
    <row r="4669" spans="1:20" x14ac:dyDescent="0.35">
      <c r="A4669" s="10" t="s">
        <v>27</v>
      </c>
      <c r="B4669" s="10" t="s">
        <v>27</v>
      </c>
      <c r="C4669" s="10" t="s">
        <v>28</v>
      </c>
      <c r="D4669" s="10" t="s">
        <v>22</v>
      </c>
      <c r="E4669" s="10" t="s">
        <v>23</v>
      </c>
      <c r="F4669" s="10" t="s">
        <v>5</v>
      </c>
      <c r="H4669" s="10" t="s">
        <v>24</v>
      </c>
      <c r="I4669" s="10">
        <v>2609598</v>
      </c>
      <c r="J4669" s="10">
        <v>2610095</v>
      </c>
      <c r="K4669" s="10" t="s">
        <v>46</v>
      </c>
      <c r="L4669" s="10" t="s">
        <v>5794</v>
      </c>
      <c r="O4669" s="10" t="s">
        <v>52</v>
      </c>
      <c r="R4669" s="10" t="s">
        <v>5793</v>
      </c>
      <c r="S4669" s="10">
        <v>498</v>
      </c>
      <c r="T4669" s="10">
        <v>165</v>
      </c>
    </row>
    <row r="4670" spans="1:20" x14ac:dyDescent="0.35">
      <c r="A4670" s="10" t="s">
        <v>20</v>
      </c>
      <c r="B4670" s="10" t="s">
        <v>20</v>
      </c>
      <c r="C4670" s="10" t="s">
        <v>21</v>
      </c>
      <c r="D4670" s="10" t="s">
        <v>22</v>
      </c>
      <c r="E4670" s="10" t="s">
        <v>23</v>
      </c>
      <c r="F4670" s="10" t="s">
        <v>5</v>
      </c>
      <c r="H4670" s="10" t="s">
        <v>24</v>
      </c>
      <c r="I4670" s="10">
        <v>2610524</v>
      </c>
      <c r="J4670" s="10">
        <v>2611081</v>
      </c>
      <c r="K4670" s="10" t="s">
        <v>46</v>
      </c>
      <c r="R4670" s="10" t="s">
        <v>5795</v>
      </c>
      <c r="S4670" s="10">
        <v>558</v>
      </c>
    </row>
    <row r="4671" spans="1:20" x14ac:dyDescent="0.35">
      <c r="A4671" s="10" t="s">
        <v>27</v>
      </c>
      <c r="B4671" s="10" t="s">
        <v>27</v>
      </c>
      <c r="C4671" s="10" t="s">
        <v>28</v>
      </c>
      <c r="D4671" s="10" t="s">
        <v>22</v>
      </c>
      <c r="E4671" s="10" t="s">
        <v>23</v>
      </c>
      <c r="F4671" s="10" t="s">
        <v>5</v>
      </c>
      <c r="H4671" s="10" t="s">
        <v>24</v>
      </c>
      <c r="I4671" s="10">
        <v>2610524</v>
      </c>
      <c r="J4671" s="10">
        <v>2611081</v>
      </c>
      <c r="K4671" s="10" t="s">
        <v>46</v>
      </c>
      <c r="L4671" s="10" t="s">
        <v>5796</v>
      </c>
      <c r="O4671" s="10" t="s">
        <v>52</v>
      </c>
      <c r="R4671" s="10" t="s">
        <v>5795</v>
      </c>
      <c r="S4671" s="10">
        <v>558</v>
      </c>
      <c r="T4671" s="10">
        <v>185</v>
      </c>
    </row>
    <row r="4672" spans="1:20" x14ac:dyDescent="0.35">
      <c r="A4672" s="10" t="s">
        <v>20</v>
      </c>
      <c r="B4672" s="10" t="s">
        <v>20</v>
      </c>
      <c r="C4672" s="10" t="s">
        <v>21</v>
      </c>
      <c r="D4672" s="10" t="s">
        <v>22</v>
      </c>
      <c r="E4672" s="10" t="s">
        <v>23</v>
      </c>
      <c r="F4672" s="10" t="s">
        <v>5</v>
      </c>
      <c r="H4672" s="10" t="s">
        <v>24</v>
      </c>
      <c r="I4672" s="10">
        <v>2611407</v>
      </c>
      <c r="J4672" s="10">
        <v>2612456</v>
      </c>
      <c r="K4672" s="10" t="s">
        <v>46</v>
      </c>
      <c r="R4672" s="10" t="s">
        <v>5797</v>
      </c>
      <c r="S4672" s="10">
        <v>1050</v>
      </c>
    </row>
    <row r="4673" spans="1:20" x14ac:dyDescent="0.35">
      <c r="A4673" s="10" t="s">
        <v>27</v>
      </c>
      <c r="B4673" s="10" t="s">
        <v>27</v>
      </c>
      <c r="C4673" s="10" t="s">
        <v>28</v>
      </c>
      <c r="D4673" s="10" t="s">
        <v>22</v>
      </c>
      <c r="E4673" s="10" t="s">
        <v>23</v>
      </c>
      <c r="F4673" s="10" t="s">
        <v>5</v>
      </c>
      <c r="H4673" s="10" t="s">
        <v>24</v>
      </c>
      <c r="I4673" s="10">
        <v>2611407</v>
      </c>
      <c r="J4673" s="10">
        <v>2612456</v>
      </c>
      <c r="K4673" s="10" t="s">
        <v>46</v>
      </c>
      <c r="L4673" s="10" t="s">
        <v>5798</v>
      </c>
      <c r="O4673" s="10" t="s">
        <v>5799</v>
      </c>
      <c r="R4673" s="10" t="s">
        <v>5797</v>
      </c>
      <c r="S4673" s="10">
        <v>1050</v>
      </c>
      <c r="T4673" s="10">
        <v>349</v>
      </c>
    </row>
    <row r="4674" spans="1:20" x14ac:dyDescent="0.35">
      <c r="A4674" s="10" t="s">
        <v>20</v>
      </c>
      <c r="B4674" s="10" t="s">
        <v>20</v>
      </c>
      <c r="C4674" s="10" t="s">
        <v>21</v>
      </c>
      <c r="D4674" s="10" t="s">
        <v>22</v>
      </c>
      <c r="E4674" s="10" t="s">
        <v>23</v>
      </c>
      <c r="F4674" s="10" t="s">
        <v>5</v>
      </c>
      <c r="H4674" s="10" t="s">
        <v>24</v>
      </c>
      <c r="I4674" s="10">
        <v>2612703</v>
      </c>
      <c r="J4674" s="10">
        <v>2613479</v>
      </c>
      <c r="K4674" s="10" t="s">
        <v>25</v>
      </c>
      <c r="R4674" s="10" t="s">
        <v>5800</v>
      </c>
      <c r="S4674" s="10">
        <v>777</v>
      </c>
    </row>
    <row r="4675" spans="1:20" x14ac:dyDescent="0.35">
      <c r="A4675" s="10" t="s">
        <v>27</v>
      </c>
      <c r="B4675" s="10" t="s">
        <v>27</v>
      </c>
      <c r="C4675" s="10" t="s">
        <v>28</v>
      </c>
      <c r="D4675" s="10" t="s">
        <v>22</v>
      </c>
      <c r="E4675" s="10" t="s">
        <v>23</v>
      </c>
      <c r="F4675" s="10" t="s">
        <v>5</v>
      </c>
      <c r="H4675" s="10" t="s">
        <v>24</v>
      </c>
      <c r="I4675" s="10">
        <v>2612703</v>
      </c>
      <c r="J4675" s="10">
        <v>2613479</v>
      </c>
      <c r="K4675" s="10" t="s">
        <v>25</v>
      </c>
      <c r="L4675" s="10" t="s">
        <v>5801</v>
      </c>
      <c r="O4675" s="10" t="s">
        <v>61</v>
      </c>
      <c r="R4675" s="10" t="s">
        <v>5800</v>
      </c>
      <c r="S4675" s="10">
        <v>777</v>
      </c>
      <c r="T4675" s="10">
        <v>258</v>
      </c>
    </row>
    <row r="4676" spans="1:20" x14ac:dyDescent="0.35">
      <c r="A4676" s="10" t="s">
        <v>20</v>
      </c>
      <c r="B4676" s="10" t="s">
        <v>20</v>
      </c>
      <c r="C4676" s="10" t="s">
        <v>21</v>
      </c>
      <c r="D4676" s="10" t="s">
        <v>22</v>
      </c>
      <c r="E4676" s="10" t="s">
        <v>23</v>
      </c>
      <c r="F4676" s="10" t="s">
        <v>5</v>
      </c>
      <c r="H4676" s="10" t="s">
        <v>24</v>
      </c>
      <c r="I4676" s="10">
        <v>2613579</v>
      </c>
      <c r="J4676" s="10">
        <v>2614370</v>
      </c>
      <c r="K4676" s="10" t="s">
        <v>25</v>
      </c>
      <c r="R4676" s="10" t="s">
        <v>5802</v>
      </c>
      <c r="S4676" s="10">
        <v>792</v>
      </c>
    </row>
    <row r="4677" spans="1:20" x14ac:dyDescent="0.35">
      <c r="A4677" s="10" t="s">
        <v>27</v>
      </c>
      <c r="B4677" s="10" t="s">
        <v>27</v>
      </c>
      <c r="C4677" s="10" t="s">
        <v>28</v>
      </c>
      <c r="D4677" s="10" t="s">
        <v>22</v>
      </c>
      <c r="E4677" s="10" t="s">
        <v>23</v>
      </c>
      <c r="F4677" s="10" t="s">
        <v>5</v>
      </c>
      <c r="H4677" s="10" t="s">
        <v>24</v>
      </c>
      <c r="I4677" s="10">
        <v>2613579</v>
      </c>
      <c r="J4677" s="10">
        <v>2614370</v>
      </c>
      <c r="K4677" s="10" t="s">
        <v>25</v>
      </c>
      <c r="L4677" s="10" t="s">
        <v>5803</v>
      </c>
      <c r="O4677" s="10" t="s">
        <v>1221</v>
      </c>
      <c r="R4677" s="10" t="s">
        <v>5802</v>
      </c>
      <c r="S4677" s="10">
        <v>792</v>
      </c>
      <c r="T4677" s="10">
        <v>263</v>
      </c>
    </row>
    <row r="4678" spans="1:20" x14ac:dyDescent="0.35">
      <c r="A4678" s="10" t="s">
        <v>20</v>
      </c>
      <c r="B4678" s="10" t="s">
        <v>20</v>
      </c>
      <c r="C4678" s="10" t="s">
        <v>21</v>
      </c>
      <c r="D4678" s="10" t="s">
        <v>22</v>
      </c>
      <c r="E4678" s="10" t="s">
        <v>23</v>
      </c>
      <c r="F4678" s="10" t="s">
        <v>5</v>
      </c>
      <c r="H4678" s="10" t="s">
        <v>24</v>
      </c>
      <c r="I4678" s="10">
        <v>2614498</v>
      </c>
      <c r="J4678" s="10">
        <v>2615196</v>
      </c>
      <c r="K4678" s="10" t="s">
        <v>25</v>
      </c>
      <c r="R4678" s="10" t="s">
        <v>5804</v>
      </c>
      <c r="S4678" s="10">
        <v>699</v>
      </c>
    </row>
    <row r="4679" spans="1:20" x14ac:dyDescent="0.35">
      <c r="A4679" s="10" t="s">
        <v>27</v>
      </c>
      <c r="B4679" s="10" t="s">
        <v>27</v>
      </c>
      <c r="C4679" s="10" t="s">
        <v>28</v>
      </c>
      <c r="D4679" s="10" t="s">
        <v>22</v>
      </c>
      <c r="E4679" s="10" t="s">
        <v>23</v>
      </c>
      <c r="F4679" s="10" t="s">
        <v>5</v>
      </c>
      <c r="H4679" s="10" t="s">
        <v>24</v>
      </c>
      <c r="I4679" s="10">
        <v>2614498</v>
      </c>
      <c r="J4679" s="10">
        <v>2615196</v>
      </c>
      <c r="K4679" s="10" t="s">
        <v>25</v>
      </c>
      <c r="L4679" s="10" t="s">
        <v>5805</v>
      </c>
      <c r="O4679" s="10" t="s">
        <v>2106</v>
      </c>
      <c r="R4679" s="10" t="s">
        <v>5804</v>
      </c>
      <c r="S4679" s="10">
        <v>699</v>
      </c>
      <c r="T4679" s="10">
        <v>232</v>
      </c>
    </row>
    <row r="4680" spans="1:20" x14ac:dyDescent="0.35">
      <c r="A4680" s="10" t="s">
        <v>20</v>
      </c>
      <c r="B4680" s="10" t="s">
        <v>20</v>
      </c>
      <c r="C4680" s="10" t="s">
        <v>21</v>
      </c>
      <c r="D4680" s="10" t="s">
        <v>22</v>
      </c>
      <c r="E4680" s="10" t="s">
        <v>23</v>
      </c>
      <c r="F4680" s="10" t="s">
        <v>5</v>
      </c>
      <c r="H4680" s="10" t="s">
        <v>24</v>
      </c>
      <c r="I4680" s="10">
        <v>2615209</v>
      </c>
      <c r="J4680" s="10">
        <v>2615928</v>
      </c>
      <c r="K4680" s="10" t="s">
        <v>25</v>
      </c>
      <c r="R4680" s="10" t="s">
        <v>5806</v>
      </c>
      <c r="S4680" s="10">
        <v>720</v>
      </c>
    </row>
    <row r="4681" spans="1:20" x14ac:dyDescent="0.35">
      <c r="A4681" s="10" t="s">
        <v>27</v>
      </c>
      <c r="B4681" s="10" t="s">
        <v>27</v>
      </c>
      <c r="C4681" s="10" t="s">
        <v>28</v>
      </c>
      <c r="D4681" s="10" t="s">
        <v>22</v>
      </c>
      <c r="E4681" s="10" t="s">
        <v>23</v>
      </c>
      <c r="F4681" s="10" t="s">
        <v>5</v>
      </c>
      <c r="H4681" s="10" t="s">
        <v>24</v>
      </c>
      <c r="I4681" s="10">
        <v>2615209</v>
      </c>
      <c r="J4681" s="10">
        <v>2615928</v>
      </c>
      <c r="K4681" s="10" t="s">
        <v>25</v>
      </c>
      <c r="L4681" s="10" t="s">
        <v>5807</v>
      </c>
      <c r="O4681" s="10" t="s">
        <v>2106</v>
      </c>
      <c r="R4681" s="10" t="s">
        <v>5806</v>
      </c>
      <c r="S4681" s="10">
        <v>720</v>
      </c>
      <c r="T4681" s="10">
        <v>239</v>
      </c>
    </row>
    <row r="4682" spans="1:20" x14ac:dyDescent="0.35">
      <c r="A4682" s="10" t="s">
        <v>20</v>
      </c>
      <c r="B4682" s="10" t="s">
        <v>20</v>
      </c>
      <c r="C4682" s="10" t="s">
        <v>21</v>
      </c>
      <c r="D4682" s="10" t="s">
        <v>22</v>
      </c>
      <c r="E4682" s="10" t="s">
        <v>23</v>
      </c>
      <c r="F4682" s="10" t="s">
        <v>5</v>
      </c>
      <c r="H4682" s="10" t="s">
        <v>24</v>
      </c>
      <c r="I4682" s="10">
        <v>2615941</v>
      </c>
      <c r="J4682" s="10">
        <v>2616486</v>
      </c>
      <c r="K4682" s="10" t="s">
        <v>25</v>
      </c>
      <c r="R4682" s="10" t="s">
        <v>5808</v>
      </c>
      <c r="S4682" s="10">
        <v>546</v>
      </c>
    </row>
    <row r="4683" spans="1:20" x14ac:dyDescent="0.35">
      <c r="A4683" s="10" t="s">
        <v>27</v>
      </c>
      <c r="B4683" s="10" t="s">
        <v>27</v>
      </c>
      <c r="C4683" s="10" t="s">
        <v>28</v>
      </c>
      <c r="D4683" s="10" t="s">
        <v>22</v>
      </c>
      <c r="E4683" s="10" t="s">
        <v>23</v>
      </c>
      <c r="F4683" s="10" t="s">
        <v>5</v>
      </c>
      <c r="H4683" s="10" t="s">
        <v>24</v>
      </c>
      <c r="I4683" s="10">
        <v>2615941</v>
      </c>
      <c r="J4683" s="10">
        <v>2616486</v>
      </c>
      <c r="K4683" s="10" t="s">
        <v>25</v>
      </c>
      <c r="L4683" s="10" t="s">
        <v>5809</v>
      </c>
      <c r="O4683" s="10" t="s">
        <v>52</v>
      </c>
      <c r="R4683" s="10" t="s">
        <v>5808</v>
      </c>
      <c r="S4683" s="10">
        <v>546</v>
      </c>
      <c r="T4683" s="10">
        <v>181</v>
      </c>
    </row>
    <row r="4684" spans="1:20" x14ac:dyDescent="0.35">
      <c r="A4684" s="10" t="s">
        <v>20</v>
      </c>
      <c r="B4684" s="10" t="s">
        <v>20</v>
      </c>
      <c r="C4684" s="10" t="s">
        <v>21</v>
      </c>
      <c r="D4684" s="10" t="s">
        <v>22</v>
      </c>
      <c r="E4684" s="10" t="s">
        <v>23</v>
      </c>
      <c r="F4684" s="10" t="s">
        <v>5</v>
      </c>
      <c r="H4684" s="10" t="s">
        <v>24</v>
      </c>
      <c r="I4684" s="10">
        <v>2616633</v>
      </c>
      <c r="J4684" s="10">
        <v>2617289</v>
      </c>
      <c r="K4684" s="10" t="s">
        <v>46</v>
      </c>
      <c r="R4684" s="10" t="s">
        <v>5810</v>
      </c>
      <c r="S4684" s="10">
        <v>657</v>
      </c>
    </row>
    <row r="4685" spans="1:20" x14ac:dyDescent="0.35">
      <c r="A4685" s="10" t="s">
        <v>27</v>
      </c>
      <c r="B4685" s="10" t="s">
        <v>27</v>
      </c>
      <c r="C4685" s="10" t="s">
        <v>28</v>
      </c>
      <c r="D4685" s="10" t="s">
        <v>22</v>
      </c>
      <c r="E4685" s="10" t="s">
        <v>23</v>
      </c>
      <c r="F4685" s="10" t="s">
        <v>5</v>
      </c>
      <c r="H4685" s="10" t="s">
        <v>24</v>
      </c>
      <c r="I4685" s="10">
        <v>2616633</v>
      </c>
      <c r="J4685" s="10">
        <v>2617289</v>
      </c>
      <c r="K4685" s="10" t="s">
        <v>46</v>
      </c>
      <c r="L4685" s="10" t="s">
        <v>5811</v>
      </c>
      <c r="O4685" s="10" t="s">
        <v>5812</v>
      </c>
      <c r="R4685" s="10" t="s">
        <v>5810</v>
      </c>
      <c r="S4685" s="10">
        <v>657</v>
      </c>
      <c r="T4685" s="10">
        <v>218</v>
      </c>
    </row>
    <row r="4686" spans="1:20" x14ac:dyDescent="0.35">
      <c r="A4686" s="10" t="s">
        <v>20</v>
      </c>
      <c r="B4686" s="10" t="s">
        <v>20</v>
      </c>
      <c r="C4686" s="10" t="s">
        <v>21</v>
      </c>
      <c r="D4686" s="10" t="s">
        <v>22</v>
      </c>
      <c r="E4686" s="10" t="s">
        <v>23</v>
      </c>
      <c r="F4686" s="10" t="s">
        <v>5</v>
      </c>
      <c r="H4686" s="10" t="s">
        <v>24</v>
      </c>
      <c r="I4686" s="10">
        <v>2617532</v>
      </c>
      <c r="J4686" s="10">
        <v>2617975</v>
      </c>
      <c r="K4686" s="10" t="s">
        <v>25</v>
      </c>
      <c r="R4686" s="10" t="s">
        <v>5813</v>
      </c>
      <c r="S4686" s="10">
        <v>444</v>
      </c>
    </row>
    <row r="4687" spans="1:20" x14ac:dyDescent="0.35">
      <c r="A4687" s="10" t="s">
        <v>27</v>
      </c>
      <c r="B4687" s="10" t="s">
        <v>27</v>
      </c>
      <c r="C4687" s="10" t="s">
        <v>28</v>
      </c>
      <c r="D4687" s="10" t="s">
        <v>22</v>
      </c>
      <c r="E4687" s="10" t="s">
        <v>23</v>
      </c>
      <c r="F4687" s="10" t="s">
        <v>5</v>
      </c>
      <c r="H4687" s="10" t="s">
        <v>24</v>
      </c>
      <c r="I4687" s="10">
        <v>2617532</v>
      </c>
      <c r="J4687" s="10">
        <v>2617975</v>
      </c>
      <c r="K4687" s="10" t="s">
        <v>25</v>
      </c>
      <c r="L4687" s="10" t="s">
        <v>5814</v>
      </c>
      <c r="O4687" s="10" t="s">
        <v>147</v>
      </c>
      <c r="R4687" s="10" t="s">
        <v>5813</v>
      </c>
      <c r="S4687" s="10">
        <v>444</v>
      </c>
      <c r="T4687" s="10">
        <v>147</v>
      </c>
    </row>
    <row r="4688" spans="1:20" x14ac:dyDescent="0.35">
      <c r="A4688" s="10" t="s">
        <v>20</v>
      </c>
      <c r="B4688" s="10" t="s">
        <v>20</v>
      </c>
      <c r="C4688" s="10" t="s">
        <v>21</v>
      </c>
      <c r="D4688" s="10" t="s">
        <v>22</v>
      </c>
      <c r="E4688" s="10" t="s">
        <v>23</v>
      </c>
      <c r="F4688" s="10" t="s">
        <v>5</v>
      </c>
      <c r="H4688" s="10" t="s">
        <v>24</v>
      </c>
      <c r="I4688" s="10">
        <v>2618273</v>
      </c>
      <c r="J4688" s="10">
        <v>2619187</v>
      </c>
      <c r="K4688" s="10" t="s">
        <v>25</v>
      </c>
      <c r="R4688" s="10" t="s">
        <v>5815</v>
      </c>
      <c r="S4688" s="10">
        <v>915</v>
      </c>
    </row>
    <row r="4689" spans="1:20" x14ac:dyDescent="0.35">
      <c r="A4689" s="10" t="s">
        <v>27</v>
      </c>
      <c r="B4689" s="10" t="s">
        <v>27</v>
      </c>
      <c r="C4689" s="10" t="s">
        <v>28</v>
      </c>
      <c r="D4689" s="10" t="s">
        <v>22</v>
      </c>
      <c r="E4689" s="10" t="s">
        <v>23</v>
      </c>
      <c r="F4689" s="10" t="s">
        <v>5</v>
      </c>
      <c r="H4689" s="10" t="s">
        <v>24</v>
      </c>
      <c r="I4689" s="10">
        <v>2618273</v>
      </c>
      <c r="J4689" s="10">
        <v>2619187</v>
      </c>
      <c r="K4689" s="10" t="s">
        <v>25</v>
      </c>
      <c r="L4689" s="10" t="s">
        <v>5816</v>
      </c>
      <c r="O4689" s="10" t="s">
        <v>117</v>
      </c>
      <c r="R4689" s="10" t="s">
        <v>5815</v>
      </c>
      <c r="S4689" s="10">
        <v>915</v>
      </c>
      <c r="T4689" s="10">
        <v>304</v>
      </c>
    </row>
    <row r="4690" spans="1:20" x14ac:dyDescent="0.35">
      <c r="A4690" s="10" t="s">
        <v>20</v>
      </c>
      <c r="B4690" s="10" t="s">
        <v>20</v>
      </c>
      <c r="C4690" s="10" t="s">
        <v>21</v>
      </c>
      <c r="D4690" s="10" t="s">
        <v>22</v>
      </c>
      <c r="E4690" s="10" t="s">
        <v>23</v>
      </c>
      <c r="F4690" s="10" t="s">
        <v>5</v>
      </c>
      <c r="H4690" s="10" t="s">
        <v>24</v>
      </c>
      <c r="I4690" s="10">
        <v>2619251</v>
      </c>
      <c r="J4690" s="10">
        <v>2620078</v>
      </c>
      <c r="K4690" s="10" t="s">
        <v>46</v>
      </c>
      <c r="R4690" s="10" t="s">
        <v>5817</v>
      </c>
      <c r="S4690" s="10">
        <v>828</v>
      </c>
    </row>
    <row r="4691" spans="1:20" x14ac:dyDescent="0.35">
      <c r="A4691" s="10" t="s">
        <v>27</v>
      </c>
      <c r="B4691" s="10" t="s">
        <v>27</v>
      </c>
      <c r="C4691" s="10" t="s">
        <v>28</v>
      </c>
      <c r="D4691" s="10" t="s">
        <v>22</v>
      </c>
      <c r="E4691" s="10" t="s">
        <v>23</v>
      </c>
      <c r="F4691" s="10" t="s">
        <v>5</v>
      </c>
      <c r="H4691" s="10" t="s">
        <v>24</v>
      </c>
      <c r="I4691" s="10">
        <v>2619251</v>
      </c>
      <c r="J4691" s="10">
        <v>2620078</v>
      </c>
      <c r="K4691" s="10" t="s">
        <v>46</v>
      </c>
      <c r="L4691" s="10" t="s">
        <v>5818</v>
      </c>
      <c r="O4691" s="10" t="s">
        <v>52</v>
      </c>
      <c r="R4691" s="10" t="s">
        <v>5817</v>
      </c>
      <c r="S4691" s="10">
        <v>828</v>
      </c>
      <c r="T4691" s="10">
        <v>275</v>
      </c>
    </row>
    <row r="4692" spans="1:20" x14ac:dyDescent="0.35">
      <c r="A4692" s="10" t="s">
        <v>20</v>
      </c>
      <c r="B4692" s="10" t="s">
        <v>20</v>
      </c>
      <c r="C4692" s="10" t="s">
        <v>21</v>
      </c>
      <c r="D4692" s="10" t="s">
        <v>22</v>
      </c>
      <c r="E4692" s="10" t="s">
        <v>23</v>
      </c>
      <c r="F4692" s="10" t="s">
        <v>5</v>
      </c>
      <c r="H4692" s="10" t="s">
        <v>24</v>
      </c>
      <c r="I4692" s="10">
        <v>2620132</v>
      </c>
      <c r="J4692" s="10">
        <v>2620611</v>
      </c>
      <c r="K4692" s="10" t="s">
        <v>46</v>
      </c>
      <c r="R4692" s="10" t="s">
        <v>5819</v>
      </c>
      <c r="S4692" s="10">
        <v>480</v>
      </c>
    </row>
    <row r="4693" spans="1:20" x14ac:dyDescent="0.35">
      <c r="A4693" s="10" t="s">
        <v>27</v>
      </c>
      <c r="B4693" s="10" t="s">
        <v>27</v>
      </c>
      <c r="C4693" s="10" t="s">
        <v>28</v>
      </c>
      <c r="D4693" s="10" t="s">
        <v>22</v>
      </c>
      <c r="E4693" s="10" t="s">
        <v>23</v>
      </c>
      <c r="F4693" s="10" t="s">
        <v>5</v>
      </c>
      <c r="H4693" s="10" t="s">
        <v>24</v>
      </c>
      <c r="I4693" s="10">
        <v>2620132</v>
      </c>
      <c r="J4693" s="10">
        <v>2620611</v>
      </c>
      <c r="K4693" s="10" t="s">
        <v>46</v>
      </c>
      <c r="L4693" s="10" t="s">
        <v>5820</v>
      </c>
      <c r="O4693" s="10" t="s">
        <v>52</v>
      </c>
      <c r="R4693" s="10" t="s">
        <v>5819</v>
      </c>
      <c r="S4693" s="10">
        <v>480</v>
      </c>
      <c r="T4693" s="10">
        <v>159</v>
      </c>
    </row>
    <row r="4694" spans="1:20" x14ac:dyDescent="0.35">
      <c r="A4694" s="10" t="s">
        <v>20</v>
      </c>
      <c r="B4694" s="10" t="s">
        <v>20</v>
      </c>
      <c r="C4694" s="10" t="s">
        <v>21</v>
      </c>
      <c r="D4694" s="10" t="s">
        <v>22</v>
      </c>
      <c r="E4694" s="10" t="s">
        <v>23</v>
      </c>
      <c r="F4694" s="10" t="s">
        <v>5</v>
      </c>
      <c r="H4694" s="10" t="s">
        <v>24</v>
      </c>
      <c r="I4694" s="10">
        <v>2620694</v>
      </c>
      <c r="J4694" s="10">
        <v>2621215</v>
      </c>
      <c r="K4694" s="10" t="s">
        <v>46</v>
      </c>
      <c r="R4694" s="10" t="s">
        <v>5821</v>
      </c>
      <c r="S4694" s="10">
        <v>522</v>
      </c>
    </row>
    <row r="4695" spans="1:20" x14ac:dyDescent="0.35">
      <c r="A4695" s="10" t="s">
        <v>27</v>
      </c>
      <c r="B4695" s="10" t="s">
        <v>27</v>
      </c>
      <c r="C4695" s="10" t="s">
        <v>28</v>
      </c>
      <c r="D4695" s="10" t="s">
        <v>22</v>
      </c>
      <c r="E4695" s="10" t="s">
        <v>23</v>
      </c>
      <c r="F4695" s="10" t="s">
        <v>5</v>
      </c>
      <c r="H4695" s="10" t="s">
        <v>24</v>
      </c>
      <c r="I4695" s="10">
        <v>2620694</v>
      </c>
      <c r="J4695" s="10">
        <v>2621215</v>
      </c>
      <c r="K4695" s="10" t="s">
        <v>46</v>
      </c>
      <c r="L4695" s="10" t="s">
        <v>5822</v>
      </c>
      <c r="O4695" s="10" t="s">
        <v>52</v>
      </c>
      <c r="R4695" s="10" t="s">
        <v>5821</v>
      </c>
      <c r="S4695" s="10">
        <v>522</v>
      </c>
      <c r="T4695" s="10">
        <v>173</v>
      </c>
    </row>
    <row r="4696" spans="1:20" x14ac:dyDescent="0.35">
      <c r="A4696" s="10" t="s">
        <v>20</v>
      </c>
      <c r="B4696" s="10" t="s">
        <v>20</v>
      </c>
      <c r="C4696" s="10" t="s">
        <v>21</v>
      </c>
      <c r="D4696" s="10" t="s">
        <v>22</v>
      </c>
      <c r="E4696" s="10" t="s">
        <v>23</v>
      </c>
      <c r="F4696" s="10" t="s">
        <v>5</v>
      </c>
      <c r="H4696" s="10" t="s">
        <v>24</v>
      </c>
      <c r="I4696" s="10">
        <v>2621435</v>
      </c>
      <c r="J4696" s="10">
        <v>2621629</v>
      </c>
      <c r="K4696" s="10" t="s">
        <v>25</v>
      </c>
      <c r="R4696" s="10" t="s">
        <v>5823</v>
      </c>
      <c r="S4696" s="10">
        <v>195</v>
      </c>
    </row>
    <row r="4697" spans="1:20" x14ac:dyDescent="0.35">
      <c r="A4697" s="10" t="s">
        <v>27</v>
      </c>
      <c r="B4697" s="10" t="s">
        <v>27</v>
      </c>
      <c r="C4697" s="10" t="s">
        <v>28</v>
      </c>
      <c r="D4697" s="10" t="s">
        <v>22</v>
      </c>
      <c r="E4697" s="10" t="s">
        <v>23</v>
      </c>
      <c r="F4697" s="10" t="s">
        <v>5</v>
      </c>
      <c r="H4697" s="10" t="s">
        <v>24</v>
      </c>
      <c r="I4697" s="10">
        <v>2621435</v>
      </c>
      <c r="J4697" s="10">
        <v>2621629</v>
      </c>
      <c r="K4697" s="10" t="s">
        <v>25</v>
      </c>
      <c r="L4697" s="10" t="s">
        <v>5824</v>
      </c>
      <c r="O4697" s="10" t="s">
        <v>52</v>
      </c>
      <c r="R4697" s="10" t="s">
        <v>5823</v>
      </c>
      <c r="S4697" s="10">
        <v>195</v>
      </c>
      <c r="T4697" s="10">
        <v>64</v>
      </c>
    </row>
    <row r="4698" spans="1:20" x14ac:dyDescent="0.35">
      <c r="A4698" s="10" t="s">
        <v>20</v>
      </c>
      <c r="B4698" s="10" t="s">
        <v>20</v>
      </c>
      <c r="C4698" s="10" t="s">
        <v>21</v>
      </c>
      <c r="D4698" s="10" t="s">
        <v>22</v>
      </c>
      <c r="E4698" s="10" t="s">
        <v>23</v>
      </c>
      <c r="F4698" s="10" t="s">
        <v>5</v>
      </c>
      <c r="H4698" s="10" t="s">
        <v>24</v>
      </c>
      <c r="I4698" s="10">
        <v>2621652</v>
      </c>
      <c r="J4698" s="10">
        <v>2622080</v>
      </c>
      <c r="K4698" s="10" t="s">
        <v>46</v>
      </c>
      <c r="R4698" s="10" t="s">
        <v>5825</v>
      </c>
      <c r="S4698" s="10">
        <v>429</v>
      </c>
    </row>
    <row r="4699" spans="1:20" x14ac:dyDescent="0.35">
      <c r="A4699" s="10" t="s">
        <v>27</v>
      </c>
      <c r="B4699" s="10" t="s">
        <v>27</v>
      </c>
      <c r="C4699" s="10" t="s">
        <v>28</v>
      </c>
      <c r="D4699" s="10" t="s">
        <v>22</v>
      </c>
      <c r="E4699" s="10" t="s">
        <v>23</v>
      </c>
      <c r="F4699" s="10" t="s">
        <v>5</v>
      </c>
      <c r="H4699" s="10" t="s">
        <v>24</v>
      </c>
      <c r="I4699" s="10">
        <v>2621652</v>
      </c>
      <c r="J4699" s="10">
        <v>2622080</v>
      </c>
      <c r="K4699" s="10" t="s">
        <v>46</v>
      </c>
      <c r="L4699" s="10" t="s">
        <v>5826</v>
      </c>
      <c r="O4699" s="10" t="s">
        <v>49</v>
      </c>
      <c r="R4699" s="10" t="s">
        <v>5825</v>
      </c>
      <c r="S4699" s="10">
        <v>429</v>
      </c>
      <c r="T4699" s="10">
        <v>142</v>
      </c>
    </row>
    <row r="4700" spans="1:20" x14ac:dyDescent="0.35">
      <c r="A4700" s="10" t="s">
        <v>20</v>
      </c>
      <c r="B4700" s="10" t="s">
        <v>20</v>
      </c>
      <c r="C4700" s="10" t="s">
        <v>21</v>
      </c>
      <c r="D4700" s="10" t="s">
        <v>22</v>
      </c>
      <c r="E4700" s="10" t="s">
        <v>23</v>
      </c>
      <c r="F4700" s="10" t="s">
        <v>5</v>
      </c>
      <c r="H4700" s="10" t="s">
        <v>24</v>
      </c>
      <c r="I4700" s="10">
        <v>2622121</v>
      </c>
      <c r="J4700" s="10">
        <v>2624646</v>
      </c>
      <c r="K4700" s="10" t="s">
        <v>46</v>
      </c>
      <c r="R4700" s="10" t="s">
        <v>5827</v>
      </c>
      <c r="S4700" s="10">
        <v>2526</v>
      </c>
    </row>
    <row r="4701" spans="1:20" x14ac:dyDescent="0.35">
      <c r="A4701" s="10" t="s">
        <v>27</v>
      </c>
      <c r="B4701" s="10" t="s">
        <v>27</v>
      </c>
      <c r="C4701" s="10" t="s">
        <v>28</v>
      </c>
      <c r="D4701" s="10" t="s">
        <v>22</v>
      </c>
      <c r="E4701" s="10" t="s">
        <v>23</v>
      </c>
      <c r="F4701" s="10" t="s">
        <v>5</v>
      </c>
      <c r="H4701" s="10" t="s">
        <v>24</v>
      </c>
      <c r="I4701" s="10">
        <v>2622121</v>
      </c>
      <c r="J4701" s="10">
        <v>2624646</v>
      </c>
      <c r="K4701" s="10" t="s">
        <v>46</v>
      </c>
      <c r="L4701" s="10" t="s">
        <v>5828</v>
      </c>
      <c r="O4701" s="10" t="s">
        <v>5829</v>
      </c>
      <c r="R4701" s="10" t="s">
        <v>5827</v>
      </c>
      <c r="S4701" s="10">
        <v>2526</v>
      </c>
      <c r="T4701" s="10">
        <v>841</v>
      </c>
    </row>
    <row r="4702" spans="1:20" x14ac:dyDescent="0.35">
      <c r="A4702" s="10" t="s">
        <v>20</v>
      </c>
      <c r="B4702" s="10" t="s">
        <v>20</v>
      </c>
      <c r="C4702" s="10" t="s">
        <v>21</v>
      </c>
      <c r="D4702" s="10" t="s">
        <v>22</v>
      </c>
      <c r="E4702" s="10" t="s">
        <v>23</v>
      </c>
      <c r="F4702" s="10" t="s">
        <v>5</v>
      </c>
      <c r="H4702" s="10" t="s">
        <v>24</v>
      </c>
      <c r="I4702" s="10">
        <v>2624949</v>
      </c>
      <c r="J4702" s="10">
        <v>2625239</v>
      </c>
      <c r="K4702" s="10" t="s">
        <v>46</v>
      </c>
      <c r="R4702" s="10" t="s">
        <v>5830</v>
      </c>
      <c r="S4702" s="10">
        <v>291</v>
      </c>
    </row>
    <row r="4703" spans="1:20" x14ac:dyDescent="0.35">
      <c r="A4703" s="10" t="s">
        <v>27</v>
      </c>
      <c r="B4703" s="10" t="s">
        <v>27</v>
      </c>
      <c r="C4703" s="10" t="s">
        <v>28</v>
      </c>
      <c r="D4703" s="10" t="s">
        <v>22</v>
      </c>
      <c r="E4703" s="10" t="s">
        <v>23</v>
      </c>
      <c r="F4703" s="10" t="s">
        <v>5</v>
      </c>
      <c r="H4703" s="10" t="s">
        <v>24</v>
      </c>
      <c r="I4703" s="10">
        <v>2624949</v>
      </c>
      <c r="J4703" s="10">
        <v>2625239</v>
      </c>
      <c r="K4703" s="10" t="s">
        <v>46</v>
      </c>
      <c r="L4703" s="10" t="s">
        <v>5831</v>
      </c>
      <c r="O4703" s="10" t="s">
        <v>5832</v>
      </c>
      <c r="R4703" s="10" t="s">
        <v>5830</v>
      </c>
      <c r="S4703" s="10">
        <v>291</v>
      </c>
      <c r="T4703" s="10">
        <v>96</v>
      </c>
    </row>
    <row r="4704" spans="1:20" x14ac:dyDescent="0.35">
      <c r="A4704" s="10" t="s">
        <v>20</v>
      </c>
      <c r="B4704" s="10" t="s">
        <v>20</v>
      </c>
      <c r="C4704" s="10" t="s">
        <v>21</v>
      </c>
      <c r="D4704" s="10" t="s">
        <v>22</v>
      </c>
      <c r="E4704" s="10" t="s">
        <v>23</v>
      </c>
      <c r="F4704" s="10" t="s">
        <v>5</v>
      </c>
      <c r="H4704" s="10" t="s">
        <v>24</v>
      </c>
      <c r="I4704" s="10">
        <v>2625230</v>
      </c>
      <c r="J4704" s="10">
        <v>2626531</v>
      </c>
      <c r="K4704" s="10" t="s">
        <v>46</v>
      </c>
      <c r="R4704" s="10" t="s">
        <v>5833</v>
      </c>
      <c r="S4704" s="10">
        <v>1302</v>
      </c>
    </row>
    <row r="4705" spans="1:20" x14ac:dyDescent="0.35">
      <c r="A4705" s="10" t="s">
        <v>27</v>
      </c>
      <c r="B4705" s="10" t="s">
        <v>27</v>
      </c>
      <c r="C4705" s="10" t="s">
        <v>28</v>
      </c>
      <c r="D4705" s="10" t="s">
        <v>22</v>
      </c>
      <c r="E4705" s="10" t="s">
        <v>23</v>
      </c>
      <c r="F4705" s="10" t="s">
        <v>5</v>
      </c>
      <c r="H4705" s="10" t="s">
        <v>24</v>
      </c>
      <c r="I4705" s="10">
        <v>2625230</v>
      </c>
      <c r="J4705" s="10">
        <v>2626531</v>
      </c>
      <c r="K4705" s="10" t="s">
        <v>46</v>
      </c>
      <c r="L4705" s="10" t="s">
        <v>5834</v>
      </c>
      <c r="O4705" s="10" t="s">
        <v>5835</v>
      </c>
      <c r="R4705" s="10" t="s">
        <v>5833</v>
      </c>
      <c r="S4705" s="10">
        <v>1302</v>
      </c>
      <c r="T4705" s="10">
        <v>433</v>
      </c>
    </row>
    <row r="4706" spans="1:20" x14ac:dyDescent="0.35">
      <c r="A4706" s="10" t="s">
        <v>20</v>
      </c>
      <c r="B4706" s="10" t="s">
        <v>20</v>
      </c>
      <c r="C4706" s="10" t="s">
        <v>21</v>
      </c>
      <c r="D4706" s="10" t="s">
        <v>22</v>
      </c>
      <c r="E4706" s="10" t="s">
        <v>23</v>
      </c>
      <c r="F4706" s="10" t="s">
        <v>5</v>
      </c>
      <c r="H4706" s="10" t="s">
        <v>24</v>
      </c>
      <c r="I4706" s="10">
        <v>2626550</v>
      </c>
      <c r="J4706" s="10">
        <v>2627647</v>
      </c>
      <c r="K4706" s="10" t="s">
        <v>46</v>
      </c>
      <c r="R4706" s="10" t="s">
        <v>5836</v>
      </c>
      <c r="S4706" s="10">
        <v>1098</v>
      </c>
    </row>
    <row r="4707" spans="1:20" x14ac:dyDescent="0.35">
      <c r="A4707" s="10" t="s">
        <v>27</v>
      </c>
      <c r="B4707" s="10" t="s">
        <v>27</v>
      </c>
      <c r="C4707" s="10" t="s">
        <v>28</v>
      </c>
      <c r="D4707" s="10" t="s">
        <v>22</v>
      </c>
      <c r="E4707" s="10" t="s">
        <v>23</v>
      </c>
      <c r="F4707" s="10" t="s">
        <v>5</v>
      </c>
      <c r="H4707" s="10" t="s">
        <v>24</v>
      </c>
      <c r="I4707" s="10">
        <v>2626550</v>
      </c>
      <c r="J4707" s="10">
        <v>2627647</v>
      </c>
      <c r="K4707" s="10" t="s">
        <v>46</v>
      </c>
      <c r="L4707" s="10" t="s">
        <v>5837</v>
      </c>
      <c r="O4707" s="10" t="s">
        <v>5838</v>
      </c>
      <c r="R4707" s="10" t="s">
        <v>5836</v>
      </c>
      <c r="S4707" s="10">
        <v>1098</v>
      </c>
      <c r="T4707" s="10">
        <v>365</v>
      </c>
    </row>
    <row r="4708" spans="1:20" x14ac:dyDescent="0.35">
      <c r="A4708" s="10" t="s">
        <v>20</v>
      </c>
      <c r="B4708" s="10" t="s">
        <v>20</v>
      </c>
      <c r="C4708" s="10" t="s">
        <v>21</v>
      </c>
      <c r="D4708" s="10" t="s">
        <v>22</v>
      </c>
      <c r="E4708" s="10" t="s">
        <v>23</v>
      </c>
      <c r="F4708" s="10" t="s">
        <v>5</v>
      </c>
      <c r="H4708" s="10" t="s">
        <v>24</v>
      </c>
      <c r="I4708" s="10">
        <v>2627664</v>
      </c>
      <c r="J4708" s="10">
        <v>2628515</v>
      </c>
      <c r="K4708" s="10" t="s">
        <v>46</v>
      </c>
      <c r="R4708" s="10" t="s">
        <v>5839</v>
      </c>
      <c r="S4708" s="10">
        <v>852</v>
      </c>
    </row>
    <row r="4709" spans="1:20" x14ac:dyDescent="0.35">
      <c r="A4709" s="10" t="s">
        <v>27</v>
      </c>
      <c r="B4709" s="10" t="s">
        <v>27</v>
      </c>
      <c r="C4709" s="10" t="s">
        <v>28</v>
      </c>
      <c r="D4709" s="10" t="s">
        <v>22</v>
      </c>
      <c r="E4709" s="10" t="s">
        <v>23</v>
      </c>
      <c r="F4709" s="10" t="s">
        <v>5</v>
      </c>
      <c r="H4709" s="10" t="s">
        <v>24</v>
      </c>
      <c r="I4709" s="10">
        <v>2627664</v>
      </c>
      <c r="J4709" s="10">
        <v>2628515</v>
      </c>
      <c r="K4709" s="10" t="s">
        <v>46</v>
      </c>
      <c r="L4709" s="10" t="s">
        <v>5840</v>
      </c>
      <c r="O4709" s="10" t="s">
        <v>5841</v>
      </c>
      <c r="R4709" s="10" t="s">
        <v>5839</v>
      </c>
      <c r="S4709" s="10">
        <v>852</v>
      </c>
      <c r="T4709" s="10">
        <v>283</v>
      </c>
    </row>
    <row r="4710" spans="1:20" x14ac:dyDescent="0.35">
      <c r="A4710" s="10" t="s">
        <v>20</v>
      </c>
      <c r="B4710" s="10" t="s">
        <v>20</v>
      </c>
      <c r="C4710" s="10" t="s">
        <v>21</v>
      </c>
      <c r="D4710" s="10" t="s">
        <v>22</v>
      </c>
      <c r="E4710" s="10" t="s">
        <v>23</v>
      </c>
      <c r="F4710" s="10" t="s">
        <v>5</v>
      </c>
      <c r="H4710" s="10" t="s">
        <v>24</v>
      </c>
      <c r="I4710" s="10">
        <v>2628713</v>
      </c>
      <c r="J4710" s="10">
        <v>2629075</v>
      </c>
      <c r="K4710" s="10" t="s">
        <v>46</v>
      </c>
      <c r="R4710" s="10" t="s">
        <v>5842</v>
      </c>
      <c r="S4710" s="10">
        <v>363</v>
      </c>
    </row>
    <row r="4711" spans="1:20" x14ac:dyDescent="0.35">
      <c r="A4711" s="10" t="s">
        <v>27</v>
      </c>
      <c r="B4711" s="10" t="s">
        <v>27</v>
      </c>
      <c r="C4711" s="10" t="s">
        <v>28</v>
      </c>
      <c r="D4711" s="10" t="s">
        <v>22</v>
      </c>
      <c r="E4711" s="10" t="s">
        <v>23</v>
      </c>
      <c r="F4711" s="10" t="s">
        <v>5</v>
      </c>
      <c r="H4711" s="10" t="s">
        <v>24</v>
      </c>
      <c r="I4711" s="10">
        <v>2628713</v>
      </c>
      <c r="J4711" s="10">
        <v>2629075</v>
      </c>
      <c r="K4711" s="10" t="s">
        <v>46</v>
      </c>
      <c r="L4711" s="10" t="s">
        <v>5843</v>
      </c>
      <c r="O4711" s="10" t="s">
        <v>5844</v>
      </c>
      <c r="R4711" s="10" t="s">
        <v>5842</v>
      </c>
      <c r="S4711" s="10">
        <v>363</v>
      </c>
      <c r="T4711" s="10">
        <v>120</v>
      </c>
    </row>
    <row r="4712" spans="1:20" x14ac:dyDescent="0.35">
      <c r="A4712" s="10" t="s">
        <v>20</v>
      </c>
      <c r="B4712" s="10" t="s">
        <v>20</v>
      </c>
      <c r="C4712" s="10" t="s">
        <v>21</v>
      </c>
      <c r="D4712" s="10" t="s">
        <v>22</v>
      </c>
      <c r="E4712" s="10" t="s">
        <v>23</v>
      </c>
      <c r="F4712" s="10" t="s">
        <v>5</v>
      </c>
      <c r="H4712" s="10" t="s">
        <v>24</v>
      </c>
      <c r="I4712" s="10">
        <v>2629099</v>
      </c>
      <c r="J4712" s="10">
        <v>2630277</v>
      </c>
      <c r="K4712" s="10" t="s">
        <v>46</v>
      </c>
      <c r="R4712" s="10" t="s">
        <v>5845</v>
      </c>
      <c r="S4712" s="10">
        <v>1179</v>
      </c>
    </row>
    <row r="4713" spans="1:20" x14ac:dyDescent="0.35">
      <c r="A4713" s="10" t="s">
        <v>27</v>
      </c>
      <c r="B4713" s="10" t="s">
        <v>27</v>
      </c>
      <c r="C4713" s="10" t="s">
        <v>28</v>
      </c>
      <c r="D4713" s="10" t="s">
        <v>22</v>
      </c>
      <c r="E4713" s="10" t="s">
        <v>23</v>
      </c>
      <c r="F4713" s="10" t="s">
        <v>5</v>
      </c>
      <c r="H4713" s="10" t="s">
        <v>24</v>
      </c>
      <c r="I4713" s="10">
        <v>2629099</v>
      </c>
      <c r="J4713" s="10">
        <v>2630277</v>
      </c>
      <c r="K4713" s="10" t="s">
        <v>46</v>
      </c>
      <c r="L4713" s="10" t="s">
        <v>5846</v>
      </c>
      <c r="O4713" s="10" t="s">
        <v>5847</v>
      </c>
      <c r="R4713" s="10" t="s">
        <v>5845</v>
      </c>
      <c r="S4713" s="10">
        <v>1179</v>
      </c>
      <c r="T4713" s="10">
        <v>392</v>
      </c>
    </row>
    <row r="4714" spans="1:20" x14ac:dyDescent="0.35">
      <c r="A4714" s="10" t="s">
        <v>20</v>
      </c>
      <c r="B4714" s="10" t="s">
        <v>20</v>
      </c>
      <c r="C4714" s="10" t="s">
        <v>21</v>
      </c>
      <c r="D4714" s="10" t="s">
        <v>22</v>
      </c>
      <c r="E4714" s="10" t="s">
        <v>23</v>
      </c>
      <c r="F4714" s="10" t="s">
        <v>5</v>
      </c>
      <c r="H4714" s="10" t="s">
        <v>24</v>
      </c>
      <c r="I4714" s="10">
        <v>2630304</v>
      </c>
      <c r="J4714" s="10">
        <v>2630603</v>
      </c>
      <c r="K4714" s="10" t="s">
        <v>46</v>
      </c>
      <c r="R4714" s="10" t="s">
        <v>5848</v>
      </c>
      <c r="S4714" s="10">
        <v>300</v>
      </c>
    </row>
    <row r="4715" spans="1:20" x14ac:dyDescent="0.35">
      <c r="A4715" s="10" t="s">
        <v>27</v>
      </c>
      <c r="B4715" s="10" t="s">
        <v>27</v>
      </c>
      <c r="C4715" s="10" t="s">
        <v>28</v>
      </c>
      <c r="D4715" s="10" t="s">
        <v>22</v>
      </c>
      <c r="E4715" s="10" t="s">
        <v>23</v>
      </c>
      <c r="F4715" s="10" t="s">
        <v>5</v>
      </c>
      <c r="H4715" s="10" t="s">
        <v>24</v>
      </c>
      <c r="I4715" s="10">
        <v>2630304</v>
      </c>
      <c r="J4715" s="10">
        <v>2630603</v>
      </c>
      <c r="K4715" s="10" t="s">
        <v>46</v>
      </c>
      <c r="L4715" s="10" t="s">
        <v>5849</v>
      </c>
      <c r="O4715" s="10" t="s">
        <v>5850</v>
      </c>
      <c r="R4715" s="10" t="s">
        <v>5848</v>
      </c>
      <c r="S4715" s="10">
        <v>300</v>
      </c>
      <c r="T4715" s="10">
        <v>99</v>
      </c>
    </row>
    <row r="4716" spans="1:20" x14ac:dyDescent="0.35">
      <c r="A4716" s="10" t="s">
        <v>20</v>
      </c>
      <c r="B4716" s="10" t="s">
        <v>20</v>
      </c>
      <c r="C4716" s="10" t="s">
        <v>21</v>
      </c>
      <c r="D4716" s="10" t="s">
        <v>22</v>
      </c>
      <c r="E4716" s="10" t="s">
        <v>23</v>
      </c>
      <c r="F4716" s="10" t="s">
        <v>5</v>
      </c>
      <c r="H4716" s="10" t="s">
        <v>24</v>
      </c>
      <c r="I4716" s="10">
        <v>2630652</v>
      </c>
      <c r="J4716" s="10">
        <v>2630984</v>
      </c>
      <c r="K4716" s="10" t="s">
        <v>46</v>
      </c>
      <c r="R4716" s="10" t="s">
        <v>5851</v>
      </c>
      <c r="S4716" s="10">
        <v>333</v>
      </c>
    </row>
    <row r="4717" spans="1:20" x14ac:dyDescent="0.35">
      <c r="A4717" s="10" t="s">
        <v>27</v>
      </c>
      <c r="B4717" s="10" t="s">
        <v>27</v>
      </c>
      <c r="C4717" s="10" t="s">
        <v>28</v>
      </c>
      <c r="D4717" s="10" t="s">
        <v>22</v>
      </c>
      <c r="E4717" s="10" t="s">
        <v>23</v>
      </c>
      <c r="F4717" s="10" t="s">
        <v>5</v>
      </c>
      <c r="H4717" s="10" t="s">
        <v>24</v>
      </c>
      <c r="I4717" s="10">
        <v>2630652</v>
      </c>
      <c r="J4717" s="10">
        <v>2630984</v>
      </c>
      <c r="K4717" s="10" t="s">
        <v>46</v>
      </c>
      <c r="L4717" s="10" t="s">
        <v>5852</v>
      </c>
      <c r="O4717" s="10" t="s">
        <v>2057</v>
      </c>
      <c r="R4717" s="10" t="s">
        <v>5851</v>
      </c>
      <c r="S4717" s="10">
        <v>333</v>
      </c>
      <c r="T4717" s="10">
        <v>110</v>
      </c>
    </row>
    <row r="4718" spans="1:20" x14ac:dyDescent="0.35">
      <c r="A4718" s="10" t="s">
        <v>20</v>
      </c>
      <c r="B4718" s="10" t="s">
        <v>20</v>
      </c>
      <c r="C4718" s="10" t="s">
        <v>21</v>
      </c>
      <c r="D4718" s="10" t="s">
        <v>22</v>
      </c>
      <c r="E4718" s="10" t="s">
        <v>23</v>
      </c>
      <c r="F4718" s="10" t="s">
        <v>5</v>
      </c>
      <c r="H4718" s="10" t="s">
        <v>24</v>
      </c>
      <c r="I4718" s="10">
        <v>2631496</v>
      </c>
      <c r="J4718" s="10">
        <v>2632062</v>
      </c>
      <c r="K4718" s="10" t="s">
        <v>25</v>
      </c>
      <c r="R4718" s="10" t="s">
        <v>5853</v>
      </c>
      <c r="S4718" s="10">
        <v>567</v>
      </c>
    </row>
    <row r="4719" spans="1:20" x14ac:dyDescent="0.35">
      <c r="A4719" s="10" t="s">
        <v>27</v>
      </c>
      <c r="B4719" s="10" t="s">
        <v>27</v>
      </c>
      <c r="C4719" s="10" t="s">
        <v>28</v>
      </c>
      <c r="D4719" s="10" t="s">
        <v>22</v>
      </c>
      <c r="E4719" s="10" t="s">
        <v>23</v>
      </c>
      <c r="F4719" s="10" t="s">
        <v>5</v>
      </c>
      <c r="H4719" s="10" t="s">
        <v>24</v>
      </c>
      <c r="I4719" s="10">
        <v>2631496</v>
      </c>
      <c r="J4719" s="10">
        <v>2632062</v>
      </c>
      <c r="K4719" s="10" t="s">
        <v>25</v>
      </c>
      <c r="L4719" s="10" t="s">
        <v>5854</v>
      </c>
      <c r="O4719" s="10" t="s">
        <v>5855</v>
      </c>
      <c r="R4719" s="10" t="s">
        <v>5853</v>
      </c>
      <c r="S4719" s="10">
        <v>567</v>
      </c>
      <c r="T4719" s="10">
        <v>188</v>
      </c>
    </row>
    <row r="4720" spans="1:20" x14ac:dyDescent="0.35">
      <c r="A4720" s="10" t="s">
        <v>20</v>
      </c>
      <c r="B4720" s="10" t="s">
        <v>20</v>
      </c>
      <c r="C4720" s="10" t="s">
        <v>21</v>
      </c>
      <c r="D4720" s="10" t="s">
        <v>22</v>
      </c>
      <c r="E4720" s="10" t="s">
        <v>23</v>
      </c>
      <c r="F4720" s="10" t="s">
        <v>5</v>
      </c>
      <c r="H4720" s="10" t="s">
        <v>24</v>
      </c>
      <c r="I4720" s="10">
        <v>2632120</v>
      </c>
      <c r="J4720" s="10">
        <v>2632953</v>
      </c>
      <c r="K4720" s="10" t="s">
        <v>46</v>
      </c>
      <c r="R4720" s="10" t="s">
        <v>5856</v>
      </c>
      <c r="S4720" s="10">
        <v>834</v>
      </c>
    </row>
    <row r="4721" spans="1:20" x14ac:dyDescent="0.35">
      <c r="A4721" s="10" t="s">
        <v>27</v>
      </c>
      <c r="B4721" s="10" t="s">
        <v>27</v>
      </c>
      <c r="C4721" s="10" t="s">
        <v>28</v>
      </c>
      <c r="D4721" s="10" t="s">
        <v>22</v>
      </c>
      <c r="E4721" s="10" t="s">
        <v>23</v>
      </c>
      <c r="F4721" s="10" t="s">
        <v>5</v>
      </c>
      <c r="H4721" s="10" t="s">
        <v>24</v>
      </c>
      <c r="I4721" s="10">
        <v>2632120</v>
      </c>
      <c r="J4721" s="10">
        <v>2632953</v>
      </c>
      <c r="K4721" s="10" t="s">
        <v>46</v>
      </c>
      <c r="L4721" s="10" t="s">
        <v>5857</v>
      </c>
      <c r="O4721" s="10" t="s">
        <v>61</v>
      </c>
      <c r="R4721" s="10" t="s">
        <v>5856</v>
      </c>
      <c r="S4721" s="10">
        <v>834</v>
      </c>
      <c r="T4721" s="10">
        <v>277</v>
      </c>
    </row>
    <row r="4722" spans="1:20" x14ac:dyDescent="0.35">
      <c r="A4722" s="10" t="s">
        <v>20</v>
      </c>
      <c r="B4722" s="10" t="s">
        <v>20</v>
      </c>
      <c r="C4722" s="10" t="s">
        <v>21</v>
      </c>
      <c r="D4722" s="10" t="s">
        <v>22</v>
      </c>
      <c r="E4722" s="10" t="s">
        <v>23</v>
      </c>
      <c r="F4722" s="10" t="s">
        <v>5</v>
      </c>
      <c r="H4722" s="10" t="s">
        <v>24</v>
      </c>
      <c r="I4722" s="10">
        <v>2632950</v>
      </c>
      <c r="J4722" s="10">
        <v>2633735</v>
      </c>
      <c r="K4722" s="10" t="s">
        <v>46</v>
      </c>
      <c r="R4722" s="10" t="s">
        <v>5858</v>
      </c>
      <c r="S4722" s="10">
        <v>786</v>
      </c>
    </row>
    <row r="4723" spans="1:20" x14ac:dyDescent="0.35">
      <c r="A4723" s="10" t="s">
        <v>27</v>
      </c>
      <c r="B4723" s="10" t="s">
        <v>27</v>
      </c>
      <c r="C4723" s="10" t="s">
        <v>28</v>
      </c>
      <c r="D4723" s="10" t="s">
        <v>22</v>
      </c>
      <c r="E4723" s="10" t="s">
        <v>23</v>
      </c>
      <c r="F4723" s="10" t="s">
        <v>5</v>
      </c>
      <c r="H4723" s="10" t="s">
        <v>24</v>
      </c>
      <c r="I4723" s="10">
        <v>2632950</v>
      </c>
      <c r="J4723" s="10">
        <v>2633735</v>
      </c>
      <c r="K4723" s="10" t="s">
        <v>46</v>
      </c>
      <c r="L4723" s="10" t="s">
        <v>5859</v>
      </c>
      <c r="O4723" s="10" t="s">
        <v>61</v>
      </c>
      <c r="R4723" s="10" t="s">
        <v>5858</v>
      </c>
      <c r="S4723" s="10">
        <v>786</v>
      </c>
      <c r="T4723" s="10">
        <v>261</v>
      </c>
    </row>
    <row r="4724" spans="1:20" x14ac:dyDescent="0.35">
      <c r="A4724" s="10" t="s">
        <v>20</v>
      </c>
      <c r="B4724" s="10" t="s">
        <v>20</v>
      </c>
      <c r="C4724" s="10" t="s">
        <v>21</v>
      </c>
      <c r="D4724" s="10" t="s">
        <v>22</v>
      </c>
      <c r="E4724" s="10" t="s">
        <v>23</v>
      </c>
      <c r="F4724" s="10" t="s">
        <v>5</v>
      </c>
      <c r="H4724" s="10" t="s">
        <v>24</v>
      </c>
      <c r="I4724" s="10">
        <v>2633732</v>
      </c>
      <c r="J4724" s="10">
        <v>2634631</v>
      </c>
      <c r="K4724" s="10" t="s">
        <v>46</v>
      </c>
      <c r="R4724" s="10" t="s">
        <v>5860</v>
      </c>
      <c r="S4724" s="10">
        <v>900</v>
      </c>
    </row>
    <row r="4725" spans="1:20" x14ac:dyDescent="0.35">
      <c r="A4725" s="10" t="s">
        <v>27</v>
      </c>
      <c r="B4725" s="10" t="s">
        <v>27</v>
      </c>
      <c r="C4725" s="10" t="s">
        <v>28</v>
      </c>
      <c r="D4725" s="10" t="s">
        <v>22</v>
      </c>
      <c r="E4725" s="10" t="s">
        <v>23</v>
      </c>
      <c r="F4725" s="10" t="s">
        <v>5</v>
      </c>
      <c r="H4725" s="10" t="s">
        <v>24</v>
      </c>
      <c r="I4725" s="10">
        <v>2633732</v>
      </c>
      <c r="J4725" s="10">
        <v>2634631</v>
      </c>
      <c r="K4725" s="10" t="s">
        <v>46</v>
      </c>
      <c r="L4725" s="10" t="s">
        <v>5861</v>
      </c>
      <c r="O4725" s="10" t="s">
        <v>293</v>
      </c>
      <c r="R4725" s="10" t="s">
        <v>5860</v>
      </c>
      <c r="S4725" s="10">
        <v>900</v>
      </c>
      <c r="T4725" s="10">
        <v>299</v>
      </c>
    </row>
    <row r="4726" spans="1:20" x14ac:dyDescent="0.35">
      <c r="A4726" s="10" t="s">
        <v>20</v>
      </c>
      <c r="B4726" s="10" t="s">
        <v>20</v>
      </c>
      <c r="C4726" s="10" t="s">
        <v>21</v>
      </c>
      <c r="D4726" s="10" t="s">
        <v>22</v>
      </c>
      <c r="E4726" s="10" t="s">
        <v>23</v>
      </c>
      <c r="F4726" s="10" t="s">
        <v>5</v>
      </c>
      <c r="H4726" s="10" t="s">
        <v>24</v>
      </c>
      <c r="I4726" s="10">
        <v>2634628</v>
      </c>
      <c r="J4726" s="10">
        <v>2635572</v>
      </c>
      <c r="K4726" s="10" t="s">
        <v>46</v>
      </c>
      <c r="R4726" s="10" t="s">
        <v>5862</v>
      </c>
      <c r="S4726" s="10">
        <v>945</v>
      </c>
    </row>
    <row r="4727" spans="1:20" x14ac:dyDescent="0.35">
      <c r="A4727" s="10" t="s">
        <v>27</v>
      </c>
      <c r="B4727" s="10" t="s">
        <v>27</v>
      </c>
      <c r="C4727" s="10" t="s">
        <v>28</v>
      </c>
      <c r="D4727" s="10" t="s">
        <v>22</v>
      </c>
      <c r="E4727" s="10" t="s">
        <v>23</v>
      </c>
      <c r="F4727" s="10" t="s">
        <v>5</v>
      </c>
      <c r="H4727" s="10" t="s">
        <v>24</v>
      </c>
      <c r="I4727" s="10">
        <v>2634628</v>
      </c>
      <c r="J4727" s="10">
        <v>2635572</v>
      </c>
      <c r="K4727" s="10" t="s">
        <v>46</v>
      </c>
      <c r="L4727" s="10" t="s">
        <v>5863</v>
      </c>
      <c r="O4727" s="10" t="s">
        <v>293</v>
      </c>
      <c r="R4727" s="10" t="s">
        <v>5862</v>
      </c>
      <c r="S4727" s="10">
        <v>945</v>
      </c>
      <c r="T4727" s="10">
        <v>314</v>
      </c>
    </row>
    <row r="4728" spans="1:20" x14ac:dyDescent="0.35">
      <c r="A4728" s="10" t="s">
        <v>20</v>
      </c>
      <c r="B4728" s="10" t="s">
        <v>20</v>
      </c>
      <c r="C4728" s="10" t="s">
        <v>21</v>
      </c>
      <c r="D4728" s="10" t="s">
        <v>22</v>
      </c>
      <c r="E4728" s="10" t="s">
        <v>23</v>
      </c>
      <c r="F4728" s="10" t="s">
        <v>5</v>
      </c>
      <c r="H4728" s="10" t="s">
        <v>24</v>
      </c>
      <c r="I4728" s="10">
        <v>2635578</v>
      </c>
      <c r="J4728" s="10">
        <v>2637239</v>
      </c>
      <c r="K4728" s="10" t="s">
        <v>46</v>
      </c>
      <c r="R4728" s="10" t="s">
        <v>5864</v>
      </c>
      <c r="S4728" s="10">
        <v>1662</v>
      </c>
    </row>
    <row r="4729" spans="1:20" x14ac:dyDescent="0.35">
      <c r="A4729" s="10" t="s">
        <v>27</v>
      </c>
      <c r="B4729" s="10" t="s">
        <v>27</v>
      </c>
      <c r="C4729" s="10" t="s">
        <v>28</v>
      </c>
      <c r="D4729" s="10" t="s">
        <v>22</v>
      </c>
      <c r="E4729" s="10" t="s">
        <v>23</v>
      </c>
      <c r="F4729" s="10" t="s">
        <v>5</v>
      </c>
      <c r="H4729" s="10" t="s">
        <v>24</v>
      </c>
      <c r="I4729" s="10">
        <v>2635578</v>
      </c>
      <c r="J4729" s="10">
        <v>2637239</v>
      </c>
      <c r="K4729" s="10" t="s">
        <v>46</v>
      </c>
      <c r="L4729" s="10" t="s">
        <v>5865</v>
      </c>
      <c r="O4729" s="10" t="s">
        <v>5866</v>
      </c>
      <c r="R4729" s="10" t="s">
        <v>5864</v>
      </c>
      <c r="S4729" s="10">
        <v>1662</v>
      </c>
      <c r="T4729" s="10">
        <v>553</v>
      </c>
    </row>
    <row r="4730" spans="1:20" x14ac:dyDescent="0.35">
      <c r="A4730" s="10" t="s">
        <v>20</v>
      </c>
      <c r="B4730" s="10" t="s">
        <v>20</v>
      </c>
      <c r="C4730" s="10" t="s">
        <v>21</v>
      </c>
      <c r="D4730" s="10" t="s">
        <v>22</v>
      </c>
      <c r="E4730" s="10" t="s">
        <v>23</v>
      </c>
      <c r="F4730" s="10" t="s">
        <v>5</v>
      </c>
      <c r="H4730" s="10" t="s">
        <v>24</v>
      </c>
      <c r="I4730" s="10">
        <v>2637634</v>
      </c>
      <c r="J4730" s="10">
        <v>2638983</v>
      </c>
      <c r="K4730" s="10" t="s">
        <v>25</v>
      </c>
      <c r="R4730" s="10" t="s">
        <v>5867</v>
      </c>
      <c r="S4730" s="10">
        <v>1350</v>
      </c>
    </row>
    <row r="4731" spans="1:20" x14ac:dyDescent="0.35">
      <c r="A4731" s="10" t="s">
        <v>27</v>
      </c>
      <c r="B4731" s="10" t="s">
        <v>27</v>
      </c>
      <c r="C4731" s="10" t="s">
        <v>28</v>
      </c>
      <c r="D4731" s="10" t="s">
        <v>22</v>
      </c>
      <c r="E4731" s="10" t="s">
        <v>23</v>
      </c>
      <c r="F4731" s="10" t="s">
        <v>5</v>
      </c>
      <c r="H4731" s="10" t="s">
        <v>24</v>
      </c>
      <c r="I4731" s="10">
        <v>2637634</v>
      </c>
      <c r="J4731" s="10">
        <v>2638983</v>
      </c>
      <c r="K4731" s="10" t="s">
        <v>25</v>
      </c>
      <c r="L4731" s="10" t="s">
        <v>5868</v>
      </c>
      <c r="O4731" s="10" t="s">
        <v>5869</v>
      </c>
      <c r="R4731" s="10" t="s">
        <v>5867</v>
      </c>
      <c r="S4731" s="10">
        <v>1350</v>
      </c>
      <c r="T4731" s="10">
        <v>449</v>
      </c>
    </row>
    <row r="4732" spans="1:20" x14ac:dyDescent="0.35">
      <c r="A4732" s="10" t="s">
        <v>20</v>
      </c>
      <c r="B4732" s="10" t="s">
        <v>20</v>
      </c>
      <c r="C4732" s="10" t="s">
        <v>21</v>
      </c>
      <c r="D4732" s="10" t="s">
        <v>22</v>
      </c>
      <c r="E4732" s="10" t="s">
        <v>23</v>
      </c>
      <c r="F4732" s="10" t="s">
        <v>5</v>
      </c>
      <c r="H4732" s="10" t="s">
        <v>24</v>
      </c>
      <c r="I4732" s="10">
        <v>2639313</v>
      </c>
      <c r="J4732" s="10">
        <v>2640155</v>
      </c>
      <c r="K4732" s="10" t="s">
        <v>46</v>
      </c>
      <c r="R4732" s="10" t="s">
        <v>5870</v>
      </c>
      <c r="S4732" s="10">
        <v>843</v>
      </c>
    </row>
    <row r="4733" spans="1:20" x14ac:dyDescent="0.35">
      <c r="A4733" s="10" t="s">
        <v>27</v>
      </c>
      <c r="B4733" s="10" t="s">
        <v>27</v>
      </c>
      <c r="C4733" s="10" t="s">
        <v>28</v>
      </c>
      <c r="D4733" s="10" t="s">
        <v>22</v>
      </c>
      <c r="E4733" s="10" t="s">
        <v>23</v>
      </c>
      <c r="F4733" s="10" t="s">
        <v>5</v>
      </c>
      <c r="H4733" s="10" t="s">
        <v>24</v>
      </c>
      <c r="I4733" s="10">
        <v>2639313</v>
      </c>
      <c r="J4733" s="10">
        <v>2640155</v>
      </c>
      <c r="K4733" s="10" t="s">
        <v>46</v>
      </c>
      <c r="L4733" s="10" t="s">
        <v>5871</v>
      </c>
      <c r="O4733" s="10" t="s">
        <v>5872</v>
      </c>
      <c r="R4733" s="10" t="s">
        <v>5870</v>
      </c>
      <c r="S4733" s="10">
        <v>843</v>
      </c>
      <c r="T4733" s="10">
        <v>280</v>
      </c>
    </row>
    <row r="4734" spans="1:20" x14ac:dyDescent="0.35">
      <c r="A4734" s="10" t="s">
        <v>20</v>
      </c>
      <c r="B4734" s="10" t="s">
        <v>20</v>
      </c>
      <c r="C4734" s="10" t="s">
        <v>21</v>
      </c>
      <c r="D4734" s="10" t="s">
        <v>22</v>
      </c>
      <c r="E4734" s="10" t="s">
        <v>23</v>
      </c>
      <c r="F4734" s="10" t="s">
        <v>5</v>
      </c>
      <c r="H4734" s="10" t="s">
        <v>24</v>
      </c>
      <c r="I4734" s="10">
        <v>2640270</v>
      </c>
      <c r="J4734" s="10">
        <v>2640497</v>
      </c>
      <c r="K4734" s="10" t="s">
        <v>46</v>
      </c>
      <c r="R4734" s="10" t="s">
        <v>5873</v>
      </c>
      <c r="S4734" s="10">
        <v>228</v>
      </c>
    </row>
    <row r="4735" spans="1:20" x14ac:dyDescent="0.35">
      <c r="A4735" s="10" t="s">
        <v>27</v>
      </c>
      <c r="B4735" s="10" t="s">
        <v>27</v>
      </c>
      <c r="C4735" s="10" t="s">
        <v>28</v>
      </c>
      <c r="D4735" s="10" t="s">
        <v>22</v>
      </c>
      <c r="E4735" s="10" t="s">
        <v>23</v>
      </c>
      <c r="F4735" s="10" t="s">
        <v>5</v>
      </c>
      <c r="H4735" s="10" t="s">
        <v>24</v>
      </c>
      <c r="I4735" s="10">
        <v>2640270</v>
      </c>
      <c r="J4735" s="10">
        <v>2640497</v>
      </c>
      <c r="K4735" s="10" t="s">
        <v>46</v>
      </c>
      <c r="L4735" s="10" t="s">
        <v>5874</v>
      </c>
      <c r="O4735" s="10" t="s">
        <v>49</v>
      </c>
      <c r="R4735" s="10" t="s">
        <v>5873</v>
      </c>
      <c r="S4735" s="10">
        <v>228</v>
      </c>
      <c r="T4735" s="10">
        <v>75</v>
      </c>
    </row>
    <row r="4736" spans="1:20" x14ac:dyDescent="0.35">
      <c r="A4736" s="10" t="s">
        <v>20</v>
      </c>
      <c r="B4736" s="10" t="s">
        <v>20</v>
      </c>
      <c r="C4736" s="10" t="s">
        <v>21</v>
      </c>
      <c r="D4736" s="10" t="s">
        <v>22</v>
      </c>
      <c r="E4736" s="10" t="s">
        <v>23</v>
      </c>
      <c r="F4736" s="10" t="s">
        <v>5</v>
      </c>
      <c r="H4736" s="10" t="s">
        <v>24</v>
      </c>
      <c r="I4736" s="10">
        <v>2641157</v>
      </c>
      <c r="J4736" s="10">
        <v>2641825</v>
      </c>
      <c r="K4736" s="10" t="s">
        <v>46</v>
      </c>
      <c r="R4736" s="10" t="s">
        <v>5875</v>
      </c>
      <c r="S4736" s="10">
        <v>669</v>
      </c>
    </row>
    <row r="4737" spans="1:20" x14ac:dyDescent="0.35">
      <c r="A4737" s="10" t="s">
        <v>27</v>
      </c>
      <c r="B4737" s="10" t="s">
        <v>27</v>
      </c>
      <c r="C4737" s="10" t="s">
        <v>28</v>
      </c>
      <c r="D4737" s="10" t="s">
        <v>22</v>
      </c>
      <c r="E4737" s="10" t="s">
        <v>23</v>
      </c>
      <c r="F4737" s="10" t="s">
        <v>5</v>
      </c>
      <c r="H4737" s="10" t="s">
        <v>24</v>
      </c>
      <c r="I4737" s="10">
        <v>2641157</v>
      </c>
      <c r="J4737" s="10">
        <v>2641825</v>
      </c>
      <c r="K4737" s="10" t="s">
        <v>46</v>
      </c>
      <c r="L4737" s="10" t="s">
        <v>5876</v>
      </c>
      <c r="O4737" s="10" t="s">
        <v>5877</v>
      </c>
      <c r="R4737" s="10" t="s">
        <v>5875</v>
      </c>
      <c r="S4737" s="10">
        <v>669</v>
      </c>
      <c r="T4737" s="10">
        <v>222</v>
      </c>
    </row>
    <row r="4738" spans="1:20" x14ac:dyDescent="0.35">
      <c r="A4738" s="10" t="s">
        <v>20</v>
      </c>
      <c r="B4738" s="10" t="s">
        <v>20</v>
      </c>
      <c r="C4738" s="10" t="s">
        <v>21</v>
      </c>
      <c r="D4738" s="10" t="s">
        <v>22</v>
      </c>
      <c r="E4738" s="10" t="s">
        <v>23</v>
      </c>
      <c r="F4738" s="10" t="s">
        <v>5</v>
      </c>
      <c r="H4738" s="10" t="s">
        <v>24</v>
      </c>
      <c r="I4738" s="10">
        <v>2641887</v>
      </c>
      <c r="J4738" s="10">
        <v>2642192</v>
      </c>
      <c r="K4738" s="10" t="s">
        <v>46</v>
      </c>
      <c r="R4738" s="10" t="s">
        <v>5878</v>
      </c>
      <c r="S4738" s="10">
        <v>306</v>
      </c>
    </row>
    <row r="4739" spans="1:20" x14ac:dyDescent="0.35">
      <c r="A4739" s="10" t="s">
        <v>27</v>
      </c>
      <c r="B4739" s="10" t="s">
        <v>27</v>
      </c>
      <c r="C4739" s="10" t="s">
        <v>28</v>
      </c>
      <c r="D4739" s="10" t="s">
        <v>22</v>
      </c>
      <c r="E4739" s="10" t="s">
        <v>23</v>
      </c>
      <c r="F4739" s="10" t="s">
        <v>5</v>
      </c>
      <c r="H4739" s="10" t="s">
        <v>24</v>
      </c>
      <c r="I4739" s="10">
        <v>2641887</v>
      </c>
      <c r="J4739" s="10">
        <v>2642192</v>
      </c>
      <c r="K4739" s="10" t="s">
        <v>46</v>
      </c>
      <c r="L4739" s="10" t="s">
        <v>5879</v>
      </c>
      <c r="O4739" s="10" t="s">
        <v>248</v>
      </c>
      <c r="R4739" s="10" t="s">
        <v>5878</v>
      </c>
      <c r="S4739" s="10">
        <v>306</v>
      </c>
      <c r="T4739" s="10">
        <v>101</v>
      </c>
    </row>
    <row r="4740" spans="1:20" x14ac:dyDescent="0.35">
      <c r="A4740" s="10" t="s">
        <v>20</v>
      </c>
      <c r="B4740" s="10" t="s">
        <v>20</v>
      </c>
      <c r="C4740" s="10" t="s">
        <v>21</v>
      </c>
      <c r="D4740" s="10" t="s">
        <v>22</v>
      </c>
      <c r="E4740" s="10" t="s">
        <v>23</v>
      </c>
      <c r="F4740" s="10" t="s">
        <v>5</v>
      </c>
      <c r="H4740" s="10" t="s">
        <v>24</v>
      </c>
      <c r="I4740" s="10">
        <v>2642265</v>
      </c>
      <c r="J4740" s="10">
        <v>2642738</v>
      </c>
      <c r="K4740" s="10" t="s">
        <v>46</v>
      </c>
      <c r="R4740" s="10" t="s">
        <v>5880</v>
      </c>
      <c r="S4740" s="10">
        <v>474</v>
      </c>
    </row>
    <row r="4741" spans="1:20" x14ac:dyDescent="0.35">
      <c r="A4741" s="10" t="s">
        <v>27</v>
      </c>
      <c r="B4741" s="10" t="s">
        <v>27</v>
      </c>
      <c r="C4741" s="10" t="s">
        <v>28</v>
      </c>
      <c r="D4741" s="10" t="s">
        <v>22</v>
      </c>
      <c r="E4741" s="10" t="s">
        <v>23</v>
      </c>
      <c r="F4741" s="10" t="s">
        <v>5</v>
      </c>
      <c r="H4741" s="10" t="s">
        <v>24</v>
      </c>
      <c r="I4741" s="10">
        <v>2642265</v>
      </c>
      <c r="J4741" s="10">
        <v>2642738</v>
      </c>
      <c r="K4741" s="10" t="s">
        <v>46</v>
      </c>
      <c r="L4741" s="10" t="s">
        <v>5881</v>
      </c>
      <c r="O4741" s="10" t="s">
        <v>5882</v>
      </c>
      <c r="R4741" s="10" t="s">
        <v>5880</v>
      </c>
      <c r="S4741" s="10">
        <v>474</v>
      </c>
      <c r="T4741" s="10">
        <v>157</v>
      </c>
    </row>
    <row r="4742" spans="1:20" x14ac:dyDescent="0.35">
      <c r="A4742" s="10" t="s">
        <v>20</v>
      </c>
      <c r="B4742" s="10" t="s">
        <v>20</v>
      </c>
      <c r="C4742" s="10" t="s">
        <v>21</v>
      </c>
      <c r="D4742" s="10" t="s">
        <v>22</v>
      </c>
      <c r="E4742" s="10" t="s">
        <v>23</v>
      </c>
      <c r="F4742" s="10" t="s">
        <v>5</v>
      </c>
      <c r="H4742" s="10" t="s">
        <v>24</v>
      </c>
      <c r="I4742" s="10">
        <v>2642738</v>
      </c>
      <c r="J4742" s="10">
        <v>2643226</v>
      </c>
      <c r="K4742" s="10" t="s">
        <v>46</v>
      </c>
      <c r="R4742" s="10" t="s">
        <v>5883</v>
      </c>
      <c r="S4742" s="10">
        <v>489</v>
      </c>
    </row>
    <row r="4743" spans="1:20" x14ac:dyDescent="0.35">
      <c r="A4743" s="10" t="s">
        <v>27</v>
      </c>
      <c r="B4743" s="10" t="s">
        <v>27</v>
      </c>
      <c r="C4743" s="10" t="s">
        <v>28</v>
      </c>
      <c r="D4743" s="10" t="s">
        <v>22</v>
      </c>
      <c r="E4743" s="10" t="s">
        <v>23</v>
      </c>
      <c r="F4743" s="10" t="s">
        <v>5</v>
      </c>
      <c r="H4743" s="10" t="s">
        <v>24</v>
      </c>
      <c r="I4743" s="10">
        <v>2642738</v>
      </c>
      <c r="J4743" s="10">
        <v>2643226</v>
      </c>
      <c r="K4743" s="10" t="s">
        <v>46</v>
      </c>
      <c r="L4743" s="10" t="s">
        <v>5884</v>
      </c>
      <c r="O4743" s="10" t="s">
        <v>3150</v>
      </c>
      <c r="R4743" s="10" t="s">
        <v>5883</v>
      </c>
      <c r="S4743" s="10">
        <v>489</v>
      </c>
      <c r="T4743" s="10">
        <v>162</v>
      </c>
    </row>
    <row r="4744" spans="1:20" x14ac:dyDescent="0.35">
      <c r="A4744" s="10" t="s">
        <v>20</v>
      </c>
      <c r="B4744" s="10" t="s">
        <v>20</v>
      </c>
      <c r="C4744" s="10" t="s">
        <v>21</v>
      </c>
      <c r="D4744" s="10" t="s">
        <v>22</v>
      </c>
      <c r="E4744" s="10" t="s">
        <v>23</v>
      </c>
      <c r="F4744" s="10" t="s">
        <v>5</v>
      </c>
      <c r="H4744" s="10" t="s">
        <v>24</v>
      </c>
      <c r="I4744" s="10">
        <v>2643219</v>
      </c>
      <c r="J4744" s="10">
        <v>2644616</v>
      </c>
      <c r="K4744" s="10" t="s">
        <v>46</v>
      </c>
      <c r="R4744" s="10" t="s">
        <v>5885</v>
      </c>
      <c r="S4744" s="10">
        <v>1398</v>
      </c>
    </row>
    <row r="4745" spans="1:20" x14ac:dyDescent="0.35">
      <c r="A4745" s="10" t="s">
        <v>27</v>
      </c>
      <c r="B4745" s="10" t="s">
        <v>27</v>
      </c>
      <c r="C4745" s="10" t="s">
        <v>28</v>
      </c>
      <c r="D4745" s="10" t="s">
        <v>22</v>
      </c>
      <c r="E4745" s="10" t="s">
        <v>23</v>
      </c>
      <c r="F4745" s="10" t="s">
        <v>5</v>
      </c>
      <c r="H4745" s="10" t="s">
        <v>24</v>
      </c>
      <c r="I4745" s="10">
        <v>2643219</v>
      </c>
      <c r="J4745" s="10">
        <v>2644616</v>
      </c>
      <c r="K4745" s="10" t="s">
        <v>46</v>
      </c>
      <c r="L4745" s="10" t="s">
        <v>5886</v>
      </c>
      <c r="O4745" s="10" t="s">
        <v>5887</v>
      </c>
      <c r="R4745" s="10" t="s">
        <v>5885</v>
      </c>
      <c r="S4745" s="10">
        <v>1398</v>
      </c>
      <c r="T4745" s="10">
        <v>465</v>
      </c>
    </row>
    <row r="4746" spans="1:20" x14ac:dyDescent="0.35">
      <c r="A4746" s="10" t="s">
        <v>20</v>
      </c>
      <c r="B4746" s="10" t="s">
        <v>20</v>
      </c>
      <c r="C4746" s="10" t="s">
        <v>21</v>
      </c>
      <c r="D4746" s="10" t="s">
        <v>22</v>
      </c>
      <c r="E4746" s="10" t="s">
        <v>23</v>
      </c>
      <c r="F4746" s="10" t="s">
        <v>5</v>
      </c>
      <c r="H4746" s="10" t="s">
        <v>24</v>
      </c>
      <c r="I4746" s="10">
        <v>2644613</v>
      </c>
      <c r="J4746" s="10">
        <v>2646061</v>
      </c>
      <c r="K4746" s="10" t="s">
        <v>46</v>
      </c>
      <c r="R4746" s="10" t="s">
        <v>5888</v>
      </c>
      <c r="S4746" s="10">
        <v>1449</v>
      </c>
    </row>
    <row r="4747" spans="1:20" x14ac:dyDescent="0.35">
      <c r="A4747" s="10" t="s">
        <v>27</v>
      </c>
      <c r="B4747" s="10" t="s">
        <v>27</v>
      </c>
      <c r="C4747" s="10" t="s">
        <v>28</v>
      </c>
      <c r="D4747" s="10" t="s">
        <v>22</v>
      </c>
      <c r="E4747" s="10" t="s">
        <v>23</v>
      </c>
      <c r="F4747" s="10" t="s">
        <v>5</v>
      </c>
      <c r="H4747" s="10" t="s">
        <v>24</v>
      </c>
      <c r="I4747" s="10">
        <v>2644613</v>
      </c>
      <c r="J4747" s="10">
        <v>2646061</v>
      </c>
      <c r="K4747" s="10" t="s">
        <v>46</v>
      </c>
      <c r="L4747" s="10" t="s">
        <v>5889</v>
      </c>
      <c r="O4747" s="10" t="s">
        <v>5890</v>
      </c>
      <c r="R4747" s="10" t="s">
        <v>5888</v>
      </c>
      <c r="S4747" s="10">
        <v>1449</v>
      </c>
      <c r="T4747" s="10">
        <v>482</v>
      </c>
    </row>
    <row r="4748" spans="1:20" x14ac:dyDescent="0.35">
      <c r="A4748" s="10" t="s">
        <v>20</v>
      </c>
      <c r="B4748" s="10" t="s">
        <v>20</v>
      </c>
      <c r="C4748" s="10" t="s">
        <v>21</v>
      </c>
      <c r="D4748" s="10" t="s">
        <v>22</v>
      </c>
      <c r="E4748" s="10" t="s">
        <v>23</v>
      </c>
      <c r="F4748" s="10" t="s">
        <v>5</v>
      </c>
      <c r="H4748" s="10" t="s">
        <v>24</v>
      </c>
      <c r="I4748" s="10">
        <v>2646281</v>
      </c>
      <c r="J4748" s="10">
        <v>2646616</v>
      </c>
      <c r="K4748" s="10" t="s">
        <v>46</v>
      </c>
      <c r="R4748" s="10" t="s">
        <v>5891</v>
      </c>
      <c r="S4748" s="10">
        <v>336</v>
      </c>
    </row>
    <row r="4749" spans="1:20" x14ac:dyDescent="0.35">
      <c r="A4749" s="10" t="s">
        <v>27</v>
      </c>
      <c r="B4749" s="10" t="s">
        <v>27</v>
      </c>
      <c r="C4749" s="10" t="s">
        <v>28</v>
      </c>
      <c r="D4749" s="10" t="s">
        <v>22</v>
      </c>
      <c r="E4749" s="10" t="s">
        <v>23</v>
      </c>
      <c r="F4749" s="10" t="s">
        <v>5</v>
      </c>
      <c r="H4749" s="10" t="s">
        <v>24</v>
      </c>
      <c r="I4749" s="10">
        <v>2646281</v>
      </c>
      <c r="J4749" s="10">
        <v>2646616</v>
      </c>
      <c r="K4749" s="10" t="s">
        <v>46</v>
      </c>
      <c r="L4749" s="10" t="s">
        <v>5892</v>
      </c>
      <c r="O4749" s="10" t="s">
        <v>5893</v>
      </c>
      <c r="R4749" s="10" t="s">
        <v>5891</v>
      </c>
      <c r="S4749" s="10">
        <v>336</v>
      </c>
      <c r="T4749" s="10">
        <v>111</v>
      </c>
    </row>
    <row r="4750" spans="1:20" x14ac:dyDescent="0.35">
      <c r="A4750" s="10" t="s">
        <v>20</v>
      </c>
      <c r="B4750" s="10" t="s">
        <v>20</v>
      </c>
      <c r="C4750" s="10" t="s">
        <v>21</v>
      </c>
      <c r="D4750" s="10" t="s">
        <v>22</v>
      </c>
      <c r="E4750" s="10" t="s">
        <v>23</v>
      </c>
      <c r="F4750" s="10" t="s">
        <v>5</v>
      </c>
      <c r="H4750" s="10" t="s">
        <v>24</v>
      </c>
      <c r="I4750" s="10">
        <v>2646649</v>
      </c>
      <c r="J4750" s="10">
        <v>2646939</v>
      </c>
      <c r="K4750" s="10" t="s">
        <v>46</v>
      </c>
      <c r="R4750" s="10" t="s">
        <v>5894</v>
      </c>
      <c r="S4750" s="10">
        <v>291</v>
      </c>
    </row>
    <row r="4751" spans="1:20" x14ac:dyDescent="0.35">
      <c r="A4751" s="10" t="s">
        <v>27</v>
      </c>
      <c r="B4751" s="10" t="s">
        <v>27</v>
      </c>
      <c r="C4751" s="10" t="s">
        <v>28</v>
      </c>
      <c r="D4751" s="10" t="s">
        <v>22</v>
      </c>
      <c r="E4751" s="10" t="s">
        <v>23</v>
      </c>
      <c r="F4751" s="10" t="s">
        <v>5</v>
      </c>
      <c r="H4751" s="10" t="s">
        <v>24</v>
      </c>
      <c r="I4751" s="10">
        <v>2646649</v>
      </c>
      <c r="J4751" s="10">
        <v>2646939</v>
      </c>
      <c r="K4751" s="10" t="s">
        <v>46</v>
      </c>
      <c r="L4751" s="10" t="s">
        <v>5895</v>
      </c>
      <c r="O4751" s="10" t="s">
        <v>5896</v>
      </c>
      <c r="R4751" s="10" t="s">
        <v>5894</v>
      </c>
      <c r="S4751" s="10">
        <v>291</v>
      </c>
      <c r="T4751" s="10">
        <v>96</v>
      </c>
    </row>
    <row r="4752" spans="1:20" x14ac:dyDescent="0.35">
      <c r="A4752" s="10" t="s">
        <v>20</v>
      </c>
      <c r="B4752" s="10" t="s">
        <v>20</v>
      </c>
      <c r="C4752" s="10" t="s">
        <v>21</v>
      </c>
      <c r="D4752" s="10" t="s">
        <v>22</v>
      </c>
      <c r="E4752" s="10" t="s">
        <v>23</v>
      </c>
      <c r="F4752" s="10" t="s">
        <v>5</v>
      </c>
      <c r="H4752" s="10" t="s">
        <v>24</v>
      </c>
      <c r="I4752" s="10">
        <v>2647248</v>
      </c>
      <c r="J4752" s="10">
        <v>2648138</v>
      </c>
      <c r="K4752" s="10" t="s">
        <v>25</v>
      </c>
      <c r="R4752" s="10" t="s">
        <v>5897</v>
      </c>
      <c r="S4752" s="10">
        <v>891</v>
      </c>
    </row>
    <row r="4753" spans="1:20" x14ac:dyDescent="0.35">
      <c r="A4753" s="10" t="s">
        <v>27</v>
      </c>
      <c r="B4753" s="10" t="s">
        <v>27</v>
      </c>
      <c r="C4753" s="10" t="s">
        <v>28</v>
      </c>
      <c r="D4753" s="10" t="s">
        <v>22</v>
      </c>
      <c r="E4753" s="10" t="s">
        <v>23</v>
      </c>
      <c r="F4753" s="10" t="s">
        <v>5</v>
      </c>
      <c r="H4753" s="10" t="s">
        <v>24</v>
      </c>
      <c r="I4753" s="10">
        <v>2647248</v>
      </c>
      <c r="J4753" s="10">
        <v>2648138</v>
      </c>
      <c r="K4753" s="10" t="s">
        <v>25</v>
      </c>
      <c r="L4753" s="10" t="s">
        <v>5898</v>
      </c>
      <c r="O4753" s="10" t="s">
        <v>5899</v>
      </c>
      <c r="R4753" s="10" t="s">
        <v>5897</v>
      </c>
      <c r="S4753" s="10">
        <v>891</v>
      </c>
      <c r="T4753" s="10">
        <v>296</v>
      </c>
    </row>
    <row r="4754" spans="1:20" x14ac:dyDescent="0.35">
      <c r="A4754" s="10" t="s">
        <v>20</v>
      </c>
      <c r="B4754" s="10" t="s">
        <v>20</v>
      </c>
      <c r="C4754" s="10" t="s">
        <v>21</v>
      </c>
      <c r="D4754" s="10" t="s">
        <v>22</v>
      </c>
      <c r="E4754" s="10" t="s">
        <v>23</v>
      </c>
      <c r="F4754" s="10" t="s">
        <v>5</v>
      </c>
      <c r="H4754" s="10" t="s">
        <v>24</v>
      </c>
      <c r="I4754" s="10">
        <v>2648138</v>
      </c>
      <c r="J4754" s="10">
        <v>2650063</v>
      </c>
      <c r="K4754" s="10" t="s">
        <v>25</v>
      </c>
      <c r="R4754" s="10" t="s">
        <v>5900</v>
      </c>
      <c r="S4754" s="10">
        <v>1926</v>
      </c>
    </row>
    <row r="4755" spans="1:20" x14ac:dyDescent="0.35">
      <c r="A4755" s="10" t="s">
        <v>27</v>
      </c>
      <c r="B4755" s="10" t="s">
        <v>27</v>
      </c>
      <c r="C4755" s="10" t="s">
        <v>28</v>
      </c>
      <c r="D4755" s="10" t="s">
        <v>22</v>
      </c>
      <c r="E4755" s="10" t="s">
        <v>23</v>
      </c>
      <c r="F4755" s="10" t="s">
        <v>5</v>
      </c>
      <c r="H4755" s="10" t="s">
        <v>24</v>
      </c>
      <c r="I4755" s="10">
        <v>2648138</v>
      </c>
      <c r="J4755" s="10">
        <v>2650063</v>
      </c>
      <c r="K4755" s="10" t="s">
        <v>25</v>
      </c>
      <c r="L4755" s="10" t="s">
        <v>5901</v>
      </c>
      <c r="O4755" s="10" t="s">
        <v>5902</v>
      </c>
      <c r="R4755" s="10" t="s">
        <v>5900</v>
      </c>
      <c r="S4755" s="10">
        <v>1926</v>
      </c>
      <c r="T4755" s="10">
        <v>641</v>
      </c>
    </row>
    <row r="4756" spans="1:20" x14ac:dyDescent="0.35">
      <c r="A4756" s="10" t="s">
        <v>20</v>
      </c>
      <c r="B4756" s="10" t="s">
        <v>20</v>
      </c>
      <c r="C4756" s="10" t="s">
        <v>21</v>
      </c>
      <c r="D4756" s="10" t="s">
        <v>22</v>
      </c>
      <c r="E4756" s="10" t="s">
        <v>23</v>
      </c>
      <c r="F4756" s="10" t="s">
        <v>5</v>
      </c>
      <c r="H4756" s="10" t="s">
        <v>24</v>
      </c>
      <c r="I4756" s="10">
        <v>2650188</v>
      </c>
      <c r="J4756" s="10">
        <v>2652353</v>
      </c>
      <c r="K4756" s="10" t="s">
        <v>25</v>
      </c>
      <c r="R4756" s="10" t="s">
        <v>5903</v>
      </c>
      <c r="S4756" s="10">
        <v>2166</v>
      </c>
    </row>
    <row r="4757" spans="1:20" x14ac:dyDescent="0.35">
      <c r="A4757" s="10" t="s">
        <v>27</v>
      </c>
      <c r="B4757" s="10" t="s">
        <v>27</v>
      </c>
      <c r="C4757" s="10" t="s">
        <v>28</v>
      </c>
      <c r="D4757" s="10" t="s">
        <v>22</v>
      </c>
      <c r="E4757" s="10" t="s">
        <v>23</v>
      </c>
      <c r="F4757" s="10" t="s">
        <v>5</v>
      </c>
      <c r="H4757" s="10" t="s">
        <v>24</v>
      </c>
      <c r="I4757" s="10">
        <v>2650188</v>
      </c>
      <c r="J4757" s="10">
        <v>2652353</v>
      </c>
      <c r="K4757" s="10" t="s">
        <v>25</v>
      </c>
      <c r="L4757" s="10" t="s">
        <v>5904</v>
      </c>
      <c r="O4757" s="10" t="s">
        <v>5905</v>
      </c>
      <c r="R4757" s="10" t="s">
        <v>5903</v>
      </c>
      <c r="S4757" s="10">
        <v>2166</v>
      </c>
      <c r="T4757" s="10">
        <v>721</v>
      </c>
    </row>
    <row r="4758" spans="1:20" x14ac:dyDescent="0.35">
      <c r="A4758" s="10" t="s">
        <v>20</v>
      </c>
      <c r="B4758" s="10" t="s">
        <v>20</v>
      </c>
      <c r="C4758" s="10" t="s">
        <v>21</v>
      </c>
      <c r="D4758" s="10" t="s">
        <v>22</v>
      </c>
      <c r="E4758" s="10" t="s">
        <v>23</v>
      </c>
      <c r="F4758" s="10" t="s">
        <v>5</v>
      </c>
      <c r="H4758" s="10" t="s">
        <v>24</v>
      </c>
      <c r="I4758" s="10">
        <v>2652379</v>
      </c>
      <c r="J4758" s="10">
        <v>2652774</v>
      </c>
      <c r="K4758" s="10" t="s">
        <v>46</v>
      </c>
      <c r="R4758" s="10" t="s">
        <v>5906</v>
      </c>
      <c r="S4758" s="10">
        <v>396</v>
      </c>
    </row>
    <row r="4759" spans="1:20" x14ac:dyDescent="0.35">
      <c r="A4759" s="10" t="s">
        <v>27</v>
      </c>
      <c r="B4759" s="10" t="s">
        <v>27</v>
      </c>
      <c r="C4759" s="10" t="s">
        <v>28</v>
      </c>
      <c r="D4759" s="10" t="s">
        <v>22</v>
      </c>
      <c r="E4759" s="10" t="s">
        <v>23</v>
      </c>
      <c r="F4759" s="10" t="s">
        <v>5</v>
      </c>
      <c r="H4759" s="10" t="s">
        <v>24</v>
      </c>
      <c r="I4759" s="10">
        <v>2652379</v>
      </c>
      <c r="J4759" s="10">
        <v>2652774</v>
      </c>
      <c r="K4759" s="10" t="s">
        <v>46</v>
      </c>
      <c r="L4759" s="10" t="s">
        <v>5907</v>
      </c>
      <c r="O4759" s="10" t="s">
        <v>52</v>
      </c>
      <c r="R4759" s="10" t="s">
        <v>5906</v>
      </c>
      <c r="S4759" s="10">
        <v>396</v>
      </c>
      <c r="T4759" s="10">
        <v>131</v>
      </c>
    </row>
    <row r="4760" spans="1:20" x14ac:dyDescent="0.35">
      <c r="A4760" s="10" t="s">
        <v>20</v>
      </c>
      <c r="B4760" s="10" t="s">
        <v>20</v>
      </c>
      <c r="C4760" s="10" t="s">
        <v>21</v>
      </c>
      <c r="D4760" s="10" t="s">
        <v>22</v>
      </c>
      <c r="E4760" s="10" t="s">
        <v>23</v>
      </c>
      <c r="F4760" s="10" t="s">
        <v>5</v>
      </c>
      <c r="H4760" s="10" t="s">
        <v>24</v>
      </c>
      <c r="I4760" s="10">
        <v>2652771</v>
      </c>
      <c r="J4760" s="10">
        <v>2653424</v>
      </c>
      <c r="K4760" s="10" t="s">
        <v>46</v>
      </c>
      <c r="R4760" s="10" t="s">
        <v>5908</v>
      </c>
      <c r="S4760" s="10">
        <v>654</v>
      </c>
    </row>
    <row r="4761" spans="1:20" x14ac:dyDescent="0.35">
      <c r="A4761" s="10" t="s">
        <v>27</v>
      </c>
      <c r="B4761" s="10" t="s">
        <v>27</v>
      </c>
      <c r="C4761" s="10" t="s">
        <v>28</v>
      </c>
      <c r="D4761" s="10" t="s">
        <v>22</v>
      </c>
      <c r="E4761" s="10" t="s">
        <v>23</v>
      </c>
      <c r="F4761" s="10" t="s">
        <v>5</v>
      </c>
      <c r="H4761" s="10" t="s">
        <v>24</v>
      </c>
      <c r="I4761" s="10">
        <v>2652771</v>
      </c>
      <c r="J4761" s="10">
        <v>2653424</v>
      </c>
      <c r="K4761" s="10" t="s">
        <v>46</v>
      </c>
      <c r="L4761" s="10" t="s">
        <v>5909</v>
      </c>
      <c r="O4761" s="10" t="s">
        <v>52</v>
      </c>
      <c r="R4761" s="10" t="s">
        <v>5908</v>
      </c>
      <c r="S4761" s="10">
        <v>654</v>
      </c>
      <c r="T4761" s="10">
        <v>217</v>
      </c>
    </row>
    <row r="4762" spans="1:20" x14ac:dyDescent="0.35">
      <c r="A4762" s="10" t="s">
        <v>20</v>
      </c>
      <c r="B4762" s="10" t="s">
        <v>20</v>
      </c>
      <c r="C4762" s="10" t="s">
        <v>21</v>
      </c>
      <c r="D4762" s="10" t="s">
        <v>22</v>
      </c>
      <c r="E4762" s="10" t="s">
        <v>23</v>
      </c>
      <c r="F4762" s="10" t="s">
        <v>5</v>
      </c>
      <c r="H4762" s="10" t="s">
        <v>24</v>
      </c>
      <c r="I4762" s="10">
        <v>2653823</v>
      </c>
      <c r="J4762" s="10">
        <v>2655451</v>
      </c>
      <c r="K4762" s="10" t="s">
        <v>25</v>
      </c>
      <c r="R4762" s="10" t="s">
        <v>5910</v>
      </c>
      <c r="S4762" s="10">
        <v>1629</v>
      </c>
    </row>
    <row r="4763" spans="1:20" x14ac:dyDescent="0.35">
      <c r="A4763" s="10" t="s">
        <v>27</v>
      </c>
      <c r="B4763" s="10" t="s">
        <v>27</v>
      </c>
      <c r="C4763" s="10" t="s">
        <v>28</v>
      </c>
      <c r="D4763" s="10" t="s">
        <v>22</v>
      </c>
      <c r="E4763" s="10" t="s">
        <v>23</v>
      </c>
      <c r="F4763" s="10" t="s">
        <v>5</v>
      </c>
      <c r="H4763" s="10" t="s">
        <v>24</v>
      </c>
      <c r="I4763" s="10">
        <v>2653823</v>
      </c>
      <c r="J4763" s="10">
        <v>2655451</v>
      </c>
      <c r="K4763" s="10" t="s">
        <v>25</v>
      </c>
      <c r="L4763" s="10" t="s">
        <v>5911</v>
      </c>
      <c r="O4763" s="10" t="s">
        <v>1392</v>
      </c>
      <c r="R4763" s="10" t="s">
        <v>5910</v>
      </c>
      <c r="S4763" s="10">
        <v>1629</v>
      </c>
      <c r="T4763" s="10">
        <v>542</v>
      </c>
    </row>
    <row r="4764" spans="1:20" x14ac:dyDescent="0.35">
      <c r="A4764" s="10" t="s">
        <v>20</v>
      </c>
      <c r="B4764" s="10" t="s">
        <v>20</v>
      </c>
      <c r="C4764" s="10" t="s">
        <v>21</v>
      </c>
      <c r="D4764" s="10" t="s">
        <v>22</v>
      </c>
      <c r="E4764" s="10" t="s">
        <v>23</v>
      </c>
      <c r="F4764" s="10" t="s">
        <v>5</v>
      </c>
      <c r="H4764" s="10" t="s">
        <v>24</v>
      </c>
      <c r="I4764" s="10">
        <v>2655467</v>
      </c>
      <c r="J4764" s="10">
        <v>2657485</v>
      </c>
      <c r="K4764" s="10" t="s">
        <v>25</v>
      </c>
      <c r="R4764" s="10" t="s">
        <v>5912</v>
      </c>
      <c r="S4764" s="10">
        <v>2019</v>
      </c>
    </row>
    <row r="4765" spans="1:20" x14ac:dyDescent="0.35">
      <c r="A4765" s="10" t="s">
        <v>27</v>
      </c>
      <c r="B4765" s="10" t="s">
        <v>27</v>
      </c>
      <c r="C4765" s="10" t="s">
        <v>28</v>
      </c>
      <c r="D4765" s="10" t="s">
        <v>22</v>
      </c>
      <c r="E4765" s="10" t="s">
        <v>23</v>
      </c>
      <c r="F4765" s="10" t="s">
        <v>5</v>
      </c>
      <c r="H4765" s="10" t="s">
        <v>24</v>
      </c>
      <c r="I4765" s="10">
        <v>2655467</v>
      </c>
      <c r="J4765" s="10">
        <v>2657485</v>
      </c>
      <c r="K4765" s="10" t="s">
        <v>25</v>
      </c>
      <c r="L4765" s="10" t="s">
        <v>5913</v>
      </c>
      <c r="O4765" s="10" t="s">
        <v>5914</v>
      </c>
      <c r="R4765" s="10" t="s">
        <v>5912</v>
      </c>
      <c r="S4765" s="10">
        <v>2019</v>
      </c>
      <c r="T4765" s="10">
        <v>672</v>
      </c>
    </row>
    <row r="4766" spans="1:20" x14ac:dyDescent="0.35">
      <c r="A4766" s="10" t="s">
        <v>20</v>
      </c>
      <c r="B4766" s="10" t="s">
        <v>20</v>
      </c>
      <c r="C4766" s="10" t="s">
        <v>21</v>
      </c>
      <c r="D4766" s="10" t="s">
        <v>22</v>
      </c>
      <c r="E4766" s="10" t="s">
        <v>23</v>
      </c>
      <c r="F4766" s="10" t="s">
        <v>5</v>
      </c>
      <c r="H4766" s="10" t="s">
        <v>24</v>
      </c>
      <c r="I4766" s="10">
        <v>2657600</v>
      </c>
      <c r="J4766" s="10">
        <v>2658145</v>
      </c>
      <c r="K4766" s="10" t="s">
        <v>25</v>
      </c>
      <c r="R4766" s="10" t="s">
        <v>5915</v>
      </c>
      <c r="S4766" s="10">
        <v>546</v>
      </c>
    </row>
    <row r="4767" spans="1:20" x14ac:dyDescent="0.35">
      <c r="A4767" s="10" t="s">
        <v>27</v>
      </c>
      <c r="B4767" s="10" t="s">
        <v>27</v>
      </c>
      <c r="C4767" s="10" t="s">
        <v>28</v>
      </c>
      <c r="D4767" s="10" t="s">
        <v>22</v>
      </c>
      <c r="E4767" s="10" t="s">
        <v>23</v>
      </c>
      <c r="F4767" s="10" t="s">
        <v>5</v>
      </c>
      <c r="H4767" s="10" t="s">
        <v>24</v>
      </c>
      <c r="I4767" s="10">
        <v>2657600</v>
      </c>
      <c r="J4767" s="10">
        <v>2658145</v>
      </c>
      <c r="K4767" s="10" t="s">
        <v>25</v>
      </c>
      <c r="L4767" s="10" t="s">
        <v>5916</v>
      </c>
      <c r="O4767" s="10" t="s">
        <v>5917</v>
      </c>
      <c r="R4767" s="10" t="s">
        <v>5915</v>
      </c>
      <c r="S4767" s="10">
        <v>546</v>
      </c>
      <c r="T4767" s="10">
        <v>181</v>
      </c>
    </row>
    <row r="4768" spans="1:20" x14ac:dyDescent="0.35">
      <c r="A4768" s="10" t="s">
        <v>20</v>
      </c>
      <c r="B4768" s="10" t="s">
        <v>20</v>
      </c>
      <c r="C4768" s="10" t="s">
        <v>21</v>
      </c>
      <c r="D4768" s="10" t="s">
        <v>22</v>
      </c>
      <c r="E4768" s="10" t="s">
        <v>23</v>
      </c>
      <c r="F4768" s="10" t="s">
        <v>5</v>
      </c>
      <c r="H4768" s="10" t="s">
        <v>24</v>
      </c>
      <c r="I4768" s="10">
        <v>2658200</v>
      </c>
      <c r="J4768" s="10">
        <v>2659129</v>
      </c>
      <c r="K4768" s="10" t="s">
        <v>46</v>
      </c>
      <c r="R4768" s="10" t="s">
        <v>5918</v>
      </c>
      <c r="S4768" s="10">
        <v>930</v>
      </c>
    </row>
    <row r="4769" spans="1:20" x14ac:dyDescent="0.35">
      <c r="A4769" s="10" t="s">
        <v>27</v>
      </c>
      <c r="B4769" s="10" t="s">
        <v>27</v>
      </c>
      <c r="C4769" s="10" t="s">
        <v>28</v>
      </c>
      <c r="D4769" s="10" t="s">
        <v>22</v>
      </c>
      <c r="E4769" s="10" t="s">
        <v>23</v>
      </c>
      <c r="F4769" s="10" t="s">
        <v>5</v>
      </c>
      <c r="H4769" s="10" t="s">
        <v>24</v>
      </c>
      <c r="I4769" s="10">
        <v>2658200</v>
      </c>
      <c r="J4769" s="10">
        <v>2659129</v>
      </c>
      <c r="K4769" s="10" t="s">
        <v>46</v>
      </c>
      <c r="L4769" s="10" t="s">
        <v>5919</v>
      </c>
      <c r="O4769" s="10" t="s">
        <v>5920</v>
      </c>
      <c r="R4769" s="10" t="s">
        <v>5918</v>
      </c>
      <c r="S4769" s="10">
        <v>930</v>
      </c>
      <c r="T4769" s="10">
        <v>309</v>
      </c>
    </row>
    <row r="4770" spans="1:20" x14ac:dyDescent="0.35">
      <c r="A4770" s="10" t="s">
        <v>20</v>
      </c>
      <c r="B4770" s="10" t="s">
        <v>20</v>
      </c>
      <c r="C4770" s="10" t="s">
        <v>21</v>
      </c>
      <c r="D4770" s="10" t="s">
        <v>22</v>
      </c>
      <c r="E4770" s="10" t="s">
        <v>23</v>
      </c>
      <c r="F4770" s="10" t="s">
        <v>5</v>
      </c>
      <c r="H4770" s="10" t="s">
        <v>24</v>
      </c>
      <c r="I4770" s="10">
        <v>2659133</v>
      </c>
      <c r="J4770" s="10">
        <v>2660233</v>
      </c>
      <c r="K4770" s="10" t="s">
        <v>46</v>
      </c>
      <c r="R4770" s="10" t="s">
        <v>5921</v>
      </c>
      <c r="S4770" s="10">
        <v>1101</v>
      </c>
    </row>
    <row r="4771" spans="1:20" x14ac:dyDescent="0.35">
      <c r="A4771" s="10" t="s">
        <v>27</v>
      </c>
      <c r="B4771" s="10" t="s">
        <v>27</v>
      </c>
      <c r="C4771" s="10" t="s">
        <v>28</v>
      </c>
      <c r="D4771" s="10" t="s">
        <v>22</v>
      </c>
      <c r="E4771" s="10" t="s">
        <v>23</v>
      </c>
      <c r="F4771" s="10" t="s">
        <v>5</v>
      </c>
      <c r="H4771" s="10" t="s">
        <v>24</v>
      </c>
      <c r="I4771" s="10">
        <v>2659133</v>
      </c>
      <c r="J4771" s="10">
        <v>2660233</v>
      </c>
      <c r="K4771" s="10" t="s">
        <v>46</v>
      </c>
      <c r="L4771" s="10" t="s">
        <v>5922</v>
      </c>
      <c r="O4771" s="10" t="s">
        <v>49</v>
      </c>
      <c r="R4771" s="10" t="s">
        <v>5921</v>
      </c>
      <c r="S4771" s="10">
        <v>1101</v>
      </c>
      <c r="T4771" s="10">
        <v>366</v>
      </c>
    </row>
    <row r="4772" spans="1:20" x14ac:dyDescent="0.35">
      <c r="A4772" s="10" t="s">
        <v>20</v>
      </c>
      <c r="B4772" s="10" t="s">
        <v>20</v>
      </c>
      <c r="C4772" s="10" t="s">
        <v>21</v>
      </c>
      <c r="D4772" s="10" t="s">
        <v>22</v>
      </c>
      <c r="E4772" s="10" t="s">
        <v>23</v>
      </c>
      <c r="F4772" s="10" t="s">
        <v>5</v>
      </c>
      <c r="H4772" s="10" t="s">
        <v>24</v>
      </c>
      <c r="I4772" s="10">
        <v>2660263</v>
      </c>
      <c r="J4772" s="10">
        <v>2661270</v>
      </c>
      <c r="K4772" s="10" t="s">
        <v>46</v>
      </c>
      <c r="R4772" s="10" t="s">
        <v>5923</v>
      </c>
      <c r="S4772" s="10">
        <v>1008</v>
      </c>
    </row>
    <row r="4773" spans="1:20" x14ac:dyDescent="0.35">
      <c r="A4773" s="10" t="s">
        <v>27</v>
      </c>
      <c r="B4773" s="10" t="s">
        <v>27</v>
      </c>
      <c r="C4773" s="10" t="s">
        <v>28</v>
      </c>
      <c r="D4773" s="10" t="s">
        <v>22</v>
      </c>
      <c r="E4773" s="10" t="s">
        <v>23</v>
      </c>
      <c r="F4773" s="10" t="s">
        <v>5</v>
      </c>
      <c r="H4773" s="10" t="s">
        <v>24</v>
      </c>
      <c r="I4773" s="10">
        <v>2660263</v>
      </c>
      <c r="J4773" s="10">
        <v>2661270</v>
      </c>
      <c r="K4773" s="10" t="s">
        <v>46</v>
      </c>
      <c r="L4773" s="10" t="s">
        <v>5924</v>
      </c>
      <c r="O4773" s="10" t="s">
        <v>718</v>
      </c>
      <c r="R4773" s="10" t="s">
        <v>5923</v>
      </c>
      <c r="S4773" s="10">
        <v>1008</v>
      </c>
      <c r="T4773" s="10">
        <v>335</v>
      </c>
    </row>
    <row r="4774" spans="1:20" x14ac:dyDescent="0.35">
      <c r="A4774" s="10" t="s">
        <v>20</v>
      </c>
      <c r="B4774" s="10" t="s">
        <v>20</v>
      </c>
      <c r="C4774" s="10" t="s">
        <v>21</v>
      </c>
      <c r="D4774" s="10" t="s">
        <v>22</v>
      </c>
      <c r="E4774" s="10" t="s">
        <v>23</v>
      </c>
      <c r="F4774" s="10" t="s">
        <v>5</v>
      </c>
      <c r="H4774" s="10" t="s">
        <v>24</v>
      </c>
      <c r="I4774" s="10">
        <v>2661285</v>
      </c>
      <c r="J4774" s="10">
        <v>2662262</v>
      </c>
      <c r="K4774" s="10" t="s">
        <v>46</v>
      </c>
      <c r="R4774" s="10" t="s">
        <v>5925</v>
      </c>
      <c r="S4774" s="10">
        <v>978</v>
      </c>
    </row>
    <row r="4775" spans="1:20" x14ac:dyDescent="0.35">
      <c r="A4775" s="10" t="s">
        <v>27</v>
      </c>
      <c r="B4775" s="10" t="s">
        <v>27</v>
      </c>
      <c r="C4775" s="10" t="s">
        <v>28</v>
      </c>
      <c r="D4775" s="10" t="s">
        <v>22</v>
      </c>
      <c r="E4775" s="10" t="s">
        <v>23</v>
      </c>
      <c r="F4775" s="10" t="s">
        <v>5</v>
      </c>
      <c r="H4775" s="10" t="s">
        <v>24</v>
      </c>
      <c r="I4775" s="10">
        <v>2661285</v>
      </c>
      <c r="J4775" s="10">
        <v>2662262</v>
      </c>
      <c r="K4775" s="10" t="s">
        <v>46</v>
      </c>
      <c r="L4775" s="10" t="s">
        <v>5926</v>
      </c>
      <c r="O4775" s="10" t="s">
        <v>718</v>
      </c>
      <c r="R4775" s="10" t="s">
        <v>5925</v>
      </c>
      <c r="S4775" s="10">
        <v>978</v>
      </c>
      <c r="T4775" s="10">
        <v>325</v>
      </c>
    </row>
    <row r="4776" spans="1:20" x14ac:dyDescent="0.35">
      <c r="A4776" s="10" t="s">
        <v>20</v>
      </c>
      <c r="B4776" s="10" t="s">
        <v>20</v>
      </c>
      <c r="C4776" s="10" t="s">
        <v>21</v>
      </c>
      <c r="D4776" s="10" t="s">
        <v>22</v>
      </c>
      <c r="E4776" s="10" t="s">
        <v>23</v>
      </c>
      <c r="F4776" s="10" t="s">
        <v>5</v>
      </c>
      <c r="H4776" s="10" t="s">
        <v>24</v>
      </c>
      <c r="I4776" s="10">
        <v>2662275</v>
      </c>
      <c r="J4776" s="10">
        <v>2663840</v>
      </c>
      <c r="K4776" s="10" t="s">
        <v>46</v>
      </c>
      <c r="R4776" s="10" t="s">
        <v>5927</v>
      </c>
      <c r="S4776" s="10">
        <v>1566</v>
      </c>
    </row>
    <row r="4777" spans="1:20" x14ac:dyDescent="0.35">
      <c r="A4777" s="10" t="s">
        <v>27</v>
      </c>
      <c r="B4777" s="10" t="s">
        <v>27</v>
      </c>
      <c r="C4777" s="10" t="s">
        <v>28</v>
      </c>
      <c r="D4777" s="10" t="s">
        <v>22</v>
      </c>
      <c r="E4777" s="10" t="s">
        <v>23</v>
      </c>
      <c r="F4777" s="10" t="s">
        <v>5</v>
      </c>
      <c r="H4777" s="10" t="s">
        <v>24</v>
      </c>
      <c r="I4777" s="10">
        <v>2662275</v>
      </c>
      <c r="J4777" s="10">
        <v>2663840</v>
      </c>
      <c r="K4777" s="10" t="s">
        <v>46</v>
      </c>
      <c r="L4777" s="10" t="s">
        <v>5928</v>
      </c>
      <c r="O4777" s="10" t="s">
        <v>61</v>
      </c>
      <c r="R4777" s="10" t="s">
        <v>5927</v>
      </c>
      <c r="S4777" s="10">
        <v>1566</v>
      </c>
      <c r="T4777" s="10">
        <v>521</v>
      </c>
    </row>
    <row r="4778" spans="1:20" x14ac:dyDescent="0.35">
      <c r="A4778" s="10" t="s">
        <v>20</v>
      </c>
      <c r="B4778" s="10" t="s">
        <v>20</v>
      </c>
      <c r="C4778" s="10" t="s">
        <v>21</v>
      </c>
      <c r="D4778" s="10" t="s">
        <v>22</v>
      </c>
      <c r="E4778" s="10" t="s">
        <v>23</v>
      </c>
      <c r="F4778" s="10" t="s">
        <v>5</v>
      </c>
      <c r="H4778" s="10" t="s">
        <v>24</v>
      </c>
      <c r="I4778" s="10">
        <v>2663888</v>
      </c>
      <c r="J4778" s="10">
        <v>2664937</v>
      </c>
      <c r="K4778" s="10" t="s">
        <v>46</v>
      </c>
      <c r="R4778" s="10" t="s">
        <v>5929</v>
      </c>
      <c r="S4778" s="10">
        <v>1050</v>
      </c>
    </row>
    <row r="4779" spans="1:20" x14ac:dyDescent="0.35">
      <c r="A4779" s="10" t="s">
        <v>27</v>
      </c>
      <c r="B4779" s="10" t="s">
        <v>27</v>
      </c>
      <c r="C4779" s="10" t="s">
        <v>28</v>
      </c>
      <c r="D4779" s="10" t="s">
        <v>22</v>
      </c>
      <c r="E4779" s="10" t="s">
        <v>23</v>
      </c>
      <c r="F4779" s="10" t="s">
        <v>5</v>
      </c>
      <c r="H4779" s="10" t="s">
        <v>24</v>
      </c>
      <c r="I4779" s="10">
        <v>2663888</v>
      </c>
      <c r="J4779" s="10">
        <v>2664937</v>
      </c>
      <c r="K4779" s="10" t="s">
        <v>46</v>
      </c>
      <c r="L4779" s="10" t="s">
        <v>5930</v>
      </c>
      <c r="O4779" s="10" t="s">
        <v>715</v>
      </c>
      <c r="R4779" s="10" t="s">
        <v>5929</v>
      </c>
      <c r="S4779" s="10">
        <v>1050</v>
      </c>
      <c r="T4779" s="10">
        <v>349</v>
      </c>
    </row>
    <row r="4780" spans="1:20" x14ac:dyDescent="0.35">
      <c r="A4780" s="10" t="s">
        <v>20</v>
      </c>
      <c r="B4780" s="10" t="s">
        <v>20</v>
      </c>
      <c r="C4780" s="10" t="s">
        <v>21</v>
      </c>
      <c r="D4780" s="10" t="s">
        <v>22</v>
      </c>
      <c r="E4780" s="10" t="s">
        <v>23</v>
      </c>
      <c r="F4780" s="10" t="s">
        <v>5</v>
      </c>
      <c r="H4780" s="10" t="s">
        <v>24</v>
      </c>
      <c r="I4780" s="10">
        <v>2665082</v>
      </c>
      <c r="J4780" s="10">
        <v>2665798</v>
      </c>
      <c r="K4780" s="10" t="s">
        <v>46</v>
      </c>
      <c r="R4780" s="10" t="s">
        <v>5931</v>
      </c>
      <c r="S4780" s="10">
        <v>717</v>
      </c>
    </row>
    <row r="4781" spans="1:20" x14ac:dyDescent="0.35">
      <c r="A4781" s="10" t="s">
        <v>27</v>
      </c>
      <c r="B4781" s="10" t="s">
        <v>27</v>
      </c>
      <c r="C4781" s="10" t="s">
        <v>28</v>
      </c>
      <c r="D4781" s="10" t="s">
        <v>22</v>
      </c>
      <c r="E4781" s="10" t="s">
        <v>23</v>
      </c>
      <c r="F4781" s="10" t="s">
        <v>5</v>
      </c>
      <c r="H4781" s="10" t="s">
        <v>24</v>
      </c>
      <c r="I4781" s="10">
        <v>2665082</v>
      </c>
      <c r="J4781" s="10">
        <v>2665798</v>
      </c>
      <c r="K4781" s="10" t="s">
        <v>46</v>
      </c>
      <c r="L4781" s="10" t="s">
        <v>5932</v>
      </c>
      <c r="O4781" s="10" t="s">
        <v>5933</v>
      </c>
      <c r="R4781" s="10" t="s">
        <v>5931</v>
      </c>
      <c r="S4781" s="10">
        <v>717</v>
      </c>
      <c r="T4781" s="10">
        <v>238</v>
      </c>
    </row>
    <row r="4782" spans="1:20" x14ac:dyDescent="0.35">
      <c r="A4782" s="10" t="s">
        <v>20</v>
      </c>
      <c r="B4782" s="10" t="s">
        <v>20</v>
      </c>
      <c r="C4782" s="10" t="s">
        <v>21</v>
      </c>
      <c r="D4782" s="10" t="s">
        <v>22</v>
      </c>
      <c r="E4782" s="10" t="s">
        <v>23</v>
      </c>
      <c r="F4782" s="10" t="s">
        <v>5</v>
      </c>
      <c r="H4782" s="10" t="s">
        <v>24</v>
      </c>
      <c r="I4782" s="10">
        <v>2666101</v>
      </c>
      <c r="J4782" s="10">
        <v>2666880</v>
      </c>
      <c r="K4782" s="10" t="s">
        <v>25</v>
      </c>
      <c r="R4782" s="10" t="s">
        <v>5934</v>
      </c>
      <c r="S4782" s="10">
        <v>780</v>
      </c>
    </row>
    <row r="4783" spans="1:20" x14ac:dyDescent="0.35">
      <c r="A4783" s="10" t="s">
        <v>27</v>
      </c>
      <c r="B4783" s="10" t="s">
        <v>27</v>
      </c>
      <c r="C4783" s="10" t="s">
        <v>28</v>
      </c>
      <c r="D4783" s="10" t="s">
        <v>22</v>
      </c>
      <c r="E4783" s="10" t="s">
        <v>23</v>
      </c>
      <c r="F4783" s="10" t="s">
        <v>5</v>
      </c>
      <c r="H4783" s="10" t="s">
        <v>24</v>
      </c>
      <c r="I4783" s="10">
        <v>2666101</v>
      </c>
      <c r="J4783" s="10">
        <v>2666880</v>
      </c>
      <c r="K4783" s="10" t="s">
        <v>25</v>
      </c>
      <c r="L4783" s="10" t="s">
        <v>5935</v>
      </c>
      <c r="O4783" s="10" t="s">
        <v>3109</v>
      </c>
      <c r="R4783" s="10" t="s">
        <v>5934</v>
      </c>
      <c r="S4783" s="10">
        <v>780</v>
      </c>
      <c r="T4783" s="10">
        <v>259</v>
      </c>
    </row>
    <row r="4784" spans="1:20" x14ac:dyDescent="0.35">
      <c r="A4784" s="10" t="s">
        <v>20</v>
      </c>
      <c r="B4784" s="10" t="s">
        <v>20</v>
      </c>
      <c r="C4784" s="10" t="s">
        <v>21</v>
      </c>
      <c r="D4784" s="10" t="s">
        <v>22</v>
      </c>
      <c r="E4784" s="10" t="s">
        <v>23</v>
      </c>
      <c r="F4784" s="10" t="s">
        <v>5</v>
      </c>
      <c r="H4784" s="10" t="s">
        <v>24</v>
      </c>
      <c r="I4784" s="10">
        <v>2666952</v>
      </c>
      <c r="J4784" s="10">
        <v>2667758</v>
      </c>
      <c r="K4784" s="10" t="s">
        <v>25</v>
      </c>
      <c r="R4784" s="10" t="s">
        <v>5936</v>
      </c>
      <c r="S4784" s="10">
        <v>807</v>
      </c>
    </row>
    <row r="4785" spans="1:20" x14ac:dyDescent="0.35">
      <c r="A4785" s="10" t="s">
        <v>27</v>
      </c>
      <c r="B4785" s="10" t="s">
        <v>27</v>
      </c>
      <c r="C4785" s="10" t="s">
        <v>28</v>
      </c>
      <c r="D4785" s="10" t="s">
        <v>22</v>
      </c>
      <c r="E4785" s="10" t="s">
        <v>23</v>
      </c>
      <c r="F4785" s="10" t="s">
        <v>5</v>
      </c>
      <c r="H4785" s="10" t="s">
        <v>24</v>
      </c>
      <c r="I4785" s="10">
        <v>2666952</v>
      </c>
      <c r="J4785" s="10">
        <v>2667758</v>
      </c>
      <c r="K4785" s="10" t="s">
        <v>25</v>
      </c>
      <c r="L4785" s="10" t="s">
        <v>5937</v>
      </c>
      <c r="O4785" s="10" t="s">
        <v>5075</v>
      </c>
      <c r="R4785" s="10" t="s">
        <v>5936</v>
      </c>
      <c r="S4785" s="10">
        <v>807</v>
      </c>
      <c r="T4785" s="10">
        <v>268</v>
      </c>
    </row>
    <row r="4786" spans="1:20" x14ac:dyDescent="0.35">
      <c r="A4786" s="10" t="s">
        <v>20</v>
      </c>
      <c r="B4786" s="10" t="s">
        <v>20</v>
      </c>
      <c r="C4786" s="10" t="s">
        <v>21</v>
      </c>
      <c r="D4786" s="10" t="s">
        <v>22</v>
      </c>
      <c r="E4786" s="10" t="s">
        <v>23</v>
      </c>
      <c r="F4786" s="10" t="s">
        <v>5</v>
      </c>
      <c r="H4786" s="10" t="s">
        <v>24</v>
      </c>
      <c r="I4786" s="10">
        <v>2669862</v>
      </c>
      <c r="J4786" s="10">
        <v>2670212</v>
      </c>
      <c r="K4786" s="10" t="s">
        <v>46</v>
      </c>
      <c r="R4786" s="10" t="s">
        <v>5938</v>
      </c>
      <c r="S4786" s="10">
        <v>351</v>
      </c>
    </row>
    <row r="4787" spans="1:20" x14ac:dyDescent="0.35">
      <c r="A4787" s="10" t="s">
        <v>27</v>
      </c>
      <c r="B4787" s="10" t="s">
        <v>27</v>
      </c>
      <c r="C4787" s="10" t="s">
        <v>28</v>
      </c>
      <c r="D4787" s="10" t="s">
        <v>22</v>
      </c>
      <c r="E4787" s="10" t="s">
        <v>23</v>
      </c>
      <c r="F4787" s="10" t="s">
        <v>5</v>
      </c>
      <c r="H4787" s="10" t="s">
        <v>24</v>
      </c>
      <c r="I4787" s="10">
        <v>2669862</v>
      </c>
      <c r="J4787" s="10">
        <v>2670212</v>
      </c>
      <c r="K4787" s="10" t="s">
        <v>46</v>
      </c>
      <c r="L4787" s="10" t="s">
        <v>5939</v>
      </c>
      <c r="O4787" s="10" t="s">
        <v>49</v>
      </c>
      <c r="R4787" s="10" t="s">
        <v>5938</v>
      </c>
      <c r="S4787" s="10">
        <v>351</v>
      </c>
      <c r="T4787" s="10">
        <v>116</v>
      </c>
    </row>
    <row r="4788" spans="1:20" x14ac:dyDescent="0.35">
      <c r="A4788" s="10" t="s">
        <v>20</v>
      </c>
      <c r="B4788" s="10" t="s">
        <v>20</v>
      </c>
      <c r="C4788" s="10" t="s">
        <v>21</v>
      </c>
      <c r="D4788" s="10" t="s">
        <v>22</v>
      </c>
      <c r="E4788" s="10" t="s">
        <v>23</v>
      </c>
      <c r="F4788" s="10" t="s">
        <v>5</v>
      </c>
      <c r="H4788" s="10" t="s">
        <v>24</v>
      </c>
      <c r="I4788" s="10">
        <v>2670230</v>
      </c>
      <c r="J4788" s="10">
        <v>2671585</v>
      </c>
      <c r="K4788" s="10" t="s">
        <v>46</v>
      </c>
      <c r="R4788" s="10" t="s">
        <v>5940</v>
      </c>
      <c r="S4788" s="10">
        <v>1356</v>
      </c>
    </row>
    <row r="4789" spans="1:20" x14ac:dyDescent="0.35">
      <c r="A4789" s="10" t="s">
        <v>27</v>
      </c>
      <c r="B4789" s="10" t="s">
        <v>27</v>
      </c>
      <c r="C4789" s="10" t="s">
        <v>28</v>
      </c>
      <c r="D4789" s="10" t="s">
        <v>22</v>
      </c>
      <c r="E4789" s="10" t="s">
        <v>23</v>
      </c>
      <c r="F4789" s="10" t="s">
        <v>5</v>
      </c>
      <c r="H4789" s="10" t="s">
        <v>24</v>
      </c>
      <c r="I4789" s="10">
        <v>2670230</v>
      </c>
      <c r="J4789" s="10">
        <v>2671585</v>
      </c>
      <c r="K4789" s="10" t="s">
        <v>46</v>
      </c>
      <c r="L4789" s="10" t="s">
        <v>5941</v>
      </c>
      <c r="O4789" s="10" t="s">
        <v>663</v>
      </c>
      <c r="R4789" s="10" t="s">
        <v>5940</v>
      </c>
      <c r="S4789" s="10">
        <v>1356</v>
      </c>
      <c r="T4789" s="10">
        <v>451</v>
      </c>
    </row>
    <row r="4790" spans="1:20" x14ac:dyDescent="0.35">
      <c r="A4790" s="10" t="s">
        <v>20</v>
      </c>
      <c r="B4790" s="10" t="s">
        <v>20</v>
      </c>
      <c r="C4790" s="10" t="s">
        <v>21</v>
      </c>
      <c r="D4790" s="10" t="s">
        <v>22</v>
      </c>
      <c r="E4790" s="10" t="s">
        <v>23</v>
      </c>
      <c r="F4790" s="10" t="s">
        <v>5</v>
      </c>
      <c r="H4790" s="10" t="s">
        <v>24</v>
      </c>
      <c r="I4790" s="10">
        <v>2671748</v>
      </c>
      <c r="J4790" s="10">
        <v>2672080</v>
      </c>
      <c r="K4790" s="10" t="s">
        <v>46</v>
      </c>
      <c r="R4790" s="10" t="s">
        <v>5942</v>
      </c>
      <c r="S4790" s="10">
        <v>333</v>
      </c>
    </row>
    <row r="4791" spans="1:20" x14ac:dyDescent="0.35">
      <c r="A4791" s="10" t="s">
        <v>27</v>
      </c>
      <c r="B4791" s="10" t="s">
        <v>27</v>
      </c>
      <c r="C4791" s="10" t="s">
        <v>28</v>
      </c>
      <c r="D4791" s="10" t="s">
        <v>22</v>
      </c>
      <c r="E4791" s="10" t="s">
        <v>23</v>
      </c>
      <c r="F4791" s="10" t="s">
        <v>5</v>
      </c>
      <c r="H4791" s="10" t="s">
        <v>24</v>
      </c>
      <c r="I4791" s="10">
        <v>2671748</v>
      </c>
      <c r="J4791" s="10">
        <v>2672080</v>
      </c>
      <c r="K4791" s="10" t="s">
        <v>46</v>
      </c>
      <c r="L4791" s="10" t="s">
        <v>5943</v>
      </c>
      <c r="O4791" s="10" t="s">
        <v>1086</v>
      </c>
      <c r="R4791" s="10" t="s">
        <v>5942</v>
      </c>
      <c r="S4791" s="10">
        <v>333</v>
      </c>
      <c r="T4791" s="10">
        <v>110</v>
      </c>
    </row>
    <row r="4792" spans="1:20" x14ac:dyDescent="0.35">
      <c r="A4792" s="10" t="s">
        <v>20</v>
      </c>
      <c r="B4792" s="10" t="s">
        <v>20</v>
      </c>
      <c r="C4792" s="10" t="s">
        <v>21</v>
      </c>
      <c r="D4792" s="10" t="s">
        <v>22</v>
      </c>
      <c r="E4792" s="10" t="s">
        <v>23</v>
      </c>
      <c r="F4792" s="10" t="s">
        <v>5</v>
      </c>
      <c r="H4792" s="10" t="s">
        <v>24</v>
      </c>
      <c r="I4792" s="10">
        <v>2672193</v>
      </c>
      <c r="J4792" s="10">
        <v>2673857</v>
      </c>
      <c r="K4792" s="10" t="s">
        <v>25</v>
      </c>
      <c r="R4792" s="10" t="s">
        <v>5944</v>
      </c>
      <c r="S4792" s="10">
        <v>1665</v>
      </c>
    </row>
    <row r="4793" spans="1:20" x14ac:dyDescent="0.35">
      <c r="A4793" s="10" t="s">
        <v>27</v>
      </c>
      <c r="B4793" s="10" t="s">
        <v>27</v>
      </c>
      <c r="C4793" s="10" t="s">
        <v>28</v>
      </c>
      <c r="D4793" s="10" t="s">
        <v>22</v>
      </c>
      <c r="E4793" s="10" t="s">
        <v>23</v>
      </c>
      <c r="F4793" s="10" t="s">
        <v>5</v>
      </c>
      <c r="H4793" s="10" t="s">
        <v>24</v>
      </c>
      <c r="I4793" s="10">
        <v>2672193</v>
      </c>
      <c r="J4793" s="10">
        <v>2673857</v>
      </c>
      <c r="K4793" s="10" t="s">
        <v>25</v>
      </c>
      <c r="L4793" s="10" t="s">
        <v>5945</v>
      </c>
      <c r="O4793" s="10" t="s">
        <v>5946</v>
      </c>
      <c r="R4793" s="10" t="s">
        <v>5944</v>
      </c>
      <c r="S4793" s="10">
        <v>1665</v>
      </c>
      <c r="T4793" s="10">
        <v>554</v>
      </c>
    </row>
    <row r="4794" spans="1:20" x14ac:dyDescent="0.35">
      <c r="A4794" s="10" t="s">
        <v>20</v>
      </c>
      <c r="B4794" s="10" t="s">
        <v>20</v>
      </c>
      <c r="C4794" s="10" t="s">
        <v>21</v>
      </c>
      <c r="D4794" s="10" t="s">
        <v>22</v>
      </c>
      <c r="E4794" s="10" t="s">
        <v>23</v>
      </c>
      <c r="F4794" s="10" t="s">
        <v>5</v>
      </c>
      <c r="H4794" s="10" t="s">
        <v>24</v>
      </c>
      <c r="I4794" s="10">
        <v>2673943</v>
      </c>
      <c r="J4794" s="10">
        <v>2674521</v>
      </c>
      <c r="K4794" s="10" t="s">
        <v>25</v>
      </c>
      <c r="R4794" s="10" t="s">
        <v>5947</v>
      </c>
      <c r="S4794" s="10">
        <v>579</v>
      </c>
    </row>
    <row r="4795" spans="1:20" x14ac:dyDescent="0.35">
      <c r="A4795" s="10" t="s">
        <v>27</v>
      </c>
      <c r="B4795" s="10" t="s">
        <v>27</v>
      </c>
      <c r="C4795" s="10" t="s">
        <v>28</v>
      </c>
      <c r="D4795" s="10" t="s">
        <v>22</v>
      </c>
      <c r="E4795" s="10" t="s">
        <v>23</v>
      </c>
      <c r="F4795" s="10" t="s">
        <v>5</v>
      </c>
      <c r="H4795" s="10" t="s">
        <v>24</v>
      </c>
      <c r="I4795" s="10">
        <v>2673943</v>
      </c>
      <c r="J4795" s="10">
        <v>2674521</v>
      </c>
      <c r="K4795" s="10" t="s">
        <v>25</v>
      </c>
      <c r="L4795" s="10" t="s">
        <v>5948</v>
      </c>
      <c r="O4795" s="10" t="s">
        <v>5949</v>
      </c>
      <c r="R4795" s="10" t="s">
        <v>5947</v>
      </c>
      <c r="S4795" s="10">
        <v>579</v>
      </c>
      <c r="T4795" s="10">
        <v>192</v>
      </c>
    </row>
    <row r="4796" spans="1:20" x14ac:dyDescent="0.35">
      <c r="A4796" s="10" t="s">
        <v>20</v>
      </c>
      <c r="B4796" s="10" t="s">
        <v>20</v>
      </c>
      <c r="C4796" s="10" t="s">
        <v>21</v>
      </c>
      <c r="D4796" s="10" t="s">
        <v>22</v>
      </c>
      <c r="E4796" s="10" t="s">
        <v>23</v>
      </c>
      <c r="F4796" s="10" t="s">
        <v>5</v>
      </c>
      <c r="H4796" s="10" t="s">
        <v>24</v>
      </c>
      <c r="I4796" s="10">
        <v>2674570</v>
      </c>
      <c r="J4796" s="10">
        <v>2675358</v>
      </c>
      <c r="K4796" s="10" t="s">
        <v>46</v>
      </c>
      <c r="R4796" s="10" t="s">
        <v>5950</v>
      </c>
      <c r="S4796" s="10">
        <v>789</v>
      </c>
    </row>
    <row r="4797" spans="1:20" x14ac:dyDescent="0.35">
      <c r="A4797" s="10" t="s">
        <v>27</v>
      </c>
      <c r="B4797" s="10" t="s">
        <v>27</v>
      </c>
      <c r="C4797" s="10" t="s">
        <v>28</v>
      </c>
      <c r="D4797" s="10" t="s">
        <v>22</v>
      </c>
      <c r="E4797" s="10" t="s">
        <v>23</v>
      </c>
      <c r="F4797" s="10" t="s">
        <v>5</v>
      </c>
      <c r="H4797" s="10" t="s">
        <v>24</v>
      </c>
      <c r="I4797" s="10">
        <v>2674570</v>
      </c>
      <c r="J4797" s="10">
        <v>2675358</v>
      </c>
      <c r="K4797" s="10" t="s">
        <v>46</v>
      </c>
      <c r="L4797" s="10" t="s">
        <v>5951</v>
      </c>
      <c r="O4797" s="10" t="s">
        <v>3534</v>
      </c>
      <c r="R4797" s="10" t="s">
        <v>5950</v>
      </c>
      <c r="S4797" s="10">
        <v>789</v>
      </c>
      <c r="T4797" s="10">
        <v>262</v>
      </c>
    </row>
    <row r="4798" spans="1:20" x14ac:dyDescent="0.35">
      <c r="A4798" s="10" t="s">
        <v>20</v>
      </c>
      <c r="B4798" s="10" t="s">
        <v>20</v>
      </c>
      <c r="C4798" s="10" t="s">
        <v>21</v>
      </c>
      <c r="D4798" s="10" t="s">
        <v>22</v>
      </c>
      <c r="E4798" s="10" t="s">
        <v>23</v>
      </c>
      <c r="F4798" s="10" t="s">
        <v>5</v>
      </c>
      <c r="H4798" s="10" t="s">
        <v>24</v>
      </c>
      <c r="I4798" s="10">
        <v>2675615</v>
      </c>
      <c r="J4798" s="10">
        <v>2677774</v>
      </c>
      <c r="K4798" s="10" t="s">
        <v>25</v>
      </c>
      <c r="R4798" s="10" t="s">
        <v>5952</v>
      </c>
      <c r="S4798" s="10">
        <v>2160</v>
      </c>
    </row>
    <row r="4799" spans="1:20" x14ac:dyDescent="0.35">
      <c r="A4799" s="10" t="s">
        <v>27</v>
      </c>
      <c r="B4799" s="10" t="s">
        <v>27</v>
      </c>
      <c r="C4799" s="10" t="s">
        <v>28</v>
      </c>
      <c r="D4799" s="10" t="s">
        <v>22</v>
      </c>
      <c r="E4799" s="10" t="s">
        <v>23</v>
      </c>
      <c r="F4799" s="10" t="s">
        <v>5</v>
      </c>
      <c r="H4799" s="10" t="s">
        <v>24</v>
      </c>
      <c r="I4799" s="10">
        <v>2675615</v>
      </c>
      <c r="J4799" s="10">
        <v>2677774</v>
      </c>
      <c r="K4799" s="10" t="s">
        <v>25</v>
      </c>
      <c r="L4799" s="10" t="s">
        <v>5953</v>
      </c>
      <c r="O4799" s="10" t="s">
        <v>564</v>
      </c>
      <c r="R4799" s="10" t="s">
        <v>5952</v>
      </c>
      <c r="S4799" s="10">
        <v>2160</v>
      </c>
      <c r="T4799" s="10">
        <v>719</v>
      </c>
    </row>
    <row r="4800" spans="1:20" x14ac:dyDescent="0.35">
      <c r="A4800" s="10" t="s">
        <v>20</v>
      </c>
      <c r="B4800" s="10" t="s">
        <v>20</v>
      </c>
      <c r="C4800" s="10" t="s">
        <v>21</v>
      </c>
      <c r="D4800" s="10" t="s">
        <v>22</v>
      </c>
      <c r="E4800" s="10" t="s">
        <v>23</v>
      </c>
      <c r="F4800" s="10" t="s">
        <v>5</v>
      </c>
      <c r="H4800" s="10" t="s">
        <v>24</v>
      </c>
      <c r="I4800" s="10">
        <v>2677888</v>
      </c>
      <c r="J4800" s="10">
        <v>2678223</v>
      </c>
      <c r="K4800" s="10" t="s">
        <v>25</v>
      </c>
      <c r="R4800" s="10" t="s">
        <v>5954</v>
      </c>
      <c r="S4800" s="10">
        <v>336</v>
      </c>
    </row>
    <row r="4801" spans="1:20" x14ac:dyDescent="0.35">
      <c r="A4801" s="10" t="s">
        <v>27</v>
      </c>
      <c r="B4801" s="10" t="s">
        <v>27</v>
      </c>
      <c r="C4801" s="10" t="s">
        <v>28</v>
      </c>
      <c r="D4801" s="10" t="s">
        <v>22</v>
      </c>
      <c r="E4801" s="10" t="s">
        <v>23</v>
      </c>
      <c r="F4801" s="10" t="s">
        <v>5</v>
      </c>
      <c r="H4801" s="10" t="s">
        <v>24</v>
      </c>
      <c r="I4801" s="10">
        <v>2677888</v>
      </c>
      <c r="J4801" s="10">
        <v>2678223</v>
      </c>
      <c r="K4801" s="10" t="s">
        <v>25</v>
      </c>
      <c r="L4801" s="10" t="s">
        <v>5955</v>
      </c>
      <c r="O4801" s="10" t="s">
        <v>52</v>
      </c>
      <c r="R4801" s="10" t="s">
        <v>5954</v>
      </c>
      <c r="S4801" s="10">
        <v>336</v>
      </c>
      <c r="T4801" s="10">
        <v>111</v>
      </c>
    </row>
    <row r="4802" spans="1:20" x14ac:dyDescent="0.35">
      <c r="A4802" s="10" t="s">
        <v>20</v>
      </c>
      <c r="B4802" s="10" t="s">
        <v>20</v>
      </c>
      <c r="C4802" s="10" t="s">
        <v>21</v>
      </c>
      <c r="D4802" s="10" t="s">
        <v>22</v>
      </c>
      <c r="E4802" s="10" t="s">
        <v>23</v>
      </c>
      <c r="F4802" s="10" t="s">
        <v>5</v>
      </c>
      <c r="H4802" s="10" t="s">
        <v>24</v>
      </c>
      <c r="I4802" s="10">
        <v>2678210</v>
      </c>
      <c r="J4802" s="10">
        <v>2678500</v>
      </c>
      <c r="K4802" s="10" t="s">
        <v>25</v>
      </c>
      <c r="R4802" s="10" t="s">
        <v>5956</v>
      </c>
      <c r="S4802" s="10">
        <v>291</v>
      </c>
    </row>
    <row r="4803" spans="1:20" x14ac:dyDescent="0.35">
      <c r="A4803" s="10" t="s">
        <v>27</v>
      </c>
      <c r="B4803" s="10" t="s">
        <v>27</v>
      </c>
      <c r="C4803" s="10" t="s">
        <v>28</v>
      </c>
      <c r="D4803" s="10" t="s">
        <v>22</v>
      </c>
      <c r="E4803" s="10" t="s">
        <v>23</v>
      </c>
      <c r="F4803" s="10" t="s">
        <v>5</v>
      </c>
      <c r="H4803" s="10" t="s">
        <v>24</v>
      </c>
      <c r="I4803" s="10">
        <v>2678210</v>
      </c>
      <c r="J4803" s="10">
        <v>2678500</v>
      </c>
      <c r="K4803" s="10" t="s">
        <v>25</v>
      </c>
      <c r="L4803" s="10" t="s">
        <v>5957</v>
      </c>
      <c r="O4803" s="10" t="s">
        <v>52</v>
      </c>
      <c r="R4803" s="10" t="s">
        <v>5956</v>
      </c>
      <c r="S4803" s="10">
        <v>291</v>
      </c>
      <c r="T4803" s="10">
        <v>96</v>
      </c>
    </row>
    <row r="4804" spans="1:20" x14ac:dyDescent="0.35">
      <c r="A4804" s="10" t="s">
        <v>20</v>
      </c>
      <c r="B4804" s="10" t="s">
        <v>20</v>
      </c>
      <c r="C4804" s="10" t="s">
        <v>21</v>
      </c>
      <c r="D4804" s="10" t="s">
        <v>22</v>
      </c>
      <c r="E4804" s="10" t="s">
        <v>23</v>
      </c>
      <c r="F4804" s="10" t="s">
        <v>5</v>
      </c>
      <c r="H4804" s="10" t="s">
        <v>24</v>
      </c>
      <c r="I4804" s="10">
        <v>2678520</v>
      </c>
      <c r="J4804" s="10">
        <v>2680187</v>
      </c>
      <c r="K4804" s="10" t="s">
        <v>25</v>
      </c>
      <c r="R4804" s="10" t="s">
        <v>5958</v>
      </c>
      <c r="S4804" s="10">
        <v>1668</v>
      </c>
    </row>
    <row r="4805" spans="1:20" x14ac:dyDescent="0.35">
      <c r="A4805" s="10" t="s">
        <v>27</v>
      </c>
      <c r="B4805" s="10" t="s">
        <v>27</v>
      </c>
      <c r="C4805" s="10" t="s">
        <v>28</v>
      </c>
      <c r="D4805" s="10" t="s">
        <v>22</v>
      </c>
      <c r="E4805" s="10" t="s">
        <v>23</v>
      </c>
      <c r="F4805" s="10" t="s">
        <v>5</v>
      </c>
      <c r="H4805" s="10" t="s">
        <v>24</v>
      </c>
      <c r="I4805" s="10">
        <v>2678520</v>
      </c>
      <c r="J4805" s="10">
        <v>2680187</v>
      </c>
      <c r="K4805" s="10" t="s">
        <v>25</v>
      </c>
      <c r="L4805" s="10" t="s">
        <v>5959</v>
      </c>
      <c r="O4805" s="10" t="s">
        <v>2257</v>
      </c>
      <c r="R4805" s="10" t="s">
        <v>5958</v>
      </c>
      <c r="S4805" s="10">
        <v>1668</v>
      </c>
      <c r="T4805" s="10">
        <v>555</v>
      </c>
    </row>
    <row r="4806" spans="1:20" x14ac:dyDescent="0.35">
      <c r="A4806" s="10" t="s">
        <v>20</v>
      </c>
      <c r="B4806" s="10" t="s">
        <v>20</v>
      </c>
      <c r="C4806" s="10" t="s">
        <v>21</v>
      </c>
      <c r="D4806" s="10" t="s">
        <v>22</v>
      </c>
      <c r="E4806" s="10" t="s">
        <v>23</v>
      </c>
      <c r="F4806" s="10" t="s">
        <v>5</v>
      </c>
      <c r="H4806" s="10" t="s">
        <v>24</v>
      </c>
      <c r="I4806" s="10">
        <v>2680265</v>
      </c>
      <c r="J4806" s="10">
        <v>2681689</v>
      </c>
      <c r="K4806" s="10" t="s">
        <v>46</v>
      </c>
      <c r="R4806" s="10" t="s">
        <v>5960</v>
      </c>
      <c r="S4806" s="10">
        <v>1425</v>
      </c>
    </row>
    <row r="4807" spans="1:20" x14ac:dyDescent="0.35">
      <c r="A4807" s="10" t="s">
        <v>27</v>
      </c>
      <c r="B4807" s="10" t="s">
        <v>27</v>
      </c>
      <c r="C4807" s="10" t="s">
        <v>28</v>
      </c>
      <c r="D4807" s="10" t="s">
        <v>22</v>
      </c>
      <c r="E4807" s="10" t="s">
        <v>23</v>
      </c>
      <c r="F4807" s="10" t="s">
        <v>5</v>
      </c>
      <c r="H4807" s="10" t="s">
        <v>24</v>
      </c>
      <c r="I4807" s="10">
        <v>2680265</v>
      </c>
      <c r="J4807" s="10">
        <v>2681689</v>
      </c>
      <c r="K4807" s="10" t="s">
        <v>46</v>
      </c>
      <c r="L4807" s="10" t="s">
        <v>5961</v>
      </c>
      <c r="O4807" s="10" t="s">
        <v>481</v>
      </c>
      <c r="R4807" s="10" t="s">
        <v>5960</v>
      </c>
      <c r="S4807" s="10">
        <v>1425</v>
      </c>
      <c r="T4807" s="10">
        <v>474</v>
      </c>
    </row>
    <row r="4808" spans="1:20" x14ac:dyDescent="0.35">
      <c r="A4808" s="10" t="s">
        <v>20</v>
      </c>
      <c r="B4808" s="10" t="s">
        <v>20</v>
      </c>
      <c r="C4808" s="10" t="s">
        <v>21</v>
      </c>
      <c r="D4808" s="10" t="s">
        <v>22</v>
      </c>
      <c r="E4808" s="10" t="s">
        <v>23</v>
      </c>
      <c r="F4808" s="10" t="s">
        <v>5</v>
      </c>
      <c r="H4808" s="10" t="s">
        <v>24</v>
      </c>
      <c r="I4808" s="10">
        <v>2681989</v>
      </c>
      <c r="J4808" s="10">
        <v>2685429</v>
      </c>
      <c r="K4808" s="10" t="s">
        <v>25</v>
      </c>
      <c r="R4808" s="10" t="s">
        <v>5962</v>
      </c>
      <c r="S4808" s="10">
        <v>3441</v>
      </c>
    </row>
    <row r="4809" spans="1:20" x14ac:dyDescent="0.35">
      <c r="A4809" s="10" t="s">
        <v>27</v>
      </c>
      <c r="B4809" s="10" t="s">
        <v>27</v>
      </c>
      <c r="C4809" s="10" t="s">
        <v>28</v>
      </c>
      <c r="D4809" s="10" t="s">
        <v>22</v>
      </c>
      <c r="E4809" s="10" t="s">
        <v>23</v>
      </c>
      <c r="F4809" s="10" t="s">
        <v>5</v>
      </c>
      <c r="H4809" s="10" t="s">
        <v>24</v>
      </c>
      <c r="I4809" s="10">
        <v>2681989</v>
      </c>
      <c r="J4809" s="10">
        <v>2685429</v>
      </c>
      <c r="K4809" s="10" t="s">
        <v>25</v>
      </c>
      <c r="L4809" s="10" t="s">
        <v>5963</v>
      </c>
      <c r="O4809" s="10" t="s">
        <v>2959</v>
      </c>
      <c r="R4809" s="10" t="s">
        <v>5962</v>
      </c>
      <c r="S4809" s="10">
        <v>3441</v>
      </c>
      <c r="T4809" s="10">
        <v>1146</v>
      </c>
    </row>
    <row r="4810" spans="1:20" x14ac:dyDescent="0.35">
      <c r="A4810" s="10" t="s">
        <v>20</v>
      </c>
      <c r="B4810" s="10" t="s">
        <v>20</v>
      </c>
      <c r="C4810" s="10" t="s">
        <v>21</v>
      </c>
      <c r="D4810" s="10" t="s">
        <v>22</v>
      </c>
      <c r="E4810" s="10" t="s">
        <v>23</v>
      </c>
      <c r="F4810" s="10" t="s">
        <v>5</v>
      </c>
      <c r="H4810" s="10" t="s">
        <v>24</v>
      </c>
      <c r="I4810" s="10">
        <v>2685597</v>
      </c>
      <c r="J4810" s="10">
        <v>2687096</v>
      </c>
      <c r="K4810" s="10" t="s">
        <v>25</v>
      </c>
      <c r="R4810" s="10" t="s">
        <v>5964</v>
      </c>
      <c r="S4810" s="10">
        <v>1500</v>
      </c>
    </row>
    <row r="4811" spans="1:20" x14ac:dyDescent="0.35">
      <c r="A4811" s="10" t="s">
        <v>27</v>
      </c>
      <c r="B4811" s="10" t="s">
        <v>27</v>
      </c>
      <c r="C4811" s="10" t="s">
        <v>28</v>
      </c>
      <c r="D4811" s="10" t="s">
        <v>22</v>
      </c>
      <c r="E4811" s="10" t="s">
        <v>23</v>
      </c>
      <c r="F4811" s="10" t="s">
        <v>5</v>
      </c>
      <c r="H4811" s="10" t="s">
        <v>24</v>
      </c>
      <c r="I4811" s="10">
        <v>2685597</v>
      </c>
      <c r="J4811" s="10">
        <v>2687096</v>
      </c>
      <c r="K4811" s="10" t="s">
        <v>25</v>
      </c>
      <c r="L4811" s="10" t="s">
        <v>5965</v>
      </c>
      <c r="O4811" s="10" t="s">
        <v>5966</v>
      </c>
      <c r="R4811" s="10" t="s">
        <v>5964</v>
      </c>
      <c r="S4811" s="10">
        <v>1500</v>
      </c>
      <c r="T4811" s="10">
        <v>499</v>
      </c>
    </row>
    <row r="4812" spans="1:20" x14ac:dyDescent="0.35">
      <c r="A4812" s="10" t="s">
        <v>20</v>
      </c>
      <c r="B4812" s="10" t="s">
        <v>20</v>
      </c>
      <c r="C4812" s="10" t="s">
        <v>21</v>
      </c>
      <c r="D4812" s="10" t="s">
        <v>22</v>
      </c>
      <c r="E4812" s="10" t="s">
        <v>23</v>
      </c>
      <c r="F4812" s="10" t="s">
        <v>5</v>
      </c>
      <c r="H4812" s="10" t="s">
        <v>24</v>
      </c>
      <c r="I4812" s="10">
        <v>2687112</v>
      </c>
      <c r="J4812" s="10">
        <v>2688272</v>
      </c>
      <c r="K4812" s="10" t="s">
        <v>25</v>
      </c>
      <c r="R4812" s="10" t="s">
        <v>5967</v>
      </c>
      <c r="S4812" s="10">
        <v>1161</v>
      </c>
    </row>
    <row r="4813" spans="1:20" x14ac:dyDescent="0.35">
      <c r="A4813" s="10" t="s">
        <v>27</v>
      </c>
      <c r="B4813" s="10" t="s">
        <v>27</v>
      </c>
      <c r="C4813" s="10" t="s">
        <v>28</v>
      </c>
      <c r="D4813" s="10" t="s">
        <v>22</v>
      </c>
      <c r="E4813" s="10" t="s">
        <v>23</v>
      </c>
      <c r="F4813" s="10" t="s">
        <v>5</v>
      </c>
      <c r="H4813" s="10" t="s">
        <v>24</v>
      </c>
      <c r="I4813" s="10">
        <v>2687112</v>
      </c>
      <c r="J4813" s="10">
        <v>2688272</v>
      </c>
      <c r="K4813" s="10" t="s">
        <v>25</v>
      </c>
      <c r="L4813" s="10" t="s">
        <v>5968</v>
      </c>
      <c r="O4813" s="10" t="s">
        <v>5969</v>
      </c>
      <c r="R4813" s="10" t="s">
        <v>5967</v>
      </c>
      <c r="S4813" s="10">
        <v>1161</v>
      </c>
      <c r="T4813" s="10">
        <v>386</v>
      </c>
    </row>
    <row r="4814" spans="1:20" x14ac:dyDescent="0.35">
      <c r="A4814" s="10" t="s">
        <v>20</v>
      </c>
      <c r="B4814" s="10" t="s">
        <v>20</v>
      </c>
      <c r="C4814" s="10" t="s">
        <v>21</v>
      </c>
      <c r="D4814" s="10" t="s">
        <v>22</v>
      </c>
      <c r="E4814" s="10" t="s">
        <v>23</v>
      </c>
      <c r="F4814" s="10" t="s">
        <v>5</v>
      </c>
      <c r="H4814" s="10" t="s">
        <v>24</v>
      </c>
      <c r="I4814" s="10">
        <v>2688282</v>
      </c>
      <c r="J4814" s="10">
        <v>2689202</v>
      </c>
      <c r="K4814" s="10" t="s">
        <v>25</v>
      </c>
      <c r="R4814" s="10" t="s">
        <v>5970</v>
      </c>
      <c r="S4814" s="10">
        <v>921</v>
      </c>
    </row>
    <row r="4815" spans="1:20" x14ac:dyDescent="0.35">
      <c r="A4815" s="10" t="s">
        <v>27</v>
      </c>
      <c r="B4815" s="10" t="s">
        <v>27</v>
      </c>
      <c r="C4815" s="10" t="s">
        <v>28</v>
      </c>
      <c r="D4815" s="10" t="s">
        <v>22</v>
      </c>
      <c r="E4815" s="10" t="s">
        <v>23</v>
      </c>
      <c r="F4815" s="10" t="s">
        <v>5</v>
      </c>
      <c r="H4815" s="10" t="s">
        <v>24</v>
      </c>
      <c r="I4815" s="10">
        <v>2688282</v>
      </c>
      <c r="J4815" s="10">
        <v>2689202</v>
      </c>
      <c r="K4815" s="10" t="s">
        <v>25</v>
      </c>
      <c r="L4815" s="10" t="s">
        <v>5971</v>
      </c>
      <c r="O4815" s="10" t="s">
        <v>5972</v>
      </c>
      <c r="R4815" s="10" t="s">
        <v>5970</v>
      </c>
      <c r="S4815" s="10">
        <v>921</v>
      </c>
      <c r="T4815" s="10">
        <v>306</v>
      </c>
    </row>
    <row r="4816" spans="1:20" x14ac:dyDescent="0.35">
      <c r="A4816" s="10" t="s">
        <v>20</v>
      </c>
      <c r="B4816" s="10" t="s">
        <v>20</v>
      </c>
      <c r="C4816" s="10" t="s">
        <v>21</v>
      </c>
      <c r="D4816" s="10" t="s">
        <v>22</v>
      </c>
      <c r="E4816" s="10" t="s">
        <v>23</v>
      </c>
      <c r="F4816" s="10" t="s">
        <v>5</v>
      </c>
      <c r="H4816" s="10" t="s">
        <v>24</v>
      </c>
      <c r="I4816" s="10">
        <v>2689937</v>
      </c>
      <c r="J4816" s="10">
        <v>2691865</v>
      </c>
      <c r="K4816" s="10" t="s">
        <v>25</v>
      </c>
      <c r="R4816" s="10" t="s">
        <v>5973</v>
      </c>
      <c r="S4816" s="10">
        <v>1929</v>
      </c>
    </row>
    <row r="4817" spans="1:20" x14ac:dyDescent="0.35">
      <c r="A4817" s="10" t="s">
        <v>27</v>
      </c>
      <c r="B4817" s="10" t="s">
        <v>27</v>
      </c>
      <c r="C4817" s="10" t="s">
        <v>28</v>
      </c>
      <c r="D4817" s="10" t="s">
        <v>22</v>
      </c>
      <c r="E4817" s="10" t="s">
        <v>23</v>
      </c>
      <c r="F4817" s="10" t="s">
        <v>5</v>
      </c>
      <c r="H4817" s="10" t="s">
        <v>24</v>
      </c>
      <c r="I4817" s="10">
        <v>2689937</v>
      </c>
      <c r="J4817" s="10">
        <v>2691865</v>
      </c>
      <c r="K4817" s="10" t="s">
        <v>25</v>
      </c>
      <c r="L4817" s="10" t="s">
        <v>5974</v>
      </c>
      <c r="O4817" s="10" t="s">
        <v>467</v>
      </c>
      <c r="R4817" s="10" t="s">
        <v>5973</v>
      </c>
      <c r="S4817" s="10">
        <v>1929</v>
      </c>
      <c r="T4817" s="10">
        <v>642</v>
      </c>
    </row>
    <row r="4818" spans="1:20" x14ac:dyDescent="0.35">
      <c r="A4818" s="10" t="s">
        <v>20</v>
      </c>
      <c r="B4818" s="10" t="s">
        <v>20</v>
      </c>
      <c r="C4818" s="10" t="s">
        <v>21</v>
      </c>
      <c r="D4818" s="10" t="s">
        <v>22</v>
      </c>
      <c r="E4818" s="10" t="s">
        <v>23</v>
      </c>
      <c r="F4818" s="10" t="s">
        <v>5</v>
      </c>
      <c r="H4818" s="10" t="s">
        <v>24</v>
      </c>
      <c r="I4818" s="10">
        <v>2691896</v>
      </c>
      <c r="J4818" s="10">
        <v>2693497</v>
      </c>
      <c r="K4818" s="10" t="s">
        <v>25</v>
      </c>
      <c r="R4818" s="10" t="s">
        <v>5975</v>
      </c>
      <c r="S4818" s="10">
        <v>1602</v>
      </c>
    </row>
    <row r="4819" spans="1:20" x14ac:dyDescent="0.35">
      <c r="A4819" s="10" t="s">
        <v>27</v>
      </c>
      <c r="B4819" s="10" t="s">
        <v>27</v>
      </c>
      <c r="C4819" s="10" t="s">
        <v>28</v>
      </c>
      <c r="D4819" s="10" t="s">
        <v>22</v>
      </c>
      <c r="E4819" s="10" t="s">
        <v>23</v>
      </c>
      <c r="F4819" s="10" t="s">
        <v>5</v>
      </c>
      <c r="H4819" s="10" t="s">
        <v>24</v>
      </c>
      <c r="I4819" s="10">
        <v>2691896</v>
      </c>
      <c r="J4819" s="10">
        <v>2693497</v>
      </c>
      <c r="K4819" s="10" t="s">
        <v>25</v>
      </c>
      <c r="L4819" s="10" t="s">
        <v>5976</v>
      </c>
      <c r="O4819" s="10" t="s">
        <v>3661</v>
      </c>
      <c r="R4819" s="10" t="s">
        <v>5975</v>
      </c>
      <c r="S4819" s="10">
        <v>1602</v>
      </c>
      <c r="T4819" s="10">
        <v>533</v>
      </c>
    </row>
    <row r="4820" spans="1:20" x14ac:dyDescent="0.35">
      <c r="A4820" s="10" t="s">
        <v>20</v>
      </c>
      <c r="B4820" s="10" t="s">
        <v>20</v>
      </c>
      <c r="C4820" s="10" t="s">
        <v>21</v>
      </c>
      <c r="D4820" s="10" t="s">
        <v>22</v>
      </c>
      <c r="E4820" s="10" t="s">
        <v>23</v>
      </c>
      <c r="F4820" s="10" t="s">
        <v>5</v>
      </c>
      <c r="H4820" s="10" t="s">
        <v>24</v>
      </c>
      <c r="I4820" s="10">
        <v>2693636</v>
      </c>
      <c r="J4820" s="10">
        <v>2694748</v>
      </c>
      <c r="K4820" s="10" t="s">
        <v>25</v>
      </c>
      <c r="R4820" s="10" t="s">
        <v>5977</v>
      </c>
      <c r="S4820" s="10">
        <v>1113</v>
      </c>
    </row>
    <row r="4821" spans="1:20" x14ac:dyDescent="0.35">
      <c r="A4821" s="10" t="s">
        <v>27</v>
      </c>
      <c r="B4821" s="10" t="s">
        <v>27</v>
      </c>
      <c r="C4821" s="10" t="s">
        <v>28</v>
      </c>
      <c r="D4821" s="10" t="s">
        <v>22</v>
      </c>
      <c r="E4821" s="10" t="s">
        <v>23</v>
      </c>
      <c r="F4821" s="10" t="s">
        <v>5</v>
      </c>
      <c r="H4821" s="10" t="s">
        <v>24</v>
      </c>
      <c r="I4821" s="10">
        <v>2693636</v>
      </c>
      <c r="J4821" s="10">
        <v>2694748</v>
      </c>
      <c r="K4821" s="10" t="s">
        <v>25</v>
      </c>
      <c r="L4821" s="10" t="s">
        <v>5978</v>
      </c>
      <c r="O4821" s="10" t="s">
        <v>1433</v>
      </c>
      <c r="R4821" s="10" t="s">
        <v>5977</v>
      </c>
      <c r="S4821" s="10">
        <v>1113</v>
      </c>
      <c r="T4821" s="10">
        <v>370</v>
      </c>
    </row>
    <row r="4822" spans="1:20" x14ac:dyDescent="0.35">
      <c r="A4822" s="10" t="s">
        <v>20</v>
      </c>
      <c r="B4822" s="10" t="s">
        <v>20</v>
      </c>
      <c r="C4822" s="10" t="s">
        <v>21</v>
      </c>
      <c r="D4822" s="10" t="s">
        <v>22</v>
      </c>
      <c r="E4822" s="10" t="s">
        <v>23</v>
      </c>
      <c r="F4822" s="10" t="s">
        <v>5</v>
      </c>
      <c r="H4822" s="10" t="s">
        <v>24</v>
      </c>
      <c r="I4822" s="10">
        <v>2694801</v>
      </c>
      <c r="J4822" s="10">
        <v>2695349</v>
      </c>
      <c r="K4822" s="10" t="s">
        <v>25</v>
      </c>
      <c r="R4822" s="10" t="s">
        <v>5979</v>
      </c>
      <c r="S4822" s="10">
        <v>549</v>
      </c>
    </row>
    <row r="4823" spans="1:20" x14ac:dyDescent="0.35">
      <c r="A4823" s="10" t="s">
        <v>27</v>
      </c>
      <c r="B4823" s="10" t="s">
        <v>27</v>
      </c>
      <c r="C4823" s="10" t="s">
        <v>28</v>
      </c>
      <c r="D4823" s="10" t="s">
        <v>22</v>
      </c>
      <c r="E4823" s="10" t="s">
        <v>23</v>
      </c>
      <c r="F4823" s="10" t="s">
        <v>5</v>
      </c>
      <c r="H4823" s="10" t="s">
        <v>24</v>
      </c>
      <c r="I4823" s="10">
        <v>2694801</v>
      </c>
      <c r="J4823" s="10">
        <v>2695349</v>
      </c>
      <c r="K4823" s="10" t="s">
        <v>25</v>
      </c>
      <c r="L4823" s="10" t="s">
        <v>5980</v>
      </c>
      <c r="O4823" s="10" t="s">
        <v>5981</v>
      </c>
      <c r="R4823" s="10" t="s">
        <v>5979</v>
      </c>
      <c r="S4823" s="10">
        <v>549</v>
      </c>
      <c r="T4823" s="10">
        <v>182</v>
      </c>
    </row>
    <row r="4824" spans="1:20" x14ac:dyDescent="0.35">
      <c r="A4824" s="10" t="s">
        <v>20</v>
      </c>
      <c r="B4824" s="10" t="s">
        <v>20</v>
      </c>
      <c r="C4824" s="10" t="s">
        <v>21</v>
      </c>
      <c r="D4824" s="10" t="s">
        <v>22</v>
      </c>
      <c r="E4824" s="10" t="s">
        <v>23</v>
      </c>
      <c r="F4824" s="10" t="s">
        <v>5</v>
      </c>
      <c r="H4824" s="10" t="s">
        <v>24</v>
      </c>
      <c r="I4824" s="10">
        <v>2695385</v>
      </c>
      <c r="J4824" s="10">
        <v>2696215</v>
      </c>
      <c r="K4824" s="10" t="s">
        <v>25</v>
      </c>
      <c r="R4824" s="10" t="s">
        <v>5982</v>
      </c>
      <c r="S4824" s="10">
        <v>831</v>
      </c>
    </row>
    <row r="4825" spans="1:20" x14ac:dyDescent="0.35">
      <c r="A4825" s="10" t="s">
        <v>27</v>
      </c>
      <c r="B4825" s="10" t="s">
        <v>27</v>
      </c>
      <c r="C4825" s="10" t="s">
        <v>28</v>
      </c>
      <c r="D4825" s="10" t="s">
        <v>22</v>
      </c>
      <c r="E4825" s="10" t="s">
        <v>23</v>
      </c>
      <c r="F4825" s="10" t="s">
        <v>5</v>
      </c>
      <c r="H4825" s="10" t="s">
        <v>24</v>
      </c>
      <c r="I4825" s="10">
        <v>2695385</v>
      </c>
      <c r="J4825" s="10">
        <v>2696215</v>
      </c>
      <c r="K4825" s="10" t="s">
        <v>25</v>
      </c>
      <c r="L4825" s="10" t="s">
        <v>5983</v>
      </c>
      <c r="O4825" s="10" t="s">
        <v>1436</v>
      </c>
      <c r="R4825" s="10" t="s">
        <v>5982</v>
      </c>
      <c r="S4825" s="10">
        <v>831</v>
      </c>
      <c r="T4825" s="10">
        <v>276</v>
      </c>
    </row>
    <row r="4826" spans="1:20" x14ac:dyDescent="0.35">
      <c r="A4826" s="10" t="s">
        <v>20</v>
      </c>
      <c r="B4826" s="10" t="s">
        <v>20</v>
      </c>
      <c r="C4826" s="10" t="s">
        <v>21</v>
      </c>
      <c r="D4826" s="10" t="s">
        <v>22</v>
      </c>
      <c r="E4826" s="10" t="s">
        <v>23</v>
      </c>
      <c r="F4826" s="10" t="s">
        <v>5</v>
      </c>
      <c r="H4826" s="10" t="s">
        <v>24</v>
      </c>
      <c r="I4826" s="10">
        <v>2696221</v>
      </c>
      <c r="J4826" s="10">
        <v>2696619</v>
      </c>
      <c r="K4826" s="10" t="s">
        <v>25</v>
      </c>
      <c r="R4826" s="10" t="s">
        <v>5984</v>
      </c>
      <c r="S4826" s="10">
        <v>399</v>
      </c>
    </row>
    <row r="4827" spans="1:20" x14ac:dyDescent="0.35">
      <c r="A4827" s="10" t="s">
        <v>27</v>
      </c>
      <c r="B4827" s="10" t="s">
        <v>27</v>
      </c>
      <c r="C4827" s="10" t="s">
        <v>28</v>
      </c>
      <c r="D4827" s="10" t="s">
        <v>22</v>
      </c>
      <c r="E4827" s="10" t="s">
        <v>23</v>
      </c>
      <c r="F4827" s="10" t="s">
        <v>5</v>
      </c>
      <c r="H4827" s="10" t="s">
        <v>24</v>
      </c>
      <c r="I4827" s="10">
        <v>2696221</v>
      </c>
      <c r="J4827" s="10">
        <v>2696619</v>
      </c>
      <c r="K4827" s="10" t="s">
        <v>25</v>
      </c>
      <c r="L4827" s="10" t="s">
        <v>5985</v>
      </c>
      <c r="O4827" s="10" t="s">
        <v>1430</v>
      </c>
      <c r="R4827" s="10" t="s">
        <v>5984</v>
      </c>
      <c r="S4827" s="10">
        <v>399</v>
      </c>
      <c r="T4827" s="10">
        <v>132</v>
      </c>
    </row>
    <row r="4828" spans="1:20" x14ac:dyDescent="0.35">
      <c r="A4828" s="10" t="s">
        <v>20</v>
      </c>
      <c r="B4828" s="10" t="s">
        <v>20</v>
      </c>
      <c r="C4828" s="10" t="s">
        <v>21</v>
      </c>
      <c r="D4828" s="10" t="s">
        <v>22</v>
      </c>
      <c r="E4828" s="10" t="s">
        <v>23</v>
      </c>
      <c r="F4828" s="10" t="s">
        <v>5</v>
      </c>
      <c r="H4828" s="10" t="s">
        <v>24</v>
      </c>
      <c r="I4828" s="10">
        <v>2696616</v>
      </c>
      <c r="J4828" s="10">
        <v>2699204</v>
      </c>
      <c r="K4828" s="10" t="s">
        <v>25</v>
      </c>
      <c r="R4828" s="10" t="s">
        <v>5986</v>
      </c>
      <c r="S4828" s="10">
        <v>2589</v>
      </c>
    </row>
    <row r="4829" spans="1:20" x14ac:dyDescent="0.35">
      <c r="A4829" s="10" t="s">
        <v>27</v>
      </c>
      <c r="B4829" s="10" t="s">
        <v>27</v>
      </c>
      <c r="C4829" s="10" t="s">
        <v>28</v>
      </c>
      <c r="D4829" s="10" t="s">
        <v>22</v>
      </c>
      <c r="E4829" s="10" t="s">
        <v>23</v>
      </c>
      <c r="F4829" s="10" t="s">
        <v>5</v>
      </c>
      <c r="H4829" s="10" t="s">
        <v>24</v>
      </c>
      <c r="I4829" s="10">
        <v>2696616</v>
      </c>
      <c r="J4829" s="10">
        <v>2699204</v>
      </c>
      <c r="K4829" s="10" t="s">
        <v>25</v>
      </c>
      <c r="L4829" s="10" t="s">
        <v>5987</v>
      </c>
      <c r="O4829" s="10" t="s">
        <v>1427</v>
      </c>
      <c r="R4829" s="10" t="s">
        <v>5986</v>
      </c>
      <c r="S4829" s="10">
        <v>2589</v>
      </c>
      <c r="T4829" s="10">
        <v>862</v>
      </c>
    </row>
    <row r="4830" spans="1:20" x14ac:dyDescent="0.35">
      <c r="A4830" s="10" t="s">
        <v>20</v>
      </c>
      <c r="B4830" s="10" t="s">
        <v>20</v>
      </c>
      <c r="C4830" s="10" t="s">
        <v>21</v>
      </c>
      <c r="D4830" s="10" t="s">
        <v>22</v>
      </c>
      <c r="E4830" s="10" t="s">
        <v>23</v>
      </c>
      <c r="F4830" s="10" t="s">
        <v>5</v>
      </c>
      <c r="H4830" s="10" t="s">
        <v>24</v>
      </c>
      <c r="I4830" s="10">
        <v>2699206</v>
      </c>
      <c r="J4830" s="10">
        <v>2699451</v>
      </c>
      <c r="K4830" s="10" t="s">
        <v>25</v>
      </c>
      <c r="R4830" s="10" t="s">
        <v>5988</v>
      </c>
      <c r="S4830" s="10">
        <v>246</v>
      </c>
    </row>
    <row r="4831" spans="1:20" x14ac:dyDescent="0.35">
      <c r="A4831" s="10" t="s">
        <v>27</v>
      </c>
      <c r="B4831" s="10" t="s">
        <v>27</v>
      </c>
      <c r="C4831" s="10" t="s">
        <v>28</v>
      </c>
      <c r="D4831" s="10" t="s">
        <v>22</v>
      </c>
      <c r="E4831" s="10" t="s">
        <v>23</v>
      </c>
      <c r="F4831" s="10" t="s">
        <v>5</v>
      </c>
      <c r="H4831" s="10" t="s">
        <v>24</v>
      </c>
      <c r="I4831" s="10">
        <v>2699206</v>
      </c>
      <c r="J4831" s="10">
        <v>2699451</v>
      </c>
      <c r="K4831" s="10" t="s">
        <v>25</v>
      </c>
      <c r="L4831" s="10" t="s">
        <v>5989</v>
      </c>
      <c r="O4831" s="10" t="s">
        <v>49</v>
      </c>
      <c r="R4831" s="10" t="s">
        <v>5988</v>
      </c>
      <c r="S4831" s="10">
        <v>246</v>
      </c>
      <c r="T4831" s="10">
        <v>81</v>
      </c>
    </row>
    <row r="4832" spans="1:20" x14ac:dyDescent="0.35">
      <c r="A4832" s="10" t="s">
        <v>20</v>
      </c>
      <c r="B4832" s="10" t="s">
        <v>20</v>
      </c>
      <c r="C4832" s="10" t="s">
        <v>21</v>
      </c>
      <c r="D4832" s="10" t="s">
        <v>22</v>
      </c>
      <c r="E4832" s="10" t="s">
        <v>23</v>
      </c>
      <c r="F4832" s="10" t="s">
        <v>5</v>
      </c>
      <c r="H4832" s="10" t="s">
        <v>24</v>
      </c>
      <c r="I4832" s="10">
        <v>2699448</v>
      </c>
      <c r="J4832" s="10">
        <v>2700227</v>
      </c>
      <c r="K4832" s="10" t="s">
        <v>25</v>
      </c>
      <c r="R4832" s="10" t="s">
        <v>5990</v>
      </c>
      <c r="S4832" s="10">
        <v>780</v>
      </c>
    </row>
    <row r="4833" spans="1:20" x14ac:dyDescent="0.35">
      <c r="A4833" s="10" t="s">
        <v>27</v>
      </c>
      <c r="B4833" s="10" t="s">
        <v>27</v>
      </c>
      <c r="C4833" s="10" t="s">
        <v>28</v>
      </c>
      <c r="D4833" s="10" t="s">
        <v>22</v>
      </c>
      <c r="E4833" s="10" t="s">
        <v>23</v>
      </c>
      <c r="F4833" s="10" t="s">
        <v>5</v>
      </c>
      <c r="H4833" s="10" t="s">
        <v>24</v>
      </c>
      <c r="I4833" s="10">
        <v>2699448</v>
      </c>
      <c r="J4833" s="10">
        <v>2700227</v>
      </c>
      <c r="K4833" s="10" t="s">
        <v>25</v>
      </c>
      <c r="L4833" s="10" t="s">
        <v>5991</v>
      </c>
      <c r="O4833" s="10" t="s">
        <v>1456</v>
      </c>
      <c r="R4833" s="10" t="s">
        <v>5990</v>
      </c>
      <c r="S4833" s="10">
        <v>780</v>
      </c>
      <c r="T4833" s="10">
        <v>259</v>
      </c>
    </row>
    <row r="4834" spans="1:20" x14ac:dyDescent="0.35">
      <c r="A4834" s="10" t="s">
        <v>20</v>
      </c>
      <c r="B4834" s="10" t="s">
        <v>20</v>
      </c>
      <c r="C4834" s="10" t="s">
        <v>21</v>
      </c>
      <c r="D4834" s="10" t="s">
        <v>22</v>
      </c>
      <c r="E4834" s="10" t="s">
        <v>23</v>
      </c>
      <c r="F4834" s="10" t="s">
        <v>5</v>
      </c>
      <c r="H4834" s="10" t="s">
        <v>24</v>
      </c>
      <c r="I4834" s="10">
        <v>2700242</v>
      </c>
      <c r="J4834" s="10">
        <v>2700616</v>
      </c>
      <c r="K4834" s="10" t="s">
        <v>25</v>
      </c>
      <c r="R4834" s="10" t="s">
        <v>5992</v>
      </c>
      <c r="S4834" s="10">
        <v>375</v>
      </c>
    </row>
    <row r="4835" spans="1:20" x14ac:dyDescent="0.35">
      <c r="A4835" s="10" t="s">
        <v>27</v>
      </c>
      <c r="B4835" s="10" t="s">
        <v>27</v>
      </c>
      <c r="C4835" s="10" t="s">
        <v>28</v>
      </c>
      <c r="D4835" s="10" t="s">
        <v>22</v>
      </c>
      <c r="E4835" s="10" t="s">
        <v>23</v>
      </c>
      <c r="F4835" s="10" t="s">
        <v>5</v>
      </c>
      <c r="H4835" s="10" t="s">
        <v>24</v>
      </c>
      <c r="I4835" s="10">
        <v>2700242</v>
      </c>
      <c r="J4835" s="10">
        <v>2700616</v>
      </c>
      <c r="K4835" s="10" t="s">
        <v>25</v>
      </c>
      <c r="L4835" s="10" t="s">
        <v>5993</v>
      </c>
      <c r="O4835" s="10" t="s">
        <v>1430</v>
      </c>
      <c r="R4835" s="10" t="s">
        <v>5992</v>
      </c>
      <c r="S4835" s="10">
        <v>375</v>
      </c>
      <c r="T4835" s="10">
        <v>124</v>
      </c>
    </row>
    <row r="4836" spans="1:20" x14ac:dyDescent="0.35">
      <c r="A4836" s="10" t="s">
        <v>20</v>
      </c>
      <c r="B4836" s="10" t="s">
        <v>20</v>
      </c>
      <c r="C4836" s="10" t="s">
        <v>21</v>
      </c>
      <c r="D4836" s="10" t="s">
        <v>22</v>
      </c>
      <c r="E4836" s="10" t="s">
        <v>23</v>
      </c>
      <c r="F4836" s="10" t="s">
        <v>5</v>
      </c>
      <c r="H4836" s="10" t="s">
        <v>24</v>
      </c>
      <c r="I4836" s="10">
        <v>2700628</v>
      </c>
      <c r="J4836" s="10">
        <v>2701341</v>
      </c>
      <c r="K4836" s="10" t="s">
        <v>25</v>
      </c>
      <c r="R4836" s="10" t="s">
        <v>5994</v>
      </c>
      <c r="S4836" s="10">
        <v>714</v>
      </c>
    </row>
    <row r="4837" spans="1:20" x14ac:dyDescent="0.35">
      <c r="A4837" s="10" t="s">
        <v>27</v>
      </c>
      <c r="B4837" s="10" t="s">
        <v>27</v>
      </c>
      <c r="C4837" s="10" t="s">
        <v>28</v>
      </c>
      <c r="D4837" s="10" t="s">
        <v>22</v>
      </c>
      <c r="E4837" s="10" t="s">
        <v>23</v>
      </c>
      <c r="F4837" s="10" t="s">
        <v>5</v>
      </c>
      <c r="H4837" s="10" t="s">
        <v>24</v>
      </c>
      <c r="I4837" s="10">
        <v>2700628</v>
      </c>
      <c r="J4837" s="10">
        <v>2701341</v>
      </c>
      <c r="K4837" s="10" t="s">
        <v>25</v>
      </c>
      <c r="L4837" s="10" t="s">
        <v>5995</v>
      </c>
      <c r="O4837" s="10" t="s">
        <v>52</v>
      </c>
      <c r="R4837" s="10" t="s">
        <v>5994</v>
      </c>
      <c r="S4837" s="10">
        <v>714</v>
      </c>
      <c r="T4837" s="10">
        <v>237</v>
      </c>
    </row>
    <row r="4838" spans="1:20" x14ac:dyDescent="0.35">
      <c r="A4838" s="10" t="s">
        <v>20</v>
      </c>
      <c r="B4838" s="10" t="s">
        <v>20</v>
      </c>
      <c r="C4838" s="10" t="s">
        <v>21</v>
      </c>
      <c r="D4838" s="10" t="s">
        <v>22</v>
      </c>
      <c r="E4838" s="10" t="s">
        <v>23</v>
      </c>
      <c r="F4838" s="10" t="s">
        <v>5</v>
      </c>
      <c r="H4838" s="10" t="s">
        <v>24</v>
      </c>
      <c r="I4838" s="10">
        <v>2701338</v>
      </c>
      <c r="J4838" s="10">
        <v>2701718</v>
      </c>
      <c r="K4838" s="10" t="s">
        <v>25</v>
      </c>
      <c r="R4838" s="10" t="s">
        <v>5996</v>
      </c>
      <c r="S4838" s="10">
        <v>381</v>
      </c>
    </row>
    <row r="4839" spans="1:20" x14ac:dyDescent="0.35">
      <c r="A4839" s="10" t="s">
        <v>27</v>
      </c>
      <c r="B4839" s="10" t="s">
        <v>27</v>
      </c>
      <c r="C4839" s="10" t="s">
        <v>28</v>
      </c>
      <c r="D4839" s="10" t="s">
        <v>22</v>
      </c>
      <c r="E4839" s="10" t="s">
        <v>23</v>
      </c>
      <c r="F4839" s="10" t="s">
        <v>5</v>
      </c>
      <c r="H4839" s="10" t="s">
        <v>24</v>
      </c>
      <c r="I4839" s="10">
        <v>2701338</v>
      </c>
      <c r="J4839" s="10">
        <v>2701718</v>
      </c>
      <c r="K4839" s="10" t="s">
        <v>25</v>
      </c>
      <c r="L4839" s="10" t="s">
        <v>5997</v>
      </c>
      <c r="O4839" s="10" t="s">
        <v>1430</v>
      </c>
      <c r="R4839" s="10" t="s">
        <v>5996</v>
      </c>
      <c r="S4839" s="10">
        <v>381</v>
      </c>
      <c r="T4839" s="10">
        <v>126</v>
      </c>
    </row>
    <row r="4840" spans="1:20" x14ac:dyDescent="0.35">
      <c r="A4840" s="10" t="s">
        <v>20</v>
      </c>
      <c r="B4840" s="10" t="s">
        <v>20</v>
      </c>
      <c r="C4840" s="10" t="s">
        <v>21</v>
      </c>
      <c r="D4840" s="10" t="s">
        <v>22</v>
      </c>
      <c r="E4840" s="10" t="s">
        <v>23</v>
      </c>
      <c r="F4840" s="10" t="s">
        <v>5</v>
      </c>
      <c r="H4840" s="10" t="s">
        <v>24</v>
      </c>
      <c r="I4840" s="10">
        <v>2701814</v>
      </c>
      <c r="J4840" s="10">
        <v>2703199</v>
      </c>
      <c r="K4840" s="10" t="s">
        <v>25</v>
      </c>
      <c r="R4840" s="10" t="s">
        <v>5998</v>
      </c>
      <c r="S4840" s="10">
        <v>1386</v>
      </c>
    </row>
    <row r="4841" spans="1:20" x14ac:dyDescent="0.35">
      <c r="A4841" s="10" t="s">
        <v>27</v>
      </c>
      <c r="B4841" s="10" t="s">
        <v>27</v>
      </c>
      <c r="C4841" s="10" t="s">
        <v>28</v>
      </c>
      <c r="D4841" s="10" t="s">
        <v>22</v>
      </c>
      <c r="E4841" s="10" t="s">
        <v>23</v>
      </c>
      <c r="F4841" s="10" t="s">
        <v>5</v>
      </c>
      <c r="H4841" s="10" t="s">
        <v>24</v>
      </c>
      <c r="I4841" s="10">
        <v>2701814</v>
      </c>
      <c r="J4841" s="10">
        <v>2703199</v>
      </c>
      <c r="K4841" s="10" t="s">
        <v>25</v>
      </c>
      <c r="L4841" s="10" t="s">
        <v>5999</v>
      </c>
      <c r="O4841" s="10" t="s">
        <v>256</v>
      </c>
      <c r="R4841" s="10" t="s">
        <v>5998</v>
      </c>
      <c r="S4841" s="10">
        <v>1386</v>
      </c>
      <c r="T4841" s="10">
        <v>461</v>
      </c>
    </row>
    <row r="4842" spans="1:20" x14ac:dyDescent="0.35">
      <c r="A4842" s="10" t="s">
        <v>20</v>
      </c>
      <c r="B4842" s="10" t="s">
        <v>20</v>
      </c>
      <c r="C4842" s="10" t="s">
        <v>21</v>
      </c>
      <c r="D4842" s="10" t="s">
        <v>22</v>
      </c>
      <c r="E4842" s="10" t="s">
        <v>23</v>
      </c>
      <c r="F4842" s="10" t="s">
        <v>5</v>
      </c>
      <c r="H4842" s="10" t="s">
        <v>24</v>
      </c>
      <c r="I4842" s="10">
        <v>2703329</v>
      </c>
      <c r="J4842" s="10">
        <v>2704267</v>
      </c>
      <c r="K4842" s="10" t="s">
        <v>46</v>
      </c>
      <c r="R4842" s="10" t="s">
        <v>6000</v>
      </c>
      <c r="S4842" s="10">
        <v>939</v>
      </c>
    </row>
    <row r="4843" spans="1:20" x14ac:dyDescent="0.35">
      <c r="A4843" s="10" t="s">
        <v>27</v>
      </c>
      <c r="B4843" s="10" t="s">
        <v>27</v>
      </c>
      <c r="C4843" s="10" t="s">
        <v>28</v>
      </c>
      <c r="D4843" s="10" t="s">
        <v>22</v>
      </c>
      <c r="E4843" s="10" t="s">
        <v>23</v>
      </c>
      <c r="F4843" s="10" t="s">
        <v>5</v>
      </c>
      <c r="H4843" s="10" t="s">
        <v>24</v>
      </c>
      <c r="I4843" s="10">
        <v>2703329</v>
      </c>
      <c r="J4843" s="10">
        <v>2704267</v>
      </c>
      <c r="K4843" s="10" t="s">
        <v>46</v>
      </c>
      <c r="L4843" s="10" t="s">
        <v>6001</v>
      </c>
      <c r="O4843" s="10" t="s">
        <v>6002</v>
      </c>
      <c r="R4843" s="10" t="s">
        <v>6000</v>
      </c>
      <c r="S4843" s="10">
        <v>939</v>
      </c>
      <c r="T4843" s="10">
        <v>312</v>
      </c>
    </row>
    <row r="4844" spans="1:20" x14ac:dyDescent="0.35">
      <c r="A4844" s="10" t="s">
        <v>20</v>
      </c>
      <c r="B4844" s="10" t="s">
        <v>20</v>
      </c>
      <c r="C4844" s="10" t="s">
        <v>21</v>
      </c>
      <c r="D4844" s="10" t="s">
        <v>22</v>
      </c>
      <c r="E4844" s="10" t="s">
        <v>23</v>
      </c>
      <c r="F4844" s="10" t="s">
        <v>5</v>
      </c>
      <c r="H4844" s="10" t="s">
        <v>24</v>
      </c>
      <c r="I4844" s="10">
        <v>2704345</v>
      </c>
      <c r="J4844" s="10">
        <v>2705181</v>
      </c>
      <c r="K4844" s="10" t="s">
        <v>25</v>
      </c>
      <c r="R4844" s="10" t="s">
        <v>6003</v>
      </c>
      <c r="S4844" s="10">
        <v>837</v>
      </c>
    </row>
    <row r="4845" spans="1:20" x14ac:dyDescent="0.35">
      <c r="A4845" s="10" t="s">
        <v>27</v>
      </c>
      <c r="B4845" s="10" t="s">
        <v>27</v>
      </c>
      <c r="C4845" s="10" t="s">
        <v>28</v>
      </c>
      <c r="D4845" s="10" t="s">
        <v>22</v>
      </c>
      <c r="E4845" s="10" t="s">
        <v>23</v>
      </c>
      <c r="F4845" s="10" t="s">
        <v>5</v>
      </c>
      <c r="H4845" s="10" t="s">
        <v>24</v>
      </c>
      <c r="I4845" s="10">
        <v>2704345</v>
      </c>
      <c r="J4845" s="10">
        <v>2705181</v>
      </c>
      <c r="K4845" s="10" t="s">
        <v>25</v>
      </c>
      <c r="L4845" s="10" t="s">
        <v>6004</v>
      </c>
      <c r="O4845" s="10" t="s">
        <v>418</v>
      </c>
      <c r="R4845" s="10" t="s">
        <v>6003</v>
      </c>
      <c r="S4845" s="10">
        <v>837</v>
      </c>
      <c r="T4845" s="10">
        <v>278</v>
      </c>
    </row>
    <row r="4846" spans="1:20" x14ac:dyDescent="0.35">
      <c r="A4846" s="10" t="s">
        <v>20</v>
      </c>
      <c r="B4846" s="10" t="s">
        <v>20</v>
      </c>
      <c r="C4846" s="10" t="s">
        <v>21</v>
      </c>
      <c r="D4846" s="10" t="s">
        <v>22</v>
      </c>
      <c r="E4846" s="10" t="s">
        <v>23</v>
      </c>
      <c r="F4846" s="10" t="s">
        <v>5</v>
      </c>
      <c r="H4846" s="10" t="s">
        <v>24</v>
      </c>
      <c r="I4846" s="10">
        <v>2705325</v>
      </c>
      <c r="J4846" s="10">
        <v>2706599</v>
      </c>
      <c r="K4846" s="10" t="s">
        <v>46</v>
      </c>
      <c r="R4846" s="10" t="s">
        <v>6005</v>
      </c>
      <c r="S4846" s="10">
        <v>1275</v>
      </c>
    </row>
    <row r="4847" spans="1:20" x14ac:dyDescent="0.35">
      <c r="A4847" s="10" t="s">
        <v>27</v>
      </c>
      <c r="B4847" s="10" t="s">
        <v>27</v>
      </c>
      <c r="C4847" s="10" t="s">
        <v>28</v>
      </c>
      <c r="D4847" s="10" t="s">
        <v>22</v>
      </c>
      <c r="E4847" s="10" t="s">
        <v>23</v>
      </c>
      <c r="F4847" s="10" t="s">
        <v>5</v>
      </c>
      <c r="H4847" s="10" t="s">
        <v>24</v>
      </c>
      <c r="I4847" s="10">
        <v>2705325</v>
      </c>
      <c r="J4847" s="10">
        <v>2706599</v>
      </c>
      <c r="K4847" s="10" t="s">
        <v>46</v>
      </c>
      <c r="L4847" s="10" t="s">
        <v>6006</v>
      </c>
      <c r="O4847" s="10" t="s">
        <v>439</v>
      </c>
      <c r="R4847" s="10" t="s">
        <v>6005</v>
      </c>
      <c r="S4847" s="10">
        <v>1275</v>
      </c>
      <c r="T4847" s="10">
        <v>424</v>
      </c>
    </row>
    <row r="4848" spans="1:20" x14ac:dyDescent="0.35">
      <c r="A4848" s="10" t="s">
        <v>20</v>
      </c>
      <c r="B4848" s="10" t="s">
        <v>20</v>
      </c>
      <c r="C4848" s="10" t="s">
        <v>21</v>
      </c>
      <c r="D4848" s="10" t="s">
        <v>22</v>
      </c>
      <c r="E4848" s="10" t="s">
        <v>23</v>
      </c>
      <c r="F4848" s="10" t="s">
        <v>5</v>
      </c>
      <c r="H4848" s="10" t="s">
        <v>24</v>
      </c>
      <c r="I4848" s="10">
        <v>2706640</v>
      </c>
      <c r="J4848" s="10">
        <v>2708865</v>
      </c>
      <c r="K4848" s="10" t="s">
        <v>46</v>
      </c>
      <c r="R4848" s="10" t="s">
        <v>6007</v>
      </c>
      <c r="S4848" s="10">
        <v>2226</v>
      </c>
    </row>
    <row r="4849" spans="1:20" x14ac:dyDescent="0.35">
      <c r="A4849" s="10" t="s">
        <v>27</v>
      </c>
      <c r="B4849" s="10" t="s">
        <v>27</v>
      </c>
      <c r="C4849" s="10" t="s">
        <v>28</v>
      </c>
      <c r="D4849" s="10" t="s">
        <v>22</v>
      </c>
      <c r="E4849" s="10" t="s">
        <v>23</v>
      </c>
      <c r="F4849" s="10" t="s">
        <v>5</v>
      </c>
      <c r="H4849" s="10" t="s">
        <v>24</v>
      </c>
      <c r="I4849" s="10">
        <v>2706640</v>
      </c>
      <c r="J4849" s="10">
        <v>2708865</v>
      </c>
      <c r="K4849" s="10" t="s">
        <v>46</v>
      </c>
      <c r="L4849" s="10" t="s">
        <v>6008</v>
      </c>
      <c r="O4849" s="10" t="s">
        <v>564</v>
      </c>
      <c r="R4849" s="10" t="s">
        <v>6007</v>
      </c>
      <c r="S4849" s="10">
        <v>2226</v>
      </c>
      <c r="T4849" s="10">
        <v>741</v>
      </c>
    </row>
    <row r="4850" spans="1:20" x14ac:dyDescent="0.35">
      <c r="A4850" s="10" t="s">
        <v>20</v>
      </c>
      <c r="B4850" s="10" t="s">
        <v>20</v>
      </c>
      <c r="C4850" s="10" t="s">
        <v>21</v>
      </c>
      <c r="D4850" s="10" t="s">
        <v>22</v>
      </c>
      <c r="E4850" s="10" t="s">
        <v>23</v>
      </c>
      <c r="F4850" s="10" t="s">
        <v>5</v>
      </c>
      <c r="H4850" s="10" t="s">
        <v>24</v>
      </c>
      <c r="I4850" s="10">
        <v>2709472</v>
      </c>
      <c r="J4850" s="10">
        <v>2710404</v>
      </c>
      <c r="K4850" s="10" t="s">
        <v>46</v>
      </c>
      <c r="R4850" s="10" t="s">
        <v>6009</v>
      </c>
      <c r="S4850" s="10">
        <v>933</v>
      </c>
    </row>
    <row r="4851" spans="1:20" x14ac:dyDescent="0.35">
      <c r="A4851" s="10" t="s">
        <v>27</v>
      </c>
      <c r="B4851" s="10" t="s">
        <v>27</v>
      </c>
      <c r="C4851" s="10" t="s">
        <v>28</v>
      </c>
      <c r="D4851" s="10" t="s">
        <v>22</v>
      </c>
      <c r="E4851" s="10" t="s">
        <v>23</v>
      </c>
      <c r="F4851" s="10" t="s">
        <v>5</v>
      </c>
      <c r="H4851" s="10" t="s">
        <v>24</v>
      </c>
      <c r="I4851" s="10">
        <v>2709472</v>
      </c>
      <c r="J4851" s="10">
        <v>2710404</v>
      </c>
      <c r="K4851" s="10" t="s">
        <v>46</v>
      </c>
      <c r="L4851" s="10" t="s">
        <v>6010</v>
      </c>
      <c r="O4851" s="10" t="s">
        <v>418</v>
      </c>
      <c r="R4851" s="10" t="s">
        <v>6009</v>
      </c>
      <c r="S4851" s="10">
        <v>933</v>
      </c>
      <c r="T4851" s="10">
        <v>310</v>
      </c>
    </row>
    <row r="4852" spans="1:20" x14ac:dyDescent="0.35">
      <c r="A4852" s="10" t="s">
        <v>20</v>
      </c>
      <c r="B4852" s="10" t="s">
        <v>20</v>
      </c>
      <c r="C4852" s="10" t="s">
        <v>21</v>
      </c>
      <c r="D4852" s="10" t="s">
        <v>22</v>
      </c>
      <c r="E4852" s="10" t="s">
        <v>23</v>
      </c>
      <c r="F4852" s="10" t="s">
        <v>5</v>
      </c>
      <c r="H4852" s="10" t="s">
        <v>24</v>
      </c>
      <c r="I4852" s="10">
        <v>2710557</v>
      </c>
      <c r="J4852" s="10">
        <v>2712305</v>
      </c>
      <c r="K4852" s="10" t="s">
        <v>46</v>
      </c>
      <c r="R4852" s="10" t="s">
        <v>6011</v>
      </c>
      <c r="S4852" s="10">
        <v>1749</v>
      </c>
    </row>
    <row r="4853" spans="1:20" x14ac:dyDescent="0.35">
      <c r="A4853" s="10" t="s">
        <v>27</v>
      </c>
      <c r="B4853" s="10" t="s">
        <v>27</v>
      </c>
      <c r="C4853" s="10" t="s">
        <v>28</v>
      </c>
      <c r="D4853" s="10" t="s">
        <v>22</v>
      </c>
      <c r="E4853" s="10" t="s">
        <v>23</v>
      </c>
      <c r="F4853" s="10" t="s">
        <v>5</v>
      </c>
      <c r="H4853" s="10" t="s">
        <v>24</v>
      </c>
      <c r="I4853" s="10">
        <v>2710557</v>
      </c>
      <c r="J4853" s="10">
        <v>2712305</v>
      </c>
      <c r="K4853" s="10" t="s">
        <v>46</v>
      </c>
      <c r="L4853" s="10" t="s">
        <v>6012</v>
      </c>
      <c r="O4853" s="10" t="s">
        <v>61</v>
      </c>
      <c r="R4853" s="10" t="s">
        <v>6011</v>
      </c>
      <c r="S4853" s="10">
        <v>1749</v>
      </c>
      <c r="T4853" s="10">
        <v>582</v>
      </c>
    </row>
    <row r="4854" spans="1:20" x14ac:dyDescent="0.35">
      <c r="A4854" s="10" t="s">
        <v>20</v>
      </c>
      <c r="B4854" s="10" t="s">
        <v>20</v>
      </c>
      <c r="C4854" s="10" t="s">
        <v>21</v>
      </c>
      <c r="D4854" s="10" t="s">
        <v>22</v>
      </c>
      <c r="E4854" s="10" t="s">
        <v>23</v>
      </c>
      <c r="F4854" s="10" t="s">
        <v>5</v>
      </c>
      <c r="H4854" s="10" t="s">
        <v>24</v>
      </c>
      <c r="I4854" s="10">
        <v>2712302</v>
      </c>
      <c r="J4854" s="10">
        <v>2714113</v>
      </c>
      <c r="K4854" s="10" t="s">
        <v>46</v>
      </c>
      <c r="R4854" s="10" t="s">
        <v>6013</v>
      </c>
      <c r="S4854" s="10">
        <v>1812</v>
      </c>
    </row>
    <row r="4855" spans="1:20" x14ac:dyDescent="0.35">
      <c r="A4855" s="10" t="s">
        <v>27</v>
      </c>
      <c r="B4855" s="10" t="s">
        <v>27</v>
      </c>
      <c r="C4855" s="10" t="s">
        <v>28</v>
      </c>
      <c r="D4855" s="10" t="s">
        <v>22</v>
      </c>
      <c r="E4855" s="10" t="s">
        <v>23</v>
      </c>
      <c r="F4855" s="10" t="s">
        <v>5</v>
      </c>
      <c r="H4855" s="10" t="s">
        <v>24</v>
      </c>
      <c r="I4855" s="10">
        <v>2712302</v>
      </c>
      <c r="J4855" s="10">
        <v>2714113</v>
      </c>
      <c r="K4855" s="10" t="s">
        <v>46</v>
      </c>
      <c r="L4855" s="10" t="s">
        <v>6014</v>
      </c>
      <c r="O4855" s="10" t="s">
        <v>559</v>
      </c>
      <c r="R4855" s="10" t="s">
        <v>6013</v>
      </c>
      <c r="S4855" s="10">
        <v>1812</v>
      </c>
      <c r="T4855" s="10">
        <v>603</v>
      </c>
    </row>
    <row r="4856" spans="1:20" x14ac:dyDescent="0.35">
      <c r="A4856" s="10" t="s">
        <v>20</v>
      </c>
      <c r="B4856" s="10" t="s">
        <v>20</v>
      </c>
      <c r="C4856" s="10" t="s">
        <v>21</v>
      </c>
      <c r="D4856" s="10" t="s">
        <v>22</v>
      </c>
      <c r="E4856" s="10" t="s">
        <v>23</v>
      </c>
      <c r="F4856" s="10" t="s">
        <v>5</v>
      </c>
      <c r="H4856" s="10" t="s">
        <v>24</v>
      </c>
      <c r="I4856" s="10">
        <v>2714551</v>
      </c>
      <c r="J4856" s="10">
        <v>2714949</v>
      </c>
      <c r="K4856" s="10" t="s">
        <v>25</v>
      </c>
      <c r="R4856" s="10" t="s">
        <v>6015</v>
      </c>
      <c r="S4856" s="10">
        <v>399</v>
      </c>
    </row>
    <row r="4857" spans="1:20" x14ac:dyDescent="0.35">
      <c r="A4857" s="10" t="s">
        <v>27</v>
      </c>
      <c r="B4857" s="10" t="s">
        <v>27</v>
      </c>
      <c r="C4857" s="10" t="s">
        <v>28</v>
      </c>
      <c r="D4857" s="10" t="s">
        <v>22</v>
      </c>
      <c r="E4857" s="10" t="s">
        <v>23</v>
      </c>
      <c r="F4857" s="10" t="s">
        <v>5</v>
      </c>
      <c r="H4857" s="10" t="s">
        <v>24</v>
      </c>
      <c r="I4857" s="10">
        <v>2714551</v>
      </c>
      <c r="J4857" s="10">
        <v>2714949</v>
      </c>
      <c r="K4857" s="10" t="s">
        <v>25</v>
      </c>
      <c r="L4857" s="10" t="s">
        <v>6016</v>
      </c>
      <c r="O4857" s="10" t="s">
        <v>52</v>
      </c>
      <c r="R4857" s="10" t="s">
        <v>6015</v>
      </c>
      <c r="S4857" s="10">
        <v>399</v>
      </c>
      <c r="T4857" s="10">
        <v>132</v>
      </c>
    </row>
    <row r="4858" spans="1:20" x14ac:dyDescent="0.35">
      <c r="A4858" s="10" t="s">
        <v>20</v>
      </c>
      <c r="B4858" s="10" t="s">
        <v>20</v>
      </c>
      <c r="C4858" s="10" t="s">
        <v>21</v>
      </c>
      <c r="D4858" s="10" t="s">
        <v>22</v>
      </c>
      <c r="E4858" s="10" t="s">
        <v>23</v>
      </c>
      <c r="F4858" s="10" t="s">
        <v>5</v>
      </c>
      <c r="H4858" s="10" t="s">
        <v>24</v>
      </c>
      <c r="I4858" s="10">
        <v>2714978</v>
      </c>
      <c r="J4858" s="10">
        <v>2715835</v>
      </c>
      <c r="K4858" s="10" t="s">
        <v>25</v>
      </c>
      <c r="R4858" s="10" t="s">
        <v>6017</v>
      </c>
      <c r="S4858" s="10">
        <v>858</v>
      </c>
    </row>
    <row r="4859" spans="1:20" x14ac:dyDescent="0.35">
      <c r="A4859" s="10" t="s">
        <v>27</v>
      </c>
      <c r="B4859" s="10" t="s">
        <v>27</v>
      </c>
      <c r="C4859" s="10" t="s">
        <v>28</v>
      </c>
      <c r="D4859" s="10" t="s">
        <v>22</v>
      </c>
      <c r="E4859" s="10" t="s">
        <v>23</v>
      </c>
      <c r="F4859" s="10" t="s">
        <v>5</v>
      </c>
      <c r="H4859" s="10" t="s">
        <v>24</v>
      </c>
      <c r="I4859" s="10">
        <v>2714978</v>
      </c>
      <c r="J4859" s="10">
        <v>2715835</v>
      </c>
      <c r="K4859" s="10" t="s">
        <v>25</v>
      </c>
      <c r="L4859" s="10" t="s">
        <v>6018</v>
      </c>
      <c r="O4859" s="10" t="s">
        <v>52</v>
      </c>
      <c r="R4859" s="10" t="s">
        <v>6017</v>
      </c>
      <c r="S4859" s="10">
        <v>858</v>
      </c>
      <c r="T4859" s="10">
        <v>285</v>
      </c>
    </row>
    <row r="4860" spans="1:20" x14ac:dyDescent="0.35">
      <c r="A4860" s="10" t="s">
        <v>20</v>
      </c>
      <c r="B4860" s="10" t="s">
        <v>20</v>
      </c>
      <c r="C4860" s="10" t="s">
        <v>21</v>
      </c>
      <c r="D4860" s="10" t="s">
        <v>22</v>
      </c>
      <c r="E4860" s="10" t="s">
        <v>23</v>
      </c>
      <c r="F4860" s="10" t="s">
        <v>5</v>
      </c>
      <c r="H4860" s="10" t="s">
        <v>24</v>
      </c>
      <c r="I4860" s="10">
        <v>2716563</v>
      </c>
      <c r="J4860" s="10">
        <v>2717564</v>
      </c>
      <c r="K4860" s="10" t="s">
        <v>25</v>
      </c>
      <c r="R4860" s="10" t="s">
        <v>6019</v>
      </c>
      <c r="S4860" s="10">
        <v>1002</v>
      </c>
    </row>
    <row r="4861" spans="1:20" x14ac:dyDescent="0.35">
      <c r="A4861" s="10" t="s">
        <v>27</v>
      </c>
      <c r="B4861" s="10" t="s">
        <v>27</v>
      </c>
      <c r="C4861" s="10" t="s">
        <v>28</v>
      </c>
      <c r="D4861" s="10" t="s">
        <v>22</v>
      </c>
      <c r="E4861" s="10" t="s">
        <v>23</v>
      </c>
      <c r="F4861" s="10" t="s">
        <v>5</v>
      </c>
      <c r="H4861" s="10" t="s">
        <v>24</v>
      </c>
      <c r="I4861" s="10">
        <v>2716563</v>
      </c>
      <c r="J4861" s="10">
        <v>2717564</v>
      </c>
      <c r="K4861" s="10" t="s">
        <v>25</v>
      </c>
      <c r="L4861" s="10" t="s">
        <v>6020</v>
      </c>
      <c r="O4861" s="10" t="s">
        <v>6021</v>
      </c>
      <c r="R4861" s="10" t="s">
        <v>6019</v>
      </c>
      <c r="S4861" s="10">
        <v>1002</v>
      </c>
      <c r="T4861" s="10">
        <v>333</v>
      </c>
    </row>
    <row r="4862" spans="1:20" x14ac:dyDescent="0.35">
      <c r="A4862" s="10" t="s">
        <v>20</v>
      </c>
      <c r="B4862" s="10" t="s">
        <v>20</v>
      </c>
      <c r="C4862" s="10" t="s">
        <v>21</v>
      </c>
      <c r="D4862" s="10" t="s">
        <v>22</v>
      </c>
      <c r="E4862" s="10" t="s">
        <v>23</v>
      </c>
      <c r="F4862" s="10" t="s">
        <v>5</v>
      </c>
      <c r="H4862" s="10" t="s">
        <v>24</v>
      </c>
      <c r="I4862" s="10">
        <v>2717731</v>
      </c>
      <c r="J4862" s="10">
        <v>2718615</v>
      </c>
      <c r="K4862" s="10" t="s">
        <v>46</v>
      </c>
      <c r="R4862" s="10" t="s">
        <v>6022</v>
      </c>
      <c r="S4862" s="10">
        <v>885</v>
      </c>
    </row>
    <row r="4863" spans="1:20" x14ac:dyDescent="0.35">
      <c r="A4863" s="10" t="s">
        <v>27</v>
      </c>
      <c r="B4863" s="10" t="s">
        <v>27</v>
      </c>
      <c r="C4863" s="10" t="s">
        <v>28</v>
      </c>
      <c r="D4863" s="10" t="s">
        <v>22</v>
      </c>
      <c r="E4863" s="10" t="s">
        <v>23</v>
      </c>
      <c r="F4863" s="10" t="s">
        <v>5</v>
      </c>
      <c r="H4863" s="10" t="s">
        <v>24</v>
      </c>
      <c r="I4863" s="10">
        <v>2717731</v>
      </c>
      <c r="J4863" s="10">
        <v>2718615</v>
      </c>
      <c r="K4863" s="10" t="s">
        <v>46</v>
      </c>
      <c r="L4863" s="10" t="s">
        <v>6023</v>
      </c>
      <c r="O4863" s="10" t="s">
        <v>52</v>
      </c>
      <c r="R4863" s="10" t="s">
        <v>6022</v>
      </c>
      <c r="S4863" s="10">
        <v>885</v>
      </c>
      <c r="T4863" s="10">
        <v>294</v>
      </c>
    </row>
    <row r="4864" spans="1:20" x14ac:dyDescent="0.35">
      <c r="A4864" s="10" t="s">
        <v>20</v>
      </c>
      <c r="B4864" s="10" t="s">
        <v>20</v>
      </c>
      <c r="C4864" s="10" t="s">
        <v>21</v>
      </c>
      <c r="D4864" s="10" t="s">
        <v>22</v>
      </c>
      <c r="E4864" s="10" t="s">
        <v>23</v>
      </c>
      <c r="F4864" s="10" t="s">
        <v>5</v>
      </c>
      <c r="H4864" s="10" t="s">
        <v>24</v>
      </c>
      <c r="I4864" s="10">
        <v>2718667</v>
      </c>
      <c r="J4864" s="10">
        <v>2719698</v>
      </c>
      <c r="K4864" s="10" t="s">
        <v>46</v>
      </c>
      <c r="R4864" s="10" t="s">
        <v>6024</v>
      </c>
      <c r="S4864" s="10">
        <v>1032</v>
      </c>
    </row>
    <row r="4865" spans="1:20" x14ac:dyDescent="0.35">
      <c r="A4865" s="10" t="s">
        <v>27</v>
      </c>
      <c r="B4865" s="10" t="s">
        <v>27</v>
      </c>
      <c r="C4865" s="10" t="s">
        <v>28</v>
      </c>
      <c r="D4865" s="10" t="s">
        <v>22</v>
      </c>
      <c r="E4865" s="10" t="s">
        <v>23</v>
      </c>
      <c r="F4865" s="10" t="s">
        <v>5</v>
      </c>
      <c r="H4865" s="10" t="s">
        <v>24</v>
      </c>
      <c r="I4865" s="10">
        <v>2718667</v>
      </c>
      <c r="J4865" s="10">
        <v>2719698</v>
      </c>
      <c r="K4865" s="10" t="s">
        <v>46</v>
      </c>
      <c r="L4865" s="10" t="s">
        <v>6025</v>
      </c>
      <c r="O4865" s="10" t="s">
        <v>399</v>
      </c>
      <c r="R4865" s="10" t="s">
        <v>6024</v>
      </c>
      <c r="S4865" s="10">
        <v>1032</v>
      </c>
      <c r="T4865" s="10">
        <v>343</v>
      </c>
    </row>
    <row r="4866" spans="1:20" x14ac:dyDescent="0.35">
      <c r="A4866" s="10" t="s">
        <v>20</v>
      </c>
      <c r="B4866" s="10" t="s">
        <v>20</v>
      </c>
      <c r="C4866" s="10" t="s">
        <v>21</v>
      </c>
      <c r="D4866" s="10" t="s">
        <v>22</v>
      </c>
      <c r="E4866" s="10" t="s">
        <v>23</v>
      </c>
      <c r="F4866" s="10" t="s">
        <v>5</v>
      </c>
      <c r="H4866" s="10" t="s">
        <v>24</v>
      </c>
      <c r="I4866" s="10">
        <v>2719717</v>
      </c>
      <c r="J4866" s="10">
        <v>2720619</v>
      </c>
      <c r="K4866" s="10" t="s">
        <v>46</v>
      </c>
      <c r="R4866" s="10" t="s">
        <v>6026</v>
      </c>
      <c r="S4866" s="10">
        <v>903</v>
      </c>
    </row>
    <row r="4867" spans="1:20" x14ac:dyDescent="0.35">
      <c r="A4867" s="10" t="s">
        <v>27</v>
      </c>
      <c r="B4867" s="10" t="s">
        <v>27</v>
      </c>
      <c r="C4867" s="10" t="s">
        <v>28</v>
      </c>
      <c r="D4867" s="10" t="s">
        <v>22</v>
      </c>
      <c r="E4867" s="10" t="s">
        <v>23</v>
      </c>
      <c r="F4867" s="10" t="s">
        <v>5</v>
      </c>
      <c r="H4867" s="10" t="s">
        <v>24</v>
      </c>
      <c r="I4867" s="10">
        <v>2719717</v>
      </c>
      <c r="J4867" s="10">
        <v>2720619</v>
      </c>
      <c r="K4867" s="10" t="s">
        <v>46</v>
      </c>
      <c r="L4867" s="10" t="s">
        <v>6027</v>
      </c>
      <c r="O4867" s="10" t="s">
        <v>52</v>
      </c>
      <c r="R4867" s="10" t="s">
        <v>6026</v>
      </c>
      <c r="S4867" s="10">
        <v>903</v>
      </c>
      <c r="T4867" s="10">
        <v>300</v>
      </c>
    </row>
    <row r="4868" spans="1:20" x14ac:dyDescent="0.35">
      <c r="A4868" s="10" t="s">
        <v>20</v>
      </c>
      <c r="B4868" s="10" t="s">
        <v>20</v>
      </c>
      <c r="C4868" s="10" t="s">
        <v>21</v>
      </c>
      <c r="D4868" s="10" t="s">
        <v>22</v>
      </c>
      <c r="E4868" s="10" t="s">
        <v>23</v>
      </c>
      <c r="F4868" s="10" t="s">
        <v>5</v>
      </c>
      <c r="H4868" s="10" t="s">
        <v>24</v>
      </c>
      <c r="I4868" s="10">
        <v>2720668</v>
      </c>
      <c r="J4868" s="10">
        <v>2722044</v>
      </c>
      <c r="K4868" s="10" t="s">
        <v>46</v>
      </c>
      <c r="R4868" s="10" t="s">
        <v>6028</v>
      </c>
      <c r="S4868" s="10">
        <v>1377</v>
      </c>
    </row>
    <row r="4869" spans="1:20" x14ac:dyDescent="0.35">
      <c r="A4869" s="10" t="s">
        <v>27</v>
      </c>
      <c r="B4869" s="10" t="s">
        <v>27</v>
      </c>
      <c r="C4869" s="10" t="s">
        <v>28</v>
      </c>
      <c r="D4869" s="10" t="s">
        <v>22</v>
      </c>
      <c r="E4869" s="10" t="s">
        <v>23</v>
      </c>
      <c r="F4869" s="10" t="s">
        <v>5</v>
      </c>
      <c r="H4869" s="10" t="s">
        <v>24</v>
      </c>
      <c r="I4869" s="10">
        <v>2720668</v>
      </c>
      <c r="J4869" s="10">
        <v>2722044</v>
      </c>
      <c r="K4869" s="10" t="s">
        <v>46</v>
      </c>
      <c r="L4869" s="10" t="s">
        <v>6029</v>
      </c>
      <c r="O4869" s="10" t="s">
        <v>52</v>
      </c>
      <c r="R4869" s="10" t="s">
        <v>6028</v>
      </c>
      <c r="S4869" s="10">
        <v>1377</v>
      </c>
      <c r="T4869" s="10">
        <v>458</v>
      </c>
    </row>
    <row r="4870" spans="1:20" x14ac:dyDescent="0.35">
      <c r="A4870" s="10" t="s">
        <v>20</v>
      </c>
      <c r="B4870" s="10" t="s">
        <v>20</v>
      </c>
      <c r="C4870" s="10" t="s">
        <v>21</v>
      </c>
      <c r="D4870" s="10" t="s">
        <v>22</v>
      </c>
      <c r="E4870" s="10" t="s">
        <v>23</v>
      </c>
      <c r="F4870" s="10" t="s">
        <v>5</v>
      </c>
      <c r="H4870" s="10" t="s">
        <v>24</v>
      </c>
      <c r="I4870" s="10">
        <v>2722265</v>
      </c>
      <c r="J4870" s="10">
        <v>2727778</v>
      </c>
      <c r="K4870" s="10" t="s">
        <v>25</v>
      </c>
      <c r="R4870" s="10" t="s">
        <v>6030</v>
      </c>
      <c r="S4870" s="10">
        <v>5514</v>
      </c>
    </row>
    <row r="4871" spans="1:20" x14ac:dyDescent="0.35">
      <c r="A4871" s="10" t="s">
        <v>27</v>
      </c>
      <c r="B4871" s="10" t="s">
        <v>27</v>
      </c>
      <c r="C4871" s="10" t="s">
        <v>28</v>
      </c>
      <c r="D4871" s="10" t="s">
        <v>22</v>
      </c>
      <c r="E4871" s="10" t="s">
        <v>23</v>
      </c>
      <c r="F4871" s="10" t="s">
        <v>5</v>
      </c>
      <c r="H4871" s="10" t="s">
        <v>24</v>
      </c>
      <c r="I4871" s="10">
        <v>2722265</v>
      </c>
      <c r="J4871" s="10">
        <v>2727778</v>
      </c>
      <c r="K4871" s="10" t="s">
        <v>25</v>
      </c>
      <c r="L4871" s="10" t="s">
        <v>6031</v>
      </c>
      <c r="O4871" s="10" t="s">
        <v>6032</v>
      </c>
      <c r="R4871" s="10" t="s">
        <v>6030</v>
      </c>
      <c r="S4871" s="10">
        <v>5514</v>
      </c>
      <c r="T4871" s="10">
        <v>1837</v>
      </c>
    </row>
    <row r="4872" spans="1:20" x14ac:dyDescent="0.35">
      <c r="A4872" s="10" t="s">
        <v>20</v>
      </c>
      <c r="B4872" s="10" t="s">
        <v>20</v>
      </c>
      <c r="C4872" s="10" t="s">
        <v>21</v>
      </c>
      <c r="D4872" s="10" t="s">
        <v>22</v>
      </c>
      <c r="E4872" s="10" t="s">
        <v>23</v>
      </c>
      <c r="F4872" s="10" t="s">
        <v>5</v>
      </c>
      <c r="H4872" s="10" t="s">
        <v>24</v>
      </c>
      <c r="I4872" s="10">
        <v>2727775</v>
      </c>
      <c r="J4872" s="10">
        <v>2728638</v>
      </c>
      <c r="K4872" s="10" t="s">
        <v>25</v>
      </c>
      <c r="R4872" s="10" t="s">
        <v>6033</v>
      </c>
      <c r="S4872" s="10">
        <v>864</v>
      </c>
    </row>
    <row r="4873" spans="1:20" x14ac:dyDescent="0.35">
      <c r="A4873" s="10" t="s">
        <v>27</v>
      </c>
      <c r="B4873" s="10" t="s">
        <v>27</v>
      </c>
      <c r="C4873" s="10" t="s">
        <v>28</v>
      </c>
      <c r="D4873" s="10" t="s">
        <v>22</v>
      </c>
      <c r="E4873" s="10" t="s">
        <v>23</v>
      </c>
      <c r="F4873" s="10" t="s">
        <v>5</v>
      </c>
      <c r="H4873" s="10" t="s">
        <v>24</v>
      </c>
      <c r="I4873" s="10">
        <v>2727775</v>
      </c>
      <c r="J4873" s="10">
        <v>2728638</v>
      </c>
      <c r="K4873" s="10" t="s">
        <v>25</v>
      </c>
      <c r="L4873" s="10" t="s">
        <v>6034</v>
      </c>
      <c r="O4873" s="10" t="s">
        <v>52</v>
      </c>
      <c r="R4873" s="10" t="s">
        <v>6033</v>
      </c>
      <c r="S4873" s="10">
        <v>864</v>
      </c>
      <c r="T4873" s="10">
        <v>287</v>
      </c>
    </row>
    <row r="4874" spans="1:20" x14ac:dyDescent="0.35">
      <c r="A4874" s="10" t="s">
        <v>20</v>
      </c>
      <c r="B4874" s="10" t="s">
        <v>20</v>
      </c>
      <c r="C4874" s="10" t="s">
        <v>21</v>
      </c>
      <c r="D4874" s="10" t="s">
        <v>22</v>
      </c>
      <c r="E4874" s="10" t="s">
        <v>23</v>
      </c>
      <c r="F4874" s="10" t="s">
        <v>5</v>
      </c>
      <c r="H4874" s="10" t="s">
        <v>24</v>
      </c>
      <c r="I4874" s="10">
        <v>2728599</v>
      </c>
      <c r="J4874" s="10">
        <v>2729564</v>
      </c>
      <c r="K4874" s="10" t="s">
        <v>46</v>
      </c>
      <c r="R4874" s="10" t="s">
        <v>6035</v>
      </c>
      <c r="S4874" s="10">
        <v>966</v>
      </c>
    </row>
    <row r="4875" spans="1:20" x14ac:dyDescent="0.35">
      <c r="A4875" s="10" t="s">
        <v>27</v>
      </c>
      <c r="B4875" s="10" t="s">
        <v>27</v>
      </c>
      <c r="C4875" s="10" t="s">
        <v>28</v>
      </c>
      <c r="D4875" s="10" t="s">
        <v>22</v>
      </c>
      <c r="E4875" s="10" t="s">
        <v>23</v>
      </c>
      <c r="F4875" s="10" t="s">
        <v>5</v>
      </c>
      <c r="H4875" s="10" t="s">
        <v>24</v>
      </c>
      <c r="I4875" s="10">
        <v>2728599</v>
      </c>
      <c r="J4875" s="10">
        <v>2729564</v>
      </c>
      <c r="K4875" s="10" t="s">
        <v>46</v>
      </c>
      <c r="L4875" s="10" t="s">
        <v>6036</v>
      </c>
      <c r="O4875" s="10" t="s">
        <v>6037</v>
      </c>
      <c r="R4875" s="10" t="s">
        <v>6035</v>
      </c>
      <c r="S4875" s="10">
        <v>966</v>
      </c>
      <c r="T4875" s="10">
        <v>321</v>
      </c>
    </row>
    <row r="4876" spans="1:20" x14ac:dyDescent="0.35">
      <c r="A4876" s="10" t="s">
        <v>20</v>
      </c>
      <c r="B4876" s="10" t="s">
        <v>20</v>
      </c>
      <c r="C4876" s="10" t="s">
        <v>21</v>
      </c>
      <c r="D4876" s="10" t="s">
        <v>22</v>
      </c>
      <c r="E4876" s="10" t="s">
        <v>23</v>
      </c>
      <c r="F4876" s="10" t="s">
        <v>5</v>
      </c>
      <c r="H4876" s="10" t="s">
        <v>24</v>
      </c>
      <c r="I4876" s="10">
        <v>2729598</v>
      </c>
      <c r="J4876" s="10">
        <v>2731271</v>
      </c>
      <c r="K4876" s="10" t="s">
        <v>25</v>
      </c>
      <c r="R4876" s="10" t="s">
        <v>6038</v>
      </c>
      <c r="S4876" s="10">
        <v>1674</v>
      </c>
    </row>
    <row r="4877" spans="1:20" x14ac:dyDescent="0.35">
      <c r="A4877" s="10" t="s">
        <v>27</v>
      </c>
      <c r="B4877" s="10" t="s">
        <v>27</v>
      </c>
      <c r="C4877" s="10" t="s">
        <v>28</v>
      </c>
      <c r="D4877" s="10" t="s">
        <v>22</v>
      </c>
      <c r="E4877" s="10" t="s">
        <v>23</v>
      </c>
      <c r="F4877" s="10" t="s">
        <v>5</v>
      </c>
      <c r="H4877" s="10" t="s">
        <v>24</v>
      </c>
      <c r="I4877" s="10">
        <v>2729598</v>
      </c>
      <c r="J4877" s="10">
        <v>2731271</v>
      </c>
      <c r="K4877" s="10" t="s">
        <v>25</v>
      </c>
      <c r="L4877" s="10" t="s">
        <v>6039</v>
      </c>
      <c r="O4877" s="10" t="s">
        <v>6040</v>
      </c>
      <c r="R4877" s="10" t="s">
        <v>6038</v>
      </c>
      <c r="S4877" s="10">
        <v>1674</v>
      </c>
      <c r="T4877" s="10">
        <v>557</v>
      </c>
    </row>
    <row r="4878" spans="1:20" x14ac:dyDescent="0.35">
      <c r="A4878" s="10" t="s">
        <v>20</v>
      </c>
      <c r="B4878" s="10" t="s">
        <v>20</v>
      </c>
      <c r="C4878" s="10" t="s">
        <v>72</v>
      </c>
      <c r="D4878" s="10" t="s">
        <v>22</v>
      </c>
      <c r="E4878" s="10" t="s">
        <v>23</v>
      </c>
      <c r="F4878" s="10" t="s">
        <v>5</v>
      </c>
      <c r="H4878" s="10" t="s">
        <v>24</v>
      </c>
      <c r="I4878" s="10">
        <v>2731721</v>
      </c>
      <c r="J4878" s="10">
        <v>2731797</v>
      </c>
      <c r="K4878" s="10" t="s">
        <v>46</v>
      </c>
      <c r="R4878" s="10" t="s">
        <v>6041</v>
      </c>
      <c r="S4878" s="10">
        <v>77</v>
      </c>
    </row>
    <row r="4879" spans="1:20" x14ac:dyDescent="0.35">
      <c r="A4879" s="10" t="s">
        <v>72</v>
      </c>
      <c r="B4879" s="10" t="s">
        <v>72</v>
      </c>
      <c r="D4879" s="10" t="s">
        <v>22</v>
      </c>
      <c r="E4879" s="10" t="s">
        <v>23</v>
      </c>
      <c r="F4879" s="10" t="s">
        <v>5</v>
      </c>
      <c r="H4879" s="10" t="s">
        <v>24</v>
      </c>
      <c r="I4879" s="10">
        <v>2731721</v>
      </c>
      <c r="J4879" s="10">
        <v>2731797</v>
      </c>
      <c r="K4879" s="10" t="s">
        <v>46</v>
      </c>
      <c r="O4879" s="10" t="s">
        <v>497</v>
      </c>
      <c r="R4879" s="10" t="s">
        <v>6041</v>
      </c>
      <c r="S4879" s="10">
        <v>77</v>
      </c>
    </row>
    <row r="4880" spans="1:20" x14ac:dyDescent="0.35">
      <c r="A4880" s="10" t="s">
        <v>20</v>
      </c>
      <c r="B4880" s="10" t="s">
        <v>20</v>
      </c>
      <c r="C4880" s="10" t="s">
        <v>485</v>
      </c>
      <c r="D4880" s="10" t="s">
        <v>22</v>
      </c>
      <c r="E4880" s="10" t="s">
        <v>23</v>
      </c>
      <c r="F4880" s="10" t="s">
        <v>5</v>
      </c>
      <c r="H4880" s="10" t="s">
        <v>24</v>
      </c>
      <c r="I4880" s="10">
        <v>2731893</v>
      </c>
      <c r="J4880" s="10">
        <v>2732007</v>
      </c>
      <c r="K4880" s="10" t="s">
        <v>46</v>
      </c>
      <c r="R4880" s="10" t="s">
        <v>6042</v>
      </c>
      <c r="S4880" s="10">
        <v>115</v>
      </c>
    </row>
    <row r="4881" spans="1:20" x14ac:dyDescent="0.35">
      <c r="A4881" s="10" t="s">
        <v>485</v>
      </c>
      <c r="B4881" s="10" t="s">
        <v>485</v>
      </c>
      <c r="D4881" s="10" t="s">
        <v>22</v>
      </c>
      <c r="E4881" s="10" t="s">
        <v>23</v>
      </c>
      <c r="F4881" s="10" t="s">
        <v>5</v>
      </c>
      <c r="H4881" s="10" t="s">
        <v>24</v>
      </c>
      <c r="I4881" s="10">
        <v>2731893</v>
      </c>
      <c r="J4881" s="10">
        <v>2732007</v>
      </c>
      <c r="K4881" s="10" t="s">
        <v>46</v>
      </c>
      <c r="O4881" s="10" t="s">
        <v>495</v>
      </c>
      <c r="R4881" s="10" t="s">
        <v>6042</v>
      </c>
      <c r="S4881" s="10">
        <v>115</v>
      </c>
    </row>
    <row r="4882" spans="1:20" x14ac:dyDescent="0.35">
      <c r="A4882" s="10" t="s">
        <v>20</v>
      </c>
      <c r="B4882" s="10" t="s">
        <v>20</v>
      </c>
      <c r="C4882" s="10" t="s">
        <v>485</v>
      </c>
      <c r="D4882" s="10" t="s">
        <v>22</v>
      </c>
      <c r="E4882" s="10" t="s">
        <v>23</v>
      </c>
      <c r="F4882" s="10" t="s">
        <v>5</v>
      </c>
      <c r="H4882" s="10" t="s">
        <v>24</v>
      </c>
      <c r="I4882" s="10">
        <v>2732127</v>
      </c>
      <c r="J4882" s="10">
        <v>2734884</v>
      </c>
      <c r="K4882" s="10" t="s">
        <v>46</v>
      </c>
      <c r="R4882" s="10" t="s">
        <v>6043</v>
      </c>
      <c r="S4882" s="10">
        <v>2758</v>
      </c>
    </row>
    <row r="4883" spans="1:20" x14ac:dyDescent="0.35">
      <c r="A4883" s="10" t="s">
        <v>485</v>
      </c>
      <c r="B4883" s="10" t="s">
        <v>485</v>
      </c>
      <c r="D4883" s="10" t="s">
        <v>22</v>
      </c>
      <c r="E4883" s="10" t="s">
        <v>23</v>
      </c>
      <c r="F4883" s="10" t="s">
        <v>5</v>
      </c>
      <c r="H4883" s="10" t="s">
        <v>24</v>
      </c>
      <c r="I4883" s="10">
        <v>2732127</v>
      </c>
      <c r="J4883" s="10">
        <v>2734884</v>
      </c>
      <c r="K4883" s="10" t="s">
        <v>46</v>
      </c>
      <c r="O4883" s="10" t="s">
        <v>493</v>
      </c>
      <c r="R4883" s="10" t="s">
        <v>6043</v>
      </c>
      <c r="S4883" s="10">
        <v>2758</v>
      </c>
    </row>
    <row r="4884" spans="1:20" x14ac:dyDescent="0.35">
      <c r="A4884" s="10" t="s">
        <v>20</v>
      </c>
      <c r="B4884" s="10" t="s">
        <v>20</v>
      </c>
      <c r="C4884" s="10" t="s">
        <v>72</v>
      </c>
      <c r="D4884" s="10" t="s">
        <v>22</v>
      </c>
      <c r="E4884" s="10" t="s">
        <v>23</v>
      </c>
      <c r="F4884" s="10" t="s">
        <v>5</v>
      </c>
      <c r="H4884" s="10" t="s">
        <v>24</v>
      </c>
      <c r="I4884" s="10">
        <v>2735247</v>
      </c>
      <c r="J4884" s="10">
        <v>2735322</v>
      </c>
      <c r="K4884" s="10" t="s">
        <v>46</v>
      </c>
      <c r="R4884" s="10" t="s">
        <v>6044</v>
      </c>
      <c r="S4884" s="10">
        <v>76</v>
      </c>
    </row>
    <row r="4885" spans="1:20" x14ac:dyDescent="0.35">
      <c r="A4885" s="10" t="s">
        <v>72</v>
      </c>
      <c r="B4885" s="10" t="s">
        <v>72</v>
      </c>
      <c r="D4885" s="10" t="s">
        <v>22</v>
      </c>
      <c r="E4885" s="10" t="s">
        <v>23</v>
      </c>
      <c r="F4885" s="10" t="s">
        <v>5</v>
      </c>
      <c r="H4885" s="10" t="s">
        <v>24</v>
      </c>
      <c r="I4885" s="10">
        <v>2735247</v>
      </c>
      <c r="J4885" s="10">
        <v>2735322</v>
      </c>
      <c r="K4885" s="10" t="s">
        <v>46</v>
      </c>
      <c r="O4885" s="10" t="s">
        <v>491</v>
      </c>
      <c r="R4885" s="10" t="s">
        <v>6044</v>
      </c>
      <c r="S4885" s="10">
        <v>76</v>
      </c>
    </row>
    <row r="4886" spans="1:20" x14ac:dyDescent="0.35">
      <c r="A4886" s="10" t="s">
        <v>20</v>
      </c>
      <c r="B4886" s="10" t="s">
        <v>20</v>
      </c>
      <c r="C4886" s="10" t="s">
        <v>72</v>
      </c>
      <c r="D4886" s="10" t="s">
        <v>22</v>
      </c>
      <c r="E4886" s="10" t="s">
        <v>23</v>
      </c>
      <c r="F4886" s="10" t="s">
        <v>5</v>
      </c>
      <c r="H4886" s="10" t="s">
        <v>24</v>
      </c>
      <c r="I4886" s="10">
        <v>2735389</v>
      </c>
      <c r="J4886" s="10">
        <v>2735465</v>
      </c>
      <c r="K4886" s="10" t="s">
        <v>46</v>
      </c>
      <c r="R4886" s="10" t="s">
        <v>6045</v>
      </c>
      <c r="S4886" s="10">
        <v>77</v>
      </c>
    </row>
    <row r="4887" spans="1:20" x14ac:dyDescent="0.35">
      <c r="A4887" s="10" t="s">
        <v>72</v>
      </c>
      <c r="B4887" s="10" t="s">
        <v>72</v>
      </c>
      <c r="D4887" s="10" t="s">
        <v>22</v>
      </c>
      <c r="E4887" s="10" t="s">
        <v>23</v>
      </c>
      <c r="F4887" s="10" t="s">
        <v>5</v>
      </c>
      <c r="H4887" s="10" t="s">
        <v>24</v>
      </c>
      <c r="I4887" s="10">
        <v>2735389</v>
      </c>
      <c r="J4887" s="10">
        <v>2735465</v>
      </c>
      <c r="K4887" s="10" t="s">
        <v>46</v>
      </c>
      <c r="O4887" s="10" t="s">
        <v>489</v>
      </c>
      <c r="R4887" s="10" t="s">
        <v>6045</v>
      </c>
      <c r="S4887" s="10">
        <v>77</v>
      </c>
    </row>
    <row r="4888" spans="1:20" x14ac:dyDescent="0.35">
      <c r="A4888" s="10" t="s">
        <v>20</v>
      </c>
      <c r="B4888" s="10" t="s">
        <v>20</v>
      </c>
      <c r="C4888" s="10" t="s">
        <v>485</v>
      </c>
      <c r="D4888" s="10" t="s">
        <v>22</v>
      </c>
      <c r="E4888" s="10" t="s">
        <v>23</v>
      </c>
      <c r="F4888" s="10" t="s">
        <v>5</v>
      </c>
      <c r="H4888" s="10" t="s">
        <v>24</v>
      </c>
      <c r="I4888" s="10">
        <v>2735650</v>
      </c>
      <c r="J4888" s="10">
        <v>2737126</v>
      </c>
      <c r="K4888" s="10" t="s">
        <v>46</v>
      </c>
      <c r="R4888" s="10" t="s">
        <v>6046</v>
      </c>
      <c r="S4888" s="10">
        <v>1477</v>
      </c>
    </row>
    <row r="4889" spans="1:20" x14ac:dyDescent="0.35">
      <c r="A4889" s="10" t="s">
        <v>485</v>
      </c>
      <c r="B4889" s="10" t="s">
        <v>485</v>
      </c>
      <c r="D4889" s="10" t="s">
        <v>22</v>
      </c>
      <c r="E4889" s="10" t="s">
        <v>23</v>
      </c>
      <c r="F4889" s="10" t="s">
        <v>5</v>
      </c>
      <c r="H4889" s="10" t="s">
        <v>24</v>
      </c>
      <c r="I4889" s="10">
        <v>2735650</v>
      </c>
      <c r="J4889" s="10">
        <v>2737126</v>
      </c>
      <c r="K4889" s="10" t="s">
        <v>46</v>
      </c>
      <c r="O4889" s="10" t="s">
        <v>487</v>
      </c>
      <c r="R4889" s="10" t="s">
        <v>6046</v>
      </c>
      <c r="S4889" s="10">
        <v>1477</v>
      </c>
    </row>
    <row r="4890" spans="1:20" x14ac:dyDescent="0.35">
      <c r="A4890" s="10" t="s">
        <v>20</v>
      </c>
      <c r="B4890" s="10" t="s">
        <v>20</v>
      </c>
      <c r="C4890" s="10" t="s">
        <v>21</v>
      </c>
      <c r="D4890" s="10" t="s">
        <v>22</v>
      </c>
      <c r="E4890" s="10" t="s">
        <v>23</v>
      </c>
      <c r="F4890" s="10" t="s">
        <v>5</v>
      </c>
      <c r="H4890" s="10" t="s">
        <v>24</v>
      </c>
      <c r="I4890" s="10">
        <v>2737733</v>
      </c>
      <c r="J4890" s="10">
        <v>2738110</v>
      </c>
      <c r="K4890" s="10" t="s">
        <v>46</v>
      </c>
      <c r="R4890" s="10" t="s">
        <v>6047</v>
      </c>
      <c r="S4890" s="10">
        <v>378</v>
      </c>
    </row>
    <row r="4891" spans="1:20" x14ac:dyDescent="0.35">
      <c r="A4891" s="10" t="s">
        <v>27</v>
      </c>
      <c r="B4891" s="10" t="s">
        <v>27</v>
      </c>
      <c r="C4891" s="10" t="s">
        <v>28</v>
      </c>
      <c r="D4891" s="10" t="s">
        <v>22</v>
      </c>
      <c r="E4891" s="10" t="s">
        <v>23</v>
      </c>
      <c r="F4891" s="10" t="s">
        <v>5</v>
      </c>
      <c r="H4891" s="10" t="s">
        <v>24</v>
      </c>
      <c r="I4891" s="10">
        <v>2737733</v>
      </c>
      <c r="J4891" s="10">
        <v>2738110</v>
      </c>
      <c r="K4891" s="10" t="s">
        <v>46</v>
      </c>
      <c r="L4891" s="10" t="s">
        <v>6048</v>
      </c>
      <c r="O4891" s="10" t="s">
        <v>52</v>
      </c>
      <c r="R4891" s="10" t="s">
        <v>6047</v>
      </c>
      <c r="S4891" s="10">
        <v>378</v>
      </c>
      <c r="T4891" s="10">
        <v>125</v>
      </c>
    </row>
    <row r="4892" spans="1:20" x14ac:dyDescent="0.35">
      <c r="A4892" s="10" t="s">
        <v>20</v>
      </c>
      <c r="B4892" s="10" t="s">
        <v>20</v>
      </c>
      <c r="C4892" s="10" t="s">
        <v>21</v>
      </c>
      <c r="D4892" s="10" t="s">
        <v>22</v>
      </c>
      <c r="E4892" s="10" t="s">
        <v>23</v>
      </c>
      <c r="F4892" s="10" t="s">
        <v>5</v>
      </c>
      <c r="H4892" s="10" t="s">
        <v>24</v>
      </c>
      <c r="I4892" s="10">
        <v>2738117</v>
      </c>
      <c r="J4892" s="10">
        <v>2739718</v>
      </c>
      <c r="K4892" s="10" t="s">
        <v>46</v>
      </c>
      <c r="R4892" s="10" t="s">
        <v>6049</v>
      </c>
      <c r="S4892" s="10">
        <v>1602</v>
      </c>
    </row>
    <row r="4893" spans="1:20" x14ac:dyDescent="0.35">
      <c r="A4893" s="10" t="s">
        <v>27</v>
      </c>
      <c r="B4893" s="10" t="s">
        <v>27</v>
      </c>
      <c r="C4893" s="10" t="s">
        <v>28</v>
      </c>
      <c r="D4893" s="10" t="s">
        <v>22</v>
      </c>
      <c r="E4893" s="10" t="s">
        <v>23</v>
      </c>
      <c r="F4893" s="10" t="s">
        <v>5</v>
      </c>
      <c r="H4893" s="10" t="s">
        <v>24</v>
      </c>
      <c r="I4893" s="10">
        <v>2738117</v>
      </c>
      <c r="J4893" s="10">
        <v>2739718</v>
      </c>
      <c r="K4893" s="10" t="s">
        <v>46</v>
      </c>
      <c r="L4893" s="10" t="s">
        <v>6050</v>
      </c>
      <c r="O4893" s="10" t="s">
        <v>6051</v>
      </c>
      <c r="R4893" s="10" t="s">
        <v>6049</v>
      </c>
      <c r="S4893" s="10">
        <v>1602</v>
      </c>
      <c r="T4893" s="10">
        <v>533</v>
      </c>
    </row>
    <row r="4894" spans="1:20" x14ac:dyDescent="0.35">
      <c r="A4894" s="10" t="s">
        <v>20</v>
      </c>
      <c r="B4894" s="10" t="s">
        <v>20</v>
      </c>
      <c r="C4894" s="10" t="s">
        <v>21</v>
      </c>
      <c r="D4894" s="10" t="s">
        <v>22</v>
      </c>
      <c r="E4894" s="10" t="s">
        <v>23</v>
      </c>
      <c r="F4894" s="10" t="s">
        <v>5</v>
      </c>
      <c r="H4894" s="10" t="s">
        <v>24</v>
      </c>
      <c r="I4894" s="10">
        <v>2739972</v>
      </c>
      <c r="J4894" s="10">
        <v>2741603</v>
      </c>
      <c r="K4894" s="10" t="s">
        <v>25</v>
      </c>
      <c r="R4894" s="10" t="s">
        <v>6052</v>
      </c>
      <c r="S4894" s="10">
        <v>1632</v>
      </c>
    </row>
    <row r="4895" spans="1:20" x14ac:dyDescent="0.35">
      <c r="A4895" s="10" t="s">
        <v>27</v>
      </c>
      <c r="B4895" s="10" t="s">
        <v>27</v>
      </c>
      <c r="C4895" s="10" t="s">
        <v>28</v>
      </c>
      <c r="D4895" s="10" t="s">
        <v>22</v>
      </c>
      <c r="E4895" s="10" t="s">
        <v>23</v>
      </c>
      <c r="F4895" s="10" t="s">
        <v>5</v>
      </c>
      <c r="H4895" s="10" t="s">
        <v>24</v>
      </c>
      <c r="I4895" s="10">
        <v>2739972</v>
      </c>
      <c r="J4895" s="10">
        <v>2741603</v>
      </c>
      <c r="K4895" s="10" t="s">
        <v>25</v>
      </c>
      <c r="L4895" s="10" t="s">
        <v>6053</v>
      </c>
      <c r="O4895" s="10" t="s">
        <v>6054</v>
      </c>
      <c r="R4895" s="10" t="s">
        <v>6052</v>
      </c>
      <c r="S4895" s="10">
        <v>1632</v>
      </c>
      <c r="T4895" s="10">
        <v>543</v>
      </c>
    </row>
    <row r="4896" spans="1:20" x14ac:dyDescent="0.35">
      <c r="A4896" s="10" t="s">
        <v>20</v>
      </c>
      <c r="B4896" s="10" t="s">
        <v>20</v>
      </c>
      <c r="C4896" s="10" t="s">
        <v>21</v>
      </c>
      <c r="D4896" s="10" t="s">
        <v>22</v>
      </c>
      <c r="E4896" s="10" t="s">
        <v>23</v>
      </c>
      <c r="F4896" s="10" t="s">
        <v>5</v>
      </c>
      <c r="H4896" s="10" t="s">
        <v>24</v>
      </c>
      <c r="I4896" s="10">
        <v>2741640</v>
      </c>
      <c r="J4896" s="10">
        <v>2741885</v>
      </c>
      <c r="K4896" s="10" t="s">
        <v>46</v>
      </c>
      <c r="R4896" s="10" t="s">
        <v>6055</v>
      </c>
      <c r="S4896" s="10">
        <v>246</v>
      </c>
    </row>
    <row r="4897" spans="1:20" x14ac:dyDescent="0.35">
      <c r="A4897" s="10" t="s">
        <v>27</v>
      </c>
      <c r="B4897" s="10" t="s">
        <v>27</v>
      </c>
      <c r="C4897" s="10" t="s">
        <v>28</v>
      </c>
      <c r="D4897" s="10" t="s">
        <v>22</v>
      </c>
      <c r="E4897" s="10" t="s">
        <v>23</v>
      </c>
      <c r="F4897" s="10" t="s">
        <v>5</v>
      </c>
      <c r="H4897" s="10" t="s">
        <v>24</v>
      </c>
      <c r="I4897" s="10">
        <v>2741640</v>
      </c>
      <c r="J4897" s="10">
        <v>2741885</v>
      </c>
      <c r="K4897" s="10" t="s">
        <v>46</v>
      </c>
      <c r="L4897" s="10" t="s">
        <v>6056</v>
      </c>
      <c r="O4897" s="10" t="s">
        <v>52</v>
      </c>
      <c r="R4897" s="10" t="s">
        <v>6055</v>
      </c>
      <c r="S4897" s="10">
        <v>246</v>
      </c>
      <c r="T4897" s="10">
        <v>81</v>
      </c>
    </row>
    <row r="4898" spans="1:20" x14ac:dyDescent="0.35">
      <c r="A4898" s="10" t="s">
        <v>20</v>
      </c>
      <c r="B4898" s="10" t="s">
        <v>20</v>
      </c>
      <c r="C4898" s="10" t="s">
        <v>21</v>
      </c>
      <c r="D4898" s="10" t="s">
        <v>22</v>
      </c>
      <c r="E4898" s="10" t="s">
        <v>23</v>
      </c>
      <c r="F4898" s="10" t="s">
        <v>5</v>
      </c>
      <c r="H4898" s="10" t="s">
        <v>24</v>
      </c>
      <c r="I4898" s="10">
        <v>2742295</v>
      </c>
      <c r="J4898" s="10">
        <v>2743884</v>
      </c>
      <c r="K4898" s="10" t="s">
        <v>25</v>
      </c>
      <c r="R4898" s="10" t="s">
        <v>6057</v>
      </c>
      <c r="S4898" s="10">
        <v>1590</v>
      </c>
    </row>
    <row r="4899" spans="1:20" x14ac:dyDescent="0.35">
      <c r="A4899" s="10" t="s">
        <v>27</v>
      </c>
      <c r="B4899" s="10" t="s">
        <v>27</v>
      </c>
      <c r="C4899" s="10" t="s">
        <v>28</v>
      </c>
      <c r="D4899" s="10" t="s">
        <v>22</v>
      </c>
      <c r="E4899" s="10" t="s">
        <v>23</v>
      </c>
      <c r="F4899" s="10" t="s">
        <v>5</v>
      </c>
      <c r="H4899" s="10" t="s">
        <v>24</v>
      </c>
      <c r="I4899" s="10">
        <v>2742295</v>
      </c>
      <c r="J4899" s="10">
        <v>2743884</v>
      </c>
      <c r="K4899" s="10" t="s">
        <v>25</v>
      </c>
      <c r="L4899" s="10" t="s">
        <v>6058</v>
      </c>
      <c r="O4899" s="10" t="s">
        <v>1607</v>
      </c>
      <c r="R4899" s="10" t="s">
        <v>6057</v>
      </c>
      <c r="S4899" s="10">
        <v>1590</v>
      </c>
      <c r="T4899" s="10">
        <v>529</v>
      </c>
    </row>
    <row r="4900" spans="1:20" x14ac:dyDescent="0.35">
      <c r="A4900" s="10" t="s">
        <v>20</v>
      </c>
      <c r="B4900" s="10" t="s">
        <v>20</v>
      </c>
      <c r="C4900" s="10" t="s">
        <v>21</v>
      </c>
      <c r="D4900" s="10" t="s">
        <v>22</v>
      </c>
      <c r="E4900" s="10" t="s">
        <v>23</v>
      </c>
      <c r="F4900" s="10" t="s">
        <v>5</v>
      </c>
      <c r="H4900" s="10" t="s">
        <v>24</v>
      </c>
      <c r="I4900" s="10">
        <v>2744061</v>
      </c>
      <c r="J4900" s="10">
        <v>2745071</v>
      </c>
      <c r="K4900" s="10" t="s">
        <v>25</v>
      </c>
      <c r="R4900" s="10" t="s">
        <v>6059</v>
      </c>
      <c r="S4900" s="10">
        <v>1011</v>
      </c>
    </row>
    <row r="4901" spans="1:20" x14ac:dyDescent="0.35">
      <c r="A4901" s="10" t="s">
        <v>27</v>
      </c>
      <c r="B4901" s="10" t="s">
        <v>27</v>
      </c>
      <c r="C4901" s="10" t="s">
        <v>28</v>
      </c>
      <c r="D4901" s="10" t="s">
        <v>22</v>
      </c>
      <c r="E4901" s="10" t="s">
        <v>23</v>
      </c>
      <c r="F4901" s="10" t="s">
        <v>5</v>
      </c>
      <c r="H4901" s="10" t="s">
        <v>24</v>
      </c>
      <c r="I4901" s="10">
        <v>2744061</v>
      </c>
      <c r="J4901" s="10">
        <v>2745071</v>
      </c>
      <c r="K4901" s="10" t="s">
        <v>25</v>
      </c>
      <c r="L4901" s="10" t="s">
        <v>6060</v>
      </c>
      <c r="O4901" s="10" t="s">
        <v>293</v>
      </c>
      <c r="R4901" s="10" t="s">
        <v>6059</v>
      </c>
      <c r="S4901" s="10">
        <v>1011</v>
      </c>
      <c r="T4901" s="10">
        <v>336</v>
      </c>
    </row>
    <row r="4902" spans="1:20" x14ac:dyDescent="0.35">
      <c r="A4902" s="10" t="s">
        <v>20</v>
      </c>
      <c r="B4902" s="10" t="s">
        <v>20</v>
      </c>
      <c r="C4902" s="10" t="s">
        <v>21</v>
      </c>
      <c r="D4902" s="10" t="s">
        <v>22</v>
      </c>
      <c r="E4902" s="10" t="s">
        <v>23</v>
      </c>
      <c r="F4902" s="10" t="s">
        <v>5</v>
      </c>
      <c r="H4902" s="10" t="s">
        <v>24</v>
      </c>
      <c r="I4902" s="10">
        <v>2745077</v>
      </c>
      <c r="J4902" s="10">
        <v>2746054</v>
      </c>
      <c r="K4902" s="10" t="s">
        <v>25</v>
      </c>
      <c r="R4902" s="10" t="s">
        <v>6061</v>
      </c>
      <c r="S4902" s="10">
        <v>978</v>
      </c>
    </row>
    <row r="4903" spans="1:20" x14ac:dyDescent="0.35">
      <c r="A4903" s="10" t="s">
        <v>27</v>
      </c>
      <c r="B4903" s="10" t="s">
        <v>27</v>
      </c>
      <c r="C4903" s="10" t="s">
        <v>28</v>
      </c>
      <c r="D4903" s="10" t="s">
        <v>22</v>
      </c>
      <c r="E4903" s="10" t="s">
        <v>23</v>
      </c>
      <c r="F4903" s="10" t="s">
        <v>5</v>
      </c>
      <c r="H4903" s="10" t="s">
        <v>24</v>
      </c>
      <c r="I4903" s="10">
        <v>2745077</v>
      </c>
      <c r="J4903" s="10">
        <v>2746054</v>
      </c>
      <c r="K4903" s="10" t="s">
        <v>25</v>
      </c>
      <c r="L4903" s="10" t="s">
        <v>6062</v>
      </c>
      <c r="O4903" s="10" t="s">
        <v>293</v>
      </c>
      <c r="R4903" s="10" t="s">
        <v>6061</v>
      </c>
      <c r="S4903" s="10">
        <v>978</v>
      </c>
      <c r="T4903" s="10">
        <v>325</v>
      </c>
    </row>
    <row r="4904" spans="1:20" x14ac:dyDescent="0.35">
      <c r="A4904" s="10" t="s">
        <v>20</v>
      </c>
      <c r="B4904" s="10" t="s">
        <v>20</v>
      </c>
      <c r="C4904" s="10" t="s">
        <v>21</v>
      </c>
      <c r="D4904" s="10" t="s">
        <v>22</v>
      </c>
      <c r="E4904" s="10" t="s">
        <v>23</v>
      </c>
      <c r="F4904" s="10" t="s">
        <v>5</v>
      </c>
      <c r="H4904" s="10" t="s">
        <v>24</v>
      </c>
      <c r="I4904" s="10">
        <v>2746065</v>
      </c>
      <c r="J4904" s="10">
        <v>2747093</v>
      </c>
      <c r="K4904" s="10" t="s">
        <v>25</v>
      </c>
      <c r="R4904" s="10" t="s">
        <v>6063</v>
      </c>
      <c r="S4904" s="10">
        <v>1029</v>
      </c>
    </row>
    <row r="4905" spans="1:20" x14ac:dyDescent="0.35">
      <c r="A4905" s="10" t="s">
        <v>27</v>
      </c>
      <c r="B4905" s="10" t="s">
        <v>27</v>
      </c>
      <c r="C4905" s="10" t="s">
        <v>28</v>
      </c>
      <c r="D4905" s="10" t="s">
        <v>22</v>
      </c>
      <c r="E4905" s="10" t="s">
        <v>23</v>
      </c>
      <c r="F4905" s="10" t="s">
        <v>5</v>
      </c>
      <c r="H4905" s="10" t="s">
        <v>24</v>
      </c>
      <c r="I4905" s="10">
        <v>2746065</v>
      </c>
      <c r="J4905" s="10">
        <v>2747093</v>
      </c>
      <c r="K4905" s="10" t="s">
        <v>25</v>
      </c>
      <c r="L4905" s="10" t="s">
        <v>6064</v>
      </c>
      <c r="O4905" s="10" t="s">
        <v>1598</v>
      </c>
      <c r="R4905" s="10" t="s">
        <v>6063</v>
      </c>
      <c r="S4905" s="10">
        <v>1029</v>
      </c>
      <c r="T4905" s="10">
        <v>342</v>
      </c>
    </row>
    <row r="4906" spans="1:20" x14ac:dyDescent="0.35">
      <c r="A4906" s="10" t="s">
        <v>20</v>
      </c>
      <c r="B4906" s="10" t="s">
        <v>20</v>
      </c>
      <c r="C4906" s="10" t="s">
        <v>21</v>
      </c>
      <c r="D4906" s="10" t="s">
        <v>22</v>
      </c>
      <c r="E4906" s="10" t="s">
        <v>23</v>
      </c>
      <c r="F4906" s="10" t="s">
        <v>5</v>
      </c>
      <c r="H4906" s="10" t="s">
        <v>24</v>
      </c>
      <c r="I4906" s="10">
        <v>2747090</v>
      </c>
      <c r="J4906" s="10">
        <v>2748124</v>
      </c>
      <c r="K4906" s="10" t="s">
        <v>25</v>
      </c>
      <c r="R4906" s="10" t="s">
        <v>6065</v>
      </c>
      <c r="S4906" s="10">
        <v>1035</v>
      </c>
    </row>
    <row r="4907" spans="1:20" x14ac:dyDescent="0.35">
      <c r="A4907" s="10" t="s">
        <v>27</v>
      </c>
      <c r="B4907" s="10" t="s">
        <v>27</v>
      </c>
      <c r="C4907" s="10" t="s">
        <v>28</v>
      </c>
      <c r="D4907" s="10" t="s">
        <v>22</v>
      </c>
      <c r="E4907" s="10" t="s">
        <v>23</v>
      </c>
      <c r="F4907" s="10" t="s">
        <v>5</v>
      </c>
      <c r="H4907" s="10" t="s">
        <v>24</v>
      </c>
      <c r="I4907" s="10">
        <v>2747090</v>
      </c>
      <c r="J4907" s="10">
        <v>2748124</v>
      </c>
      <c r="K4907" s="10" t="s">
        <v>25</v>
      </c>
      <c r="L4907" s="10" t="s">
        <v>6066</v>
      </c>
      <c r="O4907" s="10" t="s">
        <v>1598</v>
      </c>
      <c r="R4907" s="10" t="s">
        <v>6065</v>
      </c>
      <c r="S4907" s="10">
        <v>1035</v>
      </c>
      <c r="T4907" s="10">
        <v>344</v>
      </c>
    </row>
    <row r="4908" spans="1:20" x14ac:dyDescent="0.35">
      <c r="A4908" s="10" t="s">
        <v>20</v>
      </c>
      <c r="B4908" s="10" t="s">
        <v>20</v>
      </c>
      <c r="C4908" s="10" t="s">
        <v>21</v>
      </c>
      <c r="D4908" s="10" t="s">
        <v>22</v>
      </c>
      <c r="E4908" s="10" t="s">
        <v>23</v>
      </c>
      <c r="F4908" s="10" t="s">
        <v>5</v>
      </c>
      <c r="H4908" s="10" t="s">
        <v>24</v>
      </c>
      <c r="I4908" s="10">
        <v>2748141</v>
      </c>
      <c r="J4908" s="10">
        <v>2752823</v>
      </c>
      <c r="K4908" s="10" t="s">
        <v>46</v>
      </c>
      <c r="R4908" s="10" t="s">
        <v>6067</v>
      </c>
      <c r="S4908" s="10">
        <v>4683</v>
      </c>
    </row>
    <row r="4909" spans="1:20" x14ac:dyDescent="0.35">
      <c r="A4909" s="10" t="s">
        <v>27</v>
      </c>
      <c r="B4909" s="10" t="s">
        <v>27</v>
      </c>
      <c r="C4909" s="10" t="s">
        <v>28</v>
      </c>
      <c r="D4909" s="10" t="s">
        <v>22</v>
      </c>
      <c r="E4909" s="10" t="s">
        <v>23</v>
      </c>
      <c r="F4909" s="10" t="s">
        <v>5</v>
      </c>
      <c r="H4909" s="10" t="s">
        <v>24</v>
      </c>
      <c r="I4909" s="10">
        <v>2748141</v>
      </c>
      <c r="J4909" s="10">
        <v>2752823</v>
      </c>
      <c r="K4909" s="10" t="s">
        <v>46</v>
      </c>
      <c r="L4909" s="10" t="s">
        <v>6068</v>
      </c>
      <c r="O4909" s="10" t="s">
        <v>6069</v>
      </c>
      <c r="R4909" s="10" t="s">
        <v>6067</v>
      </c>
      <c r="S4909" s="10">
        <v>4683</v>
      </c>
      <c r="T4909" s="10">
        <v>1560</v>
      </c>
    </row>
    <row r="4910" spans="1:20" x14ac:dyDescent="0.35">
      <c r="A4910" s="10" t="s">
        <v>20</v>
      </c>
      <c r="B4910" s="10" t="s">
        <v>20</v>
      </c>
      <c r="C4910" s="10" t="s">
        <v>21</v>
      </c>
      <c r="D4910" s="10" t="s">
        <v>22</v>
      </c>
      <c r="E4910" s="10" t="s">
        <v>23</v>
      </c>
      <c r="F4910" s="10" t="s">
        <v>5</v>
      </c>
      <c r="H4910" s="10" t="s">
        <v>24</v>
      </c>
      <c r="I4910" s="10">
        <v>2752996</v>
      </c>
      <c r="J4910" s="10">
        <v>2753478</v>
      </c>
      <c r="K4910" s="10" t="s">
        <v>46</v>
      </c>
      <c r="R4910" s="10" t="s">
        <v>6070</v>
      </c>
      <c r="S4910" s="10">
        <v>483</v>
      </c>
    </row>
    <row r="4911" spans="1:20" x14ac:dyDescent="0.35">
      <c r="A4911" s="10" t="s">
        <v>27</v>
      </c>
      <c r="B4911" s="10" t="s">
        <v>27</v>
      </c>
      <c r="C4911" s="10" t="s">
        <v>28</v>
      </c>
      <c r="D4911" s="10" t="s">
        <v>22</v>
      </c>
      <c r="E4911" s="10" t="s">
        <v>23</v>
      </c>
      <c r="F4911" s="10" t="s">
        <v>5</v>
      </c>
      <c r="H4911" s="10" t="s">
        <v>24</v>
      </c>
      <c r="I4911" s="10">
        <v>2752996</v>
      </c>
      <c r="J4911" s="10">
        <v>2753478</v>
      </c>
      <c r="K4911" s="10" t="s">
        <v>46</v>
      </c>
      <c r="L4911" s="10" t="s">
        <v>6071</v>
      </c>
      <c r="O4911" s="10" t="s">
        <v>4952</v>
      </c>
      <c r="R4911" s="10" t="s">
        <v>6070</v>
      </c>
      <c r="S4911" s="10">
        <v>483</v>
      </c>
      <c r="T4911" s="10">
        <v>160</v>
      </c>
    </row>
    <row r="4912" spans="1:20" x14ac:dyDescent="0.35">
      <c r="A4912" s="10" t="s">
        <v>20</v>
      </c>
      <c r="B4912" s="10" t="s">
        <v>20</v>
      </c>
      <c r="C4912" s="10" t="s">
        <v>21</v>
      </c>
      <c r="D4912" s="10" t="s">
        <v>22</v>
      </c>
      <c r="E4912" s="10" t="s">
        <v>23</v>
      </c>
      <c r="F4912" s="10" t="s">
        <v>5</v>
      </c>
      <c r="H4912" s="10" t="s">
        <v>24</v>
      </c>
      <c r="I4912" s="10">
        <v>2753534</v>
      </c>
      <c r="J4912" s="10">
        <v>2754301</v>
      </c>
      <c r="K4912" s="10" t="s">
        <v>46</v>
      </c>
      <c r="R4912" s="10" t="s">
        <v>6072</v>
      </c>
      <c r="S4912" s="10">
        <v>768</v>
      </c>
    </row>
    <row r="4913" spans="1:20" x14ac:dyDescent="0.35">
      <c r="A4913" s="10" t="s">
        <v>27</v>
      </c>
      <c r="B4913" s="10" t="s">
        <v>27</v>
      </c>
      <c r="C4913" s="10" t="s">
        <v>28</v>
      </c>
      <c r="D4913" s="10" t="s">
        <v>22</v>
      </c>
      <c r="E4913" s="10" t="s">
        <v>23</v>
      </c>
      <c r="F4913" s="10" t="s">
        <v>5</v>
      </c>
      <c r="H4913" s="10" t="s">
        <v>24</v>
      </c>
      <c r="I4913" s="10">
        <v>2753534</v>
      </c>
      <c r="J4913" s="10">
        <v>2754301</v>
      </c>
      <c r="K4913" s="10" t="s">
        <v>46</v>
      </c>
      <c r="L4913" s="10" t="s">
        <v>6073</v>
      </c>
      <c r="O4913" s="10" t="s">
        <v>591</v>
      </c>
      <c r="R4913" s="10" t="s">
        <v>6072</v>
      </c>
      <c r="S4913" s="10">
        <v>768</v>
      </c>
      <c r="T4913" s="10">
        <v>255</v>
      </c>
    </row>
    <row r="4914" spans="1:20" x14ac:dyDescent="0.35">
      <c r="A4914" s="10" t="s">
        <v>20</v>
      </c>
      <c r="B4914" s="10" t="s">
        <v>20</v>
      </c>
      <c r="C4914" s="10" t="s">
        <v>21</v>
      </c>
      <c r="D4914" s="10" t="s">
        <v>22</v>
      </c>
      <c r="E4914" s="10" t="s">
        <v>23</v>
      </c>
      <c r="F4914" s="10" t="s">
        <v>5</v>
      </c>
      <c r="H4914" s="10" t="s">
        <v>24</v>
      </c>
      <c r="I4914" s="10">
        <v>2754413</v>
      </c>
      <c r="J4914" s="10">
        <v>2754742</v>
      </c>
      <c r="K4914" s="10" t="s">
        <v>46</v>
      </c>
      <c r="R4914" s="10" t="s">
        <v>6074</v>
      </c>
      <c r="S4914" s="10">
        <v>330</v>
      </c>
    </row>
    <row r="4915" spans="1:20" x14ac:dyDescent="0.35">
      <c r="A4915" s="10" t="s">
        <v>27</v>
      </c>
      <c r="B4915" s="10" t="s">
        <v>27</v>
      </c>
      <c r="C4915" s="10" t="s">
        <v>28</v>
      </c>
      <c r="D4915" s="10" t="s">
        <v>22</v>
      </c>
      <c r="E4915" s="10" t="s">
        <v>23</v>
      </c>
      <c r="F4915" s="10" t="s">
        <v>5</v>
      </c>
      <c r="H4915" s="10" t="s">
        <v>24</v>
      </c>
      <c r="I4915" s="10">
        <v>2754413</v>
      </c>
      <c r="J4915" s="10">
        <v>2754742</v>
      </c>
      <c r="K4915" s="10" t="s">
        <v>46</v>
      </c>
      <c r="L4915" s="10" t="s">
        <v>6075</v>
      </c>
      <c r="O4915" s="10" t="s">
        <v>6076</v>
      </c>
      <c r="R4915" s="10" t="s">
        <v>6074</v>
      </c>
      <c r="S4915" s="10">
        <v>330</v>
      </c>
      <c r="T4915" s="10">
        <v>109</v>
      </c>
    </row>
    <row r="4916" spans="1:20" x14ac:dyDescent="0.35">
      <c r="A4916" s="10" t="s">
        <v>20</v>
      </c>
      <c r="B4916" s="10" t="s">
        <v>20</v>
      </c>
      <c r="C4916" s="10" t="s">
        <v>21</v>
      </c>
      <c r="D4916" s="10" t="s">
        <v>22</v>
      </c>
      <c r="E4916" s="10" t="s">
        <v>23</v>
      </c>
      <c r="F4916" s="10" t="s">
        <v>5</v>
      </c>
      <c r="H4916" s="10" t="s">
        <v>24</v>
      </c>
      <c r="I4916" s="10">
        <v>2754881</v>
      </c>
      <c r="J4916" s="10">
        <v>2757463</v>
      </c>
      <c r="K4916" s="10" t="s">
        <v>25</v>
      </c>
      <c r="R4916" s="10" t="s">
        <v>6077</v>
      </c>
      <c r="S4916" s="10">
        <v>2583</v>
      </c>
    </row>
    <row r="4917" spans="1:20" x14ac:dyDescent="0.35">
      <c r="A4917" s="10" t="s">
        <v>27</v>
      </c>
      <c r="B4917" s="10" t="s">
        <v>27</v>
      </c>
      <c r="C4917" s="10" t="s">
        <v>28</v>
      </c>
      <c r="D4917" s="10" t="s">
        <v>22</v>
      </c>
      <c r="E4917" s="10" t="s">
        <v>23</v>
      </c>
      <c r="F4917" s="10" t="s">
        <v>5</v>
      </c>
      <c r="H4917" s="10" t="s">
        <v>24</v>
      </c>
      <c r="I4917" s="10">
        <v>2754881</v>
      </c>
      <c r="J4917" s="10">
        <v>2757463</v>
      </c>
      <c r="K4917" s="10" t="s">
        <v>25</v>
      </c>
      <c r="L4917" s="10" t="s">
        <v>6078</v>
      </c>
      <c r="O4917" s="10" t="s">
        <v>6079</v>
      </c>
      <c r="R4917" s="10" t="s">
        <v>6077</v>
      </c>
      <c r="S4917" s="10">
        <v>2583</v>
      </c>
      <c r="T4917" s="10">
        <v>860</v>
      </c>
    </row>
    <row r="4918" spans="1:20" x14ac:dyDescent="0.35">
      <c r="A4918" s="10" t="s">
        <v>20</v>
      </c>
      <c r="B4918" s="10" t="s">
        <v>20</v>
      </c>
      <c r="C4918" s="10" t="s">
        <v>21</v>
      </c>
      <c r="D4918" s="10" t="s">
        <v>22</v>
      </c>
      <c r="E4918" s="10" t="s">
        <v>23</v>
      </c>
      <c r="F4918" s="10" t="s">
        <v>5</v>
      </c>
      <c r="H4918" s="10" t="s">
        <v>24</v>
      </c>
      <c r="I4918" s="10">
        <v>2757614</v>
      </c>
      <c r="J4918" s="10">
        <v>2759296</v>
      </c>
      <c r="K4918" s="10" t="s">
        <v>25</v>
      </c>
      <c r="R4918" s="10" t="s">
        <v>6080</v>
      </c>
      <c r="S4918" s="10">
        <v>1683</v>
      </c>
    </row>
    <row r="4919" spans="1:20" x14ac:dyDescent="0.35">
      <c r="A4919" s="10" t="s">
        <v>27</v>
      </c>
      <c r="B4919" s="10" t="s">
        <v>27</v>
      </c>
      <c r="C4919" s="10" t="s">
        <v>28</v>
      </c>
      <c r="D4919" s="10" t="s">
        <v>22</v>
      </c>
      <c r="E4919" s="10" t="s">
        <v>23</v>
      </c>
      <c r="F4919" s="10" t="s">
        <v>5</v>
      </c>
      <c r="H4919" s="10" t="s">
        <v>24</v>
      </c>
      <c r="I4919" s="10">
        <v>2757614</v>
      </c>
      <c r="J4919" s="10">
        <v>2759296</v>
      </c>
      <c r="K4919" s="10" t="s">
        <v>25</v>
      </c>
      <c r="L4919" s="10" t="s">
        <v>6081</v>
      </c>
      <c r="O4919" s="10" t="s">
        <v>467</v>
      </c>
      <c r="R4919" s="10" t="s">
        <v>6080</v>
      </c>
      <c r="S4919" s="10">
        <v>1683</v>
      </c>
      <c r="T4919" s="10">
        <v>560</v>
      </c>
    </row>
    <row r="4920" spans="1:20" x14ac:dyDescent="0.35">
      <c r="A4920" s="10" t="s">
        <v>20</v>
      </c>
      <c r="B4920" s="10" t="s">
        <v>20</v>
      </c>
      <c r="C4920" s="10" t="s">
        <v>21</v>
      </c>
      <c r="D4920" s="10" t="s">
        <v>22</v>
      </c>
      <c r="E4920" s="10" t="s">
        <v>23</v>
      </c>
      <c r="F4920" s="10" t="s">
        <v>5</v>
      </c>
      <c r="H4920" s="10" t="s">
        <v>24</v>
      </c>
      <c r="I4920" s="10">
        <v>2759476</v>
      </c>
      <c r="J4920" s="10">
        <v>2759877</v>
      </c>
      <c r="K4920" s="10" t="s">
        <v>25</v>
      </c>
      <c r="R4920" s="10" t="s">
        <v>6082</v>
      </c>
      <c r="S4920" s="10">
        <v>402</v>
      </c>
    </row>
    <row r="4921" spans="1:20" x14ac:dyDescent="0.35">
      <c r="A4921" s="10" t="s">
        <v>27</v>
      </c>
      <c r="B4921" s="10" t="s">
        <v>27</v>
      </c>
      <c r="C4921" s="10" t="s">
        <v>28</v>
      </c>
      <c r="D4921" s="10" t="s">
        <v>22</v>
      </c>
      <c r="E4921" s="10" t="s">
        <v>23</v>
      </c>
      <c r="F4921" s="10" t="s">
        <v>5</v>
      </c>
      <c r="H4921" s="10" t="s">
        <v>24</v>
      </c>
      <c r="I4921" s="10">
        <v>2759476</v>
      </c>
      <c r="J4921" s="10">
        <v>2759877</v>
      </c>
      <c r="K4921" s="10" t="s">
        <v>25</v>
      </c>
      <c r="L4921" s="10" t="s">
        <v>6083</v>
      </c>
      <c r="O4921" s="10" t="s">
        <v>1430</v>
      </c>
      <c r="R4921" s="10" t="s">
        <v>6082</v>
      </c>
      <c r="S4921" s="10">
        <v>402</v>
      </c>
      <c r="T4921" s="10">
        <v>133</v>
      </c>
    </row>
    <row r="4922" spans="1:20" x14ac:dyDescent="0.35">
      <c r="A4922" s="10" t="s">
        <v>20</v>
      </c>
      <c r="B4922" s="10" t="s">
        <v>20</v>
      </c>
      <c r="C4922" s="10" t="s">
        <v>21</v>
      </c>
      <c r="D4922" s="10" t="s">
        <v>22</v>
      </c>
      <c r="E4922" s="10" t="s">
        <v>23</v>
      </c>
      <c r="F4922" s="10" t="s">
        <v>5</v>
      </c>
      <c r="H4922" s="10" t="s">
        <v>24</v>
      </c>
      <c r="I4922" s="10">
        <v>2759874</v>
      </c>
      <c r="J4922" s="10">
        <v>2760743</v>
      </c>
      <c r="K4922" s="10" t="s">
        <v>25</v>
      </c>
      <c r="R4922" s="10" t="s">
        <v>6084</v>
      </c>
      <c r="S4922" s="10">
        <v>870</v>
      </c>
    </row>
    <row r="4923" spans="1:20" x14ac:dyDescent="0.35">
      <c r="A4923" s="10" t="s">
        <v>27</v>
      </c>
      <c r="B4923" s="10" t="s">
        <v>27</v>
      </c>
      <c r="C4923" s="10" t="s">
        <v>28</v>
      </c>
      <c r="D4923" s="10" t="s">
        <v>22</v>
      </c>
      <c r="E4923" s="10" t="s">
        <v>23</v>
      </c>
      <c r="F4923" s="10" t="s">
        <v>5</v>
      </c>
      <c r="H4923" s="10" t="s">
        <v>24</v>
      </c>
      <c r="I4923" s="10">
        <v>2759874</v>
      </c>
      <c r="J4923" s="10">
        <v>2760743</v>
      </c>
      <c r="K4923" s="10" t="s">
        <v>25</v>
      </c>
      <c r="L4923" s="10" t="s">
        <v>6085</v>
      </c>
      <c r="O4923" s="10" t="s">
        <v>6086</v>
      </c>
      <c r="R4923" s="10" t="s">
        <v>6084</v>
      </c>
      <c r="S4923" s="10">
        <v>870</v>
      </c>
      <c r="T4923" s="10">
        <v>289</v>
      </c>
    </row>
    <row r="4924" spans="1:20" x14ac:dyDescent="0.35">
      <c r="A4924" s="10" t="s">
        <v>20</v>
      </c>
      <c r="B4924" s="10" t="s">
        <v>20</v>
      </c>
      <c r="C4924" s="10" t="s">
        <v>21</v>
      </c>
      <c r="D4924" s="10" t="s">
        <v>22</v>
      </c>
      <c r="E4924" s="10" t="s">
        <v>23</v>
      </c>
      <c r="F4924" s="10" t="s">
        <v>5</v>
      </c>
      <c r="H4924" s="10" t="s">
        <v>24</v>
      </c>
      <c r="I4924" s="10">
        <v>2760689</v>
      </c>
      <c r="J4924" s="10">
        <v>2761843</v>
      </c>
      <c r="K4924" s="10" t="s">
        <v>46</v>
      </c>
      <c r="R4924" s="10" t="s">
        <v>6087</v>
      </c>
      <c r="S4924" s="10">
        <v>1155</v>
      </c>
    </row>
    <row r="4925" spans="1:20" x14ac:dyDescent="0.35">
      <c r="A4925" s="10" t="s">
        <v>27</v>
      </c>
      <c r="B4925" s="10" t="s">
        <v>27</v>
      </c>
      <c r="C4925" s="10" t="s">
        <v>28</v>
      </c>
      <c r="D4925" s="10" t="s">
        <v>22</v>
      </c>
      <c r="E4925" s="10" t="s">
        <v>23</v>
      </c>
      <c r="F4925" s="10" t="s">
        <v>5</v>
      </c>
      <c r="H4925" s="10" t="s">
        <v>24</v>
      </c>
      <c r="I4925" s="10">
        <v>2760689</v>
      </c>
      <c r="J4925" s="10">
        <v>2761843</v>
      </c>
      <c r="K4925" s="10" t="s">
        <v>46</v>
      </c>
      <c r="L4925" s="10" t="s">
        <v>6088</v>
      </c>
      <c r="O4925" s="10" t="s">
        <v>49</v>
      </c>
      <c r="R4925" s="10" t="s">
        <v>6087</v>
      </c>
      <c r="S4925" s="10">
        <v>1155</v>
      </c>
      <c r="T4925" s="10">
        <v>384</v>
      </c>
    </row>
    <row r="4926" spans="1:20" x14ac:dyDescent="0.35">
      <c r="A4926" s="10" t="s">
        <v>20</v>
      </c>
      <c r="B4926" s="10" t="s">
        <v>20</v>
      </c>
      <c r="C4926" s="10" t="s">
        <v>21</v>
      </c>
      <c r="D4926" s="10" t="s">
        <v>22</v>
      </c>
      <c r="E4926" s="10" t="s">
        <v>23</v>
      </c>
      <c r="F4926" s="10" t="s">
        <v>5</v>
      </c>
      <c r="H4926" s="10" t="s">
        <v>24</v>
      </c>
      <c r="I4926" s="10">
        <v>2762139</v>
      </c>
      <c r="J4926" s="10">
        <v>2762711</v>
      </c>
      <c r="K4926" s="10" t="s">
        <v>25</v>
      </c>
      <c r="R4926" s="10" t="s">
        <v>6089</v>
      </c>
      <c r="S4926" s="10">
        <v>573</v>
      </c>
    </row>
    <row r="4927" spans="1:20" x14ac:dyDescent="0.35">
      <c r="A4927" s="10" t="s">
        <v>27</v>
      </c>
      <c r="B4927" s="10" t="s">
        <v>27</v>
      </c>
      <c r="C4927" s="10" t="s">
        <v>28</v>
      </c>
      <c r="D4927" s="10" t="s">
        <v>22</v>
      </c>
      <c r="E4927" s="10" t="s">
        <v>23</v>
      </c>
      <c r="F4927" s="10" t="s">
        <v>5</v>
      </c>
      <c r="H4927" s="10" t="s">
        <v>24</v>
      </c>
      <c r="I4927" s="10">
        <v>2762139</v>
      </c>
      <c r="J4927" s="10">
        <v>2762711</v>
      </c>
      <c r="K4927" s="10" t="s">
        <v>25</v>
      </c>
      <c r="L4927" s="10" t="s">
        <v>6090</v>
      </c>
      <c r="O4927" s="10" t="s">
        <v>427</v>
      </c>
      <c r="R4927" s="10" t="s">
        <v>6089</v>
      </c>
      <c r="S4927" s="10">
        <v>573</v>
      </c>
      <c r="T4927" s="10">
        <v>190</v>
      </c>
    </row>
    <row r="4928" spans="1:20" x14ac:dyDescent="0.35">
      <c r="A4928" s="10" t="s">
        <v>20</v>
      </c>
      <c r="B4928" s="10" t="s">
        <v>20</v>
      </c>
      <c r="C4928" s="10" t="s">
        <v>21</v>
      </c>
      <c r="D4928" s="10" t="s">
        <v>22</v>
      </c>
      <c r="E4928" s="10" t="s">
        <v>23</v>
      </c>
      <c r="F4928" s="10" t="s">
        <v>5</v>
      </c>
      <c r="H4928" s="10" t="s">
        <v>24</v>
      </c>
      <c r="I4928" s="10">
        <v>2762928</v>
      </c>
      <c r="J4928" s="10">
        <v>2764355</v>
      </c>
      <c r="K4928" s="10" t="s">
        <v>25</v>
      </c>
      <c r="R4928" s="10" t="s">
        <v>6091</v>
      </c>
      <c r="S4928" s="10">
        <v>1428</v>
      </c>
    </row>
    <row r="4929" spans="1:20" x14ac:dyDescent="0.35">
      <c r="A4929" s="10" t="s">
        <v>27</v>
      </c>
      <c r="B4929" s="10" t="s">
        <v>27</v>
      </c>
      <c r="C4929" s="10" t="s">
        <v>28</v>
      </c>
      <c r="D4929" s="10" t="s">
        <v>22</v>
      </c>
      <c r="E4929" s="10" t="s">
        <v>23</v>
      </c>
      <c r="F4929" s="10" t="s">
        <v>5</v>
      </c>
      <c r="H4929" s="10" t="s">
        <v>24</v>
      </c>
      <c r="I4929" s="10">
        <v>2762928</v>
      </c>
      <c r="J4929" s="10">
        <v>2764355</v>
      </c>
      <c r="K4929" s="10" t="s">
        <v>25</v>
      </c>
      <c r="L4929" s="10" t="s">
        <v>6092</v>
      </c>
      <c r="O4929" s="10" t="s">
        <v>6093</v>
      </c>
      <c r="R4929" s="10" t="s">
        <v>6091</v>
      </c>
      <c r="S4929" s="10">
        <v>1428</v>
      </c>
      <c r="T4929" s="10">
        <v>475</v>
      </c>
    </row>
    <row r="4930" spans="1:20" x14ac:dyDescent="0.35">
      <c r="A4930" s="10" t="s">
        <v>20</v>
      </c>
      <c r="B4930" s="10" t="s">
        <v>20</v>
      </c>
      <c r="C4930" s="10" t="s">
        <v>21</v>
      </c>
      <c r="D4930" s="10" t="s">
        <v>22</v>
      </c>
      <c r="E4930" s="10" t="s">
        <v>23</v>
      </c>
      <c r="F4930" s="10" t="s">
        <v>5</v>
      </c>
      <c r="H4930" s="10" t="s">
        <v>24</v>
      </c>
      <c r="I4930" s="10">
        <v>2764423</v>
      </c>
      <c r="J4930" s="10">
        <v>2765067</v>
      </c>
      <c r="K4930" s="10" t="s">
        <v>25</v>
      </c>
      <c r="R4930" s="10" t="s">
        <v>6094</v>
      </c>
      <c r="S4930" s="10">
        <v>645</v>
      </c>
    </row>
    <row r="4931" spans="1:20" x14ac:dyDescent="0.35">
      <c r="A4931" s="10" t="s">
        <v>27</v>
      </c>
      <c r="B4931" s="10" t="s">
        <v>27</v>
      </c>
      <c r="C4931" s="10" t="s">
        <v>28</v>
      </c>
      <c r="D4931" s="10" t="s">
        <v>22</v>
      </c>
      <c r="E4931" s="10" t="s">
        <v>23</v>
      </c>
      <c r="F4931" s="10" t="s">
        <v>5</v>
      </c>
      <c r="H4931" s="10" t="s">
        <v>24</v>
      </c>
      <c r="I4931" s="10">
        <v>2764423</v>
      </c>
      <c r="J4931" s="10">
        <v>2765067</v>
      </c>
      <c r="K4931" s="10" t="s">
        <v>25</v>
      </c>
      <c r="L4931" s="10" t="s">
        <v>6095</v>
      </c>
      <c r="O4931" s="10" t="s">
        <v>1948</v>
      </c>
      <c r="R4931" s="10" t="s">
        <v>6094</v>
      </c>
      <c r="S4931" s="10">
        <v>645</v>
      </c>
      <c r="T4931" s="10">
        <v>214</v>
      </c>
    </row>
    <row r="4932" spans="1:20" x14ac:dyDescent="0.35">
      <c r="A4932" s="10" t="s">
        <v>20</v>
      </c>
      <c r="B4932" s="10" t="s">
        <v>20</v>
      </c>
      <c r="C4932" s="10" t="s">
        <v>21</v>
      </c>
      <c r="D4932" s="10" t="s">
        <v>22</v>
      </c>
      <c r="E4932" s="10" t="s">
        <v>23</v>
      </c>
      <c r="F4932" s="10" t="s">
        <v>5</v>
      </c>
      <c r="H4932" s="10" t="s">
        <v>24</v>
      </c>
      <c r="I4932" s="10">
        <v>2765104</v>
      </c>
      <c r="J4932" s="10">
        <v>2766093</v>
      </c>
      <c r="K4932" s="10" t="s">
        <v>25</v>
      </c>
      <c r="R4932" s="10" t="s">
        <v>6096</v>
      </c>
      <c r="S4932" s="10">
        <v>990</v>
      </c>
    </row>
    <row r="4933" spans="1:20" x14ac:dyDescent="0.35">
      <c r="A4933" s="10" t="s">
        <v>27</v>
      </c>
      <c r="B4933" s="10" t="s">
        <v>27</v>
      </c>
      <c r="C4933" s="10" t="s">
        <v>28</v>
      </c>
      <c r="D4933" s="10" t="s">
        <v>22</v>
      </c>
      <c r="E4933" s="10" t="s">
        <v>23</v>
      </c>
      <c r="F4933" s="10" t="s">
        <v>5</v>
      </c>
      <c r="H4933" s="10" t="s">
        <v>24</v>
      </c>
      <c r="I4933" s="10">
        <v>2765104</v>
      </c>
      <c r="J4933" s="10">
        <v>2766093</v>
      </c>
      <c r="K4933" s="10" t="s">
        <v>25</v>
      </c>
      <c r="L4933" s="10" t="s">
        <v>6097</v>
      </c>
      <c r="O4933" s="10" t="s">
        <v>2337</v>
      </c>
      <c r="R4933" s="10" t="s">
        <v>6096</v>
      </c>
      <c r="S4933" s="10">
        <v>990</v>
      </c>
      <c r="T4933" s="10">
        <v>329</v>
      </c>
    </row>
    <row r="4934" spans="1:20" x14ac:dyDescent="0.35">
      <c r="A4934" s="10" t="s">
        <v>20</v>
      </c>
      <c r="B4934" s="10" t="s">
        <v>20</v>
      </c>
      <c r="C4934" s="10" t="s">
        <v>21</v>
      </c>
      <c r="D4934" s="10" t="s">
        <v>22</v>
      </c>
      <c r="E4934" s="10" t="s">
        <v>23</v>
      </c>
      <c r="F4934" s="10" t="s">
        <v>5</v>
      </c>
      <c r="H4934" s="10" t="s">
        <v>24</v>
      </c>
      <c r="I4934" s="10">
        <v>2766206</v>
      </c>
      <c r="J4934" s="10">
        <v>2768674</v>
      </c>
      <c r="K4934" s="10" t="s">
        <v>25</v>
      </c>
      <c r="R4934" s="10" t="s">
        <v>6098</v>
      </c>
      <c r="S4934" s="10">
        <v>2469</v>
      </c>
    </row>
    <row r="4935" spans="1:20" x14ac:dyDescent="0.35">
      <c r="A4935" s="10" t="s">
        <v>27</v>
      </c>
      <c r="B4935" s="10" t="s">
        <v>27</v>
      </c>
      <c r="C4935" s="10" t="s">
        <v>28</v>
      </c>
      <c r="D4935" s="10" t="s">
        <v>22</v>
      </c>
      <c r="E4935" s="10" t="s">
        <v>23</v>
      </c>
      <c r="F4935" s="10" t="s">
        <v>5</v>
      </c>
      <c r="H4935" s="10" t="s">
        <v>24</v>
      </c>
      <c r="I4935" s="10">
        <v>2766206</v>
      </c>
      <c r="J4935" s="10">
        <v>2768674</v>
      </c>
      <c r="K4935" s="10" t="s">
        <v>25</v>
      </c>
      <c r="L4935" s="10" t="s">
        <v>6099</v>
      </c>
      <c r="O4935" s="10" t="s">
        <v>2252</v>
      </c>
      <c r="R4935" s="10" t="s">
        <v>6098</v>
      </c>
      <c r="S4935" s="10">
        <v>2469</v>
      </c>
      <c r="T4935" s="10">
        <v>822</v>
      </c>
    </row>
    <row r="4936" spans="1:20" x14ac:dyDescent="0.35">
      <c r="A4936" s="10" t="s">
        <v>20</v>
      </c>
      <c r="B4936" s="10" t="s">
        <v>20</v>
      </c>
      <c r="C4936" s="10" t="s">
        <v>21</v>
      </c>
      <c r="D4936" s="10" t="s">
        <v>22</v>
      </c>
      <c r="E4936" s="10" t="s">
        <v>23</v>
      </c>
      <c r="F4936" s="10" t="s">
        <v>5</v>
      </c>
      <c r="H4936" s="10" t="s">
        <v>24</v>
      </c>
      <c r="I4936" s="10">
        <v>2768744</v>
      </c>
      <c r="J4936" s="10">
        <v>2769004</v>
      </c>
      <c r="K4936" s="10" t="s">
        <v>25</v>
      </c>
      <c r="R4936" s="10" t="s">
        <v>6100</v>
      </c>
      <c r="S4936" s="10">
        <v>261</v>
      </c>
    </row>
    <row r="4937" spans="1:20" x14ac:dyDescent="0.35">
      <c r="A4937" s="10" t="s">
        <v>27</v>
      </c>
      <c r="B4937" s="10" t="s">
        <v>27</v>
      </c>
      <c r="C4937" s="10" t="s">
        <v>28</v>
      </c>
      <c r="D4937" s="10" t="s">
        <v>22</v>
      </c>
      <c r="E4937" s="10" t="s">
        <v>23</v>
      </c>
      <c r="F4937" s="10" t="s">
        <v>5</v>
      </c>
      <c r="H4937" s="10" t="s">
        <v>24</v>
      </c>
      <c r="I4937" s="10">
        <v>2768744</v>
      </c>
      <c r="J4937" s="10">
        <v>2769004</v>
      </c>
      <c r="K4937" s="10" t="s">
        <v>25</v>
      </c>
      <c r="L4937" s="10" t="s">
        <v>6101</v>
      </c>
      <c r="O4937" s="10" t="s">
        <v>52</v>
      </c>
      <c r="R4937" s="10" t="s">
        <v>6100</v>
      </c>
      <c r="S4937" s="10">
        <v>261</v>
      </c>
      <c r="T4937" s="10">
        <v>86</v>
      </c>
    </row>
    <row r="4938" spans="1:20" x14ac:dyDescent="0.35">
      <c r="A4938" s="10" t="s">
        <v>20</v>
      </c>
      <c r="B4938" s="10" t="s">
        <v>20</v>
      </c>
      <c r="C4938" s="10" t="s">
        <v>21</v>
      </c>
      <c r="D4938" s="10" t="s">
        <v>22</v>
      </c>
      <c r="E4938" s="10" t="s">
        <v>23</v>
      </c>
      <c r="F4938" s="10" t="s">
        <v>5</v>
      </c>
      <c r="H4938" s="10" t="s">
        <v>24</v>
      </c>
      <c r="I4938" s="10">
        <v>2769104</v>
      </c>
      <c r="J4938" s="10">
        <v>2769370</v>
      </c>
      <c r="K4938" s="10" t="s">
        <v>46</v>
      </c>
      <c r="R4938" s="10" t="s">
        <v>6102</v>
      </c>
      <c r="S4938" s="10">
        <v>267</v>
      </c>
    </row>
    <row r="4939" spans="1:20" x14ac:dyDescent="0.35">
      <c r="A4939" s="10" t="s">
        <v>27</v>
      </c>
      <c r="B4939" s="10" t="s">
        <v>27</v>
      </c>
      <c r="C4939" s="10" t="s">
        <v>28</v>
      </c>
      <c r="D4939" s="10" t="s">
        <v>22</v>
      </c>
      <c r="E4939" s="10" t="s">
        <v>23</v>
      </c>
      <c r="F4939" s="10" t="s">
        <v>5</v>
      </c>
      <c r="H4939" s="10" t="s">
        <v>24</v>
      </c>
      <c r="I4939" s="10">
        <v>2769104</v>
      </c>
      <c r="J4939" s="10">
        <v>2769370</v>
      </c>
      <c r="K4939" s="10" t="s">
        <v>46</v>
      </c>
      <c r="L4939" s="10" t="s">
        <v>6103</v>
      </c>
      <c r="O4939" s="10" t="s">
        <v>52</v>
      </c>
      <c r="R4939" s="10" t="s">
        <v>6102</v>
      </c>
      <c r="S4939" s="10">
        <v>267</v>
      </c>
      <c r="T4939" s="10">
        <v>88</v>
      </c>
    </row>
    <row r="4940" spans="1:20" x14ac:dyDescent="0.35">
      <c r="A4940" s="10" t="s">
        <v>20</v>
      </c>
      <c r="B4940" s="10" t="s">
        <v>20</v>
      </c>
      <c r="C4940" s="10" t="s">
        <v>21</v>
      </c>
      <c r="D4940" s="10" t="s">
        <v>22</v>
      </c>
      <c r="E4940" s="10" t="s">
        <v>23</v>
      </c>
      <c r="F4940" s="10" t="s">
        <v>5</v>
      </c>
      <c r="H4940" s="10" t="s">
        <v>24</v>
      </c>
      <c r="I4940" s="10">
        <v>2769409</v>
      </c>
      <c r="J4940" s="10">
        <v>2769660</v>
      </c>
      <c r="K4940" s="10" t="s">
        <v>46</v>
      </c>
      <c r="R4940" s="10" t="s">
        <v>6104</v>
      </c>
      <c r="S4940" s="10">
        <v>252</v>
      </c>
    </row>
    <row r="4941" spans="1:20" x14ac:dyDescent="0.35">
      <c r="A4941" s="10" t="s">
        <v>27</v>
      </c>
      <c r="B4941" s="10" t="s">
        <v>27</v>
      </c>
      <c r="C4941" s="10" t="s">
        <v>28</v>
      </c>
      <c r="D4941" s="10" t="s">
        <v>22</v>
      </c>
      <c r="E4941" s="10" t="s">
        <v>23</v>
      </c>
      <c r="F4941" s="10" t="s">
        <v>5</v>
      </c>
      <c r="H4941" s="10" t="s">
        <v>24</v>
      </c>
      <c r="I4941" s="10">
        <v>2769409</v>
      </c>
      <c r="J4941" s="10">
        <v>2769660</v>
      </c>
      <c r="K4941" s="10" t="s">
        <v>46</v>
      </c>
      <c r="L4941" s="10" t="s">
        <v>6105</v>
      </c>
      <c r="O4941" s="10" t="s">
        <v>1886</v>
      </c>
      <c r="R4941" s="10" t="s">
        <v>6104</v>
      </c>
      <c r="S4941" s="10">
        <v>252</v>
      </c>
      <c r="T4941" s="10">
        <v>83</v>
      </c>
    </row>
    <row r="4942" spans="1:20" x14ac:dyDescent="0.35">
      <c r="A4942" s="10" t="s">
        <v>20</v>
      </c>
      <c r="B4942" s="10" t="s">
        <v>20</v>
      </c>
      <c r="C4942" s="10" t="s">
        <v>21</v>
      </c>
      <c r="D4942" s="10" t="s">
        <v>22</v>
      </c>
      <c r="E4942" s="10" t="s">
        <v>23</v>
      </c>
      <c r="F4942" s="10" t="s">
        <v>5</v>
      </c>
      <c r="H4942" s="10" t="s">
        <v>24</v>
      </c>
      <c r="I4942" s="10">
        <v>2769874</v>
      </c>
      <c r="J4942" s="10">
        <v>2770398</v>
      </c>
      <c r="K4942" s="10" t="s">
        <v>46</v>
      </c>
      <c r="R4942" s="10" t="s">
        <v>6106</v>
      </c>
      <c r="S4942" s="10">
        <v>525</v>
      </c>
    </row>
    <row r="4943" spans="1:20" x14ac:dyDescent="0.35">
      <c r="A4943" s="10" t="s">
        <v>27</v>
      </c>
      <c r="B4943" s="10" t="s">
        <v>27</v>
      </c>
      <c r="C4943" s="10" t="s">
        <v>28</v>
      </c>
      <c r="D4943" s="10" t="s">
        <v>22</v>
      </c>
      <c r="E4943" s="10" t="s">
        <v>23</v>
      </c>
      <c r="F4943" s="10" t="s">
        <v>5</v>
      </c>
      <c r="H4943" s="10" t="s">
        <v>24</v>
      </c>
      <c r="I4943" s="10">
        <v>2769874</v>
      </c>
      <c r="J4943" s="10">
        <v>2770398</v>
      </c>
      <c r="K4943" s="10" t="s">
        <v>46</v>
      </c>
      <c r="L4943" s="10" t="s">
        <v>6107</v>
      </c>
      <c r="O4943" s="10" t="s">
        <v>6086</v>
      </c>
      <c r="R4943" s="10" t="s">
        <v>6106</v>
      </c>
      <c r="S4943" s="10">
        <v>525</v>
      </c>
      <c r="T4943" s="10">
        <v>174</v>
      </c>
    </row>
    <row r="4944" spans="1:20" x14ac:dyDescent="0.35">
      <c r="A4944" s="10" t="s">
        <v>20</v>
      </c>
      <c r="B4944" s="10" t="s">
        <v>20</v>
      </c>
      <c r="C4944" s="10" t="s">
        <v>21</v>
      </c>
      <c r="D4944" s="10" t="s">
        <v>22</v>
      </c>
      <c r="E4944" s="10" t="s">
        <v>23</v>
      </c>
      <c r="F4944" s="10" t="s">
        <v>5</v>
      </c>
      <c r="H4944" s="10" t="s">
        <v>24</v>
      </c>
      <c r="I4944" s="10">
        <v>2770863</v>
      </c>
      <c r="J4944" s="10">
        <v>2771876</v>
      </c>
      <c r="K4944" s="10" t="s">
        <v>46</v>
      </c>
      <c r="R4944" s="10" t="s">
        <v>6108</v>
      </c>
      <c r="S4944" s="10">
        <v>1014</v>
      </c>
    </row>
    <row r="4945" spans="1:20" x14ac:dyDescent="0.35">
      <c r="A4945" s="10" t="s">
        <v>27</v>
      </c>
      <c r="B4945" s="10" t="s">
        <v>27</v>
      </c>
      <c r="C4945" s="10" t="s">
        <v>28</v>
      </c>
      <c r="D4945" s="10" t="s">
        <v>22</v>
      </c>
      <c r="E4945" s="10" t="s">
        <v>23</v>
      </c>
      <c r="F4945" s="10" t="s">
        <v>5</v>
      </c>
      <c r="H4945" s="10" t="s">
        <v>24</v>
      </c>
      <c r="I4945" s="10">
        <v>2770863</v>
      </c>
      <c r="J4945" s="10">
        <v>2771876</v>
      </c>
      <c r="K4945" s="10" t="s">
        <v>46</v>
      </c>
      <c r="L4945" s="10" t="s">
        <v>6109</v>
      </c>
      <c r="O4945" s="10" t="s">
        <v>6110</v>
      </c>
      <c r="R4945" s="10" t="s">
        <v>6108</v>
      </c>
      <c r="S4945" s="10">
        <v>1014</v>
      </c>
      <c r="T4945" s="10">
        <v>337</v>
      </c>
    </row>
    <row r="4946" spans="1:20" x14ac:dyDescent="0.35">
      <c r="A4946" s="10" t="s">
        <v>20</v>
      </c>
      <c r="B4946" s="10" t="s">
        <v>20</v>
      </c>
      <c r="C4946" s="10" t="s">
        <v>21</v>
      </c>
      <c r="D4946" s="10" t="s">
        <v>22</v>
      </c>
      <c r="E4946" s="10" t="s">
        <v>23</v>
      </c>
      <c r="F4946" s="10" t="s">
        <v>5</v>
      </c>
      <c r="H4946" s="10" t="s">
        <v>24</v>
      </c>
      <c r="I4946" s="10">
        <v>2772010</v>
      </c>
      <c r="J4946" s="10">
        <v>2773221</v>
      </c>
      <c r="K4946" s="10" t="s">
        <v>46</v>
      </c>
      <c r="R4946" s="10" t="s">
        <v>6111</v>
      </c>
      <c r="S4946" s="10">
        <v>1212</v>
      </c>
    </row>
    <row r="4947" spans="1:20" x14ac:dyDescent="0.35">
      <c r="A4947" s="10" t="s">
        <v>27</v>
      </c>
      <c r="B4947" s="10" t="s">
        <v>27</v>
      </c>
      <c r="C4947" s="10" t="s">
        <v>28</v>
      </c>
      <c r="D4947" s="10" t="s">
        <v>22</v>
      </c>
      <c r="E4947" s="10" t="s">
        <v>23</v>
      </c>
      <c r="F4947" s="10" t="s">
        <v>5</v>
      </c>
      <c r="H4947" s="10" t="s">
        <v>24</v>
      </c>
      <c r="I4947" s="10">
        <v>2772010</v>
      </c>
      <c r="J4947" s="10">
        <v>2773221</v>
      </c>
      <c r="K4947" s="10" t="s">
        <v>46</v>
      </c>
      <c r="L4947" s="10" t="s">
        <v>6112</v>
      </c>
      <c r="O4947" s="10" t="s">
        <v>439</v>
      </c>
      <c r="R4947" s="10" t="s">
        <v>6111</v>
      </c>
      <c r="S4947" s="10">
        <v>1212</v>
      </c>
      <c r="T4947" s="10">
        <v>403</v>
      </c>
    </row>
    <row r="4948" spans="1:20" x14ac:dyDescent="0.35">
      <c r="A4948" s="10" t="s">
        <v>20</v>
      </c>
      <c r="B4948" s="10" t="s">
        <v>20</v>
      </c>
      <c r="C4948" s="10" t="s">
        <v>21</v>
      </c>
      <c r="D4948" s="10" t="s">
        <v>22</v>
      </c>
      <c r="E4948" s="10" t="s">
        <v>23</v>
      </c>
      <c r="F4948" s="10" t="s">
        <v>5</v>
      </c>
      <c r="H4948" s="10" t="s">
        <v>24</v>
      </c>
      <c r="I4948" s="10">
        <v>2773269</v>
      </c>
      <c r="J4948" s="10">
        <v>2773874</v>
      </c>
      <c r="K4948" s="10" t="s">
        <v>46</v>
      </c>
      <c r="R4948" s="10" t="s">
        <v>6113</v>
      </c>
      <c r="S4948" s="10">
        <v>606</v>
      </c>
    </row>
    <row r="4949" spans="1:20" x14ac:dyDescent="0.35">
      <c r="A4949" s="10" t="s">
        <v>27</v>
      </c>
      <c r="B4949" s="10" t="s">
        <v>27</v>
      </c>
      <c r="C4949" s="10" t="s">
        <v>28</v>
      </c>
      <c r="D4949" s="10" t="s">
        <v>22</v>
      </c>
      <c r="E4949" s="10" t="s">
        <v>23</v>
      </c>
      <c r="F4949" s="10" t="s">
        <v>5</v>
      </c>
      <c r="H4949" s="10" t="s">
        <v>24</v>
      </c>
      <c r="I4949" s="10">
        <v>2773269</v>
      </c>
      <c r="J4949" s="10">
        <v>2773874</v>
      </c>
      <c r="K4949" s="10" t="s">
        <v>46</v>
      </c>
      <c r="L4949" s="10" t="s">
        <v>6114</v>
      </c>
      <c r="O4949" s="10" t="s">
        <v>6115</v>
      </c>
      <c r="R4949" s="10" t="s">
        <v>6113</v>
      </c>
      <c r="S4949" s="10">
        <v>606</v>
      </c>
      <c r="T4949" s="10">
        <v>201</v>
      </c>
    </row>
    <row r="4950" spans="1:20" x14ac:dyDescent="0.35">
      <c r="A4950" s="10" t="s">
        <v>20</v>
      </c>
      <c r="B4950" s="10" t="s">
        <v>20</v>
      </c>
      <c r="C4950" s="10" t="s">
        <v>21</v>
      </c>
      <c r="D4950" s="10" t="s">
        <v>22</v>
      </c>
      <c r="E4950" s="10" t="s">
        <v>23</v>
      </c>
      <c r="F4950" s="10" t="s">
        <v>5</v>
      </c>
      <c r="H4950" s="10" t="s">
        <v>24</v>
      </c>
      <c r="I4950" s="10">
        <v>2773914</v>
      </c>
      <c r="J4950" s="10">
        <v>2774696</v>
      </c>
      <c r="K4950" s="10" t="s">
        <v>46</v>
      </c>
      <c r="R4950" s="10" t="s">
        <v>6116</v>
      </c>
      <c r="S4950" s="10">
        <v>783</v>
      </c>
    </row>
    <row r="4951" spans="1:20" x14ac:dyDescent="0.35">
      <c r="A4951" s="10" t="s">
        <v>27</v>
      </c>
      <c r="B4951" s="10" t="s">
        <v>27</v>
      </c>
      <c r="C4951" s="10" t="s">
        <v>28</v>
      </c>
      <c r="D4951" s="10" t="s">
        <v>22</v>
      </c>
      <c r="E4951" s="10" t="s">
        <v>23</v>
      </c>
      <c r="F4951" s="10" t="s">
        <v>5</v>
      </c>
      <c r="H4951" s="10" t="s">
        <v>24</v>
      </c>
      <c r="I4951" s="10">
        <v>2773914</v>
      </c>
      <c r="J4951" s="10">
        <v>2774696</v>
      </c>
      <c r="K4951" s="10" t="s">
        <v>46</v>
      </c>
      <c r="L4951" s="10" t="s">
        <v>6117</v>
      </c>
      <c r="O4951" s="10" t="s">
        <v>293</v>
      </c>
      <c r="R4951" s="10" t="s">
        <v>6116</v>
      </c>
      <c r="S4951" s="10">
        <v>783</v>
      </c>
      <c r="T4951" s="10">
        <v>260</v>
      </c>
    </row>
    <row r="4952" spans="1:20" x14ac:dyDescent="0.35">
      <c r="A4952" s="10" t="s">
        <v>20</v>
      </c>
      <c r="B4952" s="10" t="s">
        <v>20</v>
      </c>
      <c r="C4952" s="10" t="s">
        <v>21</v>
      </c>
      <c r="D4952" s="10" t="s">
        <v>22</v>
      </c>
      <c r="E4952" s="10" t="s">
        <v>23</v>
      </c>
      <c r="F4952" s="10" t="s">
        <v>5</v>
      </c>
      <c r="H4952" s="10" t="s">
        <v>24</v>
      </c>
      <c r="I4952" s="10">
        <v>2774693</v>
      </c>
      <c r="J4952" s="10">
        <v>2775694</v>
      </c>
      <c r="K4952" s="10" t="s">
        <v>46</v>
      </c>
      <c r="R4952" s="10" t="s">
        <v>6118</v>
      </c>
      <c r="S4952" s="10">
        <v>1002</v>
      </c>
    </row>
    <row r="4953" spans="1:20" x14ac:dyDescent="0.35">
      <c r="A4953" s="10" t="s">
        <v>27</v>
      </c>
      <c r="B4953" s="10" t="s">
        <v>27</v>
      </c>
      <c r="C4953" s="10" t="s">
        <v>28</v>
      </c>
      <c r="D4953" s="10" t="s">
        <v>22</v>
      </c>
      <c r="E4953" s="10" t="s">
        <v>23</v>
      </c>
      <c r="F4953" s="10" t="s">
        <v>5</v>
      </c>
      <c r="H4953" s="10" t="s">
        <v>24</v>
      </c>
      <c r="I4953" s="10">
        <v>2774693</v>
      </c>
      <c r="J4953" s="10">
        <v>2775694</v>
      </c>
      <c r="K4953" s="10" t="s">
        <v>46</v>
      </c>
      <c r="L4953" s="10" t="s">
        <v>6119</v>
      </c>
      <c r="O4953" s="10" t="s">
        <v>61</v>
      </c>
      <c r="R4953" s="10" t="s">
        <v>6118</v>
      </c>
      <c r="S4953" s="10">
        <v>1002</v>
      </c>
      <c r="T4953" s="10">
        <v>333</v>
      </c>
    </row>
    <row r="4954" spans="1:20" x14ac:dyDescent="0.35">
      <c r="A4954" s="10" t="s">
        <v>20</v>
      </c>
      <c r="B4954" s="10" t="s">
        <v>20</v>
      </c>
      <c r="C4954" s="10" t="s">
        <v>21</v>
      </c>
      <c r="D4954" s="10" t="s">
        <v>22</v>
      </c>
      <c r="E4954" s="10" t="s">
        <v>23</v>
      </c>
      <c r="F4954" s="10" t="s">
        <v>5</v>
      </c>
      <c r="H4954" s="10" t="s">
        <v>24</v>
      </c>
      <c r="I4954" s="10">
        <v>2775694</v>
      </c>
      <c r="J4954" s="10">
        <v>2776872</v>
      </c>
      <c r="K4954" s="10" t="s">
        <v>46</v>
      </c>
      <c r="R4954" s="10" t="s">
        <v>6120</v>
      </c>
      <c r="S4954" s="10">
        <v>1179</v>
      </c>
    </row>
    <row r="4955" spans="1:20" x14ac:dyDescent="0.35">
      <c r="A4955" s="10" t="s">
        <v>27</v>
      </c>
      <c r="B4955" s="10" t="s">
        <v>27</v>
      </c>
      <c r="C4955" s="10" t="s">
        <v>28</v>
      </c>
      <c r="D4955" s="10" t="s">
        <v>22</v>
      </c>
      <c r="E4955" s="10" t="s">
        <v>23</v>
      </c>
      <c r="F4955" s="10" t="s">
        <v>5</v>
      </c>
      <c r="H4955" s="10" t="s">
        <v>24</v>
      </c>
      <c r="I4955" s="10">
        <v>2775694</v>
      </c>
      <c r="J4955" s="10">
        <v>2776872</v>
      </c>
      <c r="K4955" s="10" t="s">
        <v>46</v>
      </c>
      <c r="L4955" s="10" t="s">
        <v>6121</v>
      </c>
      <c r="O4955" s="10" t="s">
        <v>293</v>
      </c>
      <c r="R4955" s="10" t="s">
        <v>6120</v>
      </c>
      <c r="S4955" s="10">
        <v>1179</v>
      </c>
      <c r="T4955" s="10">
        <v>392</v>
      </c>
    </row>
    <row r="4956" spans="1:20" x14ac:dyDescent="0.35">
      <c r="A4956" s="10" t="s">
        <v>20</v>
      </c>
      <c r="B4956" s="10" t="s">
        <v>20</v>
      </c>
      <c r="C4956" s="10" t="s">
        <v>21</v>
      </c>
      <c r="D4956" s="10" t="s">
        <v>22</v>
      </c>
      <c r="E4956" s="10" t="s">
        <v>23</v>
      </c>
      <c r="F4956" s="10" t="s">
        <v>5</v>
      </c>
      <c r="H4956" s="10" t="s">
        <v>24</v>
      </c>
      <c r="I4956" s="10">
        <v>2776995</v>
      </c>
      <c r="J4956" s="10">
        <v>2777909</v>
      </c>
      <c r="K4956" s="10" t="s">
        <v>46</v>
      </c>
      <c r="R4956" s="10" t="s">
        <v>6122</v>
      </c>
      <c r="S4956" s="10">
        <v>915</v>
      </c>
    </row>
    <row r="4957" spans="1:20" x14ac:dyDescent="0.35">
      <c r="A4957" s="10" t="s">
        <v>27</v>
      </c>
      <c r="B4957" s="10" t="s">
        <v>27</v>
      </c>
      <c r="C4957" s="10" t="s">
        <v>28</v>
      </c>
      <c r="D4957" s="10" t="s">
        <v>22</v>
      </c>
      <c r="E4957" s="10" t="s">
        <v>23</v>
      </c>
      <c r="F4957" s="10" t="s">
        <v>5</v>
      </c>
      <c r="H4957" s="10" t="s">
        <v>24</v>
      </c>
      <c r="I4957" s="10">
        <v>2776995</v>
      </c>
      <c r="J4957" s="10">
        <v>2777909</v>
      </c>
      <c r="K4957" s="10" t="s">
        <v>46</v>
      </c>
      <c r="L4957" s="10" t="s">
        <v>6123</v>
      </c>
      <c r="O4957" s="10" t="s">
        <v>6124</v>
      </c>
      <c r="R4957" s="10" t="s">
        <v>6122</v>
      </c>
      <c r="S4957" s="10">
        <v>915</v>
      </c>
      <c r="T4957" s="10">
        <v>304</v>
      </c>
    </row>
    <row r="4958" spans="1:20" x14ac:dyDescent="0.35">
      <c r="A4958" s="10" t="s">
        <v>20</v>
      </c>
      <c r="B4958" s="10" t="s">
        <v>20</v>
      </c>
      <c r="C4958" s="10" t="s">
        <v>21</v>
      </c>
      <c r="D4958" s="10" t="s">
        <v>22</v>
      </c>
      <c r="E4958" s="10" t="s">
        <v>23</v>
      </c>
      <c r="F4958" s="10" t="s">
        <v>5</v>
      </c>
      <c r="H4958" s="10" t="s">
        <v>24</v>
      </c>
      <c r="I4958" s="10">
        <v>2778047</v>
      </c>
      <c r="J4958" s="10">
        <v>2778448</v>
      </c>
      <c r="K4958" s="10" t="s">
        <v>46</v>
      </c>
      <c r="R4958" s="10" t="s">
        <v>6125</v>
      </c>
      <c r="S4958" s="10">
        <v>402</v>
      </c>
    </row>
    <row r="4959" spans="1:20" x14ac:dyDescent="0.35">
      <c r="A4959" s="10" t="s">
        <v>27</v>
      </c>
      <c r="B4959" s="10" t="s">
        <v>27</v>
      </c>
      <c r="C4959" s="10" t="s">
        <v>28</v>
      </c>
      <c r="D4959" s="10" t="s">
        <v>22</v>
      </c>
      <c r="E4959" s="10" t="s">
        <v>23</v>
      </c>
      <c r="F4959" s="10" t="s">
        <v>5</v>
      </c>
      <c r="H4959" s="10" t="s">
        <v>24</v>
      </c>
      <c r="I4959" s="10">
        <v>2778047</v>
      </c>
      <c r="J4959" s="10">
        <v>2778448</v>
      </c>
      <c r="K4959" s="10" t="s">
        <v>46</v>
      </c>
      <c r="L4959" s="10" t="s">
        <v>6126</v>
      </c>
      <c r="O4959" s="10" t="s">
        <v>49</v>
      </c>
      <c r="R4959" s="10" t="s">
        <v>6125</v>
      </c>
      <c r="S4959" s="10">
        <v>402</v>
      </c>
      <c r="T4959" s="10">
        <v>133</v>
      </c>
    </row>
    <row r="4960" spans="1:20" x14ac:dyDescent="0.35">
      <c r="A4960" s="10" t="s">
        <v>20</v>
      </c>
      <c r="B4960" s="10" t="s">
        <v>20</v>
      </c>
      <c r="C4960" s="10" t="s">
        <v>21</v>
      </c>
      <c r="D4960" s="10" t="s">
        <v>22</v>
      </c>
      <c r="E4960" s="10" t="s">
        <v>23</v>
      </c>
      <c r="F4960" s="10" t="s">
        <v>5</v>
      </c>
      <c r="H4960" s="10" t="s">
        <v>24</v>
      </c>
      <c r="I4960" s="10">
        <v>2778535</v>
      </c>
      <c r="J4960" s="10">
        <v>2779476</v>
      </c>
      <c r="K4960" s="10" t="s">
        <v>46</v>
      </c>
      <c r="R4960" s="10" t="s">
        <v>6127</v>
      </c>
      <c r="S4960" s="10">
        <v>942</v>
      </c>
    </row>
    <row r="4961" spans="1:20" x14ac:dyDescent="0.35">
      <c r="A4961" s="10" t="s">
        <v>27</v>
      </c>
      <c r="B4961" s="10" t="s">
        <v>27</v>
      </c>
      <c r="C4961" s="10" t="s">
        <v>28</v>
      </c>
      <c r="D4961" s="10" t="s">
        <v>22</v>
      </c>
      <c r="E4961" s="10" t="s">
        <v>23</v>
      </c>
      <c r="F4961" s="10" t="s">
        <v>5</v>
      </c>
      <c r="H4961" s="10" t="s">
        <v>24</v>
      </c>
      <c r="I4961" s="10">
        <v>2778535</v>
      </c>
      <c r="J4961" s="10">
        <v>2779476</v>
      </c>
      <c r="K4961" s="10" t="s">
        <v>46</v>
      </c>
      <c r="L4961" s="10" t="s">
        <v>6128</v>
      </c>
      <c r="O4961" s="10" t="s">
        <v>6129</v>
      </c>
      <c r="R4961" s="10" t="s">
        <v>6127</v>
      </c>
      <c r="S4961" s="10">
        <v>942</v>
      </c>
      <c r="T4961" s="10">
        <v>313</v>
      </c>
    </row>
    <row r="4962" spans="1:20" x14ac:dyDescent="0.35">
      <c r="A4962" s="10" t="s">
        <v>20</v>
      </c>
      <c r="B4962" s="10" t="s">
        <v>20</v>
      </c>
      <c r="C4962" s="10" t="s">
        <v>21</v>
      </c>
      <c r="D4962" s="10" t="s">
        <v>22</v>
      </c>
      <c r="E4962" s="10" t="s">
        <v>23</v>
      </c>
      <c r="F4962" s="10" t="s">
        <v>5</v>
      </c>
      <c r="H4962" s="10" t="s">
        <v>24</v>
      </c>
      <c r="I4962" s="10">
        <v>2779473</v>
      </c>
      <c r="J4962" s="10">
        <v>2780363</v>
      </c>
      <c r="K4962" s="10" t="s">
        <v>46</v>
      </c>
      <c r="R4962" s="10" t="s">
        <v>6130</v>
      </c>
      <c r="S4962" s="10">
        <v>891</v>
      </c>
    </row>
    <row r="4963" spans="1:20" x14ac:dyDescent="0.35">
      <c r="A4963" s="10" t="s">
        <v>27</v>
      </c>
      <c r="B4963" s="10" t="s">
        <v>27</v>
      </c>
      <c r="C4963" s="10" t="s">
        <v>28</v>
      </c>
      <c r="D4963" s="10" t="s">
        <v>22</v>
      </c>
      <c r="E4963" s="10" t="s">
        <v>23</v>
      </c>
      <c r="F4963" s="10" t="s">
        <v>5</v>
      </c>
      <c r="H4963" s="10" t="s">
        <v>24</v>
      </c>
      <c r="I4963" s="10">
        <v>2779473</v>
      </c>
      <c r="J4963" s="10">
        <v>2780363</v>
      </c>
      <c r="K4963" s="10" t="s">
        <v>46</v>
      </c>
      <c r="L4963" s="10" t="s">
        <v>6131</v>
      </c>
      <c r="O4963" s="10" t="s">
        <v>6132</v>
      </c>
      <c r="R4963" s="10" t="s">
        <v>6130</v>
      </c>
      <c r="S4963" s="10">
        <v>891</v>
      </c>
      <c r="T4963" s="10">
        <v>296</v>
      </c>
    </row>
    <row r="4964" spans="1:20" x14ac:dyDescent="0.35">
      <c r="A4964" s="10" t="s">
        <v>20</v>
      </c>
      <c r="B4964" s="10" t="s">
        <v>20</v>
      </c>
      <c r="C4964" s="10" t="s">
        <v>21</v>
      </c>
      <c r="D4964" s="10" t="s">
        <v>22</v>
      </c>
      <c r="E4964" s="10" t="s">
        <v>23</v>
      </c>
      <c r="F4964" s="10" t="s">
        <v>5</v>
      </c>
      <c r="H4964" s="10" t="s">
        <v>24</v>
      </c>
      <c r="I4964" s="10">
        <v>2780360</v>
      </c>
      <c r="J4964" s="10">
        <v>2781091</v>
      </c>
      <c r="K4964" s="10" t="s">
        <v>46</v>
      </c>
      <c r="R4964" s="10" t="s">
        <v>6133</v>
      </c>
      <c r="S4964" s="10">
        <v>732</v>
      </c>
    </row>
    <row r="4965" spans="1:20" x14ac:dyDescent="0.35">
      <c r="A4965" s="10" t="s">
        <v>27</v>
      </c>
      <c r="B4965" s="10" t="s">
        <v>27</v>
      </c>
      <c r="C4965" s="10" t="s">
        <v>28</v>
      </c>
      <c r="D4965" s="10" t="s">
        <v>22</v>
      </c>
      <c r="E4965" s="10" t="s">
        <v>23</v>
      </c>
      <c r="F4965" s="10" t="s">
        <v>5</v>
      </c>
      <c r="H4965" s="10" t="s">
        <v>24</v>
      </c>
      <c r="I4965" s="10">
        <v>2780360</v>
      </c>
      <c r="J4965" s="10">
        <v>2781091</v>
      </c>
      <c r="K4965" s="10" t="s">
        <v>46</v>
      </c>
      <c r="L4965" s="10" t="s">
        <v>6134</v>
      </c>
      <c r="O4965" s="10" t="s">
        <v>61</v>
      </c>
      <c r="R4965" s="10" t="s">
        <v>6133</v>
      </c>
      <c r="S4965" s="10">
        <v>732</v>
      </c>
      <c r="T4965" s="10">
        <v>243</v>
      </c>
    </row>
    <row r="4966" spans="1:20" x14ac:dyDescent="0.35">
      <c r="A4966" s="10" t="s">
        <v>20</v>
      </c>
      <c r="B4966" s="10" t="s">
        <v>20</v>
      </c>
      <c r="C4966" s="10" t="s">
        <v>21</v>
      </c>
      <c r="D4966" s="10" t="s">
        <v>22</v>
      </c>
      <c r="E4966" s="10" t="s">
        <v>23</v>
      </c>
      <c r="F4966" s="10" t="s">
        <v>5</v>
      </c>
      <c r="H4966" s="10" t="s">
        <v>24</v>
      </c>
      <c r="I4966" s="10">
        <v>2781088</v>
      </c>
      <c r="J4966" s="10">
        <v>2782008</v>
      </c>
      <c r="K4966" s="10" t="s">
        <v>46</v>
      </c>
      <c r="R4966" s="10" t="s">
        <v>6135</v>
      </c>
      <c r="S4966" s="10">
        <v>921</v>
      </c>
    </row>
    <row r="4967" spans="1:20" x14ac:dyDescent="0.35">
      <c r="A4967" s="10" t="s">
        <v>27</v>
      </c>
      <c r="B4967" s="10" t="s">
        <v>27</v>
      </c>
      <c r="C4967" s="10" t="s">
        <v>28</v>
      </c>
      <c r="D4967" s="10" t="s">
        <v>22</v>
      </c>
      <c r="E4967" s="10" t="s">
        <v>23</v>
      </c>
      <c r="F4967" s="10" t="s">
        <v>5</v>
      </c>
      <c r="H4967" s="10" t="s">
        <v>24</v>
      </c>
      <c r="I4967" s="10">
        <v>2781088</v>
      </c>
      <c r="J4967" s="10">
        <v>2782008</v>
      </c>
      <c r="K4967" s="10" t="s">
        <v>46</v>
      </c>
      <c r="L4967" s="10" t="s">
        <v>6136</v>
      </c>
      <c r="O4967" s="10" t="s">
        <v>663</v>
      </c>
      <c r="R4967" s="10" t="s">
        <v>6135</v>
      </c>
      <c r="S4967" s="10">
        <v>921</v>
      </c>
      <c r="T4967" s="10">
        <v>306</v>
      </c>
    </row>
    <row r="4968" spans="1:20" x14ac:dyDescent="0.35">
      <c r="A4968" s="10" t="s">
        <v>20</v>
      </c>
      <c r="B4968" s="10" t="s">
        <v>20</v>
      </c>
      <c r="C4968" s="10" t="s">
        <v>21</v>
      </c>
      <c r="D4968" s="10" t="s">
        <v>22</v>
      </c>
      <c r="E4968" s="10" t="s">
        <v>23</v>
      </c>
      <c r="F4968" s="10" t="s">
        <v>5</v>
      </c>
      <c r="H4968" s="10" t="s">
        <v>24</v>
      </c>
      <c r="I4968" s="10">
        <v>2782005</v>
      </c>
      <c r="J4968" s="10">
        <v>2782529</v>
      </c>
      <c r="K4968" s="10" t="s">
        <v>46</v>
      </c>
      <c r="R4968" s="10" t="s">
        <v>6137</v>
      </c>
      <c r="S4968" s="10">
        <v>525</v>
      </c>
    </row>
    <row r="4969" spans="1:20" x14ac:dyDescent="0.35">
      <c r="A4969" s="10" t="s">
        <v>27</v>
      </c>
      <c r="B4969" s="10" t="s">
        <v>27</v>
      </c>
      <c r="C4969" s="10" t="s">
        <v>28</v>
      </c>
      <c r="D4969" s="10" t="s">
        <v>22</v>
      </c>
      <c r="E4969" s="10" t="s">
        <v>23</v>
      </c>
      <c r="F4969" s="10" t="s">
        <v>5</v>
      </c>
      <c r="H4969" s="10" t="s">
        <v>24</v>
      </c>
      <c r="I4969" s="10">
        <v>2782005</v>
      </c>
      <c r="J4969" s="10">
        <v>2782529</v>
      </c>
      <c r="K4969" s="10" t="s">
        <v>46</v>
      </c>
      <c r="L4969" s="10" t="s">
        <v>6138</v>
      </c>
      <c r="O4969" s="10" t="s">
        <v>49</v>
      </c>
      <c r="R4969" s="10" t="s">
        <v>6137</v>
      </c>
      <c r="S4969" s="10">
        <v>525</v>
      </c>
      <c r="T4969" s="10">
        <v>174</v>
      </c>
    </row>
    <row r="4970" spans="1:20" x14ac:dyDescent="0.35">
      <c r="A4970" s="10" t="s">
        <v>20</v>
      </c>
      <c r="B4970" s="10" t="s">
        <v>20</v>
      </c>
      <c r="C4970" s="10" t="s">
        <v>21</v>
      </c>
      <c r="D4970" s="10" t="s">
        <v>22</v>
      </c>
      <c r="E4970" s="10" t="s">
        <v>23</v>
      </c>
      <c r="F4970" s="10" t="s">
        <v>5</v>
      </c>
      <c r="H4970" s="10" t="s">
        <v>24</v>
      </c>
      <c r="I4970" s="10">
        <v>2782541</v>
      </c>
      <c r="J4970" s="10">
        <v>2782876</v>
      </c>
      <c r="K4970" s="10" t="s">
        <v>46</v>
      </c>
      <c r="R4970" s="10" t="s">
        <v>6139</v>
      </c>
      <c r="S4970" s="10">
        <v>336</v>
      </c>
    </row>
    <row r="4971" spans="1:20" x14ac:dyDescent="0.35">
      <c r="A4971" s="10" t="s">
        <v>27</v>
      </c>
      <c r="B4971" s="10" t="s">
        <v>27</v>
      </c>
      <c r="C4971" s="10" t="s">
        <v>28</v>
      </c>
      <c r="D4971" s="10" t="s">
        <v>22</v>
      </c>
      <c r="E4971" s="10" t="s">
        <v>23</v>
      </c>
      <c r="F4971" s="10" t="s">
        <v>5</v>
      </c>
      <c r="H4971" s="10" t="s">
        <v>24</v>
      </c>
      <c r="I4971" s="10">
        <v>2782541</v>
      </c>
      <c r="J4971" s="10">
        <v>2782876</v>
      </c>
      <c r="K4971" s="10" t="s">
        <v>46</v>
      </c>
      <c r="L4971" s="10" t="s">
        <v>6140</v>
      </c>
      <c r="O4971" s="10" t="s">
        <v>49</v>
      </c>
      <c r="R4971" s="10" t="s">
        <v>6139</v>
      </c>
      <c r="S4971" s="10">
        <v>336</v>
      </c>
      <c r="T4971" s="10">
        <v>111</v>
      </c>
    </row>
    <row r="4972" spans="1:20" x14ac:dyDescent="0.35">
      <c r="A4972" s="10" t="s">
        <v>20</v>
      </c>
      <c r="B4972" s="10" t="s">
        <v>20</v>
      </c>
      <c r="C4972" s="10" t="s">
        <v>21</v>
      </c>
      <c r="D4972" s="10" t="s">
        <v>22</v>
      </c>
      <c r="E4972" s="10" t="s">
        <v>23</v>
      </c>
      <c r="F4972" s="10" t="s">
        <v>5</v>
      </c>
      <c r="H4972" s="10" t="s">
        <v>24</v>
      </c>
      <c r="I4972" s="10">
        <v>2782876</v>
      </c>
      <c r="J4972" s="10">
        <v>2783376</v>
      </c>
      <c r="K4972" s="10" t="s">
        <v>46</v>
      </c>
      <c r="R4972" s="10" t="s">
        <v>6141</v>
      </c>
      <c r="S4972" s="10">
        <v>501</v>
      </c>
    </row>
    <row r="4973" spans="1:20" x14ac:dyDescent="0.35">
      <c r="A4973" s="10" t="s">
        <v>27</v>
      </c>
      <c r="B4973" s="10" t="s">
        <v>27</v>
      </c>
      <c r="C4973" s="10" t="s">
        <v>28</v>
      </c>
      <c r="D4973" s="10" t="s">
        <v>22</v>
      </c>
      <c r="E4973" s="10" t="s">
        <v>23</v>
      </c>
      <c r="F4973" s="10" t="s">
        <v>5</v>
      </c>
      <c r="H4973" s="10" t="s">
        <v>24</v>
      </c>
      <c r="I4973" s="10">
        <v>2782876</v>
      </c>
      <c r="J4973" s="10">
        <v>2783376</v>
      </c>
      <c r="K4973" s="10" t="s">
        <v>46</v>
      </c>
      <c r="L4973" s="10" t="s">
        <v>6142</v>
      </c>
      <c r="O4973" s="10" t="s">
        <v>52</v>
      </c>
      <c r="R4973" s="10" t="s">
        <v>6141</v>
      </c>
      <c r="S4973" s="10">
        <v>501</v>
      </c>
      <c r="T4973" s="10">
        <v>166</v>
      </c>
    </row>
    <row r="4974" spans="1:20" x14ac:dyDescent="0.35">
      <c r="A4974" s="10" t="s">
        <v>20</v>
      </c>
      <c r="B4974" s="10" t="s">
        <v>20</v>
      </c>
      <c r="C4974" s="10" t="s">
        <v>21</v>
      </c>
      <c r="D4974" s="10" t="s">
        <v>22</v>
      </c>
      <c r="E4974" s="10" t="s">
        <v>23</v>
      </c>
      <c r="F4974" s="10" t="s">
        <v>5</v>
      </c>
      <c r="H4974" s="10" t="s">
        <v>24</v>
      </c>
      <c r="I4974" s="10">
        <v>2783369</v>
      </c>
      <c r="J4974" s="10">
        <v>2784550</v>
      </c>
      <c r="K4974" s="10" t="s">
        <v>46</v>
      </c>
      <c r="R4974" s="10" t="s">
        <v>6143</v>
      </c>
      <c r="S4974" s="10">
        <v>1182</v>
      </c>
    </row>
    <row r="4975" spans="1:20" x14ac:dyDescent="0.35">
      <c r="A4975" s="10" t="s">
        <v>27</v>
      </c>
      <c r="B4975" s="10" t="s">
        <v>27</v>
      </c>
      <c r="C4975" s="10" t="s">
        <v>28</v>
      </c>
      <c r="D4975" s="10" t="s">
        <v>22</v>
      </c>
      <c r="E4975" s="10" t="s">
        <v>23</v>
      </c>
      <c r="F4975" s="10" t="s">
        <v>5</v>
      </c>
      <c r="H4975" s="10" t="s">
        <v>24</v>
      </c>
      <c r="I4975" s="10">
        <v>2783369</v>
      </c>
      <c r="J4975" s="10">
        <v>2784550</v>
      </c>
      <c r="K4975" s="10" t="s">
        <v>46</v>
      </c>
      <c r="L4975" s="10" t="s">
        <v>6144</v>
      </c>
      <c r="O4975" s="10" t="s">
        <v>2257</v>
      </c>
      <c r="R4975" s="10" t="s">
        <v>6143</v>
      </c>
      <c r="S4975" s="10">
        <v>1182</v>
      </c>
      <c r="T4975" s="10">
        <v>393</v>
      </c>
    </row>
    <row r="4976" spans="1:20" x14ac:dyDescent="0.35">
      <c r="A4976" s="10" t="s">
        <v>20</v>
      </c>
      <c r="B4976" s="10" t="s">
        <v>20</v>
      </c>
      <c r="C4976" s="10" t="s">
        <v>21</v>
      </c>
      <c r="D4976" s="10" t="s">
        <v>22</v>
      </c>
      <c r="E4976" s="10" t="s">
        <v>23</v>
      </c>
      <c r="F4976" s="10" t="s">
        <v>5</v>
      </c>
      <c r="H4976" s="10" t="s">
        <v>24</v>
      </c>
      <c r="I4976" s="10">
        <v>2784559</v>
      </c>
      <c r="J4976" s="10">
        <v>2786997</v>
      </c>
      <c r="K4976" s="10" t="s">
        <v>46</v>
      </c>
      <c r="R4976" s="10" t="s">
        <v>6145</v>
      </c>
      <c r="S4976" s="10">
        <v>2439</v>
      </c>
    </row>
    <row r="4977" spans="1:20" x14ac:dyDescent="0.35">
      <c r="A4977" s="10" t="s">
        <v>27</v>
      </c>
      <c r="B4977" s="10" t="s">
        <v>27</v>
      </c>
      <c r="C4977" s="10" t="s">
        <v>28</v>
      </c>
      <c r="D4977" s="10" t="s">
        <v>22</v>
      </c>
      <c r="E4977" s="10" t="s">
        <v>23</v>
      </c>
      <c r="F4977" s="10" t="s">
        <v>5</v>
      </c>
      <c r="H4977" s="10" t="s">
        <v>24</v>
      </c>
      <c r="I4977" s="10">
        <v>2784559</v>
      </c>
      <c r="J4977" s="10">
        <v>2786997</v>
      </c>
      <c r="K4977" s="10" t="s">
        <v>46</v>
      </c>
      <c r="L4977" s="10" t="s">
        <v>6146</v>
      </c>
      <c r="O4977" s="10" t="s">
        <v>2252</v>
      </c>
      <c r="R4977" s="10" t="s">
        <v>6145</v>
      </c>
      <c r="S4977" s="10">
        <v>2439</v>
      </c>
      <c r="T4977" s="10">
        <v>812</v>
      </c>
    </row>
    <row r="4978" spans="1:20" x14ac:dyDescent="0.35">
      <c r="A4978" s="10" t="s">
        <v>20</v>
      </c>
      <c r="B4978" s="10" t="s">
        <v>20</v>
      </c>
      <c r="C4978" s="10" t="s">
        <v>21</v>
      </c>
      <c r="D4978" s="10" t="s">
        <v>22</v>
      </c>
      <c r="E4978" s="10" t="s">
        <v>23</v>
      </c>
      <c r="F4978" s="10" t="s">
        <v>5</v>
      </c>
      <c r="H4978" s="10" t="s">
        <v>24</v>
      </c>
      <c r="I4978" s="10">
        <v>2787133</v>
      </c>
      <c r="J4978" s="10">
        <v>2788128</v>
      </c>
      <c r="K4978" s="10" t="s">
        <v>46</v>
      </c>
      <c r="R4978" s="10" t="s">
        <v>6147</v>
      </c>
      <c r="S4978" s="10">
        <v>996</v>
      </c>
    </row>
    <row r="4979" spans="1:20" x14ac:dyDescent="0.35">
      <c r="A4979" s="10" t="s">
        <v>27</v>
      </c>
      <c r="B4979" s="10" t="s">
        <v>27</v>
      </c>
      <c r="C4979" s="10" t="s">
        <v>28</v>
      </c>
      <c r="D4979" s="10" t="s">
        <v>22</v>
      </c>
      <c r="E4979" s="10" t="s">
        <v>23</v>
      </c>
      <c r="F4979" s="10" t="s">
        <v>5</v>
      </c>
      <c r="H4979" s="10" t="s">
        <v>24</v>
      </c>
      <c r="I4979" s="10">
        <v>2787133</v>
      </c>
      <c r="J4979" s="10">
        <v>2788128</v>
      </c>
      <c r="K4979" s="10" t="s">
        <v>46</v>
      </c>
      <c r="L4979" s="10" t="s">
        <v>6148</v>
      </c>
      <c r="O4979" s="10" t="s">
        <v>2337</v>
      </c>
      <c r="R4979" s="10" t="s">
        <v>6147</v>
      </c>
      <c r="S4979" s="10">
        <v>996</v>
      </c>
      <c r="T4979" s="10">
        <v>331</v>
      </c>
    </row>
    <row r="4980" spans="1:20" x14ac:dyDescent="0.35">
      <c r="A4980" s="10" t="s">
        <v>20</v>
      </c>
      <c r="B4980" s="10" t="s">
        <v>20</v>
      </c>
      <c r="C4980" s="10" t="s">
        <v>21</v>
      </c>
      <c r="D4980" s="10" t="s">
        <v>22</v>
      </c>
      <c r="E4980" s="10" t="s">
        <v>23</v>
      </c>
      <c r="F4980" s="10" t="s">
        <v>5</v>
      </c>
      <c r="H4980" s="10" t="s">
        <v>24</v>
      </c>
      <c r="I4980" s="10">
        <v>2788224</v>
      </c>
      <c r="J4980" s="10">
        <v>2788763</v>
      </c>
      <c r="K4980" s="10" t="s">
        <v>46</v>
      </c>
      <c r="R4980" s="10" t="s">
        <v>6149</v>
      </c>
      <c r="S4980" s="10">
        <v>540</v>
      </c>
    </row>
    <row r="4981" spans="1:20" x14ac:dyDescent="0.35">
      <c r="A4981" s="10" t="s">
        <v>27</v>
      </c>
      <c r="B4981" s="10" t="s">
        <v>27</v>
      </c>
      <c r="C4981" s="10" t="s">
        <v>28</v>
      </c>
      <c r="D4981" s="10" t="s">
        <v>22</v>
      </c>
      <c r="E4981" s="10" t="s">
        <v>23</v>
      </c>
      <c r="F4981" s="10" t="s">
        <v>5</v>
      </c>
      <c r="H4981" s="10" t="s">
        <v>24</v>
      </c>
      <c r="I4981" s="10">
        <v>2788224</v>
      </c>
      <c r="J4981" s="10">
        <v>2788763</v>
      </c>
      <c r="K4981" s="10" t="s">
        <v>46</v>
      </c>
      <c r="L4981" s="10" t="s">
        <v>6150</v>
      </c>
      <c r="O4981" s="10" t="s">
        <v>1948</v>
      </c>
      <c r="R4981" s="10" t="s">
        <v>6149</v>
      </c>
      <c r="S4981" s="10">
        <v>540</v>
      </c>
      <c r="T4981" s="10">
        <v>179</v>
      </c>
    </row>
    <row r="4982" spans="1:20" x14ac:dyDescent="0.35">
      <c r="A4982" s="10" t="s">
        <v>20</v>
      </c>
      <c r="B4982" s="10" t="s">
        <v>20</v>
      </c>
      <c r="C4982" s="10" t="s">
        <v>21</v>
      </c>
      <c r="D4982" s="10" t="s">
        <v>22</v>
      </c>
      <c r="E4982" s="10" t="s">
        <v>23</v>
      </c>
      <c r="F4982" s="10" t="s">
        <v>5</v>
      </c>
      <c r="H4982" s="10" t="s">
        <v>24</v>
      </c>
      <c r="I4982" s="10">
        <v>2789356</v>
      </c>
      <c r="J4982" s="10">
        <v>2792916</v>
      </c>
      <c r="K4982" s="10" t="s">
        <v>25</v>
      </c>
      <c r="R4982" s="10" t="s">
        <v>6151</v>
      </c>
      <c r="S4982" s="10">
        <v>3561</v>
      </c>
    </row>
    <row r="4983" spans="1:20" x14ac:dyDescent="0.35">
      <c r="A4983" s="10" t="s">
        <v>27</v>
      </c>
      <c r="B4983" s="10" t="s">
        <v>27</v>
      </c>
      <c r="C4983" s="10" t="s">
        <v>28</v>
      </c>
      <c r="D4983" s="10" t="s">
        <v>22</v>
      </c>
      <c r="E4983" s="10" t="s">
        <v>23</v>
      </c>
      <c r="F4983" s="10" t="s">
        <v>5</v>
      </c>
      <c r="H4983" s="10" t="s">
        <v>24</v>
      </c>
      <c r="I4983" s="10">
        <v>2789356</v>
      </c>
      <c r="J4983" s="10">
        <v>2792916</v>
      </c>
      <c r="K4983" s="10" t="s">
        <v>25</v>
      </c>
      <c r="L4983" s="10" t="s">
        <v>6152</v>
      </c>
      <c r="O4983" s="10" t="s">
        <v>6153</v>
      </c>
      <c r="R4983" s="10" t="s">
        <v>6151</v>
      </c>
      <c r="S4983" s="10">
        <v>3561</v>
      </c>
      <c r="T4983" s="10">
        <v>1186</v>
      </c>
    </row>
    <row r="4984" spans="1:20" x14ac:dyDescent="0.35">
      <c r="A4984" s="10" t="s">
        <v>20</v>
      </c>
      <c r="B4984" s="10" t="s">
        <v>20</v>
      </c>
      <c r="C4984" s="10" t="s">
        <v>21</v>
      </c>
      <c r="D4984" s="10" t="s">
        <v>22</v>
      </c>
      <c r="E4984" s="10" t="s">
        <v>23</v>
      </c>
      <c r="F4984" s="10" t="s">
        <v>5</v>
      </c>
      <c r="H4984" s="10" t="s">
        <v>24</v>
      </c>
      <c r="I4984" s="10">
        <v>2793292</v>
      </c>
      <c r="J4984" s="10">
        <v>2794389</v>
      </c>
      <c r="K4984" s="10" t="s">
        <v>25</v>
      </c>
      <c r="R4984" s="10" t="s">
        <v>6154</v>
      </c>
      <c r="S4984" s="10">
        <v>1098</v>
      </c>
    </row>
    <row r="4985" spans="1:20" x14ac:dyDescent="0.35">
      <c r="A4985" s="10" t="s">
        <v>27</v>
      </c>
      <c r="B4985" s="10" t="s">
        <v>27</v>
      </c>
      <c r="C4985" s="10" t="s">
        <v>28</v>
      </c>
      <c r="D4985" s="10" t="s">
        <v>22</v>
      </c>
      <c r="E4985" s="10" t="s">
        <v>23</v>
      </c>
      <c r="F4985" s="10" t="s">
        <v>5</v>
      </c>
      <c r="H4985" s="10" t="s">
        <v>24</v>
      </c>
      <c r="I4985" s="10">
        <v>2793292</v>
      </c>
      <c r="J4985" s="10">
        <v>2794389</v>
      </c>
      <c r="K4985" s="10" t="s">
        <v>25</v>
      </c>
      <c r="L4985" s="10" t="s">
        <v>6155</v>
      </c>
      <c r="O4985" s="10" t="s">
        <v>6156</v>
      </c>
      <c r="R4985" s="10" t="s">
        <v>6154</v>
      </c>
      <c r="S4985" s="10">
        <v>1098</v>
      </c>
      <c r="T4985" s="10">
        <v>365</v>
      </c>
    </row>
    <row r="4986" spans="1:20" x14ac:dyDescent="0.35">
      <c r="A4986" s="10" t="s">
        <v>20</v>
      </c>
      <c r="B4986" s="10" t="s">
        <v>20</v>
      </c>
      <c r="C4986" s="10" t="s">
        <v>21</v>
      </c>
      <c r="D4986" s="10" t="s">
        <v>22</v>
      </c>
      <c r="E4986" s="10" t="s">
        <v>23</v>
      </c>
      <c r="F4986" s="10" t="s">
        <v>5</v>
      </c>
      <c r="H4986" s="10" t="s">
        <v>24</v>
      </c>
      <c r="I4986" s="10">
        <v>2794507</v>
      </c>
      <c r="J4986" s="10">
        <v>2795907</v>
      </c>
      <c r="K4986" s="10" t="s">
        <v>46</v>
      </c>
      <c r="R4986" s="10" t="s">
        <v>6157</v>
      </c>
      <c r="S4986" s="10">
        <v>1401</v>
      </c>
    </row>
    <row r="4987" spans="1:20" x14ac:dyDescent="0.35">
      <c r="A4987" s="10" t="s">
        <v>27</v>
      </c>
      <c r="B4987" s="10" t="s">
        <v>27</v>
      </c>
      <c r="C4987" s="10" t="s">
        <v>28</v>
      </c>
      <c r="D4987" s="10" t="s">
        <v>22</v>
      </c>
      <c r="E4987" s="10" t="s">
        <v>23</v>
      </c>
      <c r="F4987" s="10" t="s">
        <v>5</v>
      </c>
      <c r="H4987" s="10" t="s">
        <v>24</v>
      </c>
      <c r="I4987" s="10">
        <v>2794507</v>
      </c>
      <c r="J4987" s="10">
        <v>2795907</v>
      </c>
      <c r="K4987" s="10" t="s">
        <v>46</v>
      </c>
      <c r="L4987" s="10" t="s">
        <v>6158</v>
      </c>
      <c r="O4987" s="10" t="s">
        <v>5183</v>
      </c>
      <c r="R4987" s="10" t="s">
        <v>6157</v>
      </c>
      <c r="S4987" s="10">
        <v>1401</v>
      </c>
      <c r="T4987" s="10">
        <v>466</v>
      </c>
    </row>
    <row r="4988" spans="1:20" x14ac:dyDescent="0.35">
      <c r="A4988" s="10" t="s">
        <v>20</v>
      </c>
      <c r="B4988" s="10" t="s">
        <v>20</v>
      </c>
      <c r="C4988" s="10" t="s">
        <v>21</v>
      </c>
      <c r="D4988" s="10" t="s">
        <v>22</v>
      </c>
      <c r="E4988" s="10" t="s">
        <v>23</v>
      </c>
      <c r="F4988" s="10" t="s">
        <v>5</v>
      </c>
      <c r="H4988" s="10" t="s">
        <v>24</v>
      </c>
      <c r="I4988" s="10">
        <v>2796032</v>
      </c>
      <c r="J4988" s="10">
        <v>2796979</v>
      </c>
      <c r="K4988" s="10" t="s">
        <v>46</v>
      </c>
      <c r="R4988" s="10" t="s">
        <v>6159</v>
      </c>
      <c r="S4988" s="10">
        <v>948</v>
      </c>
    </row>
    <row r="4989" spans="1:20" x14ac:dyDescent="0.35">
      <c r="A4989" s="10" t="s">
        <v>27</v>
      </c>
      <c r="B4989" s="10" t="s">
        <v>27</v>
      </c>
      <c r="C4989" s="10" t="s">
        <v>28</v>
      </c>
      <c r="D4989" s="10" t="s">
        <v>22</v>
      </c>
      <c r="E4989" s="10" t="s">
        <v>23</v>
      </c>
      <c r="F4989" s="10" t="s">
        <v>5</v>
      </c>
      <c r="H4989" s="10" t="s">
        <v>24</v>
      </c>
      <c r="I4989" s="10">
        <v>2796032</v>
      </c>
      <c r="J4989" s="10">
        <v>2796979</v>
      </c>
      <c r="K4989" s="10" t="s">
        <v>46</v>
      </c>
      <c r="L4989" s="10" t="s">
        <v>6160</v>
      </c>
      <c r="O4989" s="10" t="s">
        <v>117</v>
      </c>
      <c r="R4989" s="10" t="s">
        <v>6159</v>
      </c>
      <c r="S4989" s="10">
        <v>948</v>
      </c>
      <c r="T4989" s="10">
        <v>315</v>
      </c>
    </row>
    <row r="4990" spans="1:20" x14ac:dyDescent="0.35">
      <c r="A4990" s="10" t="s">
        <v>20</v>
      </c>
      <c r="B4990" s="10" t="s">
        <v>20</v>
      </c>
      <c r="C4990" s="10" t="s">
        <v>21</v>
      </c>
      <c r="D4990" s="10" t="s">
        <v>22</v>
      </c>
      <c r="E4990" s="10" t="s">
        <v>23</v>
      </c>
      <c r="F4990" s="10" t="s">
        <v>5</v>
      </c>
      <c r="H4990" s="10" t="s">
        <v>24</v>
      </c>
      <c r="I4990" s="10">
        <v>2797138</v>
      </c>
      <c r="J4990" s="10">
        <v>2797824</v>
      </c>
      <c r="K4990" s="10" t="s">
        <v>25</v>
      </c>
      <c r="R4990" s="10" t="s">
        <v>6161</v>
      </c>
      <c r="S4990" s="10">
        <v>687</v>
      </c>
    </row>
    <row r="4991" spans="1:20" x14ac:dyDescent="0.35">
      <c r="A4991" s="10" t="s">
        <v>27</v>
      </c>
      <c r="B4991" s="10" t="s">
        <v>27</v>
      </c>
      <c r="C4991" s="10" t="s">
        <v>28</v>
      </c>
      <c r="D4991" s="10" t="s">
        <v>22</v>
      </c>
      <c r="E4991" s="10" t="s">
        <v>23</v>
      </c>
      <c r="F4991" s="10" t="s">
        <v>5</v>
      </c>
      <c r="H4991" s="10" t="s">
        <v>24</v>
      </c>
      <c r="I4991" s="10">
        <v>2797138</v>
      </c>
      <c r="J4991" s="10">
        <v>2797824</v>
      </c>
      <c r="K4991" s="10" t="s">
        <v>25</v>
      </c>
      <c r="L4991" s="10" t="s">
        <v>6162</v>
      </c>
      <c r="O4991" s="10" t="s">
        <v>6163</v>
      </c>
      <c r="R4991" s="10" t="s">
        <v>6161</v>
      </c>
      <c r="S4991" s="10">
        <v>687</v>
      </c>
      <c r="T4991" s="10">
        <v>228</v>
      </c>
    </row>
    <row r="4992" spans="1:20" x14ac:dyDescent="0.35">
      <c r="A4992" s="10" t="s">
        <v>20</v>
      </c>
      <c r="B4992" s="10" t="s">
        <v>20</v>
      </c>
      <c r="C4992" s="10" t="s">
        <v>21</v>
      </c>
      <c r="D4992" s="10" t="s">
        <v>22</v>
      </c>
      <c r="E4992" s="10" t="s">
        <v>23</v>
      </c>
      <c r="F4992" s="10" t="s">
        <v>5</v>
      </c>
      <c r="H4992" s="10" t="s">
        <v>24</v>
      </c>
      <c r="I4992" s="10">
        <v>2797825</v>
      </c>
      <c r="J4992" s="10">
        <v>2798934</v>
      </c>
      <c r="K4992" s="10" t="s">
        <v>25</v>
      </c>
      <c r="R4992" s="10" t="s">
        <v>6164</v>
      </c>
      <c r="S4992" s="10">
        <v>1110</v>
      </c>
    </row>
    <row r="4993" spans="1:20" x14ac:dyDescent="0.35">
      <c r="A4993" s="10" t="s">
        <v>27</v>
      </c>
      <c r="B4993" s="10" t="s">
        <v>27</v>
      </c>
      <c r="C4993" s="10" t="s">
        <v>28</v>
      </c>
      <c r="D4993" s="10" t="s">
        <v>22</v>
      </c>
      <c r="E4993" s="10" t="s">
        <v>23</v>
      </c>
      <c r="F4993" s="10" t="s">
        <v>5</v>
      </c>
      <c r="H4993" s="10" t="s">
        <v>24</v>
      </c>
      <c r="I4993" s="10">
        <v>2797825</v>
      </c>
      <c r="J4993" s="10">
        <v>2798934</v>
      </c>
      <c r="K4993" s="10" t="s">
        <v>25</v>
      </c>
      <c r="L4993" s="10" t="s">
        <v>6165</v>
      </c>
      <c r="O4993" s="10" t="s">
        <v>6166</v>
      </c>
      <c r="R4993" s="10" t="s">
        <v>6164</v>
      </c>
      <c r="S4993" s="10">
        <v>1110</v>
      </c>
      <c r="T4993" s="10">
        <v>369</v>
      </c>
    </row>
    <row r="4994" spans="1:20" x14ac:dyDescent="0.35">
      <c r="A4994" s="10" t="s">
        <v>20</v>
      </c>
      <c r="B4994" s="10" t="s">
        <v>20</v>
      </c>
      <c r="C4994" s="10" t="s">
        <v>21</v>
      </c>
      <c r="D4994" s="10" t="s">
        <v>22</v>
      </c>
      <c r="E4994" s="10" t="s">
        <v>23</v>
      </c>
      <c r="F4994" s="10" t="s">
        <v>5</v>
      </c>
      <c r="H4994" s="10" t="s">
        <v>24</v>
      </c>
      <c r="I4994" s="10">
        <v>2799037</v>
      </c>
      <c r="J4994" s="10">
        <v>2799915</v>
      </c>
      <c r="K4994" s="10" t="s">
        <v>25</v>
      </c>
      <c r="R4994" s="10" t="s">
        <v>6167</v>
      </c>
      <c r="S4994" s="10">
        <v>879</v>
      </c>
    </row>
    <row r="4995" spans="1:20" x14ac:dyDescent="0.35">
      <c r="A4995" s="10" t="s">
        <v>27</v>
      </c>
      <c r="B4995" s="10" t="s">
        <v>27</v>
      </c>
      <c r="C4995" s="10" t="s">
        <v>28</v>
      </c>
      <c r="D4995" s="10" t="s">
        <v>22</v>
      </c>
      <c r="E4995" s="10" t="s">
        <v>23</v>
      </c>
      <c r="F4995" s="10" t="s">
        <v>5</v>
      </c>
      <c r="H4995" s="10" t="s">
        <v>24</v>
      </c>
      <c r="I4995" s="10">
        <v>2799037</v>
      </c>
      <c r="J4995" s="10">
        <v>2799915</v>
      </c>
      <c r="K4995" s="10" t="s">
        <v>25</v>
      </c>
      <c r="L4995" s="10" t="s">
        <v>6168</v>
      </c>
      <c r="O4995" s="10" t="s">
        <v>6169</v>
      </c>
      <c r="R4995" s="10" t="s">
        <v>6167</v>
      </c>
      <c r="S4995" s="10">
        <v>879</v>
      </c>
      <c r="T4995" s="10">
        <v>292</v>
      </c>
    </row>
    <row r="4996" spans="1:20" x14ac:dyDescent="0.35">
      <c r="A4996" s="10" t="s">
        <v>20</v>
      </c>
      <c r="B4996" s="10" t="s">
        <v>20</v>
      </c>
      <c r="C4996" s="10" t="s">
        <v>21</v>
      </c>
      <c r="D4996" s="10" t="s">
        <v>22</v>
      </c>
      <c r="E4996" s="10" t="s">
        <v>23</v>
      </c>
      <c r="F4996" s="10" t="s">
        <v>5</v>
      </c>
      <c r="H4996" s="10" t="s">
        <v>24</v>
      </c>
      <c r="I4996" s="10">
        <v>2799977</v>
      </c>
      <c r="J4996" s="10">
        <v>2802025</v>
      </c>
      <c r="K4996" s="10" t="s">
        <v>25</v>
      </c>
      <c r="R4996" s="10" t="s">
        <v>6170</v>
      </c>
      <c r="S4996" s="10">
        <v>2049</v>
      </c>
    </row>
    <row r="4997" spans="1:20" x14ac:dyDescent="0.35">
      <c r="A4997" s="10" t="s">
        <v>27</v>
      </c>
      <c r="B4997" s="10" t="s">
        <v>27</v>
      </c>
      <c r="C4997" s="10" t="s">
        <v>28</v>
      </c>
      <c r="D4997" s="10" t="s">
        <v>22</v>
      </c>
      <c r="E4997" s="10" t="s">
        <v>23</v>
      </c>
      <c r="F4997" s="10" t="s">
        <v>5</v>
      </c>
      <c r="H4997" s="10" t="s">
        <v>24</v>
      </c>
      <c r="I4997" s="10">
        <v>2799977</v>
      </c>
      <c r="J4997" s="10">
        <v>2802025</v>
      </c>
      <c r="K4997" s="10" t="s">
        <v>25</v>
      </c>
      <c r="L4997" s="10" t="s">
        <v>6171</v>
      </c>
      <c r="O4997" s="10" t="s">
        <v>1615</v>
      </c>
      <c r="R4997" s="10" t="s">
        <v>6170</v>
      </c>
      <c r="S4997" s="10">
        <v>2049</v>
      </c>
      <c r="T4997" s="10">
        <v>682</v>
      </c>
    </row>
    <row r="4998" spans="1:20" x14ac:dyDescent="0.35">
      <c r="A4998" s="10" t="s">
        <v>20</v>
      </c>
      <c r="B4998" s="10" t="s">
        <v>20</v>
      </c>
      <c r="C4998" s="10" t="s">
        <v>21</v>
      </c>
      <c r="D4998" s="10" t="s">
        <v>22</v>
      </c>
      <c r="E4998" s="10" t="s">
        <v>23</v>
      </c>
      <c r="F4998" s="10" t="s">
        <v>5</v>
      </c>
      <c r="H4998" s="10" t="s">
        <v>24</v>
      </c>
      <c r="I4998" s="10">
        <v>2802329</v>
      </c>
      <c r="J4998" s="10">
        <v>2806234</v>
      </c>
      <c r="K4998" s="10" t="s">
        <v>25</v>
      </c>
      <c r="R4998" s="10" t="s">
        <v>6172</v>
      </c>
      <c r="S4998" s="10">
        <v>3906</v>
      </c>
    </row>
    <row r="4999" spans="1:20" x14ac:dyDescent="0.35">
      <c r="A4999" s="10" t="s">
        <v>27</v>
      </c>
      <c r="B4999" s="10" t="s">
        <v>27</v>
      </c>
      <c r="C4999" s="10" t="s">
        <v>28</v>
      </c>
      <c r="D4999" s="10" t="s">
        <v>22</v>
      </c>
      <c r="E4999" s="10" t="s">
        <v>23</v>
      </c>
      <c r="F4999" s="10" t="s">
        <v>5</v>
      </c>
      <c r="H4999" s="10" t="s">
        <v>24</v>
      </c>
      <c r="I4999" s="10">
        <v>2802329</v>
      </c>
      <c r="J4999" s="10">
        <v>2806234</v>
      </c>
      <c r="K4999" s="10" t="s">
        <v>25</v>
      </c>
      <c r="L4999" s="10" t="s">
        <v>6173</v>
      </c>
      <c r="O4999" s="10" t="s">
        <v>6174</v>
      </c>
      <c r="R4999" s="10" t="s">
        <v>6172</v>
      </c>
      <c r="S4999" s="10">
        <v>3906</v>
      </c>
      <c r="T4999" s="10">
        <v>1301</v>
      </c>
    </row>
    <row r="5000" spans="1:20" x14ac:dyDescent="0.35">
      <c r="A5000" s="10" t="s">
        <v>20</v>
      </c>
      <c r="B5000" s="10" t="s">
        <v>20</v>
      </c>
      <c r="C5000" s="10" t="s">
        <v>21</v>
      </c>
      <c r="D5000" s="10" t="s">
        <v>22</v>
      </c>
      <c r="E5000" s="10" t="s">
        <v>23</v>
      </c>
      <c r="F5000" s="10" t="s">
        <v>5</v>
      </c>
      <c r="H5000" s="10" t="s">
        <v>24</v>
      </c>
      <c r="I5000" s="10">
        <v>2806336</v>
      </c>
      <c r="J5000" s="10">
        <v>2806923</v>
      </c>
      <c r="K5000" s="10" t="s">
        <v>25</v>
      </c>
      <c r="R5000" s="10" t="s">
        <v>6175</v>
      </c>
      <c r="S5000" s="10">
        <v>588</v>
      </c>
    </row>
    <row r="5001" spans="1:20" x14ac:dyDescent="0.35">
      <c r="A5001" s="10" t="s">
        <v>27</v>
      </c>
      <c r="B5001" s="10" t="s">
        <v>27</v>
      </c>
      <c r="C5001" s="10" t="s">
        <v>28</v>
      </c>
      <c r="D5001" s="10" t="s">
        <v>22</v>
      </c>
      <c r="E5001" s="10" t="s">
        <v>23</v>
      </c>
      <c r="F5001" s="10" t="s">
        <v>5</v>
      </c>
      <c r="H5001" s="10" t="s">
        <v>24</v>
      </c>
      <c r="I5001" s="10">
        <v>2806336</v>
      </c>
      <c r="J5001" s="10">
        <v>2806923</v>
      </c>
      <c r="K5001" s="10" t="s">
        <v>25</v>
      </c>
      <c r="L5001" s="10" t="s">
        <v>6176</v>
      </c>
      <c r="O5001" s="10" t="s">
        <v>427</v>
      </c>
      <c r="R5001" s="10" t="s">
        <v>6175</v>
      </c>
      <c r="S5001" s="10">
        <v>588</v>
      </c>
      <c r="T5001" s="10">
        <v>195</v>
      </c>
    </row>
    <row r="5002" spans="1:20" x14ac:dyDescent="0.35">
      <c r="A5002" s="10" t="s">
        <v>20</v>
      </c>
      <c r="B5002" s="10" t="s">
        <v>20</v>
      </c>
      <c r="C5002" s="10" t="s">
        <v>21</v>
      </c>
      <c r="D5002" s="10" t="s">
        <v>22</v>
      </c>
      <c r="E5002" s="10" t="s">
        <v>23</v>
      </c>
      <c r="F5002" s="10" t="s">
        <v>5</v>
      </c>
      <c r="H5002" s="10" t="s">
        <v>24</v>
      </c>
      <c r="I5002" s="10">
        <v>2806942</v>
      </c>
      <c r="J5002" s="10">
        <v>2808762</v>
      </c>
      <c r="K5002" s="10" t="s">
        <v>46</v>
      </c>
      <c r="R5002" s="10" t="s">
        <v>6177</v>
      </c>
      <c r="S5002" s="10">
        <v>1821</v>
      </c>
    </row>
    <row r="5003" spans="1:20" x14ac:dyDescent="0.35">
      <c r="A5003" s="10" t="s">
        <v>27</v>
      </c>
      <c r="B5003" s="10" t="s">
        <v>27</v>
      </c>
      <c r="C5003" s="10" t="s">
        <v>28</v>
      </c>
      <c r="D5003" s="10" t="s">
        <v>22</v>
      </c>
      <c r="E5003" s="10" t="s">
        <v>23</v>
      </c>
      <c r="F5003" s="10" t="s">
        <v>5</v>
      </c>
      <c r="H5003" s="10" t="s">
        <v>24</v>
      </c>
      <c r="I5003" s="10">
        <v>2806942</v>
      </c>
      <c r="J5003" s="10">
        <v>2808762</v>
      </c>
      <c r="K5003" s="10" t="s">
        <v>46</v>
      </c>
      <c r="L5003" s="10" t="s">
        <v>6178</v>
      </c>
      <c r="O5003" s="10" t="s">
        <v>6179</v>
      </c>
      <c r="R5003" s="10" t="s">
        <v>6177</v>
      </c>
      <c r="S5003" s="10">
        <v>1821</v>
      </c>
      <c r="T5003" s="10">
        <v>606</v>
      </c>
    </row>
    <row r="5004" spans="1:20" x14ac:dyDescent="0.35">
      <c r="A5004" s="10" t="s">
        <v>20</v>
      </c>
      <c r="B5004" s="10" t="s">
        <v>20</v>
      </c>
      <c r="C5004" s="10" t="s">
        <v>21</v>
      </c>
      <c r="D5004" s="10" t="s">
        <v>22</v>
      </c>
      <c r="E5004" s="10" t="s">
        <v>23</v>
      </c>
      <c r="F5004" s="10" t="s">
        <v>5</v>
      </c>
      <c r="H5004" s="10" t="s">
        <v>24</v>
      </c>
      <c r="I5004" s="10">
        <v>2808922</v>
      </c>
      <c r="J5004" s="10">
        <v>2809929</v>
      </c>
      <c r="K5004" s="10" t="s">
        <v>46</v>
      </c>
      <c r="R5004" s="10" t="s">
        <v>6180</v>
      </c>
      <c r="S5004" s="10">
        <v>1008</v>
      </c>
    </row>
    <row r="5005" spans="1:20" x14ac:dyDescent="0.35">
      <c r="A5005" s="10" t="s">
        <v>27</v>
      </c>
      <c r="B5005" s="10" t="s">
        <v>27</v>
      </c>
      <c r="C5005" s="10" t="s">
        <v>28</v>
      </c>
      <c r="D5005" s="10" t="s">
        <v>22</v>
      </c>
      <c r="E5005" s="10" t="s">
        <v>23</v>
      </c>
      <c r="F5005" s="10" t="s">
        <v>5</v>
      </c>
      <c r="H5005" s="10" t="s">
        <v>24</v>
      </c>
      <c r="I5005" s="10">
        <v>2808922</v>
      </c>
      <c r="J5005" s="10">
        <v>2809929</v>
      </c>
      <c r="K5005" s="10" t="s">
        <v>46</v>
      </c>
      <c r="L5005" s="10" t="s">
        <v>6181</v>
      </c>
      <c r="O5005" s="10" t="s">
        <v>6182</v>
      </c>
      <c r="R5005" s="10" t="s">
        <v>6180</v>
      </c>
      <c r="S5005" s="10">
        <v>1008</v>
      </c>
      <c r="T5005" s="10">
        <v>335</v>
      </c>
    </row>
    <row r="5006" spans="1:20" x14ac:dyDescent="0.35">
      <c r="A5006" s="10" t="s">
        <v>20</v>
      </c>
      <c r="B5006" s="10" t="s">
        <v>20</v>
      </c>
      <c r="C5006" s="10" t="s">
        <v>21</v>
      </c>
      <c r="D5006" s="10" t="s">
        <v>22</v>
      </c>
      <c r="E5006" s="10" t="s">
        <v>23</v>
      </c>
      <c r="F5006" s="10" t="s">
        <v>5</v>
      </c>
      <c r="H5006" s="10" t="s">
        <v>24</v>
      </c>
      <c r="I5006" s="10">
        <v>2810164</v>
      </c>
      <c r="J5006" s="10">
        <v>2811456</v>
      </c>
      <c r="K5006" s="10" t="s">
        <v>46</v>
      </c>
      <c r="R5006" s="10" t="s">
        <v>6183</v>
      </c>
      <c r="S5006" s="10">
        <v>1293</v>
      </c>
    </row>
    <row r="5007" spans="1:20" x14ac:dyDescent="0.35">
      <c r="A5007" s="10" t="s">
        <v>27</v>
      </c>
      <c r="B5007" s="10" t="s">
        <v>27</v>
      </c>
      <c r="C5007" s="10" t="s">
        <v>28</v>
      </c>
      <c r="D5007" s="10" t="s">
        <v>22</v>
      </c>
      <c r="E5007" s="10" t="s">
        <v>23</v>
      </c>
      <c r="F5007" s="10" t="s">
        <v>5</v>
      </c>
      <c r="H5007" s="10" t="s">
        <v>24</v>
      </c>
      <c r="I5007" s="10">
        <v>2810164</v>
      </c>
      <c r="J5007" s="10">
        <v>2811456</v>
      </c>
      <c r="K5007" s="10" t="s">
        <v>46</v>
      </c>
      <c r="L5007" s="10" t="s">
        <v>6184</v>
      </c>
      <c r="O5007" s="10" t="s">
        <v>6185</v>
      </c>
      <c r="R5007" s="10" t="s">
        <v>6183</v>
      </c>
      <c r="S5007" s="10">
        <v>1293</v>
      </c>
      <c r="T5007" s="10">
        <v>430</v>
      </c>
    </row>
    <row r="5008" spans="1:20" x14ac:dyDescent="0.35">
      <c r="A5008" s="10" t="s">
        <v>20</v>
      </c>
      <c r="B5008" s="10" t="s">
        <v>20</v>
      </c>
      <c r="C5008" s="10" t="s">
        <v>21</v>
      </c>
      <c r="D5008" s="10" t="s">
        <v>22</v>
      </c>
      <c r="E5008" s="10" t="s">
        <v>23</v>
      </c>
      <c r="F5008" s="10" t="s">
        <v>5</v>
      </c>
      <c r="H5008" s="10" t="s">
        <v>24</v>
      </c>
      <c r="I5008" s="10">
        <v>2811453</v>
      </c>
      <c r="J5008" s="10">
        <v>2812694</v>
      </c>
      <c r="K5008" s="10" t="s">
        <v>46</v>
      </c>
      <c r="R5008" s="10" t="s">
        <v>6186</v>
      </c>
      <c r="S5008" s="10">
        <v>1242</v>
      </c>
    </row>
    <row r="5009" spans="1:20" x14ac:dyDescent="0.35">
      <c r="A5009" s="10" t="s">
        <v>27</v>
      </c>
      <c r="B5009" s="10" t="s">
        <v>27</v>
      </c>
      <c r="C5009" s="10" t="s">
        <v>28</v>
      </c>
      <c r="D5009" s="10" t="s">
        <v>22</v>
      </c>
      <c r="E5009" s="10" t="s">
        <v>23</v>
      </c>
      <c r="F5009" s="10" t="s">
        <v>5</v>
      </c>
      <c r="H5009" s="10" t="s">
        <v>24</v>
      </c>
      <c r="I5009" s="10">
        <v>2811453</v>
      </c>
      <c r="J5009" s="10">
        <v>2812694</v>
      </c>
      <c r="K5009" s="10" t="s">
        <v>46</v>
      </c>
      <c r="L5009" s="10" t="s">
        <v>6187</v>
      </c>
      <c r="O5009" s="10" t="s">
        <v>2997</v>
      </c>
      <c r="R5009" s="10" t="s">
        <v>6186</v>
      </c>
      <c r="S5009" s="10">
        <v>1242</v>
      </c>
      <c r="T5009" s="10">
        <v>413</v>
      </c>
    </row>
    <row r="5010" spans="1:20" x14ac:dyDescent="0.35">
      <c r="A5010" s="10" t="s">
        <v>20</v>
      </c>
      <c r="B5010" s="10" t="s">
        <v>20</v>
      </c>
      <c r="C5010" s="10" t="s">
        <v>21</v>
      </c>
      <c r="D5010" s="10" t="s">
        <v>22</v>
      </c>
      <c r="E5010" s="10" t="s">
        <v>23</v>
      </c>
      <c r="F5010" s="10" t="s">
        <v>5</v>
      </c>
      <c r="H5010" s="10" t="s">
        <v>24</v>
      </c>
      <c r="I5010" s="10">
        <v>2812858</v>
      </c>
      <c r="J5010" s="10">
        <v>2813901</v>
      </c>
      <c r="K5010" s="10" t="s">
        <v>46</v>
      </c>
      <c r="R5010" s="10" t="s">
        <v>6188</v>
      </c>
      <c r="S5010" s="10">
        <v>1044</v>
      </c>
    </row>
    <row r="5011" spans="1:20" x14ac:dyDescent="0.35">
      <c r="A5011" s="10" t="s">
        <v>27</v>
      </c>
      <c r="B5011" s="10" t="s">
        <v>27</v>
      </c>
      <c r="C5011" s="10" t="s">
        <v>28</v>
      </c>
      <c r="D5011" s="10" t="s">
        <v>22</v>
      </c>
      <c r="E5011" s="10" t="s">
        <v>23</v>
      </c>
      <c r="F5011" s="10" t="s">
        <v>5</v>
      </c>
      <c r="H5011" s="10" t="s">
        <v>24</v>
      </c>
      <c r="I5011" s="10">
        <v>2812858</v>
      </c>
      <c r="J5011" s="10">
        <v>2813901</v>
      </c>
      <c r="K5011" s="10" t="s">
        <v>46</v>
      </c>
      <c r="L5011" s="10" t="s">
        <v>6189</v>
      </c>
      <c r="O5011" s="10" t="s">
        <v>2308</v>
      </c>
      <c r="R5011" s="10" t="s">
        <v>6188</v>
      </c>
      <c r="S5011" s="10">
        <v>1044</v>
      </c>
      <c r="T5011" s="10">
        <v>347</v>
      </c>
    </row>
    <row r="5012" spans="1:20" x14ac:dyDescent="0.35">
      <c r="A5012" s="10" t="s">
        <v>20</v>
      </c>
      <c r="B5012" s="10" t="s">
        <v>20</v>
      </c>
      <c r="C5012" s="10" t="s">
        <v>21</v>
      </c>
      <c r="D5012" s="10" t="s">
        <v>22</v>
      </c>
      <c r="E5012" s="10" t="s">
        <v>23</v>
      </c>
      <c r="F5012" s="10" t="s">
        <v>5</v>
      </c>
      <c r="H5012" s="10" t="s">
        <v>24</v>
      </c>
      <c r="I5012" s="10">
        <v>2814198</v>
      </c>
      <c r="J5012" s="10">
        <v>2815994</v>
      </c>
      <c r="K5012" s="10" t="s">
        <v>25</v>
      </c>
      <c r="R5012" s="10" t="s">
        <v>6190</v>
      </c>
      <c r="S5012" s="10">
        <v>1797</v>
      </c>
    </row>
    <row r="5013" spans="1:20" x14ac:dyDescent="0.35">
      <c r="A5013" s="10" t="s">
        <v>27</v>
      </c>
      <c r="B5013" s="10" t="s">
        <v>27</v>
      </c>
      <c r="C5013" s="10" t="s">
        <v>28</v>
      </c>
      <c r="D5013" s="10" t="s">
        <v>22</v>
      </c>
      <c r="E5013" s="10" t="s">
        <v>23</v>
      </c>
      <c r="F5013" s="10" t="s">
        <v>5</v>
      </c>
      <c r="H5013" s="10" t="s">
        <v>24</v>
      </c>
      <c r="I5013" s="10">
        <v>2814198</v>
      </c>
      <c r="J5013" s="10">
        <v>2815994</v>
      </c>
      <c r="K5013" s="10" t="s">
        <v>25</v>
      </c>
      <c r="L5013" s="10" t="s">
        <v>6191</v>
      </c>
      <c r="O5013" s="10" t="s">
        <v>4713</v>
      </c>
      <c r="R5013" s="10" t="s">
        <v>6190</v>
      </c>
      <c r="S5013" s="10">
        <v>1797</v>
      </c>
      <c r="T5013" s="10">
        <v>598</v>
      </c>
    </row>
    <row r="5014" spans="1:20" x14ac:dyDescent="0.35">
      <c r="A5014" s="10" t="s">
        <v>20</v>
      </c>
      <c r="B5014" s="10" t="s">
        <v>20</v>
      </c>
      <c r="C5014" s="10" t="s">
        <v>21</v>
      </c>
      <c r="D5014" s="10" t="s">
        <v>22</v>
      </c>
      <c r="E5014" s="10" t="s">
        <v>23</v>
      </c>
      <c r="F5014" s="10" t="s">
        <v>5</v>
      </c>
      <c r="H5014" s="10" t="s">
        <v>24</v>
      </c>
      <c r="I5014" s="10">
        <v>2816096</v>
      </c>
      <c r="J5014" s="10">
        <v>2816422</v>
      </c>
      <c r="K5014" s="10" t="s">
        <v>25</v>
      </c>
      <c r="R5014" s="10" t="s">
        <v>6192</v>
      </c>
      <c r="S5014" s="10">
        <v>327</v>
      </c>
    </row>
    <row r="5015" spans="1:20" x14ac:dyDescent="0.35">
      <c r="A5015" s="10" t="s">
        <v>27</v>
      </c>
      <c r="B5015" s="10" t="s">
        <v>27</v>
      </c>
      <c r="C5015" s="10" t="s">
        <v>28</v>
      </c>
      <c r="D5015" s="10" t="s">
        <v>22</v>
      </c>
      <c r="E5015" s="10" t="s">
        <v>23</v>
      </c>
      <c r="F5015" s="10" t="s">
        <v>5</v>
      </c>
      <c r="H5015" s="10" t="s">
        <v>24</v>
      </c>
      <c r="I5015" s="10">
        <v>2816096</v>
      </c>
      <c r="J5015" s="10">
        <v>2816422</v>
      </c>
      <c r="K5015" s="10" t="s">
        <v>25</v>
      </c>
      <c r="L5015" s="10" t="s">
        <v>6193</v>
      </c>
      <c r="O5015" s="10" t="s">
        <v>52</v>
      </c>
      <c r="R5015" s="10" t="s">
        <v>6192</v>
      </c>
      <c r="S5015" s="10">
        <v>327</v>
      </c>
      <c r="T5015" s="10">
        <v>108</v>
      </c>
    </row>
    <row r="5016" spans="1:20" x14ac:dyDescent="0.35">
      <c r="A5016" s="10" t="s">
        <v>20</v>
      </c>
      <c r="B5016" s="10" t="s">
        <v>20</v>
      </c>
      <c r="C5016" s="10" t="s">
        <v>21</v>
      </c>
      <c r="D5016" s="10" t="s">
        <v>22</v>
      </c>
      <c r="E5016" s="10" t="s">
        <v>23</v>
      </c>
      <c r="F5016" s="10" t="s">
        <v>5</v>
      </c>
      <c r="H5016" s="10" t="s">
        <v>24</v>
      </c>
      <c r="I5016" s="10">
        <v>2816564</v>
      </c>
      <c r="J5016" s="10">
        <v>2816734</v>
      </c>
      <c r="K5016" s="10" t="s">
        <v>25</v>
      </c>
      <c r="R5016" s="10" t="s">
        <v>6194</v>
      </c>
      <c r="S5016" s="10">
        <v>171</v>
      </c>
    </row>
    <row r="5017" spans="1:20" x14ac:dyDescent="0.35">
      <c r="A5017" s="10" t="s">
        <v>27</v>
      </c>
      <c r="B5017" s="10" t="s">
        <v>27</v>
      </c>
      <c r="C5017" s="10" t="s">
        <v>28</v>
      </c>
      <c r="D5017" s="10" t="s">
        <v>22</v>
      </c>
      <c r="E5017" s="10" t="s">
        <v>23</v>
      </c>
      <c r="F5017" s="10" t="s">
        <v>5</v>
      </c>
      <c r="H5017" s="10" t="s">
        <v>24</v>
      </c>
      <c r="I5017" s="10">
        <v>2816564</v>
      </c>
      <c r="J5017" s="10">
        <v>2816734</v>
      </c>
      <c r="K5017" s="10" t="s">
        <v>25</v>
      </c>
      <c r="L5017" s="10" t="s">
        <v>6195</v>
      </c>
      <c r="O5017" s="10" t="s">
        <v>52</v>
      </c>
      <c r="R5017" s="10" t="s">
        <v>6194</v>
      </c>
      <c r="S5017" s="10">
        <v>171</v>
      </c>
      <c r="T5017" s="10">
        <v>56</v>
      </c>
    </row>
    <row r="5018" spans="1:20" x14ac:dyDescent="0.35">
      <c r="A5018" s="10" t="s">
        <v>20</v>
      </c>
      <c r="B5018" s="10" t="s">
        <v>20</v>
      </c>
      <c r="C5018" s="10" t="s">
        <v>21</v>
      </c>
      <c r="D5018" s="10" t="s">
        <v>22</v>
      </c>
      <c r="E5018" s="10" t="s">
        <v>23</v>
      </c>
      <c r="F5018" s="10" t="s">
        <v>5</v>
      </c>
      <c r="H5018" s="10" t="s">
        <v>24</v>
      </c>
      <c r="I5018" s="10">
        <v>2816727</v>
      </c>
      <c r="J5018" s="10">
        <v>2817098</v>
      </c>
      <c r="K5018" s="10" t="s">
        <v>25</v>
      </c>
      <c r="R5018" s="10" t="s">
        <v>6196</v>
      </c>
      <c r="S5018" s="10">
        <v>372</v>
      </c>
    </row>
    <row r="5019" spans="1:20" x14ac:dyDescent="0.35">
      <c r="A5019" s="10" t="s">
        <v>27</v>
      </c>
      <c r="B5019" s="10" t="s">
        <v>27</v>
      </c>
      <c r="C5019" s="10" t="s">
        <v>28</v>
      </c>
      <c r="D5019" s="10" t="s">
        <v>22</v>
      </c>
      <c r="E5019" s="10" t="s">
        <v>23</v>
      </c>
      <c r="F5019" s="10" t="s">
        <v>5</v>
      </c>
      <c r="H5019" s="10" t="s">
        <v>24</v>
      </c>
      <c r="I5019" s="10">
        <v>2816727</v>
      </c>
      <c r="J5019" s="10">
        <v>2817098</v>
      </c>
      <c r="K5019" s="10" t="s">
        <v>25</v>
      </c>
      <c r="L5019" s="10" t="s">
        <v>6197</v>
      </c>
      <c r="O5019" s="10" t="s">
        <v>49</v>
      </c>
      <c r="R5019" s="10" t="s">
        <v>6196</v>
      </c>
      <c r="S5019" s="10">
        <v>372</v>
      </c>
      <c r="T5019" s="10">
        <v>123</v>
      </c>
    </row>
    <row r="5020" spans="1:20" x14ac:dyDescent="0.35">
      <c r="A5020" s="10" t="s">
        <v>20</v>
      </c>
      <c r="B5020" s="10" t="s">
        <v>20</v>
      </c>
      <c r="C5020" s="10" t="s">
        <v>21</v>
      </c>
      <c r="D5020" s="10" t="s">
        <v>22</v>
      </c>
      <c r="E5020" s="10" t="s">
        <v>23</v>
      </c>
      <c r="F5020" s="10" t="s">
        <v>5</v>
      </c>
      <c r="H5020" s="10" t="s">
        <v>24</v>
      </c>
      <c r="I5020" s="10">
        <v>2817159</v>
      </c>
      <c r="J5020" s="10">
        <v>2817947</v>
      </c>
      <c r="K5020" s="10" t="s">
        <v>46</v>
      </c>
      <c r="R5020" s="10" t="s">
        <v>6198</v>
      </c>
      <c r="S5020" s="10">
        <v>789</v>
      </c>
    </row>
    <row r="5021" spans="1:20" x14ac:dyDescent="0.35">
      <c r="A5021" s="10" t="s">
        <v>27</v>
      </c>
      <c r="B5021" s="10" t="s">
        <v>27</v>
      </c>
      <c r="C5021" s="10" t="s">
        <v>28</v>
      </c>
      <c r="D5021" s="10" t="s">
        <v>22</v>
      </c>
      <c r="E5021" s="10" t="s">
        <v>23</v>
      </c>
      <c r="F5021" s="10" t="s">
        <v>5</v>
      </c>
      <c r="H5021" s="10" t="s">
        <v>24</v>
      </c>
      <c r="I5021" s="10">
        <v>2817159</v>
      </c>
      <c r="J5021" s="10">
        <v>2817947</v>
      </c>
      <c r="K5021" s="10" t="s">
        <v>46</v>
      </c>
      <c r="L5021" s="10" t="s">
        <v>6199</v>
      </c>
      <c r="O5021" s="10" t="s">
        <v>2099</v>
      </c>
      <c r="R5021" s="10" t="s">
        <v>6198</v>
      </c>
      <c r="S5021" s="10">
        <v>789</v>
      </c>
      <c r="T5021" s="10">
        <v>262</v>
      </c>
    </row>
    <row r="5022" spans="1:20" x14ac:dyDescent="0.35">
      <c r="A5022" s="10" t="s">
        <v>20</v>
      </c>
      <c r="B5022" s="10" t="s">
        <v>20</v>
      </c>
      <c r="C5022" s="10" t="s">
        <v>21</v>
      </c>
      <c r="D5022" s="10" t="s">
        <v>22</v>
      </c>
      <c r="E5022" s="10" t="s">
        <v>23</v>
      </c>
      <c r="F5022" s="10" t="s">
        <v>5</v>
      </c>
      <c r="H5022" s="10" t="s">
        <v>24</v>
      </c>
      <c r="I5022" s="10">
        <v>2818003</v>
      </c>
      <c r="J5022" s="10">
        <v>2818674</v>
      </c>
      <c r="K5022" s="10" t="s">
        <v>46</v>
      </c>
      <c r="R5022" s="10" t="s">
        <v>6200</v>
      </c>
      <c r="S5022" s="10">
        <v>672</v>
      </c>
    </row>
    <row r="5023" spans="1:20" x14ac:dyDescent="0.35">
      <c r="A5023" s="10" t="s">
        <v>27</v>
      </c>
      <c r="B5023" s="10" t="s">
        <v>27</v>
      </c>
      <c r="C5023" s="10" t="s">
        <v>28</v>
      </c>
      <c r="D5023" s="10" t="s">
        <v>22</v>
      </c>
      <c r="E5023" s="10" t="s">
        <v>23</v>
      </c>
      <c r="F5023" s="10" t="s">
        <v>5</v>
      </c>
      <c r="H5023" s="10" t="s">
        <v>24</v>
      </c>
      <c r="I5023" s="10">
        <v>2818003</v>
      </c>
      <c r="J5023" s="10">
        <v>2818674</v>
      </c>
      <c r="K5023" s="10" t="s">
        <v>46</v>
      </c>
      <c r="L5023" s="10" t="s">
        <v>6201</v>
      </c>
      <c r="O5023" s="10" t="s">
        <v>293</v>
      </c>
      <c r="R5023" s="10" t="s">
        <v>6200</v>
      </c>
      <c r="S5023" s="10">
        <v>672</v>
      </c>
      <c r="T5023" s="10">
        <v>223</v>
      </c>
    </row>
    <row r="5024" spans="1:20" x14ac:dyDescent="0.35">
      <c r="A5024" s="10" t="s">
        <v>20</v>
      </c>
      <c r="B5024" s="10" t="s">
        <v>20</v>
      </c>
      <c r="C5024" s="10" t="s">
        <v>21</v>
      </c>
      <c r="D5024" s="10" t="s">
        <v>22</v>
      </c>
      <c r="E5024" s="10" t="s">
        <v>23</v>
      </c>
      <c r="F5024" s="10" t="s">
        <v>5</v>
      </c>
      <c r="H5024" s="10" t="s">
        <v>24</v>
      </c>
      <c r="I5024" s="10">
        <v>2818667</v>
      </c>
      <c r="J5024" s="10">
        <v>2819443</v>
      </c>
      <c r="K5024" s="10" t="s">
        <v>46</v>
      </c>
      <c r="R5024" s="10" t="s">
        <v>6202</v>
      </c>
      <c r="S5024" s="10">
        <v>777</v>
      </c>
    </row>
    <row r="5025" spans="1:20" x14ac:dyDescent="0.35">
      <c r="A5025" s="10" t="s">
        <v>27</v>
      </c>
      <c r="B5025" s="10" t="s">
        <v>27</v>
      </c>
      <c r="C5025" s="10" t="s">
        <v>28</v>
      </c>
      <c r="D5025" s="10" t="s">
        <v>22</v>
      </c>
      <c r="E5025" s="10" t="s">
        <v>23</v>
      </c>
      <c r="F5025" s="10" t="s">
        <v>5</v>
      </c>
      <c r="H5025" s="10" t="s">
        <v>24</v>
      </c>
      <c r="I5025" s="10">
        <v>2818667</v>
      </c>
      <c r="J5025" s="10">
        <v>2819443</v>
      </c>
      <c r="K5025" s="10" t="s">
        <v>46</v>
      </c>
      <c r="L5025" s="10" t="s">
        <v>6203</v>
      </c>
      <c r="O5025" s="10" t="s">
        <v>61</v>
      </c>
      <c r="R5025" s="10" t="s">
        <v>6202</v>
      </c>
      <c r="S5025" s="10">
        <v>777</v>
      </c>
      <c r="T5025" s="10">
        <v>258</v>
      </c>
    </row>
    <row r="5026" spans="1:20" x14ac:dyDescent="0.35">
      <c r="A5026" s="10" t="s">
        <v>20</v>
      </c>
      <c r="B5026" s="10" t="s">
        <v>20</v>
      </c>
      <c r="C5026" s="10" t="s">
        <v>21</v>
      </c>
      <c r="D5026" s="10" t="s">
        <v>22</v>
      </c>
      <c r="E5026" s="10" t="s">
        <v>23</v>
      </c>
      <c r="F5026" s="10" t="s">
        <v>5</v>
      </c>
      <c r="H5026" s="10" t="s">
        <v>24</v>
      </c>
      <c r="I5026" s="10">
        <v>2819667</v>
      </c>
      <c r="J5026" s="10">
        <v>2820236</v>
      </c>
      <c r="K5026" s="10" t="s">
        <v>46</v>
      </c>
      <c r="R5026" s="10" t="s">
        <v>6204</v>
      </c>
      <c r="S5026" s="10">
        <v>570</v>
      </c>
    </row>
    <row r="5027" spans="1:20" x14ac:dyDescent="0.35">
      <c r="A5027" s="10" t="s">
        <v>27</v>
      </c>
      <c r="B5027" s="10" t="s">
        <v>27</v>
      </c>
      <c r="C5027" s="10" t="s">
        <v>28</v>
      </c>
      <c r="D5027" s="10" t="s">
        <v>22</v>
      </c>
      <c r="E5027" s="10" t="s">
        <v>23</v>
      </c>
      <c r="F5027" s="10" t="s">
        <v>5</v>
      </c>
      <c r="H5027" s="10" t="s">
        <v>24</v>
      </c>
      <c r="I5027" s="10">
        <v>2819667</v>
      </c>
      <c r="J5027" s="10">
        <v>2820236</v>
      </c>
      <c r="K5027" s="10" t="s">
        <v>46</v>
      </c>
      <c r="L5027" s="10" t="s">
        <v>6205</v>
      </c>
      <c r="O5027" s="10" t="s">
        <v>6206</v>
      </c>
      <c r="R5027" s="10" t="s">
        <v>6204</v>
      </c>
      <c r="S5027" s="10">
        <v>570</v>
      </c>
      <c r="T5027" s="10">
        <v>189</v>
      </c>
    </row>
    <row r="5028" spans="1:20" x14ac:dyDescent="0.35">
      <c r="A5028" s="10" t="s">
        <v>20</v>
      </c>
      <c r="B5028" s="10" t="s">
        <v>20</v>
      </c>
      <c r="C5028" s="10" t="s">
        <v>21</v>
      </c>
      <c r="D5028" s="10" t="s">
        <v>22</v>
      </c>
      <c r="E5028" s="10" t="s">
        <v>23</v>
      </c>
      <c r="F5028" s="10" t="s">
        <v>5</v>
      </c>
      <c r="H5028" s="10" t="s">
        <v>24</v>
      </c>
      <c r="I5028" s="10">
        <v>2820294</v>
      </c>
      <c r="J5028" s="10">
        <v>2821352</v>
      </c>
      <c r="K5028" s="10" t="s">
        <v>46</v>
      </c>
      <c r="R5028" s="10" t="s">
        <v>6207</v>
      </c>
      <c r="S5028" s="10">
        <v>1059</v>
      </c>
    </row>
    <row r="5029" spans="1:20" x14ac:dyDescent="0.35">
      <c r="A5029" s="10" t="s">
        <v>27</v>
      </c>
      <c r="B5029" s="10" t="s">
        <v>27</v>
      </c>
      <c r="C5029" s="10" t="s">
        <v>28</v>
      </c>
      <c r="D5029" s="10" t="s">
        <v>22</v>
      </c>
      <c r="E5029" s="10" t="s">
        <v>23</v>
      </c>
      <c r="F5029" s="10" t="s">
        <v>5</v>
      </c>
      <c r="H5029" s="10" t="s">
        <v>24</v>
      </c>
      <c r="I5029" s="10">
        <v>2820294</v>
      </c>
      <c r="J5029" s="10">
        <v>2821352</v>
      </c>
      <c r="K5029" s="10" t="s">
        <v>46</v>
      </c>
      <c r="L5029" s="10" t="s">
        <v>6208</v>
      </c>
      <c r="O5029" s="10" t="s">
        <v>6209</v>
      </c>
      <c r="R5029" s="10" t="s">
        <v>6207</v>
      </c>
      <c r="S5029" s="10">
        <v>1059</v>
      </c>
      <c r="T5029" s="10">
        <v>352</v>
      </c>
    </row>
    <row r="5030" spans="1:20" x14ac:dyDescent="0.35">
      <c r="A5030" s="10" t="s">
        <v>20</v>
      </c>
      <c r="B5030" s="10" t="s">
        <v>20</v>
      </c>
      <c r="C5030" s="10" t="s">
        <v>21</v>
      </c>
      <c r="D5030" s="10" t="s">
        <v>22</v>
      </c>
      <c r="E5030" s="10" t="s">
        <v>23</v>
      </c>
      <c r="F5030" s="10" t="s">
        <v>5</v>
      </c>
      <c r="H5030" s="10" t="s">
        <v>24</v>
      </c>
      <c r="I5030" s="10">
        <v>2821552</v>
      </c>
      <c r="J5030" s="10">
        <v>2822670</v>
      </c>
      <c r="K5030" s="10" t="s">
        <v>25</v>
      </c>
      <c r="R5030" s="10" t="s">
        <v>6210</v>
      </c>
      <c r="S5030" s="10">
        <v>1119</v>
      </c>
    </row>
    <row r="5031" spans="1:20" x14ac:dyDescent="0.35">
      <c r="A5031" s="10" t="s">
        <v>27</v>
      </c>
      <c r="B5031" s="10" t="s">
        <v>27</v>
      </c>
      <c r="C5031" s="10" t="s">
        <v>28</v>
      </c>
      <c r="D5031" s="10" t="s">
        <v>22</v>
      </c>
      <c r="E5031" s="10" t="s">
        <v>23</v>
      </c>
      <c r="F5031" s="10" t="s">
        <v>5</v>
      </c>
      <c r="H5031" s="10" t="s">
        <v>24</v>
      </c>
      <c r="I5031" s="10">
        <v>2821552</v>
      </c>
      <c r="J5031" s="10">
        <v>2822670</v>
      </c>
      <c r="K5031" s="10" t="s">
        <v>25</v>
      </c>
      <c r="L5031" s="10" t="s">
        <v>6211</v>
      </c>
      <c r="O5031" s="10" t="s">
        <v>52</v>
      </c>
      <c r="R5031" s="10" t="s">
        <v>6210</v>
      </c>
      <c r="S5031" s="10">
        <v>1119</v>
      </c>
      <c r="T5031" s="10">
        <v>372</v>
      </c>
    </row>
    <row r="5032" spans="1:20" x14ac:dyDescent="0.35">
      <c r="A5032" s="10" t="s">
        <v>20</v>
      </c>
      <c r="B5032" s="10" t="s">
        <v>20</v>
      </c>
      <c r="C5032" s="10" t="s">
        <v>21</v>
      </c>
      <c r="D5032" s="10" t="s">
        <v>22</v>
      </c>
      <c r="E5032" s="10" t="s">
        <v>23</v>
      </c>
      <c r="F5032" s="10" t="s">
        <v>5</v>
      </c>
      <c r="H5032" s="10" t="s">
        <v>24</v>
      </c>
      <c r="I5032" s="10">
        <v>2822725</v>
      </c>
      <c r="J5032" s="10">
        <v>2823912</v>
      </c>
      <c r="K5032" s="10" t="s">
        <v>46</v>
      </c>
      <c r="R5032" s="10" t="s">
        <v>6212</v>
      </c>
      <c r="S5032" s="10">
        <v>1188</v>
      </c>
    </row>
    <row r="5033" spans="1:20" x14ac:dyDescent="0.35">
      <c r="A5033" s="10" t="s">
        <v>27</v>
      </c>
      <c r="B5033" s="10" t="s">
        <v>27</v>
      </c>
      <c r="C5033" s="10" t="s">
        <v>28</v>
      </c>
      <c r="D5033" s="10" t="s">
        <v>22</v>
      </c>
      <c r="E5033" s="10" t="s">
        <v>23</v>
      </c>
      <c r="F5033" s="10" t="s">
        <v>5</v>
      </c>
      <c r="H5033" s="10" t="s">
        <v>24</v>
      </c>
      <c r="I5033" s="10">
        <v>2822725</v>
      </c>
      <c r="J5033" s="10">
        <v>2823912</v>
      </c>
      <c r="K5033" s="10" t="s">
        <v>46</v>
      </c>
      <c r="L5033" s="10" t="s">
        <v>6213</v>
      </c>
      <c r="O5033" s="10" t="s">
        <v>2997</v>
      </c>
      <c r="R5033" s="10" t="s">
        <v>6212</v>
      </c>
      <c r="S5033" s="10">
        <v>1188</v>
      </c>
      <c r="T5033" s="10">
        <v>395</v>
      </c>
    </row>
    <row r="5034" spans="1:20" x14ac:dyDescent="0.35">
      <c r="A5034" s="10" t="s">
        <v>20</v>
      </c>
      <c r="B5034" s="10" t="s">
        <v>20</v>
      </c>
      <c r="C5034" s="10" t="s">
        <v>21</v>
      </c>
      <c r="D5034" s="10" t="s">
        <v>22</v>
      </c>
      <c r="E5034" s="10" t="s">
        <v>23</v>
      </c>
      <c r="F5034" s="10" t="s">
        <v>5</v>
      </c>
      <c r="H5034" s="10" t="s">
        <v>24</v>
      </c>
      <c r="I5034" s="10">
        <v>2823946</v>
      </c>
      <c r="J5034" s="10">
        <v>2825175</v>
      </c>
      <c r="K5034" s="10" t="s">
        <v>46</v>
      </c>
      <c r="R5034" s="10" t="s">
        <v>6214</v>
      </c>
      <c r="S5034" s="10">
        <v>1230</v>
      </c>
    </row>
    <row r="5035" spans="1:20" x14ac:dyDescent="0.35">
      <c r="A5035" s="10" t="s">
        <v>27</v>
      </c>
      <c r="B5035" s="10" t="s">
        <v>27</v>
      </c>
      <c r="C5035" s="10" t="s">
        <v>28</v>
      </c>
      <c r="D5035" s="10" t="s">
        <v>22</v>
      </c>
      <c r="E5035" s="10" t="s">
        <v>23</v>
      </c>
      <c r="F5035" s="10" t="s">
        <v>5</v>
      </c>
      <c r="H5035" s="10" t="s">
        <v>24</v>
      </c>
      <c r="I5035" s="10">
        <v>2823946</v>
      </c>
      <c r="J5035" s="10">
        <v>2825175</v>
      </c>
      <c r="K5035" s="10" t="s">
        <v>46</v>
      </c>
      <c r="L5035" s="10" t="s">
        <v>6215</v>
      </c>
      <c r="O5035" s="10" t="s">
        <v>6216</v>
      </c>
      <c r="R5035" s="10" t="s">
        <v>6214</v>
      </c>
      <c r="S5035" s="10">
        <v>1230</v>
      </c>
      <c r="T5035" s="10">
        <v>409</v>
      </c>
    </row>
    <row r="5036" spans="1:20" x14ac:dyDescent="0.35">
      <c r="A5036" s="10" t="s">
        <v>20</v>
      </c>
      <c r="B5036" s="10" t="s">
        <v>20</v>
      </c>
      <c r="C5036" s="10" t="s">
        <v>21</v>
      </c>
      <c r="D5036" s="10" t="s">
        <v>22</v>
      </c>
      <c r="E5036" s="10" t="s">
        <v>23</v>
      </c>
      <c r="F5036" s="10" t="s">
        <v>5</v>
      </c>
      <c r="H5036" s="10" t="s">
        <v>24</v>
      </c>
      <c r="I5036" s="10">
        <v>2825285</v>
      </c>
      <c r="J5036" s="10">
        <v>2826658</v>
      </c>
      <c r="K5036" s="10" t="s">
        <v>25</v>
      </c>
      <c r="R5036" s="10" t="s">
        <v>6217</v>
      </c>
      <c r="S5036" s="10">
        <v>1374</v>
      </c>
    </row>
    <row r="5037" spans="1:20" x14ac:dyDescent="0.35">
      <c r="A5037" s="10" t="s">
        <v>27</v>
      </c>
      <c r="B5037" s="10" t="s">
        <v>27</v>
      </c>
      <c r="C5037" s="10" t="s">
        <v>28</v>
      </c>
      <c r="D5037" s="10" t="s">
        <v>22</v>
      </c>
      <c r="E5037" s="10" t="s">
        <v>23</v>
      </c>
      <c r="F5037" s="10" t="s">
        <v>5</v>
      </c>
      <c r="H5037" s="10" t="s">
        <v>24</v>
      </c>
      <c r="I5037" s="10">
        <v>2825285</v>
      </c>
      <c r="J5037" s="10">
        <v>2826658</v>
      </c>
      <c r="K5037" s="10" t="s">
        <v>25</v>
      </c>
      <c r="L5037" s="10" t="s">
        <v>6218</v>
      </c>
      <c r="O5037" s="10" t="s">
        <v>6219</v>
      </c>
      <c r="R5037" s="10" t="s">
        <v>6217</v>
      </c>
      <c r="S5037" s="10">
        <v>1374</v>
      </c>
      <c r="T5037" s="10">
        <v>457</v>
      </c>
    </row>
    <row r="5038" spans="1:20" x14ac:dyDescent="0.35">
      <c r="A5038" s="10" t="s">
        <v>20</v>
      </c>
      <c r="B5038" s="10" t="s">
        <v>20</v>
      </c>
      <c r="C5038" s="10" t="s">
        <v>21</v>
      </c>
      <c r="D5038" s="10" t="s">
        <v>22</v>
      </c>
      <c r="E5038" s="10" t="s">
        <v>23</v>
      </c>
      <c r="F5038" s="10" t="s">
        <v>5</v>
      </c>
      <c r="H5038" s="10" t="s">
        <v>24</v>
      </c>
      <c r="I5038" s="10">
        <v>2826694</v>
      </c>
      <c r="J5038" s="10">
        <v>2827110</v>
      </c>
      <c r="K5038" s="10" t="s">
        <v>25</v>
      </c>
      <c r="R5038" s="10" t="s">
        <v>6220</v>
      </c>
      <c r="S5038" s="10">
        <v>417</v>
      </c>
    </row>
    <row r="5039" spans="1:20" x14ac:dyDescent="0.35">
      <c r="A5039" s="10" t="s">
        <v>27</v>
      </c>
      <c r="B5039" s="10" t="s">
        <v>27</v>
      </c>
      <c r="C5039" s="10" t="s">
        <v>28</v>
      </c>
      <c r="D5039" s="10" t="s">
        <v>22</v>
      </c>
      <c r="E5039" s="10" t="s">
        <v>23</v>
      </c>
      <c r="F5039" s="10" t="s">
        <v>5</v>
      </c>
      <c r="H5039" s="10" t="s">
        <v>24</v>
      </c>
      <c r="I5039" s="10">
        <v>2826694</v>
      </c>
      <c r="J5039" s="10">
        <v>2827110</v>
      </c>
      <c r="K5039" s="10" t="s">
        <v>25</v>
      </c>
      <c r="L5039" s="10" t="s">
        <v>6221</v>
      </c>
      <c r="O5039" s="10" t="s">
        <v>6222</v>
      </c>
      <c r="R5039" s="10" t="s">
        <v>6220</v>
      </c>
      <c r="S5039" s="10">
        <v>417</v>
      </c>
      <c r="T5039" s="10">
        <v>138</v>
      </c>
    </row>
    <row r="5040" spans="1:20" x14ac:dyDescent="0.35">
      <c r="A5040" s="10" t="s">
        <v>20</v>
      </c>
      <c r="B5040" s="10" t="s">
        <v>20</v>
      </c>
      <c r="C5040" s="10" t="s">
        <v>21</v>
      </c>
      <c r="D5040" s="10" t="s">
        <v>22</v>
      </c>
      <c r="E5040" s="10" t="s">
        <v>23</v>
      </c>
      <c r="F5040" s="10" t="s">
        <v>5</v>
      </c>
      <c r="H5040" s="10" t="s">
        <v>24</v>
      </c>
      <c r="I5040" s="10">
        <v>2827107</v>
      </c>
      <c r="J5040" s="10">
        <v>2827832</v>
      </c>
      <c r="K5040" s="10" t="s">
        <v>25</v>
      </c>
      <c r="R5040" s="10" t="s">
        <v>6223</v>
      </c>
      <c r="S5040" s="10">
        <v>726</v>
      </c>
    </row>
    <row r="5041" spans="1:20" x14ac:dyDescent="0.35">
      <c r="A5041" s="10" t="s">
        <v>27</v>
      </c>
      <c r="B5041" s="10" t="s">
        <v>27</v>
      </c>
      <c r="C5041" s="10" t="s">
        <v>28</v>
      </c>
      <c r="D5041" s="10" t="s">
        <v>22</v>
      </c>
      <c r="E5041" s="10" t="s">
        <v>23</v>
      </c>
      <c r="F5041" s="10" t="s">
        <v>5</v>
      </c>
      <c r="H5041" s="10" t="s">
        <v>24</v>
      </c>
      <c r="I5041" s="10">
        <v>2827107</v>
      </c>
      <c r="J5041" s="10">
        <v>2827832</v>
      </c>
      <c r="K5041" s="10" t="s">
        <v>25</v>
      </c>
      <c r="L5041" s="10" t="s">
        <v>6224</v>
      </c>
      <c r="O5041" s="10" t="s">
        <v>6225</v>
      </c>
      <c r="R5041" s="10" t="s">
        <v>6223</v>
      </c>
      <c r="S5041" s="10">
        <v>726</v>
      </c>
      <c r="T5041" s="10">
        <v>241</v>
      </c>
    </row>
    <row r="5042" spans="1:20" x14ac:dyDescent="0.35">
      <c r="A5042" s="10" t="s">
        <v>20</v>
      </c>
      <c r="B5042" s="10" t="s">
        <v>20</v>
      </c>
      <c r="C5042" s="10" t="s">
        <v>21</v>
      </c>
      <c r="D5042" s="10" t="s">
        <v>22</v>
      </c>
      <c r="E5042" s="10" t="s">
        <v>23</v>
      </c>
      <c r="F5042" s="10" t="s">
        <v>5</v>
      </c>
      <c r="H5042" s="10" t="s">
        <v>24</v>
      </c>
      <c r="I5042" s="10">
        <v>2827930</v>
      </c>
      <c r="J5042" s="10">
        <v>2828697</v>
      </c>
      <c r="K5042" s="10" t="s">
        <v>25</v>
      </c>
      <c r="R5042" s="10" t="s">
        <v>6226</v>
      </c>
      <c r="S5042" s="10">
        <v>768</v>
      </c>
    </row>
    <row r="5043" spans="1:20" x14ac:dyDescent="0.35">
      <c r="A5043" s="10" t="s">
        <v>27</v>
      </c>
      <c r="B5043" s="10" t="s">
        <v>27</v>
      </c>
      <c r="C5043" s="10" t="s">
        <v>28</v>
      </c>
      <c r="D5043" s="10" t="s">
        <v>22</v>
      </c>
      <c r="E5043" s="10" t="s">
        <v>23</v>
      </c>
      <c r="F5043" s="10" t="s">
        <v>5</v>
      </c>
      <c r="H5043" s="10" t="s">
        <v>24</v>
      </c>
      <c r="I5043" s="10">
        <v>2827930</v>
      </c>
      <c r="J5043" s="10">
        <v>2828697</v>
      </c>
      <c r="K5043" s="10" t="s">
        <v>25</v>
      </c>
      <c r="L5043" s="10" t="s">
        <v>6227</v>
      </c>
      <c r="O5043" s="10" t="s">
        <v>4985</v>
      </c>
      <c r="R5043" s="10" t="s">
        <v>6226</v>
      </c>
      <c r="S5043" s="10">
        <v>768</v>
      </c>
      <c r="T5043" s="10">
        <v>255</v>
      </c>
    </row>
    <row r="5044" spans="1:20" x14ac:dyDescent="0.35">
      <c r="A5044" s="10" t="s">
        <v>20</v>
      </c>
      <c r="B5044" s="10" t="s">
        <v>20</v>
      </c>
      <c r="C5044" s="10" t="s">
        <v>21</v>
      </c>
      <c r="D5044" s="10" t="s">
        <v>22</v>
      </c>
      <c r="E5044" s="10" t="s">
        <v>23</v>
      </c>
      <c r="F5044" s="10" t="s">
        <v>5</v>
      </c>
      <c r="H5044" s="10" t="s">
        <v>24</v>
      </c>
      <c r="I5044" s="10">
        <v>2828855</v>
      </c>
      <c r="J5044" s="10">
        <v>2829139</v>
      </c>
      <c r="K5044" s="10" t="s">
        <v>25</v>
      </c>
      <c r="R5044" s="10" t="s">
        <v>6228</v>
      </c>
      <c r="S5044" s="10">
        <v>285</v>
      </c>
    </row>
    <row r="5045" spans="1:20" x14ac:dyDescent="0.35">
      <c r="A5045" s="10" t="s">
        <v>27</v>
      </c>
      <c r="B5045" s="10" t="s">
        <v>27</v>
      </c>
      <c r="C5045" s="10" t="s">
        <v>28</v>
      </c>
      <c r="D5045" s="10" t="s">
        <v>22</v>
      </c>
      <c r="E5045" s="10" t="s">
        <v>23</v>
      </c>
      <c r="F5045" s="10" t="s">
        <v>5</v>
      </c>
      <c r="H5045" s="10" t="s">
        <v>24</v>
      </c>
      <c r="I5045" s="10">
        <v>2828855</v>
      </c>
      <c r="J5045" s="10">
        <v>2829139</v>
      </c>
      <c r="K5045" s="10" t="s">
        <v>25</v>
      </c>
      <c r="L5045" s="10" t="s">
        <v>6229</v>
      </c>
      <c r="O5045" s="10" t="s">
        <v>2811</v>
      </c>
      <c r="R5045" s="10" t="s">
        <v>6228</v>
      </c>
      <c r="S5045" s="10">
        <v>285</v>
      </c>
      <c r="T5045" s="10">
        <v>94</v>
      </c>
    </row>
    <row r="5046" spans="1:20" x14ac:dyDescent="0.35">
      <c r="A5046" s="10" t="s">
        <v>20</v>
      </c>
      <c r="B5046" s="10" t="s">
        <v>20</v>
      </c>
      <c r="C5046" s="10" t="s">
        <v>21</v>
      </c>
      <c r="D5046" s="10" t="s">
        <v>22</v>
      </c>
      <c r="E5046" s="10" t="s">
        <v>23</v>
      </c>
      <c r="F5046" s="10" t="s">
        <v>5</v>
      </c>
      <c r="H5046" s="10" t="s">
        <v>24</v>
      </c>
      <c r="I5046" s="10">
        <v>2829268</v>
      </c>
      <c r="J5046" s="10">
        <v>2829594</v>
      </c>
      <c r="K5046" s="10" t="s">
        <v>25</v>
      </c>
      <c r="R5046" s="10" t="s">
        <v>6230</v>
      </c>
      <c r="S5046" s="10">
        <v>327</v>
      </c>
    </row>
    <row r="5047" spans="1:20" x14ac:dyDescent="0.35">
      <c r="A5047" s="10" t="s">
        <v>27</v>
      </c>
      <c r="B5047" s="10" t="s">
        <v>27</v>
      </c>
      <c r="C5047" s="10" t="s">
        <v>28</v>
      </c>
      <c r="D5047" s="10" t="s">
        <v>22</v>
      </c>
      <c r="E5047" s="10" t="s">
        <v>23</v>
      </c>
      <c r="F5047" s="10" t="s">
        <v>5</v>
      </c>
      <c r="H5047" s="10" t="s">
        <v>24</v>
      </c>
      <c r="I5047" s="10">
        <v>2829268</v>
      </c>
      <c r="J5047" s="10">
        <v>2829594</v>
      </c>
      <c r="K5047" s="10" t="s">
        <v>25</v>
      </c>
      <c r="L5047" s="10" t="s">
        <v>6231</v>
      </c>
      <c r="O5047" s="10" t="s">
        <v>45</v>
      </c>
      <c r="R5047" s="10" t="s">
        <v>6230</v>
      </c>
      <c r="S5047" s="10">
        <v>327</v>
      </c>
      <c r="T5047" s="10">
        <v>108</v>
      </c>
    </row>
    <row r="5048" spans="1:20" x14ac:dyDescent="0.35">
      <c r="A5048" s="10" t="s">
        <v>20</v>
      </c>
      <c r="B5048" s="10" t="s">
        <v>20</v>
      </c>
      <c r="C5048" s="10" t="s">
        <v>21</v>
      </c>
      <c r="D5048" s="10" t="s">
        <v>22</v>
      </c>
      <c r="E5048" s="10" t="s">
        <v>23</v>
      </c>
      <c r="F5048" s="10" t="s">
        <v>5</v>
      </c>
      <c r="H5048" s="10" t="s">
        <v>24</v>
      </c>
      <c r="I5048" s="10">
        <v>2829609</v>
      </c>
      <c r="J5048" s="10">
        <v>2830937</v>
      </c>
      <c r="K5048" s="10" t="s">
        <v>46</v>
      </c>
      <c r="R5048" s="10" t="s">
        <v>6232</v>
      </c>
      <c r="S5048" s="10">
        <v>1329</v>
      </c>
    </row>
    <row r="5049" spans="1:20" x14ac:dyDescent="0.35">
      <c r="A5049" s="10" t="s">
        <v>27</v>
      </c>
      <c r="B5049" s="10" t="s">
        <v>27</v>
      </c>
      <c r="C5049" s="10" t="s">
        <v>28</v>
      </c>
      <c r="D5049" s="10" t="s">
        <v>22</v>
      </c>
      <c r="E5049" s="10" t="s">
        <v>23</v>
      </c>
      <c r="F5049" s="10" t="s">
        <v>5</v>
      </c>
      <c r="H5049" s="10" t="s">
        <v>24</v>
      </c>
      <c r="I5049" s="10">
        <v>2829609</v>
      </c>
      <c r="J5049" s="10">
        <v>2830937</v>
      </c>
      <c r="K5049" s="10" t="s">
        <v>46</v>
      </c>
      <c r="L5049" s="10" t="s">
        <v>6233</v>
      </c>
      <c r="O5049" s="10" t="s">
        <v>6234</v>
      </c>
      <c r="R5049" s="10" t="s">
        <v>6232</v>
      </c>
      <c r="S5049" s="10">
        <v>1329</v>
      </c>
      <c r="T5049" s="10">
        <v>442</v>
      </c>
    </row>
    <row r="5050" spans="1:20" x14ac:dyDescent="0.35">
      <c r="A5050" s="10" t="s">
        <v>20</v>
      </c>
      <c r="B5050" s="10" t="s">
        <v>20</v>
      </c>
      <c r="C5050" s="10" t="s">
        <v>21</v>
      </c>
      <c r="D5050" s="10" t="s">
        <v>22</v>
      </c>
      <c r="E5050" s="10" t="s">
        <v>23</v>
      </c>
      <c r="F5050" s="10" t="s">
        <v>5</v>
      </c>
      <c r="H5050" s="10" t="s">
        <v>24</v>
      </c>
      <c r="I5050" s="10">
        <v>2831153</v>
      </c>
      <c r="J5050" s="10">
        <v>2832157</v>
      </c>
      <c r="K5050" s="10" t="s">
        <v>46</v>
      </c>
      <c r="R5050" s="10" t="s">
        <v>6235</v>
      </c>
      <c r="S5050" s="10">
        <v>1005</v>
      </c>
    </row>
    <row r="5051" spans="1:20" x14ac:dyDescent="0.35">
      <c r="A5051" s="10" t="s">
        <v>27</v>
      </c>
      <c r="B5051" s="10" t="s">
        <v>27</v>
      </c>
      <c r="C5051" s="10" t="s">
        <v>28</v>
      </c>
      <c r="D5051" s="10" t="s">
        <v>22</v>
      </c>
      <c r="E5051" s="10" t="s">
        <v>23</v>
      </c>
      <c r="F5051" s="10" t="s">
        <v>5</v>
      </c>
      <c r="H5051" s="10" t="s">
        <v>24</v>
      </c>
      <c r="I5051" s="10">
        <v>2831153</v>
      </c>
      <c r="J5051" s="10">
        <v>2832157</v>
      </c>
      <c r="K5051" s="10" t="s">
        <v>46</v>
      </c>
      <c r="L5051" s="10" t="s">
        <v>6236</v>
      </c>
      <c r="O5051" s="10" t="s">
        <v>6237</v>
      </c>
      <c r="R5051" s="10" t="s">
        <v>6235</v>
      </c>
      <c r="S5051" s="10">
        <v>1005</v>
      </c>
      <c r="T5051" s="10">
        <v>334</v>
      </c>
    </row>
    <row r="5052" spans="1:20" x14ac:dyDescent="0.35">
      <c r="A5052" s="10" t="s">
        <v>20</v>
      </c>
      <c r="B5052" s="10" t="s">
        <v>20</v>
      </c>
      <c r="C5052" s="10" t="s">
        <v>21</v>
      </c>
      <c r="D5052" s="10" t="s">
        <v>22</v>
      </c>
      <c r="E5052" s="10" t="s">
        <v>23</v>
      </c>
      <c r="F5052" s="10" t="s">
        <v>5</v>
      </c>
      <c r="H5052" s="10" t="s">
        <v>24</v>
      </c>
      <c r="I5052" s="10">
        <v>2832397</v>
      </c>
      <c r="J5052" s="10">
        <v>2832846</v>
      </c>
      <c r="K5052" s="10" t="s">
        <v>25</v>
      </c>
      <c r="R5052" s="10" t="s">
        <v>6238</v>
      </c>
      <c r="S5052" s="10">
        <v>450</v>
      </c>
    </row>
    <row r="5053" spans="1:20" x14ac:dyDescent="0.35">
      <c r="A5053" s="10" t="s">
        <v>27</v>
      </c>
      <c r="B5053" s="10" t="s">
        <v>27</v>
      </c>
      <c r="C5053" s="10" t="s">
        <v>28</v>
      </c>
      <c r="D5053" s="10" t="s">
        <v>22</v>
      </c>
      <c r="E5053" s="10" t="s">
        <v>23</v>
      </c>
      <c r="F5053" s="10" t="s">
        <v>5</v>
      </c>
      <c r="H5053" s="10" t="s">
        <v>24</v>
      </c>
      <c r="I5053" s="10">
        <v>2832397</v>
      </c>
      <c r="J5053" s="10">
        <v>2832846</v>
      </c>
      <c r="K5053" s="10" t="s">
        <v>25</v>
      </c>
      <c r="L5053" s="10" t="s">
        <v>6239</v>
      </c>
      <c r="O5053" s="10" t="s">
        <v>6240</v>
      </c>
      <c r="R5053" s="10" t="s">
        <v>6238</v>
      </c>
      <c r="S5053" s="10">
        <v>450</v>
      </c>
      <c r="T5053" s="10">
        <v>149</v>
      </c>
    </row>
    <row r="5054" spans="1:20" x14ac:dyDescent="0.35">
      <c r="A5054" s="10" t="s">
        <v>20</v>
      </c>
      <c r="B5054" s="10" t="s">
        <v>20</v>
      </c>
      <c r="C5054" s="10" t="s">
        <v>21</v>
      </c>
      <c r="D5054" s="10" t="s">
        <v>22</v>
      </c>
      <c r="E5054" s="10" t="s">
        <v>23</v>
      </c>
      <c r="F5054" s="10" t="s">
        <v>5</v>
      </c>
      <c r="H5054" s="10" t="s">
        <v>24</v>
      </c>
      <c r="I5054" s="10">
        <v>2832904</v>
      </c>
      <c r="J5054" s="10">
        <v>2833344</v>
      </c>
      <c r="K5054" s="10" t="s">
        <v>25</v>
      </c>
      <c r="R5054" s="10" t="s">
        <v>6241</v>
      </c>
      <c r="S5054" s="10">
        <v>441</v>
      </c>
    </row>
    <row r="5055" spans="1:20" x14ac:dyDescent="0.35">
      <c r="A5055" s="10" t="s">
        <v>27</v>
      </c>
      <c r="B5055" s="10" t="s">
        <v>27</v>
      </c>
      <c r="C5055" s="10" t="s">
        <v>28</v>
      </c>
      <c r="D5055" s="10" t="s">
        <v>22</v>
      </c>
      <c r="E5055" s="10" t="s">
        <v>23</v>
      </c>
      <c r="F5055" s="10" t="s">
        <v>5</v>
      </c>
      <c r="H5055" s="10" t="s">
        <v>24</v>
      </c>
      <c r="I5055" s="10">
        <v>2832904</v>
      </c>
      <c r="J5055" s="10">
        <v>2833344</v>
      </c>
      <c r="K5055" s="10" t="s">
        <v>25</v>
      </c>
      <c r="L5055" s="10" t="s">
        <v>6242</v>
      </c>
      <c r="O5055" s="10" t="s">
        <v>6243</v>
      </c>
      <c r="R5055" s="10" t="s">
        <v>6241</v>
      </c>
      <c r="S5055" s="10">
        <v>441</v>
      </c>
      <c r="T5055" s="10">
        <v>146</v>
      </c>
    </row>
    <row r="5056" spans="1:20" x14ac:dyDescent="0.35">
      <c r="A5056" s="10" t="s">
        <v>20</v>
      </c>
      <c r="B5056" s="10" t="s">
        <v>20</v>
      </c>
      <c r="C5056" s="10" t="s">
        <v>21</v>
      </c>
      <c r="D5056" s="10" t="s">
        <v>22</v>
      </c>
      <c r="E5056" s="10" t="s">
        <v>23</v>
      </c>
      <c r="F5056" s="10" t="s">
        <v>5</v>
      </c>
      <c r="H5056" s="10" t="s">
        <v>24</v>
      </c>
      <c r="I5056" s="10">
        <v>2833362</v>
      </c>
      <c r="J5056" s="10">
        <v>2834699</v>
      </c>
      <c r="K5056" s="10" t="s">
        <v>25</v>
      </c>
      <c r="R5056" s="10" t="s">
        <v>6244</v>
      </c>
      <c r="S5056" s="10">
        <v>1338</v>
      </c>
    </row>
    <row r="5057" spans="1:20" x14ac:dyDescent="0.35">
      <c r="A5057" s="10" t="s">
        <v>27</v>
      </c>
      <c r="B5057" s="10" t="s">
        <v>27</v>
      </c>
      <c r="C5057" s="10" t="s">
        <v>28</v>
      </c>
      <c r="D5057" s="10" t="s">
        <v>22</v>
      </c>
      <c r="E5057" s="10" t="s">
        <v>23</v>
      </c>
      <c r="F5057" s="10" t="s">
        <v>5</v>
      </c>
      <c r="H5057" s="10" t="s">
        <v>24</v>
      </c>
      <c r="I5057" s="10">
        <v>2833362</v>
      </c>
      <c r="J5057" s="10">
        <v>2834699</v>
      </c>
      <c r="K5057" s="10" t="s">
        <v>25</v>
      </c>
      <c r="L5057" s="10" t="s">
        <v>6245</v>
      </c>
      <c r="O5057" s="10" t="s">
        <v>6246</v>
      </c>
      <c r="R5057" s="10" t="s">
        <v>6244</v>
      </c>
      <c r="S5057" s="10">
        <v>1338</v>
      </c>
      <c r="T5057" s="10">
        <v>445</v>
      </c>
    </row>
    <row r="5058" spans="1:20" x14ac:dyDescent="0.35">
      <c r="A5058" s="10" t="s">
        <v>20</v>
      </c>
      <c r="B5058" s="10" t="s">
        <v>20</v>
      </c>
      <c r="C5058" s="10" t="s">
        <v>21</v>
      </c>
      <c r="D5058" s="10" t="s">
        <v>22</v>
      </c>
      <c r="E5058" s="10" t="s">
        <v>23</v>
      </c>
      <c r="F5058" s="10" t="s">
        <v>5</v>
      </c>
      <c r="H5058" s="10" t="s">
        <v>24</v>
      </c>
      <c r="I5058" s="10">
        <v>2834821</v>
      </c>
      <c r="J5058" s="10">
        <v>2835462</v>
      </c>
      <c r="K5058" s="10" t="s">
        <v>25</v>
      </c>
      <c r="R5058" s="10" t="s">
        <v>6247</v>
      </c>
      <c r="S5058" s="10">
        <v>642</v>
      </c>
    </row>
    <row r="5059" spans="1:20" x14ac:dyDescent="0.35">
      <c r="A5059" s="10" t="s">
        <v>27</v>
      </c>
      <c r="B5059" s="10" t="s">
        <v>27</v>
      </c>
      <c r="C5059" s="10" t="s">
        <v>28</v>
      </c>
      <c r="D5059" s="10" t="s">
        <v>22</v>
      </c>
      <c r="E5059" s="10" t="s">
        <v>23</v>
      </c>
      <c r="F5059" s="10" t="s">
        <v>5</v>
      </c>
      <c r="H5059" s="10" t="s">
        <v>24</v>
      </c>
      <c r="I5059" s="10">
        <v>2834821</v>
      </c>
      <c r="J5059" s="10">
        <v>2835462</v>
      </c>
      <c r="K5059" s="10" t="s">
        <v>25</v>
      </c>
      <c r="L5059" s="10" t="s">
        <v>6248</v>
      </c>
      <c r="O5059" s="10" t="s">
        <v>6249</v>
      </c>
      <c r="R5059" s="10" t="s">
        <v>6247</v>
      </c>
      <c r="S5059" s="10">
        <v>642</v>
      </c>
      <c r="T5059" s="10">
        <v>213</v>
      </c>
    </row>
    <row r="5060" spans="1:20" x14ac:dyDescent="0.35">
      <c r="A5060" s="10" t="s">
        <v>20</v>
      </c>
      <c r="B5060" s="10" t="s">
        <v>20</v>
      </c>
      <c r="C5060" s="10" t="s">
        <v>21</v>
      </c>
      <c r="D5060" s="10" t="s">
        <v>22</v>
      </c>
      <c r="E5060" s="10" t="s">
        <v>23</v>
      </c>
      <c r="F5060" s="10" t="s">
        <v>5</v>
      </c>
      <c r="H5060" s="10" t="s">
        <v>24</v>
      </c>
      <c r="I5060" s="10">
        <v>2835491</v>
      </c>
      <c r="J5060" s="10">
        <v>2835982</v>
      </c>
      <c r="K5060" s="10" t="s">
        <v>46</v>
      </c>
      <c r="R5060" s="10" t="s">
        <v>6250</v>
      </c>
      <c r="S5060" s="10">
        <v>492</v>
      </c>
    </row>
    <row r="5061" spans="1:20" x14ac:dyDescent="0.35">
      <c r="A5061" s="10" t="s">
        <v>27</v>
      </c>
      <c r="B5061" s="10" t="s">
        <v>27</v>
      </c>
      <c r="C5061" s="10" t="s">
        <v>28</v>
      </c>
      <c r="D5061" s="10" t="s">
        <v>22</v>
      </c>
      <c r="E5061" s="10" t="s">
        <v>23</v>
      </c>
      <c r="F5061" s="10" t="s">
        <v>5</v>
      </c>
      <c r="H5061" s="10" t="s">
        <v>24</v>
      </c>
      <c r="I5061" s="10">
        <v>2835491</v>
      </c>
      <c r="J5061" s="10">
        <v>2835982</v>
      </c>
      <c r="K5061" s="10" t="s">
        <v>46</v>
      </c>
      <c r="L5061" s="10" t="s">
        <v>6251</v>
      </c>
      <c r="O5061" s="10" t="s">
        <v>6252</v>
      </c>
      <c r="R5061" s="10" t="s">
        <v>6250</v>
      </c>
      <c r="S5061" s="10">
        <v>492</v>
      </c>
      <c r="T5061" s="10">
        <v>163</v>
      </c>
    </row>
    <row r="5062" spans="1:20" x14ac:dyDescent="0.35">
      <c r="A5062" s="10" t="s">
        <v>20</v>
      </c>
      <c r="B5062" s="10" t="s">
        <v>20</v>
      </c>
      <c r="C5062" s="10" t="s">
        <v>21</v>
      </c>
      <c r="D5062" s="10" t="s">
        <v>22</v>
      </c>
      <c r="E5062" s="10" t="s">
        <v>23</v>
      </c>
      <c r="F5062" s="10" t="s">
        <v>5</v>
      </c>
      <c r="H5062" s="10" t="s">
        <v>24</v>
      </c>
      <c r="I5062" s="10">
        <v>2835991</v>
      </c>
      <c r="J5062" s="10">
        <v>2836446</v>
      </c>
      <c r="K5062" s="10" t="s">
        <v>46</v>
      </c>
      <c r="R5062" s="10" t="s">
        <v>6253</v>
      </c>
      <c r="S5062" s="10">
        <v>456</v>
      </c>
    </row>
    <row r="5063" spans="1:20" x14ac:dyDescent="0.35">
      <c r="A5063" s="10" t="s">
        <v>27</v>
      </c>
      <c r="B5063" s="10" t="s">
        <v>27</v>
      </c>
      <c r="C5063" s="10" t="s">
        <v>28</v>
      </c>
      <c r="D5063" s="10" t="s">
        <v>22</v>
      </c>
      <c r="E5063" s="10" t="s">
        <v>23</v>
      </c>
      <c r="F5063" s="10" t="s">
        <v>5</v>
      </c>
      <c r="H5063" s="10" t="s">
        <v>24</v>
      </c>
      <c r="I5063" s="10">
        <v>2835991</v>
      </c>
      <c r="J5063" s="10">
        <v>2836446</v>
      </c>
      <c r="K5063" s="10" t="s">
        <v>46</v>
      </c>
      <c r="L5063" s="10" t="s">
        <v>6254</v>
      </c>
      <c r="O5063" s="10" t="s">
        <v>6255</v>
      </c>
      <c r="R5063" s="10" t="s">
        <v>6253</v>
      </c>
      <c r="S5063" s="10">
        <v>456</v>
      </c>
      <c r="T5063" s="10">
        <v>151</v>
      </c>
    </row>
    <row r="5064" spans="1:20" x14ac:dyDescent="0.35">
      <c r="A5064" s="10" t="s">
        <v>20</v>
      </c>
      <c r="B5064" s="10" t="s">
        <v>20</v>
      </c>
      <c r="C5064" s="10" t="s">
        <v>21</v>
      </c>
      <c r="D5064" s="10" t="s">
        <v>22</v>
      </c>
      <c r="E5064" s="10" t="s">
        <v>23</v>
      </c>
      <c r="F5064" s="10" t="s">
        <v>5</v>
      </c>
      <c r="H5064" s="10" t="s">
        <v>24</v>
      </c>
      <c r="I5064" s="10">
        <v>2836448</v>
      </c>
      <c r="J5064" s="10">
        <v>2837263</v>
      </c>
      <c r="K5064" s="10" t="s">
        <v>46</v>
      </c>
      <c r="R5064" s="10" t="s">
        <v>6256</v>
      </c>
      <c r="S5064" s="10">
        <v>816</v>
      </c>
    </row>
    <row r="5065" spans="1:20" x14ac:dyDescent="0.35">
      <c r="A5065" s="10" t="s">
        <v>27</v>
      </c>
      <c r="B5065" s="10" t="s">
        <v>27</v>
      </c>
      <c r="C5065" s="10" t="s">
        <v>28</v>
      </c>
      <c r="D5065" s="10" t="s">
        <v>22</v>
      </c>
      <c r="E5065" s="10" t="s">
        <v>23</v>
      </c>
      <c r="F5065" s="10" t="s">
        <v>5</v>
      </c>
      <c r="H5065" s="10" t="s">
        <v>24</v>
      </c>
      <c r="I5065" s="10">
        <v>2836448</v>
      </c>
      <c r="J5065" s="10">
        <v>2837263</v>
      </c>
      <c r="K5065" s="10" t="s">
        <v>46</v>
      </c>
      <c r="L5065" s="10" t="s">
        <v>6257</v>
      </c>
      <c r="O5065" s="10" t="s">
        <v>6255</v>
      </c>
      <c r="R5065" s="10" t="s">
        <v>6256</v>
      </c>
      <c r="S5065" s="10">
        <v>816</v>
      </c>
      <c r="T5065" s="10">
        <v>271</v>
      </c>
    </row>
    <row r="5066" spans="1:20" x14ac:dyDescent="0.35">
      <c r="A5066" s="10" t="s">
        <v>20</v>
      </c>
      <c r="B5066" s="10" t="s">
        <v>20</v>
      </c>
      <c r="C5066" s="10" t="s">
        <v>21</v>
      </c>
      <c r="D5066" s="10" t="s">
        <v>22</v>
      </c>
      <c r="E5066" s="10" t="s">
        <v>23</v>
      </c>
      <c r="F5066" s="10" t="s">
        <v>5</v>
      </c>
      <c r="H5066" s="10" t="s">
        <v>24</v>
      </c>
      <c r="I5066" s="10">
        <v>2837303</v>
      </c>
      <c r="J5066" s="10">
        <v>2837659</v>
      </c>
      <c r="K5066" s="10" t="s">
        <v>46</v>
      </c>
      <c r="R5066" s="10" t="s">
        <v>6258</v>
      </c>
      <c r="S5066" s="10">
        <v>357</v>
      </c>
    </row>
    <row r="5067" spans="1:20" x14ac:dyDescent="0.35">
      <c r="A5067" s="10" t="s">
        <v>27</v>
      </c>
      <c r="B5067" s="10" t="s">
        <v>27</v>
      </c>
      <c r="C5067" s="10" t="s">
        <v>28</v>
      </c>
      <c r="D5067" s="10" t="s">
        <v>22</v>
      </c>
      <c r="E5067" s="10" t="s">
        <v>23</v>
      </c>
      <c r="F5067" s="10" t="s">
        <v>5</v>
      </c>
      <c r="H5067" s="10" t="s">
        <v>24</v>
      </c>
      <c r="I5067" s="10">
        <v>2837303</v>
      </c>
      <c r="J5067" s="10">
        <v>2837659</v>
      </c>
      <c r="K5067" s="10" t="s">
        <v>46</v>
      </c>
      <c r="L5067" s="10" t="s">
        <v>6259</v>
      </c>
      <c r="O5067" s="10" t="s">
        <v>6260</v>
      </c>
      <c r="R5067" s="10" t="s">
        <v>6258</v>
      </c>
      <c r="S5067" s="10">
        <v>357</v>
      </c>
      <c r="T5067" s="10">
        <v>118</v>
      </c>
    </row>
    <row r="5068" spans="1:20" x14ac:dyDescent="0.35">
      <c r="A5068" s="10" t="s">
        <v>20</v>
      </c>
      <c r="B5068" s="10" t="s">
        <v>20</v>
      </c>
      <c r="C5068" s="10" t="s">
        <v>21</v>
      </c>
      <c r="D5068" s="10" t="s">
        <v>22</v>
      </c>
      <c r="E5068" s="10" t="s">
        <v>23</v>
      </c>
      <c r="F5068" s="10" t="s">
        <v>5</v>
      </c>
      <c r="H5068" s="10" t="s">
        <v>24</v>
      </c>
      <c r="I5068" s="10">
        <v>2838086</v>
      </c>
      <c r="J5068" s="10">
        <v>2841781</v>
      </c>
      <c r="K5068" s="10" t="s">
        <v>25</v>
      </c>
      <c r="R5068" s="10" t="s">
        <v>6261</v>
      </c>
      <c r="S5068" s="10">
        <v>3696</v>
      </c>
    </row>
    <row r="5069" spans="1:20" x14ac:dyDescent="0.35">
      <c r="A5069" s="10" t="s">
        <v>27</v>
      </c>
      <c r="B5069" s="10" t="s">
        <v>27</v>
      </c>
      <c r="C5069" s="10" t="s">
        <v>28</v>
      </c>
      <c r="D5069" s="10" t="s">
        <v>22</v>
      </c>
      <c r="E5069" s="10" t="s">
        <v>23</v>
      </c>
      <c r="F5069" s="10" t="s">
        <v>5</v>
      </c>
      <c r="H5069" s="10" t="s">
        <v>24</v>
      </c>
      <c r="I5069" s="10">
        <v>2838086</v>
      </c>
      <c r="J5069" s="10">
        <v>2841781</v>
      </c>
      <c r="K5069" s="10" t="s">
        <v>25</v>
      </c>
      <c r="L5069" s="10" t="s">
        <v>6262</v>
      </c>
      <c r="O5069" s="10" t="s">
        <v>6263</v>
      </c>
      <c r="R5069" s="10" t="s">
        <v>6261</v>
      </c>
      <c r="S5069" s="10">
        <v>3696</v>
      </c>
      <c r="T5069" s="10">
        <v>1231</v>
      </c>
    </row>
    <row r="5070" spans="1:20" x14ac:dyDescent="0.35">
      <c r="A5070" s="10" t="s">
        <v>20</v>
      </c>
      <c r="B5070" s="10" t="s">
        <v>20</v>
      </c>
      <c r="C5070" s="10" t="s">
        <v>21</v>
      </c>
      <c r="D5070" s="10" t="s">
        <v>22</v>
      </c>
      <c r="E5070" s="10" t="s">
        <v>23</v>
      </c>
      <c r="F5070" s="10" t="s">
        <v>5</v>
      </c>
      <c r="H5070" s="10" t="s">
        <v>24</v>
      </c>
      <c r="I5070" s="10">
        <v>2841918</v>
      </c>
      <c r="J5070" s="10">
        <v>2842178</v>
      </c>
      <c r="K5070" s="10" t="s">
        <v>25</v>
      </c>
      <c r="R5070" s="10" t="s">
        <v>6264</v>
      </c>
      <c r="S5070" s="10">
        <v>261</v>
      </c>
    </row>
    <row r="5071" spans="1:20" x14ac:dyDescent="0.35">
      <c r="A5071" s="10" t="s">
        <v>27</v>
      </c>
      <c r="B5071" s="10" t="s">
        <v>27</v>
      </c>
      <c r="C5071" s="10" t="s">
        <v>28</v>
      </c>
      <c r="D5071" s="10" t="s">
        <v>22</v>
      </c>
      <c r="E5071" s="10" t="s">
        <v>23</v>
      </c>
      <c r="F5071" s="10" t="s">
        <v>5</v>
      </c>
      <c r="H5071" s="10" t="s">
        <v>24</v>
      </c>
      <c r="I5071" s="10">
        <v>2841918</v>
      </c>
      <c r="J5071" s="10">
        <v>2842178</v>
      </c>
      <c r="K5071" s="10" t="s">
        <v>25</v>
      </c>
      <c r="L5071" s="10" t="s">
        <v>6265</v>
      </c>
      <c r="O5071" s="10" t="s">
        <v>481</v>
      </c>
      <c r="R5071" s="10" t="s">
        <v>6264</v>
      </c>
      <c r="S5071" s="10">
        <v>261</v>
      </c>
      <c r="T5071" s="10">
        <v>86</v>
      </c>
    </row>
    <row r="5072" spans="1:20" x14ac:dyDescent="0.35">
      <c r="A5072" s="10" t="s">
        <v>20</v>
      </c>
      <c r="B5072" s="10" t="s">
        <v>20</v>
      </c>
      <c r="C5072" s="10" t="s">
        <v>21</v>
      </c>
      <c r="D5072" s="10" t="s">
        <v>22</v>
      </c>
      <c r="E5072" s="10" t="s">
        <v>23</v>
      </c>
      <c r="F5072" s="10" t="s">
        <v>5</v>
      </c>
      <c r="H5072" s="10" t="s">
        <v>24</v>
      </c>
      <c r="I5072" s="10">
        <v>2842178</v>
      </c>
      <c r="J5072" s="10">
        <v>2843485</v>
      </c>
      <c r="K5072" s="10" t="s">
        <v>25</v>
      </c>
      <c r="R5072" s="10" t="s">
        <v>6266</v>
      </c>
      <c r="S5072" s="10">
        <v>1308</v>
      </c>
    </row>
    <row r="5073" spans="1:20" x14ac:dyDescent="0.35">
      <c r="A5073" s="10" t="s">
        <v>27</v>
      </c>
      <c r="B5073" s="10" t="s">
        <v>27</v>
      </c>
      <c r="C5073" s="10" t="s">
        <v>28</v>
      </c>
      <c r="D5073" s="10" t="s">
        <v>22</v>
      </c>
      <c r="E5073" s="10" t="s">
        <v>23</v>
      </c>
      <c r="F5073" s="10" t="s">
        <v>5</v>
      </c>
      <c r="H5073" s="10" t="s">
        <v>24</v>
      </c>
      <c r="I5073" s="10">
        <v>2842178</v>
      </c>
      <c r="J5073" s="10">
        <v>2843485</v>
      </c>
      <c r="K5073" s="10" t="s">
        <v>25</v>
      </c>
      <c r="L5073" s="10" t="s">
        <v>6267</v>
      </c>
      <c r="O5073" s="10" t="s">
        <v>6268</v>
      </c>
      <c r="R5073" s="10" t="s">
        <v>6266</v>
      </c>
      <c r="S5073" s="10">
        <v>1308</v>
      </c>
      <c r="T5073" s="10">
        <v>435</v>
      </c>
    </row>
    <row r="5074" spans="1:20" x14ac:dyDescent="0.35">
      <c r="A5074" s="10" t="s">
        <v>20</v>
      </c>
      <c r="B5074" s="10" t="s">
        <v>20</v>
      </c>
      <c r="C5074" s="10" t="s">
        <v>21</v>
      </c>
      <c r="D5074" s="10" t="s">
        <v>22</v>
      </c>
      <c r="E5074" s="10" t="s">
        <v>23</v>
      </c>
      <c r="F5074" s="10" t="s">
        <v>5</v>
      </c>
      <c r="H5074" s="10" t="s">
        <v>24</v>
      </c>
      <c r="I5074" s="10">
        <v>2843626</v>
      </c>
      <c r="J5074" s="10">
        <v>2844279</v>
      </c>
      <c r="K5074" s="10" t="s">
        <v>25</v>
      </c>
      <c r="R5074" s="10" t="s">
        <v>6269</v>
      </c>
      <c r="S5074" s="10">
        <v>654</v>
      </c>
    </row>
    <row r="5075" spans="1:20" x14ac:dyDescent="0.35">
      <c r="A5075" s="10" t="s">
        <v>27</v>
      </c>
      <c r="B5075" s="10" t="s">
        <v>27</v>
      </c>
      <c r="C5075" s="10" t="s">
        <v>28</v>
      </c>
      <c r="D5075" s="10" t="s">
        <v>22</v>
      </c>
      <c r="E5075" s="10" t="s">
        <v>23</v>
      </c>
      <c r="F5075" s="10" t="s">
        <v>5</v>
      </c>
      <c r="H5075" s="10" t="s">
        <v>24</v>
      </c>
      <c r="I5075" s="10">
        <v>2843626</v>
      </c>
      <c r="J5075" s="10">
        <v>2844279</v>
      </c>
      <c r="K5075" s="10" t="s">
        <v>25</v>
      </c>
      <c r="L5075" s="10" t="s">
        <v>6270</v>
      </c>
      <c r="O5075" s="10" t="s">
        <v>433</v>
      </c>
      <c r="R5075" s="10" t="s">
        <v>6269</v>
      </c>
      <c r="S5075" s="10">
        <v>654</v>
      </c>
      <c r="T5075" s="10">
        <v>217</v>
      </c>
    </row>
    <row r="5076" spans="1:20" x14ac:dyDescent="0.35">
      <c r="A5076" s="10" t="s">
        <v>20</v>
      </c>
      <c r="B5076" s="10" t="s">
        <v>20</v>
      </c>
      <c r="C5076" s="10" t="s">
        <v>21</v>
      </c>
      <c r="D5076" s="10" t="s">
        <v>22</v>
      </c>
      <c r="E5076" s="10" t="s">
        <v>23</v>
      </c>
      <c r="F5076" s="10" t="s">
        <v>5</v>
      </c>
      <c r="H5076" s="10" t="s">
        <v>24</v>
      </c>
      <c r="I5076" s="10">
        <v>2844353</v>
      </c>
      <c r="J5076" s="10">
        <v>2845522</v>
      </c>
      <c r="K5076" s="10" t="s">
        <v>25</v>
      </c>
      <c r="R5076" s="10" t="s">
        <v>6271</v>
      </c>
      <c r="S5076" s="10">
        <v>1170</v>
      </c>
    </row>
    <row r="5077" spans="1:20" x14ac:dyDescent="0.35">
      <c r="A5077" s="10" t="s">
        <v>27</v>
      </c>
      <c r="B5077" s="10" t="s">
        <v>27</v>
      </c>
      <c r="C5077" s="10" t="s">
        <v>28</v>
      </c>
      <c r="D5077" s="10" t="s">
        <v>22</v>
      </c>
      <c r="E5077" s="10" t="s">
        <v>23</v>
      </c>
      <c r="F5077" s="10" t="s">
        <v>5</v>
      </c>
      <c r="H5077" s="10" t="s">
        <v>24</v>
      </c>
      <c r="I5077" s="10">
        <v>2844353</v>
      </c>
      <c r="J5077" s="10">
        <v>2845522</v>
      </c>
      <c r="K5077" s="10" t="s">
        <v>25</v>
      </c>
      <c r="L5077" s="10" t="s">
        <v>6272</v>
      </c>
      <c r="O5077" s="10" t="s">
        <v>1142</v>
      </c>
      <c r="R5077" s="10" t="s">
        <v>6271</v>
      </c>
      <c r="S5077" s="10">
        <v>1170</v>
      </c>
      <c r="T5077" s="10">
        <v>389</v>
      </c>
    </row>
    <row r="5078" spans="1:20" x14ac:dyDescent="0.35">
      <c r="A5078" s="10" t="s">
        <v>20</v>
      </c>
      <c r="B5078" s="10" t="s">
        <v>20</v>
      </c>
      <c r="C5078" s="10" t="s">
        <v>21</v>
      </c>
      <c r="D5078" s="10" t="s">
        <v>22</v>
      </c>
      <c r="E5078" s="10" t="s">
        <v>23</v>
      </c>
      <c r="F5078" s="10" t="s">
        <v>5</v>
      </c>
      <c r="H5078" s="10" t="s">
        <v>24</v>
      </c>
      <c r="I5078" s="10">
        <v>2845525</v>
      </c>
      <c r="J5078" s="10">
        <v>2846319</v>
      </c>
      <c r="K5078" s="10" t="s">
        <v>25</v>
      </c>
      <c r="R5078" s="10" t="s">
        <v>6273</v>
      </c>
      <c r="S5078" s="10">
        <v>795</v>
      </c>
    </row>
    <row r="5079" spans="1:20" x14ac:dyDescent="0.35">
      <c r="A5079" s="10" t="s">
        <v>27</v>
      </c>
      <c r="B5079" s="10" t="s">
        <v>27</v>
      </c>
      <c r="C5079" s="10" t="s">
        <v>28</v>
      </c>
      <c r="D5079" s="10" t="s">
        <v>22</v>
      </c>
      <c r="E5079" s="10" t="s">
        <v>23</v>
      </c>
      <c r="F5079" s="10" t="s">
        <v>5</v>
      </c>
      <c r="H5079" s="10" t="s">
        <v>24</v>
      </c>
      <c r="I5079" s="10">
        <v>2845525</v>
      </c>
      <c r="J5079" s="10">
        <v>2846319</v>
      </c>
      <c r="K5079" s="10" t="s">
        <v>25</v>
      </c>
      <c r="L5079" s="10" t="s">
        <v>6274</v>
      </c>
      <c r="O5079" s="10" t="s">
        <v>61</v>
      </c>
      <c r="R5079" s="10" t="s">
        <v>6273</v>
      </c>
      <c r="S5079" s="10">
        <v>795</v>
      </c>
      <c r="T5079" s="10">
        <v>264</v>
      </c>
    </row>
    <row r="5080" spans="1:20" x14ac:dyDescent="0.35">
      <c r="A5080" s="10" t="s">
        <v>20</v>
      </c>
      <c r="B5080" s="10" t="s">
        <v>20</v>
      </c>
      <c r="C5080" s="10" t="s">
        <v>21</v>
      </c>
      <c r="D5080" s="10" t="s">
        <v>22</v>
      </c>
      <c r="E5080" s="10" t="s">
        <v>23</v>
      </c>
      <c r="F5080" s="10" t="s">
        <v>5</v>
      </c>
      <c r="H5080" s="10" t="s">
        <v>24</v>
      </c>
      <c r="I5080" s="10">
        <v>2846316</v>
      </c>
      <c r="J5080" s="10">
        <v>2847287</v>
      </c>
      <c r="K5080" s="10" t="s">
        <v>25</v>
      </c>
      <c r="R5080" s="10" t="s">
        <v>6275</v>
      </c>
      <c r="S5080" s="10">
        <v>972</v>
      </c>
    </row>
    <row r="5081" spans="1:20" x14ac:dyDescent="0.35">
      <c r="A5081" s="10" t="s">
        <v>27</v>
      </c>
      <c r="B5081" s="10" t="s">
        <v>27</v>
      </c>
      <c r="C5081" s="10" t="s">
        <v>28</v>
      </c>
      <c r="D5081" s="10" t="s">
        <v>22</v>
      </c>
      <c r="E5081" s="10" t="s">
        <v>23</v>
      </c>
      <c r="F5081" s="10" t="s">
        <v>5</v>
      </c>
      <c r="H5081" s="10" t="s">
        <v>24</v>
      </c>
      <c r="I5081" s="10">
        <v>2846316</v>
      </c>
      <c r="J5081" s="10">
        <v>2847287</v>
      </c>
      <c r="K5081" s="10" t="s">
        <v>25</v>
      </c>
      <c r="L5081" s="10" t="s">
        <v>6276</v>
      </c>
      <c r="O5081" s="10" t="s">
        <v>6255</v>
      </c>
      <c r="R5081" s="10" t="s">
        <v>6275</v>
      </c>
      <c r="S5081" s="10">
        <v>972</v>
      </c>
      <c r="T5081" s="10">
        <v>323</v>
      </c>
    </row>
    <row r="5082" spans="1:20" x14ac:dyDescent="0.35">
      <c r="A5082" s="10" t="s">
        <v>20</v>
      </c>
      <c r="B5082" s="10" t="s">
        <v>20</v>
      </c>
      <c r="C5082" s="10" t="s">
        <v>21</v>
      </c>
      <c r="D5082" s="10" t="s">
        <v>22</v>
      </c>
      <c r="E5082" s="10" t="s">
        <v>23</v>
      </c>
      <c r="F5082" s="10" t="s">
        <v>5</v>
      </c>
      <c r="H5082" s="10" t="s">
        <v>24</v>
      </c>
      <c r="I5082" s="10">
        <v>2847284</v>
      </c>
      <c r="J5082" s="10">
        <v>2847889</v>
      </c>
      <c r="K5082" s="10" t="s">
        <v>25</v>
      </c>
      <c r="R5082" s="10" t="s">
        <v>6277</v>
      </c>
      <c r="S5082" s="10">
        <v>606</v>
      </c>
    </row>
    <row r="5083" spans="1:20" x14ac:dyDescent="0.35">
      <c r="A5083" s="10" t="s">
        <v>27</v>
      </c>
      <c r="B5083" s="10" t="s">
        <v>27</v>
      </c>
      <c r="C5083" s="10" t="s">
        <v>28</v>
      </c>
      <c r="D5083" s="10" t="s">
        <v>22</v>
      </c>
      <c r="E5083" s="10" t="s">
        <v>23</v>
      </c>
      <c r="F5083" s="10" t="s">
        <v>5</v>
      </c>
      <c r="H5083" s="10" t="s">
        <v>24</v>
      </c>
      <c r="I5083" s="10">
        <v>2847284</v>
      </c>
      <c r="J5083" s="10">
        <v>2847889</v>
      </c>
      <c r="K5083" s="10" t="s">
        <v>25</v>
      </c>
      <c r="L5083" s="10" t="s">
        <v>6278</v>
      </c>
      <c r="O5083" s="10" t="s">
        <v>6279</v>
      </c>
      <c r="R5083" s="10" t="s">
        <v>6277</v>
      </c>
      <c r="S5083" s="10">
        <v>606</v>
      </c>
      <c r="T5083" s="10">
        <v>201</v>
      </c>
    </row>
    <row r="5084" spans="1:20" x14ac:dyDescent="0.35">
      <c r="A5084" s="10" t="s">
        <v>20</v>
      </c>
      <c r="B5084" s="10" t="s">
        <v>20</v>
      </c>
      <c r="C5084" s="10" t="s">
        <v>21</v>
      </c>
      <c r="D5084" s="10" t="s">
        <v>22</v>
      </c>
      <c r="E5084" s="10" t="s">
        <v>23</v>
      </c>
      <c r="F5084" s="10" t="s">
        <v>5</v>
      </c>
      <c r="H5084" s="10" t="s">
        <v>24</v>
      </c>
      <c r="I5084" s="10">
        <v>2847893</v>
      </c>
      <c r="J5084" s="10">
        <v>2848123</v>
      </c>
      <c r="K5084" s="10" t="s">
        <v>46</v>
      </c>
      <c r="R5084" s="10" t="s">
        <v>6280</v>
      </c>
      <c r="S5084" s="10">
        <v>231</v>
      </c>
    </row>
    <row r="5085" spans="1:20" x14ac:dyDescent="0.35">
      <c r="A5085" s="10" t="s">
        <v>27</v>
      </c>
      <c r="B5085" s="10" t="s">
        <v>27</v>
      </c>
      <c r="C5085" s="10" t="s">
        <v>28</v>
      </c>
      <c r="D5085" s="10" t="s">
        <v>22</v>
      </c>
      <c r="E5085" s="10" t="s">
        <v>23</v>
      </c>
      <c r="F5085" s="10" t="s">
        <v>5</v>
      </c>
      <c r="H5085" s="10" t="s">
        <v>24</v>
      </c>
      <c r="I5085" s="10">
        <v>2847893</v>
      </c>
      <c r="J5085" s="10">
        <v>2848123</v>
      </c>
      <c r="K5085" s="10" t="s">
        <v>46</v>
      </c>
      <c r="L5085" s="10" t="s">
        <v>6281</v>
      </c>
      <c r="O5085" s="10" t="s">
        <v>52</v>
      </c>
      <c r="R5085" s="10" t="s">
        <v>6280</v>
      </c>
      <c r="S5085" s="10">
        <v>231</v>
      </c>
      <c r="T5085" s="10">
        <v>76</v>
      </c>
    </row>
    <row r="5086" spans="1:20" x14ac:dyDescent="0.35">
      <c r="A5086" s="10" t="s">
        <v>20</v>
      </c>
      <c r="B5086" s="10" t="s">
        <v>20</v>
      </c>
      <c r="C5086" s="10" t="s">
        <v>21</v>
      </c>
      <c r="D5086" s="10" t="s">
        <v>22</v>
      </c>
      <c r="E5086" s="10" t="s">
        <v>23</v>
      </c>
      <c r="F5086" s="10" t="s">
        <v>5</v>
      </c>
      <c r="H5086" s="10" t="s">
        <v>24</v>
      </c>
      <c r="I5086" s="10">
        <v>2848264</v>
      </c>
      <c r="J5086" s="10">
        <v>2849058</v>
      </c>
      <c r="K5086" s="10" t="s">
        <v>25</v>
      </c>
      <c r="R5086" s="10" t="s">
        <v>6282</v>
      </c>
      <c r="S5086" s="10">
        <v>795</v>
      </c>
    </row>
    <row r="5087" spans="1:20" x14ac:dyDescent="0.35">
      <c r="A5087" s="10" t="s">
        <v>27</v>
      </c>
      <c r="B5087" s="10" t="s">
        <v>27</v>
      </c>
      <c r="C5087" s="10" t="s">
        <v>28</v>
      </c>
      <c r="D5087" s="10" t="s">
        <v>22</v>
      </c>
      <c r="E5087" s="10" t="s">
        <v>23</v>
      </c>
      <c r="F5087" s="10" t="s">
        <v>5</v>
      </c>
      <c r="H5087" s="10" t="s">
        <v>24</v>
      </c>
      <c r="I5087" s="10">
        <v>2848264</v>
      </c>
      <c r="J5087" s="10">
        <v>2849058</v>
      </c>
      <c r="K5087" s="10" t="s">
        <v>25</v>
      </c>
      <c r="L5087" s="10" t="s">
        <v>6283</v>
      </c>
      <c r="O5087" s="10" t="s">
        <v>743</v>
      </c>
      <c r="R5087" s="10" t="s">
        <v>6282</v>
      </c>
      <c r="S5087" s="10">
        <v>795</v>
      </c>
      <c r="T5087" s="10">
        <v>264</v>
      </c>
    </row>
    <row r="5088" spans="1:20" x14ac:dyDescent="0.35">
      <c r="A5088" s="10" t="s">
        <v>20</v>
      </c>
      <c r="B5088" s="10" t="s">
        <v>20</v>
      </c>
      <c r="C5088" s="10" t="s">
        <v>21</v>
      </c>
      <c r="D5088" s="10" t="s">
        <v>22</v>
      </c>
      <c r="E5088" s="10" t="s">
        <v>23</v>
      </c>
      <c r="F5088" s="10" t="s">
        <v>5</v>
      </c>
      <c r="H5088" s="10" t="s">
        <v>24</v>
      </c>
      <c r="I5088" s="10">
        <v>2849230</v>
      </c>
      <c r="J5088" s="10">
        <v>2850093</v>
      </c>
      <c r="K5088" s="10" t="s">
        <v>25</v>
      </c>
      <c r="R5088" s="10" t="s">
        <v>6284</v>
      </c>
      <c r="S5088" s="10">
        <v>864</v>
      </c>
    </row>
    <row r="5089" spans="1:20" x14ac:dyDescent="0.35">
      <c r="A5089" s="10" t="s">
        <v>27</v>
      </c>
      <c r="B5089" s="10" t="s">
        <v>27</v>
      </c>
      <c r="C5089" s="10" t="s">
        <v>28</v>
      </c>
      <c r="D5089" s="10" t="s">
        <v>22</v>
      </c>
      <c r="E5089" s="10" t="s">
        <v>23</v>
      </c>
      <c r="F5089" s="10" t="s">
        <v>5</v>
      </c>
      <c r="H5089" s="10" t="s">
        <v>24</v>
      </c>
      <c r="I5089" s="10">
        <v>2849230</v>
      </c>
      <c r="J5089" s="10">
        <v>2850093</v>
      </c>
      <c r="K5089" s="10" t="s">
        <v>25</v>
      </c>
      <c r="L5089" s="10" t="s">
        <v>6285</v>
      </c>
      <c r="O5089" s="10" t="s">
        <v>316</v>
      </c>
      <c r="R5089" s="10" t="s">
        <v>6284</v>
      </c>
      <c r="S5089" s="10">
        <v>864</v>
      </c>
      <c r="T5089" s="10">
        <v>287</v>
      </c>
    </row>
    <row r="5090" spans="1:20" x14ac:dyDescent="0.35">
      <c r="A5090" s="10" t="s">
        <v>20</v>
      </c>
      <c r="B5090" s="10" t="s">
        <v>20</v>
      </c>
      <c r="C5090" s="10" t="s">
        <v>21</v>
      </c>
      <c r="D5090" s="10" t="s">
        <v>22</v>
      </c>
      <c r="E5090" s="10" t="s">
        <v>23</v>
      </c>
      <c r="F5090" s="10" t="s">
        <v>5</v>
      </c>
      <c r="H5090" s="10" t="s">
        <v>24</v>
      </c>
      <c r="I5090" s="10">
        <v>2850270</v>
      </c>
      <c r="J5090" s="10">
        <v>2851226</v>
      </c>
      <c r="K5090" s="10" t="s">
        <v>25</v>
      </c>
      <c r="R5090" s="10" t="s">
        <v>6286</v>
      </c>
      <c r="S5090" s="10">
        <v>957</v>
      </c>
    </row>
    <row r="5091" spans="1:20" x14ac:dyDescent="0.35">
      <c r="A5091" s="10" t="s">
        <v>27</v>
      </c>
      <c r="B5091" s="10" t="s">
        <v>27</v>
      </c>
      <c r="C5091" s="10" t="s">
        <v>28</v>
      </c>
      <c r="D5091" s="10" t="s">
        <v>22</v>
      </c>
      <c r="E5091" s="10" t="s">
        <v>23</v>
      </c>
      <c r="F5091" s="10" t="s">
        <v>5</v>
      </c>
      <c r="H5091" s="10" t="s">
        <v>24</v>
      </c>
      <c r="I5091" s="10">
        <v>2850270</v>
      </c>
      <c r="J5091" s="10">
        <v>2851226</v>
      </c>
      <c r="K5091" s="10" t="s">
        <v>25</v>
      </c>
      <c r="L5091" s="10" t="s">
        <v>6287</v>
      </c>
      <c r="O5091" s="10" t="s">
        <v>52</v>
      </c>
      <c r="R5091" s="10" t="s">
        <v>6286</v>
      </c>
      <c r="S5091" s="10">
        <v>957</v>
      </c>
      <c r="T5091" s="10">
        <v>318</v>
      </c>
    </row>
    <row r="5092" spans="1:20" x14ac:dyDescent="0.35">
      <c r="A5092" s="10" t="s">
        <v>20</v>
      </c>
      <c r="B5092" s="10" t="s">
        <v>20</v>
      </c>
      <c r="C5092" s="10" t="s">
        <v>21</v>
      </c>
      <c r="D5092" s="10" t="s">
        <v>22</v>
      </c>
      <c r="E5092" s="10" t="s">
        <v>23</v>
      </c>
      <c r="F5092" s="10" t="s">
        <v>5</v>
      </c>
      <c r="H5092" s="10" t="s">
        <v>24</v>
      </c>
      <c r="I5092" s="10">
        <v>2851537</v>
      </c>
      <c r="J5092" s="10">
        <v>2852778</v>
      </c>
      <c r="K5092" s="10" t="s">
        <v>25</v>
      </c>
      <c r="R5092" s="10" t="s">
        <v>6288</v>
      </c>
      <c r="S5092" s="10">
        <v>1242</v>
      </c>
    </row>
    <row r="5093" spans="1:20" x14ac:dyDescent="0.35">
      <c r="A5093" s="10" t="s">
        <v>27</v>
      </c>
      <c r="B5093" s="10" t="s">
        <v>27</v>
      </c>
      <c r="C5093" s="10" t="s">
        <v>28</v>
      </c>
      <c r="D5093" s="10" t="s">
        <v>22</v>
      </c>
      <c r="E5093" s="10" t="s">
        <v>23</v>
      </c>
      <c r="F5093" s="10" t="s">
        <v>5</v>
      </c>
      <c r="H5093" s="10" t="s">
        <v>24</v>
      </c>
      <c r="I5093" s="10">
        <v>2851537</v>
      </c>
      <c r="J5093" s="10">
        <v>2852778</v>
      </c>
      <c r="K5093" s="10" t="s">
        <v>25</v>
      </c>
      <c r="L5093" s="10" t="s">
        <v>6289</v>
      </c>
      <c r="O5093" s="10" t="s">
        <v>6290</v>
      </c>
      <c r="R5093" s="10" t="s">
        <v>6288</v>
      </c>
      <c r="S5093" s="10">
        <v>1242</v>
      </c>
      <c r="T5093" s="10">
        <v>413</v>
      </c>
    </row>
    <row r="5094" spans="1:20" x14ac:dyDescent="0.35">
      <c r="A5094" s="10" t="s">
        <v>20</v>
      </c>
      <c r="B5094" s="10" t="s">
        <v>20</v>
      </c>
      <c r="C5094" s="10" t="s">
        <v>21</v>
      </c>
      <c r="D5094" s="10" t="s">
        <v>22</v>
      </c>
      <c r="E5094" s="10" t="s">
        <v>23</v>
      </c>
      <c r="F5094" s="10" t="s">
        <v>5</v>
      </c>
      <c r="H5094" s="10" t="s">
        <v>24</v>
      </c>
      <c r="I5094" s="10">
        <v>2852859</v>
      </c>
      <c r="J5094" s="10">
        <v>2853830</v>
      </c>
      <c r="K5094" s="10" t="s">
        <v>25</v>
      </c>
      <c r="R5094" s="10" t="s">
        <v>6291</v>
      </c>
      <c r="S5094" s="10">
        <v>972</v>
      </c>
    </row>
    <row r="5095" spans="1:20" x14ac:dyDescent="0.35">
      <c r="A5095" s="10" t="s">
        <v>27</v>
      </c>
      <c r="B5095" s="10" t="s">
        <v>27</v>
      </c>
      <c r="C5095" s="10" t="s">
        <v>28</v>
      </c>
      <c r="D5095" s="10" t="s">
        <v>22</v>
      </c>
      <c r="E5095" s="10" t="s">
        <v>23</v>
      </c>
      <c r="F5095" s="10" t="s">
        <v>5</v>
      </c>
      <c r="H5095" s="10" t="s">
        <v>24</v>
      </c>
      <c r="I5095" s="10">
        <v>2852859</v>
      </c>
      <c r="J5095" s="10">
        <v>2853830</v>
      </c>
      <c r="K5095" s="10" t="s">
        <v>25</v>
      </c>
      <c r="L5095" s="10" t="s">
        <v>6292</v>
      </c>
      <c r="O5095" s="10" t="s">
        <v>52</v>
      </c>
      <c r="R5095" s="10" t="s">
        <v>6291</v>
      </c>
      <c r="S5095" s="10">
        <v>972</v>
      </c>
      <c r="T5095" s="10">
        <v>323</v>
      </c>
    </row>
    <row r="5096" spans="1:20" x14ac:dyDescent="0.35">
      <c r="A5096" s="10" t="s">
        <v>20</v>
      </c>
      <c r="B5096" s="10" t="s">
        <v>20</v>
      </c>
      <c r="C5096" s="10" t="s">
        <v>21</v>
      </c>
      <c r="D5096" s="10" t="s">
        <v>22</v>
      </c>
      <c r="E5096" s="10" t="s">
        <v>23</v>
      </c>
      <c r="F5096" s="10" t="s">
        <v>5</v>
      </c>
      <c r="H5096" s="10" t="s">
        <v>24</v>
      </c>
      <c r="I5096" s="10">
        <v>2854216</v>
      </c>
      <c r="J5096" s="10">
        <v>2854377</v>
      </c>
      <c r="K5096" s="10" t="s">
        <v>25</v>
      </c>
      <c r="R5096" s="10" t="s">
        <v>6293</v>
      </c>
      <c r="S5096" s="10">
        <v>162</v>
      </c>
    </row>
    <row r="5097" spans="1:20" x14ac:dyDescent="0.35">
      <c r="A5097" s="10" t="s">
        <v>27</v>
      </c>
      <c r="B5097" s="10" t="s">
        <v>27</v>
      </c>
      <c r="C5097" s="10" t="s">
        <v>28</v>
      </c>
      <c r="D5097" s="10" t="s">
        <v>22</v>
      </c>
      <c r="E5097" s="10" t="s">
        <v>23</v>
      </c>
      <c r="F5097" s="10" t="s">
        <v>5</v>
      </c>
      <c r="H5097" s="10" t="s">
        <v>24</v>
      </c>
      <c r="I5097" s="10">
        <v>2854216</v>
      </c>
      <c r="J5097" s="10">
        <v>2854377</v>
      </c>
      <c r="K5097" s="10" t="s">
        <v>25</v>
      </c>
      <c r="L5097" s="10" t="s">
        <v>6294</v>
      </c>
      <c r="O5097" s="10" t="s">
        <v>52</v>
      </c>
      <c r="R5097" s="10" t="s">
        <v>6293</v>
      </c>
      <c r="S5097" s="10">
        <v>162</v>
      </c>
      <c r="T5097" s="10">
        <v>53</v>
      </c>
    </row>
    <row r="5098" spans="1:20" x14ac:dyDescent="0.35">
      <c r="A5098" s="10" t="s">
        <v>20</v>
      </c>
      <c r="B5098" s="10" t="s">
        <v>20</v>
      </c>
      <c r="C5098" s="10" t="s">
        <v>21</v>
      </c>
      <c r="D5098" s="10" t="s">
        <v>22</v>
      </c>
      <c r="E5098" s="10" t="s">
        <v>23</v>
      </c>
      <c r="F5098" s="10" t="s">
        <v>5</v>
      </c>
      <c r="H5098" s="10" t="s">
        <v>24</v>
      </c>
      <c r="I5098" s="10">
        <v>2854500</v>
      </c>
      <c r="J5098" s="10">
        <v>2855735</v>
      </c>
      <c r="K5098" s="10" t="s">
        <v>46</v>
      </c>
      <c r="R5098" s="10" t="s">
        <v>6295</v>
      </c>
      <c r="S5098" s="10">
        <v>1236</v>
      </c>
    </row>
    <row r="5099" spans="1:20" x14ac:dyDescent="0.35">
      <c r="A5099" s="10" t="s">
        <v>27</v>
      </c>
      <c r="B5099" s="10" t="s">
        <v>27</v>
      </c>
      <c r="C5099" s="10" t="s">
        <v>28</v>
      </c>
      <c r="D5099" s="10" t="s">
        <v>22</v>
      </c>
      <c r="E5099" s="10" t="s">
        <v>23</v>
      </c>
      <c r="F5099" s="10" t="s">
        <v>5</v>
      </c>
      <c r="H5099" s="10" t="s">
        <v>24</v>
      </c>
      <c r="I5099" s="10">
        <v>2854500</v>
      </c>
      <c r="J5099" s="10">
        <v>2855735</v>
      </c>
      <c r="K5099" s="10" t="s">
        <v>46</v>
      </c>
      <c r="L5099" s="10" t="s">
        <v>6296</v>
      </c>
      <c r="O5099" s="10" t="s">
        <v>6297</v>
      </c>
      <c r="R5099" s="10" t="s">
        <v>6295</v>
      </c>
      <c r="S5099" s="10">
        <v>1236</v>
      </c>
      <c r="T5099" s="10">
        <v>411</v>
      </c>
    </row>
    <row r="5100" spans="1:20" x14ac:dyDescent="0.35">
      <c r="A5100" s="10" t="s">
        <v>20</v>
      </c>
      <c r="B5100" s="10" t="s">
        <v>20</v>
      </c>
      <c r="C5100" s="10" t="s">
        <v>21</v>
      </c>
      <c r="D5100" s="10" t="s">
        <v>22</v>
      </c>
      <c r="E5100" s="10" t="s">
        <v>23</v>
      </c>
      <c r="F5100" s="10" t="s">
        <v>5</v>
      </c>
      <c r="H5100" s="10" t="s">
        <v>24</v>
      </c>
      <c r="I5100" s="10">
        <v>2855844</v>
      </c>
      <c r="J5100" s="10">
        <v>2856305</v>
      </c>
      <c r="K5100" s="10" t="s">
        <v>25</v>
      </c>
      <c r="R5100" s="10" t="s">
        <v>6298</v>
      </c>
      <c r="S5100" s="10">
        <v>462</v>
      </c>
    </row>
    <row r="5101" spans="1:20" x14ac:dyDescent="0.35">
      <c r="A5101" s="10" t="s">
        <v>27</v>
      </c>
      <c r="B5101" s="10" t="s">
        <v>27</v>
      </c>
      <c r="C5101" s="10" t="s">
        <v>28</v>
      </c>
      <c r="D5101" s="10" t="s">
        <v>22</v>
      </c>
      <c r="E5101" s="10" t="s">
        <v>23</v>
      </c>
      <c r="F5101" s="10" t="s">
        <v>5</v>
      </c>
      <c r="H5101" s="10" t="s">
        <v>24</v>
      </c>
      <c r="I5101" s="10">
        <v>2855844</v>
      </c>
      <c r="J5101" s="10">
        <v>2856305</v>
      </c>
      <c r="K5101" s="10" t="s">
        <v>25</v>
      </c>
      <c r="L5101" s="10" t="s">
        <v>6299</v>
      </c>
      <c r="O5101" s="10" t="s">
        <v>3095</v>
      </c>
      <c r="R5101" s="10" t="s">
        <v>6298</v>
      </c>
      <c r="S5101" s="10">
        <v>462</v>
      </c>
      <c r="T5101" s="10">
        <v>153</v>
      </c>
    </row>
    <row r="5102" spans="1:20" x14ac:dyDescent="0.35">
      <c r="A5102" s="10" t="s">
        <v>20</v>
      </c>
      <c r="B5102" s="10" t="s">
        <v>20</v>
      </c>
      <c r="C5102" s="10" t="s">
        <v>21</v>
      </c>
      <c r="D5102" s="10" t="s">
        <v>22</v>
      </c>
      <c r="E5102" s="10" t="s">
        <v>23</v>
      </c>
      <c r="F5102" s="10" t="s">
        <v>5</v>
      </c>
      <c r="H5102" s="10" t="s">
        <v>24</v>
      </c>
      <c r="I5102" s="10">
        <v>2856318</v>
      </c>
      <c r="J5102" s="10">
        <v>2857589</v>
      </c>
      <c r="K5102" s="10" t="s">
        <v>25</v>
      </c>
      <c r="R5102" s="10" t="s">
        <v>6300</v>
      </c>
      <c r="S5102" s="10">
        <v>1272</v>
      </c>
    </row>
    <row r="5103" spans="1:20" x14ac:dyDescent="0.35">
      <c r="A5103" s="10" t="s">
        <v>27</v>
      </c>
      <c r="B5103" s="10" t="s">
        <v>27</v>
      </c>
      <c r="C5103" s="10" t="s">
        <v>28</v>
      </c>
      <c r="D5103" s="10" t="s">
        <v>22</v>
      </c>
      <c r="E5103" s="10" t="s">
        <v>23</v>
      </c>
      <c r="F5103" s="10" t="s">
        <v>5</v>
      </c>
      <c r="H5103" s="10" t="s">
        <v>24</v>
      </c>
      <c r="I5103" s="10">
        <v>2856318</v>
      </c>
      <c r="J5103" s="10">
        <v>2857589</v>
      </c>
      <c r="K5103" s="10" t="s">
        <v>25</v>
      </c>
      <c r="L5103" s="10" t="s">
        <v>6301</v>
      </c>
      <c r="O5103" s="10" t="s">
        <v>6302</v>
      </c>
      <c r="R5103" s="10" t="s">
        <v>6300</v>
      </c>
      <c r="S5103" s="10">
        <v>1272</v>
      </c>
      <c r="T5103" s="10">
        <v>423</v>
      </c>
    </row>
    <row r="5104" spans="1:20" x14ac:dyDescent="0.35">
      <c r="A5104" s="10" t="s">
        <v>20</v>
      </c>
      <c r="B5104" s="10" t="s">
        <v>20</v>
      </c>
      <c r="C5104" s="10" t="s">
        <v>21</v>
      </c>
      <c r="D5104" s="10" t="s">
        <v>22</v>
      </c>
      <c r="E5104" s="10" t="s">
        <v>23</v>
      </c>
      <c r="F5104" s="10" t="s">
        <v>5</v>
      </c>
      <c r="H5104" s="10" t="s">
        <v>24</v>
      </c>
      <c r="I5104" s="10">
        <v>2857586</v>
      </c>
      <c r="J5104" s="10">
        <v>2858191</v>
      </c>
      <c r="K5104" s="10" t="s">
        <v>25</v>
      </c>
      <c r="R5104" s="10" t="s">
        <v>6303</v>
      </c>
      <c r="S5104" s="10">
        <v>606</v>
      </c>
    </row>
    <row r="5105" spans="1:20" x14ac:dyDescent="0.35">
      <c r="A5105" s="10" t="s">
        <v>27</v>
      </c>
      <c r="B5105" s="10" t="s">
        <v>27</v>
      </c>
      <c r="C5105" s="10" t="s">
        <v>28</v>
      </c>
      <c r="D5105" s="10" t="s">
        <v>22</v>
      </c>
      <c r="E5105" s="10" t="s">
        <v>23</v>
      </c>
      <c r="F5105" s="10" t="s">
        <v>5</v>
      </c>
      <c r="H5105" s="10" t="s">
        <v>24</v>
      </c>
      <c r="I5105" s="10">
        <v>2857586</v>
      </c>
      <c r="J5105" s="10">
        <v>2858191</v>
      </c>
      <c r="K5105" s="10" t="s">
        <v>25</v>
      </c>
      <c r="L5105" s="10" t="s">
        <v>6304</v>
      </c>
      <c r="O5105" s="10" t="s">
        <v>6305</v>
      </c>
      <c r="R5105" s="10" t="s">
        <v>6303</v>
      </c>
      <c r="S5105" s="10">
        <v>606</v>
      </c>
      <c r="T5105" s="10">
        <v>201</v>
      </c>
    </row>
    <row r="5106" spans="1:20" x14ac:dyDescent="0.35">
      <c r="A5106" s="10" t="s">
        <v>20</v>
      </c>
      <c r="B5106" s="10" t="s">
        <v>20</v>
      </c>
      <c r="C5106" s="10" t="s">
        <v>21</v>
      </c>
      <c r="D5106" s="10" t="s">
        <v>22</v>
      </c>
      <c r="E5106" s="10" t="s">
        <v>23</v>
      </c>
      <c r="F5106" s="10" t="s">
        <v>5</v>
      </c>
      <c r="H5106" s="10" t="s">
        <v>24</v>
      </c>
      <c r="I5106" s="10">
        <v>2858694</v>
      </c>
      <c r="J5106" s="10">
        <v>2860391</v>
      </c>
      <c r="K5106" s="10" t="s">
        <v>25</v>
      </c>
      <c r="R5106" s="10" t="s">
        <v>6306</v>
      </c>
      <c r="S5106" s="10">
        <v>1698</v>
      </c>
    </row>
    <row r="5107" spans="1:20" x14ac:dyDescent="0.35">
      <c r="A5107" s="10" t="s">
        <v>27</v>
      </c>
      <c r="B5107" s="10" t="s">
        <v>27</v>
      </c>
      <c r="C5107" s="10" t="s">
        <v>28</v>
      </c>
      <c r="D5107" s="10" t="s">
        <v>22</v>
      </c>
      <c r="E5107" s="10" t="s">
        <v>23</v>
      </c>
      <c r="F5107" s="10" t="s">
        <v>5</v>
      </c>
      <c r="H5107" s="10" t="s">
        <v>24</v>
      </c>
      <c r="I5107" s="10">
        <v>2858694</v>
      </c>
      <c r="J5107" s="10">
        <v>2860391</v>
      </c>
      <c r="K5107" s="10" t="s">
        <v>25</v>
      </c>
      <c r="L5107" s="10" t="s">
        <v>6307</v>
      </c>
      <c r="O5107" s="10" t="s">
        <v>256</v>
      </c>
      <c r="R5107" s="10" t="s">
        <v>6306</v>
      </c>
      <c r="S5107" s="10">
        <v>1698</v>
      </c>
      <c r="T5107" s="10">
        <v>565</v>
      </c>
    </row>
    <row r="5108" spans="1:20" x14ac:dyDescent="0.35">
      <c r="A5108" s="10" t="s">
        <v>20</v>
      </c>
      <c r="B5108" s="10" t="s">
        <v>20</v>
      </c>
      <c r="C5108" s="10" t="s">
        <v>21</v>
      </c>
      <c r="D5108" s="10" t="s">
        <v>22</v>
      </c>
      <c r="E5108" s="10" t="s">
        <v>23</v>
      </c>
      <c r="F5108" s="10" t="s">
        <v>5</v>
      </c>
      <c r="H5108" s="10" t="s">
        <v>24</v>
      </c>
      <c r="I5108" s="10">
        <v>2860519</v>
      </c>
      <c r="J5108" s="10">
        <v>2861190</v>
      </c>
      <c r="K5108" s="10" t="s">
        <v>25</v>
      </c>
      <c r="R5108" s="10" t="s">
        <v>6308</v>
      </c>
      <c r="S5108" s="10">
        <v>672</v>
      </c>
    </row>
    <row r="5109" spans="1:20" x14ac:dyDescent="0.35">
      <c r="A5109" s="10" t="s">
        <v>27</v>
      </c>
      <c r="B5109" s="10" t="s">
        <v>27</v>
      </c>
      <c r="C5109" s="10" t="s">
        <v>28</v>
      </c>
      <c r="D5109" s="10" t="s">
        <v>22</v>
      </c>
      <c r="E5109" s="10" t="s">
        <v>23</v>
      </c>
      <c r="F5109" s="10" t="s">
        <v>5</v>
      </c>
      <c r="H5109" s="10" t="s">
        <v>24</v>
      </c>
      <c r="I5109" s="10">
        <v>2860519</v>
      </c>
      <c r="J5109" s="10">
        <v>2861190</v>
      </c>
      <c r="K5109" s="10" t="s">
        <v>25</v>
      </c>
      <c r="L5109" s="10" t="s">
        <v>6309</v>
      </c>
      <c r="O5109" s="10" t="s">
        <v>5563</v>
      </c>
      <c r="R5109" s="10" t="s">
        <v>6308</v>
      </c>
      <c r="S5109" s="10">
        <v>672</v>
      </c>
      <c r="T5109" s="10">
        <v>223</v>
      </c>
    </row>
    <row r="5110" spans="1:20" x14ac:dyDescent="0.35">
      <c r="A5110" s="10" t="s">
        <v>20</v>
      </c>
      <c r="B5110" s="10" t="s">
        <v>20</v>
      </c>
      <c r="C5110" s="10" t="s">
        <v>21</v>
      </c>
      <c r="D5110" s="10" t="s">
        <v>22</v>
      </c>
      <c r="E5110" s="10" t="s">
        <v>23</v>
      </c>
      <c r="F5110" s="10" t="s">
        <v>5</v>
      </c>
      <c r="H5110" s="10" t="s">
        <v>24</v>
      </c>
      <c r="I5110" s="10">
        <v>2861249</v>
      </c>
      <c r="J5110" s="10">
        <v>2862418</v>
      </c>
      <c r="K5110" s="10" t="s">
        <v>46</v>
      </c>
      <c r="R5110" s="10" t="s">
        <v>6310</v>
      </c>
      <c r="S5110" s="10">
        <v>1170</v>
      </c>
    </row>
    <row r="5111" spans="1:20" x14ac:dyDescent="0.35">
      <c r="A5111" s="10" t="s">
        <v>27</v>
      </c>
      <c r="B5111" s="10" t="s">
        <v>27</v>
      </c>
      <c r="C5111" s="10" t="s">
        <v>28</v>
      </c>
      <c r="D5111" s="10" t="s">
        <v>22</v>
      </c>
      <c r="E5111" s="10" t="s">
        <v>23</v>
      </c>
      <c r="F5111" s="10" t="s">
        <v>5</v>
      </c>
      <c r="H5111" s="10" t="s">
        <v>24</v>
      </c>
      <c r="I5111" s="10">
        <v>2861249</v>
      </c>
      <c r="J5111" s="10">
        <v>2862418</v>
      </c>
      <c r="K5111" s="10" t="s">
        <v>46</v>
      </c>
      <c r="L5111" s="10" t="s">
        <v>6311</v>
      </c>
      <c r="O5111" s="10" t="s">
        <v>6312</v>
      </c>
      <c r="R5111" s="10" t="s">
        <v>6310</v>
      </c>
      <c r="S5111" s="10">
        <v>1170</v>
      </c>
      <c r="T5111" s="10">
        <v>389</v>
      </c>
    </row>
    <row r="5112" spans="1:20" x14ac:dyDescent="0.35">
      <c r="A5112" s="10" t="s">
        <v>20</v>
      </c>
      <c r="B5112" s="10" t="s">
        <v>20</v>
      </c>
      <c r="C5112" s="10" t="s">
        <v>21</v>
      </c>
      <c r="D5112" s="10" t="s">
        <v>22</v>
      </c>
      <c r="E5112" s="10" t="s">
        <v>23</v>
      </c>
      <c r="F5112" s="10" t="s">
        <v>5</v>
      </c>
      <c r="H5112" s="10" t="s">
        <v>24</v>
      </c>
      <c r="I5112" s="10">
        <v>2862473</v>
      </c>
      <c r="J5112" s="10">
        <v>2863288</v>
      </c>
      <c r="K5112" s="10" t="s">
        <v>46</v>
      </c>
      <c r="R5112" s="10" t="s">
        <v>6313</v>
      </c>
      <c r="S5112" s="10">
        <v>816</v>
      </c>
    </row>
    <row r="5113" spans="1:20" x14ac:dyDescent="0.35">
      <c r="A5113" s="10" t="s">
        <v>27</v>
      </c>
      <c r="B5113" s="10" t="s">
        <v>27</v>
      </c>
      <c r="C5113" s="10" t="s">
        <v>28</v>
      </c>
      <c r="D5113" s="10" t="s">
        <v>22</v>
      </c>
      <c r="E5113" s="10" t="s">
        <v>23</v>
      </c>
      <c r="F5113" s="10" t="s">
        <v>5</v>
      </c>
      <c r="H5113" s="10" t="s">
        <v>24</v>
      </c>
      <c r="I5113" s="10">
        <v>2862473</v>
      </c>
      <c r="J5113" s="10">
        <v>2863288</v>
      </c>
      <c r="K5113" s="10" t="s">
        <v>46</v>
      </c>
      <c r="L5113" s="10" t="s">
        <v>6314</v>
      </c>
      <c r="O5113" s="10" t="s">
        <v>6315</v>
      </c>
      <c r="R5113" s="10" t="s">
        <v>6313</v>
      </c>
      <c r="S5113" s="10">
        <v>816</v>
      </c>
      <c r="T5113" s="10">
        <v>271</v>
      </c>
    </row>
    <row r="5114" spans="1:20" x14ac:dyDescent="0.35">
      <c r="A5114" s="10" t="s">
        <v>20</v>
      </c>
      <c r="B5114" s="10" t="s">
        <v>20</v>
      </c>
      <c r="C5114" s="10" t="s">
        <v>21</v>
      </c>
      <c r="D5114" s="10" t="s">
        <v>22</v>
      </c>
      <c r="E5114" s="10" t="s">
        <v>23</v>
      </c>
      <c r="F5114" s="10" t="s">
        <v>5</v>
      </c>
      <c r="H5114" s="10" t="s">
        <v>24</v>
      </c>
      <c r="I5114" s="10">
        <v>2863425</v>
      </c>
      <c r="J5114" s="10">
        <v>2864690</v>
      </c>
      <c r="K5114" s="10" t="s">
        <v>25</v>
      </c>
      <c r="R5114" s="10" t="s">
        <v>6316</v>
      </c>
      <c r="S5114" s="10">
        <v>1266</v>
      </c>
    </row>
    <row r="5115" spans="1:20" x14ac:dyDescent="0.35">
      <c r="A5115" s="10" t="s">
        <v>27</v>
      </c>
      <c r="B5115" s="10" t="s">
        <v>27</v>
      </c>
      <c r="C5115" s="10" t="s">
        <v>28</v>
      </c>
      <c r="D5115" s="10" t="s">
        <v>22</v>
      </c>
      <c r="E5115" s="10" t="s">
        <v>23</v>
      </c>
      <c r="F5115" s="10" t="s">
        <v>5</v>
      </c>
      <c r="H5115" s="10" t="s">
        <v>24</v>
      </c>
      <c r="I5115" s="10">
        <v>2863425</v>
      </c>
      <c r="J5115" s="10">
        <v>2864690</v>
      </c>
      <c r="K5115" s="10" t="s">
        <v>25</v>
      </c>
      <c r="L5115" s="10" t="s">
        <v>6317</v>
      </c>
      <c r="O5115" s="10" t="s">
        <v>6318</v>
      </c>
      <c r="R5115" s="10" t="s">
        <v>6316</v>
      </c>
      <c r="S5115" s="10">
        <v>1266</v>
      </c>
      <c r="T5115" s="10">
        <v>421</v>
      </c>
    </row>
    <row r="5116" spans="1:20" x14ac:dyDescent="0.35">
      <c r="A5116" s="10" t="s">
        <v>20</v>
      </c>
      <c r="B5116" s="10" t="s">
        <v>20</v>
      </c>
      <c r="C5116" s="10" t="s">
        <v>21</v>
      </c>
      <c r="D5116" s="10" t="s">
        <v>22</v>
      </c>
      <c r="E5116" s="10" t="s">
        <v>23</v>
      </c>
      <c r="F5116" s="10" t="s">
        <v>5</v>
      </c>
      <c r="H5116" s="10" t="s">
        <v>24</v>
      </c>
      <c r="I5116" s="10">
        <v>2864811</v>
      </c>
      <c r="J5116" s="10">
        <v>2866247</v>
      </c>
      <c r="K5116" s="10" t="s">
        <v>25</v>
      </c>
      <c r="R5116" s="10" t="s">
        <v>6319</v>
      </c>
      <c r="S5116" s="10">
        <v>1437</v>
      </c>
    </row>
    <row r="5117" spans="1:20" x14ac:dyDescent="0.35">
      <c r="A5117" s="10" t="s">
        <v>27</v>
      </c>
      <c r="B5117" s="10" t="s">
        <v>27</v>
      </c>
      <c r="C5117" s="10" t="s">
        <v>28</v>
      </c>
      <c r="D5117" s="10" t="s">
        <v>22</v>
      </c>
      <c r="E5117" s="10" t="s">
        <v>23</v>
      </c>
      <c r="F5117" s="10" t="s">
        <v>5</v>
      </c>
      <c r="H5117" s="10" t="s">
        <v>24</v>
      </c>
      <c r="I5117" s="10">
        <v>2864811</v>
      </c>
      <c r="J5117" s="10">
        <v>2866247</v>
      </c>
      <c r="K5117" s="10" t="s">
        <v>25</v>
      </c>
      <c r="L5117" s="10" t="s">
        <v>6320</v>
      </c>
      <c r="O5117" s="10" t="s">
        <v>6321</v>
      </c>
      <c r="R5117" s="10" t="s">
        <v>6319</v>
      </c>
      <c r="S5117" s="10">
        <v>1437</v>
      </c>
      <c r="T5117" s="10">
        <v>478</v>
      </c>
    </row>
    <row r="5118" spans="1:20" x14ac:dyDescent="0.35">
      <c r="A5118" s="10" t="s">
        <v>20</v>
      </c>
      <c r="B5118" s="10" t="s">
        <v>20</v>
      </c>
      <c r="C5118" s="10" t="s">
        <v>21</v>
      </c>
      <c r="D5118" s="10" t="s">
        <v>22</v>
      </c>
      <c r="E5118" s="10" t="s">
        <v>23</v>
      </c>
      <c r="F5118" s="10" t="s">
        <v>5</v>
      </c>
      <c r="H5118" s="10" t="s">
        <v>24</v>
      </c>
      <c r="I5118" s="10">
        <v>2866351</v>
      </c>
      <c r="J5118" s="10">
        <v>2866791</v>
      </c>
      <c r="K5118" s="10" t="s">
        <v>25</v>
      </c>
      <c r="R5118" s="10" t="s">
        <v>6322</v>
      </c>
      <c r="S5118" s="10">
        <v>441</v>
      </c>
    </row>
    <row r="5119" spans="1:20" x14ac:dyDescent="0.35">
      <c r="A5119" s="10" t="s">
        <v>27</v>
      </c>
      <c r="B5119" s="10" t="s">
        <v>27</v>
      </c>
      <c r="C5119" s="10" t="s">
        <v>28</v>
      </c>
      <c r="D5119" s="10" t="s">
        <v>22</v>
      </c>
      <c r="E5119" s="10" t="s">
        <v>23</v>
      </c>
      <c r="F5119" s="10" t="s">
        <v>5</v>
      </c>
      <c r="H5119" s="10" t="s">
        <v>24</v>
      </c>
      <c r="I5119" s="10">
        <v>2866351</v>
      </c>
      <c r="J5119" s="10">
        <v>2866791</v>
      </c>
      <c r="K5119" s="10" t="s">
        <v>25</v>
      </c>
      <c r="L5119" s="10" t="s">
        <v>6323</v>
      </c>
      <c r="O5119" s="10" t="s">
        <v>1068</v>
      </c>
      <c r="R5119" s="10" t="s">
        <v>6322</v>
      </c>
      <c r="S5119" s="10">
        <v>441</v>
      </c>
      <c r="T5119" s="10">
        <v>146</v>
      </c>
    </row>
    <row r="5120" spans="1:20" x14ac:dyDescent="0.35">
      <c r="A5120" s="10" t="s">
        <v>20</v>
      </c>
      <c r="B5120" s="10" t="s">
        <v>20</v>
      </c>
      <c r="C5120" s="10" t="s">
        <v>21</v>
      </c>
      <c r="D5120" s="10" t="s">
        <v>22</v>
      </c>
      <c r="E5120" s="10" t="s">
        <v>23</v>
      </c>
      <c r="F5120" s="10" t="s">
        <v>5</v>
      </c>
      <c r="H5120" s="10" t="s">
        <v>24</v>
      </c>
      <c r="I5120" s="10">
        <v>2866924</v>
      </c>
      <c r="J5120" s="10">
        <v>2867100</v>
      </c>
      <c r="K5120" s="10" t="s">
        <v>46</v>
      </c>
      <c r="R5120" s="10" t="s">
        <v>6324</v>
      </c>
      <c r="S5120" s="10">
        <v>177</v>
      </c>
    </row>
    <row r="5121" spans="1:20" x14ac:dyDescent="0.35">
      <c r="A5121" s="10" t="s">
        <v>27</v>
      </c>
      <c r="B5121" s="10" t="s">
        <v>27</v>
      </c>
      <c r="C5121" s="10" t="s">
        <v>28</v>
      </c>
      <c r="D5121" s="10" t="s">
        <v>22</v>
      </c>
      <c r="E5121" s="10" t="s">
        <v>23</v>
      </c>
      <c r="F5121" s="10" t="s">
        <v>5</v>
      </c>
      <c r="H5121" s="10" t="s">
        <v>24</v>
      </c>
      <c r="I5121" s="10">
        <v>2866924</v>
      </c>
      <c r="J5121" s="10">
        <v>2867100</v>
      </c>
      <c r="K5121" s="10" t="s">
        <v>46</v>
      </c>
      <c r="L5121" s="10" t="s">
        <v>6325</v>
      </c>
      <c r="O5121" s="10" t="s">
        <v>6326</v>
      </c>
      <c r="R5121" s="10" t="s">
        <v>6324</v>
      </c>
      <c r="S5121" s="10">
        <v>177</v>
      </c>
      <c r="T5121" s="10">
        <v>58</v>
      </c>
    </row>
    <row r="5122" spans="1:20" x14ac:dyDescent="0.35">
      <c r="A5122" s="10" t="s">
        <v>20</v>
      </c>
      <c r="B5122" s="10" t="s">
        <v>20</v>
      </c>
      <c r="C5122" s="10" t="s">
        <v>21</v>
      </c>
      <c r="D5122" s="10" t="s">
        <v>22</v>
      </c>
      <c r="E5122" s="10" t="s">
        <v>23</v>
      </c>
      <c r="F5122" s="10" t="s">
        <v>5</v>
      </c>
      <c r="H5122" s="10" t="s">
        <v>24</v>
      </c>
      <c r="I5122" s="10">
        <v>2867356</v>
      </c>
      <c r="J5122" s="10">
        <v>2867643</v>
      </c>
      <c r="K5122" s="10" t="s">
        <v>25</v>
      </c>
      <c r="R5122" s="10" t="s">
        <v>6327</v>
      </c>
      <c r="S5122" s="10">
        <v>288</v>
      </c>
    </row>
    <row r="5123" spans="1:20" x14ac:dyDescent="0.35">
      <c r="A5123" s="10" t="s">
        <v>27</v>
      </c>
      <c r="B5123" s="10" t="s">
        <v>27</v>
      </c>
      <c r="C5123" s="10" t="s">
        <v>28</v>
      </c>
      <c r="D5123" s="10" t="s">
        <v>22</v>
      </c>
      <c r="E5123" s="10" t="s">
        <v>23</v>
      </c>
      <c r="F5123" s="10" t="s">
        <v>5</v>
      </c>
      <c r="H5123" s="10" t="s">
        <v>24</v>
      </c>
      <c r="I5123" s="10">
        <v>2867356</v>
      </c>
      <c r="J5123" s="10">
        <v>2867643</v>
      </c>
      <c r="K5123" s="10" t="s">
        <v>25</v>
      </c>
      <c r="L5123" s="10" t="s">
        <v>6328</v>
      </c>
      <c r="O5123" s="10" t="s">
        <v>6329</v>
      </c>
      <c r="R5123" s="10" t="s">
        <v>6327</v>
      </c>
      <c r="S5123" s="10">
        <v>288</v>
      </c>
      <c r="T5123" s="10">
        <v>95</v>
      </c>
    </row>
    <row r="5124" spans="1:20" x14ac:dyDescent="0.35">
      <c r="A5124" s="10" t="s">
        <v>20</v>
      </c>
      <c r="B5124" s="10" t="s">
        <v>20</v>
      </c>
      <c r="C5124" s="10" t="s">
        <v>21</v>
      </c>
      <c r="D5124" s="10" t="s">
        <v>22</v>
      </c>
      <c r="E5124" s="10" t="s">
        <v>23</v>
      </c>
      <c r="F5124" s="10" t="s">
        <v>5</v>
      </c>
      <c r="H5124" s="10" t="s">
        <v>24</v>
      </c>
      <c r="I5124" s="10">
        <v>2867657</v>
      </c>
      <c r="J5124" s="10">
        <v>2867902</v>
      </c>
      <c r="K5124" s="10" t="s">
        <v>25</v>
      </c>
      <c r="R5124" s="10" t="s">
        <v>6330</v>
      </c>
      <c r="S5124" s="10">
        <v>246</v>
      </c>
    </row>
    <row r="5125" spans="1:20" x14ac:dyDescent="0.35">
      <c r="A5125" s="10" t="s">
        <v>27</v>
      </c>
      <c r="B5125" s="10" t="s">
        <v>27</v>
      </c>
      <c r="C5125" s="10" t="s">
        <v>28</v>
      </c>
      <c r="D5125" s="10" t="s">
        <v>22</v>
      </c>
      <c r="E5125" s="10" t="s">
        <v>23</v>
      </c>
      <c r="F5125" s="10" t="s">
        <v>5</v>
      </c>
      <c r="H5125" s="10" t="s">
        <v>24</v>
      </c>
      <c r="I5125" s="10">
        <v>2867657</v>
      </c>
      <c r="J5125" s="10">
        <v>2867902</v>
      </c>
      <c r="K5125" s="10" t="s">
        <v>25</v>
      </c>
      <c r="L5125" s="10" t="s">
        <v>6331</v>
      </c>
      <c r="O5125" s="10" t="s">
        <v>6329</v>
      </c>
      <c r="R5125" s="10" t="s">
        <v>6330</v>
      </c>
      <c r="S5125" s="10">
        <v>246</v>
      </c>
      <c r="T5125" s="10">
        <v>81</v>
      </c>
    </row>
    <row r="5126" spans="1:20" x14ac:dyDescent="0.35">
      <c r="A5126" s="10" t="s">
        <v>20</v>
      </c>
      <c r="B5126" s="10" t="s">
        <v>20</v>
      </c>
      <c r="C5126" s="10" t="s">
        <v>21</v>
      </c>
      <c r="D5126" s="10" t="s">
        <v>22</v>
      </c>
      <c r="E5126" s="10" t="s">
        <v>23</v>
      </c>
      <c r="F5126" s="10" t="s">
        <v>5</v>
      </c>
      <c r="H5126" s="10" t="s">
        <v>24</v>
      </c>
      <c r="I5126" s="10">
        <v>2867984</v>
      </c>
      <c r="J5126" s="10">
        <v>2870344</v>
      </c>
      <c r="K5126" s="10" t="s">
        <v>25</v>
      </c>
      <c r="R5126" s="10" t="s">
        <v>6332</v>
      </c>
      <c r="S5126" s="10">
        <v>2361</v>
      </c>
    </row>
    <row r="5127" spans="1:20" x14ac:dyDescent="0.35">
      <c r="A5127" s="10" t="s">
        <v>27</v>
      </c>
      <c r="B5127" s="10" t="s">
        <v>27</v>
      </c>
      <c r="C5127" s="10" t="s">
        <v>28</v>
      </c>
      <c r="D5127" s="10" t="s">
        <v>22</v>
      </c>
      <c r="E5127" s="10" t="s">
        <v>23</v>
      </c>
      <c r="F5127" s="10" t="s">
        <v>5</v>
      </c>
      <c r="H5127" s="10" t="s">
        <v>24</v>
      </c>
      <c r="I5127" s="10">
        <v>2867984</v>
      </c>
      <c r="J5127" s="10">
        <v>2870344</v>
      </c>
      <c r="K5127" s="10" t="s">
        <v>25</v>
      </c>
      <c r="L5127" s="10" t="s">
        <v>6333</v>
      </c>
      <c r="O5127" s="10" t="s">
        <v>6334</v>
      </c>
      <c r="R5127" s="10" t="s">
        <v>6332</v>
      </c>
      <c r="S5127" s="10">
        <v>2361</v>
      </c>
      <c r="T5127" s="10">
        <v>786</v>
      </c>
    </row>
    <row r="5128" spans="1:20" x14ac:dyDescent="0.35">
      <c r="A5128" s="10" t="s">
        <v>20</v>
      </c>
      <c r="B5128" s="10" t="s">
        <v>20</v>
      </c>
      <c r="C5128" s="10" t="s">
        <v>21</v>
      </c>
      <c r="D5128" s="10" t="s">
        <v>22</v>
      </c>
      <c r="E5128" s="10" t="s">
        <v>23</v>
      </c>
      <c r="F5128" s="10" t="s">
        <v>5</v>
      </c>
      <c r="H5128" s="10" t="s">
        <v>24</v>
      </c>
      <c r="I5128" s="10">
        <v>2870412</v>
      </c>
      <c r="J5128" s="10">
        <v>2870693</v>
      </c>
      <c r="K5128" s="10" t="s">
        <v>25</v>
      </c>
      <c r="R5128" s="10" t="s">
        <v>6335</v>
      </c>
      <c r="S5128" s="10">
        <v>282</v>
      </c>
    </row>
    <row r="5129" spans="1:20" x14ac:dyDescent="0.35">
      <c r="A5129" s="10" t="s">
        <v>27</v>
      </c>
      <c r="B5129" s="10" t="s">
        <v>27</v>
      </c>
      <c r="C5129" s="10" t="s">
        <v>28</v>
      </c>
      <c r="D5129" s="10" t="s">
        <v>22</v>
      </c>
      <c r="E5129" s="10" t="s">
        <v>23</v>
      </c>
      <c r="F5129" s="10" t="s">
        <v>5</v>
      </c>
      <c r="H5129" s="10" t="s">
        <v>24</v>
      </c>
      <c r="I5129" s="10">
        <v>2870412</v>
      </c>
      <c r="J5129" s="10">
        <v>2870693</v>
      </c>
      <c r="K5129" s="10" t="s">
        <v>25</v>
      </c>
      <c r="L5129" s="10" t="s">
        <v>6336</v>
      </c>
      <c r="O5129" s="10" t="s">
        <v>52</v>
      </c>
      <c r="R5129" s="10" t="s">
        <v>6335</v>
      </c>
      <c r="S5129" s="10">
        <v>282</v>
      </c>
      <c r="T5129" s="10">
        <v>93</v>
      </c>
    </row>
    <row r="5130" spans="1:20" x14ac:dyDescent="0.35">
      <c r="A5130" s="10" t="s">
        <v>20</v>
      </c>
      <c r="B5130" s="10" t="s">
        <v>20</v>
      </c>
      <c r="C5130" s="10" t="s">
        <v>21</v>
      </c>
      <c r="D5130" s="10" t="s">
        <v>22</v>
      </c>
      <c r="E5130" s="10" t="s">
        <v>23</v>
      </c>
      <c r="F5130" s="10" t="s">
        <v>5</v>
      </c>
      <c r="H5130" s="10" t="s">
        <v>24</v>
      </c>
      <c r="I5130" s="10">
        <v>2870763</v>
      </c>
      <c r="J5130" s="10">
        <v>2871395</v>
      </c>
      <c r="K5130" s="10" t="s">
        <v>46</v>
      </c>
      <c r="R5130" s="10" t="s">
        <v>6337</v>
      </c>
      <c r="S5130" s="10">
        <v>633</v>
      </c>
    </row>
    <row r="5131" spans="1:20" x14ac:dyDescent="0.35">
      <c r="A5131" s="10" t="s">
        <v>27</v>
      </c>
      <c r="B5131" s="10" t="s">
        <v>27</v>
      </c>
      <c r="C5131" s="10" t="s">
        <v>28</v>
      </c>
      <c r="D5131" s="10" t="s">
        <v>22</v>
      </c>
      <c r="E5131" s="10" t="s">
        <v>23</v>
      </c>
      <c r="F5131" s="10" t="s">
        <v>5</v>
      </c>
      <c r="H5131" s="10" t="s">
        <v>24</v>
      </c>
      <c r="I5131" s="10">
        <v>2870763</v>
      </c>
      <c r="J5131" s="10">
        <v>2871395</v>
      </c>
      <c r="K5131" s="10" t="s">
        <v>46</v>
      </c>
      <c r="L5131" s="10" t="s">
        <v>6338</v>
      </c>
      <c r="O5131" s="10" t="s">
        <v>52</v>
      </c>
      <c r="R5131" s="10" t="s">
        <v>6337</v>
      </c>
      <c r="S5131" s="10">
        <v>633</v>
      </c>
      <c r="T5131" s="10">
        <v>210</v>
      </c>
    </row>
    <row r="5132" spans="1:20" x14ac:dyDescent="0.35">
      <c r="A5132" s="10" t="s">
        <v>20</v>
      </c>
      <c r="B5132" s="10" t="s">
        <v>20</v>
      </c>
      <c r="C5132" s="10" t="s">
        <v>21</v>
      </c>
      <c r="D5132" s="10" t="s">
        <v>22</v>
      </c>
      <c r="E5132" s="10" t="s">
        <v>23</v>
      </c>
      <c r="F5132" s="10" t="s">
        <v>5</v>
      </c>
      <c r="H5132" s="10" t="s">
        <v>24</v>
      </c>
      <c r="I5132" s="10">
        <v>2871629</v>
      </c>
      <c r="J5132" s="10">
        <v>2873281</v>
      </c>
      <c r="K5132" s="10" t="s">
        <v>25</v>
      </c>
      <c r="R5132" s="10" t="s">
        <v>6339</v>
      </c>
      <c r="S5132" s="10">
        <v>1653</v>
      </c>
    </row>
    <row r="5133" spans="1:20" x14ac:dyDescent="0.35">
      <c r="A5133" s="10" t="s">
        <v>27</v>
      </c>
      <c r="B5133" s="10" t="s">
        <v>27</v>
      </c>
      <c r="C5133" s="10" t="s">
        <v>28</v>
      </c>
      <c r="D5133" s="10" t="s">
        <v>22</v>
      </c>
      <c r="E5133" s="10" t="s">
        <v>23</v>
      </c>
      <c r="F5133" s="10" t="s">
        <v>5</v>
      </c>
      <c r="H5133" s="10" t="s">
        <v>24</v>
      </c>
      <c r="I5133" s="10">
        <v>2871629</v>
      </c>
      <c r="J5133" s="10">
        <v>2873281</v>
      </c>
      <c r="K5133" s="10" t="s">
        <v>25</v>
      </c>
      <c r="L5133" s="10" t="s">
        <v>6340</v>
      </c>
      <c r="O5133" s="10" t="s">
        <v>217</v>
      </c>
      <c r="R5133" s="10" t="s">
        <v>6339</v>
      </c>
      <c r="S5133" s="10">
        <v>1653</v>
      </c>
      <c r="T5133" s="10">
        <v>550</v>
      </c>
    </row>
    <row r="5134" spans="1:20" x14ac:dyDescent="0.35">
      <c r="A5134" s="10" t="s">
        <v>20</v>
      </c>
      <c r="B5134" s="10" t="s">
        <v>20</v>
      </c>
      <c r="C5134" s="10" t="s">
        <v>21</v>
      </c>
      <c r="D5134" s="10" t="s">
        <v>22</v>
      </c>
      <c r="E5134" s="10" t="s">
        <v>23</v>
      </c>
      <c r="F5134" s="10" t="s">
        <v>5</v>
      </c>
      <c r="H5134" s="10" t="s">
        <v>24</v>
      </c>
      <c r="I5134" s="10">
        <v>2873323</v>
      </c>
      <c r="J5134" s="10">
        <v>2874900</v>
      </c>
      <c r="K5134" s="10" t="s">
        <v>25</v>
      </c>
      <c r="R5134" s="10" t="s">
        <v>6341</v>
      </c>
      <c r="S5134" s="10">
        <v>1578</v>
      </c>
    </row>
    <row r="5135" spans="1:20" x14ac:dyDescent="0.35">
      <c r="A5135" s="10" t="s">
        <v>27</v>
      </c>
      <c r="B5135" s="10" t="s">
        <v>27</v>
      </c>
      <c r="C5135" s="10" t="s">
        <v>28</v>
      </c>
      <c r="D5135" s="10" t="s">
        <v>22</v>
      </c>
      <c r="E5135" s="10" t="s">
        <v>23</v>
      </c>
      <c r="F5135" s="10" t="s">
        <v>5</v>
      </c>
      <c r="H5135" s="10" t="s">
        <v>24</v>
      </c>
      <c r="I5135" s="10">
        <v>2873323</v>
      </c>
      <c r="J5135" s="10">
        <v>2874900</v>
      </c>
      <c r="K5135" s="10" t="s">
        <v>25</v>
      </c>
      <c r="L5135" s="10" t="s">
        <v>6342</v>
      </c>
      <c r="O5135" s="10" t="s">
        <v>1607</v>
      </c>
      <c r="R5135" s="10" t="s">
        <v>6341</v>
      </c>
      <c r="S5135" s="10">
        <v>1578</v>
      </c>
      <c r="T5135" s="10">
        <v>525</v>
      </c>
    </row>
    <row r="5136" spans="1:20" x14ac:dyDescent="0.35">
      <c r="A5136" s="10" t="s">
        <v>20</v>
      </c>
      <c r="B5136" s="10" t="s">
        <v>20</v>
      </c>
      <c r="C5136" s="10" t="s">
        <v>21</v>
      </c>
      <c r="D5136" s="10" t="s">
        <v>22</v>
      </c>
      <c r="E5136" s="10" t="s">
        <v>23</v>
      </c>
      <c r="F5136" s="10" t="s">
        <v>5</v>
      </c>
      <c r="H5136" s="10" t="s">
        <v>24</v>
      </c>
      <c r="I5136" s="10">
        <v>2875245</v>
      </c>
      <c r="J5136" s="10">
        <v>2876444</v>
      </c>
      <c r="K5136" s="10" t="s">
        <v>25</v>
      </c>
      <c r="R5136" s="10" t="s">
        <v>6343</v>
      </c>
      <c r="S5136" s="10">
        <v>1200</v>
      </c>
    </row>
    <row r="5137" spans="1:20" x14ac:dyDescent="0.35">
      <c r="A5137" s="10" t="s">
        <v>27</v>
      </c>
      <c r="B5137" s="10" t="s">
        <v>27</v>
      </c>
      <c r="C5137" s="10" t="s">
        <v>28</v>
      </c>
      <c r="D5137" s="10" t="s">
        <v>22</v>
      </c>
      <c r="E5137" s="10" t="s">
        <v>23</v>
      </c>
      <c r="F5137" s="10" t="s">
        <v>5</v>
      </c>
      <c r="H5137" s="10" t="s">
        <v>24</v>
      </c>
      <c r="I5137" s="10">
        <v>2875245</v>
      </c>
      <c r="J5137" s="10">
        <v>2876444</v>
      </c>
      <c r="K5137" s="10" t="s">
        <v>25</v>
      </c>
      <c r="L5137" s="10" t="s">
        <v>6344</v>
      </c>
      <c r="O5137" s="10" t="s">
        <v>6345</v>
      </c>
      <c r="R5137" s="10" t="s">
        <v>6343</v>
      </c>
      <c r="S5137" s="10">
        <v>1200</v>
      </c>
      <c r="T5137" s="10">
        <v>399</v>
      </c>
    </row>
    <row r="5138" spans="1:20" x14ac:dyDescent="0.35">
      <c r="A5138" s="10" t="s">
        <v>20</v>
      </c>
      <c r="B5138" s="10" t="s">
        <v>20</v>
      </c>
      <c r="C5138" s="10" t="s">
        <v>21</v>
      </c>
      <c r="D5138" s="10" t="s">
        <v>22</v>
      </c>
      <c r="E5138" s="10" t="s">
        <v>23</v>
      </c>
      <c r="F5138" s="10" t="s">
        <v>5</v>
      </c>
      <c r="H5138" s="10" t="s">
        <v>24</v>
      </c>
      <c r="I5138" s="10">
        <v>2876437</v>
      </c>
      <c r="J5138" s="10">
        <v>2877510</v>
      </c>
      <c r="K5138" s="10" t="s">
        <v>25</v>
      </c>
      <c r="R5138" s="10" t="s">
        <v>6346</v>
      </c>
      <c r="S5138" s="10">
        <v>1074</v>
      </c>
    </row>
    <row r="5139" spans="1:20" x14ac:dyDescent="0.35">
      <c r="A5139" s="10" t="s">
        <v>27</v>
      </c>
      <c r="B5139" s="10" t="s">
        <v>27</v>
      </c>
      <c r="C5139" s="10" t="s">
        <v>28</v>
      </c>
      <c r="D5139" s="10" t="s">
        <v>22</v>
      </c>
      <c r="E5139" s="10" t="s">
        <v>23</v>
      </c>
      <c r="F5139" s="10" t="s">
        <v>5</v>
      </c>
      <c r="H5139" s="10" t="s">
        <v>24</v>
      </c>
      <c r="I5139" s="10">
        <v>2876437</v>
      </c>
      <c r="J5139" s="10">
        <v>2877510</v>
      </c>
      <c r="K5139" s="10" t="s">
        <v>25</v>
      </c>
      <c r="L5139" s="10" t="s">
        <v>6347</v>
      </c>
      <c r="O5139" s="10" t="s">
        <v>293</v>
      </c>
      <c r="R5139" s="10" t="s">
        <v>6346</v>
      </c>
      <c r="S5139" s="10">
        <v>1074</v>
      </c>
      <c r="T5139" s="10">
        <v>357</v>
      </c>
    </row>
    <row r="5140" spans="1:20" x14ac:dyDescent="0.35">
      <c r="A5140" s="10" t="s">
        <v>20</v>
      </c>
      <c r="B5140" s="10" t="s">
        <v>20</v>
      </c>
      <c r="C5140" s="10" t="s">
        <v>21</v>
      </c>
      <c r="D5140" s="10" t="s">
        <v>22</v>
      </c>
      <c r="E5140" s="10" t="s">
        <v>23</v>
      </c>
      <c r="F5140" s="10" t="s">
        <v>5</v>
      </c>
      <c r="H5140" s="10" t="s">
        <v>24</v>
      </c>
      <c r="I5140" s="10">
        <v>2877507</v>
      </c>
      <c r="J5140" s="10">
        <v>2878538</v>
      </c>
      <c r="K5140" s="10" t="s">
        <v>25</v>
      </c>
      <c r="R5140" s="10" t="s">
        <v>6348</v>
      </c>
      <c r="S5140" s="10">
        <v>1032</v>
      </c>
    </row>
    <row r="5141" spans="1:20" x14ac:dyDescent="0.35">
      <c r="A5141" s="10" t="s">
        <v>27</v>
      </c>
      <c r="B5141" s="10" t="s">
        <v>27</v>
      </c>
      <c r="C5141" s="10" t="s">
        <v>28</v>
      </c>
      <c r="D5141" s="10" t="s">
        <v>22</v>
      </c>
      <c r="E5141" s="10" t="s">
        <v>23</v>
      </c>
      <c r="F5141" s="10" t="s">
        <v>5</v>
      </c>
      <c r="H5141" s="10" t="s">
        <v>24</v>
      </c>
      <c r="I5141" s="10">
        <v>2877507</v>
      </c>
      <c r="J5141" s="10">
        <v>2878538</v>
      </c>
      <c r="K5141" s="10" t="s">
        <v>25</v>
      </c>
      <c r="L5141" s="10" t="s">
        <v>6349</v>
      </c>
      <c r="O5141" s="10" t="s">
        <v>6124</v>
      </c>
      <c r="R5141" s="10" t="s">
        <v>6348</v>
      </c>
      <c r="S5141" s="10">
        <v>1032</v>
      </c>
      <c r="T5141" s="10">
        <v>343</v>
      </c>
    </row>
    <row r="5142" spans="1:20" x14ac:dyDescent="0.35">
      <c r="A5142" s="10" t="s">
        <v>20</v>
      </c>
      <c r="B5142" s="10" t="s">
        <v>20</v>
      </c>
      <c r="C5142" s="10" t="s">
        <v>21</v>
      </c>
      <c r="D5142" s="10" t="s">
        <v>22</v>
      </c>
      <c r="E5142" s="10" t="s">
        <v>23</v>
      </c>
      <c r="F5142" s="10" t="s">
        <v>5</v>
      </c>
      <c r="H5142" s="10" t="s">
        <v>24</v>
      </c>
      <c r="I5142" s="10">
        <v>2878660</v>
      </c>
      <c r="J5142" s="10">
        <v>2879661</v>
      </c>
      <c r="K5142" s="10" t="s">
        <v>46</v>
      </c>
      <c r="R5142" s="10" t="s">
        <v>6350</v>
      </c>
      <c r="S5142" s="10">
        <v>1002</v>
      </c>
    </row>
    <row r="5143" spans="1:20" x14ac:dyDescent="0.35">
      <c r="A5143" s="10" t="s">
        <v>27</v>
      </c>
      <c r="B5143" s="10" t="s">
        <v>27</v>
      </c>
      <c r="C5143" s="10" t="s">
        <v>28</v>
      </c>
      <c r="D5143" s="10" t="s">
        <v>22</v>
      </c>
      <c r="E5143" s="10" t="s">
        <v>23</v>
      </c>
      <c r="F5143" s="10" t="s">
        <v>5</v>
      </c>
      <c r="H5143" s="10" t="s">
        <v>24</v>
      </c>
      <c r="I5143" s="10">
        <v>2878660</v>
      </c>
      <c r="J5143" s="10">
        <v>2879661</v>
      </c>
      <c r="K5143" s="10" t="s">
        <v>46</v>
      </c>
      <c r="L5143" s="10" t="s">
        <v>6351</v>
      </c>
      <c r="O5143" s="10" t="s">
        <v>6352</v>
      </c>
      <c r="R5143" s="10" t="s">
        <v>6350</v>
      </c>
      <c r="S5143" s="10">
        <v>1002</v>
      </c>
      <c r="T5143" s="10">
        <v>333</v>
      </c>
    </row>
    <row r="5144" spans="1:20" x14ac:dyDescent="0.35">
      <c r="A5144" s="10" t="s">
        <v>20</v>
      </c>
      <c r="B5144" s="10" t="s">
        <v>20</v>
      </c>
      <c r="C5144" s="10" t="s">
        <v>21</v>
      </c>
      <c r="D5144" s="10" t="s">
        <v>22</v>
      </c>
      <c r="E5144" s="10" t="s">
        <v>23</v>
      </c>
      <c r="F5144" s="10" t="s">
        <v>5</v>
      </c>
      <c r="H5144" s="10" t="s">
        <v>24</v>
      </c>
      <c r="I5144" s="10">
        <v>2879737</v>
      </c>
      <c r="J5144" s="10">
        <v>2881935</v>
      </c>
      <c r="K5144" s="10" t="s">
        <v>46</v>
      </c>
      <c r="R5144" s="10" t="s">
        <v>6353</v>
      </c>
      <c r="S5144" s="10">
        <v>2199</v>
      </c>
    </row>
    <row r="5145" spans="1:20" x14ac:dyDescent="0.35">
      <c r="A5145" s="10" t="s">
        <v>27</v>
      </c>
      <c r="B5145" s="10" t="s">
        <v>27</v>
      </c>
      <c r="C5145" s="10" t="s">
        <v>28</v>
      </c>
      <c r="D5145" s="10" t="s">
        <v>22</v>
      </c>
      <c r="E5145" s="10" t="s">
        <v>23</v>
      </c>
      <c r="F5145" s="10" t="s">
        <v>5</v>
      </c>
      <c r="H5145" s="10" t="s">
        <v>24</v>
      </c>
      <c r="I5145" s="10">
        <v>2879737</v>
      </c>
      <c r="J5145" s="10">
        <v>2881935</v>
      </c>
      <c r="K5145" s="10" t="s">
        <v>46</v>
      </c>
      <c r="L5145" s="10" t="s">
        <v>6354</v>
      </c>
      <c r="O5145" s="10" t="s">
        <v>6355</v>
      </c>
      <c r="R5145" s="10" t="s">
        <v>6353</v>
      </c>
      <c r="S5145" s="10">
        <v>2199</v>
      </c>
      <c r="T5145" s="10">
        <v>732</v>
      </c>
    </row>
    <row r="5146" spans="1:20" x14ac:dyDescent="0.35">
      <c r="A5146" s="10" t="s">
        <v>20</v>
      </c>
      <c r="B5146" s="10" t="s">
        <v>20</v>
      </c>
      <c r="C5146" s="10" t="s">
        <v>21</v>
      </c>
      <c r="D5146" s="10" t="s">
        <v>22</v>
      </c>
      <c r="E5146" s="10" t="s">
        <v>23</v>
      </c>
      <c r="F5146" s="10" t="s">
        <v>5</v>
      </c>
      <c r="H5146" s="10" t="s">
        <v>24</v>
      </c>
      <c r="I5146" s="10">
        <v>2881932</v>
      </c>
      <c r="J5146" s="10">
        <v>2884028</v>
      </c>
      <c r="K5146" s="10" t="s">
        <v>46</v>
      </c>
      <c r="R5146" s="10" t="s">
        <v>6356</v>
      </c>
      <c r="S5146" s="10">
        <v>2097</v>
      </c>
    </row>
    <row r="5147" spans="1:20" x14ac:dyDescent="0.35">
      <c r="A5147" s="10" t="s">
        <v>27</v>
      </c>
      <c r="B5147" s="10" t="s">
        <v>27</v>
      </c>
      <c r="C5147" s="10" t="s">
        <v>28</v>
      </c>
      <c r="D5147" s="10" t="s">
        <v>22</v>
      </c>
      <c r="E5147" s="10" t="s">
        <v>23</v>
      </c>
      <c r="F5147" s="10" t="s">
        <v>5</v>
      </c>
      <c r="H5147" s="10" t="s">
        <v>24</v>
      </c>
      <c r="I5147" s="10">
        <v>2881932</v>
      </c>
      <c r="J5147" s="10">
        <v>2884028</v>
      </c>
      <c r="K5147" s="10" t="s">
        <v>46</v>
      </c>
      <c r="L5147" s="10" t="s">
        <v>6357</v>
      </c>
      <c r="O5147" s="10" t="s">
        <v>6358</v>
      </c>
      <c r="R5147" s="10" t="s">
        <v>6356</v>
      </c>
      <c r="S5147" s="10">
        <v>2097</v>
      </c>
      <c r="T5147" s="10">
        <v>698</v>
      </c>
    </row>
    <row r="5148" spans="1:20" x14ac:dyDescent="0.35">
      <c r="A5148" s="10" t="s">
        <v>20</v>
      </c>
      <c r="B5148" s="10" t="s">
        <v>20</v>
      </c>
      <c r="C5148" s="10" t="s">
        <v>21</v>
      </c>
      <c r="D5148" s="10" t="s">
        <v>22</v>
      </c>
      <c r="E5148" s="10" t="s">
        <v>23</v>
      </c>
      <c r="F5148" s="10" t="s">
        <v>5</v>
      </c>
      <c r="H5148" s="10" t="s">
        <v>24</v>
      </c>
      <c r="I5148" s="10">
        <v>2884349</v>
      </c>
      <c r="J5148" s="10">
        <v>2884642</v>
      </c>
      <c r="K5148" s="10" t="s">
        <v>25</v>
      </c>
      <c r="R5148" s="10" t="s">
        <v>6359</v>
      </c>
      <c r="S5148" s="10">
        <v>294</v>
      </c>
    </row>
    <row r="5149" spans="1:20" x14ac:dyDescent="0.35">
      <c r="A5149" s="10" t="s">
        <v>27</v>
      </c>
      <c r="B5149" s="10" t="s">
        <v>27</v>
      </c>
      <c r="C5149" s="10" t="s">
        <v>28</v>
      </c>
      <c r="D5149" s="10" t="s">
        <v>22</v>
      </c>
      <c r="E5149" s="10" t="s">
        <v>23</v>
      </c>
      <c r="F5149" s="10" t="s">
        <v>5</v>
      </c>
      <c r="H5149" s="10" t="s">
        <v>24</v>
      </c>
      <c r="I5149" s="10">
        <v>2884349</v>
      </c>
      <c r="J5149" s="10">
        <v>2884642</v>
      </c>
      <c r="K5149" s="10" t="s">
        <v>25</v>
      </c>
      <c r="L5149" s="10" t="s">
        <v>6360</v>
      </c>
      <c r="O5149" s="10" t="s">
        <v>6361</v>
      </c>
      <c r="R5149" s="10" t="s">
        <v>6359</v>
      </c>
      <c r="S5149" s="10">
        <v>294</v>
      </c>
      <c r="T5149" s="10">
        <v>97</v>
      </c>
    </row>
    <row r="5150" spans="1:20" x14ac:dyDescent="0.35">
      <c r="A5150" s="10" t="s">
        <v>20</v>
      </c>
      <c r="B5150" s="10" t="s">
        <v>20</v>
      </c>
      <c r="C5150" s="10" t="s">
        <v>21</v>
      </c>
      <c r="D5150" s="10" t="s">
        <v>22</v>
      </c>
      <c r="E5150" s="10" t="s">
        <v>23</v>
      </c>
      <c r="F5150" s="10" t="s">
        <v>5</v>
      </c>
      <c r="H5150" s="10" t="s">
        <v>24</v>
      </c>
      <c r="I5150" s="10">
        <v>2884644</v>
      </c>
      <c r="J5150" s="10">
        <v>2885027</v>
      </c>
      <c r="K5150" s="10" t="s">
        <v>25</v>
      </c>
      <c r="R5150" s="10" t="s">
        <v>6362</v>
      </c>
      <c r="S5150" s="10">
        <v>384</v>
      </c>
    </row>
    <row r="5151" spans="1:20" x14ac:dyDescent="0.35">
      <c r="A5151" s="10" t="s">
        <v>27</v>
      </c>
      <c r="B5151" s="10" t="s">
        <v>27</v>
      </c>
      <c r="C5151" s="10" t="s">
        <v>28</v>
      </c>
      <c r="D5151" s="10" t="s">
        <v>22</v>
      </c>
      <c r="E5151" s="10" t="s">
        <v>23</v>
      </c>
      <c r="F5151" s="10" t="s">
        <v>5</v>
      </c>
      <c r="H5151" s="10" t="s">
        <v>24</v>
      </c>
      <c r="I5151" s="10">
        <v>2884644</v>
      </c>
      <c r="J5151" s="10">
        <v>2885027</v>
      </c>
      <c r="K5151" s="10" t="s">
        <v>25</v>
      </c>
      <c r="L5151" s="10" t="s">
        <v>6363</v>
      </c>
      <c r="O5151" s="10" t="s">
        <v>6364</v>
      </c>
      <c r="R5151" s="10" t="s">
        <v>6362</v>
      </c>
      <c r="S5151" s="10">
        <v>384</v>
      </c>
      <c r="T5151" s="10">
        <v>127</v>
      </c>
    </row>
    <row r="5152" spans="1:20" x14ac:dyDescent="0.35">
      <c r="A5152" s="10" t="s">
        <v>20</v>
      </c>
      <c r="B5152" s="10" t="s">
        <v>20</v>
      </c>
      <c r="C5152" s="10" t="s">
        <v>21</v>
      </c>
      <c r="D5152" s="10" t="s">
        <v>22</v>
      </c>
      <c r="E5152" s="10" t="s">
        <v>23</v>
      </c>
      <c r="F5152" s="10" t="s">
        <v>5</v>
      </c>
      <c r="H5152" s="10" t="s">
        <v>24</v>
      </c>
      <c r="I5152" s="10">
        <v>2885144</v>
      </c>
      <c r="J5152" s="10">
        <v>2886682</v>
      </c>
      <c r="K5152" s="10" t="s">
        <v>25</v>
      </c>
      <c r="R5152" s="10" t="s">
        <v>6365</v>
      </c>
      <c r="S5152" s="10">
        <v>1539</v>
      </c>
    </row>
    <row r="5153" spans="1:20" x14ac:dyDescent="0.35">
      <c r="A5153" s="10" t="s">
        <v>27</v>
      </c>
      <c r="B5153" s="10" t="s">
        <v>27</v>
      </c>
      <c r="C5153" s="10" t="s">
        <v>28</v>
      </c>
      <c r="D5153" s="10" t="s">
        <v>22</v>
      </c>
      <c r="E5153" s="10" t="s">
        <v>23</v>
      </c>
      <c r="F5153" s="10" t="s">
        <v>5</v>
      </c>
      <c r="H5153" s="10" t="s">
        <v>24</v>
      </c>
      <c r="I5153" s="10">
        <v>2885144</v>
      </c>
      <c r="J5153" s="10">
        <v>2886682</v>
      </c>
      <c r="K5153" s="10" t="s">
        <v>25</v>
      </c>
      <c r="L5153" s="10" t="s">
        <v>6366</v>
      </c>
      <c r="O5153" s="10" t="s">
        <v>6367</v>
      </c>
      <c r="R5153" s="10" t="s">
        <v>6365</v>
      </c>
      <c r="S5153" s="10">
        <v>1539</v>
      </c>
      <c r="T5153" s="10">
        <v>512</v>
      </c>
    </row>
    <row r="5154" spans="1:20" x14ac:dyDescent="0.35">
      <c r="A5154" s="10" t="s">
        <v>20</v>
      </c>
      <c r="B5154" s="10" t="s">
        <v>20</v>
      </c>
      <c r="C5154" s="10" t="s">
        <v>21</v>
      </c>
      <c r="D5154" s="10" t="s">
        <v>22</v>
      </c>
      <c r="E5154" s="10" t="s">
        <v>23</v>
      </c>
      <c r="F5154" s="10" t="s">
        <v>5</v>
      </c>
      <c r="H5154" s="10" t="s">
        <v>24</v>
      </c>
      <c r="I5154" s="10">
        <v>2886794</v>
      </c>
      <c r="J5154" s="10">
        <v>2888485</v>
      </c>
      <c r="K5154" s="10" t="s">
        <v>25</v>
      </c>
      <c r="R5154" s="10" t="s">
        <v>6368</v>
      </c>
      <c r="S5154" s="10">
        <v>1692</v>
      </c>
    </row>
    <row r="5155" spans="1:20" x14ac:dyDescent="0.35">
      <c r="A5155" s="10" t="s">
        <v>27</v>
      </c>
      <c r="B5155" s="10" t="s">
        <v>27</v>
      </c>
      <c r="C5155" s="10" t="s">
        <v>28</v>
      </c>
      <c r="D5155" s="10" t="s">
        <v>22</v>
      </c>
      <c r="E5155" s="10" t="s">
        <v>23</v>
      </c>
      <c r="F5155" s="10" t="s">
        <v>5</v>
      </c>
      <c r="H5155" s="10" t="s">
        <v>24</v>
      </c>
      <c r="I5155" s="10">
        <v>2886794</v>
      </c>
      <c r="J5155" s="10">
        <v>2888485</v>
      </c>
      <c r="K5155" s="10" t="s">
        <v>25</v>
      </c>
      <c r="L5155" s="10" t="s">
        <v>6369</v>
      </c>
      <c r="O5155" s="10" t="s">
        <v>256</v>
      </c>
      <c r="R5155" s="10" t="s">
        <v>6368</v>
      </c>
      <c r="S5155" s="10">
        <v>1692</v>
      </c>
      <c r="T5155" s="10">
        <v>563</v>
      </c>
    </row>
    <row r="5156" spans="1:20" x14ac:dyDescent="0.35">
      <c r="A5156" s="10" t="s">
        <v>20</v>
      </c>
      <c r="B5156" s="10" t="s">
        <v>20</v>
      </c>
      <c r="C5156" s="10" t="s">
        <v>21</v>
      </c>
      <c r="D5156" s="10" t="s">
        <v>22</v>
      </c>
      <c r="E5156" s="10" t="s">
        <v>23</v>
      </c>
      <c r="F5156" s="10" t="s">
        <v>5</v>
      </c>
      <c r="H5156" s="10" t="s">
        <v>24</v>
      </c>
      <c r="I5156" s="10">
        <v>2888640</v>
      </c>
      <c r="J5156" s="10">
        <v>2890022</v>
      </c>
      <c r="K5156" s="10" t="s">
        <v>25</v>
      </c>
      <c r="R5156" s="10" t="s">
        <v>6370</v>
      </c>
      <c r="S5156" s="10">
        <v>1383</v>
      </c>
    </row>
    <row r="5157" spans="1:20" x14ac:dyDescent="0.35">
      <c r="A5157" s="10" t="s">
        <v>27</v>
      </c>
      <c r="B5157" s="10" t="s">
        <v>27</v>
      </c>
      <c r="C5157" s="10" t="s">
        <v>28</v>
      </c>
      <c r="D5157" s="10" t="s">
        <v>22</v>
      </c>
      <c r="E5157" s="10" t="s">
        <v>23</v>
      </c>
      <c r="F5157" s="10" t="s">
        <v>5</v>
      </c>
      <c r="H5157" s="10" t="s">
        <v>24</v>
      </c>
      <c r="I5157" s="10">
        <v>2888640</v>
      </c>
      <c r="J5157" s="10">
        <v>2890022</v>
      </c>
      <c r="K5157" s="10" t="s">
        <v>25</v>
      </c>
      <c r="L5157" s="10" t="s">
        <v>6371</v>
      </c>
      <c r="O5157" s="10" t="s">
        <v>6372</v>
      </c>
      <c r="R5157" s="10" t="s">
        <v>6370</v>
      </c>
      <c r="S5157" s="10">
        <v>1383</v>
      </c>
      <c r="T5157" s="10">
        <v>460</v>
      </c>
    </row>
    <row r="5158" spans="1:20" x14ac:dyDescent="0.35">
      <c r="A5158" s="10" t="s">
        <v>20</v>
      </c>
      <c r="B5158" s="10" t="s">
        <v>20</v>
      </c>
      <c r="C5158" s="10" t="s">
        <v>21</v>
      </c>
      <c r="D5158" s="10" t="s">
        <v>22</v>
      </c>
      <c r="E5158" s="10" t="s">
        <v>23</v>
      </c>
      <c r="F5158" s="10" t="s">
        <v>5</v>
      </c>
      <c r="H5158" s="10" t="s">
        <v>24</v>
      </c>
      <c r="I5158" s="10">
        <v>2890015</v>
      </c>
      <c r="J5158" s="10">
        <v>2890989</v>
      </c>
      <c r="K5158" s="10" t="s">
        <v>25</v>
      </c>
      <c r="R5158" s="10" t="s">
        <v>6373</v>
      </c>
      <c r="S5158" s="10">
        <v>975</v>
      </c>
    </row>
    <row r="5159" spans="1:20" x14ac:dyDescent="0.35">
      <c r="A5159" s="10" t="s">
        <v>27</v>
      </c>
      <c r="B5159" s="10" t="s">
        <v>27</v>
      </c>
      <c r="C5159" s="10" t="s">
        <v>28</v>
      </c>
      <c r="D5159" s="10" t="s">
        <v>22</v>
      </c>
      <c r="E5159" s="10" t="s">
        <v>23</v>
      </c>
      <c r="F5159" s="10" t="s">
        <v>5</v>
      </c>
      <c r="H5159" s="10" t="s">
        <v>24</v>
      </c>
      <c r="I5159" s="10">
        <v>2890015</v>
      </c>
      <c r="J5159" s="10">
        <v>2890989</v>
      </c>
      <c r="K5159" s="10" t="s">
        <v>25</v>
      </c>
      <c r="L5159" s="10" t="s">
        <v>6374</v>
      </c>
      <c r="O5159" s="10" t="s">
        <v>6375</v>
      </c>
      <c r="R5159" s="10" t="s">
        <v>6373</v>
      </c>
      <c r="S5159" s="10">
        <v>975</v>
      </c>
      <c r="T5159" s="10">
        <v>324</v>
      </c>
    </row>
    <row r="5160" spans="1:20" x14ac:dyDescent="0.35">
      <c r="A5160" s="10" t="s">
        <v>20</v>
      </c>
      <c r="B5160" s="10" t="s">
        <v>20</v>
      </c>
      <c r="C5160" s="10" t="s">
        <v>21</v>
      </c>
      <c r="D5160" s="10" t="s">
        <v>22</v>
      </c>
      <c r="E5160" s="10" t="s">
        <v>23</v>
      </c>
      <c r="F5160" s="10" t="s">
        <v>5</v>
      </c>
      <c r="H5160" s="10" t="s">
        <v>24</v>
      </c>
      <c r="I5160" s="10">
        <v>2890986</v>
      </c>
      <c r="J5160" s="10">
        <v>2892236</v>
      </c>
      <c r="K5160" s="10" t="s">
        <v>46</v>
      </c>
      <c r="R5160" s="10" t="s">
        <v>6376</v>
      </c>
      <c r="S5160" s="10">
        <v>1251</v>
      </c>
    </row>
    <row r="5161" spans="1:20" x14ac:dyDescent="0.35">
      <c r="A5161" s="10" t="s">
        <v>27</v>
      </c>
      <c r="B5161" s="10" t="s">
        <v>27</v>
      </c>
      <c r="C5161" s="10" t="s">
        <v>28</v>
      </c>
      <c r="D5161" s="10" t="s">
        <v>22</v>
      </c>
      <c r="E5161" s="10" t="s">
        <v>23</v>
      </c>
      <c r="F5161" s="10" t="s">
        <v>5</v>
      </c>
      <c r="H5161" s="10" t="s">
        <v>24</v>
      </c>
      <c r="I5161" s="10">
        <v>2890986</v>
      </c>
      <c r="J5161" s="10">
        <v>2892236</v>
      </c>
      <c r="K5161" s="10" t="s">
        <v>46</v>
      </c>
      <c r="L5161" s="10" t="s">
        <v>6377</v>
      </c>
      <c r="O5161" s="10" t="s">
        <v>6378</v>
      </c>
      <c r="R5161" s="10" t="s">
        <v>6376</v>
      </c>
      <c r="S5161" s="10">
        <v>1251</v>
      </c>
      <c r="T5161" s="10">
        <v>416</v>
      </c>
    </row>
    <row r="5162" spans="1:20" x14ac:dyDescent="0.35">
      <c r="A5162" s="10" t="s">
        <v>20</v>
      </c>
      <c r="B5162" s="10" t="s">
        <v>20</v>
      </c>
      <c r="C5162" s="10" t="s">
        <v>21</v>
      </c>
      <c r="D5162" s="10" t="s">
        <v>22</v>
      </c>
      <c r="E5162" s="10" t="s">
        <v>23</v>
      </c>
      <c r="F5162" s="10" t="s">
        <v>5</v>
      </c>
      <c r="H5162" s="10" t="s">
        <v>24</v>
      </c>
      <c r="I5162" s="10">
        <v>2892239</v>
      </c>
      <c r="J5162" s="10">
        <v>2894053</v>
      </c>
      <c r="K5162" s="10" t="s">
        <v>46</v>
      </c>
      <c r="R5162" s="10" t="s">
        <v>6379</v>
      </c>
      <c r="S5162" s="10">
        <v>1815</v>
      </c>
    </row>
    <row r="5163" spans="1:20" x14ac:dyDescent="0.35">
      <c r="A5163" s="10" t="s">
        <v>27</v>
      </c>
      <c r="B5163" s="10" t="s">
        <v>27</v>
      </c>
      <c r="C5163" s="10" t="s">
        <v>28</v>
      </c>
      <c r="D5163" s="10" t="s">
        <v>22</v>
      </c>
      <c r="E5163" s="10" t="s">
        <v>23</v>
      </c>
      <c r="F5163" s="10" t="s">
        <v>5</v>
      </c>
      <c r="H5163" s="10" t="s">
        <v>24</v>
      </c>
      <c r="I5163" s="10">
        <v>2892239</v>
      </c>
      <c r="J5163" s="10">
        <v>2894053</v>
      </c>
      <c r="K5163" s="10" t="s">
        <v>46</v>
      </c>
      <c r="L5163" s="10" t="s">
        <v>6380</v>
      </c>
      <c r="O5163" s="10" t="s">
        <v>6381</v>
      </c>
      <c r="R5163" s="10" t="s">
        <v>6379</v>
      </c>
      <c r="S5163" s="10">
        <v>1815</v>
      </c>
      <c r="T5163" s="10">
        <v>604</v>
      </c>
    </row>
    <row r="5164" spans="1:20" x14ac:dyDescent="0.35">
      <c r="A5164" s="10" t="s">
        <v>20</v>
      </c>
      <c r="B5164" s="10" t="s">
        <v>20</v>
      </c>
      <c r="C5164" s="10" t="s">
        <v>21</v>
      </c>
      <c r="D5164" s="10" t="s">
        <v>22</v>
      </c>
      <c r="E5164" s="10" t="s">
        <v>23</v>
      </c>
      <c r="F5164" s="10" t="s">
        <v>5</v>
      </c>
      <c r="H5164" s="10" t="s">
        <v>24</v>
      </c>
      <c r="I5164" s="10">
        <v>2894407</v>
      </c>
      <c r="J5164" s="10">
        <v>2895861</v>
      </c>
      <c r="K5164" s="10" t="s">
        <v>25</v>
      </c>
      <c r="R5164" s="10" t="s">
        <v>6382</v>
      </c>
      <c r="S5164" s="10">
        <v>1455</v>
      </c>
    </row>
    <row r="5165" spans="1:20" x14ac:dyDescent="0.35">
      <c r="A5165" s="10" t="s">
        <v>27</v>
      </c>
      <c r="B5165" s="10" t="s">
        <v>27</v>
      </c>
      <c r="C5165" s="10" t="s">
        <v>28</v>
      </c>
      <c r="D5165" s="10" t="s">
        <v>22</v>
      </c>
      <c r="E5165" s="10" t="s">
        <v>23</v>
      </c>
      <c r="F5165" s="10" t="s">
        <v>5</v>
      </c>
      <c r="H5165" s="10" t="s">
        <v>24</v>
      </c>
      <c r="I5165" s="10">
        <v>2894407</v>
      </c>
      <c r="J5165" s="10">
        <v>2895861</v>
      </c>
      <c r="K5165" s="10" t="s">
        <v>25</v>
      </c>
      <c r="L5165" s="10" t="s">
        <v>6383</v>
      </c>
      <c r="O5165" s="10" t="s">
        <v>3562</v>
      </c>
      <c r="R5165" s="10" t="s">
        <v>6382</v>
      </c>
      <c r="S5165" s="10">
        <v>1455</v>
      </c>
      <c r="T5165" s="10">
        <v>484</v>
      </c>
    </row>
    <row r="5166" spans="1:20" x14ac:dyDescent="0.35">
      <c r="A5166" s="10" t="s">
        <v>20</v>
      </c>
      <c r="B5166" s="10" t="s">
        <v>20</v>
      </c>
      <c r="C5166" s="10" t="s">
        <v>21</v>
      </c>
      <c r="D5166" s="10" t="s">
        <v>22</v>
      </c>
      <c r="E5166" s="10" t="s">
        <v>23</v>
      </c>
      <c r="F5166" s="10" t="s">
        <v>5</v>
      </c>
      <c r="H5166" s="10" t="s">
        <v>24</v>
      </c>
      <c r="I5166" s="10">
        <v>2895921</v>
      </c>
      <c r="J5166" s="10">
        <v>2896664</v>
      </c>
      <c r="K5166" s="10" t="s">
        <v>46</v>
      </c>
      <c r="R5166" s="10" t="s">
        <v>6384</v>
      </c>
      <c r="S5166" s="10">
        <v>744</v>
      </c>
    </row>
    <row r="5167" spans="1:20" x14ac:dyDescent="0.35">
      <c r="A5167" s="10" t="s">
        <v>27</v>
      </c>
      <c r="B5167" s="10" t="s">
        <v>27</v>
      </c>
      <c r="C5167" s="10" t="s">
        <v>28</v>
      </c>
      <c r="D5167" s="10" t="s">
        <v>22</v>
      </c>
      <c r="E5167" s="10" t="s">
        <v>23</v>
      </c>
      <c r="F5167" s="10" t="s">
        <v>5</v>
      </c>
      <c r="H5167" s="10" t="s">
        <v>24</v>
      </c>
      <c r="I5167" s="10">
        <v>2895921</v>
      </c>
      <c r="J5167" s="10">
        <v>2896664</v>
      </c>
      <c r="K5167" s="10" t="s">
        <v>46</v>
      </c>
      <c r="L5167" s="10" t="s">
        <v>6385</v>
      </c>
      <c r="O5167" s="10" t="s">
        <v>418</v>
      </c>
      <c r="R5167" s="10" t="s">
        <v>6384</v>
      </c>
      <c r="S5167" s="10">
        <v>744</v>
      </c>
      <c r="T5167" s="10">
        <v>247</v>
      </c>
    </row>
    <row r="5168" spans="1:20" x14ac:dyDescent="0.35">
      <c r="A5168" s="10" t="s">
        <v>20</v>
      </c>
      <c r="B5168" s="10" t="s">
        <v>20</v>
      </c>
      <c r="C5168" s="10" t="s">
        <v>21</v>
      </c>
      <c r="D5168" s="10" t="s">
        <v>22</v>
      </c>
      <c r="E5168" s="10" t="s">
        <v>23</v>
      </c>
      <c r="F5168" s="10" t="s">
        <v>5</v>
      </c>
      <c r="H5168" s="10" t="s">
        <v>24</v>
      </c>
      <c r="I5168" s="10">
        <v>2896793</v>
      </c>
      <c r="J5168" s="10">
        <v>2898010</v>
      </c>
      <c r="K5168" s="10" t="s">
        <v>25</v>
      </c>
      <c r="R5168" s="10" t="s">
        <v>6386</v>
      </c>
      <c r="S5168" s="10">
        <v>1218</v>
      </c>
    </row>
    <row r="5169" spans="1:20" x14ac:dyDescent="0.35">
      <c r="A5169" s="10" t="s">
        <v>27</v>
      </c>
      <c r="B5169" s="10" t="s">
        <v>27</v>
      </c>
      <c r="C5169" s="10" t="s">
        <v>28</v>
      </c>
      <c r="D5169" s="10" t="s">
        <v>22</v>
      </c>
      <c r="E5169" s="10" t="s">
        <v>23</v>
      </c>
      <c r="F5169" s="10" t="s">
        <v>5</v>
      </c>
      <c r="H5169" s="10" t="s">
        <v>24</v>
      </c>
      <c r="I5169" s="10">
        <v>2896793</v>
      </c>
      <c r="J5169" s="10">
        <v>2898010</v>
      </c>
      <c r="K5169" s="10" t="s">
        <v>25</v>
      </c>
      <c r="L5169" s="10" t="s">
        <v>6387</v>
      </c>
      <c r="O5169" s="10" t="s">
        <v>439</v>
      </c>
      <c r="R5169" s="10" t="s">
        <v>6386</v>
      </c>
      <c r="S5169" s="10">
        <v>1218</v>
      </c>
      <c r="T5169" s="10">
        <v>405</v>
      </c>
    </row>
    <row r="5170" spans="1:20" x14ac:dyDescent="0.35">
      <c r="A5170" s="10" t="s">
        <v>20</v>
      </c>
      <c r="B5170" s="10" t="s">
        <v>20</v>
      </c>
      <c r="C5170" s="10" t="s">
        <v>21</v>
      </c>
      <c r="D5170" s="10" t="s">
        <v>22</v>
      </c>
      <c r="E5170" s="10" t="s">
        <v>23</v>
      </c>
      <c r="F5170" s="10" t="s">
        <v>5</v>
      </c>
      <c r="H5170" s="10" t="s">
        <v>24</v>
      </c>
      <c r="I5170" s="10">
        <v>2898018</v>
      </c>
      <c r="J5170" s="10">
        <v>2899133</v>
      </c>
      <c r="K5170" s="10" t="s">
        <v>46</v>
      </c>
      <c r="R5170" s="10" t="s">
        <v>6388</v>
      </c>
      <c r="S5170" s="10">
        <v>1116</v>
      </c>
    </row>
    <row r="5171" spans="1:20" x14ac:dyDescent="0.35">
      <c r="A5171" s="10" t="s">
        <v>27</v>
      </c>
      <c r="B5171" s="10" t="s">
        <v>27</v>
      </c>
      <c r="C5171" s="10" t="s">
        <v>28</v>
      </c>
      <c r="D5171" s="10" t="s">
        <v>22</v>
      </c>
      <c r="E5171" s="10" t="s">
        <v>23</v>
      </c>
      <c r="F5171" s="10" t="s">
        <v>5</v>
      </c>
      <c r="H5171" s="10" t="s">
        <v>24</v>
      </c>
      <c r="I5171" s="10">
        <v>2898018</v>
      </c>
      <c r="J5171" s="10">
        <v>2899133</v>
      </c>
      <c r="K5171" s="10" t="s">
        <v>46</v>
      </c>
      <c r="L5171" s="10" t="s">
        <v>6389</v>
      </c>
      <c r="O5171" s="10" t="s">
        <v>399</v>
      </c>
      <c r="R5171" s="10" t="s">
        <v>6388</v>
      </c>
      <c r="S5171" s="10">
        <v>1116</v>
      </c>
      <c r="T5171" s="10">
        <v>371</v>
      </c>
    </row>
    <row r="5172" spans="1:20" x14ac:dyDescent="0.35">
      <c r="A5172" s="10" t="s">
        <v>20</v>
      </c>
      <c r="B5172" s="10" t="s">
        <v>20</v>
      </c>
      <c r="C5172" s="10" t="s">
        <v>21</v>
      </c>
      <c r="D5172" s="10" t="s">
        <v>22</v>
      </c>
      <c r="E5172" s="10" t="s">
        <v>23</v>
      </c>
      <c r="F5172" s="10" t="s">
        <v>5</v>
      </c>
      <c r="H5172" s="10" t="s">
        <v>24</v>
      </c>
      <c r="I5172" s="10">
        <v>2899130</v>
      </c>
      <c r="J5172" s="10">
        <v>2900191</v>
      </c>
      <c r="K5172" s="10" t="s">
        <v>46</v>
      </c>
      <c r="R5172" s="10" t="s">
        <v>6390</v>
      </c>
      <c r="S5172" s="10">
        <v>1062</v>
      </c>
    </row>
    <row r="5173" spans="1:20" x14ac:dyDescent="0.35">
      <c r="A5173" s="10" t="s">
        <v>27</v>
      </c>
      <c r="B5173" s="10" t="s">
        <v>27</v>
      </c>
      <c r="C5173" s="10" t="s">
        <v>28</v>
      </c>
      <c r="D5173" s="10" t="s">
        <v>22</v>
      </c>
      <c r="E5173" s="10" t="s">
        <v>23</v>
      </c>
      <c r="F5173" s="10" t="s">
        <v>5</v>
      </c>
      <c r="H5173" s="10" t="s">
        <v>24</v>
      </c>
      <c r="I5173" s="10">
        <v>2899130</v>
      </c>
      <c r="J5173" s="10">
        <v>2900191</v>
      </c>
      <c r="K5173" s="10" t="s">
        <v>46</v>
      </c>
      <c r="L5173" s="10" t="s">
        <v>6391</v>
      </c>
      <c r="O5173" s="10" t="s">
        <v>399</v>
      </c>
      <c r="R5173" s="10" t="s">
        <v>6390</v>
      </c>
      <c r="S5173" s="10">
        <v>1062</v>
      </c>
      <c r="T5173" s="10">
        <v>353</v>
      </c>
    </row>
    <row r="5174" spans="1:20" x14ac:dyDescent="0.35">
      <c r="A5174" s="10" t="s">
        <v>20</v>
      </c>
      <c r="B5174" s="10" t="s">
        <v>20</v>
      </c>
      <c r="C5174" s="10" t="s">
        <v>21</v>
      </c>
      <c r="D5174" s="10" t="s">
        <v>22</v>
      </c>
      <c r="E5174" s="10" t="s">
        <v>23</v>
      </c>
      <c r="F5174" s="10" t="s">
        <v>5</v>
      </c>
      <c r="H5174" s="10" t="s">
        <v>24</v>
      </c>
      <c r="I5174" s="10">
        <v>2900277</v>
      </c>
      <c r="J5174" s="10">
        <v>2901245</v>
      </c>
      <c r="K5174" s="10" t="s">
        <v>46</v>
      </c>
      <c r="R5174" s="10" t="s">
        <v>6392</v>
      </c>
      <c r="S5174" s="10">
        <v>969</v>
      </c>
    </row>
    <row r="5175" spans="1:20" x14ac:dyDescent="0.35">
      <c r="A5175" s="10" t="s">
        <v>27</v>
      </c>
      <c r="B5175" s="10" t="s">
        <v>27</v>
      </c>
      <c r="C5175" s="10" t="s">
        <v>28</v>
      </c>
      <c r="D5175" s="10" t="s">
        <v>22</v>
      </c>
      <c r="E5175" s="10" t="s">
        <v>23</v>
      </c>
      <c r="F5175" s="10" t="s">
        <v>5</v>
      </c>
      <c r="H5175" s="10" t="s">
        <v>24</v>
      </c>
      <c r="I5175" s="10">
        <v>2900277</v>
      </c>
      <c r="J5175" s="10">
        <v>2901245</v>
      </c>
      <c r="K5175" s="10" t="s">
        <v>46</v>
      </c>
      <c r="L5175" s="10" t="s">
        <v>6393</v>
      </c>
      <c r="O5175" s="10" t="s">
        <v>2476</v>
      </c>
      <c r="R5175" s="10" t="s">
        <v>6392</v>
      </c>
      <c r="S5175" s="10">
        <v>969</v>
      </c>
      <c r="T5175" s="10">
        <v>322</v>
      </c>
    </row>
    <row r="5176" spans="1:20" x14ac:dyDescent="0.35">
      <c r="A5176" s="10" t="s">
        <v>20</v>
      </c>
      <c r="B5176" s="10" t="s">
        <v>20</v>
      </c>
      <c r="C5176" s="10" t="s">
        <v>21</v>
      </c>
      <c r="D5176" s="10" t="s">
        <v>22</v>
      </c>
      <c r="E5176" s="10" t="s">
        <v>23</v>
      </c>
      <c r="F5176" s="10" t="s">
        <v>5</v>
      </c>
      <c r="H5176" s="10" t="s">
        <v>24</v>
      </c>
      <c r="I5176" s="10">
        <v>2901242</v>
      </c>
      <c r="J5176" s="10">
        <v>2902219</v>
      </c>
      <c r="K5176" s="10" t="s">
        <v>46</v>
      </c>
      <c r="R5176" s="10" t="s">
        <v>6394</v>
      </c>
      <c r="S5176" s="10">
        <v>978</v>
      </c>
    </row>
    <row r="5177" spans="1:20" x14ac:dyDescent="0.35">
      <c r="A5177" s="10" t="s">
        <v>27</v>
      </c>
      <c r="B5177" s="10" t="s">
        <v>27</v>
      </c>
      <c r="C5177" s="10" t="s">
        <v>28</v>
      </c>
      <c r="D5177" s="10" t="s">
        <v>22</v>
      </c>
      <c r="E5177" s="10" t="s">
        <v>23</v>
      </c>
      <c r="F5177" s="10" t="s">
        <v>5</v>
      </c>
      <c r="H5177" s="10" t="s">
        <v>24</v>
      </c>
      <c r="I5177" s="10">
        <v>2901242</v>
      </c>
      <c r="J5177" s="10">
        <v>2902219</v>
      </c>
      <c r="K5177" s="10" t="s">
        <v>46</v>
      </c>
      <c r="L5177" s="10" t="s">
        <v>6395</v>
      </c>
      <c r="O5177" s="10" t="s">
        <v>2476</v>
      </c>
      <c r="R5177" s="10" t="s">
        <v>6394</v>
      </c>
      <c r="S5177" s="10">
        <v>978</v>
      </c>
      <c r="T5177" s="10">
        <v>325</v>
      </c>
    </row>
    <row r="5178" spans="1:20" x14ac:dyDescent="0.35">
      <c r="A5178" s="10" t="s">
        <v>20</v>
      </c>
      <c r="B5178" s="10" t="s">
        <v>20</v>
      </c>
      <c r="C5178" s="10" t="s">
        <v>21</v>
      </c>
      <c r="D5178" s="10" t="s">
        <v>22</v>
      </c>
      <c r="E5178" s="10" t="s">
        <v>23</v>
      </c>
      <c r="F5178" s="10" t="s">
        <v>5</v>
      </c>
      <c r="H5178" s="10" t="s">
        <v>24</v>
      </c>
      <c r="I5178" s="10">
        <v>2902216</v>
      </c>
      <c r="J5178" s="10">
        <v>2903487</v>
      </c>
      <c r="K5178" s="10" t="s">
        <v>46</v>
      </c>
      <c r="R5178" s="10" t="s">
        <v>6396</v>
      </c>
      <c r="S5178" s="10">
        <v>1272</v>
      </c>
    </row>
    <row r="5179" spans="1:20" x14ac:dyDescent="0.35">
      <c r="A5179" s="10" t="s">
        <v>27</v>
      </c>
      <c r="B5179" s="10" t="s">
        <v>27</v>
      </c>
      <c r="C5179" s="10" t="s">
        <v>28</v>
      </c>
      <c r="D5179" s="10" t="s">
        <v>22</v>
      </c>
      <c r="E5179" s="10" t="s">
        <v>23</v>
      </c>
      <c r="F5179" s="10" t="s">
        <v>5</v>
      </c>
      <c r="H5179" s="10" t="s">
        <v>24</v>
      </c>
      <c r="I5179" s="10">
        <v>2902216</v>
      </c>
      <c r="J5179" s="10">
        <v>2903487</v>
      </c>
      <c r="K5179" s="10" t="s">
        <v>46</v>
      </c>
      <c r="L5179" s="10" t="s">
        <v>6397</v>
      </c>
      <c r="O5179" s="10" t="s">
        <v>6398</v>
      </c>
      <c r="R5179" s="10" t="s">
        <v>6396</v>
      </c>
      <c r="S5179" s="10">
        <v>1272</v>
      </c>
      <c r="T5179" s="10">
        <v>423</v>
      </c>
    </row>
    <row r="5180" spans="1:20" x14ac:dyDescent="0.35">
      <c r="A5180" s="10" t="s">
        <v>20</v>
      </c>
      <c r="B5180" s="10" t="s">
        <v>20</v>
      </c>
      <c r="C5180" s="10" t="s">
        <v>21</v>
      </c>
      <c r="D5180" s="10" t="s">
        <v>22</v>
      </c>
      <c r="E5180" s="10" t="s">
        <v>23</v>
      </c>
      <c r="F5180" s="10" t="s">
        <v>5</v>
      </c>
      <c r="H5180" s="10" t="s">
        <v>24</v>
      </c>
      <c r="I5180" s="10">
        <v>2903546</v>
      </c>
      <c r="J5180" s="10">
        <v>2905138</v>
      </c>
      <c r="K5180" s="10" t="s">
        <v>46</v>
      </c>
      <c r="R5180" s="10" t="s">
        <v>6399</v>
      </c>
      <c r="S5180" s="10">
        <v>1593</v>
      </c>
    </row>
    <row r="5181" spans="1:20" x14ac:dyDescent="0.35">
      <c r="A5181" s="10" t="s">
        <v>27</v>
      </c>
      <c r="B5181" s="10" t="s">
        <v>27</v>
      </c>
      <c r="C5181" s="10" t="s">
        <v>28</v>
      </c>
      <c r="D5181" s="10" t="s">
        <v>22</v>
      </c>
      <c r="E5181" s="10" t="s">
        <v>23</v>
      </c>
      <c r="F5181" s="10" t="s">
        <v>5</v>
      </c>
      <c r="H5181" s="10" t="s">
        <v>24</v>
      </c>
      <c r="I5181" s="10">
        <v>2903546</v>
      </c>
      <c r="J5181" s="10">
        <v>2905138</v>
      </c>
      <c r="K5181" s="10" t="s">
        <v>46</v>
      </c>
      <c r="L5181" s="10" t="s">
        <v>6400</v>
      </c>
      <c r="O5181" s="10" t="s">
        <v>6401</v>
      </c>
      <c r="R5181" s="10" t="s">
        <v>6399</v>
      </c>
      <c r="S5181" s="10">
        <v>1593</v>
      </c>
      <c r="T5181" s="10">
        <v>530</v>
      </c>
    </row>
    <row r="5182" spans="1:20" x14ac:dyDescent="0.35">
      <c r="A5182" s="10" t="s">
        <v>20</v>
      </c>
      <c r="B5182" s="10" t="s">
        <v>20</v>
      </c>
      <c r="C5182" s="10" t="s">
        <v>21</v>
      </c>
      <c r="D5182" s="10" t="s">
        <v>22</v>
      </c>
      <c r="E5182" s="10" t="s">
        <v>23</v>
      </c>
      <c r="F5182" s="10" t="s">
        <v>5</v>
      </c>
      <c r="H5182" s="10" t="s">
        <v>24</v>
      </c>
      <c r="I5182" s="10">
        <v>2905442</v>
      </c>
      <c r="J5182" s="10">
        <v>2906425</v>
      </c>
      <c r="K5182" s="10" t="s">
        <v>25</v>
      </c>
      <c r="R5182" s="10" t="s">
        <v>6402</v>
      </c>
      <c r="S5182" s="10">
        <v>984</v>
      </c>
    </row>
    <row r="5183" spans="1:20" x14ac:dyDescent="0.35">
      <c r="A5183" s="10" t="s">
        <v>27</v>
      </c>
      <c r="B5183" s="10" t="s">
        <v>27</v>
      </c>
      <c r="C5183" s="10" t="s">
        <v>28</v>
      </c>
      <c r="D5183" s="10" t="s">
        <v>22</v>
      </c>
      <c r="E5183" s="10" t="s">
        <v>23</v>
      </c>
      <c r="F5183" s="10" t="s">
        <v>5</v>
      </c>
      <c r="H5183" s="10" t="s">
        <v>24</v>
      </c>
      <c r="I5183" s="10">
        <v>2905442</v>
      </c>
      <c r="J5183" s="10">
        <v>2906425</v>
      </c>
      <c r="K5183" s="10" t="s">
        <v>25</v>
      </c>
      <c r="L5183" s="10" t="s">
        <v>6403</v>
      </c>
      <c r="O5183" s="10" t="s">
        <v>61</v>
      </c>
      <c r="R5183" s="10" t="s">
        <v>6402</v>
      </c>
      <c r="S5183" s="10">
        <v>984</v>
      </c>
      <c r="T5183" s="10">
        <v>327</v>
      </c>
    </row>
    <row r="5184" spans="1:20" x14ac:dyDescent="0.35">
      <c r="A5184" s="10" t="s">
        <v>20</v>
      </c>
      <c r="B5184" s="10" t="s">
        <v>20</v>
      </c>
      <c r="C5184" s="10" t="s">
        <v>21</v>
      </c>
      <c r="D5184" s="10" t="s">
        <v>22</v>
      </c>
      <c r="E5184" s="10" t="s">
        <v>23</v>
      </c>
      <c r="F5184" s="10" t="s">
        <v>5</v>
      </c>
      <c r="H5184" s="10" t="s">
        <v>24</v>
      </c>
      <c r="I5184" s="10">
        <v>2906422</v>
      </c>
      <c r="J5184" s="10">
        <v>2907252</v>
      </c>
      <c r="K5184" s="10" t="s">
        <v>25</v>
      </c>
      <c r="R5184" s="10" t="s">
        <v>6404</v>
      </c>
      <c r="S5184" s="10">
        <v>831</v>
      </c>
    </row>
    <row r="5185" spans="1:20" x14ac:dyDescent="0.35">
      <c r="A5185" s="10" t="s">
        <v>27</v>
      </c>
      <c r="B5185" s="10" t="s">
        <v>27</v>
      </c>
      <c r="C5185" s="10" t="s">
        <v>28</v>
      </c>
      <c r="D5185" s="10" t="s">
        <v>22</v>
      </c>
      <c r="E5185" s="10" t="s">
        <v>23</v>
      </c>
      <c r="F5185" s="10" t="s">
        <v>5</v>
      </c>
      <c r="H5185" s="10" t="s">
        <v>24</v>
      </c>
      <c r="I5185" s="10">
        <v>2906422</v>
      </c>
      <c r="J5185" s="10">
        <v>2907252</v>
      </c>
      <c r="K5185" s="10" t="s">
        <v>25</v>
      </c>
      <c r="L5185" s="10" t="s">
        <v>6405</v>
      </c>
      <c r="O5185" s="10" t="s">
        <v>382</v>
      </c>
      <c r="R5185" s="10" t="s">
        <v>6404</v>
      </c>
      <c r="S5185" s="10">
        <v>831</v>
      </c>
      <c r="T5185" s="10">
        <v>276</v>
      </c>
    </row>
    <row r="5186" spans="1:20" x14ac:dyDescent="0.35">
      <c r="A5186" s="10" t="s">
        <v>20</v>
      </c>
      <c r="B5186" s="10" t="s">
        <v>20</v>
      </c>
      <c r="C5186" s="10" t="s">
        <v>21</v>
      </c>
      <c r="D5186" s="10" t="s">
        <v>22</v>
      </c>
      <c r="E5186" s="10" t="s">
        <v>23</v>
      </c>
      <c r="F5186" s="10" t="s">
        <v>5</v>
      </c>
      <c r="H5186" s="10" t="s">
        <v>24</v>
      </c>
      <c r="I5186" s="10">
        <v>2907417</v>
      </c>
      <c r="J5186" s="10">
        <v>2907977</v>
      </c>
      <c r="K5186" s="10" t="s">
        <v>25</v>
      </c>
      <c r="R5186" s="10" t="s">
        <v>6406</v>
      </c>
      <c r="S5186" s="10">
        <v>561</v>
      </c>
    </row>
    <row r="5187" spans="1:20" x14ac:dyDescent="0.35">
      <c r="A5187" s="10" t="s">
        <v>27</v>
      </c>
      <c r="B5187" s="10" t="s">
        <v>27</v>
      </c>
      <c r="C5187" s="10" t="s">
        <v>28</v>
      </c>
      <c r="D5187" s="10" t="s">
        <v>22</v>
      </c>
      <c r="E5187" s="10" t="s">
        <v>23</v>
      </c>
      <c r="F5187" s="10" t="s">
        <v>5</v>
      </c>
      <c r="H5187" s="10" t="s">
        <v>24</v>
      </c>
      <c r="I5187" s="10">
        <v>2907417</v>
      </c>
      <c r="J5187" s="10">
        <v>2907977</v>
      </c>
      <c r="K5187" s="10" t="s">
        <v>25</v>
      </c>
      <c r="L5187" s="10" t="s">
        <v>6407</v>
      </c>
      <c r="O5187" s="10" t="s">
        <v>6408</v>
      </c>
      <c r="R5187" s="10" t="s">
        <v>6406</v>
      </c>
      <c r="S5187" s="10">
        <v>561</v>
      </c>
      <c r="T5187" s="10">
        <v>186</v>
      </c>
    </row>
    <row r="5188" spans="1:20" x14ac:dyDescent="0.35">
      <c r="A5188" s="10" t="s">
        <v>20</v>
      </c>
      <c r="B5188" s="10" t="s">
        <v>20</v>
      </c>
      <c r="C5188" s="10" t="s">
        <v>21</v>
      </c>
      <c r="D5188" s="10" t="s">
        <v>22</v>
      </c>
      <c r="E5188" s="10" t="s">
        <v>23</v>
      </c>
      <c r="F5188" s="10" t="s">
        <v>5</v>
      </c>
      <c r="H5188" s="10" t="s">
        <v>24</v>
      </c>
      <c r="I5188" s="10">
        <v>2908139</v>
      </c>
      <c r="J5188" s="10">
        <v>2908660</v>
      </c>
      <c r="K5188" s="10" t="s">
        <v>25</v>
      </c>
      <c r="R5188" s="10" t="s">
        <v>6409</v>
      </c>
      <c r="S5188" s="10">
        <v>522</v>
      </c>
    </row>
    <row r="5189" spans="1:20" x14ac:dyDescent="0.35">
      <c r="A5189" s="10" t="s">
        <v>27</v>
      </c>
      <c r="B5189" s="10" t="s">
        <v>27</v>
      </c>
      <c r="C5189" s="10" t="s">
        <v>28</v>
      </c>
      <c r="D5189" s="10" t="s">
        <v>22</v>
      </c>
      <c r="E5189" s="10" t="s">
        <v>23</v>
      </c>
      <c r="F5189" s="10" t="s">
        <v>5</v>
      </c>
      <c r="H5189" s="10" t="s">
        <v>24</v>
      </c>
      <c r="I5189" s="10">
        <v>2908139</v>
      </c>
      <c r="J5189" s="10">
        <v>2908660</v>
      </c>
      <c r="K5189" s="10" t="s">
        <v>25</v>
      </c>
      <c r="L5189" s="10" t="s">
        <v>6410</v>
      </c>
      <c r="O5189" s="10" t="s">
        <v>4321</v>
      </c>
      <c r="R5189" s="10" t="s">
        <v>6409</v>
      </c>
      <c r="S5189" s="10">
        <v>522</v>
      </c>
      <c r="T5189" s="10">
        <v>173</v>
      </c>
    </row>
    <row r="5190" spans="1:20" x14ac:dyDescent="0.35">
      <c r="A5190" s="10" t="s">
        <v>20</v>
      </c>
      <c r="B5190" s="10" t="s">
        <v>20</v>
      </c>
      <c r="C5190" s="10" t="s">
        <v>21</v>
      </c>
      <c r="D5190" s="10" t="s">
        <v>22</v>
      </c>
      <c r="E5190" s="10" t="s">
        <v>23</v>
      </c>
      <c r="F5190" s="10" t="s">
        <v>5</v>
      </c>
      <c r="H5190" s="10" t="s">
        <v>24</v>
      </c>
      <c r="I5190" s="10">
        <v>2908807</v>
      </c>
      <c r="J5190" s="10">
        <v>2909265</v>
      </c>
      <c r="K5190" s="10" t="s">
        <v>25</v>
      </c>
      <c r="R5190" s="10" t="s">
        <v>6411</v>
      </c>
      <c r="S5190" s="10">
        <v>459</v>
      </c>
    </row>
    <row r="5191" spans="1:20" x14ac:dyDescent="0.35">
      <c r="A5191" s="10" t="s">
        <v>27</v>
      </c>
      <c r="B5191" s="10" t="s">
        <v>27</v>
      </c>
      <c r="C5191" s="10" t="s">
        <v>28</v>
      </c>
      <c r="D5191" s="10" t="s">
        <v>22</v>
      </c>
      <c r="E5191" s="10" t="s">
        <v>23</v>
      </c>
      <c r="F5191" s="10" t="s">
        <v>5</v>
      </c>
      <c r="H5191" s="10" t="s">
        <v>24</v>
      </c>
      <c r="I5191" s="10">
        <v>2908807</v>
      </c>
      <c r="J5191" s="10">
        <v>2909265</v>
      </c>
      <c r="K5191" s="10" t="s">
        <v>25</v>
      </c>
      <c r="L5191" s="10" t="s">
        <v>6412</v>
      </c>
      <c r="O5191" s="10" t="s">
        <v>6413</v>
      </c>
      <c r="R5191" s="10" t="s">
        <v>6411</v>
      </c>
      <c r="S5191" s="10">
        <v>459</v>
      </c>
      <c r="T5191" s="10">
        <v>152</v>
      </c>
    </row>
    <row r="5192" spans="1:20" x14ac:dyDescent="0.35">
      <c r="A5192" s="10" t="s">
        <v>20</v>
      </c>
      <c r="B5192" s="10" t="s">
        <v>20</v>
      </c>
      <c r="C5192" s="10" t="s">
        <v>21</v>
      </c>
      <c r="D5192" s="10" t="s">
        <v>22</v>
      </c>
      <c r="E5192" s="10" t="s">
        <v>23</v>
      </c>
      <c r="F5192" s="10" t="s">
        <v>5</v>
      </c>
      <c r="H5192" s="10" t="s">
        <v>24</v>
      </c>
      <c r="I5192" s="10">
        <v>2909246</v>
      </c>
      <c r="J5192" s="10">
        <v>2910040</v>
      </c>
      <c r="K5192" s="10" t="s">
        <v>46</v>
      </c>
      <c r="R5192" s="10" t="s">
        <v>6414</v>
      </c>
      <c r="S5192" s="10">
        <v>795</v>
      </c>
    </row>
    <row r="5193" spans="1:20" x14ac:dyDescent="0.35">
      <c r="A5193" s="10" t="s">
        <v>27</v>
      </c>
      <c r="B5193" s="10" t="s">
        <v>27</v>
      </c>
      <c r="C5193" s="10" t="s">
        <v>28</v>
      </c>
      <c r="D5193" s="10" t="s">
        <v>22</v>
      </c>
      <c r="E5193" s="10" t="s">
        <v>23</v>
      </c>
      <c r="F5193" s="10" t="s">
        <v>5</v>
      </c>
      <c r="H5193" s="10" t="s">
        <v>24</v>
      </c>
      <c r="I5193" s="10">
        <v>2909246</v>
      </c>
      <c r="J5193" s="10">
        <v>2910040</v>
      </c>
      <c r="K5193" s="10" t="s">
        <v>46</v>
      </c>
      <c r="L5193" s="10" t="s">
        <v>6415</v>
      </c>
      <c r="O5193" s="10" t="s">
        <v>6416</v>
      </c>
      <c r="R5193" s="10" t="s">
        <v>6414</v>
      </c>
      <c r="S5193" s="10">
        <v>795</v>
      </c>
      <c r="T5193" s="10">
        <v>264</v>
      </c>
    </row>
    <row r="5194" spans="1:20" x14ac:dyDescent="0.35">
      <c r="A5194" s="10" t="s">
        <v>20</v>
      </c>
      <c r="B5194" s="10" t="s">
        <v>20</v>
      </c>
      <c r="C5194" s="10" t="s">
        <v>21</v>
      </c>
      <c r="D5194" s="10" t="s">
        <v>22</v>
      </c>
      <c r="E5194" s="10" t="s">
        <v>23</v>
      </c>
      <c r="F5194" s="10" t="s">
        <v>5</v>
      </c>
      <c r="H5194" s="10" t="s">
        <v>24</v>
      </c>
      <c r="I5194" s="10">
        <v>2910313</v>
      </c>
      <c r="J5194" s="10">
        <v>2911722</v>
      </c>
      <c r="K5194" s="10" t="s">
        <v>25</v>
      </c>
      <c r="R5194" s="10" t="s">
        <v>6417</v>
      </c>
      <c r="S5194" s="10">
        <v>1410</v>
      </c>
    </row>
    <row r="5195" spans="1:20" x14ac:dyDescent="0.35">
      <c r="A5195" s="10" t="s">
        <v>27</v>
      </c>
      <c r="B5195" s="10" t="s">
        <v>27</v>
      </c>
      <c r="C5195" s="10" t="s">
        <v>28</v>
      </c>
      <c r="D5195" s="10" t="s">
        <v>22</v>
      </c>
      <c r="E5195" s="10" t="s">
        <v>23</v>
      </c>
      <c r="F5195" s="10" t="s">
        <v>5</v>
      </c>
      <c r="H5195" s="10" t="s">
        <v>24</v>
      </c>
      <c r="I5195" s="10">
        <v>2910313</v>
      </c>
      <c r="J5195" s="10">
        <v>2911722</v>
      </c>
      <c r="K5195" s="10" t="s">
        <v>25</v>
      </c>
      <c r="L5195" s="10" t="s">
        <v>6418</v>
      </c>
      <c r="O5195" s="10" t="s">
        <v>6419</v>
      </c>
      <c r="R5195" s="10" t="s">
        <v>6417</v>
      </c>
      <c r="S5195" s="10">
        <v>1410</v>
      </c>
      <c r="T5195" s="10">
        <v>469</v>
      </c>
    </row>
    <row r="5196" spans="1:20" x14ac:dyDescent="0.35">
      <c r="A5196" s="10" t="s">
        <v>20</v>
      </c>
      <c r="B5196" s="10" t="s">
        <v>20</v>
      </c>
      <c r="C5196" s="10" t="s">
        <v>21</v>
      </c>
      <c r="D5196" s="10" t="s">
        <v>22</v>
      </c>
      <c r="E5196" s="10" t="s">
        <v>23</v>
      </c>
      <c r="F5196" s="10" t="s">
        <v>5</v>
      </c>
      <c r="H5196" s="10" t="s">
        <v>24</v>
      </c>
      <c r="I5196" s="10">
        <v>2911919</v>
      </c>
      <c r="J5196" s="10">
        <v>2912869</v>
      </c>
      <c r="K5196" s="10" t="s">
        <v>25</v>
      </c>
      <c r="R5196" s="10" t="s">
        <v>6420</v>
      </c>
      <c r="S5196" s="10">
        <v>951</v>
      </c>
    </row>
    <row r="5197" spans="1:20" x14ac:dyDescent="0.35">
      <c r="A5197" s="10" t="s">
        <v>27</v>
      </c>
      <c r="B5197" s="10" t="s">
        <v>27</v>
      </c>
      <c r="C5197" s="10" t="s">
        <v>28</v>
      </c>
      <c r="D5197" s="10" t="s">
        <v>22</v>
      </c>
      <c r="E5197" s="10" t="s">
        <v>23</v>
      </c>
      <c r="F5197" s="10" t="s">
        <v>5</v>
      </c>
      <c r="H5197" s="10" t="s">
        <v>24</v>
      </c>
      <c r="I5197" s="10">
        <v>2911919</v>
      </c>
      <c r="J5197" s="10">
        <v>2912869</v>
      </c>
      <c r="K5197" s="10" t="s">
        <v>25</v>
      </c>
      <c r="L5197" s="10" t="s">
        <v>6421</v>
      </c>
      <c r="O5197" s="10" t="s">
        <v>1430</v>
      </c>
      <c r="R5197" s="10" t="s">
        <v>6420</v>
      </c>
      <c r="S5197" s="10">
        <v>951</v>
      </c>
      <c r="T5197" s="10">
        <v>316</v>
      </c>
    </row>
    <row r="5198" spans="1:20" x14ac:dyDescent="0.35">
      <c r="A5198" s="10" t="s">
        <v>20</v>
      </c>
      <c r="B5198" s="10" t="s">
        <v>20</v>
      </c>
      <c r="C5198" s="10" t="s">
        <v>21</v>
      </c>
      <c r="D5198" s="10" t="s">
        <v>22</v>
      </c>
      <c r="E5198" s="10" t="s">
        <v>23</v>
      </c>
      <c r="F5198" s="10" t="s">
        <v>5</v>
      </c>
      <c r="H5198" s="10" t="s">
        <v>24</v>
      </c>
      <c r="I5198" s="10">
        <v>2912866</v>
      </c>
      <c r="J5198" s="10">
        <v>2913648</v>
      </c>
      <c r="K5198" s="10" t="s">
        <v>46</v>
      </c>
      <c r="R5198" s="10" t="s">
        <v>6422</v>
      </c>
      <c r="S5198" s="10">
        <v>783</v>
      </c>
    </row>
    <row r="5199" spans="1:20" x14ac:dyDescent="0.35">
      <c r="A5199" s="10" t="s">
        <v>27</v>
      </c>
      <c r="B5199" s="10" t="s">
        <v>27</v>
      </c>
      <c r="C5199" s="10" t="s">
        <v>28</v>
      </c>
      <c r="D5199" s="10" t="s">
        <v>22</v>
      </c>
      <c r="E5199" s="10" t="s">
        <v>23</v>
      </c>
      <c r="F5199" s="10" t="s">
        <v>5</v>
      </c>
      <c r="H5199" s="10" t="s">
        <v>24</v>
      </c>
      <c r="I5199" s="10">
        <v>2912866</v>
      </c>
      <c r="J5199" s="10">
        <v>2913648</v>
      </c>
      <c r="K5199" s="10" t="s">
        <v>46</v>
      </c>
      <c r="L5199" s="10" t="s">
        <v>6423</v>
      </c>
      <c r="O5199" s="10" t="s">
        <v>6424</v>
      </c>
      <c r="R5199" s="10" t="s">
        <v>6422</v>
      </c>
      <c r="S5199" s="10">
        <v>783</v>
      </c>
      <c r="T5199" s="10">
        <v>260</v>
      </c>
    </row>
    <row r="5200" spans="1:20" x14ac:dyDescent="0.35">
      <c r="A5200" s="10" t="s">
        <v>20</v>
      </c>
      <c r="B5200" s="10" t="s">
        <v>20</v>
      </c>
      <c r="C5200" s="10" t="s">
        <v>21</v>
      </c>
      <c r="D5200" s="10" t="s">
        <v>22</v>
      </c>
      <c r="E5200" s="10" t="s">
        <v>23</v>
      </c>
      <c r="F5200" s="10" t="s">
        <v>5</v>
      </c>
      <c r="H5200" s="10" t="s">
        <v>24</v>
      </c>
      <c r="I5200" s="10">
        <v>2913867</v>
      </c>
      <c r="J5200" s="10">
        <v>2914550</v>
      </c>
      <c r="K5200" s="10" t="s">
        <v>25</v>
      </c>
      <c r="R5200" s="10" t="s">
        <v>6425</v>
      </c>
      <c r="S5200" s="10">
        <v>684</v>
      </c>
    </row>
    <row r="5201" spans="1:20" x14ac:dyDescent="0.35">
      <c r="A5201" s="10" t="s">
        <v>27</v>
      </c>
      <c r="B5201" s="10" t="s">
        <v>27</v>
      </c>
      <c r="C5201" s="10" t="s">
        <v>28</v>
      </c>
      <c r="D5201" s="10" t="s">
        <v>22</v>
      </c>
      <c r="E5201" s="10" t="s">
        <v>23</v>
      </c>
      <c r="F5201" s="10" t="s">
        <v>5</v>
      </c>
      <c r="H5201" s="10" t="s">
        <v>24</v>
      </c>
      <c r="I5201" s="10">
        <v>2913867</v>
      </c>
      <c r="J5201" s="10">
        <v>2914550</v>
      </c>
      <c r="K5201" s="10" t="s">
        <v>25</v>
      </c>
      <c r="L5201" s="10" t="s">
        <v>6426</v>
      </c>
      <c r="O5201" s="10" t="s">
        <v>6427</v>
      </c>
      <c r="R5201" s="10" t="s">
        <v>6425</v>
      </c>
      <c r="S5201" s="10">
        <v>684</v>
      </c>
      <c r="T5201" s="10">
        <v>227</v>
      </c>
    </row>
    <row r="5202" spans="1:20" x14ac:dyDescent="0.35">
      <c r="A5202" s="10" t="s">
        <v>20</v>
      </c>
      <c r="B5202" s="10" t="s">
        <v>20</v>
      </c>
      <c r="C5202" s="10" t="s">
        <v>21</v>
      </c>
      <c r="D5202" s="10" t="s">
        <v>22</v>
      </c>
      <c r="E5202" s="10" t="s">
        <v>23</v>
      </c>
      <c r="F5202" s="10" t="s">
        <v>5</v>
      </c>
      <c r="H5202" s="10" t="s">
        <v>24</v>
      </c>
      <c r="I5202" s="10">
        <v>2915085</v>
      </c>
      <c r="J5202" s="10">
        <v>2916299</v>
      </c>
      <c r="K5202" s="10" t="s">
        <v>25</v>
      </c>
      <c r="R5202" s="10" t="s">
        <v>6428</v>
      </c>
      <c r="S5202" s="10">
        <v>1215</v>
      </c>
    </row>
    <row r="5203" spans="1:20" x14ac:dyDescent="0.35">
      <c r="A5203" s="10" t="s">
        <v>27</v>
      </c>
      <c r="B5203" s="10" t="s">
        <v>27</v>
      </c>
      <c r="C5203" s="10" t="s">
        <v>28</v>
      </c>
      <c r="D5203" s="10" t="s">
        <v>22</v>
      </c>
      <c r="E5203" s="10" t="s">
        <v>23</v>
      </c>
      <c r="F5203" s="10" t="s">
        <v>5</v>
      </c>
      <c r="H5203" s="10" t="s">
        <v>24</v>
      </c>
      <c r="I5203" s="10">
        <v>2915085</v>
      </c>
      <c r="J5203" s="10">
        <v>2916299</v>
      </c>
      <c r="K5203" s="10" t="s">
        <v>25</v>
      </c>
      <c r="L5203" s="10" t="s">
        <v>6429</v>
      </c>
      <c r="O5203" s="10" t="s">
        <v>3027</v>
      </c>
      <c r="R5203" s="10" t="s">
        <v>6428</v>
      </c>
      <c r="S5203" s="10">
        <v>1215</v>
      </c>
      <c r="T5203" s="10">
        <v>404</v>
      </c>
    </row>
    <row r="5204" spans="1:20" x14ac:dyDescent="0.35">
      <c r="A5204" s="10" t="s">
        <v>20</v>
      </c>
      <c r="B5204" s="10" t="s">
        <v>20</v>
      </c>
      <c r="C5204" s="10" t="s">
        <v>21</v>
      </c>
      <c r="D5204" s="10" t="s">
        <v>22</v>
      </c>
      <c r="E5204" s="10" t="s">
        <v>23</v>
      </c>
      <c r="F5204" s="10" t="s">
        <v>5</v>
      </c>
      <c r="H5204" s="10" t="s">
        <v>24</v>
      </c>
      <c r="I5204" s="10">
        <v>2916494</v>
      </c>
      <c r="J5204" s="10">
        <v>2917426</v>
      </c>
      <c r="K5204" s="10" t="s">
        <v>25</v>
      </c>
      <c r="R5204" s="10" t="s">
        <v>6430</v>
      </c>
      <c r="S5204" s="10">
        <v>933</v>
      </c>
    </row>
    <row r="5205" spans="1:20" x14ac:dyDescent="0.35">
      <c r="A5205" s="10" t="s">
        <v>27</v>
      </c>
      <c r="B5205" s="10" t="s">
        <v>27</v>
      </c>
      <c r="C5205" s="10" t="s">
        <v>28</v>
      </c>
      <c r="D5205" s="10" t="s">
        <v>22</v>
      </c>
      <c r="E5205" s="10" t="s">
        <v>23</v>
      </c>
      <c r="F5205" s="10" t="s">
        <v>5</v>
      </c>
      <c r="H5205" s="10" t="s">
        <v>24</v>
      </c>
      <c r="I5205" s="10">
        <v>2916494</v>
      </c>
      <c r="J5205" s="10">
        <v>2917426</v>
      </c>
      <c r="K5205" s="10" t="s">
        <v>25</v>
      </c>
      <c r="L5205" s="10" t="s">
        <v>6431</v>
      </c>
      <c r="O5205" s="10" t="s">
        <v>1618</v>
      </c>
      <c r="R5205" s="10" t="s">
        <v>6430</v>
      </c>
      <c r="S5205" s="10">
        <v>933</v>
      </c>
      <c r="T5205" s="10">
        <v>310</v>
      </c>
    </row>
    <row r="5206" spans="1:20" x14ac:dyDescent="0.35">
      <c r="A5206" s="10" t="s">
        <v>20</v>
      </c>
      <c r="B5206" s="10" t="s">
        <v>20</v>
      </c>
      <c r="C5206" s="10" t="s">
        <v>21</v>
      </c>
      <c r="D5206" s="10" t="s">
        <v>22</v>
      </c>
      <c r="E5206" s="10" t="s">
        <v>23</v>
      </c>
      <c r="F5206" s="10" t="s">
        <v>5</v>
      </c>
      <c r="H5206" s="10" t="s">
        <v>24</v>
      </c>
      <c r="I5206" s="10">
        <v>2917522</v>
      </c>
      <c r="J5206" s="10">
        <v>2918076</v>
      </c>
      <c r="K5206" s="10" t="s">
        <v>25</v>
      </c>
      <c r="R5206" s="10" t="s">
        <v>6432</v>
      </c>
      <c r="S5206" s="10">
        <v>555</v>
      </c>
    </row>
    <row r="5207" spans="1:20" x14ac:dyDescent="0.35">
      <c r="A5207" s="10" t="s">
        <v>27</v>
      </c>
      <c r="B5207" s="10" t="s">
        <v>27</v>
      </c>
      <c r="C5207" s="10" t="s">
        <v>28</v>
      </c>
      <c r="D5207" s="10" t="s">
        <v>22</v>
      </c>
      <c r="E5207" s="10" t="s">
        <v>23</v>
      </c>
      <c r="F5207" s="10" t="s">
        <v>5</v>
      </c>
      <c r="H5207" s="10" t="s">
        <v>24</v>
      </c>
      <c r="I5207" s="10">
        <v>2917522</v>
      </c>
      <c r="J5207" s="10">
        <v>2918076</v>
      </c>
      <c r="K5207" s="10" t="s">
        <v>25</v>
      </c>
      <c r="L5207" s="10" t="s">
        <v>6433</v>
      </c>
      <c r="O5207" s="10" t="s">
        <v>52</v>
      </c>
      <c r="R5207" s="10" t="s">
        <v>6432</v>
      </c>
      <c r="S5207" s="10">
        <v>555</v>
      </c>
      <c r="T5207" s="10">
        <v>184</v>
      </c>
    </row>
    <row r="5208" spans="1:20" x14ac:dyDescent="0.35">
      <c r="A5208" s="10" t="s">
        <v>20</v>
      </c>
      <c r="B5208" s="10" t="s">
        <v>20</v>
      </c>
      <c r="C5208" s="10" t="s">
        <v>21</v>
      </c>
      <c r="D5208" s="10" t="s">
        <v>22</v>
      </c>
      <c r="E5208" s="10" t="s">
        <v>23</v>
      </c>
      <c r="F5208" s="10" t="s">
        <v>5</v>
      </c>
      <c r="H5208" s="10" t="s">
        <v>24</v>
      </c>
      <c r="I5208" s="10">
        <v>2918246</v>
      </c>
      <c r="J5208" s="10">
        <v>2920306</v>
      </c>
      <c r="K5208" s="10" t="s">
        <v>25</v>
      </c>
      <c r="R5208" s="10" t="s">
        <v>6434</v>
      </c>
      <c r="S5208" s="10">
        <v>2061</v>
      </c>
    </row>
    <row r="5209" spans="1:20" x14ac:dyDescent="0.35">
      <c r="A5209" s="10" t="s">
        <v>27</v>
      </c>
      <c r="B5209" s="10" t="s">
        <v>27</v>
      </c>
      <c r="C5209" s="10" t="s">
        <v>28</v>
      </c>
      <c r="D5209" s="10" t="s">
        <v>22</v>
      </c>
      <c r="E5209" s="10" t="s">
        <v>23</v>
      </c>
      <c r="F5209" s="10" t="s">
        <v>5</v>
      </c>
      <c r="H5209" s="10" t="s">
        <v>24</v>
      </c>
      <c r="I5209" s="10">
        <v>2918246</v>
      </c>
      <c r="J5209" s="10">
        <v>2920306</v>
      </c>
      <c r="K5209" s="10" t="s">
        <v>25</v>
      </c>
      <c r="L5209" s="10" t="s">
        <v>6435</v>
      </c>
      <c r="O5209" s="10" t="s">
        <v>316</v>
      </c>
      <c r="R5209" s="10" t="s">
        <v>6434</v>
      </c>
      <c r="S5209" s="10">
        <v>2061</v>
      </c>
      <c r="T5209" s="10">
        <v>686</v>
      </c>
    </row>
    <row r="5210" spans="1:20" x14ac:dyDescent="0.35">
      <c r="A5210" s="10" t="s">
        <v>20</v>
      </c>
      <c r="B5210" s="10" t="s">
        <v>20</v>
      </c>
      <c r="C5210" s="10" t="s">
        <v>21</v>
      </c>
      <c r="D5210" s="10" t="s">
        <v>22</v>
      </c>
      <c r="E5210" s="10" t="s">
        <v>23</v>
      </c>
      <c r="F5210" s="10" t="s">
        <v>5</v>
      </c>
      <c r="H5210" s="10" t="s">
        <v>24</v>
      </c>
      <c r="I5210" s="10">
        <v>2920328</v>
      </c>
      <c r="J5210" s="10">
        <v>2921056</v>
      </c>
      <c r="K5210" s="10" t="s">
        <v>46</v>
      </c>
      <c r="R5210" s="10" t="s">
        <v>6436</v>
      </c>
      <c r="S5210" s="10">
        <v>729</v>
      </c>
    </row>
    <row r="5211" spans="1:20" x14ac:dyDescent="0.35">
      <c r="A5211" s="10" t="s">
        <v>27</v>
      </c>
      <c r="B5211" s="10" t="s">
        <v>27</v>
      </c>
      <c r="C5211" s="10" t="s">
        <v>28</v>
      </c>
      <c r="D5211" s="10" t="s">
        <v>22</v>
      </c>
      <c r="E5211" s="10" t="s">
        <v>23</v>
      </c>
      <c r="F5211" s="10" t="s">
        <v>5</v>
      </c>
      <c r="H5211" s="10" t="s">
        <v>24</v>
      </c>
      <c r="I5211" s="10">
        <v>2920328</v>
      </c>
      <c r="J5211" s="10">
        <v>2921056</v>
      </c>
      <c r="K5211" s="10" t="s">
        <v>46</v>
      </c>
      <c r="L5211" s="10" t="s">
        <v>6437</v>
      </c>
      <c r="O5211" s="10" t="s">
        <v>6438</v>
      </c>
      <c r="R5211" s="10" t="s">
        <v>6436</v>
      </c>
      <c r="S5211" s="10">
        <v>729</v>
      </c>
      <c r="T5211" s="10">
        <v>242</v>
      </c>
    </row>
    <row r="5212" spans="1:20" x14ac:dyDescent="0.35">
      <c r="A5212" s="10" t="s">
        <v>20</v>
      </c>
      <c r="B5212" s="10" t="s">
        <v>20</v>
      </c>
      <c r="C5212" s="10" t="s">
        <v>21</v>
      </c>
      <c r="D5212" s="10" t="s">
        <v>22</v>
      </c>
      <c r="E5212" s="10" t="s">
        <v>23</v>
      </c>
      <c r="F5212" s="10" t="s">
        <v>5</v>
      </c>
      <c r="H5212" s="10" t="s">
        <v>24</v>
      </c>
      <c r="I5212" s="10">
        <v>2921203</v>
      </c>
      <c r="J5212" s="10">
        <v>2922642</v>
      </c>
      <c r="K5212" s="10" t="s">
        <v>46</v>
      </c>
      <c r="R5212" s="10" t="s">
        <v>6439</v>
      </c>
      <c r="S5212" s="10">
        <v>1440</v>
      </c>
    </row>
    <row r="5213" spans="1:20" x14ac:dyDescent="0.35">
      <c r="A5213" s="10" t="s">
        <v>27</v>
      </c>
      <c r="B5213" s="10" t="s">
        <v>27</v>
      </c>
      <c r="C5213" s="10" t="s">
        <v>28</v>
      </c>
      <c r="D5213" s="10" t="s">
        <v>22</v>
      </c>
      <c r="E5213" s="10" t="s">
        <v>23</v>
      </c>
      <c r="F5213" s="10" t="s">
        <v>5</v>
      </c>
      <c r="H5213" s="10" t="s">
        <v>24</v>
      </c>
      <c r="I5213" s="10">
        <v>2921203</v>
      </c>
      <c r="J5213" s="10">
        <v>2922642</v>
      </c>
      <c r="K5213" s="10" t="s">
        <v>46</v>
      </c>
      <c r="L5213" s="10" t="s">
        <v>6440</v>
      </c>
      <c r="O5213" s="10" t="s">
        <v>6441</v>
      </c>
      <c r="R5213" s="10" t="s">
        <v>6439</v>
      </c>
      <c r="S5213" s="10">
        <v>1440</v>
      </c>
      <c r="T5213" s="10">
        <v>479</v>
      </c>
    </row>
    <row r="5214" spans="1:20" x14ac:dyDescent="0.35">
      <c r="A5214" s="10" t="s">
        <v>20</v>
      </c>
      <c r="B5214" s="10" t="s">
        <v>20</v>
      </c>
      <c r="C5214" s="10" t="s">
        <v>21</v>
      </c>
      <c r="D5214" s="10" t="s">
        <v>22</v>
      </c>
      <c r="E5214" s="10" t="s">
        <v>23</v>
      </c>
      <c r="F5214" s="10" t="s">
        <v>5</v>
      </c>
      <c r="H5214" s="10" t="s">
        <v>24</v>
      </c>
      <c r="I5214" s="10">
        <v>2922781</v>
      </c>
      <c r="J5214" s="10">
        <v>2923344</v>
      </c>
      <c r="K5214" s="10" t="s">
        <v>46</v>
      </c>
      <c r="R5214" s="10" t="s">
        <v>6442</v>
      </c>
      <c r="S5214" s="10">
        <v>564</v>
      </c>
    </row>
    <row r="5215" spans="1:20" x14ac:dyDescent="0.35">
      <c r="A5215" s="10" t="s">
        <v>27</v>
      </c>
      <c r="B5215" s="10" t="s">
        <v>27</v>
      </c>
      <c r="C5215" s="10" t="s">
        <v>28</v>
      </c>
      <c r="D5215" s="10" t="s">
        <v>22</v>
      </c>
      <c r="E5215" s="10" t="s">
        <v>23</v>
      </c>
      <c r="F5215" s="10" t="s">
        <v>5</v>
      </c>
      <c r="H5215" s="10" t="s">
        <v>24</v>
      </c>
      <c r="I5215" s="10">
        <v>2922781</v>
      </c>
      <c r="J5215" s="10">
        <v>2923344</v>
      </c>
      <c r="K5215" s="10" t="s">
        <v>46</v>
      </c>
      <c r="L5215" s="10" t="s">
        <v>6443</v>
      </c>
      <c r="O5215" s="10" t="s">
        <v>663</v>
      </c>
      <c r="R5215" s="10" t="s">
        <v>6442</v>
      </c>
      <c r="S5215" s="10">
        <v>564</v>
      </c>
      <c r="T5215" s="10">
        <v>187</v>
      </c>
    </row>
    <row r="5216" spans="1:20" x14ac:dyDescent="0.35">
      <c r="A5216" s="10" t="s">
        <v>20</v>
      </c>
      <c r="B5216" s="10" t="s">
        <v>20</v>
      </c>
      <c r="C5216" s="10" t="s">
        <v>21</v>
      </c>
      <c r="D5216" s="10" t="s">
        <v>22</v>
      </c>
      <c r="E5216" s="10" t="s">
        <v>23</v>
      </c>
      <c r="F5216" s="10" t="s">
        <v>5</v>
      </c>
      <c r="H5216" s="10" t="s">
        <v>24</v>
      </c>
      <c r="I5216" s="10">
        <v>2923708</v>
      </c>
      <c r="J5216" s="10">
        <v>2924829</v>
      </c>
      <c r="K5216" s="10" t="s">
        <v>25</v>
      </c>
      <c r="R5216" s="10" t="s">
        <v>6444</v>
      </c>
      <c r="S5216" s="10">
        <v>1122</v>
      </c>
    </row>
    <row r="5217" spans="1:20" x14ac:dyDescent="0.35">
      <c r="A5217" s="10" t="s">
        <v>27</v>
      </c>
      <c r="B5217" s="10" t="s">
        <v>27</v>
      </c>
      <c r="C5217" s="10" t="s">
        <v>28</v>
      </c>
      <c r="D5217" s="10" t="s">
        <v>22</v>
      </c>
      <c r="E5217" s="10" t="s">
        <v>23</v>
      </c>
      <c r="F5217" s="10" t="s">
        <v>5</v>
      </c>
      <c r="H5217" s="10" t="s">
        <v>24</v>
      </c>
      <c r="I5217" s="10">
        <v>2923708</v>
      </c>
      <c r="J5217" s="10">
        <v>2924829</v>
      </c>
      <c r="K5217" s="10" t="s">
        <v>25</v>
      </c>
      <c r="L5217" s="10" t="s">
        <v>6445</v>
      </c>
      <c r="O5217" s="10" t="s">
        <v>1221</v>
      </c>
      <c r="R5217" s="10" t="s">
        <v>6444</v>
      </c>
      <c r="S5217" s="10">
        <v>1122</v>
      </c>
      <c r="T5217" s="10">
        <v>373</v>
      </c>
    </row>
    <row r="5218" spans="1:20" x14ac:dyDescent="0.35">
      <c r="A5218" s="10" t="s">
        <v>20</v>
      </c>
      <c r="B5218" s="10" t="s">
        <v>20</v>
      </c>
      <c r="C5218" s="10" t="s">
        <v>21</v>
      </c>
      <c r="D5218" s="10" t="s">
        <v>22</v>
      </c>
      <c r="E5218" s="10" t="s">
        <v>23</v>
      </c>
      <c r="F5218" s="10" t="s">
        <v>5</v>
      </c>
      <c r="H5218" s="10" t="s">
        <v>24</v>
      </c>
      <c r="I5218" s="10">
        <v>2924856</v>
      </c>
      <c r="J5218" s="10">
        <v>2927273</v>
      </c>
      <c r="K5218" s="10" t="s">
        <v>25</v>
      </c>
      <c r="R5218" s="10" t="s">
        <v>6446</v>
      </c>
      <c r="S5218" s="10">
        <v>2418</v>
      </c>
    </row>
    <row r="5219" spans="1:20" x14ac:dyDescent="0.35">
      <c r="A5219" s="10" t="s">
        <v>27</v>
      </c>
      <c r="B5219" s="10" t="s">
        <v>27</v>
      </c>
      <c r="C5219" s="10" t="s">
        <v>28</v>
      </c>
      <c r="D5219" s="10" t="s">
        <v>22</v>
      </c>
      <c r="E5219" s="10" t="s">
        <v>23</v>
      </c>
      <c r="F5219" s="10" t="s">
        <v>5</v>
      </c>
      <c r="H5219" s="10" t="s">
        <v>24</v>
      </c>
      <c r="I5219" s="10">
        <v>2924856</v>
      </c>
      <c r="J5219" s="10">
        <v>2927273</v>
      </c>
      <c r="K5219" s="10" t="s">
        <v>25</v>
      </c>
      <c r="L5219" s="10" t="s">
        <v>6447</v>
      </c>
      <c r="O5219" s="10" t="s">
        <v>1218</v>
      </c>
      <c r="R5219" s="10" t="s">
        <v>6446</v>
      </c>
      <c r="S5219" s="10">
        <v>2418</v>
      </c>
      <c r="T5219" s="10">
        <v>805</v>
      </c>
    </row>
    <row r="5220" spans="1:20" x14ac:dyDescent="0.35">
      <c r="A5220" s="10" t="s">
        <v>20</v>
      </c>
      <c r="B5220" s="10" t="s">
        <v>20</v>
      </c>
      <c r="C5220" s="10" t="s">
        <v>21</v>
      </c>
      <c r="D5220" s="10" t="s">
        <v>22</v>
      </c>
      <c r="E5220" s="10" t="s">
        <v>23</v>
      </c>
      <c r="F5220" s="10" t="s">
        <v>5</v>
      </c>
      <c r="H5220" s="10" t="s">
        <v>24</v>
      </c>
      <c r="I5220" s="10">
        <v>2927279</v>
      </c>
      <c r="J5220" s="10">
        <v>2928658</v>
      </c>
      <c r="K5220" s="10" t="s">
        <v>46</v>
      </c>
      <c r="R5220" s="10" t="s">
        <v>6448</v>
      </c>
      <c r="S5220" s="10">
        <v>1380</v>
      </c>
    </row>
    <row r="5221" spans="1:20" x14ac:dyDescent="0.35">
      <c r="A5221" s="10" t="s">
        <v>27</v>
      </c>
      <c r="B5221" s="10" t="s">
        <v>27</v>
      </c>
      <c r="C5221" s="10" t="s">
        <v>28</v>
      </c>
      <c r="D5221" s="10" t="s">
        <v>22</v>
      </c>
      <c r="E5221" s="10" t="s">
        <v>23</v>
      </c>
      <c r="F5221" s="10" t="s">
        <v>5</v>
      </c>
      <c r="H5221" s="10" t="s">
        <v>24</v>
      </c>
      <c r="I5221" s="10">
        <v>2927279</v>
      </c>
      <c r="J5221" s="10">
        <v>2928658</v>
      </c>
      <c r="K5221" s="10" t="s">
        <v>46</v>
      </c>
      <c r="L5221" s="10" t="s">
        <v>6449</v>
      </c>
      <c r="O5221" s="10" t="s">
        <v>2765</v>
      </c>
      <c r="R5221" s="10" t="s">
        <v>6448</v>
      </c>
      <c r="S5221" s="10">
        <v>1380</v>
      </c>
      <c r="T5221" s="10">
        <v>459</v>
      </c>
    </row>
    <row r="5222" spans="1:20" x14ac:dyDescent="0.35">
      <c r="A5222" s="10" t="s">
        <v>20</v>
      </c>
      <c r="B5222" s="10" t="s">
        <v>20</v>
      </c>
      <c r="C5222" s="10" t="s">
        <v>21</v>
      </c>
      <c r="D5222" s="10" t="s">
        <v>22</v>
      </c>
      <c r="E5222" s="10" t="s">
        <v>23</v>
      </c>
      <c r="F5222" s="10" t="s">
        <v>5</v>
      </c>
      <c r="H5222" s="10" t="s">
        <v>24</v>
      </c>
      <c r="I5222" s="10">
        <v>2928767</v>
      </c>
      <c r="J5222" s="10">
        <v>2929402</v>
      </c>
      <c r="K5222" s="10" t="s">
        <v>25</v>
      </c>
      <c r="R5222" s="10" t="s">
        <v>6450</v>
      </c>
      <c r="S5222" s="10">
        <v>636</v>
      </c>
    </row>
    <row r="5223" spans="1:20" x14ac:dyDescent="0.35">
      <c r="A5223" s="10" t="s">
        <v>27</v>
      </c>
      <c r="B5223" s="10" t="s">
        <v>27</v>
      </c>
      <c r="C5223" s="10" t="s">
        <v>28</v>
      </c>
      <c r="D5223" s="10" t="s">
        <v>22</v>
      </c>
      <c r="E5223" s="10" t="s">
        <v>23</v>
      </c>
      <c r="F5223" s="10" t="s">
        <v>5</v>
      </c>
      <c r="H5223" s="10" t="s">
        <v>24</v>
      </c>
      <c r="I5223" s="10">
        <v>2928767</v>
      </c>
      <c r="J5223" s="10">
        <v>2929402</v>
      </c>
      <c r="K5223" s="10" t="s">
        <v>25</v>
      </c>
      <c r="L5223" s="10" t="s">
        <v>6451</v>
      </c>
      <c r="O5223" s="10" t="s">
        <v>1770</v>
      </c>
      <c r="R5223" s="10" t="s">
        <v>6450</v>
      </c>
      <c r="S5223" s="10">
        <v>636</v>
      </c>
      <c r="T5223" s="10">
        <v>211</v>
      </c>
    </row>
    <row r="5224" spans="1:20" x14ac:dyDescent="0.35">
      <c r="A5224" s="10" t="s">
        <v>20</v>
      </c>
      <c r="B5224" s="10" t="s">
        <v>20</v>
      </c>
      <c r="C5224" s="10" t="s">
        <v>21</v>
      </c>
      <c r="D5224" s="10" t="s">
        <v>22</v>
      </c>
      <c r="E5224" s="10" t="s">
        <v>23</v>
      </c>
      <c r="F5224" s="10" t="s">
        <v>5</v>
      </c>
      <c r="H5224" s="10" t="s">
        <v>24</v>
      </c>
      <c r="I5224" s="10">
        <v>2929433</v>
      </c>
      <c r="J5224" s="10">
        <v>2929591</v>
      </c>
      <c r="K5224" s="10" t="s">
        <v>46</v>
      </c>
      <c r="R5224" s="10" t="s">
        <v>6452</v>
      </c>
      <c r="S5224" s="10">
        <v>159</v>
      </c>
    </row>
    <row r="5225" spans="1:20" x14ac:dyDescent="0.35">
      <c r="A5225" s="10" t="s">
        <v>27</v>
      </c>
      <c r="B5225" s="10" t="s">
        <v>27</v>
      </c>
      <c r="C5225" s="10" t="s">
        <v>28</v>
      </c>
      <c r="D5225" s="10" t="s">
        <v>22</v>
      </c>
      <c r="E5225" s="10" t="s">
        <v>23</v>
      </c>
      <c r="F5225" s="10" t="s">
        <v>5</v>
      </c>
      <c r="H5225" s="10" t="s">
        <v>24</v>
      </c>
      <c r="I5225" s="10">
        <v>2929433</v>
      </c>
      <c r="J5225" s="10">
        <v>2929591</v>
      </c>
      <c r="K5225" s="10" t="s">
        <v>46</v>
      </c>
      <c r="L5225" s="10" t="s">
        <v>6453</v>
      </c>
      <c r="O5225" s="10" t="s">
        <v>6454</v>
      </c>
      <c r="R5225" s="10" t="s">
        <v>6452</v>
      </c>
      <c r="S5225" s="10">
        <v>159</v>
      </c>
      <c r="T5225" s="10">
        <v>52</v>
      </c>
    </row>
    <row r="5226" spans="1:20" x14ac:dyDescent="0.35">
      <c r="A5226" s="10" t="s">
        <v>20</v>
      </c>
      <c r="B5226" s="10" t="s">
        <v>20</v>
      </c>
      <c r="C5226" s="10" t="s">
        <v>21</v>
      </c>
      <c r="D5226" s="10" t="s">
        <v>22</v>
      </c>
      <c r="E5226" s="10" t="s">
        <v>23</v>
      </c>
      <c r="F5226" s="10" t="s">
        <v>5</v>
      </c>
      <c r="H5226" s="10" t="s">
        <v>24</v>
      </c>
      <c r="I5226" s="10">
        <v>2929751</v>
      </c>
      <c r="J5226" s="10">
        <v>2932003</v>
      </c>
      <c r="K5226" s="10" t="s">
        <v>25</v>
      </c>
      <c r="R5226" s="10" t="s">
        <v>6455</v>
      </c>
      <c r="S5226" s="10">
        <v>2253</v>
      </c>
    </row>
    <row r="5227" spans="1:20" x14ac:dyDescent="0.35">
      <c r="A5227" s="10" t="s">
        <v>27</v>
      </c>
      <c r="B5227" s="10" t="s">
        <v>27</v>
      </c>
      <c r="C5227" s="10" t="s">
        <v>28</v>
      </c>
      <c r="D5227" s="10" t="s">
        <v>22</v>
      </c>
      <c r="E5227" s="10" t="s">
        <v>23</v>
      </c>
      <c r="F5227" s="10" t="s">
        <v>5</v>
      </c>
      <c r="H5227" s="10" t="s">
        <v>24</v>
      </c>
      <c r="I5227" s="10">
        <v>2929751</v>
      </c>
      <c r="J5227" s="10">
        <v>2932003</v>
      </c>
      <c r="K5227" s="10" t="s">
        <v>25</v>
      </c>
      <c r="L5227" s="10" t="s">
        <v>6456</v>
      </c>
      <c r="O5227" s="10" t="s">
        <v>5536</v>
      </c>
      <c r="R5227" s="10" t="s">
        <v>6455</v>
      </c>
      <c r="S5227" s="10">
        <v>2253</v>
      </c>
      <c r="T5227" s="10">
        <v>750</v>
      </c>
    </row>
    <row r="5228" spans="1:20" x14ac:dyDescent="0.35">
      <c r="A5228" s="10" t="s">
        <v>20</v>
      </c>
      <c r="B5228" s="10" t="s">
        <v>20</v>
      </c>
      <c r="C5228" s="10" t="s">
        <v>21</v>
      </c>
      <c r="D5228" s="10" t="s">
        <v>22</v>
      </c>
      <c r="E5228" s="10" t="s">
        <v>23</v>
      </c>
      <c r="F5228" s="10" t="s">
        <v>5</v>
      </c>
      <c r="H5228" s="10" t="s">
        <v>24</v>
      </c>
      <c r="I5228" s="10">
        <v>2932302</v>
      </c>
      <c r="J5228" s="10">
        <v>2937395</v>
      </c>
      <c r="K5228" s="10" t="s">
        <v>25</v>
      </c>
      <c r="R5228" s="10" t="s">
        <v>6457</v>
      </c>
      <c r="S5228" s="10">
        <v>5094</v>
      </c>
    </row>
    <row r="5229" spans="1:20" x14ac:dyDescent="0.35">
      <c r="A5229" s="10" t="s">
        <v>27</v>
      </c>
      <c r="B5229" s="10" t="s">
        <v>27</v>
      </c>
      <c r="C5229" s="10" t="s">
        <v>28</v>
      </c>
      <c r="D5229" s="10" t="s">
        <v>22</v>
      </c>
      <c r="E5229" s="10" t="s">
        <v>23</v>
      </c>
      <c r="F5229" s="10" t="s">
        <v>5</v>
      </c>
      <c r="H5229" s="10" t="s">
        <v>24</v>
      </c>
      <c r="I5229" s="10">
        <v>2932302</v>
      </c>
      <c r="J5229" s="10">
        <v>2937395</v>
      </c>
      <c r="K5229" s="10" t="s">
        <v>25</v>
      </c>
      <c r="L5229" s="10" t="s">
        <v>6458</v>
      </c>
      <c r="O5229" s="10" t="s">
        <v>6459</v>
      </c>
      <c r="R5229" s="10" t="s">
        <v>6457</v>
      </c>
      <c r="S5229" s="10">
        <v>5094</v>
      </c>
      <c r="T5229" s="10">
        <v>1697</v>
      </c>
    </row>
    <row r="5230" spans="1:20" x14ac:dyDescent="0.35">
      <c r="A5230" s="10" t="s">
        <v>20</v>
      </c>
      <c r="B5230" s="10" t="s">
        <v>20</v>
      </c>
      <c r="C5230" s="10" t="s">
        <v>21</v>
      </c>
      <c r="D5230" s="10" t="s">
        <v>22</v>
      </c>
      <c r="E5230" s="10" t="s">
        <v>23</v>
      </c>
      <c r="F5230" s="10" t="s">
        <v>5</v>
      </c>
      <c r="H5230" s="10" t="s">
        <v>24</v>
      </c>
      <c r="I5230" s="10">
        <v>2937429</v>
      </c>
      <c r="J5230" s="10">
        <v>2938040</v>
      </c>
      <c r="K5230" s="10" t="s">
        <v>46</v>
      </c>
      <c r="R5230" s="10" t="s">
        <v>6460</v>
      </c>
      <c r="S5230" s="10">
        <v>612</v>
      </c>
    </row>
    <row r="5231" spans="1:20" x14ac:dyDescent="0.35">
      <c r="A5231" s="10" t="s">
        <v>27</v>
      </c>
      <c r="B5231" s="10" t="s">
        <v>27</v>
      </c>
      <c r="C5231" s="10" t="s">
        <v>28</v>
      </c>
      <c r="D5231" s="10" t="s">
        <v>22</v>
      </c>
      <c r="E5231" s="10" t="s">
        <v>23</v>
      </c>
      <c r="F5231" s="10" t="s">
        <v>5</v>
      </c>
      <c r="H5231" s="10" t="s">
        <v>24</v>
      </c>
      <c r="I5231" s="10">
        <v>2937429</v>
      </c>
      <c r="J5231" s="10">
        <v>2938040</v>
      </c>
      <c r="K5231" s="10" t="s">
        <v>46</v>
      </c>
      <c r="L5231" s="10" t="s">
        <v>6461</v>
      </c>
      <c r="O5231" s="10" t="s">
        <v>6462</v>
      </c>
      <c r="R5231" s="10" t="s">
        <v>6460</v>
      </c>
      <c r="S5231" s="10">
        <v>612</v>
      </c>
      <c r="T5231" s="10">
        <v>203</v>
      </c>
    </row>
    <row r="5232" spans="1:20" x14ac:dyDescent="0.35">
      <c r="A5232" s="10" t="s">
        <v>20</v>
      </c>
      <c r="B5232" s="10" t="s">
        <v>20</v>
      </c>
      <c r="C5232" s="10" t="s">
        <v>21</v>
      </c>
      <c r="D5232" s="10" t="s">
        <v>22</v>
      </c>
      <c r="E5232" s="10" t="s">
        <v>23</v>
      </c>
      <c r="F5232" s="10" t="s">
        <v>5</v>
      </c>
      <c r="H5232" s="10" t="s">
        <v>24</v>
      </c>
      <c r="I5232" s="10">
        <v>2938191</v>
      </c>
      <c r="J5232" s="10">
        <v>2938598</v>
      </c>
      <c r="K5232" s="10" t="s">
        <v>25</v>
      </c>
      <c r="R5232" s="10" t="s">
        <v>6463</v>
      </c>
      <c r="S5232" s="10">
        <v>408</v>
      </c>
    </row>
    <row r="5233" spans="1:20" x14ac:dyDescent="0.35">
      <c r="A5233" s="10" t="s">
        <v>27</v>
      </c>
      <c r="B5233" s="10" t="s">
        <v>27</v>
      </c>
      <c r="C5233" s="10" t="s">
        <v>28</v>
      </c>
      <c r="D5233" s="10" t="s">
        <v>22</v>
      </c>
      <c r="E5233" s="10" t="s">
        <v>23</v>
      </c>
      <c r="F5233" s="10" t="s">
        <v>5</v>
      </c>
      <c r="H5233" s="10" t="s">
        <v>24</v>
      </c>
      <c r="I5233" s="10">
        <v>2938191</v>
      </c>
      <c r="J5233" s="10">
        <v>2938598</v>
      </c>
      <c r="K5233" s="10" t="s">
        <v>25</v>
      </c>
      <c r="L5233" s="10" t="s">
        <v>6464</v>
      </c>
      <c r="O5233" s="10" t="s">
        <v>955</v>
      </c>
      <c r="R5233" s="10" t="s">
        <v>6463</v>
      </c>
      <c r="S5233" s="10">
        <v>408</v>
      </c>
      <c r="T5233" s="10">
        <v>135</v>
      </c>
    </row>
    <row r="5234" spans="1:20" x14ac:dyDescent="0.35">
      <c r="A5234" s="10" t="s">
        <v>20</v>
      </c>
      <c r="B5234" s="10" t="s">
        <v>20</v>
      </c>
      <c r="C5234" s="10" t="s">
        <v>21</v>
      </c>
      <c r="D5234" s="10" t="s">
        <v>22</v>
      </c>
      <c r="E5234" s="10" t="s">
        <v>23</v>
      </c>
      <c r="F5234" s="10" t="s">
        <v>5</v>
      </c>
      <c r="H5234" s="10" t="s">
        <v>24</v>
      </c>
      <c r="I5234" s="10">
        <v>2938656</v>
      </c>
      <c r="J5234" s="10">
        <v>2939558</v>
      </c>
      <c r="K5234" s="10" t="s">
        <v>46</v>
      </c>
      <c r="R5234" s="10" t="s">
        <v>6465</v>
      </c>
      <c r="S5234" s="10">
        <v>903</v>
      </c>
    </row>
    <row r="5235" spans="1:20" x14ac:dyDescent="0.35">
      <c r="A5235" s="10" t="s">
        <v>27</v>
      </c>
      <c r="B5235" s="10" t="s">
        <v>27</v>
      </c>
      <c r="C5235" s="10" t="s">
        <v>28</v>
      </c>
      <c r="D5235" s="10" t="s">
        <v>22</v>
      </c>
      <c r="E5235" s="10" t="s">
        <v>23</v>
      </c>
      <c r="F5235" s="10" t="s">
        <v>5</v>
      </c>
      <c r="H5235" s="10" t="s">
        <v>24</v>
      </c>
      <c r="I5235" s="10">
        <v>2938656</v>
      </c>
      <c r="J5235" s="10">
        <v>2939558</v>
      </c>
      <c r="K5235" s="10" t="s">
        <v>46</v>
      </c>
      <c r="L5235" s="10" t="s">
        <v>6466</v>
      </c>
      <c r="O5235" s="10" t="s">
        <v>6467</v>
      </c>
      <c r="R5235" s="10" t="s">
        <v>6465</v>
      </c>
      <c r="S5235" s="10">
        <v>903</v>
      </c>
      <c r="T5235" s="10">
        <v>300</v>
      </c>
    </row>
    <row r="5236" spans="1:20" x14ac:dyDescent="0.35">
      <c r="A5236" s="10" t="s">
        <v>20</v>
      </c>
      <c r="B5236" s="10" t="s">
        <v>20</v>
      </c>
      <c r="C5236" s="10" t="s">
        <v>21</v>
      </c>
      <c r="D5236" s="10" t="s">
        <v>22</v>
      </c>
      <c r="E5236" s="10" t="s">
        <v>23</v>
      </c>
      <c r="F5236" s="10" t="s">
        <v>5</v>
      </c>
      <c r="H5236" s="10" t="s">
        <v>24</v>
      </c>
      <c r="I5236" s="10">
        <v>2939573</v>
      </c>
      <c r="J5236" s="10">
        <v>2940577</v>
      </c>
      <c r="K5236" s="10" t="s">
        <v>46</v>
      </c>
      <c r="R5236" s="10" t="s">
        <v>6468</v>
      </c>
      <c r="S5236" s="10">
        <v>1005</v>
      </c>
    </row>
    <row r="5237" spans="1:20" x14ac:dyDescent="0.35">
      <c r="A5237" s="10" t="s">
        <v>27</v>
      </c>
      <c r="B5237" s="10" t="s">
        <v>27</v>
      </c>
      <c r="C5237" s="10" t="s">
        <v>28</v>
      </c>
      <c r="D5237" s="10" t="s">
        <v>22</v>
      </c>
      <c r="E5237" s="10" t="s">
        <v>23</v>
      </c>
      <c r="F5237" s="10" t="s">
        <v>5</v>
      </c>
      <c r="H5237" s="10" t="s">
        <v>24</v>
      </c>
      <c r="I5237" s="10">
        <v>2939573</v>
      </c>
      <c r="J5237" s="10">
        <v>2940577</v>
      </c>
      <c r="K5237" s="10" t="s">
        <v>46</v>
      </c>
      <c r="L5237" s="10" t="s">
        <v>6469</v>
      </c>
      <c r="O5237" s="10" t="s">
        <v>6467</v>
      </c>
      <c r="R5237" s="10" t="s">
        <v>6468</v>
      </c>
      <c r="S5237" s="10">
        <v>1005</v>
      </c>
      <c r="T5237" s="10">
        <v>334</v>
      </c>
    </row>
    <row r="5238" spans="1:20" x14ac:dyDescent="0.35">
      <c r="A5238" s="10" t="s">
        <v>20</v>
      </c>
      <c r="B5238" s="10" t="s">
        <v>20</v>
      </c>
      <c r="C5238" s="10" t="s">
        <v>21</v>
      </c>
      <c r="D5238" s="10" t="s">
        <v>22</v>
      </c>
      <c r="E5238" s="10" t="s">
        <v>23</v>
      </c>
      <c r="F5238" s="10" t="s">
        <v>5</v>
      </c>
      <c r="H5238" s="10" t="s">
        <v>24</v>
      </c>
      <c r="I5238" s="10">
        <v>2940570</v>
      </c>
      <c r="J5238" s="10">
        <v>2941253</v>
      </c>
      <c r="K5238" s="10" t="s">
        <v>46</v>
      </c>
      <c r="R5238" s="10" t="s">
        <v>6470</v>
      </c>
      <c r="S5238" s="10">
        <v>684</v>
      </c>
    </row>
    <row r="5239" spans="1:20" x14ac:dyDescent="0.35">
      <c r="A5239" s="10" t="s">
        <v>27</v>
      </c>
      <c r="B5239" s="10" t="s">
        <v>27</v>
      </c>
      <c r="C5239" s="10" t="s">
        <v>28</v>
      </c>
      <c r="D5239" s="10" t="s">
        <v>22</v>
      </c>
      <c r="E5239" s="10" t="s">
        <v>23</v>
      </c>
      <c r="F5239" s="10" t="s">
        <v>5</v>
      </c>
      <c r="H5239" s="10" t="s">
        <v>24</v>
      </c>
      <c r="I5239" s="10">
        <v>2940570</v>
      </c>
      <c r="J5239" s="10">
        <v>2941253</v>
      </c>
      <c r="K5239" s="10" t="s">
        <v>46</v>
      </c>
      <c r="L5239" s="10" t="s">
        <v>6471</v>
      </c>
      <c r="O5239" s="10" t="s">
        <v>52</v>
      </c>
      <c r="R5239" s="10" t="s">
        <v>6470</v>
      </c>
      <c r="S5239" s="10">
        <v>684</v>
      </c>
      <c r="T5239" s="10">
        <v>227</v>
      </c>
    </row>
    <row r="5240" spans="1:20" x14ac:dyDescent="0.35">
      <c r="A5240" s="10" t="s">
        <v>20</v>
      </c>
      <c r="B5240" s="10" t="s">
        <v>20</v>
      </c>
      <c r="C5240" s="10" t="s">
        <v>21</v>
      </c>
      <c r="D5240" s="10" t="s">
        <v>22</v>
      </c>
      <c r="E5240" s="10" t="s">
        <v>23</v>
      </c>
      <c r="F5240" s="10" t="s">
        <v>5</v>
      </c>
      <c r="H5240" s="10" t="s">
        <v>24</v>
      </c>
      <c r="I5240" s="10">
        <v>2941541</v>
      </c>
      <c r="J5240" s="10">
        <v>2942506</v>
      </c>
      <c r="K5240" s="10" t="s">
        <v>25</v>
      </c>
      <c r="R5240" s="10" t="s">
        <v>6472</v>
      </c>
      <c r="S5240" s="10">
        <v>966</v>
      </c>
    </row>
    <row r="5241" spans="1:20" x14ac:dyDescent="0.35">
      <c r="A5241" s="10" t="s">
        <v>27</v>
      </c>
      <c r="B5241" s="10" t="s">
        <v>27</v>
      </c>
      <c r="C5241" s="10" t="s">
        <v>28</v>
      </c>
      <c r="D5241" s="10" t="s">
        <v>22</v>
      </c>
      <c r="E5241" s="10" t="s">
        <v>23</v>
      </c>
      <c r="F5241" s="10" t="s">
        <v>5</v>
      </c>
      <c r="H5241" s="10" t="s">
        <v>24</v>
      </c>
      <c r="I5241" s="10">
        <v>2941541</v>
      </c>
      <c r="J5241" s="10">
        <v>2942506</v>
      </c>
      <c r="K5241" s="10" t="s">
        <v>25</v>
      </c>
      <c r="L5241" s="10" t="s">
        <v>6473</v>
      </c>
      <c r="O5241" s="10" t="s">
        <v>52</v>
      </c>
      <c r="R5241" s="10" t="s">
        <v>6472</v>
      </c>
      <c r="S5241" s="10">
        <v>966</v>
      </c>
      <c r="T5241" s="10">
        <v>321</v>
      </c>
    </row>
    <row r="5242" spans="1:20" x14ac:dyDescent="0.35">
      <c r="A5242" s="10" t="s">
        <v>20</v>
      </c>
      <c r="B5242" s="10" t="s">
        <v>20</v>
      </c>
      <c r="C5242" s="10" t="s">
        <v>21</v>
      </c>
      <c r="D5242" s="10" t="s">
        <v>22</v>
      </c>
      <c r="E5242" s="10" t="s">
        <v>23</v>
      </c>
      <c r="F5242" s="10" t="s">
        <v>5</v>
      </c>
      <c r="H5242" s="10" t="s">
        <v>24</v>
      </c>
      <c r="I5242" s="10">
        <v>2942558</v>
      </c>
      <c r="J5242" s="10">
        <v>2943448</v>
      </c>
      <c r="K5242" s="10" t="s">
        <v>46</v>
      </c>
      <c r="R5242" s="10" t="s">
        <v>6474</v>
      </c>
      <c r="S5242" s="10">
        <v>891</v>
      </c>
    </row>
    <row r="5243" spans="1:20" x14ac:dyDescent="0.35">
      <c r="A5243" s="10" t="s">
        <v>27</v>
      </c>
      <c r="B5243" s="10" t="s">
        <v>27</v>
      </c>
      <c r="C5243" s="10" t="s">
        <v>28</v>
      </c>
      <c r="D5243" s="10" t="s">
        <v>22</v>
      </c>
      <c r="E5243" s="10" t="s">
        <v>23</v>
      </c>
      <c r="F5243" s="10" t="s">
        <v>5</v>
      </c>
      <c r="H5243" s="10" t="s">
        <v>24</v>
      </c>
      <c r="I5243" s="10">
        <v>2942558</v>
      </c>
      <c r="J5243" s="10">
        <v>2943448</v>
      </c>
      <c r="K5243" s="10" t="s">
        <v>46</v>
      </c>
      <c r="L5243" s="10" t="s">
        <v>6475</v>
      </c>
      <c r="O5243" s="10" t="s">
        <v>6476</v>
      </c>
      <c r="R5243" s="10" t="s">
        <v>6474</v>
      </c>
      <c r="S5243" s="10">
        <v>891</v>
      </c>
      <c r="T5243" s="10">
        <v>296</v>
      </c>
    </row>
    <row r="5244" spans="1:20" x14ac:dyDescent="0.35">
      <c r="A5244" s="10" t="s">
        <v>20</v>
      </c>
      <c r="B5244" s="10" t="s">
        <v>20</v>
      </c>
      <c r="C5244" s="10" t="s">
        <v>21</v>
      </c>
      <c r="D5244" s="10" t="s">
        <v>22</v>
      </c>
      <c r="E5244" s="10" t="s">
        <v>23</v>
      </c>
      <c r="F5244" s="10" t="s">
        <v>5</v>
      </c>
      <c r="H5244" s="10" t="s">
        <v>24</v>
      </c>
      <c r="I5244" s="10">
        <v>2943461</v>
      </c>
      <c r="J5244" s="10">
        <v>2944819</v>
      </c>
      <c r="K5244" s="10" t="s">
        <v>46</v>
      </c>
      <c r="R5244" s="10" t="s">
        <v>6477</v>
      </c>
      <c r="S5244" s="10">
        <v>1359</v>
      </c>
    </row>
    <row r="5245" spans="1:20" x14ac:dyDescent="0.35">
      <c r="A5245" s="10" t="s">
        <v>27</v>
      </c>
      <c r="B5245" s="10" t="s">
        <v>27</v>
      </c>
      <c r="C5245" s="10" t="s">
        <v>28</v>
      </c>
      <c r="D5245" s="10" t="s">
        <v>22</v>
      </c>
      <c r="E5245" s="10" t="s">
        <v>23</v>
      </c>
      <c r="F5245" s="10" t="s">
        <v>5</v>
      </c>
      <c r="H5245" s="10" t="s">
        <v>24</v>
      </c>
      <c r="I5245" s="10">
        <v>2943461</v>
      </c>
      <c r="J5245" s="10">
        <v>2944819</v>
      </c>
      <c r="K5245" s="10" t="s">
        <v>46</v>
      </c>
      <c r="L5245" s="10" t="s">
        <v>6478</v>
      </c>
      <c r="O5245" s="10" t="s">
        <v>6234</v>
      </c>
      <c r="R5245" s="10" t="s">
        <v>6477</v>
      </c>
      <c r="S5245" s="10">
        <v>1359</v>
      </c>
      <c r="T5245" s="10">
        <v>452</v>
      </c>
    </row>
    <row r="5246" spans="1:20" x14ac:dyDescent="0.35">
      <c r="A5246" s="10" t="s">
        <v>20</v>
      </c>
      <c r="B5246" s="10" t="s">
        <v>20</v>
      </c>
      <c r="C5246" s="10" t="s">
        <v>21</v>
      </c>
      <c r="D5246" s="10" t="s">
        <v>22</v>
      </c>
      <c r="E5246" s="10" t="s">
        <v>23</v>
      </c>
      <c r="F5246" s="10" t="s">
        <v>5</v>
      </c>
      <c r="H5246" s="10" t="s">
        <v>24</v>
      </c>
      <c r="I5246" s="10">
        <v>2944838</v>
      </c>
      <c r="J5246" s="10">
        <v>2945350</v>
      </c>
      <c r="K5246" s="10" t="s">
        <v>46</v>
      </c>
      <c r="R5246" s="10" t="s">
        <v>6479</v>
      </c>
      <c r="S5246" s="10">
        <v>513</v>
      </c>
    </row>
    <row r="5247" spans="1:20" x14ac:dyDescent="0.35">
      <c r="A5247" s="10" t="s">
        <v>27</v>
      </c>
      <c r="B5247" s="10" t="s">
        <v>27</v>
      </c>
      <c r="C5247" s="10" t="s">
        <v>28</v>
      </c>
      <c r="D5247" s="10" t="s">
        <v>22</v>
      </c>
      <c r="E5247" s="10" t="s">
        <v>23</v>
      </c>
      <c r="F5247" s="10" t="s">
        <v>5</v>
      </c>
      <c r="H5247" s="10" t="s">
        <v>24</v>
      </c>
      <c r="I5247" s="10">
        <v>2944838</v>
      </c>
      <c r="J5247" s="10">
        <v>2945350</v>
      </c>
      <c r="K5247" s="10" t="s">
        <v>46</v>
      </c>
      <c r="L5247" s="10" t="s">
        <v>6480</v>
      </c>
      <c r="O5247" s="10" t="s">
        <v>52</v>
      </c>
      <c r="R5247" s="10" t="s">
        <v>6479</v>
      </c>
      <c r="S5247" s="10">
        <v>513</v>
      </c>
      <c r="T5247" s="10">
        <v>170</v>
      </c>
    </row>
    <row r="5248" spans="1:20" x14ac:dyDescent="0.35">
      <c r="A5248" s="10" t="s">
        <v>20</v>
      </c>
      <c r="B5248" s="10" t="s">
        <v>20</v>
      </c>
      <c r="C5248" s="10" t="s">
        <v>21</v>
      </c>
      <c r="D5248" s="10" t="s">
        <v>22</v>
      </c>
      <c r="E5248" s="10" t="s">
        <v>23</v>
      </c>
      <c r="F5248" s="10" t="s">
        <v>5</v>
      </c>
      <c r="H5248" s="10" t="s">
        <v>24</v>
      </c>
      <c r="I5248" s="10">
        <v>2945347</v>
      </c>
      <c r="J5248" s="10">
        <v>2945634</v>
      </c>
      <c r="K5248" s="10" t="s">
        <v>46</v>
      </c>
      <c r="R5248" s="10" t="s">
        <v>6481</v>
      </c>
      <c r="S5248" s="10">
        <v>288</v>
      </c>
    </row>
    <row r="5249" spans="1:20" x14ac:dyDescent="0.35">
      <c r="A5249" s="10" t="s">
        <v>27</v>
      </c>
      <c r="B5249" s="10" t="s">
        <v>27</v>
      </c>
      <c r="C5249" s="10" t="s">
        <v>28</v>
      </c>
      <c r="D5249" s="10" t="s">
        <v>22</v>
      </c>
      <c r="E5249" s="10" t="s">
        <v>23</v>
      </c>
      <c r="F5249" s="10" t="s">
        <v>5</v>
      </c>
      <c r="H5249" s="10" t="s">
        <v>24</v>
      </c>
      <c r="I5249" s="10">
        <v>2945347</v>
      </c>
      <c r="J5249" s="10">
        <v>2945634</v>
      </c>
      <c r="K5249" s="10" t="s">
        <v>46</v>
      </c>
      <c r="L5249" s="10" t="s">
        <v>6482</v>
      </c>
      <c r="O5249" s="10" t="s">
        <v>52</v>
      </c>
      <c r="R5249" s="10" t="s">
        <v>6481</v>
      </c>
      <c r="S5249" s="10">
        <v>288</v>
      </c>
      <c r="T5249" s="10">
        <v>95</v>
      </c>
    </row>
    <row r="5250" spans="1:20" x14ac:dyDescent="0.35">
      <c r="A5250" s="10" t="s">
        <v>20</v>
      </c>
      <c r="B5250" s="10" t="s">
        <v>20</v>
      </c>
      <c r="C5250" s="10" t="s">
        <v>21</v>
      </c>
      <c r="D5250" s="10" t="s">
        <v>22</v>
      </c>
      <c r="E5250" s="10" t="s">
        <v>23</v>
      </c>
      <c r="F5250" s="10" t="s">
        <v>5</v>
      </c>
      <c r="H5250" s="10" t="s">
        <v>24</v>
      </c>
      <c r="I5250" s="10">
        <v>2945646</v>
      </c>
      <c r="J5250" s="10">
        <v>2947064</v>
      </c>
      <c r="K5250" s="10" t="s">
        <v>46</v>
      </c>
      <c r="R5250" s="10" t="s">
        <v>6483</v>
      </c>
      <c r="S5250" s="10">
        <v>1419</v>
      </c>
    </row>
    <row r="5251" spans="1:20" x14ac:dyDescent="0.35">
      <c r="A5251" s="10" t="s">
        <v>27</v>
      </c>
      <c r="B5251" s="10" t="s">
        <v>27</v>
      </c>
      <c r="C5251" s="10" t="s">
        <v>28</v>
      </c>
      <c r="D5251" s="10" t="s">
        <v>22</v>
      </c>
      <c r="E5251" s="10" t="s">
        <v>23</v>
      </c>
      <c r="F5251" s="10" t="s">
        <v>5</v>
      </c>
      <c r="H5251" s="10" t="s">
        <v>24</v>
      </c>
      <c r="I5251" s="10">
        <v>2945646</v>
      </c>
      <c r="J5251" s="10">
        <v>2947064</v>
      </c>
      <c r="K5251" s="10" t="s">
        <v>46</v>
      </c>
      <c r="L5251" s="10" t="s">
        <v>6484</v>
      </c>
      <c r="O5251" s="10" t="s">
        <v>49</v>
      </c>
      <c r="R5251" s="10" t="s">
        <v>6483</v>
      </c>
      <c r="S5251" s="10">
        <v>1419</v>
      </c>
      <c r="T5251" s="10">
        <v>472</v>
      </c>
    </row>
    <row r="5252" spans="1:20" x14ac:dyDescent="0.35">
      <c r="A5252" s="10" t="s">
        <v>20</v>
      </c>
      <c r="B5252" s="10" t="s">
        <v>20</v>
      </c>
      <c r="C5252" s="10" t="s">
        <v>21</v>
      </c>
      <c r="D5252" s="10" t="s">
        <v>22</v>
      </c>
      <c r="E5252" s="10" t="s">
        <v>23</v>
      </c>
      <c r="F5252" s="10" t="s">
        <v>5</v>
      </c>
      <c r="H5252" s="10" t="s">
        <v>24</v>
      </c>
      <c r="I5252" s="10">
        <v>2947080</v>
      </c>
      <c r="J5252" s="10">
        <v>2947769</v>
      </c>
      <c r="K5252" s="10" t="s">
        <v>46</v>
      </c>
      <c r="R5252" s="10" t="s">
        <v>6485</v>
      </c>
      <c r="S5252" s="10">
        <v>690</v>
      </c>
    </row>
    <row r="5253" spans="1:20" x14ac:dyDescent="0.35">
      <c r="A5253" s="10" t="s">
        <v>27</v>
      </c>
      <c r="B5253" s="10" t="s">
        <v>27</v>
      </c>
      <c r="C5253" s="10" t="s">
        <v>28</v>
      </c>
      <c r="D5253" s="10" t="s">
        <v>22</v>
      </c>
      <c r="E5253" s="10" t="s">
        <v>23</v>
      </c>
      <c r="F5253" s="10" t="s">
        <v>5</v>
      </c>
      <c r="H5253" s="10" t="s">
        <v>24</v>
      </c>
      <c r="I5253" s="10">
        <v>2947080</v>
      </c>
      <c r="J5253" s="10">
        <v>2947769</v>
      </c>
      <c r="K5253" s="10" t="s">
        <v>46</v>
      </c>
      <c r="L5253" s="10" t="s">
        <v>6486</v>
      </c>
      <c r="O5253" s="10" t="s">
        <v>1495</v>
      </c>
      <c r="R5253" s="10" t="s">
        <v>6485</v>
      </c>
      <c r="S5253" s="10">
        <v>690</v>
      </c>
      <c r="T5253" s="10">
        <v>229</v>
      </c>
    </row>
    <row r="5254" spans="1:20" x14ac:dyDescent="0.35">
      <c r="A5254" s="10" t="s">
        <v>20</v>
      </c>
      <c r="B5254" s="10" t="s">
        <v>20</v>
      </c>
      <c r="C5254" s="10" t="s">
        <v>21</v>
      </c>
      <c r="D5254" s="10" t="s">
        <v>22</v>
      </c>
      <c r="E5254" s="10" t="s">
        <v>23</v>
      </c>
      <c r="F5254" s="10" t="s">
        <v>5</v>
      </c>
      <c r="H5254" s="10" t="s">
        <v>24</v>
      </c>
      <c r="I5254" s="10">
        <v>2948086</v>
      </c>
      <c r="J5254" s="10">
        <v>2948982</v>
      </c>
      <c r="K5254" s="10" t="s">
        <v>25</v>
      </c>
      <c r="R5254" s="10" t="s">
        <v>6487</v>
      </c>
      <c r="S5254" s="10">
        <v>897</v>
      </c>
    </row>
    <row r="5255" spans="1:20" x14ac:dyDescent="0.35">
      <c r="A5255" s="10" t="s">
        <v>27</v>
      </c>
      <c r="B5255" s="10" t="s">
        <v>27</v>
      </c>
      <c r="C5255" s="10" t="s">
        <v>28</v>
      </c>
      <c r="D5255" s="10" t="s">
        <v>22</v>
      </c>
      <c r="E5255" s="10" t="s">
        <v>23</v>
      </c>
      <c r="F5255" s="10" t="s">
        <v>5</v>
      </c>
      <c r="H5255" s="10" t="s">
        <v>24</v>
      </c>
      <c r="I5255" s="10">
        <v>2948086</v>
      </c>
      <c r="J5255" s="10">
        <v>2948982</v>
      </c>
      <c r="K5255" s="10" t="s">
        <v>25</v>
      </c>
      <c r="L5255" s="10" t="s">
        <v>6488</v>
      </c>
      <c r="O5255" s="10" t="s">
        <v>6489</v>
      </c>
      <c r="R5255" s="10" t="s">
        <v>6487</v>
      </c>
      <c r="S5255" s="10">
        <v>897</v>
      </c>
      <c r="T5255" s="10">
        <v>298</v>
      </c>
    </row>
    <row r="5256" spans="1:20" x14ac:dyDescent="0.35">
      <c r="A5256" s="10" t="s">
        <v>20</v>
      </c>
      <c r="B5256" s="10" t="s">
        <v>20</v>
      </c>
      <c r="C5256" s="10" t="s">
        <v>21</v>
      </c>
      <c r="D5256" s="10" t="s">
        <v>22</v>
      </c>
      <c r="E5256" s="10" t="s">
        <v>23</v>
      </c>
      <c r="F5256" s="10" t="s">
        <v>5</v>
      </c>
      <c r="H5256" s="10" t="s">
        <v>24</v>
      </c>
      <c r="I5256" s="10">
        <v>2949070</v>
      </c>
      <c r="J5256" s="10">
        <v>2950725</v>
      </c>
      <c r="K5256" s="10" t="s">
        <v>25</v>
      </c>
      <c r="R5256" s="10" t="s">
        <v>6490</v>
      </c>
      <c r="S5256" s="10">
        <v>1656</v>
      </c>
    </row>
    <row r="5257" spans="1:20" x14ac:dyDescent="0.35">
      <c r="A5257" s="10" t="s">
        <v>27</v>
      </c>
      <c r="B5257" s="10" t="s">
        <v>27</v>
      </c>
      <c r="C5257" s="10" t="s">
        <v>28</v>
      </c>
      <c r="D5257" s="10" t="s">
        <v>22</v>
      </c>
      <c r="E5257" s="10" t="s">
        <v>23</v>
      </c>
      <c r="F5257" s="10" t="s">
        <v>5</v>
      </c>
      <c r="H5257" s="10" t="s">
        <v>24</v>
      </c>
      <c r="I5257" s="10">
        <v>2949070</v>
      </c>
      <c r="J5257" s="10">
        <v>2950725</v>
      </c>
      <c r="K5257" s="10" t="s">
        <v>25</v>
      </c>
      <c r="L5257" s="10" t="s">
        <v>6491</v>
      </c>
      <c r="O5257" s="10" t="s">
        <v>6492</v>
      </c>
      <c r="R5257" s="10" t="s">
        <v>6490</v>
      </c>
      <c r="S5257" s="10">
        <v>1656</v>
      </c>
      <c r="T5257" s="10">
        <v>551</v>
      </c>
    </row>
    <row r="5258" spans="1:20" x14ac:dyDescent="0.35">
      <c r="A5258" s="10" t="s">
        <v>20</v>
      </c>
      <c r="B5258" s="10" t="s">
        <v>20</v>
      </c>
      <c r="C5258" s="10" t="s">
        <v>21</v>
      </c>
      <c r="D5258" s="10" t="s">
        <v>22</v>
      </c>
      <c r="E5258" s="10" t="s">
        <v>23</v>
      </c>
      <c r="F5258" s="10" t="s">
        <v>5</v>
      </c>
      <c r="H5258" s="10" t="s">
        <v>24</v>
      </c>
      <c r="I5258" s="10">
        <v>2950750</v>
      </c>
      <c r="J5258" s="10">
        <v>2951169</v>
      </c>
      <c r="K5258" s="10" t="s">
        <v>25</v>
      </c>
      <c r="R5258" s="10" t="s">
        <v>6493</v>
      </c>
      <c r="S5258" s="10">
        <v>420</v>
      </c>
    </row>
    <row r="5259" spans="1:20" x14ac:dyDescent="0.35">
      <c r="A5259" s="10" t="s">
        <v>27</v>
      </c>
      <c r="B5259" s="10" t="s">
        <v>27</v>
      </c>
      <c r="C5259" s="10" t="s">
        <v>28</v>
      </c>
      <c r="D5259" s="10" t="s">
        <v>22</v>
      </c>
      <c r="E5259" s="10" t="s">
        <v>23</v>
      </c>
      <c r="F5259" s="10" t="s">
        <v>5</v>
      </c>
      <c r="H5259" s="10" t="s">
        <v>24</v>
      </c>
      <c r="I5259" s="10">
        <v>2950750</v>
      </c>
      <c r="J5259" s="10">
        <v>2951169</v>
      </c>
      <c r="K5259" s="10" t="s">
        <v>25</v>
      </c>
      <c r="L5259" s="10" t="s">
        <v>6494</v>
      </c>
      <c r="O5259" s="10" t="s">
        <v>52</v>
      </c>
      <c r="R5259" s="10" t="s">
        <v>6493</v>
      </c>
      <c r="S5259" s="10">
        <v>420</v>
      </c>
      <c r="T5259" s="10">
        <v>139</v>
      </c>
    </row>
    <row r="5260" spans="1:20" x14ac:dyDescent="0.35">
      <c r="A5260" s="10" t="s">
        <v>20</v>
      </c>
      <c r="B5260" s="10" t="s">
        <v>20</v>
      </c>
      <c r="C5260" s="10" t="s">
        <v>21</v>
      </c>
      <c r="D5260" s="10" t="s">
        <v>22</v>
      </c>
      <c r="E5260" s="10" t="s">
        <v>23</v>
      </c>
      <c r="F5260" s="10" t="s">
        <v>5</v>
      </c>
      <c r="H5260" s="10" t="s">
        <v>24</v>
      </c>
      <c r="I5260" s="10">
        <v>2951466</v>
      </c>
      <c r="J5260" s="10">
        <v>2952047</v>
      </c>
      <c r="K5260" s="10" t="s">
        <v>25</v>
      </c>
      <c r="R5260" s="10" t="s">
        <v>6495</v>
      </c>
      <c r="S5260" s="10">
        <v>582</v>
      </c>
    </row>
    <row r="5261" spans="1:20" x14ac:dyDescent="0.35">
      <c r="A5261" s="10" t="s">
        <v>27</v>
      </c>
      <c r="B5261" s="10" t="s">
        <v>27</v>
      </c>
      <c r="C5261" s="10" t="s">
        <v>28</v>
      </c>
      <c r="D5261" s="10" t="s">
        <v>22</v>
      </c>
      <c r="E5261" s="10" t="s">
        <v>23</v>
      </c>
      <c r="F5261" s="10" t="s">
        <v>5</v>
      </c>
      <c r="H5261" s="10" t="s">
        <v>24</v>
      </c>
      <c r="I5261" s="10">
        <v>2951466</v>
      </c>
      <c r="J5261" s="10">
        <v>2952047</v>
      </c>
      <c r="K5261" s="10" t="s">
        <v>25</v>
      </c>
      <c r="L5261" s="10" t="s">
        <v>6496</v>
      </c>
      <c r="O5261" s="10" t="s">
        <v>6497</v>
      </c>
      <c r="R5261" s="10" t="s">
        <v>6495</v>
      </c>
      <c r="S5261" s="10">
        <v>582</v>
      </c>
      <c r="T5261" s="10">
        <v>193</v>
      </c>
    </row>
    <row r="5262" spans="1:20" x14ac:dyDescent="0.35">
      <c r="A5262" s="10" t="s">
        <v>20</v>
      </c>
      <c r="B5262" s="10" t="s">
        <v>20</v>
      </c>
      <c r="C5262" s="10" t="s">
        <v>21</v>
      </c>
      <c r="D5262" s="10" t="s">
        <v>22</v>
      </c>
      <c r="E5262" s="10" t="s">
        <v>23</v>
      </c>
      <c r="F5262" s="10" t="s">
        <v>5</v>
      </c>
      <c r="H5262" s="10" t="s">
        <v>24</v>
      </c>
      <c r="I5262" s="10">
        <v>2952221</v>
      </c>
      <c r="J5262" s="10">
        <v>2952718</v>
      </c>
      <c r="K5262" s="10" t="s">
        <v>25</v>
      </c>
      <c r="R5262" s="10" t="s">
        <v>6498</v>
      </c>
      <c r="S5262" s="10">
        <v>498</v>
      </c>
    </row>
    <row r="5263" spans="1:20" x14ac:dyDescent="0.35">
      <c r="A5263" s="10" t="s">
        <v>27</v>
      </c>
      <c r="B5263" s="10" t="s">
        <v>27</v>
      </c>
      <c r="C5263" s="10" t="s">
        <v>28</v>
      </c>
      <c r="D5263" s="10" t="s">
        <v>22</v>
      </c>
      <c r="E5263" s="10" t="s">
        <v>23</v>
      </c>
      <c r="F5263" s="10" t="s">
        <v>5</v>
      </c>
      <c r="H5263" s="10" t="s">
        <v>24</v>
      </c>
      <c r="I5263" s="10">
        <v>2952221</v>
      </c>
      <c r="J5263" s="10">
        <v>2952718</v>
      </c>
      <c r="K5263" s="10" t="s">
        <v>25</v>
      </c>
      <c r="L5263" s="10" t="s">
        <v>6499</v>
      </c>
      <c r="O5263" s="10" t="s">
        <v>52</v>
      </c>
      <c r="R5263" s="10" t="s">
        <v>6498</v>
      </c>
      <c r="S5263" s="10">
        <v>498</v>
      </c>
      <c r="T5263" s="10">
        <v>165</v>
      </c>
    </row>
    <row r="5264" spans="1:20" x14ac:dyDescent="0.35">
      <c r="A5264" s="10" t="s">
        <v>20</v>
      </c>
      <c r="B5264" s="10" t="s">
        <v>20</v>
      </c>
      <c r="C5264" s="10" t="s">
        <v>21</v>
      </c>
      <c r="D5264" s="10" t="s">
        <v>22</v>
      </c>
      <c r="E5264" s="10" t="s">
        <v>23</v>
      </c>
      <c r="F5264" s="10" t="s">
        <v>5</v>
      </c>
      <c r="H5264" s="10" t="s">
        <v>24</v>
      </c>
      <c r="I5264" s="10">
        <v>2952817</v>
      </c>
      <c r="J5264" s="10">
        <v>2953326</v>
      </c>
      <c r="K5264" s="10" t="s">
        <v>25</v>
      </c>
      <c r="R5264" s="10" t="s">
        <v>6500</v>
      </c>
      <c r="S5264" s="10">
        <v>510</v>
      </c>
    </row>
    <row r="5265" spans="1:20" x14ac:dyDescent="0.35">
      <c r="A5265" s="10" t="s">
        <v>27</v>
      </c>
      <c r="B5265" s="10" t="s">
        <v>27</v>
      </c>
      <c r="C5265" s="10" t="s">
        <v>28</v>
      </c>
      <c r="D5265" s="10" t="s">
        <v>22</v>
      </c>
      <c r="E5265" s="10" t="s">
        <v>23</v>
      </c>
      <c r="F5265" s="10" t="s">
        <v>5</v>
      </c>
      <c r="H5265" s="10" t="s">
        <v>24</v>
      </c>
      <c r="I5265" s="10">
        <v>2952817</v>
      </c>
      <c r="J5265" s="10">
        <v>2953326</v>
      </c>
      <c r="K5265" s="10" t="s">
        <v>25</v>
      </c>
      <c r="L5265" s="10" t="s">
        <v>6501</v>
      </c>
      <c r="O5265" s="10" t="s">
        <v>52</v>
      </c>
      <c r="R5265" s="10" t="s">
        <v>6500</v>
      </c>
      <c r="S5265" s="10">
        <v>510</v>
      </c>
      <c r="T5265" s="10">
        <v>169</v>
      </c>
    </row>
    <row r="5266" spans="1:20" x14ac:dyDescent="0.35">
      <c r="A5266" s="10" t="s">
        <v>20</v>
      </c>
      <c r="B5266" s="10" t="s">
        <v>20</v>
      </c>
      <c r="C5266" s="10" t="s">
        <v>21</v>
      </c>
      <c r="D5266" s="10" t="s">
        <v>22</v>
      </c>
      <c r="E5266" s="10" t="s">
        <v>23</v>
      </c>
      <c r="F5266" s="10" t="s">
        <v>5</v>
      </c>
      <c r="H5266" s="10" t="s">
        <v>24</v>
      </c>
      <c r="I5266" s="10">
        <v>2953394</v>
      </c>
      <c r="J5266" s="10">
        <v>2954560</v>
      </c>
      <c r="K5266" s="10" t="s">
        <v>25</v>
      </c>
      <c r="R5266" s="10" t="s">
        <v>6502</v>
      </c>
      <c r="S5266" s="10">
        <v>1167</v>
      </c>
    </row>
    <row r="5267" spans="1:20" x14ac:dyDescent="0.35">
      <c r="A5267" s="10" t="s">
        <v>27</v>
      </c>
      <c r="B5267" s="10" t="s">
        <v>27</v>
      </c>
      <c r="C5267" s="10" t="s">
        <v>28</v>
      </c>
      <c r="D5267" s="10" t="s">
        <v>22</v>
      </c>
      <c r="E5267" s="10" t="s">
        <v>23</v>
      </c>
      <c r="F5267" s="10" t="s">
        <v>5</v>
      </c>
      <c r="H5267" s="10" t="s">
        <v>24</v>
      </c>
      <c r="I5267" s="10">
        <v>2953394</v>
      </c>
      <c r="J5267" s="10">
        <v>2954560</v>
      </c>
      <c r="K5267" s="10" t="s">
        <v>25</v>
      </c>
      <c r="L5267" s="10" t="s">
        <v>6503</v>
      </c>
      <c r="O5267" s="10" t="s">
        <v>6504</v>
      </c>
      <c r="R5267" s="10" t="s">
        <v>6502</v>
      </c>
      <c r="S5267" s="10">
        <v>1167</v>
      </c>
      <c r="T5267" s="10">
        <v>388</v>
      </c>
    </row>
    <row r="5268" spans="1:20" x14ac:dyDescent="0.35">
      <c r="A5268" s="10" t="s">
        <v>20</v>
      </c>
      <c r="B5268" s="10" t="s">
        <v>20</v>
      </c>
      <c r="C5268" s="10" t="s">
        <v>21</v>
      </c>
      <c r="D5268" s="10" t="s">
        <v>22</v>
      </c>
      <c r="E5268" s="10" t="s">
        <v>23</v>
      </c>
      <c r="F5268" s="10" t="s">
        <v>5</v>
      </c>
      <c r="H5268" s="10" t="s">
        <v>24</v>
      </c>
      <c r="I5268" s="10">
        <v>2954561</v>
      </c>
      <c r="J5268" s="10">
        <v>2955148</v>
      </c>
      <c r="K5268" s="10" t="s">
        <v>46</v>
      </c>
      <c r="R5268" s="10" t="s">
        <v>6505</v>
      </c>
      <c r="S5268" s="10">
        <v>588</v>
      </c>
    </row>
    <row r="5269" spans="1:20" x14ac:dyDescent="0.35">
      <c r="A5269" s="10" t="s">
        <v>27</v>
      </c>
      <c r="B5269" s="10" t="s">
        <v>27</v>
      </c>
      <c r="C5269" s="10" t="s">
        <v>28</v>
      </c>
      <c r="D5269" s="10" t="s">
        <v>22</v>
      </c>
      <c r="E5269" s="10" t="s">
        <v>23</v>
      </c>
      <c r="F5269" s="10" t="s">
        <v>5</v>
      </c>
      <c r="H5269" s="10" t="s">
        <v>24</v>
      </c>
      <c r="I5269" s="10">
        <v>2954561</v>
      </c>
      <c r="J5269" s="10">
        <v>2955148</v>
      </c>
      <c r="K5269" s="10" t="s">
        <v>46</v>
      </c>
      <c r="L5269" s="10" t="s">
        <v>6506</v>
      </c>
      <c r="O5269" s="10" t="s">
        <v>52</v>
      </c>
      <c r="R5269" s="10" t="s">
        <v>6505</v>
      </c>
      <c r="S5269" s="10">
        <v>588</v>
      </c>
      <c r="T5269" s="10">
        <v>195</v>
      </c>
    </row>
    <row r="5270" spans="1:20" x14ac:dyDescent="0.35">
      <c r="A5270" s="10" t="s">
        <v>20</v>
      </c>
      <c r="B5270" s="10" t="s">
        <v>20</v>
      </c>
      <c r="C5270" s="10" t="s">
        <v>21</v>
      </c>
      <c r="D5270" s="10" t="s">
        <v>22</v>
      </c>
      <c r="E5270" s="10" t="s">
        <v>23</v>
      </c>
      <c r="F5270" s="10" t="s">
        <v>5</v>
      </c>
      <c r="H5270" s="10" t="s">
        <v>24</v>
      </c>
      <c r="I5270" s="10">
        <v>2955554</v>
      </c>
      <c r="J5270" s="10">
        <v>2957236</v>
      </c>
      <c r="K5270" s="10" t="s">
        <v>25</v>
      </c>
      <c r="R5270" s="10" t="s">
        <v>6507</v>
      </c>
      <c r="S5270" s="10">
        <v>1683</v>
      </c>
    </row>
    <row r="5271" spans="1:20" x14ac:dyDescent="0.35">
      <c r="A5271" s="10" t="s">
        <v>27</v>
      </c>
      <c r="B5271" s="10" t="s">
        <v>27</v>
      </c>
      <c r="C5271" s="10" t="s">
        <v>28</v>
      </c>
      <c r="D5271" s="10" t="s">
        <v>22</v>
      </c>
      <c r="E5271" s="10" t="s">
        <v>23</v>
      </c>
      <c r="F5271" s="10" t="s">
        <v>5</v>
      </c>
      <c r="H5271" s="10" t="s">
        <v>24</v>
      </c>
      <c r="I5271" s="10">
        <v>2955554</v>
      </c>
      <c r="J5271" s="10">
        <v>2957236</v>
      </c>
      <c r="K5271" s="10" t="s">
        <v>25</v>
      </c>
      <c r="L5271" s="10" t="s">
        <v>6508</v>
      </c>
      <c r="O5271" s="10" t="s">
        <v>6509</v>
      </c>
      <c r="R5271" s="10" t="s">
        <v>6507</v>
      </c>
      <c r="S5271" s="10">
        <v>1683</v>
      </c>
      <c r="T5271" s="10">
        <v>560</v>
      </c>
    </row>
    <row r="5272" spans="1:20" x14ac:dyDescent="0.35">
      <c r="A5272" s="10" t="s">
        <v>20</v>
      </c>
      <c r="B5272" s="10" t="s">
        <v>20</v>
      </c>
      <c r="C5272" s="10" t="s">
        <v>21</v>
      </c>
      <c r="D5272" s="10" t="s">
        <v>22</v>
      </c>
      <c r="E5272" s="10" t="s">
        <v>23</v>
      </c>
      <c r="F5272" s="10" t="s">
        <v>5</v>
      </c>
      <c r="H5272" s="10" t="s">
        <v>24</v>
      </c>
      <c r="I5272" s="10">
        <v>2957312</v>
      </c>
      <c r="J5272" s="10">
        <v>2957602</v>
      </c>
      <c r="K5272" s="10" t="s">
        <v>25</v>
      </c>
      <c r="R5272" s="10" t="s">
        <v>6510</v>
      </c>
      <c r="S5272" s="10">
        <v>291</v>
      </c>
    </row>
    <row r="5273" spans="1:20" x14ac:dyDescent="0.35">
      <c r="A5273" s="10" t="s">
        <v>27</v>
      </c>
      <c r="B5273" s="10" t="s">
        <v>27</v>
      </c>
      <c r="C5273" s="10" t="s">
        <v>28</v>
      </c>
      <c r="D5273" s="10" t="s">
        <v>22</v>
      </c>
      <c r="E5273" s="10" t="s">
        <v>23</v>
      </c>
      <c r="F5273" s="10" t="s">
        <v>5</v>
      </c>
      <c r="H5273" s="10" t="s">
        <v>24</v>
      </c>
      <c r="I5273" s="10">
        <v>2957312</v>
      </c>
      <c r="J5273" s="10">
        <v>2957602</v>
      </c>
      <c r="K5273" s="10" t="s">
        <v>25</v>
      </c>
      <c r="L5273" s="10" t="s">
        <v>6511</v>
      </c>
      <c r="O5273" s="10" t="s">
        <v>6512</v>
      </c>
      <c r="R5273" s="10" t="s">
        <v>6510</v>
      </c>
      <c r="S5273" s="10">
        <v>291</v>
      </c>
      <c r="T5273" s="10">
        <v>96</v>
      </c>
    </row>
    <row r="5274" spans="1:20" x14ac:dyDescent="0.35">
      <c r="A5274" s="10" t="s">
        <v>20</v>
      </c>
      <c r="B5274" s="10" t="s">
        <v>20</v>
      </c>
      <c r="C5274" s="10" t="s">
        <v>21</v>
      </c>
      <c r="D5274" s="10" t="s">
        <v>22</v>
      </c>
      <c r="E5274" s="10" t="s">
        <v>23</v>
      </c>
      <c r="F5274" s="10" t="s">
        <v>5</v>
      </c>
      <c r="H5274" s="10" t="s">
        <v>24</v>
      </c>
      <c r="I5274" s="10">
        <v>2957617</v>
      </c>
      <c r="J5274" s="10">
        <v>2959086</v>
      </c>
      <c r="K5274" s="10" t="s">
        <v>25</v>
      </c>
      <c r="R5274" s="10" t="s">
        <v>6513</v>
      </c>
      <c r="S5274" s="10">
        <v>1470</v>
      </c>
    </row>
    <row r="5275" spans="1:20" x14ac:dyDescent="0.35">
      <c r="A5275" s="10" t="s">
        <v>27</v>
      </c>
      <c r="B5275" s="10" t="s">
        <v>27</v>
      </c>
      <c r="C5275" s="10" t="s">
        <v>28</v>
      </c>
      <c r="D5275" s="10" t="s">
        <v>22</v>
      </c>
      <c r="E5275" s="10" t="s">
        <v>23</v>
      </c>
      <c r="F5275" s="10" t="s">
        <v>5</v>
      </c>
      <c r="H5275" s="10" t="s">
        <v>24</v>
      </c>
      <c r="I5275" s="10">
        <v>2957617</v>
      </c>
      <c r="J5275" s="10">
        <v>2959086</v>
      </c>
      <c r="K5275" s="10" t="s">
        <v>25</v>
      </c>
      <c r="L5275" s="10" t="s">
        <v>6514</v>
      </c>
      <c r="O5275" s="10" t="s">
        <v>1795</v>
      </c>
      <c r="R5275" s="10" t="s">
        <v>6513</v>
      </c>
      <c r="S5275" s="10">
        <v>1470</v>
      </c>
      <c r="T5275" s="10">
        <v>489</v>
      </c>
    </row>
    <row r="5276" spans="1:20" x14ac:dyDescent="0.35">
      <c r="A5276" s="10" t="s">
        <v>20</v>
      </c>
      <c r="B5276" s="10" t="s">
        <v>20</v>
      </c>
      <c r="C5276" s="10" t="s">
        <v>21</v>
      </c>
      <c r="D5276" s="10" t="s">
        <v>22</v>
      </c>
      <c r="E5276" s="10" t="s">
        <v>23</v>
      </c>
      <c r="F5276" s="10" t="s">
        <v>5</v>
      </c>
      <c r="H5276" s="10" t="s">
        <v>24</v>
      </c>
      <c r="I5276" s="10">
        <v>2959168</v>
      </c>
      <c r="J5276" s="10">
        <v>2959755</v>
      </c>
      <c r="K5276" s="10" t="s">
        <v>25</v>
      </c>
      <c r="R5276" s="10" t="s">
        <v>6515</v>
      </c>
      <c r="S5276" s="10">
        <v>588</v>
      </c>
    </row>
    <row r="5277" spans="1:20" x14ac:dyDescent="0.35">
      <c r="A5277" s="10" t="s">
        <v>27</v>
      </c>
      <c r="B5277" s="10" t="s">
        <v>27</v>
      </c>
      <c r="C5277" s="10" t="s">
        <v>28</v>
      </c>
      <c r="D5277" s="10" t="s">
        <v>22</v>
      </c>
      <c r="E5277" s="10" t="s">
        <v>23</v>
      </c>
      <c r="F5277" s="10" t="s">
        <v>5</v>
      </c>
      <c r="H5277" s="10" t="s">
        <v>24</v>
      </c>
      <c r="I5277" s="10">
        <v>2959168</v>
      </c>
      <c r="J5277" s="10">
        <v>2959755</v>
      </c>
      <c r="K5277" s="10" t="s">
        <v>25</v>
      </c>
      <c r="L5277" s="10" t="s">
        <v>6516</v>
      </c>
      <c r="O5277" s="10" t="s">
        <v>49</v>
      </c>
      <c r="R5277" s="10" t="s">
        <v>6515</v>
      </c>
      <c r="S5277" s="10">
        <v>588</v>
      </c>
      <c r="T5277" s="10">
        <v>195</v>
      </c>
    </row>
    <row r="5278" spans="1:20" x14ac:dyDescent="0.35">
      <c r="A5278" s="10" t="s">
        <v>20</v>
      </c>
      <c r="B5278" s="10" t="s">
        <v>20</v>
      </c>
      <c r="C5278" s="10" t="s">
        <v>21</v>
      </c>
      <c r="D5278" s="10" t="s">
        <v>22</v>
      </c>
      <c r="E5278" s="10" t="s">
        <v>23</v>
      </c>
      <c r="F5278" s="10" t="s">
        <v>5</v>
      </c>
      <c r="H5278" s="10" t="s">
        <v>24</v>
      </c>
      <c r="I5278" s="10">
        <v>2959802</v>
      </c>
      <c r="J5278" s="10">
        <v>2961874</v>
      </c>
      <c r="K5278" s="10" t="s">
        <v>46</v>
      </c>
      <c r="R5278" s="10" t="s">
        <v>6517</v>
      </c>
      <c r="S5278" s="10">
        <v>2073</v>
      </c>
    </row>
    <row r="5279" spans="1:20" x14ac:dyDescent="0.35">
      <c r="A5279" s="10" t="s">
        <v>27</v>
      </c>
      <c r="B5279" s="10" t="s">
        <v>27</v>
      </c>
      <c r="C5279" s="10" t="s">
        <v>28</v>
      </c>
      <c r="D5279" s="10" t="s">
        <v>22</v>
      </c>
      <c r="E5279" s="10" t="s">
        <v>23</v>
      </c>
      <c r="F5279" s="10" t="s">
        <v>5</v>
      </c>
      <c r="H5279" s="10" t="s">
        <v>24</v>
      </c>
      <c r="I5279" s="10">
        <v>2959802</v>
      </c>
      <c r="J5279" s="10">
        <v>2961874</v>
      </c>
      <c r="K5279" s="10" t="s">
        <v>46</v>
      </c>
      <c r="L5279" s="10" t="s">
        <v>6518</v>
      </c>
      <c r="O5279" s="10" t="s">
        <v>256</v>
      </c>
      <c r="R5279" s="10" t="s">
        <v>6517</v>
      </c>
      <c r="S5279" s="10">
        <v>2073</v>
      </c>
      <c r="T5279" s="10">
        <v>690</v>
      </c>
    </row>
    <row r="5280" spans="1:20" x14ac:dyDescent="0.35">
      <c r="A5280" s="10" t="s">
        <v>20</v>
      </c>
      <c r="B5280" s="10" t="s">
        <v>20</v>
      </c>
      <c r="C5280" s="10" t="s">
        <v>72</v>
      </c>
      <c r="D5280" s="10" t="s">
        <v>22</v>
      </c>
      <c r="E5280" s="10" t="s">
        <v>23</v>
      </c>
      <c r="F5280" s="10" t="s">
        <v>5</v>
      </c>
      <c r="H5280" s="10" t="s">
        <v>24</v>
      </c>
      <c r="I5280" s="10">
        <v>2962229</v>
      </c>
      <c r="J5280" s="10">
        <v>2962303</v>
      </c>
      <c r="K5280" s="10" t="s">
        <v>46</v>
      </c>
      <c r="R5280" s="10" t="s">
        <v>6519</v>
      </c>
      <c r="S5280" s="10">
        <v>75</v>
      </c>
    </row>
    <row r="5281" spans="1:20" x14ac:dyDescent="0.35">
      <c r="A5281" s="10" t="s">
        <v>72</v>
      </c>
      <c r="B5281" s="10" t="s">
        <v>72</v>
      </c>
      <c r="D5281" s="10" t="s">
        <v>22</v>
      </c>
      <c r="E5281" s="10" t="s">
        <v>23</v>
      </c>
      <c r="F5281" s="10" t="s">
        <v>5</v>
      </c>
      <c r="H5281" s="10" t="s">
        <v>24</v>
      </c>
      <c r="I5281" s="10">
        <v>2962229</v>
      </c>
      <c r="J5281" s="10">
        <v>2962303</v>
      </c>
      <c r="K5281" s="10" t="s">
        <v>46</v>
      </c>
      <c r="O5281" s="10" t="s">
        <v>4036</v>
      </c>
      <c r="R5281" s="10" t="s">
        <v>6519</v>
      </c>
      <c r="S5281" s="10">
        <v>75</v>
      </c>
    </row>
    <row r="5282" spans="1:20" x14ac:dyDescent="0.35">
      <c r="A5282" s="10" t="s">
        <v>20</v>
      </c>
      <c r="B5282" s="10" t="s">
        <v>20</v>
      </c>
      <c r="C5282" s="10" t="s">
        <v>21</v>
      </c>
      <c r="D5282" s="10" t="s">
        <v>22</v>
      </c>
      <c r="E5282" s="10" t="s">
        <v>23</v>
      </c>
      <c r="F5282" s="10" t="s">
        <v>5</v>
      </c>
      <c r="H5282" s="10" t="s">
        <v>24</v>
      </c>
      <c r="I5282" s="10">
        <v>2962427</v>
      </c>
      <c r="J5282" s="10">
        <v>2963359</v>
      </c>
      <c r="K5282" s="10" t="s">
        <v>25</v>
      </c>
      <c r="R5282" s="10" t="s">
        <v>6520</v>
      </c>
      <c r="S5282" s="10">
        <v>933</v>
      </c>
    </row>
    <row r="5283" spans="1:20" x14ac:dyDescent="0.35">
      <c r="A5283" s="10" t="s">
        <v>27</v>
      </c>
      <c r="B5283" s="10" t="s">
        <v>27</v>
      </c>
      <c r="C5283" s="10" t="s">
        <v>28</v>
      </c>
      <c r="D5283" s="10" t="s">
        <v>22</v>
      </c>
      <c r="E5283" s="10" t="s">
        <v>23</v>
      </c>
      <c r="F5283" s="10" t="s">
        <v>5</v>
      </c>
      <c r="H5283" s="10" t="s">
        <v>24</v>
      </c>
      <c r="I5283" s="10">
        <v>2962427</v>
      </c>
      <c r="J5283" s="10">
        <v>2963359</v>
      </c>
      <c r="K5283" s="10" t="s">
        <v>25</v>
      </c>
      <c r="L5283" s="10" t="s">
        <v>6521</v>
      </c>
      <c r="O5283" s="10" t="s">
        <v>6315</v>
      </c>
      <c r="R5283" s="10" t="s">
        <v>6520</v>
      </c>
      <c r="S5283" s="10">
        <v>933</v>
      </c>
      <c r="T5283" s="10">
        <v>310</v>
      </c>
    </row>
    <row r="5284" spans="1:20" x14ac:dyDescent="0.35">
      <c r="A5284" s="10" t="s">
        <v>20</v>
      </c>
      <c r="B5284" s="10" t="s">
        <v>20</v>
      </c>
      <c r="C5284" s="10" t="s">
        <v>21</v>
      </c>
      <c r="D5284" s="10" t="s">
        <v>22</v>
      </c>
      <c r="E5284" s="10" t="s">
        <v>23</v>
      </c>
      <c r="F5284" s="10" t="s">
        <v>5</v>
      </c>
      <c r="H5284" s="10" t="s">
        <v>24</v>
      </c>
      <c r="I5284" s="10">
        <v>2963848</v>
      </c>
      <c r="J5284" s="10">
        <v>2964756</v>
      </c>
      <c r="K5284" s="10" t="s">
        <v>25</v>
      </c>
      <c r="R5284" s="10" t="s">
        <v>6522</v>
      </c>
      <c r="S5284" s="10">
        <v>909</v>
      </c>
    </row>
    <row r="5285" spans="1:20" x14ac:dyDescent="0.35">
      <c r="A5285" s="10" t="s">
        <v>27</v>
      </c>
      <c r="B5285" s="10" t="s">
        <v>27</v>
      </c>
      <c r="C5285" s="10" t="s">
        <v>28</v>
      </c>
      <c r="D5285" s="10" t="s">
        <v>22</v>
      </c>
      <c r="E5285" s="10" t="s">
        <v>23</v>
      </c>
      <c r="F5285" s="10" t="s">
        <v>5</v>
      </c>
      <c r="H5285" s="10" t="s">
        <v>24</v>
      </c>
      <c r="I5285" s="10">
        <v>2963848</v>
      </c>
      <c r="J5285" s="10">
        <v>2964756</v>
      </c>
      <c r="K5285" s="10" t="s">
        <v>25</v>
      </c>
      <c r="L5285" s="10" t="s">
        <v>6523</v>
      </c>
      <c r="O5285" s="10" t="s">
        <v>52</v>
      </c>
      <c r="R5285" s="10" t="s">
        <v>6522</v>
      </c>
      <c r="S5285" s="10">
        <v>909</v>
      </c>
      <c r="T5285" s="10">
        <v>302</v>
      </c>
    </row>
    <row r="5286" spans="1:20" x14ac:dyDescent="0.35">
      <c r="A5286" s="10" t="s">
        <v>20</v>
      </c>
      <c r="B5286" s="10" t="s">
        <v>20</v>
      </c>
      <c r="C5286" s="10" t="s">
        <v>21</v>
      </c>
      <c r="D5286" s="10" t="s">
        <v>22</v>
      </c>
      <c r="E5286" s="10" t="s">
        <v>23</v>
      </c>
      <c r="F5286" s="10" t="s">
        <v>5</v>
      </c>
      <c r="H5286" s="10" t="s">
        <v>24</v>
      </c>
      <c r="I5286" s="10">
        <v>2964879</v>
      </c>
      <c r="J5286" s="10">
        <v>2965772</v>
      </c>
      <c r="K5286" s="10" t="s">
        <v>25</v>
      </c>
      <c r="R5286" s="10" t="s">
        <v>6524</v>
      </c>
      <c r="S5286" s="10">
        <v>894</v>
      </c>
    </row>
    <row r="5287" spans="1:20" x14ac:dyDescent="0.35">
      <c r="A5287" s="10" t="s">
        <v>27</v>
      </c>
      <c r="B5287" s="10" t="s">
        <v>27</v>
      </c>
      <c r="C5287" s="10" t="s">
        <v>28</v>
      </c>
      <c r="D5287" s="10" t="s">
        <v>22</v>
      </c>
      <c r="E5287" s="10" t="s">
        <v>23</v>
      </c>
      <c r="F5287" s="10" t="s">
        <v>5</v>
      </c>
      <c r="H5287" s="10" t="s">
        <v>24</v>
      </c>
      <c r="I5287" s="10">
        <v>2964879</v>
      </c>
      <c r="J5287" s="10">
        <v>2965772</v>
      </c>
      <c r="K5287" s="10" t="s">
        <v>25</v>
      </c>
      <c r="L5287" s="10" t="s">
        <v>6525</v>
      </c>
      <c r="O5287" s="10" t="s">
        <v>6526</v>
      </c>
      <c r="R5287" s="10" t="s">
        <v>6524</v>
      </c>
      <c r="S5287" s="10">
        <v>894</v>
      </c>
      <c r="T5287" s="10">
        <v>297</v>
      </c>
    </row>
    <row r="5288" spans="1:20" x14ac:dyDescent="0.35">
      <c r="A5288" s="10" t="s">
        <v>20</v>
      </c>
      <c r="B5288" s="10" t="s">
        <v>20</v>
      </c>
      <c r="C5288" s="10" t="s">
        <v>21</v>
      </c>
      <c r="D5288" s="10" t="s">
        <v>22</v>
      </c>
      <c r="E5288" s="10" t="s">
        <v>23</v>
      </c>
      <c r="F5288" s="10" t="s">
        <v>5</v>
      </c>
      <c r="H5288" s="10" t="s">
        <v>24</v>
      </c>
      <c r="I5288" s="10">
        <v>2965790</v>
      </c>
      <c r="J5288" s="10">
        <v>2967016</v>
      </c>
      <c r="K5288" s="10" t="s">
        <v>46</v>
      </c>
      <c r="R5288" s="10" t="s">
        <v>6527</v>
      </c>
      <c r="S5288" s="10">
        <v>1227</v>
      </c>
    </row>
    <row r="5289" spans="1:20" x14ac:dyDescent="0.35">
      <c r="A5289" s="10" t="s">
        <v>27</v>
      </c>
      <c r="B5289" s="10" t="s">
        <v>27</v>
      </c>
      <c r="C5289" s="10" t="s">
        <v>28</v>
      </c>
      <c r="D5289" s="10" t="s">
        <v>22</v>
      </c>
      <c r="E5289" s="10" t="s">
        <v>23</v>
      </c>
      <c r="F5289" s="10" t="s">
        <v>5</v>
      </c>
      <c r="H5289" s="10" t="s">
        <v>24</v>
      </c>
      <c r="I5289" s="10">
        <v>2965790</v>
      </c>
      <c r="J5289" s="10">
        <v>2967016</v>
      </c>
      <c r="K5289" s="10" t="s">
        <v>46</v>
      </c>
      <c r="L5289" s="10" t="s">
        <v>6528</v>
      </c>
      <c r="O5289" s="10" t="s">
        <v>5202</v>
      </c>
      <c r="R5289" s="10" t="s">
        <v>6527</v>
      </c>
      <c r="S5289" s="10">
        <v>1227</v>
      </c>
      <c r="T5289" s="10">
        <v>408</v>
      </c>
    </row>
    <row r="5290" spans="1:20" x14ac:dyDescent="0.35">
      <c r="A5290" s="10" t="s">
        <v>20</v>
      </c>
      <c r="B5290" s="10" t="s">
        <v>20</v>
      </c>
      <c r="C5290" s="10" t="s">
        <v>21</v>
      </c>
      <c r="D5290" s="10" t="s">
        <v>22</v>
      </c>
      <c r="E5290" s="10" t="s">
        <v>23</v>
      </c>
      <c r="F5290" s="10" t="s">
        <v>5</v>
      </c>
      <c r="H5290" s="10" t="s">
        <v>24</v>
      </c>
      <c r="I5290" s="10">
        <v>2967013</v>
      </c>
      <c r="J5290" s="10">
        <v>2967633</v>
      </c>
      <c r="K5290" s="10" t="s">
        <v>46</v>
      </c>
      <c r="R5290" s="10" t="s">
        <v>6529</v>
      </c>
      <c r="S5290" s="10">
        <v>621</v>
      </c>
    </row>
    <row r="5291" spans="1:20" x14ac:dyDescent="0.35">
      <c r="A5291" s="10" t="s">
        <v>27</v>
      </c>
      <c r="B5291" s="10" t="s">
        <v>27</v>
      </c>
      <c r="C5291" s="10" t="s">
        <v>28</v>
      </c>
      <c r="D5291" s="10" t="s">
        <v>22</v>
      </c>
      <c r="E5291" s="10" t="s">
        <v>23</v>
      </c>
      <c r="F5291" s="10" t="s">
        <v>5</v>
      </c>
      <c r="H5291" s="10" t="s">
        <v>24</v>
      </c>
      <c r="I5291" s="10">
        <v>2967013</v>
      </c>
      <c r="J5291" s="10">
        <v>2967633</v>
      </c>
      <c r="K5291" s="10" t="s">
        <v>46</v>
      </c>
      <c r="L5291" s="10" t="s">
        <v>6530</v>
      </c>
      <c r="O5291" s="10" t="s">
        <v>6531</v>
      </c>
      <c r="R5291" s="10" t="s">
        <v>6529</v>
      </c>
      <c r="S5291" s="10">
        <v>621</v>
      </c>
      <c r="T5291" s="10">
        <v>206</v>
      </c>
    </row>
    <row r="5292" spans="1:20" x14ac:dyDescent="0.35">
      <c r="A5292" s="10" t="s">
        <v>20</v>
      </c>
      <c r="B5292" s="10" t="s">
        <v>20</v>
      </c>
      <c r="C5292" s="10" t="s">
        <v>21</v>
      </c>
      <c r="D5292" s="10" t="s">
        <v>22</v>
      </c>
      <c r="E5292" s="10" t="s">
        <v>23</v>
      </c>
      <c r="F5292" s="10" t="s">
        <v>5</v>
      </c>
      <c r="H5292" s="10" t="s">
        <v>24</v>
      </c>
      <c r="I5292" s="10">
        <v>2967727</v>
      </c>
      <c r="J5292" s="10">
        <v>2968581</v>
      </c>
      <c r="K5292" s="10" t="s">
        <v>25</v>
      </c>
      <c r="R5292" s="10" t="s">
        <v>6532</v>
      </c>
      <c r="S5292" s="10">
        <v>855</v>
      </c>
    </row>
    <row r="5293" spans="1:20" x14ac:dyDescent="0.35">
      <c r="A5293" s="10" t="s">
        <v>27</v>
      </c>
      <c r="B5293" s="10" t="s">
        <v>27</v>
      </c>
      <c r="C5293" s="10" t="s">
        <v>28</v>
      </c>
      <c r="D5293" s="10" t="s">
        <v>22</v>
      </c>
      <c r="E5293" s="10" t="s">
        <v>23</v>
      </c>
      <c r="F5293" s="10" t="s">
        <v>5</v>
      </c>
      <c r="H5293" s="10" t="s">
        <v>24</v>
      </c>
      <c r="I5293" s="10">
        <v>2967727</v>
      </c>
      <c r="J5293" s="10">
        <v>2968581</v>
      </c>
      <c r="K5293" s="10" t="s">
        <v>25</v>
      </c>
      <c r="L5293" s="10" t="s">
        <v>6533</v>
      </c>
      <c r="O5293" s="10" t="s">
        <v>52</v>
      </c>
      <c r="R5293" s="10" t="s">
        <v>6532</v>
      </c>
      <c r="S5293" s="10">
        <v>855</v>
      </c>
      <c r="T5293" s="10">
        <v>284</v>
      </c>
    </row>
    <row r="5294" spans="1:20" x14ac:dyDescent="0.35">
      <c r="A5294" s="10" t="s">
        <v>20</v>
      </c>
      <c r="B5294" s="10" t="s">
        <v>20</v>
      </c>
      <c r="C5294" s="10" t="s">
        <v>21</v>
      </c>
      <c r="D5294" s="10" t="s">
        <v>22</v>
      </c>
      <c r="E5294" s="10" t="s">
        <v>23</v>
      </c>
      <c r="F5294" s="10" t="s">
        <v>5</v>
      </c>
      <c r="H5294" s="10" t="s">
        <v>24</v>
      </c>
      <c r="I5294" s="10">
        <v>2968578</v>
      </c>
      <c r="J5294" s="10">
        <v>2969267</v>
      </c>
      <c r="K5294" s="10" t="s">
        <v>25</v>
      </c>
      <c r="R5294" s="10" t="s">
        <v>6534</v>
      </c>
      <c r="S5294" s="10">
        <v>690</v>
      </c>
    </row>
    <row r="5295" spans="1:20" x14ac:dyDescent="0.35">
      <c r="A5295" s="10" t="s">
        <v>27</v>
      </c>
      <c r="B5295" s="10" t="s">
        <v>27</v>
      </c>
      <c r="C5295" s="10" t="s">
        <v>28</v>
      </c>
      <c r="D5295" s="10" t="s">
        <v>22</v>
      </c>
      <c r="E5295" s="10" t="s">
        <v>23</v>
      </c>
      <c r="F5295" s="10" t="s">
        <v>5</v>
      </c>
      <c r="H5295" s="10" t="s">
        <v>24</v>
      </c>
      <c r="I5295" s="10">
        <v>2968578</v>
      </c>
      <c r="J5295" s="10">
        <v>2969267</v>
      </c>
      <c r="K5295" s="10" t="s">
        <v>25</v>
      </c>
      <c r="L5295" s="10" t="s">
        <v>6535</v>
      </c>
      <c r="O5295" s="10" t="s">
        <v>6037</v>
      </c>
      <c r="R5295" s="10" t="s">
        <v>6534</v>
      </c>
      <c r="S5295" s="10">
        <v>690</v>
      </c>
      <c r="T5295" s="10">
        <v>229</v>
      </c>
    </row>
    <row r="5296" spans="1:20" x14ac:dyDescent="0.35">
      <c r="A5296" s="10" t="s">
        <v>20</v>
      </c>
      <c r="B5296" s="10" t="s">
        <v>20</v>
      </c>
      <c r="C5296" s="10" t="s">
        <v>21</v>
      </c>
      <c r="D5296" s="10" t="s">
        <v>22</v>
      </c>
      <c r="E5296" s="10" t="s">
        <v>23</v>
      </c>
      <c r="F5296" s="10" t="s">
        <v>5</v>
      </c>
      <c r="H5296" s="10" t="s">
        <v>24</v>
      </c>
      <c r="I5296" s="10">
        <v>2969277</v>
      </c>
      <c r="J5296" s="10">
        <v>2971211</v>
      </c>
      <c r="K5296" s="10" t="s">
        <v>46</v>
      </c>
      <c r="R5296" s="10" t="s">
        <v>6536</v>
      </c>
      <c r="S5296" s="10">
        <v>1935</v>
      </c>
    </row>
    <row r="5297" spans="1:20" x14ac:dyDescent="0.35">
      <c r="A5297" s="10" t="s">
        <v>27</v>
      </c>
      <c r="B5297" s="10" t="s">
        <v>27</v>
      </c>
      <c r="C5297" s="10" t="s">
        <v>28</v>
      </c>
      <c r="D5297" s="10" t="s">
        <v>22</v>
      </c>
      <c r="E5297" s="10" t="s">
        <v>23</v>
      </c>
      <c r="F5297" s="10" t="s">
        <v>5</v>
      </c>
      <c r="H5297" s="10" t="s">
        <v>24</v>
      </c>
      <c r="I5297" s="10">
        <v>2969277</v>
      </c>
      <c r="J5297" s="10">
        <v>2971211</v>
      </c>
      <c r="K5297" s="10" t="s">
        <v>46</v>
      </c>
      <c r="L5297" s="10" t="s">
        <v>6537</v>
      </c>
      <c r="O5297" s="10" t="s">
        <v>467</v>
      </c>
      <c r="R5297" s="10" t="s">
        <v>6536</v>
      </c>
      <c r="S5297" s="10">
        <v>1935</v>
      </c>
      <c r="T5297" s="10">
        <v>644</v>
      </c>
    </row>
    <row r="5298" spans="1:20" x14ac:dyDescent="0.35">
      <c r="A5298" s="10" t="s">
        <v>20</v>
      </c>
      <c r="B5298" s="10" t="s">
        <v>20</v>
      </c>
      <c r="C5298" s="10" t="s">
        <v>21</v>
      </c>
      <c r="D5298" s="10" t="s">
        <v>22</v>
      </c>
      <c r="E5298" s="10" t="s">
        <v>23</v>
      </c>
      <c r="F5298" s="10" t="s">
        <v>5</v>
      </c>
      <c r="H5298" s="10" t="s">
        <v>24</v>
      </c>
      <c r="I5298" s="10">
        <v>2971307</v>
      </c>
      <c r="J5298" s="10">
        <v>2972344</v>
      </c>
      <c r="K5298" s="10" t="s">
        <v>46</v>
      </c>
      <c r="R5298" s="10" t="s">
        <v>6538</v>
      </c>
      <c r="S5298" s="10">
        <v>1038</v>
      </c>
    </row>
    <row r="5299" spans="1:20" x14ac:dyDescent="0.35">
      <c r="A5299" s="10" t="s">
        <v>27</v>
      </c>
      <c r="B5299" s="10" t="s">
        <v>27</v>
      </c>
      <c r="C5299" s="10" t="s">
        <v>28</v>
      </c>
      <c r="D5299" s="10" t="s">
        <v>22</v>
      </c>
      <c r="E5299" s="10" t="s">
        <v>23</v>
      </c>
      <c r="F5299" s="10" t="s">
        <v>5</v>
      </c>
      <c r="H5299" s="10" t="s">
        <v>24</v>
      </c>
      <c r="I5299" s="10">
        <v>2971307</v>
      </c>
      <c r="J5299" s="10">
        <v>2972344</v>
      </c>
      <c r="K5299" s="10" t="s">
        <v>46</v>
      </c>
      <c r="L5299" s="10" t="s">
        <v>6539</v>
      </c>
      <c r="O5299" s="10" t="s">
        <v>316</v>
      </c>
      <c r="R5299" s="10" t="s">
        <v>6538</v>
      </c>
      <c r="S5299" s="10">
        <v>1038</v>
      </c>
      <c r="T5299" s="10">
        <v>345</v>
      </c>
    </row>
    <row r="5300" spans="1:20" x14ac:dyDescent="0.35">
      <c r="A5300" s="10" t="s">
        <v>20</v>
      </c>
      <c r="B5300" s="10" t="s">
        <v>20</v>
      </c>
      <c r="C5300" s="10" t="s">
        <v>21</v>
      </c>
      <c r="D5300" s="10" t="s">
        <v>22</v>
      </c>
      <c r="E5300" s="10" t="s">
        <v>23</v>
      </c>
      <c r="F5300" s="10" t="s">
        <v>5</v>
      </c>
      <c r="H5300" s="10" t="s">
        <v>24</v>
      </c>
      <c r="I5300" s="10">
        <v>2972623</v>
      </c>
      <c r="J5300" s="10">
        <v>2973624</v>
      </c>
      <c r="K5300" s="10" t="s">
        <v>46</v>
      </c>
      <c r="R5300" s="10" t="s">
        <v>6540</v>
      </c>
      <c r="S5300" s="10">
        <v>1002</v>
      </c>
    </row>
    <row r="5301" spans="1:20" x14ac:dyDescent="0.35">
      <c r="A5301" s="10" t="s">
        <v>27</v>
      </c>
      <c r="B5301" s="10" t="s">
        <v>27</v>
      </c>
      <c r="C5301" s="10" t="s">
        <v>28</v>
      </c>
      <c r="D5301" s="10" t="s">
        <v>22</v>
      </c>
      <c r="E5301" s="10" t="s">
        <v>23</v>
      </c>
      <c r="F5301" s="10" t="s">
        <v>5</v>
      </c>
      <c r="H5301" s="10" t="s">
        <v>24</v>
      </c>
      <c r="I5301" s="10">
        <v>2972623</v>
      </c>
      <c r="J5301" s="10">
        <v>2973624</v>
      </c>
      <c r="K5301" s="10" t="s">
        <v>46</v>
      </c>
      <c r="L5301" s="10" t="s">
        <v>6541</v>
      </c>
      <c r="O5301" s="10" t="s">
        <v>6542</v>
      </c>
      <c r="R5301" s="10" t="s">
        <v>6540</v>
      </c>
      <c r="S5301" s="10">
        <v>1002</v>
      </c>
      <c r="T5301" s="10">
        <v>333</v>
      </c>
    </row>
    <row r="5302" spans="1:20" x14ac:dyDescent="0.35">
      <c r="A5302" s="10" t="s">
        <v>20</v>
      </c>
      <c r="B5302" s="10" t="s">
        <v>20</v>
      </c>
      <c r="C5302" s="10" t="s">
        <v>21</v>
      </c>
      <c r="D5302" s="10" t="s">
        <v>22</v>
      </c>
      <c r="E5302" s="10" t="s">
        <v>23</v>
      </c>
      <c r="F5302" s="10" t="s">
        <v>5</v>
      </c>
      <c r="H5302" s="10" t="s">
        <v>24</v>
      </c>
      <c r="I5302" s="10">
        <v>2973629</v>
      </c>
      <c r="J5302" s="10">
        <v>2974636</v>
      </c>
      <c r="K5302" s="10" t="s">
        <v>46</v>
      </c>
      <c r="R5302" s="10" t="s">
        <v>6543</v>
      </c>
      <c r="S5302" s="10">
        <v>1008</v>
      </c>
    </row>
    <row r="5303" spans="1:20" x14ac:dyDescent="0.35">
      <c r="A5303" s="10" t="s">
        <v>27</v>
      </c>
      <c r="B5303" s="10" t="s">
        <v>27</v>
      </c>
      <c r="C5303" s="10" t="s">
        <v>28</v>
      </c>
      <c r="D5303" s="10" t="s">
        <v>22</v>
      </c>
      <c r="E5303" s="10" t="s">
        <v>23</v>
      </c>
      <c r="F5303" s="10" t="s">
        <v>5</v>
      </c>
      <c r="H5303" s="10" t="s">
        <v>24</v>
      </c>
      <c r="I5303" s="10">
        <v>2973629</v>
      </c>
      <c r="J5303" s="10">
        <v>2974636</v>
      </c>
      <c r="K5303" s="10" t="s">
        <v>46</v>
      </c>
      <c r="L5303" s="10" t="s">
        <v>6544</v>
      </c>
      <c r="O5303" s="10" t="s">
        <v>6545</v>
      </c>
      <c r="R5303" s="10" t="s">
        <v>6543</v>
      </c>
      <c r="S5303" s="10">
        <v>1008</v>
      </c>
      <c r="T5303" s="10">
        <v>335</v>
      </c>
    </row>
    <row r="5304" spans="1:20" x14ac:dyDescent="0.35">
      <c r="A5304" s="10" t="s">
        <v>20</v>
      </c>
      <c r="B5304" s="10" t="s">
        <v>20</v>
      </c>
      <c r="C5304" s="10" t="s">
        <v>21</v>
      </c>
      <c r="D5304" s="10" t="s">
        <v>22</v>
      </c>
      <c r="E5304" s="10" t="s">
        <v>23</v>
      </c>
      <c r="F5304" s="10" t="s">
        <v>5</v>
      </c>
      <c r="H5304" s="10" t="s">
        <v>24</v>
      </c>
      <c r="I5304" s="10">
        <v>2974895</v>
      </c>
      <c r="J5304" s="10">
        <v>2978167</v>
      </c>
      <c r="K5304" s="10" t="s">
        <v>25</v>
      </c>
      <c r="R5304" s="10" t="s">
        <v>6546</v>
      </c>
      <c r="S5304" s="10">
        <v>3273</v>
      </c>
    </row>
    <row r="5305" spans="1:20" x14ac:dyDescent="0.35">
      <c r="A5305" s="10" t="s">
        <v>27</v>
      </c>
      <c r="B5305" s="10" t="s">
        <v>27</v>
      </c>
      <c r="C5305" s="10" t="s">
        <v>28</v>
      </c>
      <c r="D5305" s="10" t="s">
        <v>22</v>
      </c>
      <c r="E5305" s="10" t="s">
        <v>23</v>
      </c>
      <c r="F5305" s="10" t="s">
        <v>5</v>
      </c>
      <c r="H5305" s="10" t="s">
        <v>24</v>
      </c>
      <c r="I5305" s="10">
        <v>2974895</v>
      </c>
      <c r="J5305" s="10">
        <v>2978167</v>
      </c>
      <c r="K5305" s="10" t="s">
        <v>25</v>
      </c>
      <c r="L5305" s="10" t="s">
        <v>6547</v>
      </c>
      <c r="O5305" s="10" t="s">
        <v>4793</v>
      </c>
      <c r="R5305" s="10" t="s">
        <v>6546</v>
      </c>
      <c r="S5305" s="10">
        <v>3273</v>
      </c>
      <c r="T5305" s="10">
        <v>1090</v>
      </c>
    </row>
    <row r="5306" spans="1:20" x14ac:dyDescent="0.35">
      <c r="A5306" s="10" t="s">
        <v>20</v>
      </c>
      <c r="B5306" s="10" t="s">
        <v>20</v>
      </c>
      <c r="C5306" s="10" t="s">
        <v>21</v>
      </c>
      <c r="D5306" s="10" t="s">
        <v>22</v>
      </c>
      <c r="E5306" s="10" t="s">
        <v>23</v>
      </c>
      <c r="F5306" s="10" t="s">
        <v>5</v>
      </c>
      <c r="H5306" s="10" t="s">
        <v>24</v>
      </c>
      <c r="I5306" s="10">
        <v>2978191</v>
      </c>
      <c r="J5306" s="10">
        <v>2980914</v>
      </c>
      <c r="K5306" s="10" t="s">
        <v>25</v>
      </c>
      <c r="R5306" s="10" t="s">
        <v>6548</v>
      </c>
      <c r="S5306" s="10">
        <v>2724</v>
      </c>
    </row>
    <row r="5307" spans="1:20" x14ac:dyDescent="0.35">
      <c r="A5307" s="10" t="s">
        <v>27</v>
      </c>
      <c r="B5307" s="10" t="s">
        <v>27</v>
      </c>
      <c r="C5307" s="10" t="s">
        <v>28</v>
      </c>
      <c r="D5307" s="10" t="s">
        <v>22</v>
      </c>
      <c r="E5307" s="10" t="s">
        <v>23</v>
      </c>
      <c r="F5307" s="10" t="s">
        <v>5</v>
      </c>
      <c r="H5307" s="10" t="s">
        <v>24</v>
      </c>
      <c r="I5307" s="10">
        <v>2978191</v>
      </c>
      <c r="J5307" s="10">
        <v>2980914</v>
      </c>
      <c r="K5307" s="10" t="s">
        <v>25</v>
      </c>
      <c r="L5307" s="10" t="s">
        <v>6549</v>
      </c>
      <c r="O5307" s="10" t="s">
        <v>49</v>
      </c>
      <c r="R5307" s="10" t="s">
        <v>6548</v>
      </c>
      <c r="S5307" s="10">
        <v>2724</v>
      </c>
      <c r="T5307" s="10">
        <v>907</v>
      </c>
    </row>
    <row r="5308" spans="1:20" x14ac:dyDescent="0.35">
      <c r="A5308" s="10" t="s">
        <v>20</v>
      </c>
      <c r="B5308" s="10" t="s">
        <v>20</v>
      </c>
      <c r="C5308" s="10" t="s">
        <v>21</v>
      </c>
      <c r="D5308" s="10" t="s">
        <v>22</v>
      </c>
      <c r="E5308" s="10" t="s">
        <v>23</v>
      </c>
      <c r="F5308" s="10" t="s">
        <v>5</v>
      </c>
      <c r="H5308" s="10" t="s">
        <v>24</v>
      </c>
      <c r="I5308" s="10">
        <v>2980911</v>
      </c>
      <c r="J5308" s="10">
        <v>2981870</v>
      </c>
      <c r="K5308" s="10" t="s">
        <v>25</v>
      </c>
      <c r="R5308" s="10" t="s">
        <v>6550</v>
      </c>
      <c r="S5308" s="10">
        <v>960</v>
      </c>
    </row>
    <row r="5309" spans="1:20" x14ac:dyDescent="0.35">
      <c r="A5309" s="10" t="s">
        <v>27</v>
      </c>
      <c r="B5309" s="10" t="s">
        <v>27</v>
      </c>
      <c r="C5309" s="10" t="s">
        <v>28</v>
      </c>
      <c r="D5309" s="10" t="s">
        <v>22</v>
      </c>
      <c r="E5309" s="10" t="s">
        <v>23</v>
      </c>
      <c r="F5309" s="10" t="s">
        <v>5</v>
      </c>
      <c r="H5309" s="10" t="s">
        <v>24</v>
      </c>
      <c r="I5309" s="10">
        <v>2980911</v>
      </c>
      <c r="J5309" s="10">
        <v>2981870</v>
      </c>
      <c r="K5309" s="10" t="s">
        <v>25</v>
      </c>
      <c r="L5309" s="10" t="s">
        <v>6551</v>
      </c>
      <c r="O5309" s="10" t="s">
        <v>4793</v>
      </c>
      <c r="R5309" s="10" t="s">
        <v>6550</v>
      </c>
      <c r="S5309" s="10">
        <v>960</v>
      </c>
      <c r="T5309" s="10">
        <v>319</v>
      </c>
    </row>
    <row r="5310" spans="1:20" x14ac:dyDescent="0.35">
      <c r="A5310" s="10" t="s">
        <v>20</v>
      </c>
      <c r="B5310" s="10" t="s">
        <v>20</v>
      </c>
      <c r="C5310" s="10" t="s">
        <v>21</v>
      </c>
      <c r="D5310" s="10" t="s">
        <v>22</v>
      </c>
      <c r="E5310" s="10" t="s">
        <v>23</v>
      </c>
      <c r="F5310" s="10" t="s">
        <v>5</v>
      </c>
      <c r="H5310" s="10" t="s">
        <v>24</v>
      </c>
      <c r="I5310" s="10">
        <v>2981867</v>
      </c>
      <c r="J5310" s="10">
        <v>2983303</v>
      </c>
      <c r="K5310" s="10" t="s">
        <v>25</v>
      </c>
      <c r="R5310" s="10" t="s">
        <v>6552</v>
      </c>
      <c r="S5310" s="10">
        <v>1437</v>
      </c>
    </row>
    <row r="5311" spans="1:20" x14ac:dyDescent="0.35">
      <c r="A5311" s="10" t="s">
        <v>27</v>
      </c>
      <c r="B5311" s="10" t="s">
        <v>27</v>
      </c>
      <c r="C5311" s="10" t="s">
        <v>28</v>
      </c>
      <c r="D5311" s="10" t="s">
        <v>22</v>
      </c>
      <c r="E5311" s="10" t="s">
        <v>23</v>
      </c>
      <c r="F5311" s="10" t="s">
        <v>5</v>
      </c>
      <c r="H5311" s="10" t="s">
        <v>24</v>
      </c>
      <c r="I5311" s="10">
        <v>2981867</v>
      </c>
      <c r="J5311" s="10">
        <v>2983303</v>
      </c>
      <c r="K5311" s="10" t="s">
        <v>25</v>
      </c>
      <c r="L5311" s="10" t="s">
        <v>6553</v>
      </c>
      <c r="O5311" s="10" t="s">
        <v>52</v>
      </c>
      <c r="R5311" s="10" t="s">
        <v>6552</v>
      </c>
      <c r="S5311" s="10">
        <v>1437</v>
      </c>
      <c r="T5311" s="10">
        <v>478</v>
      </c>
    </row>
    <row r="5312" spans="1:20" x14ac:dyDescent="0.35">
      <c r="A5312" s="10" t="s">
        <v>20</v>
      </c>
      <c r="B5312" s="10" t="s">
        <v>20</v>
      </c>
      <c r="C5312" s="10" t="s">
        <v>21</v>
      </c>
      <c r="D5312" s="10" t="s">
        <v>22</v>
      </c>
      <c r="E5312" s="10" t="s">
        <v>23</v>
      </c>
      <c r="F5312" s="10" t="s">
        <v>5</v>
      </c>
      <c r="H5312" s="10" t="s">
        <v>24</v>
      </c>
      <c r="I5312" s="10">
        <v>2983435</v>
      </c>
      <c r="J5312" s="10">
        <v>2983938</v>
      </c>
      <c r="K5312" s="10" t="s">
        <v>25</v>
      </c>
      <c r="R5312" s="10" t="s">
        <v>6554</v>
      </c>
      <c r="S5312" s="10">
        <v>504</v>
      </c>
    </row>
    <row r="5313" spans="1:21" x14ac:dyDescent="0.35">
      <c r="A5313" s="10" t="s">
        <v>27</v>
      </c>
      <c r="B5313" s="10" t="s">
        <v>27</v>
      </c>
      <c r="C5313" s="10" t="s">
        <v>28</v>
      </c>
      <c r="D5313" s="10" t="s">
        <v>22</v>
      </c>
      <c r="E5313" s="10" t="s">
        <v>23</v>
      </c>
      <c r="F5313" s="10" t="s">
        <v>5</v>
      </c>
      <c r="H5313" s="10" t="s">
        <v>24</v>
      </c>
      <c r="I5313" s="10">
        <v>2983435</v>
      </c>
      <c r="J5313" s="10">
        <v>2983938</v>
      </c>
      <c r="K5313" s="10" t="s">
        <v>25</v>
      </c>
      <c r="L5313" s="10" t="s">
        <v>6555</v>
      </c>
      <c r="O5313" s="10" t="s">
        <v>3661</v>
      </c>
      <c r="R5313" s="10" t="s">
        <v>6554</v>
      </c>
      <c r="S5313" s="10">
        <v>504</v>
      </c>
      <c r="T5313" s="10">
        <v>167</v>
      </c>
    </row>
    <row r="5314" spans="1:21" x14ac:dyDescent="0.35">
      <c r="A5314" s="10" t="s">
        <v>20</v>
      </c>
      <c r="B5314" s="10" t="s">
        <v>20</v>
      </c>
      <c r="C5314" s="10" t="s">
        <v>1373</v>
      </c>
      <c r="D5314" s="10" t="s">
        <v>22</v>
      </c>
      <c r="E5314" s="10" t="s">
        <v>23</v>
      </c>
      <c r="F5314" s="10" t="s">
        <v>5</v>
      </c>
      <c r="H5314" s="10" t="s">
        <v>24</v>
      </c>
      <c r="I5314" s="10">
        <v>2984376</v>
      </c>
      <c r="J5314" s="10">
        <v>2984528</v>
      </c>
      <c r="K5314" s="10" t="s">
        <v>25</v>
      </c>
      <c r="R5314" s="10" t="s">
        <v>6556</v>
      </c>
      <c r="S5314" s="10">
        <v>153</v>
      </c>
      <c r="U5314" s="10" t="s">
        <v>1375</v>
      </c>
    </row>
    <row r="5315" spans="1:21" x14ac:dyDescent="0.35">
      <c r="A5315" s="10" t="s">
        <v>20</v>
      </c>
      <c r="B5315" s="10" t="s">
        <v>20</v>
      </c>
      <c r="C5315" s="10" t="s">
        <v>1373</v>
      </c>
      <c r="D5315" s="10" t="s">
        <v>22</v>
      </c>
      <c r="E5315" s="10" t="s">
        <v>23</v>
      </c>
      <c r="F5315" s="10" t="s">
        <v>5</v>
      </c>
      <c r="H5315" s="10" t="s">
        <v>24</v>
      </c>
      <c r="I5315" s="10">
        <v>2984553</v>
      </c>
      <c r="J5315" s="10">
        <v>2984744</v>
      </c>
      <c r="K5315" s="10" t="s">
        <v>25</v>
      </c>
      <c r="R5315" s="10" t="s">
        <v>6557</v>
      </c>
      <c r="S5315" s="10">
        <v>192</v>
      </c>
      <c r="U5315" s="10" t="s">
        <v>1375</v>
      </c>
    </row>
    <row r="5316" spans="1:21" x14ac:dyDescent="0.35">
      <c r="A5316" s="10" t="s">
        <v>20</v>
      </c>
      <c r="B5316" s="10" t="s">
        <v>20</v>
      </c>
      <c r="C5316" s="10" t="s">
        <v>1373</v>
      </c>
      <c r="D5316" s="10" t="s">
        <v>22</v>
      </c>
      <c r="E5316" s="10" t="s">
        <v>23</v>
      </c>
      <c r="F5316" s="10" t="s">
        <v>5</v>
      </c>
      <c r="H5316" s="10" t="s">
        <v>24</v>
      </c>
      <c r="I5316" s="10">
        <v>2984859</v>
      </c>
      <c r="J5316" s="10">
        <v>2985086</v>
      </c>
      <c r="K5316" s="10" t="s">
        <v>25</v>
      </c>
      <c r="R5316" s="10" t="s">
        <v>6558</v>
      </c>
      <c r="S5316" s="10">
        <v>228</v>
      </c>
      <c r="U5316" s="10" t="s">
        <v>1375</v>
      </c>
    </row>
    <row r="5317" spans="1:21" x14ac:dyDescent="0.35">
      <c r="A5317" s="10" t="s">
        <v>20</v>
      </c>
      <c r="B5317" s="10" t="s">
        <v>20</v>
      </c>
      <c r="C5317" s="10" t="s">
        <v>21</v>
      </c>
      <c r="D5317" s="10" t="s">
        <v>22</v>
      </c>
      <c r="E5317" s="10" t="s">
        <v>23</v>
      </c>
      <c r="F5317" s="10" t="s">
        <v>5</v>
      </c>
      <c r="H5317" s="10" t="s">
        <v>24</v>
      </c>
      <c r="I5317" s="10">
        <v>2986366</v>
      </c>
      <c r="J5317" s="10">
        <v>2986620</v>
      </c>
      <c r="K5317" s="10" t="s">
        <v>46</v>
      </c>
      <c r="R5317" s="10" t="s">
        <v>6559</v>
      </c>
      <c r="S5317" s="10">
        <v>255</v>
      </c>
    </row>
    <row r="5318" spans="1:21" x14ac:dyDescent="0.35">
      <c r="A5318" s="10" t="s">
        <v>27</v>
      </c>
      <c r="B5318" s="10" t="s">
        <v>27</v>
      </c>
      <c r="C5318" s="10" t="s">
        <v>28</v>
      </c>
      <c r="D5318" s="10" t="s">
        <v>22</v>
      </c>
      <c r="E5318" s="10" t="s">
        <v>23</v>
      </c>
      <c r="F5318" s="10" t="s">
        <v>5</v>
      </c>
      <c r="H5318" s="10" t="s">
        <v>24</v>
      </c>
      <c r="I5318" s="10">
        <v>2986366</v>
      </c>
      <c r="J5318" s="10">
        <v>2986620</v>
      </c>
      <c r="K5318" s="10" t="s">
        <v>46</v>
      </c>
      <c r="L5318" s="10" t="s">
        <v>6560</v>
      </c>
      <c r="O5318" s="10" t="s">
        <v>52</v>
      </c>
      <c r="R5318" s="10" t="s">
        <v>6559</v>
      </c>
      <c r="S5318" s="10">
        <v>255</v>
      </c>
      <c r="T5318" s="10">
        <v>84</v>
      </c>
    </row>
    <row r="5319" spans="1:21" x14ac:dyDescent="0.35">
      <c r="A5319" s="10" t="s">
        <v>20</v>
      </c>
      <c r="B5319" s="10" t="s">
        <v>20</v>
      </c>
      <c r="C5319" s="10" t="s">
        <v>21</v>
      </c>
      <c r="D5319" s="10" t="s">
        <v>22</v>
      </c>
      <c r="E5319" s="10" t="s">
        <v>23</v>
      </c>
      <c r="F5319" s="10" t="s">
        <v>5</v>
      </c>
      <c r="H5319" s="10" t="s">
        <v>24</v>
      </c>
      <c r="I5319" s="10">
        <v>2986624</v>
      </c>
      <c r="J5319" s="10">
        <v>2987817</v>
      </c>
      <c r="K5319" s="10" t="s">
        <v>46</v>
      </c>
      <c r="R5319" s="10" t="s">
        <v>6561</v>
      </c>
      <c r="S5319" s="10">
        <v>1194</v>
      </c>
    </row>
    <row r="5320" spans="1:21" x14ac:dyDescent="0.35">
      <c r="A5320" s="10" t="s">
        <v>27</v>
      </c>
      <c r="B5320" s="10" t="s">
        <v>27</v>
      </c>
      <c r="C5320" s="10" t="s">
        <v>28</v>
      </c>
      <c r="D5320" s="10" t="s">
        <v>22</v>
      </c>
      <c r="E5320" s="10" t="s">
        <v>23</v>
      </c>
      <c r="F5320" s="10" t="s">
        <v>5</v>
      </c>
      <c r="H5320" s="10" t="s">
        <v>24</v>
      </c>
      <c r="I5320" s="10">
        <v>2986624</v>
      </c>
      <c r="J5320" s="10">
        <v>2987817</v>
      </c>
      <c r="K5320" s="10" t="s">
        <v>46</v>
      </c>
      <c r="L5320" s="10" t="s">
        <v>6562</v>
      </c>
      <c r="O5320" s="10" t="s">
        <v>316</v>
      </c>
      <c r="R5320" s="10" t="s">
        <v>6561</v>
      </c>
      <c r="S5320" s="10">
        <v>1194</v>
      </c>
      <c r="T5320" s="10">
        <v>397</v>
      </c>
    </row>
    <row r="5321" spans="1:21" x14ac:dyDescent="0.35">
      <c r="A5321" s="10" t="s">
        <v>20</v>
      </c>
      <c r="B5321" s="10" t="s">
        <v>20</v>
      </c>
      <c r="C5321" s="10" t="s">
        <v>21</v>
      </c>
      <c r="D5321" s="10" t="s">
        <v>22</v>
      </c>
      <c r="E5321" s="10" t="s">
        <v>23</v>
      </c>
      <c r="F5321" s="10" t="s">
        <v>5</v>
      </c>
      <c r="H5321" s="10" t="s">
        <v>24</v>
      </c>
      <c r="I5321" s="10">
        <v>2987874</v>
      </c>
      <c r="J5321" s="10">
        <v>2988215</v>
      </c>
      <c r="K5321" s="10" t="s">
        <v>46</v>
      </c>
      <c r="R5321" s="10" t="s">
        <v>6563</v>
      </c>
      <c r="S5321" s="10">
        <v>342</v>
      </c>
    </row>
    <row r="5322" spans="1:21" x14ac:dyDescent="0.35">
      <c r="A5322" s="10" t="s">
        <v>27</v>
      </c>
      <c r="B5322" s="10" t="s">
        <v>27</v>
      </c>
      <c r="C5322" s="10" t="s">
        <v>28</v>
      </c>
      <c r="D5322" s="10" t="s">
        <v>22</v>
      </c>
      <c r="E5322" s="10" t="s">
        <v>23</v>
      </c>
      <c r="F5322" s="10" t="s">
        <v>5</v>
      </c>
      <c r="H5322" s="10" t="s">
        <v>24</v>
      </c>
      <c r="I5322" s="10">
        <v>2987874</v>
      </c>
      <c r="J5322" s="10">
        <v>2988215</v>
      </c>
      <c r="K5322" s="10" t="s">
        <v>46</v>
      </c>
      <c r="L5322" s="10" t="s">
        <v>6564</v>
      </c>
      <c r="O5322" s="10" t="s">
        <v>2057</v>
      </c>
      <c r="R5322" s="10" t="s">
        <v>6563</v>
      </c>
      <c r="S5322" s="10">
        <v>342</v>
      </c>
      <c r="T5322" s="10">
        <v>113</v>
      </c>
    </row>
    <row r="5323" spans="1:21" x14ac:dyDescent="0.35">
      <c r="A5323" s="10" t="s">
        <v>20</v>
      </c>
      <c r="B5323" s="10" t="s">
        <v>20</v>
      </c>
      <c r="C5323" s="10" t="s">
        <v>21</v>
      </c>
      <c r="D5323" s="10" t="s">
        <v>22</v>
      </c>
      <c r="E5323" s="10" t="s">
        <v>23</v>
      </c>
      <c r="F5323" s="10" t="s">
        <v>5</v>
      </c>
      <c r="H5323" s="10" t="s">
        <v>24</v>
      </c>
      <c r="I5323" s="10">
        <v>2988245</v>
      </c>
      <c r="J5323" s="10">
        <v>2988643</v>
      </c>
      <c r="K5323" s="10" t="s">
        <v>46</v>
      </c>
      <c r="R5323" s="10" t="s">
        <v>6565</v>
      </c>
      <c r="S5323" s="10">
        <v>399</v>
      </c>
    </row>
    <row r="5324" spans="1:21" x14ac:dyDescent="0.35">
      <c r="A5324" s="10" t="s">
        <v>27</v>
      </c>
      <c r="B5324" s="10" t="s">
        <v>27</v>
      </c>
      <c r="C5324" s="10" t="s">
        <v>28</v>
      </c>
      <c r="D5324" s="10" t="s">
        <v>22</v>
      </c>
      <c r="E5324" s="10" t="s">
        <v>23</v>
      </c>
      <c r="F5324" s="10" t="s">
        <v>5</v>
      </c>
      <c r="H5324" s="10" t="s">
        <v>24</v>
      </c>
      <c r="I5324" s="10">
        <v>2988245</v>
      </c>
      <c r="J5324" s="10">
        <v>2988643</v>
      </c>
      <c r="K5324" s="10" t="s">
        <v>46</v>
      </c>
      <c r="L5324" s="10" t="s">
        <v>6566</v>
      </c>
      <c r="O5324" s="10" t="s">
        <v>5683</v>
      </c>
      <c r="R5324" s="10" t="s">
        <v>6565</v>
      </c>
      <c r="S5324" s="10">
        <v>399</v>
      </c>
      <c r="T5324" s="10">
        <v>132</v>
      </c>
    </row>
    <row r="5325" spans="1:21" x14ac:dyDescent="0.35">
      <c r="A5325" s="10" t="s">
        <v>20</v>
      </c>
      <c r="B5325" s="10" t="s">
        <v>20</v>
      </c>
      <c r="C5325" s="10" t="s">
        <v>21</v>
      </c>
      <c r="D5325" s="10" t="s">
        <v>22</v>
      </c>
      <c r="E5325" s="10" t="s">
        <v>23</v>
      </c>
      <c r="F5325" s="10" t="s">
        <v>5</v>
      </c>
      <c r="H5325" s="10" t="s">
        <v>24</v>
      </c>
      <c r="I5325" s="10">
        <v>2988697</v>
      </c>
      <c r="J5325" s="10">
        <v>2989965</v>
      </c>
      <c r="K5325" s="10" t="s">
        <v>46</v>
      </c>
      <c r="R5325" s="10" t="s">
        <v>6567</v>
      </c>
      <c r="S5325" s="10">
        <v>1269</v>
      </c>
    </row>
    <row r="5326" spans="1:21" x14ac:dyDescent="0.35">
      <c r="A5326" s="10" t="s">
        <v>27</v>
      </c>
      <c r="B5326" s="10" t="s">
        <v>27</v>
      </c>
      <c r="C5326" s="10" t="s">
        <v>28</v>
      </c>
      <c r="D5326" s="10" t="s">
        <v>22</v>
      </c>
      <c r="E5326" s="10" t="s">
        <v>23</v>
      </c>
      <c r="F5326" s="10" t="s">
        <v>5</v>
      </c>
      <c r="H5326" s="10" t="s">
        <v>24</v>
      </c>
      <c r="I5326" s="10">
        <v>2988697</v>
      </c>
      <c r="J5326" s="10">
        <v>2989965</v>
      </c>
      <c r="K5326" s="10" t="s">
        <v>46</v>
      </c>
      <c r="L5326" s="10" t="s">
        <v>6568</v>
      </c>
      <c r="O5326" s="10" t="s">
        <v>6569</v>
      </c>
      <c r="R5326" s="10" t="s">
        <v>6567</v>
      </c>
      <c r="S5326" s="10">
        <v>1269</v>
      </c>
      <c r="T5326" s="10">
        <v>422</v>
      </c>
    </row>
    <row r="5327" spans="1:21" x14ac:dyDescent="0.35">
      <c r="A5327" s="10" t="s">
        <v>20</v>
      </c>
      <c r="B5327" s="10" t="s">
        <v>20</v>
      </c>
      <c r="C5327" s="10" t="s">
        <v>21</v>
      </c>
      <c r="D5327" s="10" t="s">
        <v>22</v>
      </c>
      <c r="E5327" s="10" t="s">
        <v>23</v>
      </c>
      <c r="F5327" s="10" t="s">
        <v>5</v>
      </c>
      <c r="H5327" s="10" t="s">
        <v>24</v>
      </c>
      <c r="I5327" s="10">
        <v>2989976</v>
      </c>
      <c r="J5327" s="10">
        <v>2991319</v>
      </c>
      <c r="K5327" s="10" t="s">
        <v>46</v>
      </c>
      <c r="R5327" s="10" t="s">
        <v>6570</v>
      </c>
      <c r="S5327" s="10">
        <v>1344</v>
      </c>
    </row>
    <row r="5328" spans="1:21" x14ac:dyDescent="0.35">
      <c r="A5328" s="10" t="s">
        <v>27</v>
      </c>
      <c r="B5328" s="10" t="s">
        <v>27</v>
      </c>
      <c r="C5328" s="10" t="s">
        <v>28</v>
      </c>
      <c r="D5328" s="10" t="s">
        <v>22</v>
      </c>
      <c r="E5328" s="10" t="s">
        <v>23</v>
      </c>
      <c r="F5328" s="10" t="s">
        <v>5</v>
      </c>
      <c r="H5328" s="10" t="s">
        <v>24</v>
      </c>
      <c r="I5328" s="10">
        <v>2989976</v>
      </c>
      <c r="J5328" s="10">
        <v>2991319</v>
      </c>
      <c r="K5328" s="10" t="s">
        <v>46</v>
      </c>
      <c r="L5328" s="10" t="s">
        <v>6571</v>
      </c>
      <c r="O5328" s="10" t="s">
        <v>6572</v>
      </c>
      <c r="R5328" s="10" t="s">
        <v>6570</v>
      </c>
      <c r="S5328" s="10">
        <v>1344</v>
      </c>
      <c r="T5328" s="10">
        <v>447</v>
      </c>
    </row>
    <row r="5329" spans="1:20" x14ac:dyDescent="0.35">
      <c r="A5329" s="10" t="s">
        <v>20</v>
      </c>
      <c r="B5329" s="10" t="s">
        <v>20</v>
      </c>
      <c r="C5329" s="10" t="s">
        <v>21</v>
      </c>
      <c r="D5329" s="10" t="s">
        <v>22</v>
      </c>
      <c r="E5329" s="10" t="s">
        <v>23</v>
      </c>
      <c r="F5329" s="10" t="s">
        <v>5</v>
      </c>
      <c r="H5329" s="10" t="s">
        <v>24</v>
      </c>
      <c r="I5329" s="10">
        <v>2991370</v>
      </c>
      <c r="J5329" s="10">
        <v>2992191</v>
      </c>
      <c r="K5329" s="10" t="s">
        <v>46</v>
      </c>
      <c r="R5329" s="10" t="s">
        <v>6573</v>
      </c>
      <c r="S5329" s="10">
        <v>822</v>
      </c>
    </row>
    <row r="5330" spans="1:20" x14ac:dyDescent="0.35">
      <c r="A5330" s="10" t="s">
        <v>27</v>
      </c>
      <c r="B5330" s="10" t="s">
        <v>27</v>
      </c>
      <c r="C5330" s="10" t="s">
        <v>28</v>
      </c>
      <c r="D5330" s="10" t="s">
        <v>22</v>
      </c>
      <c r="E5330" s="10" t="s">
        <v>23</v>
      </c>
      <c r="F5330" s="10" t="s">
        <v>5</v>
      </c>
      <c r="H5330" s="10" t="s">
        <v>24</v>
      </c>
      <c r="I5330" s="10">
        <v>2991370</v>
      </c>
      <c r="J5330" s="10">
        <v>2992191</v>
      </c>
      <c r="K5330" s="10" t="s">
        <v>46</v>
      </c>
      <c r="L5330" s="10" t="s">
        <v>6574</v>
      </c>
      <c r="O5330" s="10" t="s">
        <v>6575</v>
      </c>
      <c r="R5330" s="10" t="s">
        <v>6573</v>
      </c>
      <c r="S5330" s="10">
        <v>822</v>
      </c>
      <c r="T5330" s="10">
        <v>273</v>
      </c>
    </row>
    <row r="5331" spans="1:20" x14ac:dyDescent="0.35">
      <c r="A5331" s="10" t="s">
        <v>20</v>
      </c>
      <c r="B5331" s="10" t="s">
        <v>20</v>
      </c>
      <c r="C5331" s="10" t="s">
        <v>21</v>
      </c>
      <c r="D5331" s="10" t="s">
        <v>22</v>
      </c>
      <c r="E5331" s="10" t="s">
        <v>23</v>
      </c>
      <c r="F5331" s="10" t="s">
        <v>5</v>
      </c>
      <c r="H5331" s="10" t="s">
        <v>24</v>
      </c>
      <c r="I5331" s="10">
        <v>2992219</v>
      </c>
      <c r="J5331" s="10">
        <v>2993673</v>
      </c>
      <c r="K5331" s="10" t="s">
        <v>46</v>
      </c>
      <c r="R5331" s="10" t="s">
        <v>6576</v>
      </c>
      <c r="S5331" s="10">
        <v>1455</v>
      </c>
    </row>
    <row r="5332" spans="1:20" x14ac:dyDescent="0.35">
      <c r="A5332" s="10" t="s">
        <v>27</v>
      </c>
      <c r="B5332" s="10" t="s">
        <v>27</v>
      </c>
      <c r="C5332" s="10" t="s">
        <v>28</v>
      </c>
      <c r="D5332" s="10" t="s">
        <v>22</v>
      </c>
      <c r="E5332" s="10" t="s">
        <v>23</v>
      </c>
      <c r="F5332" s="10" t="s">
        <v>5</v>
      </c>
      <c r="H5332" s="10" t="s">
        <v>24</v>
      </c>
      <c r="I5332" s="10">
        <v>2992219</v>
      </c>
      <c r="J5332" s="10">
        <v>2993673</v>
      </c>
      <c r="K5332" s="10" t="s">
        <v>46</v>
      </c>
      <c r="L5332" s="10" t="s">
        <v>6577</v>
      </c>
      <c r="O5332" s="10" t="s">
        <v>6578</v>
      </c>
      <c r="R5332" s="10" t="s">
        <v>6576</v>
      </c>
      <c r="S5332" s="10">
        <v>1455</v>
      </c>
      <c r="T5332" s="10">
        <v>484</v>
      </c>
    </row>
    <row r="5333" spans="1:20" x14ac:dyDescent="0.35">
      <c r="A5333" s="10" t="s">
        <v>20</v>
      </c>
      <c r="B5333" s="10" t="s">
        <v>20</v>
      </c>
      <c r="C5333" s="10" t="s">
        <v>21</v>
      </c>
      <c r="D5333" s="10" t="s">
        <v>22</v>
      </c>
      <c r="E5333" s="10" t="s">
        <v>23</v>
      </c>
      <c r="F5333" s="10" t="s">
        <v>5</v>
      </c>
      <c r="H5333" s="10" t="s">
        <v>24</v>
      </c>
      <c r="I5333" s="10">
        <v>2993724</v>
      </c>
      <c r="J5333" s="10">
        <v>2994188</v>
      </c>
      <c r="K5333" s="10" t="s">
        <v>46</v>
      </c>
      <c r="R5333" s="10" t="s">
        <v>6579</v>
      </c>
      <c r="S5333" s="10">
        <v>465</v>
      </c>
    </row>
    <row r="5334" spans="1:20" x14ac:dyDescent="0.35">
      <c r="A5334" s="10" t="s">
        <v>27</v>
      </c>
      <c r="B5334" s="10" t="s">
        <v>27</v>
      </c>
      <c r="C5334" s="10" t="s">
        <v>28</v>
      </c>
      <c r="D5334" s="10" t="s">
        <v>22</v>
      </c>
      <c r="E5334" s="10" t="s">
        <v>23</v>
      </c>
      <c r="F5334" s="10" t="s">
        <v>5</v>
      </c>
      <c r="H5334" s="10" t="s">
        <v>24</v>
      </c>
      <c r="I5334" s="10">
        <v>2993724</v>
      </c>
      <c r="J5334" s="10">
        <v>2994188</v>
      </c>
      <c r="K5334" s="10" t="s">
        <v>46</v>
      </c>
      <c r="L5334" s="10" t="s">
        <v>6580</v>
      </c>
      <c r="O5334" s="10" t="s">
        <v>3088</v>
      </c>
      <c r="R5334" s="10" t="s">
        <v>6579</v>
      </c>
      <c r="S5334" s="10">
        <v>465</v>
      </c>
      <c r="T5334" s="10">
        <v>154</v>
      </c>
    </row>
    <row r="5335" spans="1:20" x14ac:dyDescent="0.35">
      <c r="A5335" s="10" t="s">
        <v>20</v>
      </c>
      <c r="B5335" s="10" t="s">
        <v>20</v>
      </c>
      <c r="C5335" s="10" t="s">
        <v>21</v>
      </c>
      <c r="D5335" s="10" t="s">
        <v>22</v>
      </c>
      <c r="E5335" s="10" t="s">
        <v>23</v>
      </c>
      <c r="F5335" s="10" t="s">
        <v>5</v>
      </c>
      <c r="H5335" s="10" t="s">
        <v>24</v>
      </c>
      <c r="I5335" s="10">
        <v>2994566</v>
      </c>
      <c r="J5335" s="10">
        <v>2994973</v>
      </c>
      <c r="K5335" s="10" t="s">
        <v>25</v>
      </c>
      <c r="R5335" s="10" t="s">
        <v>6581</v>
      </c>
      <c r="S5335" s="10">
        <v>408</v>
      </c>
    </row>
    <row r="5336" spans="1:20" x14ac:dyDescent="0.35">
      <c r="A5336" s="10" t="s">
        <v>27</v>
      </c>
      <c r="B5336" s="10" t="s">
        <v>27</v>
      </c>
      <c r="C5336" s="10" t="s">
        <v>28</v>
      </c>
      <c r="D5336" s="10" t="s">
        <v>22</v>
      </c>
      <c r="E5336" s="10" t="s">
        <v>23</v>
      </c>
      <c r="F5336" s="10" t="s">
        <v>5</v>
      </c>
      <c r="H5336" s="10" t="s">
        <v>24</v>
      </c>
      <c r="I5336" s="10">
        <v>2994566</v>
      </c>
      <c r="J5336" s="10">
        <v>2994973</v>
      </c>
      <c r="K5336" s="10" t="s">
        <v>25</v>
      </c>
      <c r="L5336" s="10" t="s">
        <v>6582</v>
      </c>
      <c r="O5336" s="10" t="s">
        <v>52</v>
      </c>
      <c r="R5336" s="10" t="s">
        <v>6581</v>
      </c>
      <c r="S5336" s="10">
        <v>408</v>
      </c>
      <c r="T5336" s="10">
        <v>135</v>
      </c>
    </row>
    <row r="5337" spans="1:20" x14ac:dyDescent="0.35">
      <c r="A5337" s="10" t="s">
        <v>20</v>
      </c>
      <c r="B5337" s="10" t="s">
        <v>20</v>
      </c>
      <c r="C5337" s="10" t="s">
        <v>21</v>
      </c>
      <c r="D5337" s="10" t="s">
        <v>22</v>
      </c>
      <c r="E5337" s="10" t="s">
        <v>23</v>
      </c>
      <c r="F5337" s="10" t="s">
        <v>5</v>
      </c>
      <c r="H5337" s="10" t="s">
        <v>24</v>
      </c>
      <c r="I5337" s="10">
        <v>2995103</v>
      </c>
      <c r="J5337" s="10">
        <v>2997325</v>
      </c>
      <c r="K5337" s="10" t="s">
        <v>25</v>
      </c>
      <c r="R5337" s="10" t="s">
        <v>6583</v>
      </c>
      <c r="S5337" s="10">
        <v>2223</v>
      </c>
    </row>
    <row r="5338" spans="1:20" x14ac:dyDescent="0.35">
      <c r="A5338" s="10" t="s">
        <v>27</v>
      </c>
      <c r="B5338" s="10" t="s">
        <v>27</v>
      </c>
      <c r="C5338" s="10" t="s">
        <v>28</v>
      </c>
      <c r="D5338" s="10" t="s">
        <v>22</v>
      </c>
      <c r="E5338" s="10" t="s">
        <v>23</v>
      </c>
      <c r="F5338" s="10" t="s">
        <v>5</v>
      </c>
      <c r="H5338" s="10" t="s">
        <v>24</v>
      </c>
      <c r="I5338" s="10">
        <v>2995103</v>
      </c>
      <c r="J5338" s="10">
        <v>2997325</v>
      </c>
      <c r="K5338" s="10" t="s">
        <v>25</v>
      </c>
      <c r="L5338" s="10" t="s">
        <v>6584</v>
      </c>
      <c r="O5338" s="10" t="s">
        <v>6585</v>
      </c>
      <c r="R5338" s="10" t="s">
        <v>6583</v>
      </c>
      <c r="S5338" s="10">
        <v>2223</v>
      </c>
      <c r="T5338" s="10">
        <v>740</v>
      </c>
    </row>
    <row r="5339" spans="1:20" x14ac:dyDescent="0.35">
      <c r="A5339" s="10" t="s">
        <v>20</v>
      </c>
      <c r="B5339" s="10" t="s">
        <v>20</v>
      </c>
      <c r="C5339" s="10" t="s">
        <v>21</v>
      </c>
      <c r="D5339" s="10" t="s">
        <v>22</v>
      </c>
      <c r="E5339" s="10" t="s">
        <v>23</v>
      </c>
      <c r="F5339" s="10" t="s">
        <v>5</v>
      </c>
      <c r="H5339" s="10" t="s">
        <v>24</v>
      </c>
      <c r="I5339" s="10">
        <v>2997333</v>
      </c>
      <c r="J5339" s="10">
        <v>2999354</v>
      </c>
      <c r="K5339" s="10" t="s">
        <v>25</v>
      </c>
      <c r="R5339" s="10" t="s">
        <v>6586</v>
      </c>
      <c r="S5339" s="10">
        <v>2022</v>
      </c>
    </row>
    <row r="5340" spans="1:20" x14ac:dyDescent="0.35">
      <c r="A5340" s="10" t="s">
        <v>27</v>
      </c>
      <c r="B5340" s="10" t="s">
        <v>27</v>
      </c>
      <c r="C5340" s="10" t="s">
        <v>28</v>
      </c>
      <c r="D5340" s="10" t="s">
        <v>22</v>
      </c>
      <c r="E5340" s="10" t="s">
        <v>23</v>
      </c>
      <c r="F5340" s="10" t="s">
        <v>5</v>
      </c>
      <c r="H5340" s="10" t="s">
        <v>24</v>
      </c>
      <c r="I5340" s="10">
        <v>2997333</v>
      </c>
      <c r="J5340" s="10">
        <v>2999354</v>
      </c>
      <c r="K5340" s="10" t="s">
        <v>25</v>
      </c>
      <c r="L5340" s="10" t="s">
        <v>6587</v>
      </c>
      <c r="O5340" s="10" t="s">
        <v>1386</v>
      </c>
      <c r="R5340" s="10" t="s">
        <v>6586</v>
      </c>
      <c r="S5340" s="10">
        <v>2022</v>
      </c>
      <c r="T5340" s="10">
        <v>673</v>
      </c>
    </row>
    <row r="5341" spans="1:20" x14ac:dyDescent="0.35">
      <c r="A5341" s="10" t="s">
        <v>20</v>
      </c>
      <c r="B5341" s="10" t="s">
        <v>20</v>
      </c>
      <c r="C5341" s="10" t="s">
        <v>21</v>
      </c>
      <c r="D5341" s="10" t="s">
        <v>22</v>
      </c>
      <c r="E5341" s="10" t="s">
        <v>23</v>
      </c>
      <c r="F5341" s="10" t="s">
        <v>5</v>
      </c>
      <c r="H5341" s="10" t="s">
        <v>24</v>
      </c>
      <c r="I5341" s="10">
        <v>2999351</v>
      </c>
      <c r="J5341" s="10">
        <v>3000868</v>
      </c>
      <c r="K5341" s="10" t="s">
        <v>46</v>
      </c>
      <c r="R5341" s="10" t="s">
        <v>6588</v>
      </c>
      <c r="S5341" s="10">
        <v>1518</v>
      </c>
    </row>
    <row r="5342" spans="1:20" x14ac:dyDescent="0.35">
      <c r="A5342" s="10" t="s">
        <v>27</v>
      </c>
      <c r="B5342" s="10" t="s">
        <v>27</v>
      </c>
      <c r="C5342" s="10" t="s">
        <v>28</v>
      </c>
      <c r="D5342" s="10" t="s">
        <v>22</v>
      </c>
      <c r="E5342" s="10" t="s">
        <v>23</v>
      </c>
      <c r="F5342" s="10" t="s">
        <v>5</v>
      </c>
      <c r="H5342" s="10" t="s">
        <v>24</v>
      </c>
      <c r="I5342" s="10">
        <v>2999351</v>
      </c>
      <c r="J5342" s="10">
        <v>3000868</v>
      </c>
      <c r="K5342" s="10" t="s">
        <v>46</v>
      </c>
      <c r="L5342" s="10" t="s">
        <v>6589</v>
      </c>
      <c r="O5342" s="10" t="s">
        <v>52</v>
      </c>
      <c r="R5342" s="10" t="s">
        <v>6588</v>
      </c>
      <c r="S5342" s="10">
        <v>1518</v>
      </c>
      <c r="T5342" s="10">
        <v>505</v>
      </c>
    </row>
    <row r="5343" spans="1:20" x14ac:dyDescent="0.35">
      <c r="A5343" s="10" t="s">
        <v>20</v>
      </c>
      <c r="B5343" s="10" t="s">
        <v>20</v>
      </c>
      <c r="C5343" s="10" t="s">
        <v>21</v>
      </c>
      <c r="D5343" s="10" t="s">
        <v>22</v>
      </c>
      <c r="E5343" s="10" t="s">
        <v>23</v>
      </c>
      <c r="F5343" s="10" t="s">
        <v>5</v>
      </c>
      <c r="H5343" s="10" t="s">
        <v>24</v>
      </c>
      <c r="I5343" s="10">
        <v>3000932</v>
      </c>
      <c r="J5343" s="10">
        <v>3001258</v>
      </c>
      <c r="K5343" s="10" t="s">
        <v>46</v>
      </c>
      <c r="R5343" s="10" t="s">
        <v>6590</v>
      </c>
      <c r="S5343" s="10">
        <v>327</v>
      </c>
    </row>
    <row r="5344" spans="1:20" x14ac:dyDescent="0.35">
      <c r="A5344" s="10" t="s">
        <v>27</v>
      </c>
      <c r="B5344" s="10" t="s">
        <v>27</v>
      </c>
      <c r="C5344" s="10" t="s">
        <v>28</v>
      </c>
      <c r="D5344" s="10" t="s">
        <v>22</v>
      </c>
      <c r="E5344" s="10" t="s">
        <v>23</v>
      </c>
      <c r="F5344" s="10" t="s">
        <v>5</v>
      </c>
      <c r="H5344" s="10" t="s">
        <v>24</v>
      </c>
      <c r="I5344" s="10">
        <v>3000932</v>
      </c>
      <c r="J5344" s="10">
        <v>3001258</v>
      </c>
      <c r="K5344" s="10" t="s">
        <v>46</v>
      </c>
      <c r="L5344" s="10" t="s">
        <v>6591</v>
      </c>
      <c r="O5344" s="10" t="s">
        <v>52</v>
      </c>
      <c r="R5344" s="10" t="s">
        <v>6590</v>
      </c>
      <c r="S5344" s="10">
        <v>327</v>
      </c>
      <c r="T5344" s="10">
        <v>108</v>
      </c>
    </row>
    <row r="5345" spans="1:20" x14ac:dyDescent="0.35">
      <c r="A5345" s="10" t="s">
        <v>20</v>
      </c>
      <c r="B5345" s="10" t="s">
        <v>20</v>
      </c>
      <c r="C5345" s="10" t="s">
        <v>21</v>
      </c>
      <c r="D5345" s="10" t="s">
        <v>22</v>
      </c>
      <c r="E5345" s="10" t="s">
        <v>23</v>
      </c>
      <c r="F5345" s="10" t="s">
        <v>5</v>
      </c>
      <c r="H5345" s="10" t="s">
        <v>24</v>
      </c>
      <c r="I5345" s="10">
        <v>3001264</v>
      </c>
      <c r="J5345" s="10">
        <v>3002517</v>
      </c>
      <c r="K5345" s="10" t="s">
        <v>46</v>
      </c>
      <c r="R5345" s="10" t="s">
        <v>6592</v>
      </c>
      <c r="S5345" s="10">
        <v>1254</v>
      </c>
    </row>
    <row r="5346" spans="1:20" x14ac:dyDescent="0.35">
      <c r="A5346" s="10" t="s">
        <v>27</v>
      </c>
      <c r="B5346" s="10" t="s">
        <v>27</v>
      </c>
      <c r="C5346" s="10" t="s">
        <v>28</v>
      </c>
      <c r="D5346" s="10" t="s">
        <v>22</v>
      </c>
      <c r="E5346" s="10" t="s">
        <v>23</v>
      </c>
      <c r="F5346" s="10" t="s">
        <v>5</v>
      </c>
      <c r="H5346" s="10" t="s">
        <v>24</v>
      </c>
      <c r="I5346" s="10">
        <v>3001264</v>
      </c>
      <c r="J5346" s="10">
        <v>3002517</v>
      </c>
      <c r="K5346" s="10" t="s">
        <v>46</v>
      </c>
      <c r="L5346" s="10" t="s">
        <v>6593</v>
      </c>
      <c r="O5346" s="10" t="s">
        <v>52</v>
      </c>
      <c r="R5346" s="10" t="s">
        <v>6592</v>
      </c>
      <c r="S5346" s="10">
        <v>1254</v>
      </c>
      <c r="T5346" s="10">
        <v>417</v>
      </c>
    </row>
    <row r="5347" spans="1:20" x14ac:dyDescent="0.35">
      <c r="A5347" s="10" t="s">
        <v>20</v>
      </c>
      <c r="B5347" s="10" t="s">
        <v>20</v>
      </c>
      <c r="C5347" s="10" t="s">
        <v>21</v>
      </c>
      <c r="D5347" s="10" t="s">
        <v>22</v>
      </c>
      <c r="E5347" s="10" t="s">
        <v>23</v>
      </c>
      <c r="F5347" s="10" t="s">
        <v>5</v>
      </c>
      <c r="H5347" s="10" t="s">
        <v>24</v>
      </c>
      <c r="I5347" s="10">
        <v>3002510</v>
      </c>
      <c r="J5347" s="10">
        <v>3004486</v>
      </c>
      <c r="K5347" s="10" t="s">
        <v>46</v>
      </c>
      <c r="R5347" s="10" t="s">
        <v>6594</v>
      </c>
      <c r="S5347" s="10">
        <v>1977</v>
      </c>
    </row>
    <row r="5348" spans="1:20" x14ac:dyDescent="0.35">
      <c r="A5348" s="10" t="s">
        <v>27</v>
      </c>
      <c r="B5348" s="10" t="s">
        <v>27</v>
      </c>
      <c r="C5348" s="10" t="s">
        <v>28</v>
      </c>
      <c r="D5348" s="10" t="s">
        <v>22</v>
      </c>
      <c r="E5348" s="10" t="s">
        <v>23</v>
      </c>
      <c r="F5348" s="10" t="s">
        <v>5</v>
      </c>
      <c r="H5348" s="10" t="s">
        <v>24</v>
      </c>
      <c r="I5348" s="10">
        <v>3002510</v>
      </c>
      <c r="J5348" s="10">
        <v>3004486</v>
      </c>
      <c r="K5348" s="10" t="s">
        <v>46</v>
      </c>
      <c r="L5348" s="10" t="s">
        <v>6595</v>
      </c>
      <c r="O5348" s="10" t="s">
        <v>52</v>
      </c>
      <c r="R5348" s="10" t="s">
        <v>6594</v>
      </c>
      <c r="S5348" s="10">
        <v>1977</v>
      </c>
      <c r="T5348" s="10">
        <v>658</v>
      </c>
    </row>
    <row r="5349" spans="1:20" x14ac:dyDescent="0.35">
      <c r="A5349" s="10" t="s">
        <v>20</v>
      </c>
      <c r="B5349" s="10" t="s">
        <v>20</v>
      </c>
      <c r="C5349" s="10" t="s">
        <v>21</v>
      </c>
      <c r="D5349" s="10" t="s">
        <v>22</v>
      </c>
      <c r="E5349" s="10" t="s">
        <v>23</v>
      </c>
      <c r="F5349" s="10" t="s">
        <v>5</v>
      </c>
      <c r="H5349" s="10" t="s">
        <v>24</v>
      </c>
      <c r="I5349" s="10">
        <v>3004490</v>
      </c>
      <c r="J5349" s="10">
        <v>3005017</v>
      </c>
      <c r="K5349" s="10" t="s">
        <v>46</v>
      </c>
      <c r="R5349" s="10" t="s">
        <v>6596</v>
      </c>
      <c r="S5349" s="10">
        <v>528</v>
      </c>
    </row>
    <row r="5350" spans="1:20" x14ac:dyDescent="0.35">
      <c r="A5350" s="10" t="s">
        <v>27</v>
      </c>
      <c r="B5350" s="10" t="s">
        <v>27</v>
      </c>
      <c r="C5350" s="10" t="s">
        <v>28</v>
      </c>
      <c r="D5350" s="10" t="s">
        <v>22</v>
      </c>
      <c r="E5350" s="10" t="s">
        <v>23</v>
      </c>
      <c r="F5350" s="10" t="s">
        <v>5</v>
      </c>
      <c r="H5350" s="10" t="s">
        <v>24</v>
      </c>
      <c r="I5350" s="10">
        <v>3004490</v>
      </c>
      <c r="J5350" s="10">
        <v>3005017</v>
      </c>
      <c r="K5350" s="10" t="s">
        <v>46</v>
      </c>
      <c r="L5350" s="10" t="s">
        <v>6597</v>
      </c>
      <c r="O5350" s="10" t="s">
        <v>52</v>
      </c>
      <c r="R5350" s="10" t="s">
        <v>6596</v>
      </c>
      <c r="S5350" s="10">
        <v>528</v>
      </c>
      <c r="T5350" s="10">
        <v>175</v>
      </c>
    </row>
    <row r="5351" spans="1:20" x14ac:dyDescent="0.35">
      <c r="A5351" s="10" t="s">
        <v>20</v>
      </c>
      <c r="B5351" s="10" t="s">
        <v>20</v>
      </c>
      <c r="C5351" s="10" t="s">
        <v>21</v>
      </c>
      <c r="D5351" s="10" t="s">
        <v>22</v>
      </c>
      <c r="E5351" s="10" t="s">
        <v>23</v>
      </c>
      <c r="F5351" s="10" t="s">
        <v>5</v>
      </c>
      <c r="H5351" s="10" t="s">
        <v>24</v>
      </c>
      <c r="I5351" s="10">
        <v>3005211</v>
      </c>
      <c r="J5351" s="10">
        <v>3005594</v>
      </c>
      <c r="K5351" s="10" t="s">
        <v>46</v>
      </c>
      <c r="R5351" s="10" t="s">
        <v>6598</v>
      </c>
      <c r="S5351" s="10">
        <v>384</v>
      </c>
    </row>
    <row r="5352" spans="1:20" x14ac:dyDescent="0.35">
      <c r="A5352" s="10" t="s">
        <v>27</v>
      </c>
      <c r="B5352" s="10" t="s">
        <v>27</v>
      </c>
      <c r="C5352" s="10" t="s">
        <v>28</v>
      </c>
      <c r="D5352" s="10" t="s">
        <v>22</v>
      </c>
      <c r="E5352" s="10" t="s">
        <v>23</v>
      </c>
      <c r="F5352" s="10" t="s">
        <v>5</v>
      </c>
      <c r="H5352" s="10" t="s">
        <v>24</v>
      </c>
      <c r="I5352" s="10">
        <v>3005211</v>
      </c>
      <c r="J5352" s="10">
        <v>3005594</v>
      </c>
      <c r="K5352" s="10" t="s">
        <v>46</v>
      </c>
      <c r="L5352" s="10" t="s">
        <v>6599</v>
      </c>
      <c r="O5352" s="10" t="s">
        <v>52</v>
      </c>
      <c r="R5352" s="10" t="s">
        <v>6598</v>
      </c>
      <c r="S5352" s="10">
        <v>384</v>
      </c>
      <c r="T5352" s="10">
        <v>127</v>
      </c>
    </row>
    <row r="5353" spans="1:20" x14ac:dyDescent="0.35">
      <c r="A5353" s="10" t="s">
        <v>20</v>
      </c>
      <c r="B5353" s="10" t="s">
        <v>20</v>
      </c>
      <c r="C5353" s="10" t="s">
        <v>21</v>
      </c>
      <c r="D5353" s="10" t="s">
        <v>22</v>
      </c>
      <c r="E5353" s="10" t="s">
        <v>23</v>
      </c>
      <c r="F5353" s="10" t="s">
        <v>5</v>
      </c>
      <c r="H5353" s="10" t="s">
        <v>24</v>
      </c>
      <c r="I5353" s="10">
        <v>3005591</v>
      </c>
      <c r="J5353" s="10">
        <v>3005986</v>
      </c>
      <c r="K5353" s="10" t="s">
        <v>46</v>
      </c>
      <c r="R5353" s="10" t="s">
        <v>6600</v>
      </c>
      <c r="S5353" s="10">
        <v>396</v>
      </c>
    </row>
    <row r="5354" spans="1:20" x14ac:dyDescent="0.35">
      <c r="A5354" s="10" t="s">
        <v>27</v>
      </c>
      <c r="B5354" s="10" t="s">
        <v>27</v>
      </c>
      <c r="C5354" s="10" t="s">
        <v>28</v>
      </c>
      <c r="D5354" s="10" t="s">
        <v>22</v>
      </c>
      <c r="E5354" s="10" t="s">
        <v>23</v>
      </c>
      <c r="F5354" s="10" t="s">
        <v>5</v>
      </c>
      <c r="H5354" s="10" t="s">
        <v>24</v>
      </c>
      <c r="I5354" s="10">
        <v>3005591</v>
      </c>
      <c r="J5354" s="10">
        <v>3005986</v>
      </c>
      <c r="K5354" s="10" t="s">
        <v>46</v>
      </c>
      <c r="L5354" s="10" t="s">
        <v>6601</v>
      </c>
      <c r="O5354" s="10" t="s">
        <v>52</v>
      </c>
      <c r="R5354" s="10" t="s">
        <v>6600</v>
      </c>
      <c r="S5354" s="10">
        <v>396</v>
      </c>
      <c r="T5354" s="10">
        <v>131</v>
      </c>
    </row>
    <row r="5355" spans="1:20" x14ac:dyDescent="0.35">
      <c r="A5355" s="10" t="s">
        <v>20</v>
      </c>
      <c r="B5355" s="10" t="s">
        <v>20</v>
      </c>
      <c r="C5355" s="10" t="s">
        <v>21</v>
      </c>
      <c r="D5355" s="10" t="s">
        <v>22</v>
      </c>
      <c r="E5355" s="10" t="s">
        <v>23</v>
      </c>
      <c r="F5355" s="10" t="s">
        <v>5</v>
      </c>
      <c r="H5355" s="10" t="s">
        <v>24</v>
      </c>
      <c r="I5355" s="10">
        <v>3005983</v>
      </c>
      <c r="J5355" s="10">
        <v>3006510</v>
      </c>
      <c r="K5355" s="10" t="s">
        <v>46</v>
      </c>
      <c r="R5355" s="10" t="s">
        <v>6602</v>
      </c>
      <c r="S5355" s="10">
        <v>528</v>
      </c>
    </row>
    <row r="5356" spans="1:20" x14ac:dyDescent="0.35">
      <c r="A5356" s="10" t="s">
        <v>27</v>
      </c>
      <c r="B5356" s="10" t="s">
        <v>27</v>
      </c>
      <c r="C5356" s="10" t="s">
        <v>28</v>
      </c>
      <c r="D5356" s="10" t="s">
        <v>22</v>
      </c>
      <c r="E5356" s="10" t="s">
        <v>23</v>
      </c>
      <c r="F5356" s="10" t="s">
        <v>5</v>
      </c>
      <c r="H5356" s="10" t="s">
        <v>24</v>
      </c>
      <c r="I5356" s="10">
        <v>3005983</v>
      </c>
      <c r="J5356" s="10">
        <v>3006510</v>
      </c>
      <c r="K5356" s="10" t="s">
        <v>46</v>
      </c>
      <c r="L5356" s="10" t="s">
        <v>6603</v>
      </c>
      <c r="O5356" s="10" t="s">
        <v>6604</v>
      </c>
      <c r="R5356" s="10" t="s">
        <v>6602</v>
      </c>
      <c r="S5356" s="10">
        <v>528</v>
      </c>
      <c r="T5356" s="10">
        <v>175</v>
      </c>
    </row>
    <row r="5357" spans="1:20" x14ac:dyDescent="0.35">
      <c r="A5357" s="10" t="s">
        <v>20</v>
      </c>
      <c r="B5357" s="10" t="s">
        <v>20</v>
      </c>
      <c r="C5357" s="10" t="s">
        <v>21</v>
      </c>
      <c r="D5357" s="10" t="s">
        <v>22</v>
      </c>
      <c r="E5357" s="10" t="s">
        <v>23</v>
      </c>
      <c r="F5357" s="10" t="s">
        <v>5</v>
      </c>
      <c r="H5357" s="10" t="s">
        <v>24</v>
      </c>
      <c r="I5357" s="10">
        <v>3006507</v>
      </c>
      <c r="J5357" s="10">
        <v>3006983</v>
      </c>
      <c r="K5357" s="10" t="s">
        <v>46</v>
      </c>
      <c r="R5357" s="10" t="s">
        <v>6605</v>
      </c>
      <c r="S5357" s="10">
        <v>477</v>
      </c>
    </row>
    <row r="5358" spans="1:20" x14ac:dyDescent="0.35">
      <c r="A5358" s="10" t="s">
        <v>27</v>
      </c>
      <c r="B5358" s="10" t="s">
        <v>27</v>
      </c>
      <c r="C5358" s="10" t="s">
        <v>28</v>
      </c>
      <c r="D5358" s="10" t="s">
        <v>22</v>
      </c>
      <c r="E5358" s="10" t="s">
        <v>23</v>
      </c>
      <c r="F5358" s="10" t="s">
        <v>5</v>
      </c>
      <c r="H5358" s="10" t="s">
        <v>24</v>
      </c>
      <c r="I5358" s="10">
        <v>3006507</v>
      </c>
      <c r="J5358" s="10">
        <v>3006983</v>
      </c>
      <c r="K5358" s="10" t="s">
        <v>46</v>
      </c>
      <c r="L5358" s="10" t="s">
        <v>6606</v>
      </c>
      <c r="O5358" s="10" t="s">
        <v>52</v>
      </c>
      <c r="R5358" s="10" t="s">
        <v>6605</v>
      </c>
      <c r="S5358" s="10">
        <v>477</v>
      </c>
      <c r="T5358" s="10">
        <v>158</v>
      </c>
    </row>
    <row r="5359" spans="1:20" x14ac:dyDescent="0.35">
      <c r="A5359" s="10" t="s">
        <v>20</v>
      </c>
      <c r="B5359" s="10" t="s">
        <v>20</v>
      </c>
      <c r="C5359" s="10" t="s">
        <v>21</v>
      </c>
      <c r="D5359" s="10" t="s">
        <v>22</v>
      </c>
      <c r="E5359" s="10" t="s">
        <v>23</v>
      </c>
      <c r="F5359" s="10" t="s">
        <v>5</v>
      </c>
      <c r="H5359" s="10" t="s">
        <v>24</v>
      </c>
      <c r="I5359" s="10">
        <v>3006990</v>
      </c>
      <c r="J5359" s="10">
        <v>3008003</v>
      </c>
      <c r="K5359" s="10" t="s">
        <v>46</v>
      </c>
      <c r="R5359" s="10" t="s">
        <v>6607</v>
      </c>
      <c r="S5359" s="10">
        <v>1014</v>
      </c>
    </row>
    <row r="5360" spans="1:20" x14ac:dyDescent="0.35">
      <c r="A5360" s="10" t="s">
        <v>27</v>
      </c>
      <c r="B5360" s="10" t="s">
        <v>27</v>
      </c>
      <c r="C5360" s="10" t="s">
        <v>28</v>
      </c>
      <c r="D5360" s="10" t="s">
        <v>22</v>
      </c>
      <c r="E5360" s="10" t="s">
        <v>23</v>
      </c>
      <c r="F5360" s="10" t="s">
        <v>5</v>
      </c>
      <c r="H5360" s="10" t="s">
        <v>24</v>
      </c>
      <c r="I5360" s="10">
        <v>3006990</v>
      </c>
      <c r="J5360" s="10">
        <v>3008003</v>
      </c>
      <c r="K5360" s="10" t="s">
        <v>46</v>
      </c>
      <c r="L5360" s="10" t="s">
        <v>6608</v>
      </c>
      <c r="O5360" s="10" t="s">
        <v>49</v>
      </c>
      <c r="R5360" s="10" t="s">
        <v>6607</v>
      </c>
      <c r="S5360" s="10">
        <v>1014</v>
      </c>
      <c r="T5360" s="10">
        <v>337</v>
      </c>
    </row>
    <row r="5361" spans="1:20" x14ac:dyDescent="0.35">
      <c r="A5361" s="10" t="s">
        <v>20</v>
      </c>
      <c r="B5361" s="10" t="s">
        <v>20</v>
      </c>
      <c r="C5361" s="10" t="s">
        <v>21</v>
      </c>
      <c r="D5361" s="10" t="s">
        <v>22</v>
      </c>
      <c r="E5361" s="10" t="s">
        <v>23</v>
      </c>
      <c r="F5361" s="10" t="s">
        <v>5</v>
      </c>
      <c r="H5361" s="10" t="s">
        <v>24</v>
      </c>
      <c r="I5361" s="10">
        <v>3008046</v>
      </c>
      <c r="J5361" s="10">
        <v>3008549</v>
      </c>
      <c r="K5361" s="10" t="s">
        <v>46</v>
      </c>
      <c r="R5361" s="10" t="s">
        <v>6609</v>
      </c>
      <c r="S5361" s="10">
        <v>504</v>
      </c>
    </row>
    <row r="5362" spans="1:20" x14ac:dyDescent="0.35">
      <c r="A5362" s="10" t="s">
        <v>27</v>
      </c>
      <c r="B5362" s="10" t="s">
        <v>27</v>
      </c>
      <c r="C5362" s="10" t="s">
        <v>28</v>
      </c>
      <c r="D5362" s="10" t="s">
        <v>22</v>
      </c>
      <c r="E5362" s="10" t="s">
        <v>23</v>
      </c>
      <c r="F5362" s="10" t="s">
        <v>5</v>
      </c>
      <c r="H5362" s="10" t="s">
        <v>24</v>
      </c>
      <c r="I5362" s="10">
        <v>3008046</v>
      </c>
      <c r="J5362" s="10">
        <v>3008549</v>
      </c>
      <c r="K5362" s="10" t="s">
        <v>46</v>
      </c>
      <c r="L5362" s="10" t="s">
        <v>6610</v>
      </c>
      <c r="O5362" s="10" t="s">
        <v>52</v>
      </c>
      <c r="R5362" s="10" t="s">
        <v>6609</v>
      </c>
      <c r="S5362" s="10">
        <v>504</v>
      </c>
      <c r="T5362" s="10">
        <v>167</v>
      </c>
    </row>
    <row r="5363" spans="1:20" x14ac:dyDescent="0.35">
      <c r="A5363" s="10" t="s">
        <v>20</v>
      </c>
      <c r="B5363" s="10" t="s">
        <v>20</v>
      </c>
      <c r="C5363" s="10" t="s">
        <v>21</v>
      </c>
      <c r="D5363" s="10" t="s">
        <v>22</v>
      </c>
      <c r="E5363" s="10" t="s">
        <v>23</v>
      </c>
      <c r="F5363" s="10" t="s">
        <v>5</v>
      </c>
      <c r="H5363" s="10" t="s">
        <v>24</v>
      </c>
      <c r="I5363" s="10">
        <v>3008584</v>
      </c>
      <c r="J5363" s="10">
        <v>3009942</v>
      </c>
      <c r="K5363" s="10" t="s">
        <v>46</v>
      </c>
      <c r="R5363" s="10" t="s">
        <v>6611</v>
      </c>
      <c r="S5363" s="10">
        <v>1359</v>
      </c>
    </row>
    <row r="5364" spans="1:20" x14ac:dyDescent="0.35">
      <c r="A5364" s="10" t="s">
        <v>27</v>
      </c>
      <c r="B5364" s="10" t="s">
        <v>27</v>
      </c>
      <c r="C5364" s="10" t="s">
        <v>28</v>
      </c>
      <c r="D5364" s="10" t="s">
        <v>22</v>
      </c>
      <c r="E5364" s="10" t="s">
        <v>23</v>
      </c>
      <c r="F5364" s="10" t="s">
        <v>5</v>
      </c>
      <c r="H5364" s="10" t="s">
        <v>24</v>
      </c>
      <c r="I5364" s="10">
        <v>3008584</v>
      </c>
      <c r="J5364" s="10">
        <v>3009942</v>
      </c>
      <c r="K5364" s="10" t="s">
        <v>46</v>
      </c>
      <c r="L5364" s="10" t="s">
        <v>6612</v>
      </c>
      <c r="O5364" s="10" t="s">
        <v>52</v>
      </c>
      <c r="R5364" s="10" t="s">
        <v>6611</v>
      </c>
      <c r="S5364" s="10">
        <v>1359</v>
      </c>
      <c r="T5364" s="10">
        <v>452</v>
      </c>
    </row>
    <row r="5365" spans="1:20" x14ac:dyDescent="0.35">
      <c r="A5365" s="10" t="s">
        <v>20</v>
      </c>
      <c r="B5365" s="10" t="s">
        <v>20</v>
      </c>
      <c r="C5365" s="10" t="s">
        <v>21</v>
      </c>
      <c r="D5365" s="10" t="s">
        <v>22</v>
      </c>
      <c r="E5365" s="10" t="s">
        <v>23</v>
      </c>
      <c r="F5365" s="10" t="s">
        <v>5</v>
      </c>
      <c r="H5365" s="10" t="s">
        <v>24</v>
      </c>
      <c r="I5365" s="10">
        <v>3009948</v>
      </c>
      <c r="J5365" s="10">
        <v>3011465</v>
      </c>
      <c r="K5365" s="10" t="s">
        <v>46</v>
      </c>
      <c r="R5365" s="10" t="s">
        <v>6613</v>
      </c>
      <c r="S5365" s="10">
        <v>1518</v>
      </c>
    </row>
    <row r="5366" spans="1:20" x14ac:dyDescent="0.35">
      <c r="A5366" s="10" t="s">
        <v>27</v>
      </c>
      <c r="B5366" s="10" t="s">
        <v>27</v>
      </c>
      <c r="C5366" s="10" t="s">
        <v>28</v>
      </c>
      <c r="D5366" s="10" t="s">
        <v>22</v>
      </c>
      <c r="E5366" s="10" t="s">
        <v>23</v>
      </c>
      <c r="F5366" s="10" t="s">
        <v>5</v>
      </c>
      <c r="H5366" s="10" t="s">
        <v>24</v>
      </c>
      <c r="I5366" s="10">
        <v>3009948</v>
      </c>
      <c r="J5366" s="10">
        <v>3011465</v>
      </c>
      <c r="K5366" s="10" t="s">
        <v>46</v>
      </c>
      <c r="L5366" s="10" t="s">
        <v>6614</v>
      </c>
      <c r="O5366" s="10" t="s">
        <v>52</v>
      </c>
      <c r="R5366" s="10" t="s">
        <v>6613</v>
      </c>
      <c r="S5366" s="10">
        <v>1518</v>
      </c>
      <c r="T5366" s="10">
        <v>505</v>
      </c>
    </row>
    <row r="5367" spans="1:20" x14ac:dyDescent="0.35">
      <c r="A5367" s="10" t="s">
        <v>20</v>
      </c>
      <c r="B5367" s="10" t="s">
        <v>20</v>
      </c>
      <c r="C5367" s="10" t="s">
        <v>21</v>
      </c>
      <c r="D5367" s="10" t="s">
        <v>22</v>
      </c>
      <c r="E5367" s="10" t="s">
        <v>23</v>
      </c>
      <c r="F5367" s="10" t="s">
        <v>5</v>
      </c>
      <c r="H5367" s="10" t="s">
        <v>24</v>
      </c>
      <c r="I5367" s="10">
        <v>3011509</v>
      </c>
      <c r="J5367" s="10">
        <v>3012225</v>
      </c>
      <c r="K5367" s="10" t="s">
        <v>46</v>
      </c>
      <c r="R5367" s="10" t="s">
        <v>6615</v>
      </c>
      <c r="S5367" s="10">
        <v>717</v>
      </c>
    </row>
    <row r="5368" spans="1:20" x14ac:dyDescent="0.35">
      <c r="A5368" s="10" t="s">
        <v>27</v>
      </c>
      <c r="B5368" s="10" t="s">
        <v>27</v>
      </c>
      <c r="C5368" s="10" t="s">
        <v>28</v>
      </c>
      <c r="D5368" s="10" t="s">
        <v>22</v>
      </c>
      <c r="E5368" s="10" t="s">
        <v>23</v>
      </c>
      <c r="F5368" s="10" t="s">
        <v>5</v>
      </c>
      <c r="H5368" s="10" t="s">
        <v>24</v>
      </c>
      <c r="I5368" s="10">
        <v>3011509</v>
      </c>
      <c r="J5368" s="10">
        <v>3012225</v>
      </c>
      <c r="K5368" s="10" t="s">
        <v>46</v>
      </c>
      <c r="L5368" s="10" t="s">
        <v>6616</v>
      </c>
      <c r="O5368" s="10" t="s">
        <v>52</v>
      </c>
      <c r="R5368" s="10" t="s">
        <v>6615</v>
      </c>
      <c r="S5368" s="10">
        <v>717</v>
      </c>
      <c r="T5368" s="10">
        <v>238</v>
      </c>
    </row>
    <row r="5369" spans="1:20" x14ac:dyDescent="0.35">
      <c r="A5369" s="10" t="s">
        <v>20</v>
      </c>
      <c r="B5369" s="10" t="s">
        <v>20</v>
      </c>
      <c r="C5369" s="10" t="s">
        <v>21</v>
      </c>
      <c r="D5369" s="10" t="s">
        <v>22</v>
      </c>
      <c r="E5369" s="10" t="s">
        <v>23</v>
      </c>
      <c r="F5369" s="10" t="s">
        <v>5</v>
      </c>
      <c r="H5369" s="10" t="s">
        <v>24</v>
      </c>
      <c r="I5369" s="10">
        <v>3012477</v>
      </c>
      <c r="J5369" s="10">
        <v>3013172</v>
      </c>
      <c r="K5369" s="10" t="s">
        <v>25</v>
      </c>
      <c r="R5369" s="10" t="s">
        <v>6617</v>
      </c>
      <c r="S5369" s="10">
        <v>696</v>
      </c>
    </row>
    <row r="5370" spans="1:20" x14ac:dyDescent="0.35">
      <c r="A5370" s="10" t="s">
        <v>27</v>
      </c>
      <c r="B5370" s="10" t="s">
        <v>27</v>
      </c>
      <c r="C5370" s="10" t="s">
        <v>28</v>
      </c>
      <c r="D5370" s="10" t="s">
        <v>22</v>
      </c>
      <c r="E5370" s="10" t="s">
        <v>23</v>
      </c>
      <c r="F5370" s="10" t="s">
        <v>5</v>
      </c>
      <c r="H5370" s="10" t="s">
        <v>24</v>
      </c>
      <c r="I5370" s="10">
        <v>3012477</v>
      </c>
      <c r="J5370" s="10">
        <v>3013172</v>
      </c>
      <c r="K5370" s="10" t="s">
        <v>25</v>
      </c>
      <c r="L5370" s="10" t="s">
        <v>6618</v>
      </c>
      <c r="O5370" s="10" t="s">
        <v>52</v>
      </c>
      <c r="R5370" s="10" t="s">
        <v>6617</v>
      </c>
      <c r="S5370" s="10">
        <v>696</v>
      </c>
      <c r="T5370" s="10">
        <v>231</v>
      </c>
    </row>
    <row r="5371" spans="1:20" x14ac:dyDescent="0.35">
      <c r="A5371" s="10" t="s">
        <v>20</v>
      </c>
      <c r="B5371" s="10" t="s">
        <v>20</v>
      </c>
      <c r="C5371" s="10" t="s">
        <v>21</v>
      </c>
      <c r="D5371" s="10" t="s">
        <v>22</v>
      </c>
      <c r="E5371" s="10" t="s">
        <v>23</v>
      </c>
      <c r="F5371" s="10" t="s">
        <v>5</v>
      </c>
      <c r="H5371" s="10" t="s">
        <v>24</v>
      </c>
      <c r="I5371" s="10">
        <v>3013148</v>
      </c>
      <c r="J5371" s="10">
        <v>3014857</v>
      </c>
      <c r="K5371" s="10" t="s">
        <v>46</v>
      </c>
      <c r="R5371" s="10" t="s">
        <v>6619</v>
      </c>
      <c r="S5371" s="10">
        <v>1710</v>
      </c>
    </row>
    <row r="5372" spans="1:20" x14ac:dyDescent="0.35">
      <c r="A5372" s="10" t="s">
        <v>27</v>
      </c>
      <c r="B5372" s="10" t="s">
        <v>27</v>
      </c>
      <c r="C5372" s="10" t="s">
        <v>28</v>
      </c>
      <c r="D5372" s="10" t="s">
        <v>22</v>
      </c>
      <c r="E5372" s="10" t="s">
        <v>23</v>
      </c>
      <c r="F5372" s="10" t="s">
        <v>5</v>
      </c>
      <c r="H5372" s="10" t="s">
        <v>24</v>
      </c>
      <c r="I5372" s="10">
        <v>3013148</v>
      </c>
      <c r="J5372" s="10">
        <v>3014857</v>
      </c>
      <c r="K5372" s="10" t="s">
        <v>46</v>
      </c>
      <c r="L5372" s="10" t="s">
        <v>6620</v>
      </c>
      <c r="O5372" s="10" t="s">
        <v>316</v>
      </c>
      <c r="R5372" s="10" t="s">
        <v>6619</v>
      </c>
      <c r="S5372" s="10">
        <v>1710</v>
      </c>
      <c r="T5372" s="10">
        <v>569</v>
      </c>
    </row>
    <row r="5373" spans="1:20" x14ac:dyDescent="0.35">
      <c r="A5373" s="10" t="s">
        <v>20</v>
      </c>
      <c r="B5373" s="10" t="s">
        <v>20</v>
      </c>
      <c r="C5373" s="10" t="s">
        <v>21</v>
      </c>
      <c r="D5373" s="10" t="s">
        <v>22</v>
      </c>
      <c r="E5373" s="10" t="s">
        <v>23</v>
      </c>
      <c r="F5373" s="10" t="s">
        <v>5</v>
      </c>
      <c r="H5373" s="10" t="s">
        <v>24</v>
      </c>
      <c r="I5373" s="10">
        <v>3015117</v>
      </c>
      <c r="J5373" s="10">
        <v>3016865</v>
      </c>
      <c r="K5373" s="10" t="s">
        <v>46</v>
      </c>
      <c r="R5373" s="10" t="s">
        <v>6621</v>
      </c>
      <c r="S5373" s="10">
        <v>1749</v>
      </c>
    </row>
    <row r="5374" spans="1:20" x14ac:dyDescent="0.35">
      <c r="A5374" s="10" t="s">
        <v>27</v>
      </c>
      <c r="B5374" s="10" t="s">
        <v>27</v>
      </c>
      <c r="C5374" s="10" t="s">
        <v>28</v>
      </c>
      <c r="D5374" s="10" t="s">
        <v>22</v>
      </c>
      <c r="E5374" s="10" t="s">
        <v>23</v>
      </c>
      <c r="F5374" s="10" t="s">
        <v>5</v>
      </c>
      <c r="H5374" s="10" t="s">
        <v>24</v>
      </c>
      <c r="I5374" s="10">
        <v>3015117</v>
      </c>
      <c r="J5374" s="10">
        <v>3016865</v>
      </c>
      <c r="K5374" s="10" t="s">
        <v>46</v>
      </c>
      <c r="L5374" s="10" t="s">
        <v>6622</v>
      </c>
      <c r="O5374" s="10" t="s">
        <v>316</v>
      </c>
      <c r="R5374" s="10" t="s">
        <v>6621</v>
      </c>
      <c r="S5374" s="10">
        <v>1749</v>
      </c>
      <c r="T5374" s="10">
        <v>582</v>
      </c>
    </row>
    <row r="5375" spans="1:20" x14ac:dyDescent="0.35">
      <c r="A5375" s="10" t="s">
        <v>20</v>
      </c>
      <c r="B5375" s="10" t="s">
        <v>20</v>
      </c>
      <c r="C5375" s="10" t="s">
        <v>21</v>
      </c>
      <c r="D5375" s="10" t="s">
        <v>22</v>
      </c>
      <c r="E5375" s="10" t="s">
        <v>23</v>
      </c>
      <c r="F5375" s="10" t="s">
        <v>5</v>
      </c>
      <c r="H5375" s="10" t="s">
        <v>24</v>
      </c>
      <c r="I5375" s="10">
        <v>3017142</v>
      </c>
      <c r="J5375" s="10">
        <v>3017606</v>
      </c>
      <c r="K5375" s="10" t="s">
        <v>46</v>
      </c>
      <c r="R5375" s="10" t="s">
        <v>6623</v>
      </c>
      <c r="S5375" s="10">
        <v>465</v>
      </c>
    </row>
    <row r="5376" spans="1:20" x14ac:dyDescent="0.35">
      <c r="A5376" s="10" t="s">
        <v>27</v>
      </c>
      <c r="B5376" s="10" t="s">
        <v>27</v>
      </c>
      <c r="C5376" s="10" t="s">
        <v>28</v>
      </c>
      <c r="D5376" s="10" t="s">
        <v>22</v>
      </c>
      <c r="E5376" s="10" t="s">
        <v>23</v>
      </c>
      <c r="F5376" s="10" t="s">
        <v>5</v>
      </c>
      <c r="H5376" s="10" t="s">
        <v>24</v>
      </c>
      <c r="I5376" s="10">
        <v>3017142</v>
      </c>
      <c r="J5376" s="10">
        <v>3017606</v>
      </c>
      <c r="K5376" s="10" t="s">
        <v>46</v>
      </c>
      <c r="L5376" s="10" t="s">
        <v>6624</v>
      </c>
      <c r="O5376" s="10" t="s">
        <v>49</v>
      </c>
      <c r="R5376" s="10" t="s">
        <v>6623</v>
      </c>
      <c r="S5376" s="10">
        <v>465</v>
      </c>
      <c r="T5376" s="10">
        <v>154</v>
      </c>
    </row>
    <row r="5377" spans="1:20" x14ac:dyDescent="0.35">
      <c r="A5377" s="10" t="s">
        <v>20</v>
      </c>
      <c r="B5377" s="10" t="s">
        <v>20</v>
      </c>
      <c r="C5377" s="10" t="s">
        <v>21</v>
      </c>
      <c r="D5377" s="10" t="s">
        <v>22</v>
      </c>
      <c r="E5377" s="10" t="s">
        <v>23</v>
      </c>
      <c r="F5377" s="10" t="s">
        <v>5</v>
      </c>
      <c r="H5377" s="10" t="s">
        <v>24</v>
      </c>
      <c r="I5377" s="10">
        <v>3017603</v>
      </c>
      <c r="J5377" s="10">
        <v>3018448</v>
      </c>
      <c r="K5377" s="10" t="s">
        <v>46</v>
      </c>
      <c r="R5377" s="10" t="s">
        <v>6625</v>
      </c>
      <c r="S5377" s="10">
        <v>846</v>
      </c>
    </row>
    <row r="5378" spans="1:20" x14ac:dyDescent="0.35">
      <c r="A5378" s="10" t="s">
        <v>27</v>
      </c>
      <c r="B5378" s="10" t="s">
        <v>27</v>
      </c>
      <c r="C5378" s="10" t="s">
        <v>28</v>
      </c>
      <c r="D5378" s="10" t="s">
        <v>22</v>
      </c>
      <c r="E5378" s="10" t="s">
        <v>23</v>
      </c>
      <c r="F5378" s="10" t="s">
        <v>5</v>
      </c>
      <c r="H5378" s="10" t="s">
        <v>24</v>
      </c>
      <c r="I5378" s="10">
        <v>3017603</v>
      </c>
      <c r="J5378" s="10">
        <v>3018448</v>
      </c>
      <c r="K5378" s="10" t="s">
        <v>46</v>
      </c>
      <c r="L5378" s="10" t="s">
        <v>6626</v>
      </c>
      <c r="O5378" s="10" t="s">
        <v>6627</v>
      </c>
      <c r="R5378" s="10" t="s">
        <v>6625</v>
      </c>
      <c r="S5378" s="10">
        <v>846</v>
      </c>
      <c r="T5378" s="10">
        <v>281</v>
      </c>
    </row>
    <row r="5379" spans="1:20" x14ac:dyDescent="0.35">
      <c r="A5379" s="10" t="s">
        <v>20</v>
      </c>
      <c r="B5379" s="10" t="s">
        <v>20</v>
      </c>
      <c r="C5379" s="10" t="s">
        <v>21</v>
      </c>
      <c r="D5379" s="10" t="s">
        <v>22</v>
      </c>
      <c r="E5379" s="10" t="s">
        <v>23</v>
      </c>
      <c r="F5379" s="10" t="s">
        <v>5</v>
      </c>
      <c r="H5379" s="10" t="s">
        <v>24</v>
      </c>
      <c r="I5379" s="10">
        <v>3018627</v>
      </c>
      <c r="J5379" s="10">
        <v>3019499</v>
      </c>
      <c r="K5379" s="10" t="s">
        <v>25</v>
      </c>
      <c r="R5379" s="10" t="s">
        <v>6628</v>
      </c>
      <c r="S5379" s="10">
        <v>873</v>
      </c>
    </row>
    <row r="5380" spans="1:20" x14ac:dyDescent="0.35">
      <c r="A5380" s="10" t="s">
        <v>27</v>
      </c>
      <c r="B5380" s="10" t="s">
        <v>27</v>
      </c>
      <c r="C5380" s="10" t="s">
        <v>28</v>
      </c>
      <c r="D5380" s="10" t="s">
        <v>22</v>
      </c>
      <c r="E5380" s="10" t="s">
        <v>23</v>
      </c>
      <c r="F5380" s="10" t="s">
        <v>5</v>
      </c>
      <c r="H5380" s="10" t="s">
        <v>24</v>
      </c>
      <c r="I5380" s="10">
        <v>3018627</v>
      </c>
      <c r="J5380" s="10">
        <v>3019499</v>
      </c>
      <c r="K5380" s="10" t="s">
        <v>25</v>
      </c>
      <c r="L5380" s="10" t="s">
        <v>6629</v>
      </c>
      <c r="O5380" s="10" t="s">
        <v>6630</v>
      </c>
      <c r="R5380" s="10" t="s">
        <v>6628</v>
      </c>
      <c r="S5380" s="10">
        <v>873</v>
      </c>
      <c r="T5380" s="10">
        <v>290</v>
      </c>
    </row>
    <row r="5381" spans="1:20" x14ac:dyDescent="0.35">
      <c r="A5381" s="10" t="s">
        <v>20</v>
      </c>
      <c r="B5381" s="10" t="s">
        <v>20</v>
      </c>
      <c r="C5381" s="10" t="s">
        <v>21</v>
      </c>
      <c r="D5381" s="10" t="s">
        <v>22</v>
      </c>
      <c r="E5381" s="10" t="s">
        <v>23</v>
      </c>
      <c r="F5381" s="10" t="s">
        <v>5</v>
      </c>
      <c r="H5381" s="10" t="s">
        <v>24</v>
      </c>
      <c r="I5381" s="10">
        <v>3019502</v>
      </c>
      <c r="J5381" s="10">
        <v>3020689</v>
      </c>
      <c r="K5381" s="10" t="s">
        <v>25</v>
      </c>
      <c r="R5381" s="10" t="s">
        <v>6631</v>
      </c>
      <c r="S5381" s="10">
        <v>1188</v>
      </c>
    </row>
    <row r="5382" spans="1:20" x14ac:dyDescent="0.35">
      <c r="A5382" s="10" t="s">
        <v>27</v>
      </c>
      <c r="B5382" s="10" t="s">
        <v>27</v>
      </c>
      <c r="C5382" s="10" t="s">
        <v>28</v>
      </c>
      <c r="D5382" s="10" t="s">
        <v>22</v>
      </c>
      <c r="E5382" s="10" t="s">
        <v>23</v>
      </c>
      <c r="F5382" s="10" t="s">
        <v>5</v>
      </c>
      <c r="H5382" s="10" t="s">
        <v>24</v>
      </c>
      <c r="I5382" s="10">
        <v>3019502</v>
      </c>
      <c r="J5382" s="10">
        <v>3020689</v>
      </c>
      <c r="K5382" s="10" t="s">
        <v>25</v>
      </c>
      <c r="L5382" s="10" t="s">
        <v>6632</v>
      </c>
      <c r="O5382" s="10" t="s">
        <v>49</v>
      </c>
      <c r="R5382" s="10" t="s">
        <v>6631</v>
      </c>
      <c r="S5382" s="10">
        <v>1188</v>
      </c>
      <c r="T5382" s="10">
        <v>395</v>
      </c>
    </row>
    <row r="5383" spans="1:20" x14ac:dyDescent="0.35">
      <c r="A5383" s="10" t="s">
        <v>20</v>
      </c>
      <c r="B5383" s="10" t="s">
        <v>20</v>
      </c>
      <c r="C5383" s="10" t="s">
        <v>21</v>
      </c>
      <c r="D5383" s="10" t="s">
        <v>22</v>
      </c>
      <c r="E5383" s="10" t="s">
        <v>23</v>
      </c>
      <c r="F5383" s="10" t="s">
        <v>5</v>
      </c>
      <c r="H5383" s="10" t="s">
        <v>24</v>
      </c>
      <c r="I5383" s="10">
        <v>3020694</v>
      </c>
      <c r="J5383" s="10">
        <v>3022037</v>
      </c>
      <c r="K5383" s="10" t="s">
        <v>25</v>
      </c>
      <c r="R5383" s="10" t="s">
        <v>6633</v>
      </c>
      <c r="S5383" s="10">
        <v>1344</v>
      </c>
    </row>
    <row r="5384" spans="1:20" x14ac:dyDescent="0.35">
      <c r="A5384" s="10" t="s">
        <v>27</v>
      </c>
      <c r="B5384" s="10" t="s">
        <v>27</v>
      </c>
      <c r="C5384" s="10" t="s">
        <v>28</v>
      </c>
      <c r="D5384" s="10" t="s">
        <v>22</v>
      </c>
      <c r="E5384" s="10" t="s">
        <v>23</v>
      </c>
      <c r="F5384" s="10" t="s">
        <v>5</v>
      </c>
      <c r="H5384" s="10" t="s">
        <v>24</v>
      </c>
      <c r="I5384" s="10">
        <v>3020694</v>
      </c>
      <c r="J5384" s="10">
        <v>3022037</v>
      </c>
      <c r="K5384" s="10" t="s">
        <v>25</v>
      </c>
      <c r="L5384" s="10" t="s">
        <v>6634</v>
      </c>
      <c r="O5384" s="10" t="s">
        <v>6635</v>
      </c>
      <c r="R5384" s="10" t="s">
        <v>6633</v>
      </c>
      <c r="S5384" s="10">
        <v>1344</v>
      </c>
      <c r="T5384" s="10">
        <v>447</v>
      </c>
    </row>
    <row r="5385" spans="1:20" x14ac:dyDescent="0.35">
      <c r="A5385" s="10" t="s">
        <v>20</v>
      </c>
      <c r="B5385" s="10" t="s">
        <v>20</v>
      </c>
      <c r="C5385" s="10" t="s">
        <v>21</v>
      </c>
      <c r="D5385" s="10" t="s">
        <v>22</v>
      </c>
      <c r="E5385" s="10" t="s">
        <v>23</v>
      </c>
      <c r="F5385" s="10" t="s">
        <v>5</v>
      </c>
      <c r="H5385" s="10" t="s">
        <v>24</v>
      </c>
      <c r="I5385" s="10">
        <v>3022172</v>
      </c>
      <c r="J5385" s="10">
        <v>3022990</v>
      </c>
      <c r="K5385" s="10" t="s">
        <v>25</v>
      </c>
      <c r="R5385" s="10" t="s">
        <v>6636</v>
      </c>
      <c r="S5385" s="10">
        <v>819</v>
      </c>
    </row>
    <row r="5386" spans="1:20" x14ac:dyDescent="0.35">
      <c r="A5386" s="10" t="s">
        <v>27</v>
      </c>
      <c r="B5386" s="10" t="s">
        <v>27</v>
      </c>
      <c r="C5386" s="10" t="s">
        <v>28</v>
      </c>
      <c r="D5386" s="10" t="s">
        <v>22</v>
      </c>
      <c r="E5386" s="10" t="s">
        <v>23</v>
      </c>
      <c r="F5386" s="10" t="s">
        <v>5</v>
      </c>
      <c r="H5386" s="10" t="s">
        <v>24</v>
      </c>
      <c r="I5386" s="10">
        <v>3022172</v>
      </c>
      <c r="J5386" s="10">
        <v>3022990</v>
      </c>
      <c r="K5386" s="10" t="s">
        <v>25</v>
      </c>
      <c r="L5386" s="10" t="s">
        <v>6637</v>
      </c>
      <c r="O5386" s="10" t="s">
        <v>6638</v>
      </c>
      <c r="R5386" s="10" t="s">
        <v>6636</v>
      </c>
      <c r="S5386" s="10">
        <v>819</v>
      </c>
      <c r="T5386" s="10">
        <v>272</v>
      </c>
    </row>
    <row r="5387" spans="1:20" x14ac:dyDescent="0.35">
      <c r="A5387" s="10" t="s">
        <v>20</v>
      </c>
      <c r="B5387" s="10" t="s">
        <v>20</v>
      </c>
      <c r="C5387" s="10" t="s">
        <v>21</v>
      </c>
      <c r="D5387" s="10" t="s">
        <v>22</v>
      </c>
      <c r="E5387" s="10" t="s">
        <v>23</v>
      </c>
      <c r="F5387" s="10" t="s">
        <v>5</v>
      </c>
      <c r="H5387" s="10" t="s">
        <v>24</v>
      </c>
      <c r="I5387" s="10">
        <v>3023081</v>
      </c>
      <c r="J5387" s="10">
        <v>3024088</v>
      </c>
      <c r="K5387" s="10" t="s">
        <v>46</v>
      </c>
      <c r="R5387" s="10" t="s">
        <v>6639</v>
      </c>
      <c r="S5387" s="10">
        <v>1008</v>
      </c>
    </row>
    <row r="5388" spans="1:20" x14ac:dyDescent="0.35">
      <c r="A5388" s="10" t="s">
        <v>27</v>
      </c>
      <c r="B5388" s="10" t="s">
        <v>27</v>
      </c>
      <c r="C5388" s="10" t="s">
        <v>28</v>
      </c>
      <c r="D5388" s="10" t="s">
        <v>22</v>
      </c>
      <c r="E5388" s="10" t="s">
        <v>23</v>
      </c>
      <c r="F5388" s="10" t="s">
        <v>5</v>
      </c>
      <c r="H5388" s="10" t="s">
        <v>24</v>
      </c>
      <c r="I5388" s="10">
        <v>3023081</v>
      </c>
      <c r="J5388" s="10">
        <v>3024088</v>
      </c>
      <c r="K5388" s="10" t="s">
        <v>46</v>
      </c>
      <c r="L5388" s="10" t="s">
        <v>6640</v>
      </c>
      <c r="O5388" s="10" t="s">
        <v>49</v>
      </c>
      <c r="R5388" s="10" t="s">
        <v>6639</v>
      </c>
      <c r="S5388" s="10">
        <v>1008</v>
      </c>
      <c r="T5388" s="10">
        <v>335</v>
      </c>
    </row>
    <row r="5389" spans="1:20" x14ac:dyDescent="0.35">
      <c r="A5389" s="10" t="s">
        <v>20</v>
      </c>
      <c r="B5389" s="10" t="s">
        <v>20</v>
      </c>
      <c r="C5389" s="10" t="s">
        <v>21</v>
      </c>
      <c r="D5389" s="10" t="s">
        <v>22</v>
      </c>
      <c r="E5389" s="10" t="s">
        <v>23</v>
      </c>
      <c r="F5389" s="10" t="s">
        <v>5</v>
      </c>
      <c r="H5389" s="10" t="s">
        <v>24</v>
      </c>
      <c r="I5389" s="10">
        <v>3024243</v>
      </c>
      <c r="J5389" s="10">
        <v>3026708</v>
      </c>
      <c r="K5389" s="10" t="s">
        <v>25</v>
      </c>
      <c r="R5389" s="10" t="s">
        <v>6641</v>
      </c>
      <c r="S5389" s="10">
        <v>2466</v>
      </c>
    </row>
    <row r="5390" spans="1:20" x14ac:dyDescent="0.35">
      <c r="A5390" s="10" t="s">
        <v>27</v>
      </c>
      <c r="B5390" s="10" t="s">
        <v>27</v>
      </c>
      <c r="C5390" s="10" t="s">
        <v>28</v>
      </c>
      <c r="D5390" s="10" t="s">
        <v>22</v>
      </c>
      <c r="E5390" s="10" t="s">
        <v>23</v>
      </c>
      <c r="F5390" s="10" t="s">
        <v>5</v>
      </c>
      <c r="H5390" s="10" t="s">
        <v>24</v>
      </c>
      <c r="I5390" s="10">
        <v>3024243</v>
      </c>
      <c r="J5390" s="10">
        <v>3026708</v>
      </c>
      <c r="K5390" s="10" t="s">
        <v>25</v>
      </c>
      <c r="L5390" s="10" t="s">
        <v>6642</v>
      </c>
      <c r="O5390" s="10" t="s">
        <v>6643</v>
      </c>
      <c r="R5390" s="10" t="s">
        <v>6641</v>
      </c>
      <c r="S5390" s="10">
        <v>2466</v>
      </c>
      <c r="T5390" s="10">
        <v>821</v>
      </c>
    </row>
    <row r="5391" spans="1:20" x14ac:dyDescent="0.35">
      <c r="A5391" s="10" t="s">
        <v>20</v>
      </c>
      <c r="B5391" s="10" t="s">
        <v>20</v>
      </c>
      <c r="C5391" s="10" t="s">
        <v>21</v>
      </c>
      <c r="D5391" s="10" t="s">
        <v>22</v>
      </c>
      <c r="E5391" s="10" t="s">
        <v>23</v>
      </c>
      <c r="F5391" s="10" t="s">
        <v>5</v>
      </c>
      <c r="H5391" s="10" t="s">
        <v>24</v>
      </c>
      <c r="I5391" s="10">
        <v>3026976</v>
      </c>
      <c r="J5391" s="10">
        <v>3027656</v>
      </c>
      <c r="K5391" s="10" t="s">
        <v>25</v>
      </c>
      <c r="R5391" s="10" t="s">
        <v>6644</v>
      </c>
      <c r="S5391" s="10">
        <v>681</v>
      </c>
    </row>
    <row r="5392" spans="1:20" x14ac:dyDescent="0.35">
      <c r="A5392" s="10" t="s">
        <v>27</v>
      </c>
      <c r="B5392" s="10" t="s">
        <v>27</v>
      </c>
      <c r="C5392" s="10" t="s">
        <v>28</v>
      </c>
      <c r="D5392" s="10" t="s">
        <v>22</v>
      </c>
      <c r="E5392" s="10" t="s">
        <v>23</v>
      </c>
      <c r="F5392" s="10" t="s">
        <v>5</v>
      </c>
      <c r="H5392" s="10" t="s">
        <v>24</v>
      </c>
      <c r="I5392" s="10">
        <v>3026976</v>
      </c>
      <c r="J5392" s="10">
        <v>3027656</v>
      </c>
      <c r="K5392" s="10" t="s">
        <v>25</v>
      </c>
      <c r="L5392" s="10" t="s">
        <v>6645</v>
      </c>
      <c r="O5392" s="10" t="s">
        <v>5755</v>
      </c>
      <c r="R5392" s="10" t="s">
        <v>6644</v>
      </c>
      <c r="S5392" s="10">
        <v>681</v>
      </c>
      <c r="T5392" s="10">
        <v>226</v>
      </c>
    </row>
    <row r="5393" spans="1:20" x14ac:dyDescent="0.35">
      <c r="A5393" s="10" t="s">
        <v>20</v>
      </c>
      <c r="B5393" s="10" t="s">
        <v>20</v>
      </c>
      <c r="C5393" s="10" t="s">
        <v>21</v>
      </c>
      <c r="D5393" s="10" t="s">
        <v>22</v>
      </c>
      <c r="E5393" s="10" t="s">
        <v>23</v>
      </c>
      <c r="F5393" s="10" t="s">
        <v>5</v>
      </c>
      <c r="H5393" s="10" t="s">
        <v>24</v>
      </c>
      <c r="I5393" s="10">
        <v>3027678</v>
      </c>
      <c r="J5393" s="10">
        <v>3029714</v>
      </c>
      <c r="K5393" s="10" t="s">
        <v>46</v>
      </c>
      <c r="R5393" s="10" t="s">
        <v>6646</v>
      </c>
      <c r="S5393" s="10">
        <v>2037</v>
      </c>
    </row>
    <row r="5394" spans="1:20" x14ac:dyDescent="0.35">
      <c r="A5394" s="10" t="s">
        <v>27</v>
      </c>
      <c r="B5394" s="10" t="s">
        <v>27</v>
      </c>
      <c r="C5394" s="10" t="s">
        <v>28</v>
      </c>
      <c r="D5394" s="10" t="s">
        <v>22</v>
      </c>
      <c r="E5394" s="10" t="s">
        <v>23</v>
      </c>
      <c r="F5394" s="10" t="s">
        <v>5</v>
      </c>
      <c r="H5394" s="10" t="s">
        <v>24</v>
      </c>
      <c r="I5394" s="10">
        <v>3027678</v>
      </c>
      <c r="J5394" s="10">
        <v>3029714</v>
      </c>
      <c r="K5394" s="10" t="s">
        <v>46</v>
      </c>
      <c r="L5394" s="10" t="s">
        <v>6647</v>
      </c>
      <c r="O5394" s="10" t="s">
        <v>1525</v>
      </c>
      <c r="R5394" s="10" t="s">
        <v>6646</v>
      </c>
      <c r="S5394" s="10">
        <v>2037</v>
      </c>
      <c r="T5394" s="10">
        <v>678</v>
      </c>
    </row>
    <row r="5395" spans="1:20" x14ac:dyDescent="0.35">
      <c r="A5395" s="10" t="s">
        <v>20</v>
      </c>
      <c r="B5395" s="10" t="s">
        <v>20</v>
      </c>
      <c r="C5395" s="10" t="s">
        <v>21</v>
      </c>
      <c r="D5395" s="10" t="s">
        <v>22</v>
      </c>
      <c r="E5395" s="10" t="s">
        <v>23</v>
      </c>
      <c r="F5395" s="10" t="s">
        <v>5</v>
      </c>
      <c r="H5395" s="10" t="s">
        <v>24</v>
      </c>
      <c r="I5395" s="10">
        <v>3029883</v>
      </c>
      <c r="J5395" s="10">
        <v>3030449</v>
      </c>
      <c r="K5395" s="10" t="s">
        <v>46</v>
      </c>
      <c r="R5395" s="10" t="s">
        <v>6648</v>
      </c>
      <c r="S5395" s="10">
        <v>567</v>
      </c>
    </row>
    <row r="5396" spans="1:20" x14ac:dyDescent="0.35">
      <c r="A5396" s="10" t="s">
        <v>27</v>
      </c>
      <c r="B5396" s="10" t="s">
        <v>27</v>
      </c>
      <c r="C5396" s="10" t="s">
        <v>28</v>
      </c>
      <c r="D5396" s="10" t="s">
        <v>22</v>
      </c>
      <c r="E5396" s="10" t="s">
        <v>23</v>
      </c>
      <c r="F5396" s="10" t="s">
        <v>5</v>
      </c>
      <c r="H5396" s="10" t="s">
        <v>24</v>
      </c>
      <c r="I5396" s="10">
        <v>3029883</v>
      </c>
      <c r="J5396" s="10">
        <v>3030449</v>
      </c>
      <c r="K5396" s="10" t="s">
        <v>46</v>
      </c>
      <c r="L5396" s="10" t="s">
        <v>6649</v>
      </c>
      <c r="O5396" s="10" t="s">
        <v>6650</v>
      </c>
      <c r="R5396" s="10" t="s">
        <v>6648</v>
      </c>
      <c r="S5396" s="10">
        <v>567</v>
      </c>
      <c r="T5396" s="10">
        <v>188</v>
      </c>
    </row>
    <row r="5397" spans="1:20" x14ac:dyDescent="0.35">
      <c r="A5397" s="10" t="s">
        <v>20</v>
      </c>
      <c r="B5397" s="10" t="s">
        <v>20</v>
      </c>
      <c r="C5397" s="10" t="s">
        <v>21</v>
      </c>
      <c r="D5397" s="10" t="s">
        <v>22</v>
      </c>
      <c r="E5397" s="10" t="s">
        <v>23</v>
      </c>
      <c r="F5397" s="10" t="s">
        <v>5</v>
      </c>
      <c r="H5397" s="10" t="s">
        <v>24</v>
      </c>
      <c r="I5397" s="10">
        <v>3030546</v>
      </c>
      <c r="J5397" s="10">
        <v>3032540</v>
      </c>
      <c r="K5397" s="10" t="s">
        <v>46</v>
      </c>
      <c r="R5397" s="10" t="s">
        <v>6651</v>
      </c>
      <c r="S5397" s="10">
        <v>1995</v>
      </c>
    </row>
    <row r="5398" spans="1:20" x14ac:dyDescent="0.35">
      <c r="A5398" s="10" t="s">
        <v>27</v>
      </c>
      <c r="B5398" s="10" t="s">
        <v>27</v>
      </c>
      <c r="C5398" s="10" t="s">
        <v>28</v>
      </c>
      <c r="D5398" s="10" t="s">
        <v>22</v>
      </c>
      <c r="E5398" s="10" t="s">
        <v>23</v>
      </c>
      <c r="F5398" s="10" t="s">
        <v>5</v>
      </c>
      <c r="H5398" s="10" t="s">
        <v>24</v>
      </c>
      <c r="I5398" s="10">
        <v>3030546</v>
      </c>
      <c r="J5398" s="10">
        <v>3032540</v>
      </c>
      <c r="K5398" s="10" t="s">
        <v>46</v>
      </c>
      <c r="L5398" s="10" t="s">
        <v>6652</v>
      </c>
      <c r="O5398" s="10" t="s">
        <v>930</v>
      </c>
      <c r="R5398" s="10" t="s">
        <v>6651</v>
      </c>
      <c r="S5398" s="10">
        <v>1995</v>
      </c>
      <c r="T5398" s="10">
        <v>664</v>
      </c>
    </row>
    <row r="5399" spans="1:20" x14ac:dyDescent="0.35">
      <c r="A5399" s="10" t="s">
        <v>20</v>
      </c>
      <c r="B5399" s="10" t="s">
        <v>20</v>
      </c>
      <c r="C5399" s="10" t="s">
        <v>21</v>
      </c>
      <c r="D5399" s="10" t="s">
        <v>22</v>
      </c>
      <c r="E5399" s="10" t="s">
        <v>23</v>
      </c>
      <c r="F5399" s="10" t="s">
        <v>5</v>
      </c>
      <c r="H5399" s="10" t="s">
        <v>24</v>
      </c>
      <c r="I5399" s="10">
        <v>3032781</v>
      </c>
      <c r="J5399" s="10">
        <v>3033320</v>
      </c>
      <c r="K5399" s="10" t="s">
        <v>25</v>
      </c>
      <c r="R5399" s="10" t="s">
        <v>6653</v>
      </c>
      <c r="S5399" s="10">
        <v>540</v>
      </c>
    </row>
    <row r="5400" spans="1:20" x14ac:dyDescent="0.35">
      <c r="A5400" s="10" t="s">
        <v>27</v>
      </c>
      <c r="B5400" s="10" t="s">
        <v>27</v>
      </c>
      <c r="C5400" s="10" t="s">
        <v>28</v>
      </c>
      <c r="D5400" s="10" t="s">
        <v>22</v>
      </c>
      <c r="E5400" s="10" t="s">
        <v>23</v>
      </c>
      <c r="F5400" s="10" t="s">
        <v>5</v>
      </c>
      <c r="H5400" s="10" t="s">
        <v>24</v>
      </c>
      <c r="I5400" s="10">
        <v>3032781</v>
      </c>
      <c r="J5400" s="10">
        <v>3033320</v>
      </c>
      <c r="K5400" s="10" t="s">
        <v>25</v>
      </c>
      <c r="L5400" s="10" t="s">
        <v>6654</v>
      </c>
      <c r="O5400" s="10" t="s">
        <v>52</v>
      </c>
      <c r="R5400" s="10" t="s">
        <v>6653</v>
      </c>
      <c r="S5400" s="10">
        <v>540</v>
      </c>
      <c r="T5400" s="10">
        <v>179</v>
      </c>
    </row>
    <row r="5401" spans="1:20" x14ac:dyDescent="0.35">
      <c r="A5401" s="10" t="s">
        <v>20</v>
      </c>
      <c r="B5401" s="10" t="s">
        <v>20</v>
      </c>
      <c r="C5401" s="10" t="s">
        <v>21</v>
      </c>
      <c r="D5401" s="10" t="s">
        <v>22</v>
      </c>
      <c r="E5401" s="10" t="s">
        <v>23</v>
      </c>
      <c r="F5401" s="10" t="s">
        <v>5</v>
      </c>
      <c r="H5401" s="10" t="s">
        <v>24</v>
      </c>
      <c r="I5401" s="10">
        <v>3033329</v>
      </c>
      <c r="J5401" s="10">
        <v>3033616</v>
      </c>
      <c r="K5401" s="10" t="s">
        <v>25</v>
      </c>
      <c r="R5401" s="10" t="s">
        <v>6655</v>
      </c>
      <c r="S5401" s="10">
        <v>288</v>
      </c>
    </row>
    <row r="5402" spans="1:20" x14ac:dyDescent="0.35">
      <c r="A5402" s="10" t="s">
        <v>27</v>
      </c>
      <c r="B5402" s="10" t="s">
        <v>27</v>
      </c>
      <c r="C5402" s="10" t="s">
        <v>28</v>
      </c>
      <c r="D5402" s="10" t="s">
        <v>22</v>
      </c>
      <c r="E5402" s="10" t="s">
        <v>23</v>
      </c>
      <c r="F5402" s="10" t="s">
        <v>5</v>
      </c>
      <c r="H5402" s="10" t="s">
        <v>24</v>
      </c>
      <c r="I5402" s="10">
        <v>3033329</v>
      </c>
      <c r="J5402" s="10">
        <v>3033616</v>
      </c>
      <c r="K5402" s="10" t="s">
        <v>25</v>
      </c>
      <c r="L5402" s="10" t="s">
        <v>6656</v>
      </c>
      <c r="O5402" s="10" t="s">
        <v>52</v>
      </c>
      <c r="R5402" s="10" t="s">
        <v>6655</v>
      </c>
      <c r="S5402" s="10">
        <v>288</v>
      </c>
      <c r="T5402" s="10">
        <v>95</v>
      </c>
    </row>
    <row r="5403" spans="1:20" x14ac:dyDescent="0.35">
      <c r="A5403" s="10" t="s">
        <v>20</v>
      </c>
      <c r="B5403" s="10" t="s">
        <v>20</v>
      </c>
      <c r="C5403" s="10" t="s">
        <v>21</v>
      </c>
      <c r="D5403" s="10" t="s">
        <v>22</v>
      </c>
      <c r="E5403" s="10" t="s">
        <v>23</v>
      </c>
      <c r="F5403" s="10" t="s">
        <v>5</v>
      </c>
      <c r="H5403" s="10" t="s">
        <v>24</v>
      </c>
      <c r="I5403" s="10">
        <v>3034017</v>
      </c>
      <c r="J5403" s="10">
        <v>3034637</v>
      </c>
      <c r="K5403" s="10" t="s">
        <v>25</v>
      </c>
      <c r="R5403" s="10" t="s">
        <v>6657</v>
      </c>
      <c r="S5403" s="10">
        <v>621</v>
      </c>
    </row>
    <row r="5404" spans="1:20" x14ac:dyDescent="0.35">
      <c r="A5404" s="10" t="s">
        <v>27</v>
      </c>
      <c r="B5404" s="10" t="s">
        <v>27</v>
      </c>
      <c r="C5404" s="10" t="s">
        <v>28</v>
      </c>
      <c r="D5404" s="10" t="s">
        <v>22</v>
      </c>
      <c r="E5404" s="10" t="s">
        <v>23</v>
      </c>
      <c r="F5404" s="10" t="s">
        <v>5</v>
      </c>
      <c r="H5404" s="10" t="s">
        <v>24</v>
      </c>
      <c r="I5404" s="10">
        <v>3034017</v>
      </c>
      <c r="J5404" s="10">
        <v>3034637</v>
      </c>
      <c r="K5404" s="10" t="s">
        <v>25</v>
      </c>
      <c r="L5404" s="10" t="s">
        <v>6658</v>
      </c>
      <c r="O5404" s="10" t="s">
        <v>52</v>
      </c>
      <c r="R5404" s="10" t="s">
        <v>6657</v>
      </c>
      <c r="S5404" s="10">
        <v>621</v>
      </c>
      <c r="T5404" s="10">
        <v>206</v>
      </c>
    </row>
    <row r="5405" spans="1:20" x14ac:dyDescent="0.35">
      <c r="A5405" s="10" t="s">
        <v>20</v>
      </c>
      <c r="B5405" s="10" t="s">
        <v>20</v>
      </c>
      <c r="C5405" s="10" t="s">
        <v>21</v>
      </c>
      <c r="D5405" s="10" t="s">
        <v>22</v>
      </c>
      <c r="E5405" s="10" t="s">
        <v>23</v>
      </c>
      <c r="F5405" s="10" t="s">
        <v>5</v>
      </c>
      <c r="H5405" s="10" t="s">
        <v>24</v>
      </c>
      <c r="I5405" s="10">
        <v>3034864</v>
      </c>
      <c r="J5405" s="10">
        <v>3038805</v>
      </c>
      <c r="K5405" s="10" t="s">
        <v>25</v>
      </c>
      <c r="R5405" s="10" t="s">
        <v>6659</v>
      </c>
      <c r="S5405" s="10">
        <v>3942</v>
      </c>
    </row>
    <row r="5406" spans="1:20" x14ac:dyDescent="0.35">
      <c r="A5406" s="10" t="s">
        <v>27</v>
      </c>
      <c r="B5406" s="10" t="s">
        <v>27</v>
      </c>
      <c r="C5406" s="10" t="s">
        <v>28</v>
      </c>
      <c r="D5406" s="10" t="s">
        <v>22</v>
      </c>
      <c r="E5406" s="10" t="s">
        <v>23</v>
      </c>
      <c r="F5406" s="10" t="s">
        <v>5</v>
      </c>
      <c r="H5406" s="10" t="s">
        <v>24</v>
      </c>
      <c r="I5406" s="10">
        <v>3034864</v>
      </c>
      <c r="J5406" s="10">
        <v>3038805</v>
      </c>
      <c r="K5406" s="10" t="s">
        <v>25</v>
      </c>
      <c r="L5406" s="10" t="s">
        <v>6660</v>
      </c>
      <c r="O5406" s="10" t="s">
        <v>52</v>
      </c>
      <c r="R5406" s="10" t="s">
        <v>6659</v>
      </c>
      <c r="S5406" s="10">
        <v>3942</v>
      </c>
      <c r="T5406" s="10">
        <v>1313</v>
      </c>
    </row>
    <row r="5407" spans="1:20" x14ac:dyDescent="0.35">
      <c r="A5407" s="10" t="s">
        <v>20</v>
      </c>
      <c r="B5407" s="10" t="s">
        <v>20</v>
      </c>
      <c r="C5407" s="10" t="s">
        <v>21</v>
      </c>
      <c r="D5407" s="10" t="s">
        <v>22</v>
      </c>
      <c r="E5407" s="10" t="s">
        <v>23</v>
      </c>
      <c r="F5407" s="10" t="s">
        <v>5</v>
      </c>
      <c r="H5407" s="10" t="s">
        <v>24</v>
      </c>
      <c r="I5407" s="10">
        <v>3038891</v>
      </c>
      <c r="J5407" s="10">
        <v>3039337</v>
      </c>
      <c r="K5407" s="10" t="s">
        <v>25</v>
      </c>
      <c r="R5407" s="10" t="s">
        <v>6661</v>
      </c>
      <c r="S5407" s="10">
        <v>447</v>
      </c>
    </row>
    <row r="5408" spans="1:20" x14ac:dyDescent="0.35">
      <c r="A5408" s="10" t="s">
        <v>27</v>
      </c>
      <c r="B5408" s="10" t="s">
        <v>27</v>
      </c>
      <c r="C5408" s="10" t="s">
        <v>28</v>
      </c>
      <c r="D5408" s="10" t="s">
        <v>22</v>
      </c>
      <c r="E5408" s="10" t="s">
        <v>23</v>
      </c>
      <c r="F5408" s="10" t="s">
        <v>5</v>
      </c>
      <c r="H5408" s="10" t="s">
        <v>24</v>
      </c>
      <c r="I5408" s="10">
        <v>3038891</v>
      </c>
      <c r="J5408" s="10">
        <v>3039337</v>
      </c>
      <c r="K5408" s="10" t="s">
        <v>25</v>
      </c>
      <c r="L5408" s="10" t="s">
        <v>6662</v>
      </c>
      <c r="O5408" s="10" t="s">
        <v>52</v>
      </c>
      <c r="R5408" s="10" t="s">
        <v>6661</v>
      </c>
      <c r="S5408" s="10">
        <v>447</v>
      </c>
      <c r="T5408" s="10">
        <v>148</v>
      </c>
    </row>
    <row r="5409" spans="1:20" x14ac:dyDescent="0.35">
      <c r="A5409" s="10" t="s">
        <v>20</v>
      </c>
      <c r="B5409" s="10" t="s">
        <v>20</v>
      </c>
      <c r="C5409" s="10" t="s">
        <v>21</v>
      </c>
      <c r="D5409" s="10" t="s">
        <v>22</v>
      </c>
      <c r="E5409" s="10" t="s">
        <v>23</v>
      </c>
      <c r="F5409" s="10" t="s">
        <v>5</v>
      </c>
      <c r="H5409" s="10" t="s">
        <v>24</v>
      </c>
      <c r="I5409" s="10">
        <v>3039477</v>
      </c>
      <c r="J5409" s="10">
        <v>3040352</v>
      </c>
      <c r="K5409" s="10" t="s">
        <v>46</v>
      </c>
      <c r="R5409" s="10" t="s">
        <v>6663</v>
      </c>
      <c r="S5409" s="10">
        <v>876</v>
      </c>
    </row>
    <row r="5410" spans="1:20" x14ac:dyDescent="0.35">
      <c r="A5410" s="10" t="s">
        <v>27</v>
      </c>
      <c r="B5410" s="10" t="s">
        <v>27</v>
      </c>
      <c r="C5410" s="10" t="s">
        <v>28</v>
      </c>
      <c r="D5410" s="10" t="s">
        <v>22</v>
      </c>
      <c r="E5410" s="10" t="s">
        <v>23</v>
      </c>
      <c r="F5410" s="10" t="s">
        <v>5</v>
      </c>
      <c r="H5410" s="10" t="s">
        <v>24</v>
      </c>
      <c r="I5410" s="10">
        <v>3039477</v>
      </c>
      <c r="J5410" s="10">
        <v>3040352</v>
      </c>
      <c r="K5410" s="10" t="s">
        <v>46</v>
      </c>
      <c r="L5410" s="10" t="s">
        <v>6664</v>
      </c>
      <c r="O5410" s="10" t="s">
        <v>1653</v>
      </c>
      <c r="R5410" s="10" t="s">
        <v>6663</v>
      </c>
      <c r="S5410" s="10">
        <v>876</v>
      </c>
      <c r="T5410" s="10">
        <v>291</v>
      </c>
    </row>
    <row r="5411" spans="1:20" x14ac:dyDescent="0.35">
      <c r="A5411" s="10" t="s">
        <v>20</v>
      </c>
      <c r="B5411" s="10" t="s">
        <v>20</v>
      </c>
      <c r="C5411" s="10" t="s">
        <v>21</v>
      </c>
      <c r="D5411" s="10" t="s">
        <v>22</v>
      </c>
      <c r="E5411" s="10" t="s">
        <v>23</v>
      </c>
      <c r="F5411" s="10" t="s">
        <v>5</v>
      </c>
      <c r="H5411" s="10" t="s">
        <v>24</v>
      </c>
      <c r="I5411" s="10">
        <v>3040435</v>
      </c>
      <c r="J5411" s="10">
        <v>3041973</v>
      </c>
      <c r="K5411" s="10" t="s">
        <v>46</v>
      </c>
      <c r="R5411" s="10" t="s">
        <v>6665</v>
      </c>
      <c r="S5411" s="10">
        <v>1539</v>
      </c>
    </row>
    <row r="5412" spans="1:20" x14ac:dyDescent="0.35">
      <c r="A5412" s="10" t="s">
        <v>27</v>
      </c>
      <c r="B5412" s="10" t="s">
        <v>27</v>
      </c>
      <c r="C5412" s="10" t="s">
        <v>28</v>
      </c>
      <c r="D5412" s="10" t="s">
        <v>22</v>
      </c>
      <c r="E5412" s="10" t="s">
        <v>23</v>
      </c>
      <c r="F5412" s="10" t="s">
        <v>5</v>
      </c>
      <c r="H5412" s="10" t="s">
        <v>24</v>
      </c>
      <c r="I5412" s="10">
        <v>3040435</v>
      </c>
      <c r="J5412" s="10">
        <v>3041973</v>
      </c>
      <c r="K5412" s="10" t="s">
        <v>46</v>
      </c>
      <c r="L5412" s="10" t="s">
        <v>6666</v>
      </c>
      <c r="O5412" s="10" t="s">
        <v>49</v>
      </c>
      <c r="R5412" s="10" t="s">
        <v>6665</v>
      </c>
      <c r="S5412" s="10">
        <v>1539</v>
      </c>
      <c r="T5412" s="10">
        <v>512</v>
      </c>
    </row>
    <row r="5413" spans="1:20" x14ac:dyDescent="0.35">
      <c r="A5413" s="10" t="s">
        <v>20</v>
      </c>
      <c r="B5413" s="10" t="s">
        <v>20</v>
      </c>
      <c r="C5413" s="10" t="s">
        <v>21</v>
      </c>
      <c r="D5413" s="10" t="s">
        <v>22</v>
      </c>
      <c r="E5413" s="10" t="s">
        <v>23</v>
      </c>
      <c r="F5413" s="10" t="s">
        <v>5</v>
      </c>
      <c r="H5413" s="10" t="s">
        <v>24</v>
      </c>
      <c r="I5413" s="10">
        <v>3042919</v>
      </c>
      <c r="J5413" s="10">
        <v>3043665</v>
      </c>
      <c r="K5413" s="10" t="s">
        <v>46</v>
      </c>
      <c r="R5413" s="10" t="s">
        <v>6667</v>
      </c>
      <c r="S5413" s="10">
        <v>747</v>
      </c>
    </row>
    <row r="5414" spans="1:20" x14ac:dyDescent="0.35">
      <c r="A5414" s="10" t="s">
        <v>27</v>
      </c>
      <c r="B5414" s="10" t="s">
        <v>27</v>
      </c>
      <c r="C5414" s="10" t="s">
        <v>28</v>
      </c>
      <c r="D5414" s="10" t="s">
        <v>22</v>
      </c>
      <c r="E5414" s="10" t="s">
        <v>23</v>
      </c>
      <c r="F5414" s="10" t="s">
        <v>5</v>
      </c>
      <c r="H5414" s="10" t="s">
        <v>24</v>
      </c>
      <c r="I5414" s="10">
        <v>3042919</v>
      </c>
      <c r="J5414" s="10">
        <v>3043665</v>
      </c>
      <c r="K5414" s="10" t="s">
        <v>46</v>
      </c>
      <c r="L5414" s="10" t="s">
        <v>6668</v>
      </c>
      <c r="O5414" s="10" t="s">
        <v>5289</v>
      </c>
      <c r="R5414" s="10" t="s">
        <v>6667</v>
      </c>
      <c r="S5414" s="10">
        <v>747</v>
      </c>
      <c r="T5414" s="10">
        <v>248</v>
      </c>
    </row>
    <row r="5415" spans="1:20" x14ac:dyDescent="0.35">
      <c r="A5415" s="10" t="s">
        <v>20</v>
      </c>
      <c r="B5415" s="10" t="s">
        <v>20</v>
      </c>
      <c r="C5415" s="10" t="s">
        <v>21</v>
      </c>
      <c r="D5415" s="10" t="s">
        <v>22</v>
      </c>
      <c r="E5415" s="10" t="s">
        <v>23</v>
      </c>
      <c r="F5415" s="10" t="s">
        <v>5</v>
      </c>
      <c r="H5415" s="10" t="s">
        <v>24</v>
      </c>
      <c r="I5415" s="10">
        <v>3044004</v>
      </c>
      <c r="J5415" s="10">
        <v>3044363</v>
      </c>
      <c r="K5415" s="10" t="s">
        <v>46</v>
      </c>
      <c r="R5415" s="10" t="s">
        <v>6669</v>
      </c>
      <c r="S5415" s="10">
        <v>360</v>
      </c>
    </row>
    <row r="5416" spans="1:20" x14ac:dyDescent="0.35">
      <c r="A5416" s="10" t="s">
        <v>27</v>
      </c>
      <c r="B5416" s="10" t="s">
        <v>27</v>
      </c>
      <c r="C5416" s="10" t="s">
        <v>28</v>
      </c>
      <c r="D5416" s="10" t="s">
        <v>22</v>
      </c>
      <c r="E5416" s="10" t="s">
        <v>23</v>
      </c>
      <c r="F5416" s="10" t="s">
        <v>5</v>
      </c>
      <c r="H5416" s="10" t="s">
        <v>24</v>
      </c>
      <c r="I5416" s="10">
        <v>3044004</v>
      </c>
      <c r="J5416" s="10">
        <v>3044363</v>
      </c>
      <c r="K5416" s="10" t="s">
        <v>46</v>
      </c>
      <c r="L5416" s="10" t="s">
        <v>6670</v>
      </c>
      <c r="O5416" s="10" t="s">
        <v>1086</v>
      </c>
      <c r="R5416" s="10" t="s">
        <v>6669</v>
      </c>
      <c r="S5416" s="10">
        <v>360</v>
      </c>
      <c r="T5416" s="10">
        <v>119</v>
      </c>
    </row>
    <row r="5417" spans="1:20" x14ac:dyDescent="0.35">
      <c r="A5417" s="10" t="s">
        <v>20</v>
      </c>
      <c r="B5417" s="10" t="s">
        <v>20</v>
      </c>
      <c r="C5417" s="10" t="s">
        <v>21</v>
      </c>
      <c r="D5417" s="10" t="s">
        <v>22</v>
      </c>
      <c r="E5417" s="10" t="s">
        <v>23</v>
      </c>
      <c r="F5417" s="10" t="s">
        <v>5</v>
      </c>
      <c r="H5417" s="10" t="s">
        <v>24</v>
      </c>
      <c r="I5417" s="10">
        <v>3044654</v>
      </c>
      <c r="J5417" s="10">
        <v>3045583</v>
      </c>
      <c r="K5417" s="10" t="s">
        <v>25</v>
      </c>
      <c r="R5417" s="10" t="s">
        <v>6671</v>
      </c>
      <c r="S5417" s="10">
        <v>930</v>
      </c>
    </row>
    <row r="5418" spans="1:20" x14ac:dyDescent="0.35">
      <c r="A5418" s="10" t="s">
        <v>27</v>
      </c>
      <c r="B5418" s="10" t="s">
        <v>27</v>
      </c>
      <c r="C5418" s="10" t="s">
        <v>28</v>
      </c>
      <c r="D5418" s="10" t="s">
        <v>22</v>
      </c>
      <c r="E5418" s="10" t="s">
        <v>23</v>
      </c>
      <c r="F5418" s="10" t="s">
        <v>5</v>
      </c>
      <c r="H5418" s="10" t="s">
        <v>24</v>
      </c>
      <c r="I5418" s="10">
        <v>3044654</v>
      </c>
      <c r="J5418" s="10">
        <v>3045583</v>
      </c>
      <c r="K5418" s="10" t="s">
        <v>25</v>
      </c>
      <c r="L5418" s="10" t="s">
        <v>6672</v>
      </c>
      <c r="O5418" s="10" t="s">
        <v>3101</v>
      </c>
      <c r="R5418" s="10" t="s">
        <v>6671</v>
      </c>
      <c r="S5418" s="10">
        <v>930</v>
      </c>
      <c r="T5418" s="10">
        <v>309</v>
      </c>
    </row>
    <row r="5419" spans="1:20" x14ac:dyDescent="0.35">
      <c r="A5419" s="10" t="s">
        <v>20</v>
      </c>
      <c r="B5419" s="10" t="s">
        <v>20</v>
      </c>
      <c r="C5419" s="10" t="s">
        <v>21</v>
      </c>
      <c r="D5419" s="10" t="s">
        <v>22</v>
      </c>
      <c r="E5419" s="10" t="s">
        <v>23</v>
      </c>
      <c r="F5419" s="10" t="s">
        <v>5</v>
      </c>
      <c r="H5419" s="10" t="s">
        <v>24</v>
      </c>
      <c r="I5419" s="10">
        <v>3045636</v>
      </c>
      <c r="J5419" s="10">
        <v>3046004</v>
      </c>
      <c r="K5419" s="10" t="s">
        <v>25</v>
      </c>
      <c r="R5419" s="10" t="s">
        <v>6673</v>
      </c>
      <c r="S5419" s="10">
        <v>369</v>
      </c>
    </row>
    <row r="5420" spans="1:20" x14ac:dyDescent="0.35">
      <c r="A5420" s="10" t="s">
        <v>27</v>
      </c>
      <c r="B5420" s="10" t="s">
        <v>27</v>
      </c>
      <c r="C5420" s="10" t="s">
        <v>28</v>
      </c>
      <c r="D5420" s="10" t="s">
        <v>22</v>
      </c>
      <c r="E5420" s="10" t="s">
        <v>23</v>
      </c>
      <c r="F5420" s="10" t="s">
        <v>5</v>
      </c>
      <c r="H5420" s="10" t="s">
        <v>24</v>
      </c>
      <c r="I5420" s="10">
        <v>3045636</v>
      </c>
      <c r="J5420" s="10">
        <v>3046004</v>
      </c>
      <c r="K5420" s="10" t="s">
        <v>25</v>
      </c>
      <c r="L5420" s="10" t="s">
        <v>6674</v>
      </c>
      <c r="O5420" s="10" t="s">
        <v>6675</v>
      </c>
      <c r="R5420" s="10" t="s">
        <v>6673</v>
      </c>
      <c r="S5420" s="10">
        <v>369</v>
      </c>
      <c r="T5420" s="10">
        <v>122</v>
      </c>
    </row>
    <row r="5421" spans="1:20" x14ac:dyDescent="0.35">
      <c r="A5421" s="10" t="s">
        <v>20</v>
      </c>
      <c r="B5421" s="10" t="s">
        <v>20</v>
      </c>
      <c r="C5421" s="10" t="s">
        <v>21</v>
      </c>
      <c r="D5421" s="10" t="s">
        <v>22</v>
      </c>
      <c r="E5421" s="10" t="s">
        <v>23</v>
      </c>
      <c r="F5421" s="10" t="s">
        <v>5</v>
      </c>
      <c r="H5421" s="10" t="s">
        <v>24</v>
      </c>
      <c r="I5421" s="10">
        <v>3046037</v>
      </c>
      <c r="J5421" s="10">
        <v>3046954</v>
      </c>
      <c r="K5421" s="10" t="s">
        <v>25</v>
      </c>
      <c r="R5421" s="10" t="s">
        <v>6676</v>
      </c>
      <c r="S5421" s="10">
        <v>918</v>
      </c>
    </row>
    <row r="5422" spans="1:20" x14ac:dyDescent="0.35">
      <c r="A5422" s="10" t="s">
        <v>27</v>
      </c>
      <c r="B5422" s="10" t="s">
        <v>27</v>
      </c>
      <c r="C5422" s="10" t="s">
        <v>28</v>
      </c>
      <c r="D5422" s="10" t="s">
        <v>22</v>
      </c>
      <c r="E5422" s="10" t="s">
        <v>23</v>
      </c>
      <c r="F5422" s="10" t="s">
        <v>5</v>
      </c>
      <c r="H5422" s="10" t="s">
        <v>24</v>
      </c>
      <c r="I5422" s="10">
        <v>3046037</v>
      </c>
      <c r="J5422" s="10">
        <v>3046954</v>
      </c>
      <c r="K5422" s="10" t="s">
        <v>25</v>
      </c>
      <c r="L5422" s="10" t="s">
        <v>6677</v>
      </c>
      <c r="O5422" s="10" t="s">
        <v>6678</v>
      </c>
      <c r="R5422" s="10" t="s">
        <v>6676</v>
      </c>
      <c r="S5422" s="10">
        <v>918</v>
      </c>
      <c r="T5422" s="10">
        <v>305</v>
      </c>
    </row>
    <row r="5423" spans="1:20" x14ac:dyDescent="0.35">
      <c r="A5423" s="10" t="s">
        <v>20</v>
      </c>
      <c r="B5423" s="10" t="s">
        <v>20</v>
      </c>
      <c r="C5423" s="10" t="s">
        <v>21</v>
      </c>
      <c r="D5423" s="10" t="s">
        <v>22</v>
      </c>
      <c r="E5423" s="10" t="s">
        <v>23</v>
      </c>
      <c r="F5423" s="10" t="s">
        <v>5</v>
      </c>
      <c r="H5423" s="10" t="s">
        <v>24</v>
      </c>
      <c r="I5423" s="10">
        <v>3047015</v>
      </c>
      <c r="J5423" s="10">
        <v>3048952</v>
      </c>
      <c r="K5423" s="10" t="s">
        <v>25</v>
      </c>
      <c r="R5423" s="10" t="s">
        <v>6679</v>
      </c>
      <c r="S5423" s="10">
        <v>1938</v>
      </c>
    </row>
    <row r="5424" spans="1:20" x14ac:dyDescent="0.35">
      <c r="A5424" s="10" t="s">
        <v>27</v>
      </c>
      <c r="B5424" s="10" t="s">
        <v>27</v>
      </c>
      <c r="C5424" s="10" t="s">
        <v>28</v>
      </c>
      <c r="D5424" s="10" t="s">
        <v>22</v>
      </c>
      <c r="E5424" s="10" t="s">
        <v>23</v>
      </c>
      <c r="F5424" s="10" t="s">
        <v>5</v>
      </c>
      <c r="H5424" s="10" t="s">
        <v>24</v>
      </c>
      <c r="I5424" s="10">
        <v>3047015</v>
      </c>
      <c r="J5424" s="10">
        <v>3048952</v>
      </c>
      <c r="K5424" s="10" t="s">
        <v>25</v>
      </c>
      <c r="L5424" s="10" t="s">
        <v>6680</v>
      </c>
      <c r="O5424" s="10" t="s">
        <v>182</v>
      </c>
      <c r="R5424" s="10" t="s">
        <v>6679</v>
      </c>
      <c r="S5424" s="10">
        <v>1938</v>
      </c>
      <c r="T5424" s="10">
        <v>645</v>
      </c>
    </row>
    <row r="5425" spans="1:20" x14ac:dyDescent="0.35">
      <c r="A5425" s="10" t="s">
        <v>20</v>
      </c>
      <c r="B5425" s="10" t="s">
        <v>20</v>
      </c>
      <c r="C5425" s="10" t="s">
        <v>21</v>
      </c>
      <c r="D5425" s="10" t="s">
        <v>22</v>
      </c>
      <c r="E5425" s="10" t="s">
        <v>23</v>
      </c>
      <c r="F5425" s="10" t="s">
        <v>5</v>
      </c>
      <c r="H5425" s="10" t="s">
        <v>24</v>
      </c>
      <c r="I5425" s="10">
        <v>3048958</v>
      </c>
      <c r="J5425" s="10">
        <v>3049752</v>
      </c>
      <c r="K5425" s="10" t="s">
        <v>25</v>
      </c>
      <c r="R5425" s="10" t="s">
        <v>6681</v>
      </c>
      <c r="S5425" s="10">
        <v>795</v>
      </c>
    </row>
    <row r="5426" spans="1:20" x14ac:dyDescent="0.35">
      <c r="A5426" s="10" t="s">
        <v>27</v>
      </c>
      <c r="B5426" s="10" t="s">
        <v>27</v>
      </c>
      <c r="C5426" s="10" t="s">
        <v>28</v>
      </c>
      <c r="D5426" s="10" t="s">
        <v>22</v>
      </c>
      <c r="E5426" s="10" t="s">
        <v>23</v>
      </c>
      <c r="F5426" s="10" t="s">
        <v>5</v>
      </c>
      <c r="H5426" s="10" t="s">
        <v>24</v>
      </c>
      <c r="I5426" s="10">
        <v>3048958</v>
      </c>
      <c r="J5426" s="10">
        <v>3049752</v>
      </c>
      <c r="K5426" s="10" t="s">
        <v>25</v>
      </c>
      <c r="L5426" s="10" t="s">
        <v>6682</v>
      </c>
      <c r="O5426" s="10" t="s">
        <v>6683</v>
      </c>
      <c r="R5426" s="10" t="s">
        <v>6681</v>
      </c>
      <c r="S5426" s="10">
        <v>795</v>
      </c>
      <c r="T5426" s="10">
        <v>264</v>
      </c>
    </row>
    <row r="5427" spans="1:20" x14ac:dyDescent="0.35">
      <c r="A5427" s="10" t="s">
        <v>20</v>
      </c>
      <c r="B5427" s="10" t="s">
        <v>20</v>
      </c>
      <c r="C5427" s="10" t="s">
        <v>21</v>
      </c>
      <c r="D5427" s="10" t="s">
        <v>22</v>
      </c>
      <c r="E5427" s="10" t="s">
        <v>23</v>
      </c>
      <c r="F5427" s="10" t="s">
        <v>5</v>
      </c>
      <c r="H5427" s="10" t="s">
        <v>24</v>
      </c>
      <c r="I5427" s="10">
        <v>3049821</v>
      </c>
      <c r="J5427" s="10">
        <v>3051602</v>
      </c>
      <c r="K5427" s="10" t="s">
        <v>46</v>
      </c>
      <c r="R5427" s="10" t="s">
        <v>6684</v>
      </c>
      <c r="S5427" s="10">
        <v>1782</v>
      </c>
    </row>
    <row r="5428" spans="1:20" x14ac:dyDescent="0.35">
      <c r="A5428" s="10" t="s">
        <v>27</v>
      </c>
      <c r="B5428" s="10" t="s">
        <v>27</v>
      </c>
      <c r="C5428" s="10" t="s">
        <v>28</v>
      </c>
      <c r="D5428" s="10" t="s">
        <v>22</v>
      </c>
      <c r="E5428" s="10" t="s">
        <v>23</v>
      </c>
      <c r="F5428" s="10" t="s">
        <v>5</v>
      </c>
      <c r="H5428" s="10" t="s">
        <v>24</v>
      </c>
      <c r="I5428" s="10">
        <v>3049821</v>
      </c>
      <c r="J5428" s="10">
        <v>3051602</v>
      </c>
      <c r="K5428" s="10" t="s">
        <v>46</v>
      </c>
      <c r="L5428" s="10" t="s">
        <v>6685</v>
      </c>
      <c r="O5428" s="10" t="s">
        <v>5318</v>
      </c>
      <c r="R5428" s="10" t="s">
        <v>6684</v>
      </c>
      <c r="S5428" s="10">
        <v>1782</v>
      </c>
      <c r="T5428" s="10">
        <v>593</v>
      </c>
    </row>
    <row r="5429" spans="1:20" x14ac:dyDescent="0.35">
      <c r="A5429" s="10" t="s">
        <v>20</v>
      </c>
      <c r="B5429" s="10" t="s">
        <v>20</v>
      </c>
      <c r="C5429" s="10" t="s">
        <v>21</v>
      </c>
      <c r="D5429" s="10" t="s">
        <v>22</v>
      </c>
      <c r="E5429" s="10" t="s">
        <v>23</v>
      </c>
      <c r="F5429" s="10" t="s">
        <v>5</v>
      </c>
      <c r="H5429" s="10" t="s">
        <v>24</v>
      </c>
      <c r="I5429" s="10">
        <v>3051894</v>
      </c>
      <c r="J5429" s="10">
        <v>3052136</v>
      </c>
      <c r="K5429" s="10" t="s">
        <v>25</v>
      </c>
      <c r="R5429" s="10" t="s">
        <v>6686</v>
      </c>
      <c r="S5429" s="10">
        <v>243</v>
      </c>
    </row>
    <row r="5430" spans="1:20" x14ac:dyDescent="0.35">
      <c r="A5430" s="10" t="s">
        <v>27</v>
      </c>
      <c r="B5430" s="10" t="s">
        <v>27</v>
      </c>
      <c r="C5430" s="10" t="s">
        <v>28</v>
      </c>
      <c r="D5430" s="10" t="s">
        <v>22</v>
      </c>
      <c r="E5430" s="10" t="s">
        <v>23</v>
      </c>
      <c r="F5430" s="10" t="s">
        <v>5</v>
      </c>
      <c r="H5430" s="10" t="s">
        <v>24</v>
      </c>
      <c r="I5430" s="10">
        <v>3051894</v>
      </c>
      <c r="J5430" s="10">
        <v>3052136</v>
      </c>
      <c r="K5430" s="10" t="s">
        <v>25</v>
      </c>
      <c r="L5430" s="10" t="s">
        <v>6687</v>
      </c>
      <c r="O5430" s="10" t="s">
        <v>52</v>
      </c>
      <c r="R5430" s="10" t="s">
        <v>6686</v>
      </c>
      <c r="S5430" s="10">
        <v>243</v>
      </c>
      <c r="T5430" s="10">
        <v>80</v>
      </c>
    </row>
    <row r="5431" spans="1:20" x14ac:dyDescent="0.35">
      <c r="A5431" s="10" t="s">
        <v>20</v>
      </c>
      <c r="B5431" s="10" t="s">
        <v>20</v>
      </c>
      <c r="C5431" s="10" t="s">
        <v>21</v>
      </c>
      <c r="D5431" s="10" t="s">
        <v>22</v>
      </c>
      <c r="E5431" s="10" t="s">
        <v>23</v>
      </c>
      <c r="F5431" s="10" t="s">
        <v>5</v>
      </c>
      <c r="H5431" s="10" t="s">
        <v>24</v>
      </c>
      <c r="I5431" s="10">
        <v>3052161</v>
      </c>
      <c r="J5431" s="10">
        <v>3053261</v>
      </c>
      <c r="K5431" s="10" t="s">
        <v>46</v>
      </c>
      <c r="R5431" s="10" t="s">
        <v>6688</v>
      </c>
      <c r="S5431" s="10">
        <v>1101</v>
      </c>
    </row>
    <row r="5432" spans="1:20" x14ac:dyDescent="0.35">
      <c r="A5432" s="10" t="s">
        <v>27</v>
      </c>
      <c r="B5432" s="10" t="s">
        <v>27</v>
      </c>
      <c r="C5432" s="10" t="s">
        <v>28</v>
      </c>
      <c r="D5432" s="10" t="s">
        <v>22</v>
      </c>
      <c r="E5432" s="10" t="s">
        <v>23</v>
      </c>
      <c r="F5432" s="10" t="s">
        <v>5</v>
      </c>
      <c r="H5432" s="10" t="s">
        <v>24</v>
      </c>
      <c r="I5432" s="10">
        <v>3052161</v>
      </c>
      <c r="J5432" s="10">
        <v>3053261</v>
      </c>
      <c r="K5432" s="10" t="s">
        <v>46</v>
      </c>
      <c r="L5432" s="10" t="s">
        <v>6689</v>
      </c>
      <c r="O5432" s="10" t="s">
        <v>6690</v>
      </c>
      <c r="R5432" s="10" t="s">
        <v>6688</v>
      </c>
      <c r="S5432" s="10">
        <v>1101</v>
      </c>
      <c r="T5432" s="10">
        <v>366</v>
      </c>
    </row>
    <row r="5433" spans="1:20" x14ac:dyDescent="0.35">
      <c r="A5433" s="10" t="s">
        <v>20</v>
      </c>
      <c r="B5433" s="10" t="s">
        <v>20</v>
      </c>
      <c r="C5433" s="10" t="s">
        <v>21</v>
      </c>
      <c r="D5433" s="10" t="s">
        <v>22</v>
      </c>
      <c r="E5433" s="10" t="s">
        <v>23</v>
      </c>
      <c r="F5433" s="10" t="s">
        <v>5</v>
      </c>
      <c r="H5433" s="10" t="s">
        <v>24</v>
      </c>
      <c r="I5433" s="10">
        <v>3053268</v>
      </c>
      <c r="J5433" s="10">
        <v>3054107</v>
      </c>
      <c r="K5433" s="10" t="s">
        <v>46</v>
      </c>
      <c r="R5433" s="10" t="s">
        <v>6691</v>
      </c>
      <c r="S5433" s="10">
        <v>840</v>
      </c>
    </row>
    <row r="5434" spans="1:20" x14ac:dyDescent="0.35">
      <c r="A5434" s="10" t="s">
        <v>27</v>
      </c>
      <c r="B5434" s="10" t="s">
        <v>27</v>
      </c>
      <c r="C5434" s="10" t="s">
        <v>28</v>
      </c>
      <c r="D5434" s="10" t="s">
        <v>22</v>
      </c>
      <c r="E5434" s="10" t="s">
        <v>23</v>
      </c>
      <c r="F5434" s="10" t="s">
        <v>5</v>
      </c>
      <c r="H5434" s="10" t="s">
        <v>24</v>
      </c>
      <c r="I5434" s="10">
        <v>3053268</v>
      </c>
      <c r="J5434" s="10">
        <v>3054107</v>
      </c>
      <c r="K5434" s="10" t="s">
        <v>46</v>
      </c>
      <c r="L5434" s="10" t="s">
        <v>6692</v>
      </c>
      <c r="O5434" s="10" t="s">
        <v>6693</v>
      </c>
      <c r="R5434" s="10" t="s">
        <v>6691</v>
      </c>
      <c r="S5434" s="10">
        <v>840</v>
      </c>
      <c r="T5434" s="10">
        <v>279</v>
      </c>
    </row>
    <row r="5435" spans="1:20" x14ac:dyDescent="0.35">
      <c r="A5435" s="10" t="s">
        <v>20</v>
      </c>
      <c r="B5435" s="10" t="s">
        <v>20</v>
      </c>
      <c r="C5435" s="10" t="s">
        <v>21</v>
      </c>
      <c r="D5435" s="10" t="s">
        <v>22</v>
      </c>
      <c r="E5435" s="10" t="s">
        <v>23</v>
      </c>
      <c r="F5435" s="10" t="s">
        <v>5</v>
      </c>
      <c r="H5435" s="10" t="s">
        <v>24</v>
      </c>
      <c r="I5435" s="10">
        <v>3054237</v>
      </c>
      <c r="J5435" s="10">
        <v>3055559</v>
      </c>
      <c r="K5435" s="10" t="s">
        <v>25</v>
      </c>
      <c r="R5435" s="10" t="s">
        <v>6694</v>
      </c>
      <c r="S5435" s="10">
        <v>1323</v>
      </c>
    </row>
    <row r="5436" spans="1:20" x14ac:dyDescent="0.35">
      <c r="A5436" s="10" t="s">
        <v>27</v>
      </c>
      <c r="B5436" s="10" t="s">
        <v>27</v>
      </c>
      <c r="C5436" s="10" t="s">
        <v>28</v>
      </c>
      <c r="D5436" s="10" t="s">
        <v>22</v>
      </c>
      <c r="E5436" s="10" t="s">
        <v>23</v>
      </c>
      <c r="F5436" s="10" t="s">
        <v>5</v>
      </c>
      <c r="H5436" s="10" t="s">
        <v>24</v>
      </c>
      <c r="I5436" s="10">
        <v>3054237</v>
      </c>
      <c r="J5436" s="10">
        <v>3055559</v>
      </c>
      <c r="K5436" s="10" t="s">
        <v>25</v>
      </c>
      <c r="L5436" s="10" t="s">
        <v>6695</v>
      </c>
      <c r="O5436" s="10" t="s">
        <v>6696</v>
      </c>
      <c r="R5436" s="10" t="s">
        <v>6694</v>
      </c>
      <c r="S5436" s="10">
        <v>1323</v>
      </c>
      <c r="T5436" s="10">
        <v>440</v>
      </c>
    </row>
    <row r="5437" spans="1:20" x14ac:dyDescent="0.35">
      <c r="A5437" s="10" t="s">
        <v>20</v>
      </c>
      <c r="B5437" s="10" t="s">
        <v>20</v>
      </c>
      <c r="C5437" s="10" t="s">
        <v>21</v>
      </c>
      <c r="D5437" s="10" t="s">
        <v>22</v>
      </c>
      <c r="E5437" s="10" t="s">
        <v>23</v>
      </c>
      <c r="F5437" s="10" t="s">
        <v>5</v>
      </c>
      <c r="H5437" s="10" t="s">
        <v>24</v>
      </c>
      <c r="I5437" s="10">
        <v>3055572</v>
      </c>
      <c r="J5437" s="10">
        <v>3056552</v>
      </c>
      <c r="K5437" s="10" t="s">
        <v>46</v>
      </c>
      <c r="R5437" s="10" t="s">
        <v>6697</v>
      </c>
      <c r="S5437" s="10">
        <v>981</v>
      </c>
    </row>
    <row r="5438" spans="1:20" x14ac:dyDescent="0.35">
      <c r="A5438" s="10" t="s">
        <v>27</v>
      </c>
      <c r="B5438" s="10" t="s">
        <v>27</v>
      </c>
      <c r="C5438" s="10" t="s">
        <v>28</v>
      </c>
      <c r="D5438" s="10" t="s">
        <v>22</v>
      </c>
      <c r="E5438" s="10" t="s">
        <v>23</v>
      </c>
      <c r="F5438" s="10" t="s">
        <v>5</v>
      </c>
      <c r="H5438" s="10" t="s">
        <v>24</v>
      </c>
      <c r="I5438" s="10">
        <v>3055572</v>
      </c>
      <c r="J5438" s="10">
        <v>3056552</v>
      </c>
      <c r="K5438" s="10" t="s">
        <v>46</v>
      </c>
      <c r="L5438" s="10" t="s">
        <v>6698</v>
      </c>
      <c r="O5438" s="10" t="s">
        <v>5223</v>
      </c>
      <c r="R5438" s="10" t="s">
        <v>6697</v>
      </c>
      <c r="S5438" s="10">
        <v>981</v>
      </c>
      <c r="T5438" s="10">
        <v>326</v>
      </c>
    </row>
    <row r="5439" spans="1:20" x14ac:dyDescent="0.35">
      <c r="A5439" s="10" t="s">
        <v>20</v>
      </c>
      <c r="B5439" s="10" t="s">
        <v>20</v>
      </c>
      <c r="C5439" s="10" t="s">
        <v>21</v>
      </c>
      <c r="D5439" s="10" t="s">
        <v>22</v>
      </c>
      <c r="E5439" s="10" t="s">
        <v>23</v>
      </c>
      <c r="F5439" s="10" t="s">
        <v>5</v>
      </c>
      <c r="H5439" s="10" t="s">
        <v>24</v>
      </c>
      <c r="I5439" s="10">
        <v>3056801</v>
      </c>
      <c r="J5439" s="10">
        <v>3057406</v>
      </c>
      <c r="K5439" s="10" t="s">
        <v>25</v>
      </c>
      <c r="R5439" s="10" t="s">
        <v>6699</v>
      </c>
      <c r="S5439" s="10">
        <v>606</v>
      </c>
    </row>
    <row r="5440" spans="1:20" x14ac:dyDescent="0.35">
      <c r="A5440" s="10" t="s">
        <v>27</v>
      </c>
      <c r="B5440" s="10" t="s">
        <v>27</v>
      </c>
      <c r="C5440" s="10" t="s">
        <v>28</v>
      </c>
      <c r="D5440" s="10" t="s">
        <v>22</v>
      </c>
      <c r="E5440" s="10" t="s">
        <v>23</v>
      </c>
      <c r="F5440" s="10" t="s">
        <v>5</v>
      </c>
      <c r="H5440" s="10" t="s">
        <v>24</v>
      </c>
      <c r="I5440" s="10">
        <v>3056801</v>
      </c>
      <c r="J5440" s="10">
        <v>3057406</v>
      </c>
      <c r="K5440" s="10" t="s">
        <v>25</v>
      </c>
      <c r="L5440" s="10" t="s">
        <v>6700</v>
      </c>
      <c r="O5440" s="10" t="s">
        <v>6701</v>
      </c>
      <c r="R5440" s="10" t="s">
        <v>6699</v>
      </c>
      <c r="S5440" s="10">
        <v>606</v>
      </c>
      <c r="T5440" s="10">
        <v>201</v>
      </c>
    </row>
    <row r="5441" spans="1:20" x14ac:dyDescent="0.35">
      <c r="A5441" s="10" t="s">
        <v>20</v>
      </c>
      <c r="B5441" s="10" t="s">
        <v>20</v>
      </c>
      <c r="C5441" s="10" t="s">
        <v>21</v>
      </c>
      <c r="D5441" s="10" t="s">
        <v>22</v>
      </c>
      <c r="E5441" s="10" t="s">
        <v>23</v>
      </c>
      <c r="F5441" s="10" t="s">
        <v>5</v>
      </c>
      <c r="H5441" s="10" t="s">
        <v>24</v>
      </c>
      <c r="I5441" s="10">
        <v>3057457</v>
      </c>
      <c r="J5441" s="10">
        <v>3058434</v>
      </c>
      <c r="K5441" s="10" t="s">
        <v>25</v>
      </c>
      <c r="R5441" s="10" t="s">
        <v>6702</v>
      </c>
      <c r="S5441" s="10">
        <v>978</v>
      </c>
    </row>
    <row r="5442" spans="1:20" x14ac:dyDescent="0.35">
      <c r="A5442" s="10" t="s">
        <v>27</v>
      </c>
      <c r="B5442" s="10" t="s">
        <v>27</v>
      </c>
      <c r="C5442" s="10" t="s">
        <v>28</v>
      </c>
      <c r="D5442" s="10" t="s">
        <v>22</v>
      </c>
      <c r="E5442" s="10" t="s">
        <v>23</v>
      </c>
      <c r="F5442" s="10" t="s">
        <v>5</v>
      </c>
      <c r="H5442" s="10" t="s">
        <v>24</v>
      </c>
      <c r="I5442" s="10">
        <v>3057457</v>
      </c>
      <c r="J5442" s="10">
        <v>3058434</v>
      </c>
      <c r="K5442" s="10" t="s">
        <v>25</v>
      </c>
      <c r="L5442" s="10" t="s">
        <v>6703</v>
      </c>
      <c r="O5442" s="10" t="s">
        <v>4411</v>
      </c>
      <c r="R5442" s="10" t="s">
        <v>6702</v>
      </c>
      <c r="S5442" s="10">
        <v>978</v>
      </c>
      <c r="T5442" s="10">
        <v>325</v>
      </c>
    </row>
    <row r="5443" spans="1:20" x14ac:dyDescent="0.35">
      <c r="A5443" s="10" t="s">
        <v>20</v>
      </c>
      <c r="B5443" s="10" t="s">
        <v>20</v>
      </c>
      <c r="C5443" s="10" t="s">
        <v>21</v>
      </c>
      <c r="D5443" s="10" t="s">
        <v>22</v>
      </c>
      <c r="E5443" s="10" t="s">
        <v>23</v>
      </c>
      <c r="F5443" s="10" t="s">
        <v>5</v>
      </c>
      <c r="H5443" s="10" t="s">
        <v>24</v>
      </c>
      <c r="I5443" s="10">
        <v>3058446</v>
      </c>
      <c r="J5443" s="10">
        <v>3059474</v>
      </c>
      <c r="K5443" s="10" t="s">
        <v>46</v>
      </c>
      <c r="R5443" s="10" t="s">
        <v>6704</v>
      </c>
      <c r="S5443" s="10">
        <v>1029</v>
      </c>
    </row>
    <row r="5444" spans="1:20" x14ac:dyDescent="0.35">
      <c r="A5444" s="10" t="s">
        <v>27</v>
      </c>
      <c r="B5444" s="10" t="s">
        <v>27</v>
      </c>
      <c r="C5444" s="10" t="s">
        <v>28</v>
      </c>
      <c r="D5444" s="10" t="s">
        <v>22</v>
      </c>
      <c r="E5444" s="10" t="s">
        <v>23</v>
      </c>
      <c r="F5444" s="10" t="s">
        <v>5</v>
      </c>
      <c r="H5444" s="10" t="s">
        <v>24</v>
      </c>
      <c r="I5444" s="10">
        <v>3058446</v>
      </c>
      <c r="J5444" s="10">
        <v>3059474</v>
      </c>
      <c r="K5444" s="10" t="s">
        <v>46</v>
      </c>
      <c r="L5444" s="10" t="s">
        <v>6705</v>
      </c>
      <c r="O5444" s="10" t="s">
        <v>110</v>
      </c>
      <c r="R5444" s="10" t="s">
        <v>6704</v>
      </c>
      <c r="S5444" s="10">
        <v>1029</v>
      </c>
      <c r="T5444" s="10">
        <v>342</v>
      </c>
    </row>
    <row r="5445" spans="1:20" x14ac:dyDescent="0.35">
      <c r="A5445" s="10" t="s">
        <v>20</v>
      </c>
      <c r="B5445" s="10" t="s">
        <v>20</v>
      </c>
      <c r="C5445" s="10" t="s">
        <v>21</v>
      </c>
      <c r="D5445" s="10" t="s">
        <v>22</v>
      </c>
      <c r="E5445" s="10" t="s">
        <v>23</v>
      </c>
      <c r="F5445" s="10" t="s">
        <v>5</v>
      </c>
      <c r="H5445" s="10" t="s">
        <v>24</v>
      </c>
      <c r="I5445" s="10">
        <v>3059652</v>
      </c>
      <c r="J5445" s="10">
        <v>3060584</v>
      </c>
      <c r="K5445" s="10" t="s">
        <v>25</v>
      </c>
      <c r="R5445" s="10" t="s">
        <v>6706</v>
      </c>
      <c r="S5445" s="10">
        <v>933</v>
      </c>
    </row>
    <row r="5446" spans="1:20" x14ac:dyDescent="0.35">
      <c r="A5446" s="10" t="s">
        <v>27</v>
      </c>
      <c r="B5446" s="10" t="s">
        <v>27</v>
      </c>
      <c r="C5446" s="10" t="s">
        <v>28</v>
      </c>
      <c r="D5446" s="10" t="s">
        <v>22</v>
      </c>
      <c r="E5446" s="10" t="s">
        <v>23</v>
      </c>
      <c r="F5446" s="10" t="s">
        <v>5</v>
      </c>
      <c r="H5446" s="10" t="s">
        <v>24</v>
      </c>
      <c r="I5446" s="10">
        <v>3059652</v>
      </c>
      <c r="J5446" s="10">
        <v>3060584</v>
      </c>
      <c r="K5446" s="10" t="s">
        <v>25</v>
      </c>
      <c r="L5446" s="10" t="s">
        <v>6707</v>
      </c>
      <c r="O5446" s="10" t="s">
        <v>6708</v>
      </c>
      <c r="R5446" s="10" t="s">
        <v>6706</v>
      </c>
      <c r="S5446" s="10">
        <v>933</v>
      </c>
      <c r="T5446" s="10">
        <v>310</v>
      </c>
    </row>
    <row r="5447" spans="1:20" x14ac:dyDescent="0.35">
      <c r="A5447" s="10" t="s">
        <v>20</v>
      </c>
      <c r="B5447" s="10" t="s">
        <v>20</v>
      </c>
      <c r="C5447" s="10" t="s">
        <v>21</v>
      </c>
      <c r="D5447" s="10" t="s">
        <v>22</v>
      </c>
      <c r="E5447" s="10" t="s">
        <v>23</v>
      </c>
      <c r="F5447" s="10" t="s">
        <v>5</v>
      </c>
      <c r="H5447" s="10" t="s">
        <v>24</v>
      </c>
      <c r="I5447" s="10">
        <v>3060577</v>
      </c>
      <c r="J5447" s="10">
        <v>3061185</v>
      </c>
      <c r="K5447" s="10" t="s">
        <v>25</v>
      </c>
      <c r="R5447" s="10" t="s">
        <v>6709</v>
      </c>
      <c r="S5447" s="10">
        <v>609</v>
      </c>
    </row>
    <row r="5448" spans="1:20" x14ac:dyDescent="0.35">
      <c r="A5448" s="10" t="s">
        <v>27</v>
      </c>
      <c r="B5448" s="10" t="s">
        <v>27</v>
      </c>
      <c r="C5448" s="10" t="s">
        <v>28</v>
      </c>
      <c r="D5448" s="10" t="s">
        <v>22</v>
      </c>
      <c r="E5448" s="10" t="s">
        <v>23</v>
      </c>
      <c r="F5448" s="10" t="s">
        <v>5</v>
      </c>
      <c r="H5448" s="10" t="s">
        <v>24</v>
      </c>
      <c r="I5448" s="10">
        <v>3060577</v>
      </c>
      <c r="J5448" s="10">
        <v>3061185</v>
      </c>
      <c r="K5448" s="10" t="s">
        <v>25</v>
      </c>
      <c r="L5448" s="10" t="s">
        <v>6710</v>
      </c>
      <c r="O5448" s="10" t="s">
        <v>49</v>
      </c>
      <c r="R5448" s="10" t="s">
        <v>6709</v>
      </c>
      <c r="S5448" s="10">
        <v>609</v>
      </c>
      <c r="T5448" s="10">
        <v>202</v>
      </c>
    </row>
    <row r="5449" spans="1:20" x14ac:dyDescent="0.35">
      <c r="A5449" s="10" t="s">
        <v>20</v>
      </c>
      <c r="B5449" s="10" t="s">
        <v>20</v>
      </c>
      <c r="C5449" s="10" t="s">
        <v>21</v>
      </c>
      <c r="D5449" s="10" t="s">
        <v>22</v>
      </c>
      <c r="E5449" s="10" t="s">
        <v>23</v>
      </c>
      <c r="F5449" s="10" t="s">
        <v>5</v>
      </c>
      <c r="H5449" s="10" t="s">
        <v>24</v>
      </c>
      <c r="I5449" s="10">
        <v>3061203</v>
      </c>
      <c r="J5449" s="10">
        <v>3061553</v>
      </c>
      <c r="K5449" s="10" t="s">
        <v>46</v>
      </c>
      <c r="R5449" s="10" t="s">
        <v>6711</v>
      </c>
      <c r="S5449" s="10">
        <v>351</v>
      </c>
    </row>
    <row r="5450" spans="1:20" x14ac:dyDescent="0.35">
      <c r="A5450" s="10" t="s">
        <v>27</v>
      </c>
      <c r="B5450" s="10" t="s">
        <v>27</v>
      </c>
      <c r="C5450" s="10" t="s">
        <v>28</v>
      </c>
      <c r="D5450" s="10" t="s">
        <v>22</v>
      </c>
      <c r="E5450" s="10" t="s">
        <v>23</v>
      </c>
      <c r="F5450" s="10" t="s">
        <v>5</v>
      </c>
      <c r="H5450" s="10" t="s">
        <v>24</v>
      </c>
      <c r="I5450" s="10">
        <v>3061203</v>
      </c>
      <c r="J5450" s="10">
        <v>3061553</v>
      </c>
      <c r="K5450" s="10" t="s">
        <v>46</v>
      </c>
      <c r="L5450" s="10" t="s">
        <v>6712</v>
      </c>
      <c r="O5450" s="10" t="s">
        <v>6713</v>
      </c>
      <c r="R5450" s="10" t="s">
        <v>6711</v>
      </c>
      <c r="S5450" s="10">
        <v>351</v>
      </c>
      <c r="T5450" s="10">
        <v>116</v>
      </c>
    </row>
    <row r="5451" spans="1:20" x14ac:dyDescent="0.35">
      <c r="A5451" s="10" t="s">
        <v>20</v>
      </c>
      <c r="B5451" s="10" t="s">
        <v>20</v>
      </c>
      <c r="C5451" s="10" t="s">
        <v>21</v>
      </c>
      <c r="D5451" s="10" t="s">
        <v>22</v>
      </c>
      <c r="E5451" s="10" t="s">
        <v>23</v>
      </c>
      <c r="F5451" s="10" t="s">
        <v>5</v>
      </c>
      <c r="H5451" s="10" t="s">
        <v>24</v>
      </c>
      <c r="I5451" s="10">
        <v>3061642</v>
      </c>
      <c r="J5451" s="10">
        <v>3062298</v>
      </c>
      <c r="K5451" s="10" t="s">
        <v>46</v>
      </c>
      <c r="R5451" s="10" t="s">
        <v>6714</v>
      </c>
      <c r="S5451" s="10">
        <v>657</v>
      </c>
    </row>
    <row r="5452" spans="1:20" x14ac:dyDescent="0.35">
      <c r="A5452" s="10" t="s">
        <v>27</v>
      </c>
      <c r="B5452" s="10" t="s">
        <v>27</v>
      </c>
      <c r="C5452" s="10" t="s">
        <v>28</v>
      </c>
      <c r="D5452" s="10" t="s">
        <v>22</v>
      </c>
      <c r="E5452" s="10" t="s">
        <v>23</v>
      </c>
      <c r="F5452" s="10" t="s">
        <v>5</v>
      </c>
      <c r="H5452" s="10" t="s">
        <v>24</v>
      </c>
      <c r="I5452" s="10">
        <v>3061642</v>
      </c>
      <c r="J5452" s="10">
        <v>3062298</v>
      </c>
      <c r="K5452" s="10" t="s">
        <v>46</v>
      </c>
      <c r="L5452" s="10" t="s">
        <v>6715</v>
      </c>
      <c r="O5452" s="10" t="s">
        <v>61</v>
      </c>
      <c r="R5452" s="10" t="s">
        <v>6714</v>
      </c>
      <c r="S5452" s="10">
        <v>657</v>
      </c>
      <c r="T5452" s="10">
        <v>218</v>
      </c>
    </row>
    <row r="5453" spans="1:20" x14ac:dyDescent="0.35">
      <c r="A5453" s="10" t="s">
        <v>20</v>
      </c>
      <c r="B5453" s="10" t="s">
        <v>20</v>
      </c>
      <c r="C5453" s="10" t="s">
        <v>21</v>
      </c>
      <c r="D5453" s="10" t="s">
        <v>22</v>
      </c>
      <c r="E5453" s="10" t="s">
        <v>23</v>
      </c>
      <c r="F5453" s="10" t="s">
        <v>5</v>
      </c>
      <c r="H5453" s="10" t="s">
        <v>24</v>
      </c>
      <c r="I5453" s="10">
        <v>3062291</v>
      </c>
      <c r="J5453" s="10">
        <v>3063238</v>
      </c>
      <c r="K5453" s="10" t="s">
        <v>46</v>
      </c>
      <c r="R5453" s="10" t="s">
        <v>6716</v>
      </c>
      <c r="S5453" s="10">
        <v>948</v>
      </c>
    </row>
    <row r="5454" spans="1:20" x14ac:dyDescent="0.35">
      <c r="A5454" s="10" t="s">
        <v>27</v>
      </c>
      <c r="B5454" s="10" t="s">
        <v>27</v>
      </c>
      <c r="C5454" s="10" t="s">
        <v>28</v>
      </c>
      <c r="D5454" s="10" t="s">
        <v>22</v>
      </c>
      <c r="E5454" s="10" t="s">
        <v>23</v>
      </c>
      <c r="F5454" s="10" t="s">
        <v>5</v>
      </c>
      <c r="H5454" s="10" t="s">
        <v>24</v>
      </c>
      <c r="I5454" s="10">
        <v>3062291</v>
      </c>
      <c r="J5454" s="10">
        <v>3063238</v>
      </c>
      <c r="K5454" s="10" t="s">
        <v>46</v>
      </c>
      <c r="L5454" s="10" t="s">
        <v>6717</v>
      </c>
      <c r="O5454" s="10" t="s">
        <v>3505</v>
      </c>
      <c r="R5454" s="10" t="s">
        <v>6716</v>
      </c>
      <c r="S5454" s="10">
        <v>948</v>
      </c>
      <c r="T5454" s="10">
        <v>315</v>
      </c>
    </row>
    <row r="5455" spans="1:20" x14ac:dyDescent="0.35">
      <c r="A5455" s="10" t="s">
        <v>20</v>
      </c>
      <c r="B5455" s="10" t="s">
        <v>20</v>
      </c>
      <c r="C5455" s="10" t="s">
        <v>21</v>
      </c>
      <c r="D5455" s="10" t="s">
        <v>22</v>
      </c>
      <c r="E5455" s="10" t="s">
        <v>23</v>
      </c>
      <c r="F5455" s="10" t="s">
        <v>5</v>
      </c>
      <c r="H5455" s="10" t="s">
        <v>24</v>
      </c>
      <c r="I5455" s="10">
        <v>3063366</v>
      </c>
      <c r="J5455" s="10">
        <v>3064124</v>
      </c>
      <c r="K5455" s="10" t="s">
        <v>25</v>
      </c>
      <c r="R5455" s="10" t="s">
        <v>6718</v>
      </c>
      <c r="S5455" s="10">
        <v>759</v>
      </c>
    </row>
    <row r="5456" spans="1:20" x14ac:dyDescent="0.35">
      <c r="A5456" s="10" t="s">
        <v>27</v>
      </c>
      <c r="B5456" s="10" t="s">
        <v>27</v>
      </c>
      <c r="C5456" s="10" t="s">
        <v>28</v>
      </c>
      <c r="D5456" s="10" t="s">
        <v>22</v>
      </c>
      <c r="E5456" s="10" t="s">
        <v>23</v>
      </c>
      <c r="F5456" s="10" t="s">
        <v>5</v>
      </c>
      <c r="H5456" s="10" t="s">
        <v>24</v>
      </c>
      <c r="I5456" s="10">
        <v>3063366</v>
      </c>
      <c r="J5456" s="10">
        <v>3064124</v>
      </c>
      <c r="K5456" s="10" t="s">
        <v>25</v>
      </c>
      <c r="L5456" s="10" t="s">
        <v>6719</v>
      </c>
      <c r="O5456" s="10" t="s">
        <v>3295</v>
      </c>
      <c r="R5456" s="10" t="s">
        <v>6718</v>
      </c>
      <c r="S5456" s="10">
        <v>759</v>
      </c>
      <c r="T5456" s="10">
        <v>252</v>
      </c>
    </row>
    <row r="5457" spans="1:20" x14ac:dyDescent="0.35">
      <c r="A5457" s="10" t="s">
        <v>20</v>
      </c>
      <c r="B5457" s="10" t="s">
        <v>20</v>
      </c>
      <c r="C5457" s="10" t="s">
        <v>21</v>
      </c>
      <c r="D5457" s="10" t="s">
        <v>22</v>
      </c>
      <c r="E5457" s="10" t="s">
        <v>23</v>
      </c>
      <c r="F5457" s="10" t="s">
        <v>5</v>
      </c>
      <c r="H5457" s="10" t="s">
        <v>24</v>
      </c>
      <c r="I5457" s="10">
        <v>3064121</v>
      </c>
      <c r="J5457" s="10">
        <v>3064825</v>
      </c>
      <c r="K5457" s="10" t="s">
        <v>25</v>
      </c>
      <c r="R5457" s="10" t="s">
        <v>6720</v>
      </c>
      <c r="S5457" s="10">
        <v>705</v>
      </c>
    </row>
    <row r="5458" spans="1:20" x14ac:dyDescent="0.35">
      <c r="A5458" s="10" t="s">
        <v>27</v>
      </c>
      <c r="B5458" s="10" t="s">
        <v>27</v>
      </c>
      <c r="C5458" s="10" t="s">
        <v>28</v>
      </c>
      <c r="D5458" s="10" t="s">
        <v>22</v>
      </c>
      <c r="E5458" s="10" t="s">
        <v>23</v>
      </c>
      <c r="F5458" s="10" t="s">
        <v>5</v>
      </c>
      <c r="H5458" s="10" t="s">
        <v>24</v>
      </c>
      <c r="I5458" s="10">
        <v>3064121</v>
      </c>
      <c r="J5458" s="10">
        <v>3064825</v>
      </c>
      <c r="K5458" s="10" t="s">
        <v>25</v>
      </c>
      <c r="L5458" s="10" t="s">
        <v>6721</v>
      </c>
      <c r="O5458" s="10" t="s">
        <v>3295</v>
      </c>
      <c r="R5458" s="10" t="s">
        <v>6720</v>
      </c>
      <c r="S5458" s="10">
        <v>705</v>
      </c>
      <c r="T5458" s="10">
        <v>234</v>
      </c>
    </row>
    <row r="5459" spans="1:20" x14ac:dyDescent="0.35">
      <c r="A5459" s="10" t="s">
        <v>20</v>
      </c>
      <c r="B5459" s="10" t="s">
        <v>20</v>
      </c>
      <c r="C5459" s="10" t="s">
        <v>21</v>
      </c>
      <c r="D5459" s="10" t="s">
        <v>22</v>
      </c>
      <c r="E5459" s="10" t="s">
        <v>23</v>
      </c>
      <c r="F5459" s="10" t="s">
        <v>5</v>
      </c>
      <c r="H5459" s="10" t="s">
        <v>24</v>
      </c>
      <c r="I5459" s="10">
        <v>3065038</v>
      </c>
      <c r="J5459" s="10">
        <v>3067479</v>
      </c>
      <c r="K5459" s="10" t="s">
        <v>25</v>
      </c>
      <c r="R5459" s="10" t="s">
        <v>6722</v>
      </c>
      <c r="S5459" s="10">
        <v>2442</v>
      </c>
    </row>
    <row r="5460" spans="1:20" x14ac:dyDescent="0.35">
      <c r="A5460" s="10" t="s">
        <v>27</v>
      </c>
      <c r="B5460" s="10" t="s">
        <v>27</v>
      </c>
      <c r="C5460" s="10" t="s">
        <v>28</v>
      </c>
      <c r="D5460" s="10" t="s">
        <v>22</v>
      </c>
      <c r="E5460" s="10" t="s">
        <v>23</v>
      </c>
      <c r="F5460" s="10" t="s">
        <v>5</v>
      </c>
      <c r="H5460" s="10" t="s">
        <v>24</v>
      </c>
      <c r="I5460" s="10">
        <v>3065038</v>
      </c>
      <c r="J5460" s="10">
        <v>3067479</v>
      </c>
      <c r="K5460" s="10" t="s">
        <v>25</v>
      </c>
      <c r="L5460" s="10" t="s">
        <v>6723</v>
      </c>
      <c r="O5460" s="10" t="s">
        <v>49</v>
      </c>
      <c r="R5460" s="10" t="s">
        <v>6722</v>
      </c>
      <c r="S5460" s="10">
        <v>2442</v>
      </c>
      <c r="T5460" s="10">
        <v>813</v>
      </c>
    </row>
    <row r="5461" spans="1:20" x14ac:dyDescent="0.35">
      <c r="A5461" s="10" t="s">
        <v>20</v>
      </c>
      <c r="B5461" s="10" t="s">
        <v>20</v>
      </c>
      <c r="C5461" s="10" t="s">
        <v>21</v>
      </c>
      <c r="D5461" s="10" t="s">
        <v>22</v>
      </c>
      <c r="E5461" s="10" t="s">
        <v>23</v>
      </c>
      <c r="F5461" s="10" t="s">
        <v>5</v>
      </c>
      <c r="H5461" s="10" t="s">
        <v>24</v>
      </c>
      <c r="I5461" s="10">
        <v>3067639</v>
      </c>
      <c r="J5461" s="10">
        <v>3068487</v>
      </c>
      <c r="K5461" s="10" t="s">
        <v>25</v>
      </c>
      <c r="R5461" s="10" t="s">
        <v>6724</v>
      </c>
      <c r="S5461" s="10">
        <v>849</v>
      </c>
    </row>
    <row r="5462" spans="1:20" x14ac:dyDescent="0.35">
      <c r="A5462" s="10" t="s">
        <v>27</v>
      </c>
      <c r="B5462" s="10" t="s">
        <v>27</v>
      </c>
      <c r="C5462" s="10" t="s">
        <v>28</v>
      </c>
      <c r="D5462" s="10" t="s">
        <v>22</v>
      </c>
      <c r="E5462" s="10" t="s">
        <v>23</v>
      </c>
      <c r="F5462" s="10" t="s">
        <v>5</v>
      </c>
      <c r="H5462" s="10" t="s">
        <v>24</v>
      </c>
      <c r="I5462" s="10">
        <v>3067639</v>
      </c>
      <c r="J5462" s="10">
        <v>3068487</v>
      </c>
      <c r="K5462" s="10" t="s">
        <v>25</v>
      </c>
      <c r="L5462" s="10" t="s">
        <v>6725</v>
      </c>
      <c r="O5462" s="10" t="s">
        <v>52</v>
      </c>
      <c r="R5462" s="10" t="s">
        <v>6724</v>
      </c>
      <c r="S5462" s="10">
        <v>849</v>
      </c>
      <c r="T5462" s="10">
        <v>282</v>
      </c>
    </row>
    <row r="5463" spans="1:20" x14ac:dyDescent="0.35">
      <c r="A5463" s="10" t="s">
        <v>20</v>
      </c>
      <c r="B5463" s="10" t="s">
        <v>20</v>
      </c>
      <c r="C5463" s="10" t="s">
        <v>21</v>
      </c>
      <c r="D5463" s="10" t="s">
        <v>22</v>
      </c>
      <c r="E5463" s="10" t="s">
        <v>23</v>
      </c>
      <c r="F5463" s="10" t="s">
        <v>5</v>
      </c>
      <c r="H5463" s="10" t="s">
        <v>24</v>
      </c>
      <c r="I5463" s="10">
        <v>3068646</v>
      </c>
      <c r="J5463" s="10">
        <v>3069602</v>
      </c>
      <c r="K5463" s="10" t="s">
        <v>46</v>
      </c>
      <c r="R5463" s="10" t="s">
        <v>6726</v>
      </c>
      <c r="S5463" s="10">
        <v>957</v>
      </c>
    </row>
    <row r="5464" spans="1:20" x14ac:dyDescent="0.35">
      <c r="A5464" s="10" t="s">
        <v>27</v>
      </c>
      <c r="B5464" s="10" t="s">
        <v>27</v>
      </c>
      <c r="C5464" s="10" t="s">
        <v>28</v>
      </c>
      <c r="D5464" s="10" t="s">
        <v>22</v>
      </c>
      <c r="E5464" s="10" t="s">
        <v>23</v>
      </c>
      <c r="F5464" s="10" t="s">
        <v>5</v>
      </c>
      <c r="H5464" s="10" t="s">
        <v>24</v>
      </c>
      <c r="I5464" s="10">
        <v>3068646</v>
      </c>
      <c r="J5464" s="10">
        <v>3069602</v>
      </c>
      <c r="K5464" s="10" t="s">
        <v>46</v>
      </c>
      <c r="L5464" s="10" t="s">
        <v>6727</v>
      </c>
      <c r="O5464" s="10" t="s">
        <v>52</v>
      </c>
      <c r="R5464" s="10" t="s">
        <v>6726</v>
      </c>
      <c r="S5464" s="10">
        <v>957</v>
      </c>
      <c r="T5464" s="10">
        <v>318</v>
      </c>
    </row>
    <row r="5465" spans="1:20" x14ac:dyDescent="0.35">
      <c r="A5465" s="10" t="s">
        <v>20</v>
      </c>
      <c r="B5465" s="10" t="s">
        <v>20</v>
      </c>
      <c r="C5465" s="10" t="s">
        <v>21</v>
      </c>
      <c r="D5465" s="10" t="s">
        <v>22</v>
      </c>
      <c r="E5465" s="10" t="s">
        <v>23</v>
      </c>
      <c r="F5465" s="10" t="s">
        <v>5</v>
      </c>
      <c r="H5465" s="10" t="s">
        <v>24</v>
      </c>
      <c r="I5465" s="10">
        <v>3069599</v>
      </c>
      <c r="J5465" s="10">
        <v>3070711</v>
      </c>
      <c r="K5465" s="10" t="s">
        <v>46</v>
      </c>
      <c r="R5465" s="10" t="s">
        <v>6728</v>
      </c>
      <c r="S5465" s="10">
        <v>1113</v>
      </c>
    </row>
    <row r="5466" spans="1:20" x14ac:dyDescent="0.35">
      <c r="A5466" s="10" t="s">
        <v>27</v>
      </c>
      <c r="B5466" s="10" t="s">
        <v>27</v>
      </c>
      <c r="C5466" s="10" t="s">
        <v>28</v>
      </c>
      <c r="D5466" s="10" t="s">
        <v>22</v>
      </c>
      <c r="E5466" s="10" t="s">
        <v>23</v>
      </c>
      <c r="F5466" s="10" t="s">
        <v>5</v>
      </c>
      <c r="H5466" s="10" t="s">
        <v>24</v>
      </c>
      <c r="I5466" s="10">
        <v>3069599</v>
      </c>
      <c r="J5466" s="10">
        <v>3070711</v>
      </c>
      <c r="K5466" s="10" t="s">
        <v>46</v>
      </c>
      <c r="L5466" s="10" t="s">
        <v>6729</v>
      </c>
      <c r="O5466" s="10" t="s">
        <v>52</v>
      </c>
      <c r="R5466" s="10" t="s">
        <v>6728</v>
      </c>
      <c r="S5466" s="10">
        <v>1113</v>
      </c>
      <c r="T5466" s="10">
        <v>370</v>
      </c>
    </row>
    <row r="5467" spans="1:20" x14ac:dyDescent="0.35">
      <c r="A5467" s="10" t="s">
        <v>20</v>
      </c>
      <c r="B5467" s="10" t="s">
        <v>20</v>
      </c>
      <c r="C5467" s="10" t="s">
        <v>21</v>
      </c>
      <c r="D5467" s="10" t="s">
        <v>22</v>
      </c>
      <c r="E5467" s="10" t="s">
        <v>23</v>
      </c>
      <c r="F5467" s="10" t="s">
        <v>5</v>
      </c>
      <c r="H5467" s="10" t="s">
        <v>24</v>
      </c>
      <c r="I5467" s="10">
        <v>3070831</v>
      </c>
      <c r="J5467" s="10">
        <v>3071400</v>
      </c>
      <c r="K5467" s="10" t="s">
        <v>46</v>
      </c>
      <c r="R5467" s="10" t="s">
        <v>6730</v>
      </c>
      <c r="S5467" s="10">
        <v>570</v>
      </c>
    </row>
    <row r="5468" spans="1:20" x14ac:dyDescent="0.35">
      <c r="A5468" s="10" t="s">
        <v>27</v>
      </c>
      <c r="B5468" s="10" t="s">
        <v>27</v>
      </c>
      <c r="C5468" s="10" t="s">
        <v>28</v>
      </c>
      <c r="D5468" s="10" t="s">
        <v>22</v>
      </c>
      <c r="E5468" s="10" t="s">
        <v>23</v>
      </c>
      <c r="F5468" s="10" t="s">
        <v>5</v>
      </c>
      <c r="H5468" s="10" t="s">
        <v>24</v>
      </c>
      <c r="I5468" s="10">
        <v>3070831</v>
      </c>
      <c r="J5468" s="10">
        <v>3071400</v>
      </c>
      <c r="K5468" s="10" t="s">
        <v>46</v>
      </c>
      <c r="L5468" s="10" t="s">
        <v>6731</v>
      </c>
      <c r="O5468" s="10" t="s">
        <v>49</v>
      </c>
      <c r="R5468" s="10" t="s">
        <v>6730</v>
      </c>
      <c r="S5468" s="10">
        <v>570</v>
      </c>
      <c r="T5468" s="10">
        <v>189</v>
      </c>
    </row>
    <row r="5469" spans="1:20" x14ac:dyDescent="0.35">
      <c r="A5469" s="10" t="s">
        <v>20</v>
      </c>
      <c r="B5469" s="10" t="s">
        <v>20</v>
      </c>
      <c r="C5469" s="10" t="s">
        <v>21</v>
      </c>
      <c r="D5469" s="10" t="s">
        <v>22</v>
      </c>
      <c r="E5469" s="10" t="s">
        <v>23</v>
      </c>
      <c r="F5469" s="10" t="s">
        <v>5</v>
      </c>
      <c r="H5469" s="10" t="s">
        <v>24</v>
      </c>
      <c r="I5469" s="10">
        <v>3071728</v>
      </c>
      <c r="J5469" s="10">
        <v>3072645</v>
      </c>
      <c r="K5469" s="10" t="s">
        <v>46</v>
      </c>
      <c r="R5469" s="10" t="s">
        <v>6732</v>
      </c>
      <c r="S5469" s="10">
        <v>918</v>
      </c>
    </row>
    <row r="5470" spans="1:20" x14ac:dyDescent="0.35">
      <c r="A5470" s="10" t="s">
        <v>27</v>
      </c>
      <c r="B5470" s="10" t="s">
        <v>27</v>
      </c>
      <c r="C5470" s="10" t="s">
        <v>28</v>
      </c>
      <c r="D5470" s="10" t="s">
        <v>22</v>
      </c>
      <c r="E5470" s="10" t="s">
        <v>23</v>
      </c>
      <c r="F5470" s="10" t="s">
        <v>5</v>
      </c>
      <c r="H5470" s="10" t="s">
        <v>24</v>
      </c>
      <c r="I5470" s="10">
        <v>3071728</v>
      </c>
      <c r="J5470" s="10">
        <v>3072645</v>
      </c>
      <c r="K5470" s="10" t="s">
        <v>46</v>
      </c>
      <c r="L5470" s="10" t="s">
        <v>6733</v>
      </c>
      <c r="O5470" s="10" t="s">
        <v>223</v>
      </c>
      <c r="R5470" s="10" t="s">
        <v>6732</v>
      </c>
      <c r="S5470" s="10">
        <v>918</v>
      </c>
      <c r="T5470" s="10">
        <v>305</v>
      </c>
    </row>
    <row r="5471" spans="1:20" x14ac:dyDescent="0.35">
      <c r="A5471" s="10" t="s">
        <v>20</v>
      </c>
      <c r="B5471" s="10" t="s">
        <v>20</v>
      </c>
      <c r="C5471" s="10" t="s">
        <v>21</v>
      </c>
      <c r="D5471" s="10" t="s">
        <v>22</v>
      </c>
      <c r="E5471" s="10" t="s">
        <v>23</v>
      </c>
      <c r="F5471" s="10" t="s">
        <v>5</v>
      </c>
      <c r="H5471" s="10" t="s">
        <v>24</v>
      </c>
      <c r="I5471" s="10">
        <v>3072850</v>
      </c>
      <c r="J5471" s="10">
        <v>3074097</v>
      </c>
      <c r="K5471" s="10" t="s">
        <v>25</v>
      </c>
      <c r="R5471" s="10" t="s">
        <v>6734</v>
      </c>
      <c r="S5471" s="10">
        <v>1248</v>
      </c>
    </row>
    <row r="5472" spans="1:20" x14ac:dyDescent="0.35">
      <c r="A5472" s="10" t="s">
        <v>27</v>
      </c>
      <c r="B5472" s="10" t="s">
        <v>27</v>
      </c>
      <c r="C5472" s="10" t="s">
        <v>28</v>
      </c>
      <c r="D5472" s="10" t="s">
        <v>22</v>
      </c>
      <c r="E5472" s="10" t="s">
        <v>23</v>
      </c>
      <c r="F5472" s="10" t="s">
        <v>5</v>
      </c>
      <c r="H5472" s="10" t="s">
        <v>24</v>
      </c>
      <c r="I5472" s="10">
        <v>3072850</v>
      </c>
      <c r="J5472" s="10">
        <v>3074097</v>
      </c>
      <c r="K5472" s="10" t="s">
        <v>25</v>
      </c>
      <c r="L5472" s="10" t="s">
        <v>6735</v>
      </c>
      <c r="O5472" s="10" t="s">
        <v>6736</v>
      </c>
      <c r="R5472" s="10" t="s">
        <v>6734</v>
      </c>
      <c r="S5472" s="10">
        <v>1248</v>
      </c>
      <c r="T5472" s="10">
        <v>415</v>
      </c>
    </row>
    <row r="5473" spans="1:20" x14ac:dyDescent="0.35">
      <c r="A5473" s="10" t="s">
        <v>20</v>
      </c>
      <c r="B5473" s="10" t="s">
        <v>20</v>
      </c>
      <c r="C5473" s="10" t="s">
        <v>21</v>
      </c>
      <c r="D5473" s="10" t="s">
        <v>22</v>
      </c>
      <c r="E5473" s="10" t="s">
        <v>23</v>
      </c>
      <c r="F5473" s="10" t="s">
        <v>5</v>
      </c>
      <c r="H5473" s="10" t="s">
        <v>24</v>
      </c>
      <c r="I5473" s="10">
        <v>3074196</v>
      </c>
      <c r="J5473" s="10">
        <v>3074432</v>
      </c>
      <c r="K5473" s="10" t="s">
        <v>25</v>
      </c>
      <c r="R5473" s="10" t="s">
        <v>6737</v>
      </c>
      <c r="S5473" s="10">
        <v>237</v>
      </c>
    </row>
    <row r="5474" spans="1:20" x14ac:dyDescent="0.35">
      <c r="A5474" s="10" t="s">
        <v>27</v>
      </c>
      <c r="B5474" s="10" t="s">
        <v>27</v>
      </c>
      <c r="C5474" s="10" t="s">
        <v>28</v>
      </c>
      <c r="D5474" s="10" t="s">
        <v>22</v>
      </c>
      <c r="E5474" s="10" t="s">
        <v>23</v>
      </c>
      <c r="F5474" s="10" t="s">
        <v>5</v>
      </c>
      <c r="H5474" s="10" t="s">
        <v>24</v>
      </c>
      <c r="I5474" s="10">
        <v>3074196</v>
      </c>
      <c r="J5474" s="10">
        <v>3074432</v>
      </c>
      <c r="K5474" s="10" t="s">
        <v>25</v>
      </c>
      <c r="L5474" s="10" t="s">
        <v>6738</v>
      </c>
      <c r="O5474" s="10" t="s">
        <v>52</v>
      </c>
      <c r="R5474" s="10" t="s">
        <v>6737</v>
      </c>
      <c r="S5474" s="10">
        <v>237</v>
      </c>
      <c r="T5474" s="10">
        <v>78</v>
      </c>
    </row>
    <row r="5475" spans="1:20" x14ac:dyDescent="0.35">
      <c r="A5475" s="10" t="s">
        <v>20</v>
      </c>
      <c r="B5475" s="10" t="s">
        <v>20</v>
      </c>
      <c r="C5475" s="10" t="s">
        <v>21</v>
      </c>
      <c r="D5475" s="10" t="s">
        <v>22</v>
      </c>
      <c r="E5475" s="10" t="s">
        <v>23</v>
      </c>
      <c r="F5475" s="10" t="s">
        <v>5</v>
      </c>
      <c r="H5475" s="10" t="s">
        <v>24</v>
      </c>
      <c r="I5475" s="10">
        <v>3074429</v>
      </c>
      <c r="J5475" s="10">
        <v>3075733</v>
      </c>
      <c r="K5475" s="10" t="s">
        <v>25</v>
      </c>
      <c r="R5475" s="10" t="s">
        <v>6739</v>
      </c>
      <c r="S5475" s="10">
        <v>1305</v>
      </c>
    </row>
    <row r="5476" spans="1:20" x14ac:dyDescent="0.35">
      <c r="A5476" s="10" t="s">
        <v>27</v>
      </c>
      <c r="B5476" s="10" t="s">
        <v>27</v>
      </c>
      <c r="C5476" s="10" t="s">
        <v>28</v>
      </c>
      <c r="D5476" s="10" t="s">
        <v>22</v>
      </c>
      <c r="E5476" s="10" t="s">
        <v>23</v>
      </c>
      <c r="F5476" s="10" t="s">
        <v>5</v>
      </c>
      <c r="H5476" s="10" t="s">
        <v>24</v>
      </c>
      <c r="I5476" s="10">
        <v>3074429</v>
      </c>
      <c r="J5476" s="10">
        <v>3075733</v>
      </c>
      <c r="K5476" s="10" t="s">
        <v>25</v>
      </c>
      <c r="L5476" s="10" t="s">
        <v>6740</v>
      </c>
      <c r="O5476" s="10" t="s">
        <v>49</v>
      </c>
      <c r="R5476" s="10" t="s">
        <v>6739</v>
      </c>
      <c r="S5476" s="10">
        <v>1305</v>
      </c>
      <c r="T5476" s="10">
        <v>434</v>
      </c>
    </row>
    <row r="5477" spans="1:20" x14ac:dyDescent="0.35">
      <c r="A5477" s="10" t="s">
        <v>20</v>
      </c>
      <c r="B5477" s="10" t="s">
        <v>20</v>
      </c>
      <c r="C5477" s="10" t="s">
        <v>21</v>
      </c>
      <c r="D5477" s="10" t="s">
        <v>22</v>
      </c>
      <c r="E5477" s="10" t="s">
        <v>23</v>
      </c>
      <c r="F5477" s="10" t="s">
        <v>5</v>
      </c>
      <c r="H5477" s="10" t="s">
        <v>24</v>
      </c>
      <c r="I5477" s="10">
        <v>3075739</v>
      </c>
      <c r="J5477" s="10">
        <v>3076245</v>
      </c>
      <c r="K5477" s="10" t="s">
        <v>25</v>
      </c>
      <c r="R5477" s="10" t="s">
        <v>6741</v>
      </c>
      <c r="S5477" s="10">
        <v>507</v>
      </c>
    </row>
    <row r="5478" spans="1:20" x14ac:dyDescent="0.35">
      <c r="A5478" s="10" t="s">
        <v>27</v>
      </c>
      <c r="B5478" s="10" t="s">
        <v>27</v>
      </c>
      <c r="C5478" s="10" t="s">
        <v>28</v>
      </c>
      <c r="D5478" s="10" t="s">
        <v>22</v>
      </c>
      <c r="E5478" s="10" t="s">
        <v>23</v>
      </c>
      <c r="F5478" s="10" t="s">
        <v>5</v>
      </c>
      <c r="H5478" s="10" t="s">
        <v>24</v>
      </c>
      <c r="I5478" s="10">
        <v>3075739</v>
      </c>
      <c r="J5478" s="10">
        <v>3076245</v>
      </c>
      <c r="K5478" s="10" t="s">
        <v>25</v>
      </c>
      <c r="L5478" s="10" t="s">
        <v>6742</v>
      </c>
      <c r="O5478" s="10" t="s">
        <v>4299</v>
      </c>
      <c r="R5478" s="10" t="s">
        <v>6741</v>
      </c>
      <c r="S5478" s="10">
        <v>507</v>
      </c>
      <c r="T5478" s="10">
        <v>168</v>
      </c>
    </row>
    <row r="5479" spans="1:20" x14ac:dyDescent="0.35">
      <c r="A5479" s="10" t="s">
        <v>20</v>
      </c>
      <c r="B5479" s="10" t="s">
        <v>20</v>
      </c>
      <c r="C5479" s="10" t="s">
        <v>21</v>
      </c>
      <c r="D5479" s="10" t="s">
        <v>22</v>
      </c>
      <c r="E5479" s="10" t="s">
        <v>23</v>
      </c>
      <c r="F5479" s="10" t="s">
        <v>5</v>
      </c>
      <c r="H5479" s="10" t="s">
        <v>24</v>
      </c>
      <c r="I5479" s="10">
        <v>3076296</v>
      </c>
      <c r="J5479" s="10">
        <v>3077426</v>
      </c>
      <c r="K5479" s="10" t="s">
        <v>46</v>
      </c>
      <c r="R5479" s="10" t="s">
        <v>6743</v>
      </c>
      <c r="S5479" s="10">
        <v>1131</v>
      </c>
    </row>
    <row r="5480" spans="1:20" x14ac:dyDescent="0.35">
      <c r="A5480" s="10" t="s">
        <v>27</v>
      </c>
      <c r="B5480" s="10" t="s">
        <v>27</v>
      </c>
      <c r="C5480" s="10" t="s">
        <v>28</v>
      </c>
      <c r="D5480" s="10" t="s">
        <v>22</v>
      </c>
      <c r="E5480" s="10" t="s">
        <v>23</v>
      </c>
      <c r="F5480" s="10" t="s">
        <v>5</v>
      </c>
      <c r="H5480" s="10" t="s">
        <v>24</v>
      </c>
      <c r="I5480" s="10">
        <v>3076296</v>
      </c>
      <c r="J5480" s="10">
        <v>3077426</v>
      </c>
      <c r="K5480" s="10" t="s">
        <v>46</v>
      </c>
      <c r="L5480" s="10" t="s">
        <v>6744</v>
      </c>
      <c r="O5480" s="10" t="s">
        <v>52</v>
      </c>
      <c r="R5480" s="10" t="s">
        <v>6743</v>
      </c>
      <c r="S5480" s="10">
        <v>1131</v>
      </c>
      <c r="T5480" s="10">
        <v>376</v>
      </c>
    </row>
    <row r="5481" spans="1:20" x14ac:dyDescent="0.35">
      <c r="A5481" s="10" t="s">
        <v>20</v>
      </c>
      <c r="B5481" s="10" t="s">
        <v>20</v>
      </c>
      <c r="C5481" s="10" t="s">
        <v>21</v>
      </c>
      <c r="D5481" s="10" t="s">
        <v>22</v>
      </c>
      <c r="E5481" s="10" t="s">
        <v>23</v>
      </c>
      <c r="F5481" s="10" t="s">
        <v>5</v>
      </c>
      <c r="H5481" s="10" t="s">
        <v>24</v>
      </c>
      <c r="I5481" s="10">
        <v>3077550</v>
      </c>
      <c r="J5481" s="10">
        <v>3078680</v>
      </c>
      <c r="K5481" s="10" t="s">
        <v>25</v>
      </c>
      <c r="R5481" s="10" t="s">
        <v>6745</v>
      </c>
      <c r="S5481" s="10">
        <v>1131</v>
      </c>
    </row>
    <row r="5482" spans="1:20" x14ac:dyDescent="0.35">
      <c r="A5482" s="10" t="s">
        <v>27</v>
      </c>
      <c r="B5482" s="10" t="s">
        <v>27</v>
      </c>
      <c r="C5482" s="10" t="s">
        <v>28</v>
      </c>
      <c r="D5482" s="10" t="s">
        <v>22</v>
      </c>
      <c r="E5482" s="10" t="s">
        <v>23</v>
      </c>
      <c r="F5482" s="10" t="s">
        <v>5</v>
      </c>
      <c r="H5482" s="10" t="s">
        <v>24</v>
      </c>
      <c r="I5482" s="10">
        <v>3077550</v>
      </c>
      <c r="J5482" s="10">
        <v>3078680</v>
      </c>
      <c r="K5482" s="10" t="s">
        <v>25</v>
      </c>
      <c r="L5482" s="10" t="s">
        <v>6746</v>
      </c>
      <c r="O5482" s="10" t="s">
        <v>2695</v>
      </c>
      <c r="R5482" s="10" t="s">
        <v>6745</v>
      </c>
      <c r="S5482" s="10">
        <v>1131</v>
      </c>
      <c r="T5482" s="10">
        <v>376</v>
      </c>
    </row>
    <row r="5483" spans="1:20" x14ac:dyDescent="0.35">
      <c r="A5483" s="10" t="s">
        <v>20</v>
      </c>
      <c r="B5483" s="10" t="s">
        <v>20</v>
      </c>
      <c r="C5483" s="10" t="s">
        <v>21</v>
      </c>
      <c r="D5483" s="10" t="s">
        <v>22</v>
      </c>
      <c r="E5483" s="10" t="s">
        <v>23</v>
      </c>
      <c r="F5483" s="10" t="s">
        <v>5</v>
      </c>
      <c r="H5483" s="10" t="s">
        <v>24</v>
      </c>
      <c r="I5483" s="10">
        <v>3078671</v>
      </c>
      <c r="J5483" s="10">
        <v>3079795</v>
      </c>
      <c r="K5483" s="10" t="s">
        <v>25</v>
      </c>
      <c r="R5483" s="10" t="s">
        <v>6747</v>
      </c>
      <c r="S5483" s="10">
        <v>1125</v>
      </c>
    </row>
    <row r="5484" spans="1:20" x14ac:dyDescent="0.35">
      <c r="A5484" s="10" t="s">
        <v>27</v>
      </c>
      <c r="B5484" s="10" t="s">
        <v>27</v>
      </c>
      <c r="C5484" s="10" t="s">
        <v>28</v>
      </c>
      <c r="D5484" s="10" t="s">
        <v>22</v>
      </c>
      <c r="E5484" s="10" t="s">
        <v>23</v>
      </c>
      <c r="F5484" s="10" t="s">
        <v>5</v>
      </c>
      <c r="H5484" s="10" t="s">
        <v>24</v>
      </c>
      <c r="I5484" s="10">
        <v>3078671</v>
      </c>
      <c r="J5484" s="10">
        <v>3079795</v>
      </c>
      <c r="K5484" s="10" t="s">
        <v>25</v>
      </c>
      <c r="L5484" s="10" t="s">
        <v>6748</v>
      </c>
      <c r="O5484" s="10" t="s">
        <v>6749</v>
      </c>
      <c r="R5484" s="10" t="s">
        <v>6747</v>
      </c>
      <c r="S5484" s="10">
        <v>1125</v>
      </c>
      <c r="T5484" s="10">
        <v>374</v>
      </c>
    </row>
    <row r="5485" spans="1:20" x14ac:dyDescent="0.35">
      <c r="A5485" s="10" t="s">
        <v>20</v>
      </c>
      <c r="B5485" s="10" t="s">
        <v>20</v>
      </c>
      <c r="C5485" s="10" t="s">
        <v>21</v>
      </c>
      <c r="D5485" s="10" t="s">
        <v>22</v>
      </c>
      <c r="E5485" s="10" t="s">
        <v>23</v>
      </c>
      <c r="F5485" s="10" t="s">
        <v>5</v>
      </c>
      <c r="H5485" s="10" t="s">
        <v>24</v>
      </c>
      <c r="I5485" s="10">
        <v>3079907</v>
      </c>
      <c r="J5485" s="10">
        <v>3080170</v>
      </c>
      <c r="K5485" s="10" t="s">
        <v>46</v>
      </c>
      <c r="R5485" s="10" t="s">
        <v>6750</v>
      </c>
      <c r="S5485" s="10">
        <v>264</v>
      </c>
    </row>
    <row r="5486" spans="1:20" x14ac:dyDescent="0.35">
      <c r="A5486" s="10" t="s">
        <v>27</v>
      </c>
      <c r="B5486" s="10" t="s">
        <v>27</v>
      </c>
      <c r="C5486" s="10" t="s">
        <v>28</v>
      </c>
      <c r="D5486" s="10" t="s">
        <v>22</v>
      </c>
      <c r="E5486" s="10" t="s">
        <v>23</v>
      </c>
      <c r="F5486" s="10" t="s">
        <v>5</v>
      </c>
      <c r="H5486" s="10" t="s">
        <v>24</v>
      </c>
      <c r="I5486" s="10">
        <v>3079907</v>
      </c>
      <c r="J5486" s="10">
        <v>3080170</v>
      </c>
      <c r="K5486" s="10" t="s">
        <v>46</v>
      </c>
      <c r="L5486" s="10" t="s">
        <v>6751</v>
      </c>
      <c r="O5486" s="10" t="s">
        <v>52</v>
      </c>
      <c r="R5486" s="10" t="s">
        <v>6750</v>
      </c>
      <c r="S5486" s="10">
        <v>264</v>
      </c>
      <c r="T5486" s="10">
        <v>87</v>
      </c>
    </row>
    <row r="5487" spans="1:20" x14ac:dyDescent="0.35">
      <c r="A5487" s="10" t="s">
        <v>20</v>
      </c>
      <c r="B5487" s="10" t="s">
        <v>20</v>
      </c>
      <c r="C5487" s="10" t="s">
        <v>21</v>
      </c>
      <c r="D5487" s="10" t="s">
        <v>22</v>
      </c>
      <c r="E5487" s="10" t="s">
        <v>23</v>
      </c>
      <c r="F5487" s="10" t="s">
        <v>5</v>
      </c>
      <c r="H5487" s="10" t="s">
        <v>24</v>
      </c>
      <c r="I5487" s="10">
        <v>3080618</v>
      </c>
      <c r="J5487" s="10">
        <v>3081643</v>
      </c>
      <c r="K5487" s="10" t="s">
        <v>46</v>
      </c>
      <c r="R5487" s="10" t="s">
        <v>6752</v>
      </c>
      <c r="S5487" s="10">
        <v>1026</v>
      </c>
    </row>
    <row r="5488" spans="1:20" x14ac:dyDescent="0.35">
      <c r="A5488" s="10" t="s">
        <v>27</v>
      </c>
      <c r="B5488" s="10" t="s">
        <v>27</v>
      </c>
      <c r="C5488" s="10" t="s">
        <v>28</v>
      </c>
      <c r="D5488" s="10" t="s">
        <v>22</v>
      </c>
      <c r="E5488" s="10" t="s">
        <v>23</v>
      </c>
      <c r="F5488" s="10" t="s">
        <v>5</v>
      </c>
      <c r="H5488" s="10" t="s">
        <v>24</v>
      </c>
      <c r="I5488" s="10">
        <v>3080618</v>
      </c>
      <c r="J5488" s="10">
        <v>3081643</v>
      </c>
      <c r="K5488" s="10" t="s">
        <v>46</v>
      </c>
      <c r="L5488" s="10" t="s">
        <v>6753</v>
      </c>
      <c r="O5488" s="10" t="s">
        <v>2997</v>
      </c>
      <c r="R5488" s="10" t="s">
        <v>6752</v>
      </c>
      <c r="S5488" s="10">
        <v>1026</v>
      </c>
      <c r="T5488" s="10">
        <v>341</v>
      </c>
    </row>
    <row r="5489" spans="1:20" x14ac:dyDescent="0.35">
      <c r="A5489" s="10" t="s">
        <v>20</v>
      </c>
      <c r="B5489" s="10" t="s">
        <v>20</v>
      </c>
      <c r="C5489" s="10" t="s">
        <v>21</v>
      </c>
      <c r="D5489" s="10" t="s">
        <v>22</v>
      </c>
      <c r="E5489" s="10" t="s">
        <v>23</v>
      </c>
      <c r="F5489" s="10" t="s">
        <v>5</v>
      </c>
      <c r="H5489" s="10" t="s">
        <v>24</v>
      </c>
      <c r="I5489" s="10">
        <v>3081648</v>
      </c>
      <c r="J5489" s="10">
        <v>3082073</v>
      </c>
      <c r="K5489" s="10" t="s">
        <v>46</v>
      </c>
      <c r="R5489" s="10" t="s">
        <v>6754</v>
      </c>
      <c r="S5489" s="10">
        <v>426</v>
      </c>
    </row>
    <row r="5490" spans="1:20" x14ac:dyDescent="0.35">
      <c r="A5490" s="10" t="s">
        <v>27</v>
      </c>
      <c r="B5490" s="10" t="s">
        <v>27</v>
      </c>
      <c r="C5490" s="10" t="s">
        <v>28</v>
      </c>
      <c r="D5490" s="10" t="s">
        <v>22</v>
      </c>
      <c r="E5490" s="10" t="s">
        <v>23</v>
      </c>
      <c r="F5490" s="10" t="s">
        <v>5</v>
      </c>
      <c r="H5490" s="10" t="s">
        <v>24</v>
      </c>
      <c r="I5490" s="10">
        <v>3081648</v>
      </c>
      <c r="J5490" s="10">
        <v>3082073</v>
      </c>
      <c r="K5490" s="10" t="s">
        <v>46</v>
      </c>
      <c r="L5490" s="10" t="s">
        <v>6755</v>
      </c>
      <c r="O5490" s="10" t="s">
        <v>49</v>
      </c>
      <c r="R5490" s="10" t="s">
        <v>6754</v>
      </c>
      <c r="S5490" s="10">
        <v>426</v>
      </c>
      <c r="T5490" s="10">
        <v>141</v>
      </c>
    </row>
    <row r="5491" spans="1:20" x14ac:dyDescent="0.35">
      <c r="A5491" s="10" t="s">
        <v>20</v>
      </c>
      <c r="B5491" s="10" t="s">
        <v>20</v>
      </c>
      <c r="C5491" s="10" t="s">
        <v>21</v>
      </c>
      <c r="D5491" s="10" t="s">
        <v>22</v>
      </c>
      <c r="E5491" s="10" t="s">
        <v>23</v>
      </c>
      <c r="F5491" s="10" t="s">
        <v>5</v>
      </c>
      <c r="H5491" s="10" t="s">
        <v>24</v>
      </c>
      <c r="I5491" s="10">
        <v>3082336</v>
      </c>
      <c r="J5491" s="10">
        <v>3082986</v>
      </c>
      <c r="K5491" s="10" t="s">
        <v>46</v>
      </c>
      <c r="R5491" s="10" t="s">
        <v>6756</v>
      </c>
      <c r="S5491" s="10">
        <v>651</v>
      </c>
    </row>
    <row r="5492" spans="1:20" x14ac:dyDescent="0.35">
      <c r="A5492" s="10" t="s">
        <v>27</v>
      </c>
      <c r="B5492" s="10" t="s">
        <v>27</v>
      </c>
      <c r="C5492" s="10" t="s">
        <v>28</v>
      </c>
      <c r="D5492" s="10" t="s">
        <v>22</v>
      </c>
      <c r="E5492" s="10" t="s">
        <v>23</v>
      </c>
      <c r="F5492" s="10" t="s">
        <v>5</v>
      </c>
      <c r="H5492" s="10" t="s">
        <v>24</v>
      </c>
      <c r="I5492" s="10">
        <v>3082336</v>
      </c>
      <c r="J5492" s="10">
        <v>3082986</v>
      </c>
      <c r="K5492" s="10" t="s">
        <v>46</v>
      </c>
      <c r="L5492" s="10" t="s">
        <v>6757</v>
      </c>
      <c r="O5492" s="10" t="s">
        <v>52</v>
      </c>
      <c r="R5492" s="10" t="s">
        <v>6756</v>
      </c>
      <c r="S5492" s="10">
        <v>651</v>
      </c>
      <c r="T5492" s="10">
        <v>216</v>
      </c>
    </row>
    <row r="5493" spans="1:20" x14ac:dyDescent="0.35">
      <c r="A5493" s="10" t="s">
        <v>20</v>
      </c>
      <c r="B5493" s="10" t="s">
        <v>20</v>
      </c>
      <c r="C5493" s="10" t="s">
        <v>21</v>
      </c>
      <c r="D5493" s="10" t="s">
        <v>22</v>
      </c>
      <c r="E5493" s="10" t="s">
        <v>23</v>
      </c>
      <c r="F5493" s="10" t="s">
        <v>5</v>
      </c>
      <c r="H5493" s="10" t="s">
        <v>24</v>
      </c>
      <c r="I5493" s="10">
        <v>3083183</v>
      </c>
      <c r="J5493" s="10">
        <v>3083458</v>
      </c>
      <c r="K5493" s="10" t="s">
        <v>46</v>
      </c>
      <c r="R5493" s="10" t="s">
        <v>6758</v>
      </c>
      <c r="S5493" s="10">
        <v>276</v>
      </c>
    </row>
    <row r="5494" spans="1:20" x14ac:dyDescent="0.35">
      <c r="A5494" s="10" t="s">
        <v>27</v>
      </c>
      <c r="B5494" s="10" t="s">
        <v>27</v>
      </c>
      <c r="C5494" s="10" t="s">
        <v>28</v>
      </c>
      <c r="D5494" s="10" t="s">
        <v>22</v>
      </c>
      <c r="E5494" s="10" t="s">
        <v>23</v>
      </c>
      <c r="F5494" s="10" t="s">
        <v>5</v>
      </c>
      <c r="H5494" s="10" t="s">
        <v>24</v>
      </c>
      <c r="I5494" s="10">
        <v>3083183</v>
      </c>
      <c r="J5494" s="10">
        <v>3083458</v>
      </c>
      <c r="K5494" s="10" t="s">
        <v>46</v>
      </c>
      <c r="L5494" s="10" t="s">
        <v>6759</v>
      </c>
      <c r="O5494" s="10" t="s">
        <v>6760</v>
      </c>
      <c r="R5494" s="10" t="s">
        <v>6758</v>
      </c>
      <c r="S5494" s="10">
        <v>276</v>
      </c>
      <c r="T5494" s="10">
        <v>91</v>
      </c>
    </row>
    <row r="5495" spans="1:20" x14ac:dyDescent="0.35">
      <c r="A5495" s="10" t="s">
        <v>20</v>
      </c>
      <c r="B5495" s="10" t="s">
        <v>20</v>
      </c>
      <c r="C5495" s="10" t="s">
        <v>21</v>
      </c>
      <c r="D5495" s="10" t="s">
        <v>22</v>
      </c>
      <c r="E5495" s="10" t="s">
        <v>23</v>
      </c>
      <c r="F5495" s="10" t="s">
        <v>5</v>
      </c>
      <c r="H5495" s="10" t="s">
        <v>24</v>
      </c>
      <c r="I5495" s="10">
        <v>3083510</v>
      </c>
      <c r="J5495" s="10">
        <v>3084082</v>
      </c>
      <c r="K5495" s="10" t="s">
        <v>25</v>
      </c>
      <c r="R5495" s="10" t="s">
        <v>6761</v>
      </c>
      <c r="S5495" s="10">
        <v>573</v>
      </c>
    </row>
    <row r="5496" spans="1:20" x14ac:dyDescent="0.35">
      <c r="A5496" s="10" t="s">
        <v>27</v>
      </c>
      <c r="B5496" s="10" t="s">
        <v>27</v>
      </c>
      <c r="C5496" s="10" t="s">
        <v>28</v>
      </c>
      <c r="D5496" s="10" t="s">
        <v>22</v>
      </c>
      <c r="E5496" s="10" t="s">
        <v>23</v>
      </c>
      <c r="F5496" s="10" t="s">
        <v>5</v>
      </c>
      <c r="H5496" s="10" t="s">
        <v>24</v>
      </c>
      <c r="I5496" s="10">
        <v>3083510</v>
      </c>
      <c r="J5496" s="10">
        <v>3084082</v>
      </c>
      <c r="K5496" s="10" t="s">
        <v>25</v>
      </c>
      <c r="L5496" s="10" t="s">
        <v>6762</v>
      </c>
      <c r="O5496" s="10" t="s">
        <v>6763</v>
      </c>
      <c r="R5496" s="10" t="s">
        <v>6761</v>
      </c>
      <c r="S5496" s="10">
        <v>573</v>
      </c>
      <c r="T5496" s="10">
        <v>190</v>
      </c>
    </row>
    <row r="5497" spans="1:20" x14ac:dyDescent="0.35">
      <c r="A5497" s="10" t="s">
        <v>20</v>
      </c>
      <c r="B5497" s="10" t="s">
        <v>20</v>
      </c>
      <c r="C5497" s="10" t="s">
        <v>21</v>
      </c>
      <c r="D5497" s="10" t="s">
        <v>22</v>
      </c>
      <c r="E5497" s="10" t="s">
        <v>23</v>
      </c>
      <c r="F5497" s="10" t="s">
        <v>5</v>
      </c>
      <c r="H5497" s="10" t="s">
        <v>24</v>
      </c>
      <c r="I5497" s="10">
        <v>3084107</v>
      </c>
      <c r="J5497" s="10">
        <v>3084880</v>
      </c>
      <c r="K5497" s="10" t="s">
        <v>46</v>
      </c>
      <c r="R5497" s="10" t="s">
        <v>6764</v>
      </c>
      <c r="S5497" s="10">
        <v>774</v>
      </c>
    </row>
    <row r="5498" spans="1:20" x14ac:dyDescent="0.35">
      <c r="A5498" s="10" t="s">
        <v>27</v>
      </c>
      <c r="B5498" s="10" t="s">
        <v>27</v>
      </c>
      <c r="C5498" s="10" t="s">
        <v>28</v>
      </c>
      <c r="D5498" s="10" t="s">
        <v>22</v>
      </c>
      <c r="E5498" s="10" t="s">
        <v>23</v>
      </c>
      <c r="F5498" s="10" t="s">
        <v>5</v>
      </c>
      <c r="H5498" s="10" t="s">
        <v>24</v>
      </c>
      <c r="I5498" s="10">
        <v>3084107</v>
      </c>
      <c r="J5498" s="10">
        <v>3084880</v>
      </c>
      <c r="K5498" s="10" t="s">
        <v>46</v>
      </c>
      <c r="L5498" s="10" t="s">
        <v>6765</v>
      </c>
      <c r="O5498" s="10" t="s">
        <v>6766</v>
      </c>
      <c r="R5498" s="10" t="s">
        <v>6764</v>
      </c>
      <c r="S5498" s="10">
        <v>774</v>
      </c>
      <c r="T5498" s="10">
        <v>257</v>
      </c>
    </row>
    <row r="5499" spans="1:20" x14ac:dyDescent="0.35">
      <c r="A5499" s="10" t="s">
        <v>20</v>
      </c>
      <c r="B5499" s="10" t="s">
        <v>20</v>
      </c>
      <c r="C5499" s="10" t="s">
        <v>21</v>
      </c>
      <c r="D5499" s="10" t="s">
        <v>22</v>
      </c>
      <c r="E5499" s="10" t="s">
        <v>23</v>
      </c>
      <c r="F5499" s="10" t="s">
        <v>5</v>
      </c>
      <c r="H5499" s="10" t="s">
        <v>24</v>
      </c>
      <c r="I5499" s="10">
        <v>3084978</v>
      </c>
      <c r="J5499" s="10">
        <v>3087191</v>
      </c>
      <c r="K5499" s="10" t="s">
        <v>46</v>
      </c>
      <c r="R5499" s="10" t="s">
        <v>6767</v>
      </c>
      <c r="S5499" s="10">
        <v>2214</v>
      </c>
    </row>
    <row r="5500" spans="1:20" x14ac:dyDescent="0.35">
      <c r="A5500" s="10" t="s">
        <v>27</v>
      </c>
      <c r="B5500" s="10" t="s">
        <v>27</v>
      </c>
      <c r="C5500" s="10" t="s">
        <v>28</v>
      </c>
      <c r="D5500" s="10" t="s">
        <v>22</v>
      </c>
      <c r="E5500" s="10" t="s">
        <v>23</v>
      </c>
      <c r="F5500" s="10" t="s">
        <v>5</v>
      </c>
      <c r="H5500" s="10" t="s">
        <v>24</v>
      </c>
      <c r="I5500" s="10">
        <v>3084978</v>
      </c>
      <c r="J5500" s="10">
        <v>3087191</v>
      </c>
      <c r="K5500" s="10" t="s">
        <v>46</v>
      </c>
      <c r="L5500" s="10" t="s">
        <v>6768</v>
      </c>
      <c r="O5500" s="10" t="s">
        <v>5698</v>
      </c>
      <c r="R5500" s="10" t="s">
        <v>6767</v>
      </c>
      <c r="S5500" s="10">
        <v>2214</v>
      </c>
      <c r="T5500" s="10">
        <v>737</v>
      </c>
    </row>
    <row r="5501" spans="1:20" x14ac:dyDescent="0.35">
      <c r="A5501" s="10" t="s">
        <v>20</v>
      </c>
      <c r="B5501" s="10" t="s">
        <v>20</v>
      </c>
      <c r="C5501" s="10" t="s">
        <v>21</v>
      </c>
      <c r="D5501" s="10" t="s">
        <v>22</v>
      </c>
      <c r="E5501" s="10" t="s">
        <v>23</v>
      </c>
      <c r="F5501" s="10" t="s">
        <v>5</v>
      </c>
      <c r="H5501" s="10" t="s">
        <v>24</v>
      </c>
      <c r="I5501" s="10">
        <v>3087205</v>
      </c>
      <c r="J5501" s="10">
        <v>3087915</v>
      </c>
      <c r="K5501" s="10" t="s">
        <v>46</v>
      </c>
      <c r="R5501" s="10" t="s">
        <v>6769</v>
      </c>
      <c r="S5501" s="10">
        <v>711</v>
      </c>
    </row>
    <row r="5502" spans="1:20" x14ac:dyDescent="0.35">
      <c r="A5502" s="10" t="s">
        <v>27</v>
      </c>
      <c r="B5502" s="10" t="s">
        <v>27</v>
      </c>
      <c r="C5502" s="10" t="s">
        <v>28</v>
      </c>
      <c r="D5502" s="10" t="s">
        <v>22</v>
      </c>
      <c r="E5502" s="10" t="s">
        <v>23</v>
      </c>
      <c r="F5502" s="10" t="s">
        <v>5</v>
      </c>
      <c r="H5502" s="10" t="s">
        <v>24</v>
      </c>
      <c r="I5502" s="10">
        <v>3087205</v>
      </c>
      <c r="J5502" s="10">
        <v>3087915</v>
      </c>
      <c r="K5502" s="10" t="s">
        <v>46</v>
      </c>
      <c r="L5502" s="10" t="s">
        <v>6770</v>
      </c>
      <c r="O5502" s="10" t="s">
        <v>6771</v>
      </c>
      <c r="R5502" s="10" t="s">
        <v>6769</v>
      </c>
      <c r="S5502" s="10">
        <v>711</v>
      </c>
      <c r="T5502" s="10">
        <v>236</v>
      </c>
    </row>
    <row r="5503" spans="1:20" x14ac:dyDescent="0.35">
      <c r="A5503" s="10" t="s">
        <v>20</v>
      </c>
      <c r="B5503" s="10" t="s">
        <v>20</v>
      </c>
      <c r="C5503" s="10" t="s">
        <v>21</v>
      </c>
      <c r="D5503" s="10" t="s">
        <v>22</v>
      </c>
      <c r="E5503" s="10" t="s">
        <v>23</v>
      </c>
      <c r="F5503" s="10" t="s">
        <v>5</v>
      </c>
      <c r="H5503" s="10" t="s">
        <v>24</v>
      </c>
      <c r="I5503" s="10">
        <v>3087919</v>
      </c>
      <c r="J5503" s="10">
        <v>3088911</v>
      </c>
      <c r="K5503" s="10" t="s">
        <v>46</v>
      </c>
      <c r="R5503" s="10" t="s">
        <v>6772</v>
      </c>
      <c r="S5503" s="10">
        <v>993</v>
      </c>
    </row>
    <row r="5504" spans="1:20" x14ac:dyDescent="0.35">
      <c r="A5504" s="10" t="s">
        <v>27</v>
      </c>
      <c r="B5504" s="10" t="s">
        <v>27</v>
      </c>
      <c r="C5504" s="10" t="s">
        <v>28</v>
      </c>
      <c r="D5504" s="10" t="s">
        <v>22</v>
      </c>
      <c r="E5504" s="10" t="s">
        <v>23</v>
      </c>
      <c r="F5504" s="10" t="s">
        <v>5</v>
      </c>
      <c r="H5504" s="10" t="s">
        <v>24</v>
      </c>
      <c r="I5504" s="10">
        <v>3087919</v>
      </c>
      <c r="J5504" s="10">
        <v>3088911</v>
      </c>
      <c r="K5504" s="10" t="s">
        <v>46</v>
      </c>
      <c r="L5504" s="10" t="s">
        <v>6773</v>
      </c>
      <c r="O5504" s="10" t="s">
        <v>6774</v>
      </c>
      <c r="R5504" s="10" t="s">
        <v>6772</v>
      </c>
      <c r="S5504" s="10">
        <v>993</v>
      </c>
      <c r="T5504" s="10">
        <v>330</v>
      </c>
    </row>
    <row r="5505" spans="1:20" x14ac:dyDescent="0.35">
      <c r="A5505" s="10" t="s">
        <v>20</v>
      </c>
      <c r="B5505" s="10" t="s">
        <v>20</v>
      </c>
      <c r="C5505" s="10" t="s">
        <v>21</v>
      </c>
      <c r="D5505" s="10" t="s">
        <v>22</v>
      </c>
      <c r="E5505" s="10" t="s">
        <v>23</v>
      </c>
      <c r="F5505" s="10" t="s">
        <v>5</v>
      </c>
      <c r="H5505" s="10" t="s">
        <v>24</v>
      </c>
      <c r="I5505" s="10">
        <v>3088974</v>
      </c>
      <c r="J5505" s="10">
        <v>3090293</v>
      </c>
      <c r="K5505" s="10" t="s">
        <v>46</v>
      </c>
      <c r="R5505" s="10" t="s">
        <v>6775</v>
      </c>
      <c r="S5505" s="10">
        <v>1320</v>
      </c>
    </row>
    <row r="5506" spans="1:20" x14ac:dyDescent="0.35">
      <c r="A5506" s="10" t="s">
        <v>27</v>
      </c>
      <c r="B5506" s="10" t="s">
        <v>27</v>
      </c>
      <c r="C5506" s="10" t="s">
        <v>28</v>
      </c>
      <c r="D5506" s="10" t="s">
        <v>22</v>
      </c>
      <c r="E5506" s="10" t="s">
        <v>23</v>
      </c>
      <c r="F5506" s="10" t="s">
        <v>5</v>
      </c>
      <c r="H5506" s="10" t="s">
        <v>24</v>
      </c>
      <c r="I5506" s="10">
        <v>3088974</v>
      </c>
      <c r="J5506" s="10">
        <v>3090293</v>
      </c>
      <c r="K5506" s="10" t="s">
        <v>46</v>
      </c>
      <c r="L5506" s="10" t="s">
        <v>6776</v>
      </c>
      <c r="O5506" s="10" t="s">
        <v>6777</v>
      </c>
      <c r="R5506" s="10" t="s">
        <v>6775</v>
      </c>
      <c r="S5506" s="10">
        <v>1320</v>
      </c>
      <c r="T5506" s="10">
        <v>439</v>
      </c>
    </row>
    <row r="5507" spans="1:20" x14ac:dyDescent="0.35">
      <c r="A5507" s="10" t="s">
        <v>20</v>
      </c>
      <c r="B5507" s="10" t="s">
        <v>20</v>
      </c>
      <c r="C5507" s="10" t="s">
        <v>21</v>
      </c>
      <c r="D5507" s="10" t="s">
        <v>22</v>
      </c>
      <c r="E5507" s="10" t="s">
        <v>23</v>
      </c>
      <c r="F5507" s="10" t="s">
        <v>5</v>
      </c>
      <c r="H5507" s="10" t="s">
        <v>24</v>
      </c>
      <c r="I5507" s="10">
        <v>3090356</v>
      </c>
      <c r="J5507" s="10">
        <v>3092290</v>
      </c>
      <c r="K5507" s="10" t="s">
        <v>46</v>
      </c>
      <c r="R5507" s="10" t="s">
        <v>6778</v>
      </c>
      <c r="S5507" s="10">
        <v>1935</v>
      </c>
    </row>
    <row r="5508" spans="1:20" x14ac:dyDescent="0.35">
      <c r="A5508" s="10" t="s">
        <v>27</v>
      </c>
      <c r="B5508" s="10" t="s">
        <v>27</v>
      </c>
      <c r="C5508" s="10" t="s">
        <v>28</v>
      </c>
      <c r="D5508" s="10" t="s">
        <v>22</v>
      </c>
      <c r="E5508" s="10" t="s">
        <v>23</v>
      </c>
      <c r="F5508" s="10" t="s">
        <v>5</v>
      </c>
      <c r="H5508" s="10" t="s">
        <v>24</v>
      </c>
      <c r="I5508" s="10">
        <v>3090356</v>
      </c>
      <c r="J5508" s="10">
        <v>3092290</v>
      </c>
      <c r="K5508" s="10" t="s">
        <v>46</v>
      </c>
      <c r="L5508" s="10" t="s">
        <v>6779</v>
      </c>
      <c r="O5508" s="10" t="s">
        <v>316</v>
      </c>
      <c r="R5508" s="10" t="s">
        <v>6778</v>
      </c>
      <c r="S5508" s="10">
        <v>1935</v>
      </c>
      <c r="T5508" s="10">
        <v>644</v>
      </c>
    </row>
    <row r="5509" spans="1:20" x14ac:dyDescent="0.35">
      <c r="A5509" s="10" t="s">
        <v>20</v>
      </c>
      <c r="B5509" s="10" t="s">
        <v>20</v>
      </c>
      <c r="C5509" s="10" t="s">
        <v>21</v>
      </c>
      <c r="D5509" s="10" t="s">
        <v>22</v>
      </c>
      <c r="E5509" s="10" t="s">
        <v>23</v>
      </c>
      <c r="F5509" s="10" t="s">
        <v>5</v>
      </c>
      <c r="H5509" s="10" t="s">
        <v>24</v>
      </c>
      <c r="I5509" s="10">
        <v>3092389</v>
      </c>
      <c r="J5509" s="10">
        <v>3093864</v>
      </c>
      <c r="K5509" s="10" t="s">
        <v>46</v>
      </c>
      <c r="R5509" s="10" t="s">
        <v>6780</v>
      </c>
      <c r="S5509" s="10">
        <v>1476</v>
      </c>
    </row>
    <row r="5510" spans="1:20" x14ac:dyDescent="0.35">
      <c r="A5510" s="10" t="s">
        <v>27</v>
      </c>
      <c r="B5510" s="10" t="s">
        <v>27</v>
      </c>
      <c r="C5510" s="10" t="s">
        <v>28</v>
      </c>
      <c r="D5510" s="10" t="s">
        <v>22</v>
      </c>
      <c r="E5510" s="10" t="s">
        <v>23</v>
      </c>
      <c r="F5510" s="10" t="s">
        <v>5</v>
      </c>
      <c r="H5510" s="10" t="s">
        <v>24</v>
      </c>
      <c r="I5510" s="10">
        <v>3092389</v>
      </c>
      <c r="J5510" s="10">
        <v>3093864</v>
      </c>
      <c r="K5510" s="10" t="s">
        <v>46</v>
      </c>
      <c r="L5510" s="10" t="s">
        <v>6781</v>
      </c>
      <c r="O5510" s="10" t="s">
        <v>5674</v>
      </c>
      <c r="R5510" s="10" t="s">
        <v>6780</v>
      </c>
      <c r="S5510" s="10">
        <v>1476</v>
      </c>
      <c r="T5510" s="10">
        <v>491</v>
      </c>
    </row>
    <row r="5511" spans="1:20" x14ac:dyDescent="0.35">
      <c r="A5511" s="10" t="s">
        <v>20</v>
      </c>
      <c r="B5511" s="10" t="s">
        <v>20</v>
      </c>
      <c r="C5511" s="10" t="s">
        <v>21</v>
      </c>
      <c r="D5511" s="10" t="s">
        <v>22</v>
      </c>
      <c r="E5511" s="10" t="s">
        <v>23</v>
      </c>
      <c r="F5511" s="10" t="s">
        <v>5</v>
      </c>
      <c r="H5511" s="10" t="s">
        <v>24</v>
      </c>
      <c r="I5511" s="10">
        <v>3094007</v>
      </c>
      <c r="J5511" s="10">
        <v>3094429</v>
      </c>
      <c r="K5511" s="10" t="s">
        <v>46</v>
      </c>
      <c r="R5511" s="10" t="s">
        <v>6782</v>
      </c>
      <c r="S5511" s="10">
        <v>423</v>
      </c>
    </row>
    <row r="5512" spans="1:20" x14ac:dyDescent="0.35">
      <c r="A5512" s="10" t="s">
        <v>27</v>
      </c>
      <c r="B5512" s="10" t="s">
        <v>27</v>
      </c>
      <c r="C5512" s="10" t="s">
        <v>28</v>
      </c>
      <c r="D5512" s="10" t="s">
        <v>22</v>
      </c>
      <c r="E5512" s="10" t="s">
        <v>23</v>
      </c>
      <c r="F5512" s="10" t="s">
        <v>5</v>
      </c>
      <c r="H5512" s="10" t="s">
        <v>24</v>
      </c>
      <c r="I5512" s="10">
        <v>3094007</v>
      </c>
      <c r="J5512" s="10">
        <v>3094429</v>
      </c>
      <c r="K5512" s="10" t="s">
        <v>46</v>
      </c>
      <c r="L5512" s="10" t="s">
        <v>6783</v>
      </c>
      <c r="O5512" s="10" t="s">
        <v>6784</v>
      </c>
      <c r="R5512" s="10" t="s">
        <v>6782</v>
      </c>
      <c r="S5512" s="10">
        <v>423</v>
      </c>
      <c r="T5512" s="10">
        <v>140</v>
      </c>
    </row>
    <row r="5513" spans="1:20" x14ac:dyDescent="0.35">
      <c r="A5513" s="10" t="s">
        <v>20</v>
      </c>
      <c r="B5513" s="10" t="s">
        <v>20</v>
      </c>
      <c r="C5513" s="10" t="s">
        <v>21</v>
      </c>
      <c r="D5513" s="10" t="s">
        <v>22</v>
      </c>
      <c r="E5513" s="10" t="s">
        <v>23</v>
      </c>
      <c r="F5513" s="10" t="s">
        <v>5</v>
      </c>
      <c r="H5513" s="10" t="s">
        <v>24</v>
      </c>
      <c r="I5513" s="10">
        <v>3094597</v>
      </c>
      <c r="J5513" s="10">
        <v>3095619</v>
      </c>
      <c r="K5513" s="10" t="s">
        <v>46</v>
      </c>
      <c r="R5513" s="10" t="s">
        <v>6785</v>
      </c>
      <c r="S5513" s="10">
        <v>1023</v>
      </c>
    </row>
    <row r="5514" spans="1:20" x14ac:dyDescent="0.35">
      <c r="A5514" s="10" t="s">
        <v>27</v>
      </c>
      <c r="B5514" s="10" t="s">
        <v>27</v>
      </c>
      <c r="C5514" s="10" t="s">
        <v>28</v>
      </c>
      <c r="D5514" s="10" t="s">
        <v>22</v>
      </c>
      <c r="E5514" s="10" t="s">
        <v>23</v>
      </c>
      <c r="F5514" s="10" t="s">
        <v>5</v>
      </c>
      <c r="H5514" s="10" t="s">
        <v>24</v>
      </c>
      <c r="I5514" s="10">
        <v>3094597</v>
      </c>
      <c r="J5514" s="10">
        <v>3095619</v>
      </c>
      <c r="K5514" s="10" t="s">
        <v>46</v>
      </c>
      <c r="L5514" s="10" t="s">
        <v>6786</v>
      </c>
      <c r="O5514" s="10" t="s">
        <v>6787</v>
      </c>
      <c r="R5514" s="10" t="s">
        <v>6785</v>
      </c>
      <c r="S5514" s="10">
        <v>1023</v>
      </c>
      <c r="T5514" s="10">
        <v>340</v>
      </c>
    </row>
    <row r="5515" spans="1:20" x14ac:dyDescent="0.35">
      <c r="A5515" s="10" t="s">
        <v>20</v>
      </c>
      <c r="B5515" s="10" t="s">
        <v>20</v>
      </c>
      <c r="C5515" s="10" t="s">
        <v>21</v>
      </c>
      <c r="D5515" s="10" t="s">
        <v>22</v>
      </c>
      <c r="E5515" s="10" t="s">
        <v>23</v>
      </c>
      <c r="F5515" s="10" t="s">
        <v>5</v>
      </c>
      <c r="H5515" s="10" t="s">
        <v>24</v>
      </c>
      <c r="I5515" s="10">
        <v>3095776</v>
      </c>
      <c r="J5515" s="10">
        <v>3096165</v>
      </c>
      <c r="K5515" s="10" t="s">
        <v>46</v>
      </c>
      <c r="R5515" s="10" t="s">
        <v>6788</v>
      </c>
      <c r="S5515" s="10">
        <v>390</v>
      </c>
    </row>
    <row r="5516" spans="1:20" x14ac:dyDescent="0.35">
      <c r="A5516" s="10" t="s">
        <v>27</v>
      </c>
      <c r="B5516" s="10" t="s">
        <v>27</v>
      </c>
      <c r="C5516" s="10" t="s">
        <v>28</v>
      </c>
      <c r="D5516" s="10" t="s">
        <v>22</v>
      </c>
      <c r="E5516" s="10" t="s">
        <v>23</v>
      </c>
      <c r="F5516" s="10" t="s">
        <v>5</v>
      </c>
      <c r="H5516" s="10" t="s">
        <v>24</v>
      </c>
      <c r="I5516" s="10">
        <v>3095776</v>
      </c>
      <c r="J5516" s="10">
        <v>3096165</v>
      </c>
      <c r="K5516" s="10" t="s">
        <v>46</v>
      </c>
      <c r="L5516" s="10" t="s">
        <v>6789</v>
      </c>
      <c r="O5516" s="10" t="s">
        <v>6790</v>
      </c>
      <c r="R5516" s="10" t="s">
        <v>6788</v>
      </c>
      <c r="S5516" s="10">
        <v>390</v>
      </c>
      <c r="T5516" s="10">
        <v>129</v>
      </c>
    </row>
    <row r="5517" spans="1:20" x14ac:dyDescent="0.35">
      <c r="A5517" s="10" t="s">
        <v>20</v>
      </c>
      <c r="B5517" s="10" t="s">
        <v>20</v>
      </c>
      <c r="C5517" s="10" t="s">
        <v>21</v>
      </c>
      <c r="D5517" s="10" t="s">
        <v>22</v>
      </c>
      <c r="E5517" s="10" t="s">
        <v>23</v>
      </c>
      <c r="F5517" s="10" t="s">
        <v>5</v>
      </c>
      <c r="H5517" s="10" t="s">
        <v>24</v>
      </c>
      <c r="I5517" s="10">
        <v>3096259</v>
      </c>
      <c r="J5517" s="10">
        <v>3096627</v>
      </c>
      <c r="K5517" s="10" t="s">
        <v>46</v>
      </c>
      <c r="R5517" s="10" t="s">
        <v>6791</v>
      </c>
      <c r="S5517" s="10">
        <v>369</v>
      </c>
    </row>
    <row r="5518" spans="1:20" x14ac:dyDescent="0.35">
      <c r="A5518" s="10" t="s">
        <v>27</v>
      </c>
      <c r="B5518" s="10" t="s">
        <v>27</v>
      </c>
      <c r="C5518" s="10" t="s">
        <v>28</v>
      </c>
      <c r="D5518" s="10" t="s">
        <v>22</v>
      </c>
      <c r="E5518" s="10" t="s">
        <v>23</v>
      </c>
      <c r="F5518" s="10" t="s">
        <v>5</v>
      </c>
      <c r="H5518" s="10" t="s">
        <v>24</v>
      </c>
      <c r="I5518" s="10">
        <v>3096259</v>
      </c>
      <c r="J5518" s="10">
        <v>3096627</v>
      </c>
      <c r="K5518" s="10" t="s">
        <v>46</v>
      </c>
      <c r="L5518" s="10" t="s">
        <v>6792</v>
      </c>
      <c r="O5518" s="10" t="s">
        <v>6793</v>
      </c>
      <c r="R5518" s="10" t="s">
        <v>6791</v>
      </c>
      <c r="S5518" s="10">
        <v>369</v>
      </c>
      <c r="T5518" s="10">
        <v>122</v>
      </c>
    </row>
    <row r="5519" spans="1:20" x14ac:dyDescent="0.35">
      <c r="A5519" s="10" t="s">
        <v>20</v>
      </c>
      <c r="B5519" s="10" t="s">
        <v>20</v>
      </c>
      <c r="C5519" s="10" t="s">
        <v>21</v>
      </c>
      <c r="D5519" s="10" t="s">
        <v>22</v>
      </c>
      <c r="E5519" s="10" t="s">
        <v>23</v>
      </c>
      <c r="F5519" s="10" t="s">
        <v>5</v>
      </c>
      <c r="H5519" s="10" t="s">
        <v>24</v>
      </c>
      <c r="I5519" s="10">
        <v>3096775</v>
      </c>
      <c r="J5519" s="10">
        <v>3097362</v>
      </c>
      <c r="K5519" s="10" t="s">
        <v>46</v>
      </c>
      <c r="R5519" s="10" t="s">
        <v>6794</v>
      </c>
      <c r="S5519" s="10">
        <v>588</v>
      </c>
    </row>
    <row r="5520" spans="1:20" x14ac:dyDescent="0.35">
      <c r="A5520" s="10" t="s">
        <v>27</v>
      </c>
      <c r="B5520" s="10" t="s">
        <v>27</v>
      </c>
      <c r="C5520" s="10" t="s">
        <v>28</v>
      </c>
      <c r="D5520" s="10" t="s">
        <v>22</v>
      </c>
      <c r="E5520" s="10" t="s">
        <v>23</v>
      </c>
      <c r="F5520" s="10" t="s">
        <v>5</v>
      </c>
      <c r="H5520" s="10" t="s">
        <v>24</v>
      </c>
      <c r="I5520" s="10">
        <v>3096775</v>
      </c>
      <c r="J5520" s="10">
        <v>3097362</v>
      </c>
      <c r="K5520" s="10" t="s">
        <v>46</v>
      </c>
      <c r="L5520" s="10" t="s">
        <v>6795</v>
      </c>
      <c r="O5520" s="10" t="s">
        <v>6796</v>
      </c>
      <c r="R5520" s="10" t="s">
        <v>6794</v>
      </c>
      <c r="S5520" s="10">
        <v>588</v>
      </c>
      <c r="T5520" s="10">
        <v>195</v>
      </c>
    </row>
    <row r="5521" spans="1:20" x14ac:dyDescent="0.35">
      <c r="A5521" s="10" t="s">
        <v>20</v>
      </c>
      <c r="B5521" s="10" t="s">
        <v>20</v>
      </c>
      <c r="C5521" s="10" t="s">
        <v>21</v>
      </c>
      <c r="D5521" s="10" t="s">
        <v>22</v>
      </c>
      <c r="E5521" s="10" t="s">
        <v>23</v>
      </c>
      <c r="F5521" s="10" t="s">
        <v>5</v>
      </c>
      <c r="H5521" s="10" t="s">
        <v>24</v>
      </c>
      <c r="I5521" s="10">
        <v>3097359</v>
      </c>
      <c r="J5521" s="10">
        <v>3098702</v>
      </c>
      <c r="K5521" s="10" t="s">
        <v>46</v>
      </c>
      <c r="R5521" s="10" t="s">
        <v>6797</v>
      </c>
      <c r="S5521" s="10">
        <v>1344</v>
      </c>
    </row>
    <row r="5522" spans="1:20" x14ac:dyDescent="0.35">
      <c r="A5522" s="10" t="s">
        <v>27</v>
      </c>
      <c r="B5522" s="10" t="s">
        <v>27</v>
      </c>
      <c r="C5522" s="10" t="s">
        <v>28</v>
      </c>
      <c r="D5522" s="10" t="s">
        <v>22</v>
      </c>
      <c r="E5522" s="10" t="s">
        <v>23</v>
      </c>
      <c r="F5522" s="10" t="s">
        <v>5</v>
      </c>
      <c r="H5522" s="10" t="s">
        <v>24</v>
      </c>
      <c r="I5522" s="10">
        <v>3097359</v>
      </c>
      <c r="J5522" s="10">
        <v>3098702</v>
      </c>
      <c r="K5522" s="10" t="s">
        <v>46</v>
      </c>
      <c r="L5522" s="10" t="s">
        <v>6798</v>
      </c>
      <c r="O5522" s="10" t="s">
        <v>6799</v>
      </c>
      <c r="R5522" s="10" t="s">
        <v>6797</v>
      </c>
      <c r="S5522" s="10">
        <v>1344</v>
      </c>
      <c r="T5522" s="10">
        <v>447</v>
      </c>
    </row>
    <row r="5523" spans="1:20" x14ac:dyDescent="0.35">
      <c r="A5523" s="10" t="s">
        <v>20</v>
      </c>
      <c r="B5523" s="10" t="s">
        <v>20</v>
      </c>
      <c r="C5523" s="10" t="s">
        <v>21</v>
      </c>
      <c r="D5523" s="10" t="s">
        <v>22</v>
      </c>
      <c r="E5523" s="10" t="s">
        <v>23</v>
      </c>
      <c r="F5523" s="10" t="s">
        <v>5</v>
      </c>
      <c r="H5523" s="10" t="s">
        <v>24</v>
      </c>
      <c r="I5523" s="10">
        <v>3098920</v>
      </c>
      <c r="J5523" s="10">
        <v>3099408</v>
      </c>
      <c r="K5523" s="10" t="s">
        <v>46</v>
      </c>
      <c r="R5523" s="10" t="s">
        <v>6800</v>
      </c>
      <c r="S5523" s="10">
        <v>489</v>
      </c>
    </row>
    <row r="5524" spans="1:20" x14ac:dyDescent="0.35">
      <c r="A5524" s="10" t="s">
        <v>27</v>
      </c>
      <c r="B5524" s="10" t="s">
        <v>27</v>
      </c>
      <c r="C5524" s="10" t="s">
        <v>28</v>
      </c>
      <c r="D5524" s="10" t="s">
        <v>22</v>
      </c>
      <c r="E5524" s="10" t="s">
        <v>23</v>
      </c>
      <c r="F5524" s="10" t="s">
        <v>5</v>
      </c>
      <c r="H5524" s="10" t="s">
        <v>24</v>
      </c>
      <c r="I5524" s="10">
        <v>3098920</v>
      </c>
      <c r="J5524" s="10">
        <v>3099408</v>
      </c>
      <c r="K5524" s="10" t="s">
        <v>46</v>
      </c>
      <c r="L5524" s="10" t="s">
        <v>6801</v>
      </c>
      <c r="O5524" s="10" t="s">
        <v>6802</v>
      </c>
      <c r="R5524" s="10" t="s">
        <v>6800</v>
      </c>
      <c r="S5524" s="10">
        <v>489</v>
      </c>
      <c r="T5524" s="10">
        <v>162</v>
      </c>
    </row>
    <row r="5525" spans="1:20" x14ac:dyDescent="0.35">
      <c r="A5525" s="10" t="s">
        <v>20</v>
      </c>
      <c r="B5525" s="10" t="s">
        <v>20</v>
      </c>
      <c r="C5525" s="10" t="s">
        <v>21</v>
      </c>
      <c r="D5525" s="10" t="s">
        <v>22</v>
      </c>
      <c r="E5525" s="10" t="s">
        <v>23</v>
      </c>
      <c r="F5525" s="10" t="s">
        <v>5</v>
      </c>
      <c r="H5525" s="10" t="s">
        <v>24</v>
      </c>
      <c r="I5525" s="10">
        <v>3099426</v>
      </c>
      <c r="J5525" s="10">
        <v>3099617</v>
      </c>
      <c r="K5525" s="10" t="s">
        <v>46</v>
      </c>
      <c r="R5525" s="10" t="s">
        <v>6803</v>
      </c>
      <c r="S5525" s="10">
        <v>192</v>
      </c>
    </row>
    <row r="5526" spans="1:20" x14ac:dyDescent="0.35">
      <c r="A5526" s="10" t="s">
        <v>27</v>
      </c>
      <c r="B5526" s="10" t="s">
        <v>27</v>
      </c>
      <c r="C5526" s="10" t="s">
        <v>28</v>
      </c>
      <c r="D5526" s="10" t="s">
        <v>22</v>
      </c>
      <c r="E5526" s="10" t="s">
        <v>23</v>
      </c>
      <c r="F5526" s="10" t="s">
        <v>5</v>
      </c>
      <c r="H5526" s="10" t="s">
        <v>24</v>
      </c>
      <c r="I5526" s="10">
        <v>3099426</v>
      </c>
      <c r="J5526" s="10">
        <v>3099617</v>
      </c>
      <c r="K5526" s="10" t="s">
        <v>46</v>
      </c>
      <c r="L5526" s="10" t="s">
        <v>6804</v>
      </c>
      <c r="O5526" s="10" t="s">
        <v>6805</v>
      </c>
      <c r="R5526" s="10" t="s">
        <v>6803</v>
      </c>
      <c r="S5526" s="10">
        <v>192</v>
      </c>
      <c r="T5526" s="10">
        <v>63</v>
      </c>
    </row>
    <row r="5527" spans="1:20" x14ac:dyDescent="0.35">
      <c r="A5527" s="10" t="s">
        <v>20</v>
      </c>
      <c r="B5527" s="10" t="s">
        <v>20</v>
      </c>
      <c r="C5527" s="10" t="s">
        <v>21</v>
      </c>
      <c r="D5527" s="10" t="s">
        <v>22</v>
      </c>
      <c r="E5527" s="10" t="s">
        <v>23</v>
      </c>
      <c r="F5527" s="10" t="s">
        <v>5</v>
      </c>
      <c r="H5527" s="10" t="s">
        <v>24</v>
      </c>
      <c r="I5527" s="10">
        <v>3099629</v>
      </c>
      <c r="J5527" s="10">
        <v>3100228</v>
      </c>
      <c r="K5527" s="10" t="s">
        <v>46</v>
      </c>
      <c r="R5527" s="10" t="s">
        <v>6806</v>
      </c>
      <c r="S5527" s="10">
        <v>600</v>
      </c>
    </row>
    <row r="5528" spans="1:20" x14ac:dyDescent="0.35">
      <c r="A5528" s="10" t="s">
        <v>27</v>
      </c>
      <c r="B5528" s="10" t="s">
        <v>27</v>
      </c>
      <c r="C5528" s="10" t="s">
        <v>28</v>
      </c>
      <c r="D5528" s="10" t="s">
        <v>22</v>
      </c>
      <c r="E5528" s="10" t="s">
        <v>23</v>
      </c>
      <c r="F5528" s="10" t="s">
        <v>5</v>
      </c>
      <c r="H5528" s="10" t="s">
        <v>24</v>
      </c>
      <c r="I5528" s="10">
        <v>3099629</v>
      </c>
      <c r="J5528" s="10">
        <v>3100228</v>
      </c>
      <c r="K5528" s="10" t="s">
        <v>46</v>
      </c>
      <c r="L5528" s="10" t="s">
        <v>6807</v>
      </c>
      <c r="O5528" s="10" t="s">
        <v>6808</v>
      </c>
      <c r="R5528" s="10" t="s">
        <v>6806</v>
      </c>
      <c r="S5528" s="10">
        <v>600</v>
      </c>
      <c r="T5528" s="10">
        <v>199</v>
      </c>
    </row>
    <row r="5529" spans="1:20" x14ac:dyDescent="0.35">
      <c r="A5529" s="10" t="s">
        <v>20</v>
      </c>
      <c r="B5529" s="10" t="s">
        <v>20</v>
      </c>
      <c r="C5529" s="10" t="s">
        <v>21</v>
      </c>
      <c r="D5529" s="10" t="s">
        <v>22</v>
      </c>
      <c r="E5529" s="10" t="s">
        <v>23</v>
      </c>
      <c r="F5529" s="10" t="s">
        <v>5</v>
      </c>
      <c r="H5529" s="10" t="s">
        <v>24</v>
      </c>
      <c r="I5529" s="10">
        <v>3100239</v>
      </c>
      <c r="J5529" s="10">
        <v>3100601</v>
      </c>
      <c r="K5529" s="10" t="s">
        <v>46</v>
      </c>
      <c r="R5529" s="10" t="s">
        <v>6809</v>
      </c>
      <c r="S5529" s="10">
        <v>363</v>
      </c>
    </row>
    <row r="5530" spans="1:20" x14ac:dyDescent="0.35">
      <c r="A5530" s="10" t="s">
        <v>27</v>
      </c>
      <c r="B5530" s="10" t="s">
        <v>27</v>
      </c>
      <c r="C5530" s="10" t="s">
        <v>28</v>
      </c>
      <c r="D5530" s="10" t="s">
        <v>22</v>
      </c>
      <c r="E5530" s="10" t="s">
        <v>23</v>
      </c>
      <c r="F5530" s="10" t="s">
        <v>5</v>
      </c>
      <c r="H5530" s="10" t="s">
        <v>24</v>
      </c>
      <c r="I5530" s="10">
        <v>3100239</v>
      </c>
      <c r="J5530" s="10">
        <v>3100601</v>
      </c>
      <c r="K5530" s="10" t="s">
        <v>46</v>
      </c>
      <c r="L5530" s="10" t="s">
        <v>6810</v>
      </c>
      <c r="O5530" s="10" t="s">
        <v>6811</v>
      </c>
      <c r="R5530" s="10" t="s">
        <v>6809</v>
      </c>
      <c r="S5530" s="10">
        <v>363</v>
      </c>
      <c r="T5530" s="10">
        <v>120</v>
      </c>
    </row>
    <row r="5531" spans="1:20" x14ac:dyDescent="0.35">
      <c r="A5531" s="10" t="s">
        <v>20</v>
      </c>
      <c r="B5531" s="10" t="s">
        <v>20</v>
      </c>
      <c r="C5531" s="10" t="s">
        <v>21</v>
      </c>
      <c r="D5531" s="10" t="s">
        <v>22</v>
      </c>
      <c r="E5531" s="10" t="s">
        <v>23</v>
      </c>
      <c r="F5531" s="10" t="s">
        <v>5</v>
      </c>
      <c r="H5531" s="10" t="s">
        <v>24</v>
      </c>
      <c r="I5531" s="10">
        <v>3100611</v>
      </c>
      <c r="J5531" s="10">
        <v>3101144</v>
      </c>
      <c r="K5531" s="10" t="s">
        <v>46</v>
      </c>
      <c r="R5531" s="10" t="s">
        <v>6812</v>
      </c>
      <c r="S5531" s="10">
        <v>534</v>
      </c>
    </row>
    <row r="5532" spans="1:20" x14ac:dyDescent="0.35">
      <c r="A5532" s="10" t="s">
        <v>27</v>
      </c>
      <c r="B5532" s="10" t="s">
        <v>27</v>
      </c>
      <c r="C5532" s="10" t="s">
        <v>28</v>
      </c>
      <c r="D5532" s="10" t="s">
        <v>22</v>
      </c>
      <c r="E5532" s="10" t="s">
        <v>23</v>
      </c>
      <c r="F5532" s="10" t="s">
        <v>5</v>
      </c>
      <c r="H5532" s="10" t="s">
        <v>24</v>
      </c>
      <c r="I5532" s="10">
        <v>3100611</v>
      </c>
      <c r="J5532" s="10">
        <v>3101144</v>
      </c>
      <c r="K5532" s="10" t="s">
        <v>46</v>
      </c>
      <c r="L5532" s="10" t="s">
        <v>6813</v>
      </c>
      <c r="O5532" s="10" t="s">
        <v>6814</v>
      </c>
      <c r="R5532" s="10" t="s">
        <v>6812</v>
      </c>
      <c r="S5532" s="10">
        <v>534</v>
      </c>
      <c r="T5532" s="10">
        <v>177</v>
      </c>
    </row>
    <row r="5533" spans="1:20" x14ac:dyDescent="0.35">
      <c r="A5533" s="10" t="s">
        <v>20</v>
      </c>
      <c r="B5533" s="10" t="s">
        <v>20</v>
      </c>
      <c r="C5533" s="10" t="s">
        <v>21</v>
      </c>
      <c r="D5533" s="10" t="s">
        <v>22</v>
      </c>
      <c r="E5533" s="10" t="s">
        <v>23</v>
      </c>
      <c r="F5533" s="10" t="s">
        <v>5</v>
      </c>
      <c r="H5533" s="10" t="s">
        <v>24</v>
      </c>
      <c r="I5533" s="10">
        <v>3101161</v>
      </c>
      <c r="J5533" s="10">
        <v>3101559</v>
      </c>
      <c r="K5533" s="10" t="s">
        <v>46</v>
      </c>
      <c r="R5533" s="10" t="s">
        <v>6815</v>
      </c>
      <c r="S5533" s="10">
        <v>399</v>
      </c>
    </row>
    <row r="5534" spans="1:20" x14ac:dyDescent="0.35">
      <c r="A5534" s="10" t="s">
        <v>27</v>
      </c>
      <c r="B5534" s="10" t="s">
        <v>27</v>
      </c>
      <c r="C5534" s="10" t="s">
        <v>28</v>
      </c>
      <c r="D5534" s="10" t="s">
        <v>22</v>
      </c>
      <c r="E5534" s="10" t="s">
        <v>23</v>
      </c>
      <c r="F5534" s="10" t="s">
        <v>5</v>
      </c>
      <c r="H5534" s="10" t="s">
        <v>24</v>
      </c>
      <c r="I5534" s="10">
        <v>3101161</v>
      </c>
      <c r="J5534" s="10">
        <v>3101559</v>
      </c>
      <c r="K5534" s="10" t="s">
        <v>46</v>
      </c>
      <c r="L5534" s="10" t="s">
        <v>6816</v>
      </c>
      <c r="O5534" s="10" t="s">
        <v>6817</v>
      </c>
      <c r="R5534" s="10" t="s">
        <v>6815</v>
      </c>
      <c r="S5534" s="10">
        <v>399</v>
      </c>
      <c r="T5534" s="10">
        <v>132</v>
      </c>
    </row>
    <row r="5535" spans="1:20" x14ac:dyDescent="0.35">
      <c r="A5535" s="10" t="s">
        <v>20</v>
      </c>
      <c r="B5535" s="10" t="s">
        <v>20</v>
      </c>
      <c r="C5535" s="10" t="s">
        <v>21</v>
      </c>
      <c r="D5535" s="10" t="s">
        <v>22</v>
      </c>
      <c r="E5535" s="10" t="s">
        <v>23</v>
      </c>
      <c r="F5535" s="10" t="s">
        <v>5</v>
      </c>
      <c r="H5535" s="10" t="s">
        <v>24</v>
      </c>
      <c r="I5535" s="10">
        <v>3101576</v>
      </c>
      <c r="J5535" s="10">
        <v>3101881</v>
      </c>
      <c r="K5535" s="10" t="s">
        <v>46</v>
      </c>
      <c r="R5535" s="10" t="s">
        <v>6818</v>
      </c>
      <c r="S5535" s="10">
        <v>306</v>
      </c>
    </row>
    <row r="5536" spans="1:20" x14ac:dyDescent="0.35">
      <c r="A5536" s="10" t="s">
        <v>27</v>
      </c>
      <c r="B5536" s="10" t="s">
        <v>27</v>
      </c>
      <c r="C5536" s="10" t="s">
        <v>28</v>
      </c>
      <c r="D5536" s="10" t="s">
        <v>22</v>
      </c>
      <c r="E5536" s="10" t="s">
        <v>23</v>
      </c>
      <c r="F5536" s="10" t="s">
        <v>5</v>
      </c>
      <c r="H5536" s="10" t="s">
        <v>24</v>
      </c>
      <c r="I5536" s="10">
        <v>3101576</v>
      </c>
      <c r="J5536" s="10">
        <v>3101881</v>
      </c>
      <c r="K5536" s="10" t="s">
        <v>46</v>
      </c>
      <c r="L5536" s="10" t="s">
        <v>6819</v>
      </c>
      <c r="O5536" s="10" t="s">
        <v>6820</v>
      </c>
      <c r="R5536" s="10" t="s">
        <v>6818</v>
      </c>
      <c r="S5536" s="10">
        <v>306</v>
      </c>
      <c r="T5536" s="10">
        <v>101</v>
      </c>
    </row>
    <row r="5537" spans="1:20" x14ac:dyDescent="0.35">
      <c r="A5537" s="10" t="s">
        <v>20</v>
      </c>
      <c r="B5537" s="10" t="s">
        <v>20</v>
      </c>
      <c r="C5537" s="10" t="s">
        <v>21</v>
      </c>
      <c r="D5537" s="10" t="s">
        <v>22</v>
      </c>
      <c r="E5537" s="10" t="s">
        <v>23</v>
      </c>
      <c r="F5537" s="10" t="s">
        <v>5</v>
      </c>
      <c r="H5537" s="10" t="s">
        <v>24</v>
      </c>
      <c r="I5537" s="10">
        <v>3101899</v>
      </c>
      <c r="J5537" s="10">
        <v>3102438</v>
      </c>
      <c r="K5537" s="10" t="s">
        <v>46</v>
      </c>
      <c r="R5537" s="10" t="s">
        <v>6821</v>
      </c>
      <c r="S5537" s="10">
        <v>540</v>
      </c>
    </row>
    <row r="5538" spans="1:20" x14ac:dyDescent="0.35">
      <c r="A5538" s="10" t="s">
        <v>27</v>
      </c>
      <c r="B5538" s="10" t="s">
        <v>27</v>
      </c>
      <c r="C5538" s="10" t="s">
        <v>28</v>
      </c>
      <c r="D5538" s="10" t="s">
        <v>22</v>
      </c>
      <c r="E5538" s="10" t="s">
        <v>23</v>
      </c>
      <c r="F5538" s="10" t="s">
        <v>5</v>
      </c>
      <c r="H5538" s="10" t="s">
        <v>24</v>
      </c>
      <c r="I5538" s="10">
        <v>3101899</v>
      </c>
      <c r="J5538" s="10">
        <v>3102438</v>
      </c>
      <c r="K5538" s="10" t="s">
        <v>46</v>
      </c>
      <c r="L5538" s="10" t="s">
        <v>6822</v>
      </c>
      <c r="O5538" s="10" t="s">
        <v>6823</v>
      </c>
      <c r="R5538" s="10" t="s">
        <v>6821</v>
      </c>
      <c r="S5538" s="10">
        <v>540</v>
      </c>
      <c r="T5538" s="10">
        <v>179</v>
      </c>
    </row>
    <row r="5539" spans="1:20" x14ac:dyDescent="0.35">
      <c r="A5539" s="10" t="s">
        <v>20</v>
      </c>
      <c r="B5539" s="10" t="s">
        <v>20</v>
      </c>
      <c r="C5539" s="10" t="s">
        <v>21</v>
      </c>
      <c r="D5539" s="10" t="s">
        <v>22</v>
      </c>
      <c r="E5539" s="10" t="s">
        <v>23</v>
      </c>
      <c r="F5539" s="10" t="s">
        <v>5</v>
      </c>
      <c r="H5539" s="10" t="s">
        <v>24</v>
      </c>
      <c r="I5539" s="10">
        <v>3102447</v>
      </c>
      <c r="J5539" s="10">
        <v>3102767</v>
      </c>
      <c r="K5539" s="10" t="s">
        <v>46</v>
      </c>
      <c r="R5539" s="10" t="s">
        <v>6824</v>
      </c>
      <c r="S5539" s="10">
        <v>321</v>
      </c>
    </row>
    <row r="5540" spans="1:20" x14ac:dyDescent="0.35">
      <c r="A5540" s="10" t="s">
        <v>27</v>
      </c>
      <c r="B5540" s="10" t="s">
        <v>27</v>
      </c>
      <c r="C5540" s="10" t="s">
        <v>28</v>
      </c>
      <c r="D5540" s="10" t="s">
        <v>22</v>
      </c>
      <c r="E5540" s="10" t="s">
        <v>23</v>
      </c>
      <c r="F5540" s="10" t="s">
        <v>5</v>
      </c>
      <c r="H5540" s="10" t="s">
        <v>24</v>
      </c>
      <c r="I5540" s="10">
        <v>3102447</v>
      </c>
      <c r="J5540" s="10">
        <v>3102767</v>
      </c>
      <c r="K5540" s="10" t="s">
        <v>46</v>
      </c>
      <c r="L5540" s="10" t="s">
        <v>6825</v>
      </c>
      <c r="O5540" s="10" t="s">
        <v>6826</v>
      </c>
      <c r="R5540" s="10" t="s">
        <v>6824</v>
      </c>
      <c r="S5540" s="10">
        <v>321</v>
      </c>
      <c r="T5540" s="10">
        <v>106</v>
      </c>
    </row>
    <row r="5541" spans="1:20" x14ac:dyDescent="0.35">
      <c r="A5541" s="10" t="s">
        <v>20</v>
      </c>
      <c r="B5541" s="10" t="s">
        <v>20</v>
      </c>
      <c r="C5541" s="10" t="s">
        <v>21</v>
      </c>
      <c r="D5541" s="10" t="s">
        <v>22</v>
      </c>
      <c r="E5541" s="10" t="s">
        <v>23</v>
      </c>
      <c r="F5541" s="10" t="s">
        <v>5</v>
      </c>
      <c r="H5541" s="10" t="s">
        <v>24</v>
      </c>
      <c r="I5541" s="10">
        <v>3102767</v>
      </c>
      <c r="J5541" s="10">
        <v>3103135</v>
      </c>
      <c r="K5541" s="10" t="s">
        <v>46</v>
      </c>
      <c r="R5541" s="10" t="s">
        <v>6827</v>
      </c>
      <c r="S5541" s="10">
        <v>369</v>
      </c>
    </row>
    <row r="5542" spans="1:20" x14ac:dyDescent="0.35">
      <c r="A5542" s="10" t="s">
        <v>27</v>
      </c>
      <c r="B5542" s="10" t="s">
        <v>27</v>
      </c>
      <c r="C5542" s="10" t="s">
        <v>28</v>
      </c>
      <c r="D5542" s="10" t="s">
        <v>22</v>
      </c>
      <c r="E5542" s="10" t="s">
        <v>23</v>
      </c>
      <c r="F5542" s="10" t="s">
        <v>5</v>
      </c>
      <c r="H5542" s="10" t="s">
        <v>24</v>
      </c>
      <c r="I5542" s="10">
        <v>3102767</v>
      </c>
      <c r="J5542" s="10">
        <v>3103135</v>
      </c>
      <c r="K5542" s="10" t="s">
        <v>46</v>
      </c>
      <c r="L5542" s="10" t="s">
        <v>6828</v>
      </c>
      <c r="O5542" s="10" t="s">
        <v>6829</v>
      </c>
      <c r="R5542" s="10" t="s">
        <v>6827</v>
      </c>
      <c r="S5542" s="10">
        <v>369</v>
      </c>
      <c r="T5542" s="10">
        <v>122</v>
      </c>
    </row>
    <row r="5543" spans="1:20" x14ac:dyDescent="0.35">
      <c r="A5543" s="10" t="s">
        <v>20</v>
      </c>
      <c r="B5543" s="10" t="s">
        <v>20</v>
      </c>
      <c r="C5543" s="10" t="s">
        <v>21</v>
      </c>
      <c r="D5543" s="10" t="s">
        <v>22</v>
      </c>
      <c r="E5543" s="10" t="s">
        <v>23</v>
      </c>
      <c r="F5543" s="10" t="s">
        <v>5</v>
      </c>
      <c r="H5543" s="10" t="s">
        <v>24</v>
      </c>
      <c r="I5543" s="10">
        <v>3103201</v>
      </c>
      <c r="J5543" s="10">
        <v>3103440</v>
      </c>
      <c r="K5543" s="10" t="s">
        <v>46</v>
      </c>
      <c r="R5543" s="10" t="s">
        <v>6830</v>
      </c>
      <c r="S5543" s="10">
        <v>240</v>
      </c>
    </row>
    <row r="5544" spans="1:20" x14ac:dyDescent="0.35">
      <c r="A5544" s="10" t="s">
        <v>27</v>
      </c>
      <c r="B5544" s="10" t="s">
        <v>27</v>
      </c>
      <c r="C5544" s="10" t="s">
        <v>28</v>
      </c>
      <c r="D5544" s="10" t="s">
        <v>22</v>
      </c>
      <c r="E5544" s="10" t="s">
        <v>23</v>
      </c>
      <c r="F5544" s="10" t="s">
        <v>5</v>
      </c>
      <c r="H5544" s="10" t="s">
        <v>24</v>
      </c>
      <c r="I5544" s="10">
        <v>3103201</v>
      </c>
      <c r="J5544" s="10">
        <v>3103440</v>
      </c>
      <c r="K5544" s="10" t="s">
        <v>46</v>
      </c>
      <c r="L5544" s="10" t="s">
        <v>6831</v>
      </c>
      <c r="O5544" s="10" t="s">
        <v>6832</v>
      </c>
      <c r="R5544" s="10" t="s">
        <v>6830</v>
      </c>
      <c r="S5544" s="10">
        <v>240</v>
      </c>
      <c r="T5544" s="10">
        <v>79</v>
      </c>
    </row>
    <row r="5545" spans="1:20" x14ac:dyDescent="0.35">
      <c r="A5545" s="10" t="s">
        <v>20</v>
      </c>
      <c r="B5545" s="10" t="s">
        <v>20</v>
      </c>
      <c r="C5545" s="10" t="s">
        <v>21</v>
      </c>
      <c r="D5545" s="10" t="s">
        <v>22</v>
      </c>
      <c r="E5545" s="10" t="s">
        <v>23</v>
      </c>
      <c r="F5545" s="10" t="s">
        <v>5</v>
      </c>
      <c r="H5545" s="10" t="s">
        <v>24</v>
      </c>
      <c r="I5545" s="10">
        <v>3103463</v>
      </c>
      <c r="J5545" s="10">
        <v>3103669</v>
      </c>
      <c r="K5545" s="10" t="s">
        <v>46</v>
      </c>
      <c r="R5545" s="10" t="s">
        <v>6833</v>
      </c>
      <c r="S5545" s="10">
        <v>207</v>
      </c>
    </row>
    <row r="5546" spans="1:20" x14ac:dyDescent="0.35">
      <c r="A5546" s="10" t="s">
        <v>27</v>
      </c>
      <c r="B5546" s="10" t="s">
        <v>27</v>
      </c>
      <c r="C5546" s="10" t="s">
        <v>28</v>
      </c>
      <c r="D5546" s="10" t="s">
        <v>22</v>
      </c>
      <c r="E5546" s="10" t="s">
        <v>23</v>
      </c>
      <c r="F5546" s="10" t="s">
        <v>5</v>
      </c>
      <c r="H5546" s="10" t="s">
        <v>24</v>
      </c>
      <c r="I5546" s="10">
        <v>3103463</v>
      </c>
      <c r="J5546" s="10">
        <v>3103669</v>
      </c>
      <c r="K5546" s="10" t="s">
        <v>46</v>
      </c>
      <c r="L5546" s="10" t="s">
        <v>6834</v>
      </c>
      <c r="O5546" s="10" t="s">
        <v>6835</v>
      </c>
      <c r="R5546" s="10" t="s">
        <v>6833</v>
      </c>
      <c r="S5546" s="10">
        <v>207</v>
      </c>
      <c r="T5546" s="10">
        <v>68</v>
      </c>
    </row>
    <row r="5547" spans="1:20" x14ac:dyDescent="0.35">
      <c r="A5547" s="10" t="s">
        <v>20</v>
      </c>
      <c r="B5547" s="10" t="s">
        <v>20</v>
      </c>
      <c r="C5547" s="10" t="s">
        <v>21</v>
      </c>
      <c r="D5547" s="10" t="s">
        <v>22</v>
      </c>
      <c r="E5547" s="10" t="s">
        <v>23</v>
      </c>
      <c r="F5547" s="10" t="s">
        <v>5</v>
      </c>
      <c r="H5547" s="10" t="s">
        <v>24</v>
      </c>
      <c r="I5547" s="10">
        <v>3103672</v>
      </c>
      <c r="J5547" s="10">
        <v>3104088</v>
      </c>
      <c r="K5547" s="10" t="s">
        <v>46</v>
      </c>
      <c r="R5547" s="10" t="s">
        <v>6836</v>
      </c>
      <c r="S5547" s="10">
        <v>417</v>
      </c>
    </row>
    <row r="5548" spans="1:20" x14ac:dyDescent="0.35">
      <c r="A5548" s="10" t="s">
        <v>27</v>
      </c>
      <c r="B5548" s="10" t="s">
        <v>27</v>
      </c>
      <c r="C5548" s="10" t="s">
        <v>28</v>
      </c>
      <c r="D5548" s="10" t="s">
        <v>22</v>
      </c>
      <c r="E5548" s="10" t="s">
        <v>23</v>
      </c>
      <c r="F5548" s="10" t="s">
        <v>5</v>
      </c>
      <c r="H5548" s="10" t="s">
        <v>24</v>
      </c>
      <c r="I5548" s="10">
        <v>3103672</v>
      </c>
      <c r="J5548" s="10">
        <v>3104088</v>
      </c>
      <c r="K5548" s="10" t="s">
        <v>46</v>
      </c>
      <c r="L5548" s="10" t="s">
        <v>6837</v>
      </c>
      <c r="O5548" s="10" t="s">
        <v>6838</v>
      </c>
      <c r="R5548" s="10" t="s">
        <v>6836</v>
      </c>
      <c r="S5548" s="10">
        <v>417</v>
      </c>
      <c r="T5548" s="10">
        <v>138</v>
      </c>
    </row>
    <row r="5549" spans="1:20" x14ac:dyDescent="0.35">
      <c r="A5549" s="10" t="s">
        <v>20</v>
      </c>
      <c r="B5549" s="10" t="s">
        <v>20</v>
      </c>
      <c r="C5549" s="10" t="s">
        <v>21</v>
      </c>
      <c r="D5549" s="10" t="s">
        <v>22</v>
      </c>
      <c r="E5549" s="10" t="s">
        <v>23</v>
      </c>
      <c r="F5549" s="10" t="s">
        <v>5</v>
      </c>
      <c r="H5549" s="10" t="s">
        <v>24</v>
      </c>
      <c r="I5549" s="10">
        <v>3104108</v>
      </c>
      <c r="J5549" s="10">
        <v>3104779</v>
      </c>
      <c r="K5549" s="10" t="s">
        <v>46</v>
      </c>
      <c r="R5549" s="10" t="s">
        <v>6839</v>
      </c>
      <c r="S5549" s="10">
        <v>672</v>
      </c>
    </row>
    <row r="5550" spans="1:20" x14ac:dyDescent="0.35">
      <c r="A5550" s="10" t="s">
        <v>27</v>
      </c>
      <c r="B5550" s="10" t="s">
        <v>27</v>
      </c>
      <c r="C5550" s="10" t="s">
        <v>28</v>
      </c>
      <c r="D5550" s="10" t="s">
        <v>22</v>
      </c>
      <c r="E5550" s="10" t="s">
        <v>23</v>
      </c>
      <c r="F5550" s="10" t="s">
        <v>5</v>
      </c>
      <c r="H5550" s="10" t="s">
        <v>24</v>
      </c>
      <c r="I5550" s="10">
        <v>3104108</v>
      </c>
      <c r="J5550" s="10">
        <v>3104779</v>
      </c>
      <c r="K5550" s="10" t="s">
        <v>46</v>
      </c>
      <c r="L5550" s="10" t="s">
        <v>6840</v>
      </c>
      <c r="O5550" s="10" t="s">
        <v>6841</v>
      </c>
      <c r="R5550" s="10" t="s">
        <v>6839</v>
      </c>
      <c r="S5550" s="10">
        <v>672</v>
      </c>
      <c r="T5550" s="10">
        <v>223</v>
      </c>
    </row>
    <row r="5551" spans="1:20" x14ac:dyDescent="0.35">
      <c r="A5551" s="10" t="s">
        <v>20</v>
      </c>
      <c r="B5551" s="10" t="s">
        <v>20</v>
      </c>
      <c r="C5551" s="10" t="s">
        <v>21</v>
      </c>
      <c r="D5551" s="10" t="s">
        <v>22</v>
      </c>
      <c r="E5551" s="10" t="s">
        <v>23</v>
      </c>
      <c r="F5551" s="10" t="s">
        <v>5</v>
      </c>
      <c r="H5551" s="10" t="s">
        <v>24</v>
      </c>
      <c r="I5551" s="10">
        <v>3104779</v>
      </c>
      <c r="J5551" s="10">
        <v>3105159</v>
      </c>
      <c r="K5551" s="10" t="s">
        <v>46</v>
      </c>
      <c r="R5551" s="10" t="s">
        <v>6842</v>
      </c>
      <c r="S5551" s="10">
        <v>381</v>
      </c>
    </row>
    <row r="5552" spans="1:20" x14ac:dyDescent="0.35">
      <c r="A5552" s="10" t="s">
        <v>27</v>
      </c>
      <c r="B5552" s="10" t="s">
        <v>27</v>
      </c>
      <c r="C5552" s="10" t="s">
        <v>28</v>
      </c>
      <c r="D5552" s="10" t="s">
        <v>22</v>
      </c>
      <c r="E5552" s="10" t="s">
        <v>23</v>
      </c>
      <c r="F5552" s="10" t="s">
        <v>5</v>
      </c>
      <c r="H5552" s="10" t="s">
        <v>24</v>
      </c>
      <c r="I5552" s="10">
        <v>3104779</v>
      </c>
      <c r="J5552" s="10">
        <v>3105159</v>
      </c>
      <c r="K5552" s="10" t="s">
        <v>46</v>
      </c>
      <c r="L5552" s="10" t="s">
        <v>6843</v>
      </c>
      <c r="O5552" s="10" t="s">
        <v>6844</v>
      </c>
      <c r="R5552" s="10" t="s">
        <v>6842</v>
      </c>
      <c r="S5552" s="10">
        <v>381</v>
      </c>
      <c r="T5552" s="10">
        <v>126</v>
      </c>
    </row>
    <row r="5553" spans="1:20" x14ac:dyDescent="0.35">
      <c r="A5553" s="10" t="s">
        <v>20</v>
      </c>
      <c r="B5553" s="10" t="s">
        <v>20</v>
      </c>
      <c r="C5553" s="10" t="s">
        <v>21</v>
      </c>
      <c r="D5553" s="10" t="s">
        <v>22</v>
      </c>
      <c r="E5553" s="10" t="s">
        <v>23</v>
      </c>
      <c r="F5553" s="10" t="s">
        <v>5</v>
      </c>
      <c r="H5553" s="10" t="s">
        <v>24</v>
      </c>
      <c r="I5553" s="10">
        <v>3105162</v>
      </c>
      <c r="J5553" s="10">
        <v>3105440</v>
      </c>
      <c r="K5553" s="10" t="s">
        <v>46</v>
      </c>
      <c r="R5553" s="10" t="s">
        <v>6845</v>
      </c>
      <c r="S5553" s="10">
        <v>279</v>
      </c>
    </row>
    <row r="5554" spans="1:20" x14ac:dyDescent="0.35">
      <c r="A5554" s="10" t="s">
        <v>27</v>
      </c>
      <c r="B5554" s="10" t="s">
        <v>27</v>
      </c>
      <c r="C5554" s="10" t="s">
        <v>28</v>
      </c>
      <c r="D5554" s="10" t="s">
        <v>22</v>
      </c>
      <c r="E5554" s="10" t="s">
        <v>23</v>
      </c>
      <c r="F5554" s="10" t="s">
        <v>5</v>
      </c>
      <c r="H5554" s="10" t="s">
        <v>24</v>
      </c>
      <c r="I5554" s="10">
        <v>3105162</v>
      </c>
      <c r="J5554" s="10">
        <v>3105440</v>
      </c>
      <c r="K5554" s="10" t="s">
        <v>46</v>
      </c>
      <c r="L5554" s="10" t="s">
        <v>6846</v>
      </c>
      <c r="O5554" s="10" t="s">
        <v>6847</v>
      </c>
      <c r="R5554" s="10" t="s">
        <v>6845</v>
      </c>
      <c r="S5554" s="10">
        <v>279</v>
      </c>
      <c r="T5554" s="10">
        <v>92</v>
      </c>
    </row>
    <row r="5555" spans="1:20" x14ac:dyDescent="0.35">
      <c r="A5555" s="10" t="s">
        <v>20</v>
      </c>
      <c r="B5555" s="10" t="s">
        <v>20</v>
      </c>
      <c r="C5555" s="10" t="s">
        <v>21</v>
      </c>
      <c r="D5555" s="10" t="s">
        <v>22</v>
      </c>
      <c r="E5555" s="10" t="s">
        <v>23</v>
      </c>
      <c r="F5555" s="10" t="s">
        <v>5</v>
      </c>
      <c r="H5555" s="10" t="s">
        <v>24</v>
      </c>
      <c r="I5555" s="10">
        <v>3105453</v>
      </c>
      <c r="J5555" s="10">
        <v>3106292</v>
      </c>
      <c r="K5555" s="10" t="s">
        <v>46</v>
      </c>
      <c r="R5555" s="10" t="s">
        <v>6848</v>
      </c>
      <c r="S5555" s="10">
        <v>840</v>
      </c>
    </row>
    <row r="5556" spans="1:20" x14ac:dyDescent="0.35">
      <c r="A5556" s="10" t="s">
        <v>27</v>
      </c>
      <c r="B5556" s="10" t="s">
        <v>27</v>
      </c>
      <c r="C5556" s="10" t="s">
        <v>28</v>
      </c>
      <c r="D5556" s="10" t="s">
        <v>22</v>
      </c>
      <c r="E5556" s="10" t="s">
        <v>23</v>
      </c>
      <c r="F5556" s="10" t="s">
        <v>5</v>
      </c>
      <c r="H5556" s="10" t="s">
        <v>24</v>
      </c>
      <c r="I5556" s="10">
        <v>3105453</v>
      </c>
      <c r="J5556" s="10">
        <v>3106292</v>
      </c>
      <c r="K5556" s="10" t="s">
        <v>46</v>
      </c>
      <c r="L5556" s="10" t="s">
        <v>6849</v>
      </c>
      <c r="O5556" s="10" t="s">
        <v>6850</v>
      </c>
      <c r="R5556" s="10" t="s">
        <v>6848</v>
      </c>
      <c r="S5556" s="10">
        <v>840</v>
      </c>
      <c r="T5556" s="10">
        <v>279</v>
      </c>
    </row>
    <row r="5557" spans="1:20" x14ac:dyDescent="0.35">
      <c r="A5557" s="10" t="s">
        <v>20</v>
      </c>
      <c r="B5557" s="10" t="s">
        <v>20</v>
      </c>
      <c r="C5557" s="10" t="s">
        <v>21</v>
      </c>
      <c r="D5557" s="10" t="s">
        <v>22</v>
      </c>
      <c r="E5557" s="10" t="s">
        <v>23</v>
      </c>
      <c r="F5557" s="10" t="s">
        <v>5</v>
      </c>
      <c r="H5557" s="10" t="s">
        <v>24</v>
      </c>
      <c r="I5557" s="10">
        <v>3106296</v>
      </c>
      <c r="J5557" s="10">
        <v>3106610</v>
      </c>
      <c r="K5557" s="10" t="s">
        <v>46</v>
      </c>
      <c r="R5557" s="10" t="s">
        <v>6851</v>
      </c>
      <c r="S5557" s="10">
        <v>315</v>
      </c>
    </row>
    <row r="5558" spans="1:20" x14ac:dyDescent="0.35">
      <c r="A5558" s="10" t="s">
        <v>27</v>
      </c>
      <c r="B5558" s="10" t="s">
        <v>27</v>
      </c>
      <c r="C5558" s="10" t="s">
        <v>28</v>
      </c>
      <c r="D5558" s="10" t="s">
        <v>22</v>
      </c>
      <c r="E5558" s="10" t="s">
        <v>23</v>
      </c>
      <c r="F5558" s="10" t="s">
        <v>5</v>
      </c>
      <c r="H5558" s="10" t="s">
        <v>24</v>
      </c>
      <c r="I5558" s="10">
        <v>3106296</v>
      </c>
      <c r="J5558" s="10">
        <v>3106610</v>
      </c>
      <c r="K5558" s="10" t="s">
        <v>46</v>
      </c>
      <c r="L5558" s="10" t="s">
        <v>6852</v>
      </c>
      <c r="O5558" s="10" t="s">
        <v>6853</v>
      </c>
      <c r="R5558" s="10" t="s">
        <v>6851</v>
      </c>
      <c r="S5558" s="10">
        <v>315</v>
      </c>
      <c r="T5558" s="10">
        <v>104</v>
      </c>
    </row>
    <row r="5559" spans="1:20" x14ac:dyDescent="0.35">
      <c r="A5559" s="10" t="s">
        <v>20</v>
      </c>
      <c r="B5559" s="10" t="s">
        <v>20</v>
      </c>
      <c r="C5559" s="10" t="s">
        <v>21</v>
      </c>
      <c r="D5559" s="10" t="s">
        <v>22</v>
      </c>
      <c r="E5559" s="10" t="s">
        <v>23</v>
      </c>
      <c r="F5559" s="10" t="s">
        <v>5</v>
      </c>
      <c r="H5559" s="10" t="s">
        <v>24</v>
      </c>
      <c r="I5559" s="10">
        <v>3106607</v>
      </c>
      <c r="J5559" s="10">
        <v>3107227</v>
      </c>
      <c r="K5559" s="10" t="s">
        <v>46</v>
      </c>
      <c r="R5559" s="10" t="s">
        <v>6854</v>
      </c>
      <c r="S5559" s="10">
        <v>621</v>
      </c>
    </row>
    <row r="5560" spans="1:20" x14ac:dyDescent="0.35">
      <c r="A5560" s="10" t="s">
        <v>27</v>
      </c>
      <c r="B5560" s="10" t="s">
        <v>27</v>
      </c>
      <c r="C5560" s="10" t="s">
        <v>28</v>
      </c>
      <c r="D5560" s="10" t="s">
        <v>22</v>
      </c>
      <c r="E5560" s="10" t="s">
        <v>23</v>
      </c>
      <c r="F5560" s="10" t="s">
        <v>5</v>
      </c>
      <c r="H5560" s="10" t="s">
        <v>24</v>
      </c>
      <c r="I5560" s="10">
        <v>3106607</v>
      </c>
      <c r="J5560" s="10">
        <v>3107227</v>
      </c>
      <c r="K5560" s="10" t="s">
        <v>46</v>
      </c>
      <c r="L5560" s="10" t="s">
        <v>6855</v>
      </c>
      <c r="O5560" s="10" t="s">
        <v>6856</v>
      </c>
      <c r="R5560" s="10" t="s">
        <v>6854</v>
      </c>
      <c r="S5560" s="10">
        <v>621</v>
      </c>
      <c r="T5560" s="10">
        <v>206</v>
      </c>
    </row>
    <row r="5561" spans="1:20" x14ac:dyDescent="0.35">
      <c r="A5561" s="10" t="s">
        <v>20</v>
      </c>
      <c r="B5561" s="10" t="s">
        <v>20</v>
      </c>
      <c r="C5561" s="10" t="s">
        <v>21</v>
      </c>
      <c r="D5561" s="10" t="s">
        <v>22</v>
      </c>
      <c r="E5561" s="10" t="s">
        <v>23</v>
      </c>
      <c r="F5561" s="10" t="s">
        <v>5</v>
      </c>
      <c r="H5561" s="10" t="s">
        <v>24</v>
      </c>
      <c r="I5561" s="10">
        <v>3107234</v>
      </c>
      <c r="J5561" s="10">
        <v>3107941</v>
      </c>
      <c r="K5561" s="10" t="s">
        <v>46</v>
      </c>
      <c r="R5561" s="10" t="s">
        <v>6857</v>
      </c>
      <c r="S5561" s="10">
        <v>708</v>
      </c>
    </row>
    <row r="5562" spans="1:20" x14ac:dyDescent="0.35">
      <c r="A5562" s="10" t="s">
        <v>27</v>
      </c>
      <c r="B5562" s="10" t="s">
        <v>27</v>
      </c>
      <c r="C5562" s="10" t="s">
        <v>28</v>
      </c>
      <c r="D5562" s="10" t="s">
        <v>22</v>
      </c>
      <c r="E5562" s="10" t="s">
        <v>23</v>
      </c>
      <c r="F5562" s="10" t="s">
        <v>5</v>
      </c>
      <c r="H5562" s="10" t="s">
        <v>24</v>
      </c>
      <c r="I5562" s="10">
        <v>3107234</v>
      </c>
      <c r="J5562" s="10">
        <v>3107941</v>
      </c>
      <c r="K5562" s="10" t="s">
        <v>46</v>
      </c>
      <c r="L5562" s="10" t="s">
        <v>6858</v>
      </c>
      <c r="O5562" s="10" t="s">
        <v>6859</v>
      </c>
      <c r="R5562" s="10" t="s">
        <v>6857</v>
      </c>
      <c r="S5562" s="10">
        <v>708</v>
      </c>
      <c r="T5562" s="10">
        <v>235</v>
      </c>
    </row>
    <row r="5563" spans="1:20" x14ac:dyDescent="0.35">
      <c r="A5563" s="10" t="s">
        <v>20</v>
      </c>
      <c r="B5563" s="10" t="s">
        <v>20</v>
      </c>
      <c r="C5563" s="10" t="s">
        <v>21</v>
      </c>
      <c r="D5563" s="10" t="s">
        <v>22</v>
      </c>
      <c r="E5563" s="10" t="s">
        <v>23</v>
      </c>
      <c r="F5563" s="10" t="s">
        <v>5</v>
      </c>
      <c r="H5563" s="10" t="s">
        <v>24</v>
      </c>
      <c r="I5563" s="10">
        <v>3107969</v>
      </c>
      <c r="J5563" s="10">
        <v>3108277</v>
      </c>
      <c r="K5563" s="10" t="s">
        <v>46</v>
      </c>
      <c r="R5563" s="10" t="s">
        <v>6860</v>
      </c>
      <c r="S5563" s="10">
        <v>309</v>
      </c>
    </row>
    <row r="5564" spans="1:20" x14ac:dyDescent="0.35">
      <c r="A5564" s="10" t="s">
        <v>27</v>
      </c>
      <c r="B5564" s="10" t="s">
        <v>27</v>
      </c>
      <c r="C5564" s="10" t="s">
        <v>28</v>
      </c>
      <c r="D5564" s="10" t="s">
        <v>22</v>
      </c>
      <c r="E5564" s="10" t="s">
        <v>23</v>
      </c>
      <c r="F5564" s="10" t="s">
        <v>5</v>
      </c>
      <c r="H5564" s="10" t="s">
        <v>24</v>
      </c>
      <c r="I5564" s="10">
        <v>3107969</v>
      </c>
      <c r="J5564" s="10">
        <v>3108277</v>
      </c>
      <c r="K5564" s="10" t="s">
        <v>46</v>
      </c>
      <c r="L5564" s="10" t="s">
        <v>6861</v>
      </c>
      <c r="O5564" s="10" t="s">
        <v>6862</v>
      </c>
      <c r="R5564" s="10" t="s">
        <v>6860</v>
      </c>
      <c r="S5564" s="10">
        <v>309</v>
      </c>
      <c r="T5564" s="10">
        <v>102</v>
      </c>
    </row>
    <row r="5565" spans="1:20" x14ac:dyDescent="0.35">
      <c r="A5565" s="10" t="s">
        <v>20</v>
      </c>
      <c r="B5565" s="10" t="s">
        <v>20</v>
      </c>
      <c r="C5565" s="10" t="s">
        <v>21</v>
      </c>
      <c r="D5565" s="10" t="s">
        <v>22</v>
      </c>
      <c r="E5565" s="10" t="s">
        <v>23</v>
      </c>
      <c r="F5565" s="10" t="s">
        <v>5</v>
      </c>
      <c r="H5565" s="10" t="s">
        <v>24</v>
      </c>
      <c r="I5565" s="10">
        <v>3108373</v>
      </c>
      <c r="J5565" s="10">
        <v>3109563</v>
      </c>
      <c r="K5565" s="10" t="s">
        <v>46</v>
      </c>
      <c r="R5565" s="10" t="s">
        <v>6863</v>
      </c>
      <c r="S5565" s="10">
        <v>1191</v>
      </c>
    </row>
    <row r="5566" spans="1:20" x14ac:dyDescent="0.35">
      <c r="A5566" s="10" t="s">
        <v>27</v>
      </c>
      <c r="B5566" s="10" t="s">
        <v>27</v>
      </c>
      <c r="C5566" s="10" t="s">
        <v>28</v>
      </c>
      <c r="D5566" s="10" t="s">
        <v>22</v>
      </c>
      <c r="E5566" s="10" t="s">
        <v>23</v>
      </c>
      <c r="F5566" s="10" t="s">
        <v>5</v>
      </c>
      <c r="H5566" s="10" t="s">
        <v>24</v>
      </c>
      <c r="I5566" s="10">
        <v>3108373</v>
      </c>
      <c r="J5566" s="10">
        <v>3109563</v>
      </c>
      <c r="K5566" s="10" t="s">
        <v>46</v>
      </c>
      <c r="L5566" s="10" t="s">
        <v>6864</v>
      </c>
      <c r="O5566" s="10" t="s">
        <v>6865</v>
      </c>
      <c r="R5566" s="10" t="s">
        <v>6863</v>
      </c>
      <c r="S5566" s="10">
        <v>1191</v>
      </c>
      <c r="T5566" s="10">
        <v>396</v>
      </c>
    </row>
    <row r="5567" spans="1:20" x14ac:dyDescent="0.35">
      <c r="A5567" s="10" t="s">
        <v>20</v>
      </c>
      <c r="B5567" s="10" t="s">
        <v>20</v>
      </c>
      <c r="C5567" s="10" t="s">
        <v>21</v>
      </c>
      <c r="D5567" s="10" t="s">
        <v>22</v>
      </c>
      <c r="E5567" s="10" t="s">
        <v>23</v>
      </c>
      <c r="F5567" s="10" t="s">
        <v>5</v>
      </c>
      <c r="H5567" s="10" t="s">
        <v>24</v>
      </c>
      <c r="I5567" s="10">
        <v>3109594</v>
      </c>
      <c r="J5567" s="10">
        <v>3111672</v>
      </c>
      <c r="K5567" s="10" t="s">
        <v>46</v>
      </c>
      <c r="R5567" s="10" t="s">
        <v>6866</v>
      </c>
      <c r="S5567" s="10">
        <v>2079</v>
      </c>
    </row>
    <row r="5568" spans="1:20" x14ac:dyDescent="0.35">
      <c r="A5568" s="10" t="s">
        <v>27</v>
      </c>
      <c r="B5568" s="10" t="s">
        <v>27</v>
      </c>
      <c r="C5568" s="10" t="s">
        <v>28</v>
      </c>
      <c r="D5568" s="10" t="s">
        <v>22</v>
      </c>
      <c r="E5568" s="10" t="s">
        <v>23</v>
      </c>
      <c r="F5568" s="10" t="s">
        <v>5</v>
      </c>
      <c r="H5568" s="10" t="s">
        <v>24</v>
      </c>
      <c r="I5568" s="10">
        <v>3109594</v>
      </c>
      <c r="J5568" s="10">
        <v>3111672</v>
      </c>
      <c r="K5568" s="10" t="s">
        <v>46</v>
      </c>
      <c r="L5568" s="10" t="s">
        <v>6867</v>
      </c>
      <c r="O5568" s="10" t="s">
        <v>6868</v>
      </c>
      <c r="R5568" s="10" t="s">
        <v>6866</v>
      </c>
      <c r="S5568" s="10">
        <v>2079</v>
      </c>
      <c r="T5568" s="10">
        <v>692</v>
      </c>
    </row>
    <row r="5569" spans="1:20" x14ac:dyDescent="0.35">
      <c r="A5569" s="10" t="s">
        <v>20</v>
      </c>
      <c r="B5569" s="10" t="s">
        <v>20</v>
      </c>
      <c r="C5569" s="10" t="s">
        <v>21</v>
      </c>
      <c r="D5569" s="10" t="s">
        <v>22</v>
      </c>
      <c r="E5569" s="10" t="s">
        <v>23</v>
      </c>
      <c r="F5569" s="10" t="s">
        <v>5</v>
      </c>
      <c r="H5569" s="10" t="s">
        <v>24</v>
      </c>
      <c r="I5569" s="10">
        <v>3111709</v>
      </c>
      <c r="J5569" s="10">
        <v>3112179</v>
      </c>
      <c r="K5569" s="10" t="s">
        <v>46</v>
      </c>
      <c r="R5569" s="10" t="s">
        <v>6869</v>
      </c>
      <c r="S5569" s="10">
        <v>471</v>
      </c>
    </row>
    <row r="5570" spans="1:20" x14ac:dyDescent="0.35">
      <c r="A5570" s="10" t="s">
        <v>27</v>
      </c>
      <c r="B5570" s="10" t="s">
        <v>27</v>
      </c>
      <c r="C5570" s="10" t="s">
        <v>28</v>
      </c>
      <c r="D5570" s="10" t="s">
        <v>22</v>
      </c>
      <c r="E5570" s="10" t="s">
        <v>23</v>
      </c>
      <c r="F5570" s="10" t="s">
        <v>5</v>
      </c>
      <c r="H5570" s="10" t="s">
        <v>24</v>
      </c>
      <c r="I5570" s="10">
        <v>3111709</v>
      </c>
      <c r="J5570" s="10">
        <v>3112179</v>
      </c>
      <c r="K5570" s="10" t="s">
        <v>46</v>
      </c>
      <c r="L5570" s="10" t="s">
        <v>6870</v>
      </c>
      <c r="O5570" s="10" t="s">
        <v>6871</v>
      </c>
      <c r="R5570" s="10" t="s">
        <v>6869</v>
      </c>
      <c r="S5570" s="10">
        <v>471</v>
      </c>
      <c r="T5570" s="10">
        <v>156</v>
      </c>
    </row>
    <row r="5571" spans="1:20" x14ac:dyDescent="0.35">
      <c r="A5571" s="10" t="s">
        <v>20</v>
      </c>
      <c r="B5571" s="10" t="s">
        <v>20</v>
      </c>
      <c r="C5571" s="10" t="s">
        <v>21</v>
      </c>
      <c r="D5571" s="10" t="s">
        <v>22</v>
      </c>
      <c r="E5571" s="10" t="s">
        <v>23</v>
      </c>
      <c r="F5571" s="10" t="s">
        <v>5</v>
      </c>
      <c r="H5571" s="10" t="s">
        <v>24</v>
      </c>
      <c r="I5571" s="10">
        <v>3112195</v>
      </c>
      <c r="J5571" s="10">
        <v>3112566</v>
      </c>
      <c r="K5571" s="10" t="s">
        <v>46</v>
      </c>
      <c r="R5571" s="10" t="s">
        <v>6872</v>
      </c>
      <c r="S5571" s="10">
        <v>372</v>
      </c>
    </row>
    <row r="5572" spans="1:20" x14ac:dyDescent="0.35">
      <c r="A5572" s="10" t="s">
        <v>27</v>
      </c>
      <c r="B5572" s="10" t="s">
        <v>27</v>
      </c>
      <c r="C5572" s="10" t="s">
        <v>28</v>
      </c>
      <c r="D5572" s="10" t="s">
        <v>22</v>
      </c>
      <c r="E5572" s="10" t="s">
        <v>23</v>
      </c>
      <c r="F5572" s="10" t="s">
        <v>5</v>
      </c>
      <c r="H5572" s="10" t="s">
        <v>24</v>
      </c>
      <c r="I5572" s="10">
        <v>3112195</v>
      </c>
      <c r="J5572" s="10">
        <v>3112566</v>
      </c>
      <c r="K5572" s="10" t="s">
        <v>46</v>
      </c>
      <c r="L5572" s="10" t="s">
        <v>6873</v>
      </c>
      <c r="O5572" s="10" t="s">
        <v>6874</v>
      </c>
      <c r="R5572" s="10" t="s">
        <v>6872</v>
      </c>
      <c r="S5572" s="10">
        <v>372</v>
      </c>
      <c r="T5572" s="10">
        <v>123</v>
      </c>
    </row>
    <row r="5573" spans="1:20" x14ac:dyDescent="0.35">
      <c r="A5573" s="10" t="s">
        <v>20</v>
      </c>
      <c r="B5573" s="10" t="s">
        <v>20</v>
      </c>
      <c r="C5573" s="10" t="s">
        <v>21</v>
      </c>
      <c r="D5573" s="10" t="s">
        <v>22</v>
      </c>
      <c r="E5573" s="10" t="s">
        <v>23</v>
      </c>
      <c r="F5573" s="10" t="s">
        <v>5</v>
      </c>
      <c r="H5573" s="10" t="s">
        <v>24</v>
      </c>
      <c r="I5573" s="10">
        <v>3112980</v>
      </c>
      <c r="J5573" s="10">
        <v>3117161</v>
      </c>
      <c r="K5573" s="10" t="s">
        <v>46</v>
      </c>
      <c r="R5573" s="10" t="s">
        <v>6875</v>
      </c>
      <c r="S5573" s="10">
        <v>4182</v>
      </c>
    </row>
    <row r="5574" spans="1:20" x14ac:dyDescent="0.35">
      <c r="A5574" s="10" t="s">
        <v>27</v>
      </c>
      <c r="B5574" s="10" t="s">
        <v>27</v>
      </c>
      <c r="C5574" s="10" t="s">
        <v>28</v>
      </c>
      <c r="D5574" s="10" t="s">
        <v>22</v>
      </c>
      <c r="E5574" s="10" t="s">
        <v>23</v>
      </c>
      <c r="F5574" s="10" t="s">
        <v>5</v>
      </c>
      <c r="H5574" s="10" t="s">
        <v>24</v>
      </c>
      <c r="I5574" s="10">
        <v>3112980</v>
      </c>
      <c r="J5574" s="10">
        <v>3117161</v>
      </c>
      <c r="K5574" s="10" t="s">
        <v>46</v>
      </c>
      <c r="L5574" s="10" t="s">
        <v>6876</v>
      </c>
      <c r="O5574" s="10" t="s">
        <v>6877</v>
      </c>
      <c r="R5574" s="10" t="s">
        <v>6875</v>
      </c>
      <c r="S5574" s="10">
        <v>4182</v>
      </c>
      <c r="T5574" s="10">
        <v>1393</v>
      </c>
    </row>
    <row r="5575" spans="1:20" x14ac:dyDescent="0.35">
      <c r="A5575" s="10" t="s">
        <v>20</v>
      </c>
      <c r="B5575" s="10" t="s">
        <v>20</v>
      </c>
      <c r="C5575" s="10" t="s">
        <v>21</v>
      </c>
      <c r="D5575" s="10" t="s">
        <v>22</v>
      </c>
      <c r="E5575" s="10" t="s">
        <v>23</v>
      </c>
      <c r="F5575" s="10" t="s">
        <v>5</v>
      </c>
      <c r="H5575" s="10" t="s">
        <v>24</v>
      </c>
      <c r="I5575" s="10">
        <v>3117310</v>
      </c>
      <c r="J5575" s="10">
        <v>3121491</v>
      </c>
      <c r="K5575" s="10" t="s">
        <v>46</v>
      </c>
      <c r="R5575" s="10" t="s">
        <v>6878</v>
      </c>
      <c r="S5575" s="10">
        <v>4182</v>
      </c>
    </row>
    <row r="5576" spans="1:20" x14ac:dyDescent="0.35">
      <c r="A5576" s="10" t="s">
        <v>27</v>
      </c>
      <c r="B5576" s="10" t="s">
        <v>27</v>
      </c>
      <c r="C5576" s="10" t="s">
        <v>28</v>
      </c>
      <c r="D5576" s="10" t="s">
        <v>22</v>
      </c>
      <c r="E5576" s="10" t="s">
        <v>23</v>
      </c>
      <c r="F5576" s="10" t="s">
        <v>5</v>
      </c>
      <c r="H5576" s="10" t="s">
        <v>24</v>
      </c>
      <c r="I5576" s="10">
        <v>3117310</v>
      </c>
      <c r="J5576" s="10">
        <v>3121491</v>
      </c>
      <c r="K5576" s="10" t="s">
        <v>46</v>
      </c>
      <c r="L5576" s="10" t="s">
        <v>6879</v>
      </c>
      <c r="O5576" s="10" t="s">
        <v>6880</v>
      </c>
      <c r="R5576" s="10" t="s">
        <v>6878</v>
      </c>
      <c r="S5576" s="10">
        <v>4182</v>
      </c>
      <c r="T5576" s="10">
        <v>1393</v>
      </c>
    </row>
    <row r="5577" spans="1:20" x14ac:dyDescent="0.35">
      <c r="A5577" s="10" t="s">
        <v>20</v>
      </c>
      <c r="B5577" s="10" t="s">
        <v>20</v>
      </c>
      <c r="C5577" s="10" t="s">
        <v>21</v>
      </c>
      <c r="D5577" s="10" t="s">
        <v>22</v>
      </c>
      <c r="E5577" s="10" t="s">
        <v>23</v>
      </c>
      <c r="F5577" s="10" t="s">
        <v>5</v>
      </c>
      <c r="H5577" s="10" t="s">
        <v>24</v>
      </c>
      <c r="I5577" s="10">
        <v>3121696</v>
      </c>
      <c r="J5577" s="10">
        <v>3122067</v>
      </c>
      <c r="K5577" s="10" t="s">
        <v>46</v>
      </c>
      <c r="R5577" s="10" t="s">
        <v>6881</v>
      </c>
      <c r="S5577" s="10">
        <v>372</v>
      </c>
    </row>
    <row r="5578" spans="1:20" x14ac:dyDescent="0.35">
      <c r="A5578" s="10" t="s">
        <v>27</v>
      </c>
      <c r="B5578" s="10" t="s">
        <v>27</v>
      </c>
      <c r="C5578" s="10" t="s">
        <v>28</v>
      </c>
      <c r="D5578" s="10" t="s">
        <v>22</v>
      </c>
      <c r="E5578" s="10" t="s">
        <v>23</v>
      </c>
      <c r="F5578" s="10" t="s">
        <v>5</v>
      </c>
      <c r="H5578" s="10" t="s">
        <v>24</v>
      </c>
      <c r="I5578" s="10">
        <v>3121696</v>
      </c>
      <c r="J5578" s="10">
        <v>3122067</v>
      </c>
      <c r="K5578" s="10" t="s">
        <v>46</v>
      </c>
      <c r="L5578" s="10" t="s">
        <v>6882</v>
      </c>
      <c r="O5578" s="10" t="s">
        <v>6883</v>
      </c>
      <c r="R5578" s="10" t="s">
        <v>6881</v>
      </c>
      <c r="S5578" s="10">
        <v>372</v>
      </c>
      <c r="T5578" s="10">
        <v>123</v>
      </c>
    </row>
    <row r="5579" spans="1:20" x14ac:dyDescent="0.35">
      <c r="A5579" s="10" t="s">
        <v>20</v>
      </c>
      <c r="B5579" s="10" t="s">
        <v>20</v>
      </c>
      <c r="C5579" s="10" t="s">
        <v>21</v>
      </c>
      <c r="D5579" s="10" t="s">
        <v>22</v>
      </c>
      <c r="E5579" s="10" t="s">
        <v>23</v>
      </c>
      <c r="F5579" s="10" t="s">
        <v>5</v>
      </c>
      <c r="H5579" s="10" t="s">
        <v>24</v>
      </c>
      <c r="I5579" s="10">
        <v>3122126</v>
      </c>
      <c r="J5579" s="10">
        <v>3122644</v>
      </c>
      <c r="K5579" s="10" t="s">
        <v>46</v>
      </c>
      <c r="R5579" s="10" t="s">
        <v>6884</v>
      </c>
      <c r="S5579" s="10">
        <v>519</v>
      </c>
    </row>
    <row r="5580" spans="1:20" x14ac:dyDescent="0.35">
      <c r="A5580" s="10" t="s">
        <v>27</v>
      </c>
      <c r="B5580" s="10" t="s">
        <v>27</v>
      </c>
      <c r="C5580" s="10" t="s">
        <v>28</v>
      </c>
      <c r="D5580" s="10" t="s">
        <v>22</v>
      </c>
      <c r="E5580" s="10" t="s">
        <v>23</v>
      </c>
      <c r="F5580" s="10" t="s">
        <v>5</v>
      </c>
      <c r="H5580" s="10" t="s">
        <v>24</v>
      </c>
      <c r="I5580" s="10">
        <v>3122126</v>
      </c>
      <c r="J5580" s="10">
        <v>3122644</v>
      </c>
      <c r="K5580" s="10" t="s">
        <v>46</v>
      </c>
      <c r="L5580" s="10" t="s">
        <v>6885</v>
      </c>
      <c r="O5580" s="10" t="s">
        <v>6886</v>
      </c>
      <c r="R5580" s="10" t="s">
        <v>6884</v>
      </c>
      <c r="S5580" s="10">
        <v>519</v>
      </c>
      <c r="T5580" s="10">
        <v>172</v>
      </c>
    </row>
    <row r="5581" spans="1:20" x14ac:dyDescent="0.35">
      <c r="A5581" s="10" t="s">
        <v>20</v>
      </c>
      <c r="B5581" s="10" t="s">
        <v>20</v>
      </c>
      <c r="C5581" s="10" t="s">
        <v>21</v>
      </c>
      <c r="D5581" s="10" t="s">
        <v>22</v>
      </c>
      <c r="E5581" s="10" t="s">
        <v>23</v>
      </c>
      <c r="F5581" s="10" t="s">
        <v>5</v>
      </c>
      <c r="H5581" s="10" t="s">
        <v>24</v>
      </c>
      <c r="I5581" s="10">
        <v>3123015</v>
      </c>
      <c r="J5581" s="10">
        <v>3123716</v>
      </c>
      <c r="K5581" s="10" t="s">
        <v>46</v>
      </c>
      <c r="R5581" s="10" t="s">
        <v>6887</v>
      </c>
      <c r="S5581" s="10">
        <v>702</v>
      </c>
    </row>
    <row r="5582" spans="1:20" x14ac:dyDescent="0.35">
      <c r="A5582" s="10" t="s">
        <v>27</v>
      </c>
      <c r="B5582" s="10" t="s">
        <v>27</v>
      </c>
      <c r="C5582" s="10" t="s">
        <v>28</v>
      </c>
      <c r="D5582" s="10" t="s">
        <v>22</v>
      </c>
      <c r="E5582" s="10" t="s">
        <v>23</v>
      </c>
      <c r="F5582" s="10" t="s">
        <v>5</v>
      </c>
      <c r="H5582" s="10" t="s">
        <v>24</v>
      </c>
      <c r="I5582" s="10">
        <v>3123015</v>
      </c>
      <c r="J5582" s="10">
        <v>3123716</v>
      </c>
      <c r="K5582" s="10" t="s">
        <v>46</v>
      </c>
      <c r="L5582" s="10" t="s">
        <v>6888</v>
      </c>
      <c r="O5582" s="10" t="s">
        <v>6889</v>
      </c>
      <c r="R5582" s="10" t="s">
        <v>6887</v>
      </c>
      <c r="S5582" s="10">
        <v>702</v>
      </c>
      <c r="T5582" s="10">
        <v>233</v>
      </c>
    </row>
    <row r="5583" spans="1:20" x14ac:dyDescent="0.35">
      <c r="A5583" s="10" t="s">
        <v>20</v>
      </c>
      <c r="B5583" s="10" t="s">
        <v>20</v>
      </c>
      <c r="C5583" s="10" t="s">
        <v>21</v>
      </c>
      <c r="D5583" s="10" t="s">
        <v>22</v>
      </c>
      <c r="E5583" s="10" t="s">
        <v>23</v>
      </c>
      <c r="F5583" s="10" t="s">
        <v>5</v>
      </c>
      <c r="H5583" s="10" t="s">
        <v>24</v>
      </c>
      <c r="I5583" s="10">
        <v>3123721</v>
      </c>
      <c r="J5583" s="10">
        <v>3124149</v>
      </c>
      <c r="K5583" s="10" t="s">
        <v>46</v>
      </c>
      <c r="R5583" s="10" t="s">
        <v>6890</v>
      </c>
      <c r="S5583" s="10">
        <v>429</v>
      </c>
    </row>
    <row r="5584" spans="1:20" x14ac:dyDescent="0.35">
      <c r="A5584" s="10" t="s">
        <v>27</v>
      </c>
      <c r="B5584" s="10" t="s">
        <v>27</v>
      </c>
      <c r="C5584" s="10" t="s">
        <v>28</v>
      </c>
      <c r="D5584" s="10" t="s">
        <v>22</v>
      </c>
      <c r="E5584" s="10" t="s">
        <v>23</v>
      </c>
      <c r="F5584" s="10" t="s">
        <v>5</v>
      </c>
      <c r="H5584" s="10" t="s">
        <v>24</v>
      </c>
      <c r="I5584" s="10">
        <v>3123721</v>
      </c>
      <c r="J5584" s="10">
        <v>3124149</v>
      </c>
      <c r="K5584" s="10" t="s">
        <v>46</v>
      </c>
      <c r="L5584" s="10" t="s">
        <v>6891</v>
      </c>
      <c r="O5584" s="10" t="s">
        <v>6892</v>
      </c>
      <c r="R5584" s="10" t="s">
        <v>6890</v>
      </c>
      <c r="S5584" s="10">
        <v>429</v>
      </c>
      <c r="T5584" s="10">
        <v>142</v>
      </c>
    </row>
    <row r="5585" spans="1:20" x14ac:dyDescent="0.35">
      <c r="A5585" s="10" t="s">
        <v>20</v>
      </c>
      <c r="B5585" s="10" t="s">
        <v>20</v>
      </c>
      <c r="C5585" s="10" t="s">
        <v>21</v>
      </c>
      <c r="D5585" s="10" t="s">
        <v>22</v>
      </c>
      <c r="E5585" s="10" t="s">
        <v>23</v>
      </c>
      <c r="F5585" s="10" t="s">
        <v>5</v>
      </c>
      <c r="H5585" s="10" t="s">
        <v>24</v>
      </c>
      <c r="I5585" s="10">
        <v>3124301</v>
      </c>
      <c r="J5585" s="10">
        <v>3124831</v>
      </c>
      <c r="K5585" s="10" t="s">
        <v>46</v>
      </c>
      <c r="R5585" s="10" t="s">
        <v>6893</v>
      </c>
      <c r="S5585" s="10">
        <v>531</v>
      </c>
    </row>
    <row r="5586" spans="1:20" x14ac:dyDescent="0.35">
      <c r="A5586" s="10" t="s">
        <v>27</v>
      </c>
      <c r="B5586" s="10" t="s">
        <v>27</v>
      </c>
      <c r="C5586" s="10" t="s">
        <v>28</v>
      </c>
      <c r="D5586" s="10" t="s">
        <v>22</v>
      </c>
      <c r="E5586" s="10" t="s">
        <v>23</v>
      </c>
      <c r="F5586" s="10" t="s">
        <v>5</v>
      </c>
      <c r="H5586" s="10" t="s">
        <v>24</v>
      </c>
      <c r="I5586" s="10">
        <v>3124301</v>
      </c>
      <c r="J5586" s="10">
        <v>3124831</v>
      </c>
      <c r="K5586" s="10" t="s">
        <v>46</v>
      </c>
      <c r="L5586" s="10" t="s">
        <v>6894</v>
      </c>
      <c r="O5586" s="10" t="s">
        <v>6895</v>
      </c>
      <c r="R5586" s="10" t="s">
        <v>6893</v>
      </c>
      <c r="S5586" s="10">
        <v>531</v>
      </c>
      <c r="T5586" s="10">
        <v>176</v>
      </c>
    </row>
    <row r="5587" spans="1:20" x14ac:dyDescent="0.35">
      <c r="A5587" s="10" t="s">
        <v>20</v>
      </c>
      <c r="B5587" s="10" t="s">
        <v>20</v>
      </c>
      <c r="C5587" s="10" t="s">
        <v>21</v>
      </c>
      <c r="D5587" s="10" t="s">
        <v>22</v>
      </c>
      <c r="E5587" s="10" t="s">
        <v>23</v>
      </c>
      <c r="F5587" s="10" t="s">
        <v>5</v>
      </c>
      <c r="H5587" s="10" t="s">
        <v>24</v>
      </c>
      <c r="I5587" s="10">
        <v>3124836</v>
      </c>
      <c r="J5587" s="10">
        <v>3125033</v>
      </c>
      <c r="K5587" s="10" t="s">
        <v>46</v>
      </c>
      <c r="R5587" s="10" t="s">
        <v>6896</v>
      </c>
      <c r="S5587" s="10">
        <v>198</v>
      </c>
    </row>
    <row r="5588" spans="1:20" x14ac:dyDescent="0.35">
      <c r="A5588" s="10" t="s">
        <v>27</v>
      </c>
      <c r="B5588" s="10" t="s">
        <v>27</v>
      </c>
      <c r="C5588" s="10" t="s">
        <v>28</v>
      </c>
      <c r="D5588" s="10" t="s">
        <v>22</v>
      </c>
      <c r="E5588" s="10" t="s">
        <v>23</v>
      </c>
      <c r="F5588" s="10" t="s">
        <v>5</v>
      </c>
      <c r="H5588" s="10" t="s">
        <v>24</v>
      </c>
      <c r="I5588" s="10">
        <v>3124836</v>
      </c>
      <c r="J5588" s="10">
        <v>3125033</v>
      </c>
      <c r="K5588" s="10" t="s">
        <v>46</v>
      </c>
      <c r="L5588" s="10" t="s">
        <v>6897</v>
      </c>
      <c r="O5588" s="10" t="s">
        <v>6898</v>
      </c>
      <c r="R5588" s="10" t="s">
        <v>6896</v>
      </c>
      <c r="S5588" s="10">
        <v>198</v>
      </c>
      <c r="T5588" s="10">
        <v>65</v>
      </c>
    </row>
    <row r="5589" spans="1:20" x14ac:dyDescent="0.35">
      <c r="A5589" s="10" t="s">
        <v>20</v>
      </c>
      <c r="B5589" s="10" t="s">
        <v>20</v>
      </c>
      <c r="C5589" s="10" t="s">
        <v>72</v>
      </c>
      <c r="D5589" s="10" t="s">
        <v>22</v>
      </c>
      <c r="E5589" s="10" t="s">
        <v>23</v>
      </c>
      <c r="F5589" s="10" t="s">
        <v>5</v>
      </c>
      <c r="H5589" s="10" t="s">
        <v>24</v>
      </c>
      <c r="I5589" s="10">
        <v>3125185</v>
      </c>
      <c r="J5589" s="10">
        <v>3125260</v>
      </c>
      <c r="K5589" s="10" t="s">
        <v>46</v>
      </c>
      <c r="R5589" s="10" t="s">
        <v>6899</v>
      </c>
      <c r="S5589" s="10">
        <v>76</v>
      </c>
    </row>
    <row r="5590" spans="1:20" x14ac:dyDescent="0.35">
      <c r="A5590" s="10" t="s">
        <v>72</v>
      </c>
      <c r="B5590" s="10" t="s">
        <v>72</v>
      </c>
      <c r="D5590" s="10" t="s">
        <v>22</v>
      </c>
      <c r="E5590" s="10" t="s">
        <v>23</v>
      </c>
      <c r="F5590" s="10" t="s">
        <v>5</v>
      </c>
      <c r="H5590" s="10" t="s">
        <v>24</v>
      </c>
      <c r="I5590" s="10">
        <v>3125185</v>
      </c>
      <c r="J5590" s="10">
        <v>3125260</v>
      </c>
      <c r="K5590" s="10" t="s">
        <v>46</v>
      </c>
      <c r="O5590" s="10" t="s">
        <v>6900</v>
      </c>
      <c r="R5590" s="10" t="s">
        <v>6899</v>
      </c>
      <c r="S5590" s="10">
        <v>76</v>
      </c>
    </row>
    <row r="5591" spans="1:20" x14ac:dyDescent="0.35">
      <c r="A5591" s="10" t="s">
        <v>20</v>
      </c>
      <c r="B5591" s="10" t="s">
        <v>20</v>
      </c>
      <c r="C5591" s="10" t="s">
        <v>21</v>
      </c>
      <c r="D5591" s="10" t="s">
        <v>22</v>
      </c>
      <c r="E5591" s="10" t="s">
        <v>23</v>
      </c>
      <c r="F5591" s="10" t="s">
        <v>5</v>
      </c>
      <c r="H5591" s="10" t="s">
        <v>24</v>
      </c>
      <c r="I5591" s="10">
        <v>3125604</v>
      </c>
      <c r="J5591" s="10">
        <v>3126794</v>
      </c>
      <c r="K5591" s="10" t="s">
        <v>46</v>
      </c>
      <c r="R5591" s="10" t="s">
        <v>6901</v>
      </c>
      <c r="S5591" s="10">
        <v>1191</v>
      </c>
    </row>
    <row r="5592" spans="1:20" x14ac:dyDescent="0.35">
      <c r="A5592" s="10" t="s">
        <v>27</v>
      </c>
      <c r="B5592" s="10" t="s">
        <v>27</v>
      </c>
      <c r="C5592" s="10" t="s">
        <v>28</v>
      </c>
      <c r="D5592" s="10" t="s">
        <v>22</v>
      </c>
      <c r="E5592" s="10" t="s">
        <v>23</v>
      </c>
      <c r="F5592" s="10" t="s">
        <v>5</v>
      </c>
      <c r="H5592" s="10" t="s">
        <v>24</v>
      </c>
      <c r="I5592" s="10">
        <v>3125604</v>
      </c>
      <c r="J5592" s="10">
        <v>3126794</v>
      </c>
      <c r="K5592" s="10" t="s">
        <v>46</v>
      </c>
      <c r="L5592" s="10" t="s">
        <v>6902</v>
      </c>
      <c r="O5592" s="10" t="s">
        <v>6865</v>
      </c>
      <c r="R5592" s="10" t="s">
        <v>6901</v>
      </c>
      <c r="S5592" s="10">
        <v>1191</v>
      </c>
      <c r="T5592" s="10">
        <v>396</v>
      </c>
    </row>
    <row r="5593" spans="1:20" x14ac:dyDescent="0.35">
      <c r="A5593" s="10" t="s">
        <v>20</v>
      </c>
      <c r="B5593" s="10" t="s">
        <v>20</v>
      </c>
      <c r="C5593" s="10" t="s">
        <v>72</v>
      </c>
      <c r="D5593" s="10" t="s">
        <v>22</v>
      </c>
      <c r="E5593" s="10" t="s">
        <v>23</v>
      </c>
      <c r="F5593" s="10" t="s">
        <v>5</v>
      </c>
      <c r="H5593" s="10" t="s">
        <v>24</v>
      </c>
      <c r="I5593" s="10">
        <v>3126888</v>
      </c>
      <c r="J5593" s="10">
        <v>3126961</v>
      </c>
      <c r="K5593" s="10" t="s">
        <v>46</v>
      </c>
      <c r="R5593" s="10" t="s">
        <v>6903</v>
      </c>
      <c r="S5593" s="10">
        <v>74</v>
      </c>
    </row>
    <row r="5594" spans="1:20" x14ac:dyDescent="0.35">
      <c r="A5594" s="10" t="s">
        <v>72</v>
      </c>
      <c r="B5594" s="10" t="s">
        <v>72</v>
      </c>
      <c r="D5594" s="10" t="s">
        <v>22</v>
      </c>
      <c r="E5594" s="10" t="s">
        <v>23</v>
      </c>
      <c r="F5594" s="10" t="s">
        <v>5</v>
      </c>
      <c r="H5594" s="10" t="s">
        <v>24</v>
      </c>
      <c r="I5594" s="10">
        <v>3126888</v>
      </c>
      <c r="J5594" s="10">
        <v>3126961</v>
      </c>
      <c r="K5594" s="10" t="s">
        <v>46</v>
      </c>
      <c r="O5594" s="10" t="s">
        <v>6904</v>
      </c>
      <c r="R5594" s="10" t="s">
        <v>6903</v>
      </c>
      <c r="S5594" s="10">
        <v>74</v>
      </c>
    </row>
    <row r="5595" spans="1:20" x14ac:dyDescent="0.35">
      <c r="A5595" s="10" t="s">
        <v>20</v>
      </c>
      <c r="B5595" s="10" t="s">
        <v>20</v>
      </c>
      <c r="C5595" s="10" t="s">
        <v>72</v>
      </c>
      <c r="D5595" s="10" t="s">
        <v>22</v>
      </c>
      <c r="E5595" s="10" t="s">
        <v>23</v>
      </c>
      <c r="F5595" s="10" t="s">
        <v>5</v>
      </c>
      <c r="H5595" s="10" t="s">
        <v>24</v>
      </c>
      <c r="I5595" s="10">
        <v>3126989</v>
      </c>
      <c r="J5595" s="10">
        <v>3127074</v>
      </c>
      <c r="K5595" s="10" t="s">
        <v>46</v>
      </c>
      <c r="R5595" s="10" t="s">
        <v>6905</v>
      </c>
      <c r="S5595" s="10">
        <v>86</v>
      </c>
    </row>
    <row r="5596" spans="1:20" x14ac:dyDescent="0.35">
      <c r="A5596" s="10" t="s">
        <v>72</v>
      </c>
      <c r="B5596" s="10" t="s">
        <v>72</v>
      </c>
      <c r="D5596" s="10" t="s">
        <v>22</v>
      </c>
      <c r="E5596" s="10" t="s">
        <v>23</v>
      </c>
      <c r="F5596" s="10" t="s">
        <v>5</v>
      </c>
      <c r="H5596" s="10" t="s">
        <v>24</v>
      </c>
      <c r="I5596" s="10">
        <v>3126989</v>
      </c>
      <c r="J5596" s="10">
        <v>3127074</v>
      </c>
      <c r="K5596" s="10" t="s">
        <v>46</v>
      </c>
      <c r="O5596" s="10" t="s">
        <v>6906</v>
      </c>
      <c r="R5596" s="10" t="s">
        <v>6905</v>
      </c>
      <c r="S5596" s="10">
        <v>86</v>
      </c>
    </row>
    <row r="5597" spans="1:20" x14ac:dyDescent="0.35">
      <c r="A5597" s="10" t="s">
        <v>20</v>
      </c>
      <c r="B5597" s="10" t="s">
        <v>20</v>
      </c>
      <c r="C5597" s="10" t="s">
        <v>21</v>
      </c>
      <c r="D5597" s="10" t="s">
        <v>22</v>
      </c>
      <c r="E5597" s="10" t="s">
        <v>23</v>
      </c>
      <c r="F5597" s="10" t="s">
        <v>5</v>
      </c>
      <c r="H5597" s="10" t="s">
        <v>24</v>
      </c>
      <c r="I5597" s="10">
        <v>3127112</v>
      </c>
      <c r="J5597" s="10">
        <v>3128158</v>
      </c>
      <c r="K5597" s="10" t="s">
        <v>25</v>
      </c>
      <c r="R5597" s="10" t="s">
        <v>6907</v>
      </c>
      <c r="S5597" s="10">
        <v>1047</v>
      </c>
    </row>
    <row r="5598" spans="1:20" x14ac:dyDescent="0.35">
      <c r="A5598" s="10" t="s">
        <v>27</v>
      </c>
      <c r="B5598" s="10" t="s">
        <v>27</v>
      </c>
      <c r="C5598" s="10" t="s">
        <v>28</v>
      </c>
      <c r="D5598" s="10" t="s">
        <v>22</v>
      </c>
      <c r="E5598" s="10" t="s">
        <v>23</v>
      </c>
      <c r="F5598" s="10" t="s">
        <v>5</v>
      </c>
      <c r="H5598" s="10" t="s">
        <v>24</v>
      </c>
      <c r="I5598" s="10">
        <v>3127112</v>
      </c>
      <c r="J5598" s="10">
        <v>3128158</v>
      </c>
      <c r="K5598" s="10" t="s">
        <v>25</v>
      </c>
      <c r="L5598" s="10" t="s">
        <v>6908</v>
      </c>
      <c r="O5598" s="10" t="s">
        <v>6909</v>
      </c>
      <c r="R5598" s="10" t="s">
        <v>6907</v>
      </c>
      <c r="S5598" s="10">
        <v>1047</v>
      </c>
      <c r="T5598" s="10">
        <v>348</v>
      </c>
    </row>
    <row r="5599" spans="1:20" x14ac:dyDescent="0.35">
      <c r="A5599" s="10" t="s">
        <v>20</v>
      </c>
      <c r="B5599" s="10" t="s">
        <v>20</v>
      </c>
      <c r="C5599" s="10" t="s">
        <v>72</v>
      </c>
      <c r="D5599" s="10" t="s">
        <v>22</v>
      </c>
      <c r="E5599" s="10" t="s">
        <v>23</v>
      </c>
      <c r="F5599" s="10" t="s">
        <v>5</v>
      </c>
      <c r="H5599" s="10" t="s">
        <v>24</v>
      </c>
      <c r="I5599" s="10">
        <v>3128216</v>
      </c>
      <c r="J5599" s="10">
        <v>3128291</v>
      </c>
      <c r="K5599" s="10" t="s">
        <v>25</v>
      </c>
      <c r="R5599" s="10" t="s">
        <v>6910</v>
      </c>
      <c r="S5599" s="10">
        <v>76</v>
      </c>
    </row>
    <row r="5600" spans="1:20" x14ac:dyDescent="0.35">
      <c r="A5600" s="10" t="s">
        <v>72</v>
      </c>
      <c r="B5600" s="10" t="s">
        <v>72</v>
      </c>
      <c r="D5600" s="10" t="s">
        <v>22</v>
      </c>
      <c r="E5600" s="10" t="s">
        <v>23</v>
      </c>
      <c r="F5600" s="10" t="s">
        <v>5</v>
      </c>
      <c r="H5600" s="10" t="s">
        <v>24</v>
      </c>
      <c r="I5600" s="10">
        <v>3128216</v>
      </c>
      <c r="J5600" s="10">
        <v>3128291</v>
      </c>
      <c r="K5600" s="10" t="s">
        <v>25</v>
      </c>
      <c r="O5600" s="10" t="s">
        <v>6911</v>
      </c>
      <c r="R5600" s="10" t="s">
        <v>6910</v>
      </c>
      <c r="S5600" s="10">
        <v>76</v>
      </c>
    </row>
    <row r="5601" spans="1:20" x14ac:dyDescent="0.35">
      <c r="A5601" s="10" t="s">
        <v>20</v>
      </c>
      <c r="B5601" s="10" t="s">
        <v>20</v>
      </c>
      <c r="C5601" s="10" t="s">
        <v>21</v>
      </c>
      <c r="D5601" s="10" t="s">
        <v>22</v>
      </c>
      <c r="E5601" s="10" t="s">
        <v>23</v>
      </c>
      <c r="F5601" s="10" t="s">
        <v>5</v>
      </c>
      <c r="H5601" s="10" t="s">
        <v>24</v>
      </c>
      <c r="I5601" s="10">
        <v>3128419</v>
      </c>
      <c r="J5601" s="10">
        <v>3128652</v>
      </c>
      <c r="K5601" s="10" t="s">
        <v>25</v>
      </c>
      <c r="R5601" s="10" t="s">
        <v>6912</v>
      </c>
      <c r="S5601" s="10">
        <v>234</v>
      </c>
    </row>
    <row r="5602" spans="1:20" x14ac:dyDescent="0.35">
      <c r="A5602" s="10" t="s">
        <v>27</v>
      </c>
      <c r="B5602" s="10" t="s">
        <v>27</v>
      </c>
      <c r="C5602" s="10" t="s">
        <v>28</v>
      </c>
      <c r="D5602" s="10" t="s">
        <v>22</v>
      </c>
      <c r="E5602" s="10" t="s">
        <v>23</v>
      </c>
      <c r="F5602" s="10" t="s">
        <v>5</v>
      </c>
      <c r="H5602" s="10" t="s">
        <v>24</v>
      </c>
      <c r="I5602" s="10">
        <v>3128419</v>
      </c>
      <c r="J5602" s="10">
        <v>3128652</v>
      </c>
      <c r="K5602" s="10" t="s">
        <v>25</v>
      </c>
      <c r="L5602" s="10" t="s">
        <v>6913</v>
      </c>
      <c r="O5602" s="10" t="s">
        <v>52</v>
      </c>
      <c r="R5602" s="10" t="s">
        <v>6912</v>
      </c>
      <c r="S5602" s="10">
        <v>234</v>
      </c>
      <c r="T5602" s="10">
        <v>77</v>
      </c>
    </row>
    <row r="5603" spans="1:20" x14ac:dyDescent="0.35">
      <c r="A5603" s="10" t="s">
        <v>20</v>
      </c>
      <c r="B5603" s="10" t="s">
        <v>20</v>
      </c>
      <c r="C5603" s="10" t="s">
        <v>21</v>
      </c>
      <c r="D5603" s="10" t="s">
        <v>22</v>
      </c>
      <c r="E5603" s="10" t="s">
        <v>23</v>
      </c>
      <c r="F5603" s="10" t="s">
        <v>5</v>
      </c>
      <c r="H5603" s="10" t="s">
        <v>24</v>
      </c>
      <c r="I5603" s="10">
        <v>3128927</v>
      </c>
      <c r="J5603" s="10">
        <v>3129172</v>
      </c>
      <c r="K5603" s="10" t="s">
        <v>25</v>
      </c>
      <c r="R5603" s="10" t="s">
        <v>6914</v>
      </c>
      <c r="S5603" s="10">
        <v>246</v>
      </c>
    </row>
    <row r="5604" spans="1:20" x14ac:dyDescent="0.35">
      <c r="A5604" s="10" t="s">
        <v>27</v>
      </c>
      <c r="B5604" s="10" t="s">
        <v>27</v>
      </c>
      <c r="C5604" s="10" t="s">
        <v>28</v>
      </c>
      <c r="D5604" s="10" t="s">
        <v>22</v>
      </c>
      <c r="E5604" s="10" t="s">
        <v>23</v>
      </c>
      <c r="F5604" s="10" t="s">
        <v>5</v>
      </c>
      <c r="H5604" s="10" t="s">
        <v>24</v>
      </c>
      <c r="I5604" s="10">
        <v>3128927</v>
      </c>
      <c r="J5604" s="10">
        <v>3129172</v>
      </c>
      <c r="K5604" s="10" t="s">
        <v>25</v>
      </c>
      <c r="L5604" s="10" t="s">
        <v>6915</v>
      </c>
      <c r="O5604" s="10" t="s">
        <v>52</v>
      </c>
      <c r="R5604" s="10" t="s">
        <v>6914</v>
      </c>
      <c r="S5604" s="10">
        <v>246</v>
      </c>
      <c r="T5604" s="10">
        <v>81</v>
      </c>
    </row>
    <row r="5605" spans="1:20" x14ac:dyDescent="0.35">
      <c r="A5605" s="10" t="s">
        <v>20</v>
      </c>
      <c r="B5605" s="10" t="s">
        <v>20</v>
      </c>
      <c r="C5605" s="10" t="s">
        <v>21</v>
      </c>
      <c r="D5605" s="10" t="s">
        <v>22</v>
      </c>
      <c r="E5605" s="10" t="s">
        <v>23</v>
      </c>
      <c r="F5605" s="10" t="s">
        <v>5</v>
      </c>
      <c r="H5605" s="10" t="s">
        <v>24</v>
      </c>
      <c r="I5605" s="10">
        <v>3129215</v>
      </c>
      <c r="J5605" s="10">
        <v>3130003</v>
      </c>
      <c r="K5605" s="10" t="s">
        <v>25</v>
      </c>
      <c r="R5605" s="10" t="s">
        <v>6916</v>
      </c>
      <c r="S5605" s="10">
        <v>789</v>
      </c>
    </row>
    <row r="5606" spans="1:20" x14ac:dyDescent="0.35">
      <c r="A5606" s="10" t="s">
        <v>27</v>
      </c>
      <c r="B5606" s="10" t="s">
        <v>27</v>
      </c>
      <c r="C5606" s="10" t="s">
        <v>28</v>
      </c>
      <c r="D5606" s="10" t="s">
        <v>22</v>
      </c>
      <c r="E5606" s="10" t="s">
        <v>23</v>
      </c>
      <c r="F5606" s="10" t="s">
        <v>5</v>
      </c>
      <c r="H5606" s="10" t="s">
        <v>24</v>
      </c>
      <c r="I5606" s="10">
        <v>3129215</v>
      </c>
      <c r="J5606" s="10">
        <v>3130003</v>
      </c>
      <c r="K5606" s="10" t="s">
        <v>25</v>
      </c>
      <c r="L5606" s="10" t="s">
        <v>6917</v>
      </c>
      <c r="O5606" s="10" t="s">
        <v>6918</v>
      </c>
      <c r="R5606" s="10" t="s">
        <v>6916</v>
      </c>
      <c r="S5606" s="10">
        <v>789</v>
      </c>
      <c r="T5606" s="10">
        <v>262</v>
      </c>
    </row>
    <row r="5607" spans="1:20" x14ac:dyDescent="0.35">
      <c r="A5607" s="10" t="s">
        <v>20</v>
      </c>
      <c r="B5607" s="10" t="s">
        <v>20</v>
      </c>
      <c r="C5607" s="10" t="s">
        <v>21</v>
      </c>
      <c r="D5607" s="10" t="s">
        <v>22</v>
      </c>
      <c r="E5607" s="10" t="s">
        <v>23</v>
      </c>
      <c r="F5607" s="10" t="s">
        <v>5</v>
      </c>
      <c r="H5607" s="10" t="s">
        <v>24</v>
      </c>
      <c r="I5607" s="10">
        <v>3130000</v>
      </c>
      <c r="J5607" s="10">
        <v>3130794</v>
      </c>
      <c r="K5607" s="10" t="s">
        <v>46</v>
      </c>
      <c r="R5607" s="10" t="s">
        <v>6919</v>
      </c>
      <c r="S5607" s="10">
        <v>795</v>
      </c>
    </row>
    <row r="5608" spans="1:20" x14ac:dyDescent="0.35">
      <c r="A5608" s="10" t="s">
        <v>27</v>
      </c>
      <c r="B5608" s="10" t="s">
        <v>27</v>
      </c>
      <c r="C5608" s="10" t="s">
        <v>28</v>
      </c>
      <c r="D5608" s="10" t="s">
        <v>22</v>
      </c>
      <c r="E5608" s="10" t="s">
        <v>23</v>
      </c>
      <c r="F5608" s="10" t="s">
        <v>5</v>
      </c>
      <c r="H5608" s="10" t="s">
        <v>24</v>
      </c>
      <c r="I5608" s="10">
        <v>3130000</v>
      </c>
      <c r="J5608" s="10">
        <v>3130794</v>
      </c>
      <c r="K5608" s="10" t="s">
        <v>46</v>
      </c>
      <c r="L5608" s="10" t="s">
        <v>6920</v>
      </c>
      <c r="O5608" s="10" t="s">
        <v>223</v>
      </c>
      <c r="R5608" s="10" t="s">
        <v>6919</v>
      </c>
      <c r="S5608" s="10">
        <v>795</v>
      </c>
      <c r="T5608" s="10">
        <v>264</v>
      </c>
    </row>
    <row r="5609" spans="1:20" x14ac:dyDescent="0.35">
      <c r="A5609" s="10" t="s">
        <v>20</v>
      </c>
      <c r="B5609" s="10" t="s">
        <v>20</v>
      </c>
      <c r="C5609" s="10" t="s">
        <v>21</v>
      </c>
      <c r="D5609" s="10" t="s">
        <v>22</v>
      </c>
      <c r="E5609" s="10" t="s">
        <v>23</v>
      </c>
      <c r="F5609" s="10" t="s">
        <v>5</v>
      </c>
      <c r="H5609" s="10" t="s">
        <v>24</v>
      </c>
      <c r="I5609" s="10">
        <v>3130801</v>
      </c>
      <c r="J5609" s="10">
        <v>3131172</v>
      </c>
      <c r="K5609" s="10" t="s">
        <v>46</v>
      </c>
      <c r="R5609" s="10" t="s">
        <v>6921</v>
      </c>
      <c r="S5609" s="10">
        <v>372</v>
      </c>
    </row>
    <row r="5610" spans="1:20" x14ac:dyDescent="0.35">
      <c r="A5610" s="10" t="s">
        <v>27</v>
      </c>
      <c r="B5610" s="10" t="s">
        <v>27</v>
      </c>
      <c r="C5610" s="10" t="s">
        <v>28</v>
      </c>
      <c r="D5610" s="10" t="s">
        <v>22</v>
      </c>
      <c r="E5610" s="10" t="s">
        <v>23</v>
      </c>
      <c r="F5610" s="10" t="s">
        <v>5</v>
      </c>
      <c r="H5610" s="10" t="s">
        <v>24</v>
      </c>
      <c r="I5610" s="10">
        <v>3130801</v>
      </c>
      <c r="J5610" s="10">
        <v>3131172</v>
      </c>
      <c r="K5610" s="10" t="s">
        <v>46</v>
      </c>
      <c r="L5610" s="10" t="s">
        <v>6922</v>
      </c>
      <c r="O5610" s="10" t="s">
        <v>52</v>
      </c>
      <c r="R5610" s="10" t="s">
        <v>6921</v>
      </c>
      <c r="S5610" s="10">
        <v>372</v>
      </c>
      <c r="T5610" s="10">
        <v>123</v>
      </c>
    </row>
    <row r="5611" spans="1:20" x14ac:dyDescent="0.35">
      <c r="A5611" s="10" t="s">
        <v>20</v>
      </c>
      <c r="B5611" s="10" t="s">
        <v>20</v>
      </c>
      <c r="C5611" s="10" t="s">
        <v>21</v>
      </c>
      <c r="D5611" s="10" t="s">
        <v>22</v>
      </c>
      <c r="E5611" s="10" t="s">
        <v>23</v>
      </c>
      <c r="F5611" s="10" t="s">
        <v>5</v>
      </c>
      <c r="H5611" s="10" t="s">
        <v>24</v>
      </c>
      <c r="I5611" s="10">
        <v>3131399</v>
      </c>
      <c r="J5611" s="10">
        <v>3131851</v>
      </c>
      <c r="K5611" s="10" t="s">
        <v>46</v>
      </c>
      <c r="R5611" s="10" t="s">
        <v>6923</v>
      </c>
      <c r="S5611" s="10">
        <v>453</v>
      </c>
    </row>
    <row r="5612" spans="1:20" x14ac:dyDescent="0.35">
      <c r="A5612" s="10" t="s">
        <v>27</v>
      </c>
      <c r="B5612" s="10" t="s">
        <v>27</v>
      </c>
      <c r="C5612" s="10" t="s">
        <v>28</v>
      </c>
      <c r="D5612" s="10" t="s">
        <v>22</v>
      </c>
      <c r="E5612" s="10" t="s">
        <v>23</v>
      </c>
      <c r="F5612" s="10" t="s">
        <v>5</v>
      </c>
      <c r="H5612" s="10" t="s">
        <v>24</v>
      </c>
      <c r="I5612" s="10">
        <v>3131399</v>
      </c>
      <c r="J5612" s="10">
        <v>3131851</v>
      </c>
      <c r="K5612" s="10" t="s">
        <v>46</v>
      </c>
      <c r="L5612" s="10" t="s">
        <v>6924</v>
      </c>
      <c r="O5612" s="10" t="s">
        <v>1977</v>
      </c>
      <c r="R5612" s="10" t="s">
        <v>6923</v>
      </c>
      <c r="S5612" s="10">
        <v>453</v>
      </c>
      <c r="T5612" s="10">
        <v>150</v>
      </c>
    </row>
    <row r="5613" spans="1:20" x14ac:dyDescent="0.35">
      <c r="A5613" s="10" t="s">
        <v>20</v>
      </c>
      <c r="B5613" s="10" t="s">
        <v>20</v>
      </c>
      <c r="C5613" s="10" t="s">
        <v>21</v>
      </c>
      <c r="D5613" s="10" t="s">
        <v>22</v>
      </c>
      <c r="E5613" s="10" t="s">
        <v>23</v>
      </c>
      <c r="F5613" s="10" t="s">
        <v>5</v>
      </c>
      <c r="H5613" s="10" t="s">
        <v>24</v>
      </c>
      <c r="I5613" s="10">
        <v>3131976</v>
      </c>
      <c r="J5613" s="10">
        <v>3133973</v>
      </c>
      <c r="K5613" s="10" t="s">
        <v>25</v>
      </c>
      <c r="R5613" s="10" t="s">
        <v>6925</v>
      </c>
      <c r="S5613" s="10">
        <v>1998</v>
      </c>
    </row>
    <row r="5614" spans="1:20" x14ac:dyDescent="0.35">
      <c r="A5614" s="10" t="s">
        <v>27</v>
      </c>
      <c r="B5614" s="10" t="s">
        <v>27</v>
      </c>
      <c r="C5614" s="10" t="s">
        <v>28</v>
      </c>
      <c r="D5614" s="10" t="s">
        <v>22</v>
      </c>
      <c r="E5614" s="10" t="s">
        <v>23</v>
      </c>
      <c r="F5614" s="10" t="s">
        <v>5</v>
      </c>
      <c r="H5614" s="10" t="s">
        <v>24</v>
      </c>
      <c r="I5614" s="10">
        <v>3131976</v>
      </c>
      <c r="J5614" s="10">
        <v>3133973</v>
      </c>
      <c r="K5614" s="10" t="s">
        <v>25</v>
      </c>
      <c r="L5614" s="10" t="s">
        <v>6926</v>
      </c>
      <c r="O5614" s="10" t="s">
        <v>6927</v>
      </c>
      <c r="R5614" s="10" t="s">
        <v>6925</v>
      </c>
      <c r="S5614" s="10">
        <v>1998</v>
      </c>
      <c r="T5614" s="10">
        <v>665</v>
      </c>
    </row>
    <row r="5615" spans="1:20" x14ac:dyDescent="0.35">
      <c r="A5615" s="10" t="s">
        <v>20</v>
      </c>
      <c r="B5615" s="10" t="s">
        <v>20</v>
      </c>
      <c r="C5615" s="10" t="s">
        <v>21</v>
      </c>
      <c r="D5615" s="10" t="s">
        <v>22</v>
      </c>
      <c r="E5615" s="10" t="s">
        <v>23</v>
      </c>
      <c r="F5615" s="10" t="s">
        <v>5</v>
      </c>
      <c r="H5615" s="10" t="s">
        <v>24</v>
      </c>
      <c r="I5615" s="10">
        <v>3133993</v>
      </c>
      <c r="J5615" s="10">
        <v>3134505</v>
      </c>
      <c r="K5615" s="10" t="s">
        <v>46</v>
      </c>
      <c r="R5615" s="10" t="s">
        <v>6928</v>
      </c>
      <c r="S5615" s="10">
        <v>513</v>
      </c>
    </row>
    <row r="5616" spans="1:20" x14ac:dyDescent="0.35">
      <c r="A5616" s="10" t="s">
        <v>27</v>
      </c>
      <c r="B5616" s="10" t="s">
        <v>27</v>
      </c>
      <c r="C5616" s="10" t="s">
        <v>28</v>
      </c>
      <c r="D5616" s="10" t="s">
        <v>22</v>
      </c>
      <c r="E5616" s="10" t="s">
        <v>23</v>
      </c>
      <c r="F5616" s="10" t="s">
        <v>5</v>
      </c>
      <c r="H5616" s="10" t="s">
        <v>24</v>
      </c>
      <c r="I5616" s="10">
        <v>3133993</v>
      </c>
      <c r="J5616" s="10">
        <v>3134505</v>
      </c>
      <c r="K5616" s="10" t="s">
        <v>46</v>
      </c>
      <c r="L5616" s="10" t="s">
        <v>6929</v>
      </c>
      <c r="O5616" s="10" t="s">
        <v>427</v>
      </c>
      <c r="R5616" s="10" t="s">
        <v>6928</v>
      </c>
      <c r="S5616" s="10">
        <v>513</v>
      </c>
      <c r="T5616" s="10">
        <v>170</v>
      </c>
    </row>
    <row r="5617" spans="1:20" x14ac:dyDescent="0.35">
      <c r="A5617" s="10" t="s">
        <v>20</v>
      </c>
      <c r="B5617" s="10" t="s">
        <v>20</v>
      </c>
      <c r="C5617" s="10" t="s">
        <v>21</v>
      </c>
      <c r="D5617" s="10" t="s">
        <v>22</v>
      </c>
      <c r="E5617" s="10" t="s">
        <v>23</v>
      </c>
      <c r="F5617" s="10" t="s">
        <v>5</v>
      </c>
      <c r="H5617" s="10" t="s">
        <v>24</v>
      </c>
      <c r="I5617" s="10">
        <v>3134490</v>
      </c>
      <c r="J5617" s="10">
        <v>3135110</v>
      </c>
      <c r="K5617" s="10" t="s">
        <v>46</v>
      </c>
      <c r="R5617" s="10" t="s">
        <v>6930</v>
      </c>
      <c r="S5617" s="10">
        <v>621</v>
      </c>
    </row>
    <row r="5618" spans="1:20" x14ac:dyDescent="0.35">
      <c r="A5618" s="10" t="s">
        <v>27</v>
      </c>
      <c r="B5618" s="10" t="s">
        <v>27</v>
      </c>
      <c r="C5618" s="10" t="s">
        <v>28</v>
      </c>
      <c r="D5618" s="10" t="s">
        <v>22</v>
      </c>
      <c r="E5618" s="10" t="s">
        <v>23</v>
      </c>
      <c r="F5618" s="10" t="s">
        <v>5</v>
      </c>
      <c r="H5618" s="10" t="s">
        <v>24</v>
      </c>
      <c r="I5618" s="10">
        <v>3134490</v>
      </c>
      <c r="J5618" s="10">
        <v>3135110</v>
      </c>
      <c r="K5618" s="10" t="s">
        <v>46</v>
      </c>
      <c r="L5618" s="10" t="s">
        <v>6931</v>
      </c>
      <c r="O5618" s="10" t="s">
        <v>433</v>
      </c>
      <c r="R5618" s="10" t="s">
        <v>6930</v>
      </c>
      <c r="S5618" s="10">
        <v>621</v>
      </c>
      <c r="T5618" s="10">
        <v>206</v>
      </c>
    </row>
    <row r="5619" spans="1:20" x14ac:dyDescent="0.35">
      <c r="A5619" s="10" t="s">
        <v>20</v>
      </c>
      <c r="B5619" s="10" t="s">
        <v>20</v>
      </c>
      <c r="C5619" s="10" t="s">
        <v>21</v>
      </c>
      <c r="D5619" s="10" t="s">
        <v>22</v>
      </c>
      <c r="E5619" s="10" t="s">
        <v>23</v>
      </c>
      <c r="F5619" s="10" t="s">
        <v>5</v>
      </c>
      <c r="H5619" s="10" t="s">
        <v>24</v>
      </c>
      <c r="I5619" s="10">
        <v>3135128</v>
      </c>
      <c r="J5619" s="10">
        <v>3135394</v>
      </c>
      <c r="K5619" s="10" t="s">
        <v>25</v>
      </c>
      <c r="R5619" s="10" t="s">
        <v>6932</v>
      </c>
      <c r="S5619" s="10">
        <v>267</v>
      </c>
    </row>
    <row r="5620" spans="1:20" x14ac:dyDescent="0.35">
      <c r="A5620" s="10" t="s">
        <v>27</v>
      </c>
      <c r="B5620" s="10" t="s">
        <v>27</v>
      </c>
      <c r="C5620" s="10" t="s">
        <v>28</v>
      </c>
      <c r="D5620" s="10" t="s">
        <v>22</v>
      </c>
      <c r="E5620" s="10" t="s">
        <v>23</v>
      </c>
      <c r="F5620" s="10" t="s">
        <v>5</v>
      </c>
      <c r="H5620" s="10" t="s">
        <v>24</v>
      </c>
      <c r="I5620" s="10">
        <v>3135128</v>
      </c>
      <c r="J5620" s="10">
        <v>3135394</v>
      </c>
      <c r="K5620" s="10" t="s">
        <v>25</v>
      </c>
      <c r="L5620" s="10" t="s">
        <v>6933</v>
      </c>
      <c r="O5620" s="10" t="s">
        <v>52</v>
      </c>
      <c r="R5620" s="10" t="s">
        <v>6932</v>
      </c>
      <c r="S5620" s="10">
        <v>267</v>
      </c>
      <c r="T5620" s="10">
        <v>88</v>
      </c>
    </row>
    <row r="5621" spans="1:20" x14ac:dyDescent="0.35">
      <c r="A5621" s="10" t="s">
        <v>20</v>
      </c>
      <c r="B5621" s="10" t="s">
        <v>20</v>
      </c>
      <c r="C5621" s="10" t="s">
        <v>21</v>
      </c>
      <c r="D5621" s="10" t="s">
        <v>22</v>
      </c>
      <c r="E5621" s="10" t="s">
        <v>23</v>
      </c>
      <c r="F5621" s="10" t="s">
        <v>5</v>
      </c>
      <c r="H5621" s="10" t="s">
        <v>24</v>
      </c>
      <c r="I5621" s="10">
        <v>3136049</v>
      </c>
      <c r="J5621" s="10">
        <v>3137098</v>
      </c>
      <c r="K5621" s="10" t="s">
        <v>25</v>
      </c>
      <c r="R5621" s="10" t="s">
        <v>6934</v>
      </c>
      <c r="S5621" s="10">
        <v>1050</v>
      </c>
    </row>
    <row r="5622" spans="1:20" x14ac:dyDescent="0.35">
      <c r="A5622" s="10" t="s">
        <v>27</v>
      </c>
      <c r="B5622" s="10" t="s">
        <v>27</v>
      </c>
      <c r="C5622" s="10" t="s">
        <v>28</v>
      </c>
      <c r="D5622" s="10" t="s">
        <v>22</v>
      </c>
      <c r="E5622" s="10" t="s">
        <v>23</v>
      </c>
      <c r="F5622" s="10" t="s">
        <v>5</v>
      </c>
      <c r="H5622" s="10" t="s">
        <v>24</v>
      </c>
      <c r="I5622" s="10">
        <v>3136049</v>
      </c>
      <c r="J5622" s="10">
        <v>3137098</v>
      </c>
      <c r="K5622" s="10" t="s">
        <v>25</v>
      </c>
      <c r="L5622" s="10" t="s">
        <v>6935</v>
      </c>
      <c r="O5622" s="10" t="s">
        <v>52</v>
      </c>
      <c r="R5622" s="10" t="s">
        <v>6934</v>
      </c>
      <c r="S5622" s="10">
        <v>1050</v>
      </c>
      <c r="T5622" s="10">
        <v>349</v>
      </c>
    </row>
    <row r="5623" spans="1:20" x14ac:dyDescent="0.35">
      <c r="A5623" s="10" t="s">
        <v>20</v>
      </c>
      <c r="B5623" s="10" t="s">
        <v>20</v>
      </c>
      <c r="C5623" s="10" t="s">
        <v>21</v>
      </c>
      <c r="D5623" s="10" t="s">
        <v>22</v>
      </c>
      <c r="E5623" s="10" t="s">
        <v>23</v>
      </c>
      <c r="F5623" s="10" t="s">
        <v>5</v>
      </c>
      <c r="H5623" s="10" t="s">
        <v>24</v>
      </c>
      <c r="I5623" s="10">
        <v>3137965</v>
      </c>
      <c r="J5623" s="10">
        <v>3139068</v>
      </c>
      <c r="K5623" s="10" t="s">
        <v>25</v>
      </c>
      <c r="R5623" s="10" t="s">
        <v>6936</v>
      </c>
      <c r="S5623" s="10">
        <v>1104</v>
      </c>
    </row>
    <row r="5624" spans="1:20" x14ac:dyDescent="0.35">
      <c r="A5624" s="10" t="s">
        <v>27</v>
      </c>
      <c r="B5624" s="10" t="s">
        <v>27</v>
      </c>
      <c r="C5624" s="10" t="s">
        <v>28</v>
      </c>
      <c r="D5624" s="10" t="s">
        <v>22</v>
      </c>
      <c r="E5624" s="10" t="s">
        <v>23</v>
      </c>
      <c r="F5624" s="10" t="s">
        <v>5</v>
      </c>
      <c r="H5624" s="10" t="s">
        <v>24</v>
      </c>
      <c r="I5624" s="10">
        <v>3137965</v>
      </c>
      <c r="J5624" s="10">
        <v>3139068</v>
      </c>
      <c r="K5624" s="10" t="s">
        <v>25</v>
      </c>
      <c r="L5624" s="10" t="s">
        <v>6937</v>
      </c>
      <c r="O5624" s="10" t="s">
        <v>2661</v>
      </c>
      <c r="R5624" s="10" t="s">
        <v>6936</v>
      </c>
      <c r="S5624" s="10">
        <v>1104</v>
      </c>
      <c r="T5624" s="10">
        <v>367</v>
      </c>
    </row>
    <row r="5625" spans="1:20" x14ac:dyDescent="0.35">
      <c r="A5625" s="10" t="s">
        <v>20</v>
      </c>
      <c r="B5625" s="10" t="s">
        <v>20</v>
      </c>
      <c r="C5625" s="10" t="s">
        <v>21</v>
      </c>
      <c r="D5625" s="10" t="s">
        <v>22</v>
      </c>
      <c r="E5625" s="10" t="s">
        <v>23</v>
      </c>
      <c r="F5625" s="10" t="s">
        <v>5</v>
      </c>
      <c r="H5625" s="10" t="s">
        <v>24</v>
      </c>
      <c r="I5625" s="10">
        <v>3139485</v>
      </c>
      <c r="J5625" s="10">
        <v>3140588</v>
      </c>
      <c r="K5625" s="10" t="s">
        <v>25</v>
      </c>
      <c r="R5625" s="10" t="s">
        <v>6938</v>
      </c>
      <c r="S5625" s="10">
        <v>1104</v>
      </c>
    </row>
    <row r="5626" spans="1:20" x14ac:dyDescent="0.35">
      <c r="A5626" s="10" t="s">
        <v>27</v>
      </c>
      <c r="B5626" s="10" t="s">
        <v>27</v>
      </c>
      <c r="C5626" s="10" t="s">
        <v>28</v>
      </c>
      <c r="D5626" s="10" t="s">
        <v>22</v>
      </c>
      <c r="E5626" s="10" t="s">
        <v>23</v>
      </c>
      <c r="F5626" s="10" t="s">
        <v>5</v>
      </c>
      <c r="H5626" s="10" t="s">
        <v>24</v>
      </c>
      <c r="I5626" s="10">
        <v>3139485</v>
      </c>
      <c r="J5626" s="10">
        <v>3140588</v>
      </c>
      <c r="K5626" s="10" t="s">
        <v>25</v>
      </c>
      <c r="L5626" s="10" t="s">
        <v>6939</v>
      </c>
      <c r="O5626" s="10" t="s">
        <v>2661</v>
      </c>
      <c r="R5626" s="10" t="s">
        <v>6938</v>
      </c>
      <c r="S5626" s="10">
        <v>1104</v>
      </c>
      <c r="T5626" s="10">
        <v>367</v>
      </c>
    </row>
    <row r="5627" spans="1:20" x14ac:dyDescent="0.35">
      <c r="A5627" s="10" t="s">
        <v>20</v>
      </c>
      <c r="B5627" s="10" t="s">
        <v>20</v>
      </c>
      <c r="C5627" s="10" t="s">
        <v>21</v>
      </c>
      <c r="D5627" s="10" t="s">
        <v>22</v>
      </c>
      <c r="E5627" s="10" t="s">
        <v>23</v>
      </c>
      <c r="F5627" s="10" t="s">
        <v>5</v>
      </c>
      <c r="H5627" s="10" t="s">
        <v>24</v>
      </c>
      <c r="I5627" s="10">
        <v>3140758</v>
      </c>
      <c r="J5627" s="10">
        <v>3141327</v>
      </c>
      <c r="K5627" s="10" t="s">
        <v>46</v>
      </c>
      <c r="R5627" s="10" t="s">
        <v>6940</v>
      </c>
      <c r="S5627" s="10">
        <v>570</v>
      </c>
    </row>
    <row r="5628" spans="1:20" x14ac:dyDescent="0.35">
      <c r="A5628" s="10" t="s">
        <v>27</v>
      </c>
      <c r="B5628" s="10" t="s">
        <v>27</v>
      </c>
      <c r="C5628" s="10" t="s">
        <v>28</v>
      </c>
      <c r="D5628" s="10" t="s">
        <v>22</v>
      </c>
      <c r="E5628" s="10" t="s">
        <v>23</v>
      </c>
      <c r="F5628" s="10" t="s">
        <v>5</v>
      </c>
      <c r="H5628" s="10" t="s">
        <v>24</v>
      </c>
      <c r="I5628" s="10">
        <v>3140758</v>
      </c>
      <c r="J5628" s="10">
        <v>3141327</v>
      </c>
      <c r="K5628" s="10" t="s">
        <v>46</v>
      </c>
      <c r="L5628" s="10" t="s">
        <v>6941</v>
      </c>
      <c r="O5628" s="10" t="s">
        <v>2039</v>
      </c>
      <c r="R5628" s="10" t="s">
        <v>6940</v>
      </c>
      <c r="S5628" s="10">
        <v>570</v>
      </c>
      <c r="T5628" s="10">
        <v>189</v>
      </c>
    </row>
    <row r="5629" spans="1:20" x14ac:dyDescent="0.35">
      <c r="A5629" s="10" t="s">
        <v>20</v>
      </c>
      <c r="B5629" s="10" t="s">
        <v>20</v>
      </c>
      <c r="C5629" s="10" t="s">
        <v>21</v>
      </c>
      <c r="D5629" s="10" t="s">
        <v>22</v>
      </c>
      <c r="E5629" s="10" t="s">
        <v>23</v>
      </c>
      <c r="F5629" s="10" t="s">
        <v>5</v>
      </c>
      <c r="H5629" s="10" t="s">
        <v>24</v>
      </c>
      <c r="I5629" s="10">
        <v>3141659</v>
      </c>
      <c r="J5629" s="10">
        <v>3144058</v>
      </c>
      <c r="K5629" s="10" t="s">
        <v>25</v>
      </c>
      <c r="R5629" s="10" t="s">
        <v>6942</v>
      </c>
      <c r="S5629" s="10">
        <v>2400</v>
      </c>
    </row>
    <row r="5630" spans="1:20" x14ac:dyDescent="0.35">
      <c r="A5630" s="10" t="s">
        <v>27</v>
      </c>
      <c r="B5630" s="10" t="s">
        <v>27</v>
      </c>
      <c r="C5630" s="10" t="s">
        <v>28</v>
      </c>
      <c r="D5630" s="10" t="s">
        <v>22</v>
      </c>
      <c r="E5630" s="10" t="s">
        <v>23</v>
      </c>
      <c r="F5630" s="10" t="s">
        <v>5</v>
      </c>
      <c r="H5630" s="10" t="s">
        <v>24</v>
      </c>
      <c r="I5630" s="10">
        <v>3141659</v>
      </c>
      <c r="J5630" s="10">
        <v>3144058</v>
      </c>
      <c r="K5630" s="10" t="s">
        <v>25</v>
      </c>
      <c r="L5630" s="10" t="s">
        <v>6943</v>
      </c>
      <c r="O5630" s="10" t="s">
        <v>1401</v>
      </c>
      <c r="R5630" s="10" t="s">
        <v>6942</v>
      </c>
      <c r="S5630" s="10">
        <v>2400</v>
      </c>
      <c r="T5630" s="10">
        <v>799</v>
      </c>
    </row>
    <row r="5631" spans="1:20" x14ac:dyDescent="0.35">
      <c r="A5631" s="10" t="s">
        <v>20</v>
      </c>
      <c r="B5631" s="10" t="s">
        <v>20</v>
      </c>
      <c r="C5631" s="10" t="s">
        <v>21</v>
      </c>
      <c r="D5631" s="10" t="s">
        <v>22</v>
      </c>
      <c r="E5631" s="10" t="s">
        <v>23</v>
      </c>
      <c r="F5631" s="10" t="s">
        <v>5</v>
      </c>
      <c r="H5631" s="10" t="s">
        <v>24</v>
      </c>
      <c r="I5631" s="10">
        <v>3144087</v>
      </c>
      <c r="J5631" s="10">
        <v>3145748</v>
      </c>
      <c r="K5631" s="10" t="s">
        <v>25</v>
      </c>
      <c r="R5631" s="10" t="s">
        <v>6944</v>
      </c>
      <c r="S5631" s="10">
        <v>1662</v>
      </c>
    </row>
    <row r="5632" spans="1:20" x14ac:dyDescent="0.35">
      <c r="A5632" s="10" t="s">
        <v>27</v>
      </c>
      <c r="B5632" s="10" t="s">
        <v>27</v>
      </c>
      <c r="C5632" s="10" t="s">
        <v>28</v>
      </c>
      <c r="D5632" s="10" t="s">
        <v>22</v>
      </c>
      <c r="E5632" s="10" t="s">
        <v>23</v>
      </c>
      <c r="F5632" s="10" t="s">
        <v>5</v>
      </c>
      <c r="H5632" s="10" t="s">
        <v>24</v>
      </c>
      <c r="I5632" s="10">
        <v>3144087</v>
      </c>
      <c r="J5632" s="10">
        <v>3145748</v>
      </c>
      <c r="K5632" s="10" t="s">
        <v>25</v>
      </c>
      <c r="L5632" s="10" t="s">
        <v>6945</v>
      </c>
      <c r="O5632" s="10" t="s">
        <v>6946</v>
      </c>
      <c r="R5632" s="10" t="s">
        <v>6944</v>
      </c>
      <c r="S5632" s="10">
        <v>1662</v>
      </c>
      <c r="T5632" s="10">
        <v>553</v>
      </c>
    </row>
    <row r="5633" spans="1:20" x14ac:dyDescent="0.35">
      <c r="A5633" s="10" t="s">
        <v>20</v>
      </c>
      <c r="B5633" s="10" t="s">
        <v>20</v>
      </c>
      <c r="C5633" s="10" t="s">
        <v>21</v>
      </c>
      <c r="D5633" s="10" t="s">
        <v>22</v>
      </c>
      <c r="E5633" s="10" t="s">
        <v>23</v>
      </c>
      <c r="F5633" s="10" t="s">
        <v>5</v>
      </c>
      <c r="H5633" s="10" t="s">
        <v>24</v>
      </c>
      <c r="I5633" s="10">
        <v>3145804</v>
      </c>
      <c r="J5633" s="10">
        <v>3145992</v>
      </c>
      <c r="K5633" s="10" t="s">
        <v>46</v>
      </c>
      <c r="R5633" s="10" t="s">
        <v>6947</v>
      </c>
      <c r="S5633" s="10">
        <v>189</v>
      </c>
    </row>
    <row r="5634" spans="1:20" x14ac:dyDescent="0.35">
      <c r="A5634" s="10" t="s">
        <v>27</v>
      </c>
      <c r="B5634" s="10" t="s">
        <v>27</v>
      </c>
      <c r="C5634" s="10" t="s">
        <v>28</v>
      </c>
      <c r="D5634" s="10" t="s">
        <v>22</v>
      </c>
      <c r="E5634" s="10" t="s">
        <v>23</v>
      </c>
      <c r="F5634" s="10" t="s">
        <v>5</v>
      </c>
      <c r="H5634" s="10" t="s">
        <v>24</v>
      </c>
      <c r="I5634" s="10">
        <v>3145804</v>
      </c>
      <c r="J5634" s="10">
        <v>3145992</v>
      </c>
      <c r="K5634" s="10" t="s">
        <v>46</v>
      </c>
      <c r="L5634" s="10" t="s">
        <v>6948</v>
      </c>
      <c r="O5634" s="10" t="s">
        <v>248</v>
      </c>
      <c r="R5634" s="10" t="s">
        <v>6947</v>
      </c>
      <c r="S5634" s="10">
        <v>189</v>
      </c>
      <c r="T5634" s="10">
        <v>62</v>
      </c>
    </row>
    <row r="5635" spans="1:20" x14ac:dyDescent="0.35">
      <c r="A5635" s="10" t="s">
        <v>20</v>
      </c>
      <c r="B5635" s="10" t="s">
        <v>20</v>
      </c>
      <c r="C5635" s="10" t="s">
        <v>21</v>
      </c>
      <c r="D5635" s="10" t="s">
        <v>22</v>
      </c>
      <c r="E5635" s="10" t="s">
        <v>23</v>
      </c>
      <c r="F5635" s="10" t="s">
        <v>5</v>
      </c>
      <c r="H5635" s="10" t="s">
        <v>24</v>
      </c>
      <c r="I5635" s="10">
        <v>3146392</v>
      </c>
      <c r="J5635" s="10">
        <v>3148179</v>
      </c>
      <c r="K5635" s="10" t="s">
        <v>25</v>
      </c>
      <c r="R5635" s="10" t="s">
        <v>6949</v>
      </c>
      <c r="S5635" s="10">
        <v>1788</v>
      </c>
    </row>
    <row r="5636" spans="1:20" x14ac:dyDescent="0.35">
      <c r="A5636" s="10" t="s">
        <v>27</v>
      </c>
      <c r="B5636" s="10" t="s">
        <v>27</v>
      </c>
      <c r="C5636" s="10" t="s">
        <v>28</v>
      </c>
      <c r="D5636" s="10" t="s">
        <v>22</v>
      </c>
      <c r="E5636" s="10" t="s">
        <v>23</v>
      </c>
      <c r="F5636" s="10" t="s">
        <v>5</v>
      </c>
      <c r="H5636" s="10" t="s">
        <v>24</v>
      </c>
      <c r="I5636" s="10">
        <v>3146392</v>
      </c>
      <c r="J5636" s="10">
        <v>3148179</v>
      </c>
      <c r="K5636" s="10" t="s">
        <v>25</v>
      </c>
      <c r="L5636" s="10" t="s">
        <v>6950</v>
      </c>
      <c r="O5636" s="10" t="s">
        <v>6951</v>
      </c>
      <c r="R5636" s="10" t="s">
        <v>6949</v>
      </c>
      <c r="S5636" s="10">
        <v>1788</v>
      </c>
      <c r="T5636" s="10">
        <v>595</v>
      </c>
    </row>
    <row r="5637" spans="1:20" x14ac:dyDescent="0.35">
      <c r="A5637" s="10" t="s">
        <v>20</v>
      </c>
      <c r="B5637" s="10" t="s">
        <v>20</v>
      </c>
      <c r="C5637" s="10" t="s">
        <v>21</v>
      </c>
      <c r="D5637" s="10" t="s">
        <v>22</v>
      </c>
      <c r="E5637" s="10" t="s">
        <v>23</v>
      </c>
      <c r="F5637" s="10" t="s">
        <v>5</v>
      </c>
      <c r="H5637" s="10" t="s">
        <v>24</v>
      </c>
      <c r="I5637" s="10">
        <v>3148182</v>
      </c>
      <c r="J5637" s="10">
        <v>3149012</v>
      </c>
      <c r="K5637" s="10" t="s">
        <v>25</v>
      </c>
      <c r="R5637" s="10" t="s">
        <v>6952</v>
      </c>
      <c r="S5637" s="10">
        <v>831</v>
      </c>
    </row>
    <row r="5638" spans="1:20" x14ac:dyDescent="0.35">
      <c r="A5638" s="10" t="s">
        <v>27</v>
      </c>
      <c r="B5638" s="10" t="s">
        <v>27</v>
      </c>
      <c r="C5638" s="10" t="s">
        <v>28</v>
      </c>
      <c r="D5638" s="10" t="s">
        <v>22</v>
      </c>
      <c r="E5638" s="10" t="s">
        <v>23</v>
      </c>
      <c r="F5638" s="10" t="s">
        <v>5</v>
      </c>
      <c r="H5638" s="10" t="s">
        <v>24</v>
      </c>
      <c r="I5638" s="10">
        <v>3148182</v>
      </c>
      <c r="J5638" s="10">
        <v>3149012</v>
      </c>
      <c r="K5638" s="10" t="s">
        <v>25</v>
      </c>
      <c r="L5638" s="10" t="s">
        <v>6953</v>
      </c>
      <c r="O5638" s="10" t="s">
        <v>6954</v>
      </c>
      <c r="R5638" s="10" t="s">
        <v>6952</v>
      </c>
      <c r="S5638" s="10">
        <v>831</v>
      </c>
      <c r="T5638" s="10">
        <v>276</v>
      </c>
    </row>
    <row r="5639" spans="1:20" x14ac:dyDescent="0.35">
      <c r="A5639" s="10" t="s">
        <v>20</v>
      </c>
      <c r="B5639" s="10" t="s">
        <v>20</v>
      </c>
      <c r="C5639" s="10" t="s">
        <v>21</v>
      </c>
      <c r="D5639" s="10" t="s">
        <v>22</v>
      </c>
      <c r="E5639" s="10" t="s">
        <v>23</v>
      </c>
      <c r="F5639" s="10" t="s">
        <v>5</v>
      </c>
      <c r="H5639" s="10" t="s">
        <v>24</v>
      </c>
      <c r="I5639" s="10">
        <v>3149133</v>
      </c>
      <c r="J5639" s="10">
        <v>3149636</v>
      </c>
      <c r="K5639" s="10" t="s">
        <v>25</v>
      </c>
      <c r="R5639" s="10" t="s">
        <v>6955</v>
      </c>
      <c r="S5639" s="10">
        <v>504</v>
      </c>
    </row>
    <row r="5640" spans="1:20" x14ac:dyDescent="0.35">
      <c r="A5640" s="10" t="s">
        <v>27</v>
      </c>
      <c r="B5640" s="10" t="s">
        <v>27</v>
      </c>
      <c r="C5640" s="10" t="s">
        <v>28</v>
      </c>
      <c r="D5640" s="10" t="s">
        <v>22</v>
      </c>
      <c r="E5640" s="10" t="s">
        <v>23</v>
      </c>
      <c r="F5640" s="10" t="s">
        <v>5</v>
      </c>
      <c r="H5640" s="10" t="s">
        <v>24</v>
      </c>
      <c r="I5640" s="10">
        <v>3149133</v>
      </c>
      <c r="J5640" s="10">
        <v>3149636</v>
      </c>
      <c r="K5640" s="10" t="s">
        <v>25</v>
      </c>
      <c r="L5640" s="10" t="s">
        <v>6956</v>
      </c>
      <c r="O5640" s="10" t="s">
        <v>6110</v>
      </c>
      <c r="R5640" s="10" t="s">
        <v>6955</v>
      </c>
      <c r="S5640" s="10">
        <v>504</v>
      </c>
      <c r="T5640" s="10">
        <v>167</v>
      </c>
    </row>
    <row r="5641" spans="1:20" x14ac:dyDescent="0.35">
      <c r="A5641" s="10" t="s">
        <v>20</v>
      </c>
      <c r="B5641" s="10" t="s">
        <v>20</v>
      </c>
      <c r="C5641" s="10" t="s">
        <v>21</v>
      </c>
      <c r="D5641" s="10" t="s">
        <v>22</v>
      </c>
      <c r="E5641" s="10" t="s">
        <v>23</v>
      </c>
      <c r="F5641" s="10" t="s">
        <v>5</v>
      </c>
      <c r="H5641" s="10" t="s">
        <v>24</v>
      </c>
      <c r="I5641" s="10">
        <v>3149718</v>
      </c>
      <c r="J5641" s="10">
        <v>3150431</v>
      </c>
      <c r="K5641" s="10" t="s">
        <v>25</v>
      </c>
      <c r="R5641" s="10" t="s">
        <v>6957</v>
      </c>
      <c r="S5641" s="10">
        <v>714</v>
      </c>
    </row>
    <row r="5642" spans="1:20" x14ac:dyDescent="0.35">
      <c r="A5642" s="10" t="s">
        <v>27</v>
      </c>
      <c r="B5642" s="10" t="s">
        <v>27</v>
      </c>
      <c r="C5642" s="10" t="s">
        <v>28</v>
      </c>
      <c r="D5642" s="10" t="s">
        <v>22</v>
      </c>
      <c r="E5642" s="10" t="s">
        <v>23</v>
      </c>
      <c r="F5642" s="10" t="s">
        <v>5</v>
      </c>
      <c r="H5642" s="10" t="s">
        <v>24</v>
      </c>
      <c r="I5642" s="10">
        <v>3149718</v>
      </c>
      <c r="J5642" s="10">
        <v>3150431</v>
      </c>
      <c r="K5642" s="10" t="s">
        <v>25</v>
      </c>
      <c r="L5642" s="10" t="s">
        <v>6958</v>
      </c>
      <c r="O5642" s="10" t="s">
        <v>6959</v>
      </c>
      <c r="R5642" s="10" t="s">
        <v>6957</v>
      </c>
      <c r="S5642" s="10">
        <v>714</v>
      </c>
      <c r="T5642" s="10">
        <v>237</v>
      </c>
    </row>
    <row r="5643" spans="1:20" x14ac:dyDescent="0.35">
      <c r="A5643" s="10" t="s">
        <v>20</v>
      </c>
      <c r="B5643" s="10" t="s">
        <v>20</v>
      </c>
      <c r="C5643" s="10" t="s">
        <v>21</v>
      </c>
      <c r="D5643" s="10" t="s">
        <v>22</v>
      </c>
      <c r="E5643" s="10" t="s">
        <v>23</v>
      </c>
      <c r="F5643" s="10" t="s">
        <v>5</v>
      </c>
      <c r="H5643" s="10" t="s">
        <v>24</v>
      </c>
      <c r="I5643" s="10">
        <v>3150536</v>
      </c>
      <c r="J5643" s="10">
        <v>3153040</v>
      </c>
      <c r="K5643" s="10" t="s">
        <v>25</v>
      </c>
      <c r="R5643" s="10" t="s">
        <v>6960</v>
      </c>
      <c r="S5643" s="10">
        <v>2505</v>
      </c>
    </row>
    <row r="5644" spans="1:20" x14ac:dyDescent="0.35">
      <c r="A5644" s="10" t="s">
        <v>27</v>
      </c>
      <c r="B5644" s="10" t="s">
        <v>27</v>
      </c>
      <c r="C5644" s="10" t="s">
        <v>28</v>
      </c>
      <c r="D5644" s="10" t="s">
        <v>22</v>
      </c>
      <c r="E5644" s="10" t="s">
        <v>23</v>
      </c>
      <c r="F5644" s="10" t="s">
        <v>5</v>
      </c>
      <c r="H5644" s="10" t="s">
        <v>24</v>
      </c>
      <c r="I5644" s="10">
        <v>3150536</v>
      </c>
      <c r="J5644" s="10">
        <v>3153040</v>
      </c>
      <c r="K5644" s="10" t="s">
        <v>25</v>
      </c>
      <c r="L5644" s="10" t="s">
        <v>6961</v>
      </c>
      <c r="O5644" s="10" t="s">
        <v>6069</v>
      </c>
      <c r="R5644" s="10" t="s">
        <v>6960</v>
      </c>
      <c r="S5644" s="10">
        <v>2505</v>
      </c>
      <c r="T5644" s="10">
        <v>834</v>
      </c>
    </row>
    <row r="5645" spans="1:20" x14ac:dyDescent="0.35">
      <c r="A5645" s="10" t="s">
        <v>20</v>
      </c>
      <c r="B5645" s="10" t="s">
        <v>20</v>
      </c>
      <c r="C5645" s="10" t="s">
        <v>21</v>
      </c>
      <c r="D5645" s="10" t="s">
        <v>22</v>
      </c>
      <c r="E5645" s="10" t="s">
        <v>23</v>
      </c>
      <c r="F5645" s="10" t="s">
        <v>5</v>
      </c>
      <c r="H5645" s="10" t="s">
        <v>24</v>
      </c>
      <c r="I5645" s="10">
        <v>3153037</v>
      </c>
      <c r="J5645" s="10">
        <v>3154980</v>
      </c>
      <c r="K5645" s="10" t="s">
        <v>25</v>
      </c>
      <c r="R5645" s="10" t="s">
        <v>6962</v>
      </c>
      <c r="S5645" s="10">
        <v>1944</v>
      </c>
    </row>
    <row r="5646" spans="1:20" x14ac:dyDescent="0.35">
      <c r="A5646" s="10" t="s">
        <v>27</v>
      </c>
      <c r="B5646" s="10" t="s">
        <v>27</v>
      </c>
      <c r="C5646" s="10" t="s">
        <v>28</v>
      </c>
      <c r="D5646" s="10" t="s">
        <v>22</v>
      </c>
      <c r="E5646" s="10" t="s">
        <v>23</v>
      </c>
      <c r="F5646" s="10" t="s">
        <v>5</v>
      </c>
      <c r="H5646" s="10" t="s">
        <v>24</v>
      </c>
      <c r="I5646" s="10">
        <v>3153037</v>
      </c>
      <c r="J5646" s="10">
        <v>3154980</v>
      </c>
      <c r="K5646" s="10" t="s">
        <v>25</v>
      </c>
      <c r="L5646" s="10" t="s">
        <v>6963</v>
      </c>
      <c r="O5646" s="10" t="s">
        <v>1430</v>
      </c>
      <c r="R5646" s="10" t="s">
        <v>6962</v>
      </c>
      <c r="S5646" s="10">
        <v>1944</v>
      </c>
      <c r="T5646" s="10">
        <v>647</v>
      </c>
    </row>
    <row r="5647" spans="1:20" x14ac:dyDescent="0.35">
      <c r="A5647" s="10" t="s">
        <v>20</v>
      </c>
      <c r="B5647" s="10" t="s">
        <v>20</v>
      </c>
      <c r="C5647" s="10" t="s">
        <v>21</v>
      </c>
      <c r="D5647" s="10" t="s">
        <v>22</v>
      </c>
      <c r="E5647" s="10" t="s">
        <v>23</v>
      </c>
      <c r="F5647" s="10" t="s">
        <v>5</v>
      </c>
      <c r="H5647" s="10" t="s">
        <v>24</v>
      </c>
      <c r="I5647" s="10">
        <v>3155047</v>
      </c>
      <c r="J5647" s="10">
        <v>3155838</v>
      </c>
      <c r="K5647" s="10" t="s">
        <v>46</v>
      </c>
      <c r="R5647" s="10" t="s">
        <v>6964</v>
      </c>
      <c r="S5647" s="10">
        <v>792</v>
      </c>
    </row>
    <row r="5648" spans="1:20" x14ac:dyDescent="0.35">
      <c r="A5648" s="10" t="s">
        <v>27</v>
      </c>
      <c r="B5648" s="10" t="s">
        <v>27</v>
      </c>
      <c r="C5648" s="10" t="s">
        <v>28</v>
      </c>
      <c r="D5648" s="10" t="s">
        <v>22</v>
      </c>
      <c r="E5648" s="10" t="s">
        <v>23</v>
      </c>
      <c r="F5648" s="10" t="s">
        <v>5</v>
      </c>
      <c r="H5648" s="10" t="s">
        <v>24</v>
      </c>
      <c r="I5648" s="10">
        <v>3155047</v>
      </c>
      <c r="J5648" s="10">
        <v>3155838</v>
      </c>
      <c r="K5648" s="10" t="s">
        <v>46</v>
      </c>
      <c r="L5648" s="10" t="s">
        <v>6965</v>
      </c>
      <c r="O5648" s="10" t="s">
        <v>49</v>
      </c>
      <c r="R5648" s="10" t="s">
        <v>6964</v>
      </c>
      <c r="S5648" s="10">
        <v>792</v>
      </c>
      <c r="T5648" s="10">
        <v>263</v>
      </c>
    </row>
    <row r="5649" spans="1:20" x14ac:dyDescent="0.35">
      <c r="A5649" s="10" t="s">
        <v>20</v>
      </c>
      <c r="B5649" s="10" t="s">
        <v>20</v>
      </c>
      <c r="C5649" s="10" t="s">
        <v>21</v>
      </c>
      <c r="D5649" s="10" t="s">
        <v>22</v>
      </c>
      <c r="E5649" s="10" t="s">
        <v>23</v>
      </c>
      <c r="F5649" s="10" t="s">
        <v>5</v>
      </c>
      <c r="H5649" s="10" t="s">
        <v>24</v>
      </c>
      <c r="I5649" s="10">
        <v>3155961</v>
      </c>
      <c r="J5649" s="10">
        <v>3156641</v>
      </c>
      <c r="K5649" s="10" t="s">
        <v>46</v>
      </c>
      <c r="R5649" s="10" t="s">
        <v>6966</v>
      </c>
      <c r="S5649" s="10">
        <v>681</v>
      </c>
    </row>
    <row r="5650" spans="1:20" x14ac:dyDescent="0.35">
      <c r="A5650" s="10" t="s">
        <v>27</v>
      </c>
      <c r="B5650" s="10" t="s">
        <v>27</v>
      </c>
      <c r="C5650" s="10" t="s">
        <v>28</v>
      </c>
      <c r="D5650" s="10" t="s">
        <v>22</v>
      </c>
      <c r="E5650" s="10" t="s">
        <v>23</v>
      </c>
      <c r="F5650" s="10" t="s">
        <v>5</v>
      </c>
      <c r="H5650" s="10" t="s">
        <v>24</v>
      </c>
      <c r="I5650" s="10">
        <v>3155961</v>
      </c>
      <c r="J5650" s="10">
        <v>3156641</v>
      </c>
      <c r="K5650" s="10" t="s">
        <v>46</v>
      </c>
      <c r="L5650" s="10" t="s">
        <v>6967</v>
      </c>
      <c r="O5650" s="10" t="s">
        <v>6968</v>
      </c>
      <c r="R5650" s="10" t="s">
        <v>6966</v>
      </c>
      <c r="S5650" s="10">
        <v>681</v>
      </c>
      <c r="T5650" s="10">
        <v>226</v>
      </c>
    </row>
    <row r="5651" spans="1:20" x14ac:dyDescent="0.35">
      <c r="A5651" s="10" t="s">
        <v>20</v>
      </c>
      <c r="B5651" s="10" t="s">
        <v>20</v>
      </c>
      <c r="C5651" s="10" t="s">
        <v>21</v>
      </c>
      <c r="D5651" s="10" t="s">
        <v>22</v>
      </c>
      <c r="E5651" s="10" t="s">
        <v>23</v>
      </c>
      <c r="F5651" s="10" t="s">
        <v>5</v>
      </c>
      <c r="H5651" s="10" t="s">
        <v>24</v>
      </c>
      <c r="I5651" s="10">
        <v>3156824</v>
      </c>
      <c r="J5651" s="10">
        <v>3157387</v>
      </c>
      <c r="K5651" s="10" t="s">
        <v>25</v>
      </c>
      <c r="R5651" s="10" t="s">
        <v>6969</v>
      </c>
      <c r="S5651" s="10">
        <v>564</v>
      </c>
    </row>
    <row r="5652" spans="1:20" x14ac:dyDescent="0.35">
      <c r="A5652" s="10" t="s">
        <v>27</v>
      </c>
      <c r="B5652" s="10" t="s">
        <v>27</v>
      </c>
      <c r="C5652" s="10" t="s">
        <v>28</v>
      </c>
      <c r="D5652" s="10" t="s">
        <v>22</v>
      </c>
      <c r="E5652" s="10" t="s">
        <v>23</v>
      </c>
      <c r="F5652" s="10" t="s">
        <v>5</v>
      </c>
      <c r="H5652" s="10" t="s">
        <v>24</v>
      </c>
      <c r="I5652" s="10">
        <v>3156824</v>
      </c>
      <c r="J5652" s="10">
        <v>3157387</v>
      </c>
      <c r="K5652" s="10" t="s">
        <v>25</v>
      </c>
      <c r="L5652" s="10" t="s">
        <v>6970</v>
      </c>
      <c r="O5652" s="10" t="s">
        <v>49</v>
      </c>
      <c r="R5652" s="10" t="s">
        <v>6969</v>
      </c>
      <c r="S5652" s="10">
        <v>564</v>
      </c>
      <c r="T5652" s="10">
        <v>187</v>
      </c>
    </row>
    <row r="5653" spans="1:20" x14ac:dyDescent="0.35">
      <c r="A5653" s="10" t="s">
        <v>20</v>
      </c>
      <c r="B5653" s="10" t="s">
        <v>20</v>
      </c>
      <c r="C5653" s="10" t="s">
        <v>21</v>
      </c>
      <c r="D5653" s="10" t="s">
        <v>22</v>
      </c>
      <c r="E5653" s="10" t="s">
        <v>23</v>
      </c>
      <c r="F5653" s="10" t="s">
        <v>5</v>
      </c>
      <c r="H5653" s="10" t="s">
        <v>24</v>
      </c>
      <c r="I5653" s="10">
        <v>3157439</v>
      </c>
      <c r="J5653" s="10">
        <v>3157753</v>
      </c>
      <c r="K5653" s="10" t="s">
        <v>46</v>
      </c>
      <c r="R5653" s="10" t="s">
        <v>6971</v>
      </c>
      <c r="S5653" s="10">
        <v>315</v>
      </c>
    </row>
    <row r="5654" spans="1:20" x14ac:dyDescent="0.35">
      <c r="A5654" s="10" t="s">
        <v>27</v>
      </c>
      <c r="B5654" s="10" t="s">
        <v>27</v>
      </c>
      <c r="C5654" s="10" t="s">
        <v>28</v>
      </c>
      <c r="D5654" s="10" t="s">
        <v>22</v>
      </c>
      <c r="E5654" s="10" t="s">
        <v>23</v>
      </c>
      <c r="F5654" s="10" t="s">
        <v>5</v>
      </c>
      <c r="H5654" s="10" t="s">
        <v>24</v>
      </c>
      <c r="I5654" s="10">
        <v>3157439</v>
      </c>
      <c r="J5654" s="10">
        <v>3157753</v>
      </c>
      <c r="K5654" s="10" t="s">
        <v>46</v>
      </c>
      <c r="L5654" s="10" t="s">
        <v>6972</v>
      </c>
      <c r="O5654" s="10" t="s">
        <v>52</v>
      </c>
      <c r="R5654" s="10" t="s">
        <v>6971</v>
      </c>
      <c r="S5654" s="10">
        <v>315</v>
      </c>
      <c r="T5654" s="10">
        <v>104</v>
      </c>
    </row>
    <row r="5655" spans="1:20" x14ac:dyDescent="0.35">
      <c r="A5655" s="10" t="s">
        <v>20</v>
      </c>
      <c r="B5655" s="10" t="s">
        <v>20</v>
      </c>
      <c r="C5655" s="10" t="s">
        <v>21</v>
      </c>
      <c r="D5655" s="10" t="s">
        <v>22</v>
      </c>
      <c r="E5655" s="10" t="s">
        <v>23</v>
      </c>
      <c r="F5655" s="10" t="s">
        <v>5</v>
      </c>
      <c r="H5655" s="10" t="s">
        <v>24</v>
      </c>
      <c r="I5655" s="10">
        <v>3158038</v>
      </c>
      <c r="J5655" s="10">
        <v>3158682</v>
      </c>
      <c r="K5655" s="10" t="s">
        <v>25</v>
      </c>
      <c r="R5655" s="10" t="s">
        <v>6973</v>
      </c>
      <c r="S5655" s="10">
        <v>645</v>
      </c>
    </row>
    <row r="5656" spans="1:20" x14ac:dyDescent="0.35">
      <c r="A5656" s="10" t="s">
        <v>27</v>
      </c>
      <c r="B5656" s="10" t="s">
        <v>27</v>
      </c>
      <c r="C5656" s="10" t="s">
        <v>28</v>
      </c>
      <c r="D5656" s="10" t="s">
        <v>22</v>
      </c>
      <c r="E5656" s="10" t="s">
        <v>23</v>
      </c>
      <c r="F5656" s="10" t="s">
        <v>5</v>
      </c>
      <c r="H5656" s="10" t="s">
        <v>24</v>
      </c>
      <c r="I5656" s="10">
        <v>3158038</v>
      </c>
      <c r="J5656" s="10">
        <v>3158682</v>
      </c>
      <c r="K5656" s="10" t="s">
        <v>25</v>
      </c>
      <c r="L5656" s="10" t="s">
        <v>6974</v>
      </c>
      <c r="O5656" s="10" t="s">
        <v>6975</v>
      </c>
      <c r="R5656" s="10" t="s">
        <v>6973</v>
      </c>
      <c r="S5656" s="10">
        <v>645</v>
      </c>
      <c r="T5656" s="10">
        <v>214</v>
      </c>
    </row>
    <row r="5657" spans="1:20" x14ac:dyDescent="0.35">
      <c r="A5657" s="10" t="s">
        <v>20</v>
      </c>
      <c r="B5657" s="10" t="s">
        <v>20</v>
      </c>
      <c r="C5657" s="10" t="s">
        <v>21</v>
      </c>
      <c r="D5657" s="10" t="s">
        <v>22</v>
      </c>
      <c r="E5657" s="10" t="s">
        <v>23</v>
      </c>
      <c r="F5657" s="10" t="s">
        <v>5</v>
      </c>
      <c r="H5657" s="10" t="s">
        <v>24</v>
      </c>
      <c r="I5657" s="10">
        <v>3158768</v>
      </c>
      <c r="J5657" s="10">
        <v>3160300</v>
      </c>
      <c r="K5657" s="10" t="s">
        <v>25</v>
      </c>
      <c r="R5657" s="10" t="s">
        <v>6976</v>
      </c>
      <c r="S5657" s="10">
        <v>1533</v>
      </c>
    </row>
    <row r="5658" spans="1:20" x14ac:dyDescent="0.35">
      <c r="A5658" s="10" t="s">
        <v>27</v>
      </c>
      <c r="B5658" s="10" t="s">
        <v>27</v>
      </c>
      <c r="C5658" s="10" t="s">
        <v>28</v>
      </c>
      <c r="D5658" s="10" t="s">
        <v>22</v>
      </c>
      <c r="E5658" s="10" t="s">
        <v>23</v>
      </c>
      <c r="F5658" s="10" t="s">
        <v>5</v>
      </c>
      <c r="H5658" s="10" t="s">
        <v>24</v>
      </c>
      <c r="I5658" s="10">
        <v>3158768</v>
      </c>
      <c r="J5658" s="10">
        <v>3160300</v>
      </c>
      <c r="K5658" s="10" t="s">
        <v>25</v>
      </c>
      <c r="L5658" s="10" t="s">
        <v>6977</v>
      </c>
      <c r="O5658" s="10" t="s">
        <v>49</v>
      </c>
      <c r="R5658" s="10" t="s">
        <v>6976</v>
      </c>
      <c r="S5658" s="10">
        <v>1533</v>
      </c>
      <c r="T5658" s="10">
        <v>510</v>
      </c>
    </row>
    <row r="5659" spans="1:20" x14ac:dyDescent="0.35">
      <c r="A5659" s="10" t="s">
        <v>20</v>
      </c>
      <c r="B5659" s="10" t="s">
        <v>20</v>
      </c>
      <c r="C5659" s="10" t="s">
        <v>21</v>
      </c>
      <c r="D5659" s="10" t="s">
        <v>22</v>
      </c>
      <c r="E5659" s="10" t="s">
        <v>23</v>
      </c>
      <c r="F5659" s="10" t="s">
        <v>5</v>
      </c>
      <c r="H5659" s="10" t="s">
        <v>24</v>
      </c>
      <c r="I5659" s="10">
        <v>3160457</v>
      </c>
      <c r="J5659" s="10">
        <v>3162208</v>
      </c>
      <c r="K5659" s="10" t="s">
        <v>25</v>
      </c>
      <c r="R5659" s="10" t="s">
        <v>6978</v>
      </c>
      <c r="S5659" s="10">
        <v>1752</v>
      </c>
    </row>
    <row r="5660" spans="1:20" x14ac:dyDescent="0.35">
      <c r="A5660" s="10" t="s">
        <v>27</v>
      </c>
      <c r="B5660" s="10" t="s">
        <v>27</v>
      </c>
      <c r="C5660" s="10" t="s">
        <v>28</v>
      </c>
      <c r="D5660" s="10" t="s">
        <v>22</v>
      </c>
      <c r="E5660" s="10" t="s">
        <v>23</v>
      </c>
      <c r="F5660" s="10" t="s">
        <v>5</v>
      </c>
      <c r="H5660" s="10" t="s">
        <v>24</v>
      </c>
      <c r="I5660" s="10">
        <v>3160457</v>
      </c>
      <c r="J5660" s="10">
        <v>3162208</v>
      </c>
      <c r="K5660" s="10" t="s">
        <v>25</v>
      </c>
      <c r="L5660" s="10" t="s">
        <v>6979</v>
      </c>
      <c r="O5660" s="10" t="s">
        <v>2476</v>
      </c>
      <c r="R5660" s="10" t="s">
        <v>6978</v>
      </c>
      <c r="S5660" s="10">
        <v>1752</v>
      </c>
      <c r="T5660" s="10">
        <v>583</v>
      </c>
    </row>
    <row r="5661" spans="1:20" x14ac:dyDescent="0.35">
      <c r="A5661" s="10" t="s">
        <v>20</v>
      </c>
      <c r="B5661" s="10" t="s">
        <v>20</v>
      </c>
      <c r="C5661" s="10" t="s">
        <v>21</v>
      </c>
      <c r="D5661" s="10" t="s">
        <v>22</v>
      </c>
      <c r="E5661" s="10" t="s">
        <v>23</v>
      </c>
      <c r="F5661" s="10" t="s">
        <v>5</v>
      </c>
      <c r="H5661" s="10" t="s">
        <v>24</v>
      </c>
      <c r="I5661" s="10">
        <v>3162319</v>
      </c>
      <c r="J5661" s="10">
        <v>3163224</v>
      </c>
      <c r="K5661" s="10" t="s">
        <v>25</v>
      </c>
      <c r="R5661" s="10" t="s">
        <v>6980</v>
      </c>
      <c r="S5661" s="10">
        <v>906</v>
      </c>
    </row>
    <row r="5662" spans="1:20" x14ac:dyDescent="0.35">
      <c r="A5662" s="10" t="s">
        <v>27</v>
      </c>
      <c r="B5662" s="10" t="s">
        <v>27</v>
      </c>
      <c r="C5662" s="10" t="s">
        <v>28</v>
      </c>
      <c r="D5662" s="10" t="s">
        <v>22</v>
      </c>
      <c r="E5662" s="10" t="s">
        <v>23</v>
      </c>
      <c r="F5662" s="10" t="s">
        <v>5</v>
      </c>
      <c r="H5662" s="10" t="s">
        <v>24</v>
      </c>
      <c r="I5662" s="10">
        <v>3162319</v>
      </c>
      <c r="J5662" s="10">
        <v>3163224</v>
      </c>
      <c r="K5662" s="10" t="s">
        <v>25</v>
      </c>
      <c r="L5662" s="10" t="s">
        <v>6981</v>
      </c>
      <c r="O5662" s="10" t="s">
        <v>6982</v>
      </c>
      <c r="R5662" s="10" t="s">
        <v>6980</v>
      </c>
      <c r="S5662" s="10">
        <v>906</v>
      </c>
      <c r="T5662" s="10">
        <v>301</v>
      </c>
    </row>
    <row r="5663" spans="1:20" x14ac:dyDescent="0.35">
      <c r="A5663" s="10" t="s">
        <v>20</v>
      </c>
      <c r="B5663" s="10" t="s">
        <v>20</v>
      </c>
      <c r="C5663" s="10" t="s">
        <v>21</v>
      </c>
      <c r="D5663" s="10" t="s">
        <v>22</v>
      </c>
      <c r="E5663" s="10" t="s">
        <v>23</v>
      </c>
      <c r="F5663" s="10" t="s">
        <v>5</v>
      </c>
      <c r="H5663" s="10" t="s">
        <v>24</v>
      </c>
      <c r="I5663" s="10">
        <v>3163221</v>
      </c>
      <c r="J5663" s="10">
        <v>3163853</v>
      </c>
      <c r="K5663" s="10" t="s">
        <v>25</v>
      </c>
      <c r="R5663" s="10" t="s">
        <v>6983</v>
      </c>
      <c r="S5663" s="10">
        <v>633</v>
      </c>
    </row>
    <row r="5664" spans="1:20" x14ac:dyDescent="0.35">
      <c r="A5664" s="10" t="s">
        <v>27</v>
      </c>
      <c r="B5664" s="10" t="s">
        <v>27</v>
      </c>
      <c r="C5664" s="10" t="s">
        <v>28</v>
      </c>
      <c r="D5664" s="10" t="s">
        <v>22</v>
      </c>
      <c r="E5664" s="10" t="s">
        <v>23</v>
      </c>
      <c r="F5664" s="10" t="s">
        <v>5</v>
      </c>
      <c r="H5664" s="10" t="s">
        <v>24</v>
      </c>
      <c r="I5664" s="10">
        <v>3163221</v>
      </c>
      <c r="J5664" s="10">
        <v>3163853</v>
      </c>
      <c r="K5664" s="10" t="s">
        <v>25</v>
      </c>
      <c r="L5664" s="10" t="s">
        <v>6984</v>
      </c>
      <c r="O5664" s="10" t="s">
        <v>52</v>
      </c>
      <c r="R5664" s="10" t="s">
        <v>6983</v>
      </c>
      <c r="S5664" s="10">
        <v>633</v>
      </c>
      <c r="T5664" s="10">
        <v>210</v>
      </c>
    </row>
    <row r="5665" spans="1:20" x14ac:dyDescent="0.35">
      <c r="A5665" s="10" t="s">
        <v>20</v>
      </c>
      <c r="B5665" s="10" t="s">
        <v>20</v>
      </c>
      <c r="C5665" s="10" t="s">
        <v>21</v>
      </c>
      <c r="D5665" s="10" t="s">
        <v>22</v>
      </c>
      <c r="E5665" s="10" t="s">
        <v>23</v>
      </c>
      <c r="F5665" s="10" t="s">
        <v>5</v>
      </c>
      <c r="H5665" s="10" t="s">
        <v>24</v>
      </c>
      <c r="I5665" s="10">
        <v>3163850</v>
      </c>
      <c r="J5665" s="10">
        <v>3166456</v>
      </c>
      <c r="K5665" s="10" t="s">
        <v>25</v>
      </c>
      <c r="R5665" s="10" t="s">
        <v>6985</v>
      </c>
      <c r="S5665" s="10">
        <v>2607</v>
      </c>
    </row>
    <row r="5666" spans="1:20" x14ac:dyDescent="0.35">
      <c r="A5666" s="10" t="s">
        <v>27</v>
      </c>
      <c r="B5666" s="10" t="s">
        <v>27</v>
      </c>
      <c r="C5666" s="10" t="s">
        <v>28</v>
      </c>
      <c r="D5666" s="10" t="s">
        <v>22</v>
      </c>
      <c r="E5666" s="10" t="s">
        <v>23</v>
      </c>
      <c r="F5666" s="10" t="s">
        <v>5</v>
      </c>
      <c r="H5666" s="10" t="s">
        <v>24</v>
      </c>
      <c r="I5666" s="10">
        <v>3163850</v>
      </c>
      <c r="J5666" s="10">
        <v>3166456</v>
      </c>
      <c r="K5666" s="10" t="s">
        <v>25</v>
      </c>
      <c r="L5666" s="10" t="s">
        <v>6986</v>
      </c>
      <c r="O5666" s="10" t="s">
        <v>52</v>
      </c>
      <c r="R5666" s="10" t="s">
        <v>6985</v>
      </c>
      <c r="S5666" s="10">
        <v>2607</v>
      </c>
      <c r="T5666" s="10">
        <v>868</v>
      </c>
    </row>
    <row r="5667" spans="1:20" x14ac:dyDescent="0.35">
      <c r="A5667" s="10" t="s">
        <v>20</v>
      </c>
      <c r="B5667" s="10" t="s">
        <v>20</v>
      </c>
      <c r="C5667" s="10" t="s">
        <v>21</v>
      </c>
      <c r="D5667" s="10" t="s">
        <v>22</v>
      </c>
      <c r="E5667" s="10" t="s">
        <v>23</v>
      </c>
      <c r="F5667" s="10" t="s">
        <v>5</v>
      </c>
      <c r="H5667" s="10" t="s">
        <v>24</v>
      </c>
      <c r="I5667" s="10">
        <v>3166462</v>
      </c>
      <c r="J5667" s="10">
        <v>3167910</v>
      </c>
      <c r="K5667" s="10" t="s">
        <v>46</v>
      </c>
      <c r="R5667" s="10" t="s">
        <v>6987</v>
      </c>
      <c r="S5667" s="10">
        <v>1449</v>
      </c>
    </row>
    <row r="5668" spans="1:20" x14ac:dyDescent="0.35">
      <c r="A5668" s="10" t="s">
        <v>27</v>
      </c>
      <c r="B5668" s="10" t="s">
        <v>27</v>
      </c>
      <c r="C5668" s="10" t="s">
        <v>28</v>
      </c>
      <c r="D5668" s="10" t="s">
        <v>22</v>
      </c>
      <c r="E5668" s="10" t="s">
        <v>23</v>
      </c>
      <c r="F5668" s="10" t="s">
        <v>5</v>
      </c>
      <c r="H5668" s="10" t="s">
        <v>24</v>
      </c>
      <c r="I5668" s="10">
        <v>3166462</v>
      </c>
      <c r="J5668" s="10">
        <v>3167910</v>
      </c>
      <c r="K5668" s="10" t="s">
        <v>46</v>
      </c>
      <c r="L5668" s="10" t="s">
        <v>6988</v>
      </c>
      <c r="O5668" s="10" t="s">
        <v>2476</v>
      </c>
      <c r="R5668" s="10" t="s">
        <v>6987</v>
      </c>
      <c r="S5668" s="10">
        <v>1449</v>
      </c>
      <c r="T5668" s="10">
        <v>482</v>
      </c>
    </row>
    <row r="5669" spans="1:20" x14ac:dyDescent="0.35">
      <c r="A5669" s="10" t="s">
        <v>20</v>
      </c>
      <c r="B5669" s="10" t="s">
        <v>20</v>
      </c>
      <c r="C5669" s="10" t="s">
        <v>21</v>
      </c>
      <c r="D5669" s="10" t="s">
        <v>22</v>
      </c>
      <c r="E5669" s="10" t="s">
        <v>23</v>
      </c>
      <c r="F5669" s="10" t="s">
        <v>5</v>
      </c>
      <c r="H5669" s="10" t="s">
        <v>24</v>
      </c>
      <c r="I5669" s="10">
        <v>3167907</v>
      </c>
      <c r="J5669" s="10">
        <v>3169529</v>
      </c>
      <c r="K5669" s="10" t="s">
        <v>46</v>
      </c>
      <c r="R5669" s="10" t="s">
        <v>6989</v>
      </c>
      <c r="S5669" s="10">
        <v>1623</v>
      </c>
    </row>
    <row r="5670" spans="1:20" x14ac:dyDescent="0.35">
      <c r="A5670" s="10" t="s">
        <v>27</v>
      </c>
      <c r="B5670" s="10" t="s">
        <v>27</v>
      </c>
      <c r="C5670" s="10" t="s">
        <v>28</v>
      </c>
      <c r="D5670" s="10" t="s">
        <v>22</v>
      </c>
      <c r="E5670" s="10" t="s">
        <v>23</v>
      </c>
      <c r="F5670" s="10" t="s">
        <v>5</v>
      </c>
      <c r="H5670" s="10" t="s">
        <v>24</v>
      </c>
      <c r="I5670" s="10">
        <v>3167907</v>
      </c>
      <c r="J5670" s="10">
        <v>3169529</v>
      </c>
      <c r="K5670" s="10" t="s">
        <v>46</v>
      </c>
      <c r="L5670" s="10" t="s">
        <v>6990</v>
      </c>
      <c r="O5670" s="10" t="s">
        <v>399</v>
      </c>
      <c r="R5670" s="10" t="s">
        <v>6989</v>
      </c>
      <c r="S5670" s="10">
        <v>1623</v>
      </c>
      <c r="T5670" s="10">
        <v>540</v>
      </c>
    </row>
    <row r="5671" spans="1:20" x14ac:dyDescent="0.35">
      <c r="A5671" s="10" t="s">
        <v>20</v>
      </c>
      <c r="B5671" s="10" t="s">
        <v>20</v>
      </c>
      <c r="C5671" s="10" t="s">
        <v>21</v>
      </c>
      <c r="D5671" s="10" t="s">
        <v>22</v>
      </c>
      <c r="E5671" s="10" t="s">
        <v>23</v>
      </c>
      <c r="F5671" s="10" t="s">
        <v>5</v>
      </c>
      <c r="H5671" s="10" t="s">
        <v>24</v>
      </c>
      <c r="I5671" s="10">
        <v>3169526</v>
      </c>
      <c r="J5671" s="10">
        <v>3171988</v>
      </c>
      <c r="K5671" s="10" t="s">
        <v>46</v>
      </c>
      <c r="R5671" s="10" t="s">
        <v>6991</v>
      </c>
      <c r="S5671" s="10">
        <v>2463</v>
      </c>
    </row>
    <row r="5672" spans="1:20" x14ac:dyDescent="0.35">
      <c r="A5672" s="10" t="s">
        <v>27</v>
      </c>
      <c r="B5672" s="10" t="s">
        <v>27</v>
      </c>
      <c r="C5672" s="10" t="s">
        <v>28</v>
      </c>
      <c r="D5672" s="10" t="s">
        <v>22</v>
      </c>
      <c r="E5672" s="10" t="s">
        <v>23</v>
      </c>
      <c r="F5672" s="10" t="s">
        <v>5</v>
      </c>
      <c r="H5672" s="10" t="s">
        <v>24</v>
      </c>
      <c r="I5672" s="10">
        <v>3169526</v>
      </c>
      <c r="J5672" s="10">
        <v>3171988</v>
      </c>
      <c r="K5672" s="10" t="s">
        <v>46</v>
      </c>
      <c r="L5672" s="10" t="s">
        <v>6992</v>
      </c>
      <c r="O5672" s="10" t="s">
        <v>52</v>
      </c>
      <c r="R5672" s="10" t="s">
        <v>6991</v>
      </c>
      <c r="S5672" s="10">
        <v>2463</v>
      </c>
      <c r="T5672" s="10">
        <v>820</v>
      </c>
    </row>
    <row r="5673" spans="1:20" x14ac:dyDescent="0.35">
      <c r="A5673" s="10" t="s">
        <v>20</v>
      </c>
      <c r="B5673" s="10" t="s">
        <v>20</v>
      </c>
      <c r="C5673" s="10" t="s">
        <v>21</v>
      </c>
      <c r="D5673" s="10" t="s">
        <v>22</v>
      </c>
      <c r="E5673" s="10" t="s">
        <v>23</v>
      </c>
      <c r="F5673" s="10" t="s">
        <v>5</v>
      </c>
      <c r="H5673" s="10" t="s">
        <v>24</v>
      </c>
      <c r="I5673" s="10">
        <v>3171985</v>
      </c>
      <c r="J5673" s="10">
        <v>3173082</v>
      </c>
      <c r="K5673" s="10" t="s">
        <v>46</v>
      </c>
      <c r="R5673" s="10" t="s">
        <v>6993</v>
      </c>
      <c r="S5673" s="10">
        <v>1098</v>
      </c>
    </row>
    <row r="5674" spans="1:20" x14ac:dyDescent="0.35">
      <c r="A5674" s="10" t="s">
        <v>27</v>
      </c>
      <c r="B5674" s="10" t="s">
        <v>27</v>
      </c>
      <c r="C5674" s="10" t="s">
        <v>28</v>
      </c>
      <c r="D5674" s="10" t="s">
        <v>22</v>
      </c>
      <c r="E5674" s="10" t="s">
        <v>23</v>
      </c>
      <c r="F5674" s="10" t="s">
        <v>5</v>
      </c>
      <c r="H5674" s="10" t="s">
        <v>24</v>
      </c>
      <c r="I5674" s="10">
        <v>3171985</v>
      </c>
      <c r="J5674" s="10">
        <v>3173082</v>
      </c>
      <c r="K5674" s="10" t="s">
        <v>46</v>
      </c>
      <c r="L5674" s="10" t="s">
        <v>6994</v>
      </c>
      <c r="O5674" s="10" t="s">
        <v>6995</v>
      </c>
      <c r="R5674" s="10" t="s">
        <v>6993</v>
      </c>
      <c r="S5674" s="10">
        <v>1098</v>
      </c>
      <c r="T5674" s="10">
        <v>365</v>
      </c>
    </row>
    <row r="5675" spans="1:20" x14ac:dyDescent="0.35">
      <c r="A5675" s="10" t="s">
        <v>20</v>
      </c>
      <c r="B5675" s="10" t="s">
        <v>20</v>
      </c>
      <c r="C5675" s="10" t="s">
        <v>21</v>
      </c>
      <c r="D5675" s="10" t="s">
        <v>22</v>
      </c>
      <c r="E5675" s="10" t="s">
        <v>23</v>
      </c>
      <c r="F5675" s="10" t="s">
        <v>5</v>
      </c>
      <c r="H5675" s="10" t="s">
        <v>24</v>
      </c>
      <c r="I5675" s="10">
        <v>3173079</v>
      </c>
      <c r="J5675" s="10">
        <v>3174146</v>
      </c>
      <c r="K5675" s="10" t="s">
        <v>46</v>
      </c>
      <c r="R5675" s="10" t="s">
        <v>6996</v>
      </c>
      <c r="S5675" s="10">
        <v>1068</v>
      </c>
    </row>
    <row r="5676" spans="1:20" x14ac:dyDescent="0.35">
      <c r="A5676" s="10" t="s">
        <v>27</v>
      </c>
      <c r="B5676" s="10" t="s">
        <v>27</v>
      </c>
      <c r="C5676" s="10" t="s">
        <v>28</v>
      </c>
      <c r="D5676" s="10" t="s">
        <v>22</v>
      </c>
      <c r="E5676" s="10" t="s">
        <v>23</v>
      </c>
      <c r="F5676" s="10" t="s">
        <v>5</v>
      </c>
      <c r="H5676" s="10" t="s">
        <v>24</v>
      </c>
      <c r="I5676" s="10">
        <v>3173079</v>
      </c>
      <c r="J5676" s="10">
        <v>3174146</v>
      </c>
      <c r="K5676" s="10" t="s">
        <v>46</v>
      </c>
      <c r="L5676" s="10" t="s">
        <v>6997</v>
      </c>
      <c r="O5676" s="10" t="s">
        <v>6998</v>
      </c>
      <c r="R5676" s="10" t="s">
        <v>6996</v>
      </c>
      <c r="S5676" s="10">
        <v>1068</v>
      </c>
      <c r="T5676" s="10">
        <v>355</v>
      </c>
    </row>
    <row r="5677" spans="1:20" x14ac:dyDescent="0.35">
      <c r="A5677" s="10" t="s">
        <v>20</v>
      </c>
      <c r="B5677" s="10" t="s">
        <v>20</v>
      </c>
      <c r="C5677" s="10" t="s">
        <v>21</v>
      </c>
      <c r="D5677" s="10" t="s">
        <v>22</v>
      </c>
      <c r="E5677" s="10" t="s">
        <v>23</v>
      </c>
      <c r="F5677" s="10" t="s">
        <v>5</v>
      </c>
      <c r="H5677" s="10" t="s">
        <v>24</v>
      </c>
      <c r="I5677" s="10">
        <v>3174279</v>
      </c>
      <c r="J5677" s="10">
        <v>3175823</v>
      </c>
      <c r="K5677" s="10" t="s">
        <v>46</v>
      </c>
      <c r="R5677" s="10" t="s">
        <v>6999</v>
      </c>
      <c r="S5677" s="10">
        <v>1545</v>
      </c>
    </row>
    <row r="5678" spans="1:20" x14ac:dyDescent="0.35">
      <c r="A5678" s="10" t="s">
        <v>27</v>
      </c>
      <c r="B5678" s="10" t="s">
        <v>27</v>
      </c>
      <c r="C5678" s="10" t="s">
        <v>28</v>
      </c>
      <c r="D5678" s="10" t="s">
        <v>22</v>
      </c>
      <c r="E5678" s="10" t="s">
        <v>23</v>
      </c>
      <c r="F5678" s="10" t="s">
        <v>5</v>
      </c>
      <c r="H5678" s="10" t="s">
        <v>24</v>
      </c>
      <c r="I5678" s="10">
        <v>3174279</v>
      </c>
      <c r="J5678" s="10">
        <v>3175823</v>
      </c>
      <c r="K5678" s="10" t="s">
        <v>46</v>
      </c>
      <c r="L5678" s="10" t="s">
        <v>7000</v>
      </c>
      <c r="O5678" s="10" t="s">
        <v>7001</v>
      </c>
      <c r="R5678" s="10" t="s">
        <v>6999</v>
      </c>
      <c r="S5678" s="10">
        <v>1545</v>
      </c>
      <c r="T5678" s="10">
        <v>514</v>
      </c>
    </row>
    <row r="5679" spans="1:20" x14ac:dyDescent="0.35">
      <c r="A5679" s="10" t="s">
        <v>20</v>
      </c>
      <c r="B5679" s="10" t="s">
        <v>20</v>
      </c>
      <c r="C5679" s="10" t="s">
        <v>21</v>
      </c>
      <c r="D5679" s="10" t="s">
        <v>22</v>
      </c>
      <c r="E5679" s="10" t="s">
        <v>23</v>
      </c>
      <c r="F5679" s="10" t="s">
        <v>5</v>
      </c>
      <c r="H5679" s="10" t="s">
        <v>24</v>
      </c>
      <c r="I5679" s="10">
        <v>3175827</v>
      </c>
      <c r="J5679" s="10">
        <v>3176834</v>
      </c>
      <c r="K5679" s="10" t="s">
        <v>46</v>
      </c>
      <c r="R5679" s="10" t="s">
        <v>7002</v>
      </c>
      <c r="S5679" s="10">
        <v>1008</v>
      </c>
    </row>
    <row r="5680" spans="1:20" x14ac:dyDescent="0.35">
      <c r="A5680" s="10" t="s">
        <v>27</v>
      </c>
      <c r="B5680" s="10" t="s">
        <v>27</v>
      </c>
      <c r="C5680" s="10" t="s">
        <v>28</v>
      </c>
      <c r="D5680" s="10" t="s">
        <v>22</v>
      </c>
      <c r="E5680" s="10" t="s">
        <v>23</v>
      </c>
      <c r="F5680" s="10" t="s">
        <v>5</v>
      </c>
      <c r="H5680" s="10" t="s">
        <v>24</v>
      </c>
      <c r="I5680" s="10">
        <v>3175827</v>
      </c>
      <c r="J5680" s="10">
        <v>3176834</v>
      </c>
      <c r="K5680" s="10" t="s">
        <v>46</v>
      </c>
      <c r="L5680" s="10" t="s">
        <v>7003</v>
      </c>
      <c r="O5680" s="10" t="s">
        <v>199</v>
      </c>
      <c r="R5680" s="10" t="s">
        <v>7002</v>
      </c>
      <c r="S5680" s="10">
        <v>1008</v>
      </c>
      <c r="T5680" s="10">
        <v>335</v>
      </c>
    </row>
    <row r="5681" spans="1:20" x14ac:dyDescent="0.35">
      <c r="A5681" s="10" t="s">
        <v>20</v>
      </c>
      <c r="B5681" s="10" t="s">
        <v>20</v>
      </c>
      <c r="C5681" s="10" t="s">
        <v>21</v>
      </c>
      <c r="D5681" s="10" t="s">
        <v>22</v>
      </c>
      <c r="E5681" s="10" t="s">
        <v>23</v>
      </c>
      <c r="F5681" s="10" t="s">
        <v>5</v>
      </c>
      <c r="H5681" s="10" t="s">
        <v>24</v>
      </c>
      <c r="I5681" s="10">
        <v>3176831</v>
      </c>
      <c r="J5681" s="10">
        <v>3177580</v>
      </c>
      <c r="K5681" s="10" t="s">
        <v>46</v>
      </c>
      <c r="R5681" s="10" t="s">
        <v>7004</v>
      </c>
      <c r="S5681" s="10">
        <v>750</v>
      </c>
    </row>
    <row r="5682" spans="1:20" x14ac:dyDescent="0.35">
      <c r="A5682" s="10" t="s">
        <v>27</v>
      </c>
      <c r="B5682" s="10" t="s">
        <v>27</v>
      </c>
      <c r="C5682" s="10" t="s">
        <v>28</v>
      </c>
      <c r="D5682" s="10" t="s">
        <v>22</v>
      </c>
      <c r="E5682" s="10" t="s">
        <v>23</v>
      </c>
      <c r="F5682" s="10" t="s">
        <v>5</v>
      </c>
      <c r="H5682" s="10" t="s">
        <v>24</v>
      </c>
      <c r="I5682" s="10">
        <v>3176831</v>
      </c>
      <c r="J5682" s="10">
        <v>3177580</v>
      </c>
      <c r="K5682" s="10" t="s">
        <v>46</v>
      </c>
      <c r="L5682" s="10" t="s">
        <v>7005</v>
      </c>
      <c r="O5682" s="10" t="s">
        <v>49</v>
      </c>
      <c r="R5682" s="10" t="s">
        <v>7004</v>
      </c>
      <c r="S5682" s="10">
        <v>750</v>
      </c>
      <c r="T5682" s="10">
        <v>249</v>
      </c>
    </row>
    <row r="5683" spans="1:20" x14ac:dyDescent="0.35">
      <c r="A5683" s="10" t="s">
        <v>20</v>
      </c>
      <c r="B5683" s="10" t="s">
        <v>20</v>
      </c>
      <c r="C5683" s="10" t="s">
        <v>21</v>
      </c>
      <c r="D5683" s="10" t="s">
        <v>22</v>
      </c>
      <c r="E5683" s="10" t="s">
        <v>23</v>
      </c>
      <c r="F5683" s="10" t="s">
        <v>5</v>
      </c>
      <c r="H5683" s="10" t="s">
        <v>24</v>
      </c>
      <c r="I5683" s="10">
        <v>3177571</v>
      </c>
      <c r="J5683" s="10">
        <v>3178707</v>
      </c>
      <c r="K5683" s="10" t="s">
        <v>46</v>
      </c>
      <c r="R5683" s="10" t="s">
        <v>7006</v>
      </c>
      <c r="S5683" s="10">
        <v>1137</v>
      </c>
    </row>
    <row r="5684" spans="1:20" x14ac:dyDescent="0.35">
      <c r="A5684" s="10" t="s">
        <v>27</v>
      </c>
      <c r="B5684" s="10" t="s">
        <v>27</v>
      </c>
      <c r="C5684" s="10" t="s">
        <v>28</v>
      </c>
      <c r="D5684" s="10" t="s">
        <v>22</v>
      </c>
      <c r="E5684" s="10" t="s">
        <v>23</v>
      </c>
      <c r="F5684" s="10" t="s">
        <v>5</v>
      </c>
      <c r="H5684" s="10" t="s">
        <v>24</v>
      </c>
      <c r="I5684" s="10">
        <v>3177571</v>
      </c>
      <c r="J5684" s="10">
        <v>3178707</v>
      </c>
      <c r="K5684" s="10" t="s">
        <v>46</v>
      </c>
      <c r="L5684" s="10" t="s">
        <v>7007</v>
      </c>
      <c r="O5684" s="10" t="s">
        <v>49</v>
      </c>
      <c r="R5684" s="10" t="s">
        <v>7006</v>
      </c>
      <c r="S5684" s="10">
        <v>1137</v>
      </c>
      <c r="T5684" s="10">
        <v>378</v>
      </c>
    </row>
    <row r="5685" spans="1:20" x14ac:dyDescent="0.35">
      <c r="A5685" s="10" t="s">
        <v>20</v>
      </c>
      <c r="B5685" s="10" t="s">
        <v>20</v>
      </c>
      <c r="C5685" s="10" t="s">
        <v>21</v>
      </c>
      <c r="D5685" s="10" t="s">
        <v>22</v>
      </c>
      <c r="E5685" s="10" t="s">
        <v>23</v>
      </c>
      <c r="F5685" s="10" t="s">
        <v>5</v>
      </c>
      <c r="H5685" s="10" t="s">
        <v>24</v>
      </c>
      <c r="I5685" s="10">
        <v>3178704</v>
      </c>
      <c r="J5685" s="10">
        <v>3179894</v>
      </c>
      <c r="K5685" s="10" t="s">
        <v>46</v>
      </c>
      <c r="R5685" s="10" t="s">
        <v>7008</v>
      </c>
      <c r="S5685" s="10">
        <v>1191</v>
      </c>
    </row>
    <row r="5686" spans="1:20" x14ac:dyDescent="0.35">
      <c r="A5686" s="10" t="s">
        <v>27</v>
      </c>
      <c r="B5686" s="10" t="s">
        <v>27</v>
      </c>
      <c r="C5686" s="10" t="s">
        <v>28</v>
      </c>
      <c r="D5686" s="10" t="s">
        <v>22</v>
      </c>
      <c r="E5686" s="10" t="s">
        <v>23</v>
      </c>
      <c r="F5686" s="10" t="s">
        <v>5</v>
      </c>
      <c r="H5686" s="10" t="s">
        <v>24</v>
      </c>
      <c r="I5686" s="10">
        <v>3178704</v>
      </c>
      <c r="J5686" s="10">
        <v>3179894</v>
      </c>
      <c r="K5686" s="10" t="s">
        <v>46</v>
      </c>
      <c r="L5686" s="10" t="s">
        <v>7009</v>
      </c>
      <c r="O5686" s="10" t="s">
        <v>2464</v>
      </c>
      <c r="R5686" s="10" t="s">
        <v>7008</v>
      </c>
      <c r="S5686" s="10">
        <v>1191</v>
      </c>
      <c r="T5686" s="10">
        <v>396</v>
      </c>
    </row>
    <row r="5687" spans="1:20" x14ac:dyDescent="0.35">
      <c r="A5687" s="10" t="s">
        <v>20</v>
      </c>
      <c r="B5687" s="10" t="s">
        <v>20</v>
      </c>
      <c r="C5687" s="10" t="s">
        <v>21</v>
      </c>
      <c r="D5687" s="10" t="s">
        <v>22</v>
      </c>
      <c r="E5687" s="10" t="s">
        <v>23</v>
      </c>
      <c r="F5687" s="10" t="s">
        <v>5</v>
      </c>
      <c r="H5687" s="10" t="s">
        <v>24</v>
      </c>
      <c r="I5687" s="10">
        <v>3180062</v>
      </c>
      <c r="J5687" s="10">
        <v>3180823</v>
      </c>
      <c r="K5687" s="10" t="s">
        <v>46</v>
      </c>
      <c r="R5687" s="10" t="s">
        <v>7010</v>
      </c>
      <c r="S5687" s="10">
        <v>762</v>
      </c>
    </row>
    <row r="5688" spans="1:20" x14ac:dyDescent="0.35">
      <c r="A5688" s="10" t="s">
        <v>27</v>
      </c>
      <c r="B5688" s="10" t="s">
        <v>27</v>
      </c>
      <c r="C5688" s="10" t="s">
        <v>28</v>
      </c>
      <c r="D5688" s="10" t="s">
        <v>22</v>
      </c>
      <c r="E5688" s="10" t="s">
        <v>23</v>
      </c>
      <c r="F5688" s="10" t="s">
        <v>5</v>
      </c>
      <c r="H5688" s="10" t="s">
        <v>24</v>
      </c>
      <c r="I5688" s="10">
        <v>3180062</v>
      </c>
      <c r="J5688" s="10">
        <v>3180823</v>
      </c>
      <c r="K5688" s="10" t="s">
        <v>46</v>
      </c>
      <c r="L5688" s="10" t="s">
        <v>7011</v>
      </c>
      <c r="O5688" s="10" t="s">
        <v>960</v>
      </c>
      <c r="R5688" s="10" t="s">
        <v>7010</v>
      </c>
      <c r="S5688" s="10">
        <v>762</v>
      </c>
      <c r="T5688" s="10">
        <v>253</v>
      </c>
    </row>
    <row r="5689" spans="1:20" x14ac:dyDescent="0.35">
      <c r="A5689" s="10" t="s">
        <v>20</v>
      </c>
      <c r="B5689" s="10" t="s">
        <v>20</v>
      </c>
      <c r="C5689" s="10" t="s">
        <v>21</v>
      </c>
      <c r="D5689" s="10" t="s">
        <v>22</v>
      </c>
      <c r="E5689" s="10" t="s">
        <v>23</v>
      </c>
      <c r="F5689" s="10" t="s">
        <v>5</v>
      </c>
      <c r="H5689" s="10" t="s">
        <v>24</v>
      </c>
      <c r="I5689" s="10">
        <v>3180985</v>
      </c>
      <c r="J5689" s="10">
        <v>3181680</v>
      </c>
      <c r="K5689" s="10" t="s">
        <v>46</v>
      </c>
      <c r="R5689" s="10" t="s">
        <v>7012</v>
      </c>
      <c r="S5689" s="10">
        <v>696</v>
      </c>
    </row>
    <row r="5690" spans="1:20" x14ac:dyDescent="0.35">
      <c r="A5690" s="10" t="s">
        <v>27</v>
      </c>
      <c r="B5690" s="10" t="s">
        <v>27</v>
      </c>
      <c r="C5690" s="10" t="s">
        <v>28</v>
      </c>
      <c r="D5690" s="10" t="s">
        <v>22</v>
      </c>
      <c r="E5690" s="10" t="s">
        <v>23</v>
      </c>
      <c r="F5690" s="10" t="s">
        <v>5</v>
      </c>
      <c r="H5690" s="10" t="s">
        <v>24</v>
      </c>
      <c r="I5690" s="10">
        <v>3180985</v>
      </c>
      <c r="J5690" s="10">
        <v>3181680</v>
      </c>
      <c r="K5690" s="10" t="s">
        <v>46</v>
      </c>
      <c r="L5690" s="10" t="s">
        <v>7013</v>
      </c>
      <c r="O5690" s="10" t="s">
        <v>61</v>
      </c>
      <c r="R5690" s="10" t="s">
        <v>7012</v>
      </c>
      <c r="S5690" s="10">
        <v>696</v>
      </c>
      <c r="T5690" s="10">
        <v>231</v>
      </c>
    </row>
    <row r="5691" spans="1:20" x14ac:dyDescent="0.35">
      <c r="A5691" s="10" t="s">
        <v>20</v>
      </c>
      <c r="B5691" s="10" t="s">
        <v>20</v>
      </c>
      <c r="C5691" s="10" t="s">
        <v>21</v>
      </c>
      <c r="D5691" s="10" t="s">
        <v>22</v>
      </c>
      <c r="E5691" s="10" t="s">
        <v>23</v>
      </c>
      <c r="F5691" s="10" t="s">
        <v>5</v>
      </c>
      <c r="H5691" s="10" t="s">
        <v>24</v>
      </c>
      <c r="I5691" s="10">
        <v>3181677</v>
      </c>
      <c r="J5691" s="10">
        <v>3182906</v>
      </c>
      <c r="K5691" s="10" t="s">
        <v>46</v>
      </c>
      <c r="R5691" s="10" t="s">
        <v>7014</v>
      </c>
      <c r="S5691" s="10">
        <v>1230</v>
      </c>
    </row>
    <row r="5692" spans="1:20" x14ac:dyDescent="0.35">
      <c r="A5692" s="10" t="s">
        <v>27</v>
      </c>
      <c r="B5692" s="10" t="s">
        <v>27</v>
      </c>
      <c r="C5692" s="10" t="s">
        <v>28</v>
      </c>
      <c r="D5692" s="10" t="s">
        <v>22</v>
      </c>
      <c r="E5692" s="10" t="s">
        <v>23</v>
      </c>
      <c r="F5692" s="10" t="s">
        <v>5</v>
      </c>
      <c r="H5692" s="10" t="s">
        <v>24</v>
      </c>
      <c r="I5692" s="10">
        <v>3181677</v>
      </c>
      <c r="J5692" s="10">
        <v>3182906</v>
      </c>
      <c r="K5692" s="10" t="s">
        <v>46</v>
      </c>
      <c r="L5692" s="10" t="s">
        <v>7015</v>
      </c>
      <c r="O5692" s="10" t="s">
        <v>3406</v>
      </c>
      <c r="R5692" s="10" t="s">
        <v>7014</v>
      </c>
      <c r="S5692" s="10">
        <v>1230</v>
      </c>
      <c r="T5692" s="10">
        <v>409</v>
      </c>
    </row>
    <row r="5693" spans="1:20" x14ac:dyDescent="0.35">
      <c r="A5693" s="10" t="s">
        <v>20</v>
      </c>
      <c r="B5693" s="10" t="s">
        <v>20</v>
      </c>
      <c r="C5693" s="10" t="s">
        <v>21</v>
      </c>
      <c r="D5693" s="10" t="s">
        <v>22</v>
      </c>
      <c r="E5693" s="10" t="s">
        <v>23</v>
      </c>
      <c r="F5693" s="10" t="s">
        <v>5</v>
      </c>
      <c r="H5693" s="10" t="s">
        <v>24</v>
      </c>
      <c r="I5693" s="10">
        <v>3182911</v>
      </c>
      <c r="J5693" s="10">
        <v>3184110</v>
      </c>
      <c r="K5693" s="10" t="s">
        <v>46</v>
      </c>
      <c r="R5693" s="10" t="s">
        <v>7016</v>
      </c>
      <c r="S5693" s="10">
        <v>1200</v>
      </c>
    </row>
    <row r="5694" spans="1:20" x14ac:dyDescent="0.35">
      <c r="A5694" s="10" t="s">
        <v>27</v>
      </c>
      <c r="B5694" s="10" t="s">
        <v>27</v>
      </c>
      <c r="C5694" s="10" t="s">
        <v>28</v>
      </c>
      <c r="D5694" s="10" t="s">
        <v>22</v>
      </c>
      <c r="E5694" s="10" t="s">
        <v>23</v>
      </c>
      <c r="F5694" s="10" t="s">
        <v>5</v>
      </c>
      <c r="H5694" s="10" t="s">
        <v>24</v>
      </c>
      <c r="I5694" s="10">
        <v>3182911</v>
      </c>
      <c r="J5694" s="10">
        <v>3184110</v>
      </c>
      <c r="K5694" s="10" t="s">
        <v>46</v>
      </c>
      <c r="L5694" s="10" t="s">
        <v>7017</v>
      </c>
      <c r="O5694" s="10" t="s">
        <v>300</v>
      </c>
      <c r="R5694" s="10" t="s">
        <v>7016</v>
      </c>
      <c r="S5694" s="10">
        <v>1200</v>
      </c>
      <c r="T5694" s="10">
        <v>399</v>
      </c>
    </row>
    <row r="5695" spans="1:20" x14ac:dyDescent="0.35">
      <c r="A5695" s="10" t="s">
        <v>20</v>
      </c>
      <c r="B5695" s="10" t="s">
        <v>20</v>
      </c>
      <c r="C5695" s="10" t="s">
        <v>21</v>
      </c>
      <c r="D5695" s="10" t="s">
        <v>22</v>
      </c>
      <c r="E5695" s="10" t="s">
        <v>23</v>
      </c>
      <c r="F5695" s="10" t="s">
        <v>5</v>
      </c>
      <c r="H5695" s="10" t="s">
        <v>24</v>
      </c>
      <c r="I5695" s="10">
        <v>3184292</v>
      </c>
      <c r="J5695" s="10">
        <v>3184819</v>
      </c>
      <c r="K5695" s="10" t="s">
        <v>46</v>
      </c>
      <c r="R5695" s="10" t="s">
        <v>7018</v>
      </c>
      <c r="S5695" s="10">
        <v>528</v>
      </c>
    </row>
    <row r="5696" spans="1:20" x14ac:dyDescent="0.35">
      <c r="A5696" s="10" t="s">
        <v>27</v>
      </c>
      <c r="B5696" s="10" t="s">
        <v>27</v>
      </c>
      <c r="C5696" s="10" t="s">
        <v>28</v>
      </c>
      <c r="D5696" s="10" t="s">
        <v>22</v>
      </c>
      <c r="E5696" s="10" t="s">
        <v>23</v>
      </c>
      <c r="F5696" s="10" t="s">
        <v>5</v>
      </c>
      <c r="H5696" s="10" t="s">
        <v>24</v>
      </c>
      <c r="I5696" s="10">
        <v>3184292</v>
      </c>
      <c r="J5696" s="10">
        <v>3184819</v>
      </c>
      <c r="K5696" s="10" t="s">
        <v>46</v>
      </c>
      <c r="L5696" s="10" t="s">
        <v>7019</v>
      </c>
      <c r="O5696" s="10" t="s">
        <v>49</v>
      </c>
      <c r="R5696" s="10" t="s">
        <v>7018</v>
      </c>
      <c r="S5696" s="10">
        <v>528</v>
      </c>
      <c r="T5696" s="10">
        <v>175</v>
      </c>
    </row>
    <row r="5697" spans="1:20" x14ac:dyDescent="0.35">
      <c r="A5697" s="10" t="s">
        <v>20</v>
      </c>
      <c r="B5697" s="10" t="s">
        <v>20</v>
      </c>
      <c r="C5697" s="10" t="s">
        <v>21</v>
      </c>
      <c r="D5697" s="10" t="s">
        <v>22</v>
      </c>
      <c r="E5697" s="10" t="s">
        <v>23</v>
      </c>
      <c r="F5697" s="10" t="s">
        <v>5</v>
      </c>
      <c r="H5697" s="10" t="s">
        <v>24</v>
      </c>
      <c r="I5697" s="10">
        <v>3184877</v>
      </c>
      <c r="J5697" s="10">
        <v>3186001</v>
      </c>
      <c r="K5697" s="10" t="s">
        <v>46</v>
      </c>
      <c r="R5697" s="10" t="s">
        <v>7020</v>
      </c>
      <c r="S5697" s="10">
        <v>1125</v>
      </c>
    </row>
    <row r="5698" spans="1:20" x14ac:dyDescent="0.35">
      <c r="A5698" s="10" t="s">
        <v>27</v>
      </c>
      <c r="B5698" s="10" t="s">
        <v>27</v>
      </c>
      <c r="C5698" s="10" t="s">
        <v>28</v>
      </c>
      <c r="D5698" s="10" t="s">
        <v>22</v>
      </c>
      <c r="E5698" s="10" t="s">
        <v>23</v>
      </c>
      <c r="F5698" s="10" t="s">
        <v>5</v>
      </c>
      <c r="H5698" s="10" t="s">
        <v>24</v>
      </c>
      <c r="I5698" s="10">
        <v>3184877</v>
      </c>
      <c r="J5698" s="10">
        <v>3186001</v>
      </c>
      <c r="K5698" s="10" t="s">
        <v>46</v>
      </c>
      <c r="L5698" s="10" t="s">
        <v>7021</v>
      </c>
      <c r="O5698" s="10" t="s">
        <v>1795</v>
      </c>
      <c r="R5698" s="10" t="s">
        <v>7020</v>
      </c>
      <c r="S5698" s="10">
        <v>1125</v>
      </c>
      <c r="T5698" s="10">
        <v>374</v>
      </c>
    </row>
    <row r="5699" spans="1:20" x14ac:dyDescent="0.35">
      <c r="A5699" s="10" t="s">
        <v>20</v>
      </c>
      <c r="B5699" s="10" t="s">
        <v>20</v>
      </c>
      <c r="C5699" s="10" t="s">
        <v>21</v>
      </c>
      <c r="D5699" s="10" t="s">
        <v>22</v>
      </c>
      <c r="E5699" s="10" t="s">
        <v>23</v>
      </c>
      <c r="F5699" s="10" t="s">
        <v>5</v>
      </c>
      <c r="H5699" s="10" t="s">
        <v>24</v>
      </c>
      <c r="I5699" s="10">
        <v>3186086</v>
      </c>
      <c r="J5699" s="10">
        <v>3186952</v>
      </c>
      <c r="K5699" s="10" t="s">
        <v>46</v>
      </c>
      <c r="R5699" s="10" t="s">
        <v>7022</v>
      </c>
      <c r="S5699" s="10">
        <v>867</v>
      </c>
    </row>
    <row r="5700" spans="1:20" x14ac:dyDescent="0.35">
      <c r="A5700" s="10" t="s">
        <v>27</v>
      </c>
      <c r="B5700" s="10" t="s">
        <v>27</v>
      </c>
      <c r="C5700" s="10" t="s">
        <v>28</v>
      </c>
      <c r="D5700" s="10" t="s">
        <v>22</v>
      </c>
      <c r="E5700" s="10" t="s">
        <v>23</v>
      </c>
      <c r="F5700" s="10" t="s">
        <v>5</v>
      </c>
      <c r="H5700" s="10" t="s">
        <v>24</v>
      </c>
      <c r="I5700" s="10">
        <v>3186086</v>
      </c>
      <c r="J5700" s="10">
        <v>3186952</v>
      </c>
      <c r="K5700" s="10" t="s">
        <v>46</v>
      </c>
      <c r="L5700" s="10" t="s">
        <v>7023</v>
      </c>
      <c r="O5700" s="10" t="s">
        <v>4793</v>
      </c>
      <c r="R5700" s="10" t="s">
        <v>7022</v>
      </c>
      <c r="S5700" s="10">
        <v>867</v>
      </c>
      <c r="T5700" s="10">
        <v>288</v>
      </c>
    </row>
    <row r="5701" spans="1:20" x14ac:dyDescent="0.35">
      <c r="A5701" s="10" t="s">
        <v>20</v>
      </c>
      <c r="B5701" s="10" t="s">
        <v>20</v>
      </c>
      <c r="C5701" s="10" t="s">
        <v>21</v>
      </c>
      <c r="D5701" s="10" t="s">
        <v>22</v>
      </c>
      <c r="E5701" s="10" t="s">
        <v>23</v>
      </c>
      <c r="F5701" s="10" t="s">
        <v>5</v>
      </c>
      <c r="H5701" s="10" t="s">
        <v>24</v>
      </c>
      <c r="I5701" s="10">
        <v>3187318</v>
      </c>
      <c r="J5701" s="10">
        <v>3187530</v>
      </c>
      <c r="K5701" s="10" t="s">
        <v>25</v>
      </c>
      <c r="R5701" s="10" t="s">
        <v>7024</v>
      </c>
      <c r="S5701" s="10">
        <v>213</v>
      </c>
    </row>
    <row r="5702" spans="1:20" x14ac:dyDescent="0.35">
      <c r="A5702" s="10" t="s">
        <v>27</v>
      </c>
      <c r="B5702" s="10" t="s">
        <v>27</v>
      </c>
      <c r="C5702" s="10" t="s">
        <v>28</v>
      </c>
      <c r="D5702" s="10" t="s">
        <v>22</v>
      </c>
      <c r="E5702" s="10" t="s">
        <v>23</v>
      </c>
      <c r="F5702" s="10" t="s">
        <v>5</v>
      </c>
      <c r="H5702" s="10" t="s">
        <v>24</v>
      </c>
      <c r="I5702" s="10">
        <v>3187318</v>
      </c>
      <c r="J5702" s="10">
        <v>3187530</v>
      </c>
      <c r="K5702" s="10" t="s">
        <v>25</v>
      </c>
      <c r="L5702" s="10" t="s">
        <v>7025</v>
      </c>
      <c r="O5702" s="10" t="s">
        <v>547</v>
      </c>
      <c r="R5702" s="10" t="s">
        <v>7024</v>
      </c>
      <c r="S5702" s="10">
        <v>213</v>
      </c>
      <c r="T5702" s="10">
        <v>70</v>
      </c>
    </row>
    <row r="5703" spans="1:20" x14ac:dyDescent="0.35">
      <c r="A5703" s="10" t="s">
        <v>20</v>
      </c>
      <c r="B5703" s="10" t="s">
        <v>20</v>
      </c>
      <c r="C5703" s="10" t="s">
        <v>21</v>
      </c>
      <c r="D5703" s="10" t="s">
        <v>22</v>
      </c>
      <c r="E5703" s="10" t="s">
        <v>23</v>
      </c>
      <c r="F5703" s="10" t="s">
        <v>5</v>
      </c>
      <c r="H5703" s="10" t="s">
        <v>24</v>
      </c>
      <c r="I5703" s="10">
        <v>3187409</v>
      </c>
      <c r="J5703" s="10">
        <v>3187777</v>
      </c>
      <c r="K5703" s="10" t="s">
        <v>46</v>
      </c>
      <c r="R5703" s="10" t="s">
        <v>7026</v>
      </c>
      <c r="S5703" s="10">
        <v>369</v>
      </c>
    </row>
    <row r="5704" spans="1:20" x14ac:dyDescent="0.35">
      <c r="A5704" s="10" t="s">
        <v>27</v>
      </c>
      <c r="B5704" s="10" t="s">
        <v>27</v>
      </c>
      <c r="C5704" s="10" t="s">
        <v>28</v>
      </c>
      <c r="D5704" s="10" t="s">
        <v>22</v>
      </c>
      <c r="E5704" s="10" t="s">
        <v>23</v>
      </c>
      <c r="F5704" s="10" t="s">
        <v>5</v>
      </c>
      <c r="H5704" s="10" t="s">
        <v>24</v>
      </c>
      <c r="I5704" s="10">
        <v>3187409</v>
      </c>
      <c r="J5704" s="10">
        <v>3187777</v>
      </c>
      <c r="K5704" s="10" t="s">
        <v>46</v>
      </c>
      <c r="L5704" s="10" t="s">
        <v>7027</v>
      </c>
      <c r="O5704" s="10" t="s">
        <v>52</v>
      </c>
      <c r="R5704" s="10" t="s">
        <v>7026</v>
      </c>
      <c r="S5704" s="10">
        <v>369</v>
      </c>
      <c r="T5704" s="10">
        <v>122</v>
      </c>
    </row>
    <row r="5705" spans="1:20" x14ac:dyDescent="0.35">
      <c r="A5705" s="10" t="s">
        <v>20</v>
      </c>
      <c r="B5705" s="10" t="s">
        <v>20</v>
      </c>
      <c r="C5705" s="10" t="s">
        <v>21</v>
      </c>
      <c r="D5705" s="10" t="s">
        <v>22</v>
      </c>
      <c r="E5705" s="10" t="s">
        <v>23</v>
      </c>
      <c r="F5705" s="10" t="s">
        <v>5</v>
      </c>
      <c r="H5705" s="10" t="s">
        <v>24</v>
      </c>
      <c r="I5705" s="10">
        <v>3188162</v>
      </c>
      <c r="J5705" s="10">
        <v>3188671</v>
      </c>
      <c r="K5705" s="10" t="s">
        <v>46</v>
      </c>
      <c r="R5705" s="10" t="s">
        <v>7028</v>
      </c>
      <c r="S5705" s="10">
        <v>510</v>
      </c>
    </row>
    <row r="5706" spans="1:20" x14ac:dyDescent="0.35">
      <c r="A5706" s="10" t="s">
        <v>27</v>
      </c>
      <c r="B5706" s="10" t="s">
        <v>27</v>
      </c>
      <c r="C5706" s="10" t="s">
        <v>28</v>
      </c>
      <c r="D5706" s="10" t="s">
        <v>22</v>
      </c>
      <c r="E5706" s="10" t="s">
        <v>23</v>
      </c>
      <c r="F5706" s="10" t="s">
        <v>5</v>
      </c>
      <c r="H5706" s="10" t="s">
        <v>24</v>
      </c>
      <c r="I5706" s="10">
        <v>3188162</v>
      </c>
      <c r="J5706" s="10">
        <v>3188671</v>
      </c>
      <c r="K5706" s="10" t="s">
        <v>46</v>
      </c>
      <c r="L5706" s="10" t="s">
        <v>7029</v>
      </c>
      <c r="O5706" s="10" t="s">
        <v>52</v>
      </c>
      <c r="R5706" s="10" t="s">
        <v>7028</v>
      </c>
      <c r="S5706" s="10">
        <v>510</v>
      </c>
      <c r="T5706" s="10">
        <v>169</v>
      </c>
    </row>
    <row r="5707" spans="1:20" x14ac:dyDescent="0.35">
      <c r="A5707" s="10" t="s">
        <v>20</v>
      </c>
      <c r="B5707" s="10" t="s">
        <v>20</v>
      </c>
      <c r="C5707" s="10" t="s">
        <v>21</v>
      </c>
      <c r="D5707" s="10" t="s">
        <v>22</v>
      </c>
      <c r="E5707" s="10" t="s">
        <v>23</v>
      </c>
      <c r="F5707" s="10" t="s">
        <v>5</v>
      </c>
      <c r="H5707" s="10" t="s">
        <v>24</v>
      </c>
      <c r="I5707" s="10">
        <v>3188670</v>
      </c>
      <c r="J5707" s="10">
        <v>3190445</v>
      </c>
      <c r="K5707" s="10" t="s">
        <v>25</v>
      </c>
      <c r="R5707" s="10" t="s">
        <v>7030</v>
      </c>
      <c r="S5707" s="10">
        <v>1776</v>
      </c>
    </row>
    <row r="5708" spans="1:20" x14ac:dyDescent="0.35">
      <c r="A5708" s="10" t="s">
        <v>27</v>
      </c>
      <c r="B5708" s="10" t="s">
        <v>27</v>
      </c>
      <c r="C5708" s="10" t="s">
        <v>28</v>
      </c>
      <c r="D5708" s="10" t="s">
        <v>22</v>
      </c>
      <c r="E5708" s="10" t="s">
        <v>23</v>
      </c>
      <c r="F5708" s="10" t="s">
        <v>5</v>
      </c>
      <c r="H5708" s="10" t="s">
        <v>24</v>
      </c>
      <c r="I5708" s="10">
        <v>3188670</v>
      </c>
      <c r="J5708" s="10">
        <v>3190445</v>
      </c>
      <c r="K5708" s="10" t="s">
        <v>25</v>
      </c>
      <c r="L5708" s="10" t="s">
        <v>7031</v>
      </c>
      <c r="O5708" s="10" t="s">
        <v>256</v>
      </c>
      <c r="R5708" s="10" t="s">
        <v>7030</v>
      </c>
      <c r="S5708" s="10">
        <v>1776</v>
      </c>
      <c r="T5708" s="10">
        <v>591</v>
      </c>
    </row>
    <row r="5709" spans="1:20" x14ac:dyDescent="0.35">
      <c r="A5709" s="10" t="s">
        <v>20</v>
      </c>
      <c r="B5709" s="10" t="s">
        <v>20</v>
      </c>
      <c r="C5709" s="10" t="s">
        <v>21</v>
      </c>
      <c r="D5709" s="10" t="s">
        <v>22</v>
      </c>
      <c r="E5709" s="10" t="s">
        <v>23</v>
      </c>
      <c r="F5709" s="10" t="s">
        <v>5</v>
      </c>
      <c r="H5709" s="10" t="s">
        <v>24</v>
      </c>
      <c r="I5709" s="10">
        <v>3190509</v>
      </c>
      <c r="J5709" s="10">
        <v>3190877</v>
      </c>
      <c r="K5709" s="10" t="s">
        <v>25</v>
      </c>
      <c r="R5709" s="10" t="s">
        <v>7032</v>
      </c>
      <c r="S5709" s="10">
        <v>369</v>
      </c>
    </row>
    <row r="5710" spans="1:20" x14ac:dyDescent="0.35">
      <c r="A5710" s="10" t="s">
        <v>27</v>
      </c>
      <c r="B5710" s="10" t="s">
        <v>27</v>
      </c>
      <c r="C5710" s="10" t="s">
        <v>28</v>
      </c>
      <c r="D5710" s="10" t="s">
        <v>22</v>
      </c>
      <c r="E5710" s="10" t="s">
        <v>23</v>
      </c>
      <c r="F5710" s="10" t="s">
        <v>5</v>
      </c>
      <c r="H5710" s="10" t="s">
        <v>24</v>
      </c>
      <c r="I5710" s="10">
        <v>3190509</v>
      </c>
      <c r="J5710" s="10">
        <v>3190877</v>
      </c>
      <c r="K5710" s="10" t="s">
        <v>25</v>
      </c>
      <c r="L5710" s="10" t="s">
        <v>7033</v>
      </c>
      <c r="O5710" s="10" t="s">
        <v>1430</v>
      </c>
      <c r="R5710" s="10" t="s">
        <v>7032</v>
      </c>
      <c r="S5710" s="10">
        <v>369</v>
      </c>
      <c r="T5710" s="10">
        <v>122</v>
      </c>
    </row>
    <row r="5711" spans="1:20" x14ac:dyDescent="0.35">
      <c r="A5711" s="10" t="s">
        <v>20</v>
      </c>
      <c r="B5711" s="10" t="s">
        <v>20</v>
      </c>
      <c r="C5711" s="10" t="s">
        <v>21</v>
      </c>
      <c r="D5711" s="10" t="s">
        <v>22</v>
      </c>
      <c r="E5711" s="10" t="s">
        <v>23</v>
      </c>
      <c r="F5711" s="10" t="s">
        <v>5</v>
      </c>
      <c r="H5711" s="10" t="s">
        <v>24</v>
      </c>
      <c r="I5711" s="10">
        <v>3190931</v>
      </c>
      <c r="J5711" s="10">
        <v>3192580</v>
      </c>
      <c r="K5711" s="10" t="s">
        <v>46</v>
      </c>
      <c r="R5711" s="10" t="s">
        <v>7034</v>
      </c>
      <c r="S5711" s="10">
        <v>1650</v>
      </c>
    </row>
    <row r="5712" spans="1:20" x14ac:dyDescent="0.35">
      <c r="A5712" s="10" t="s">
        <v>27</v>
      </c>
      <c r="B5712" s="10" t="s">
        <v>27</v>
      </c>
      <c r="C5712" s="10" t="s">
        <v>28</v>
      </c>
      <c r="D5712" s="10" t="s">
        <v>22</v>
      </c>
      <c r="E5712" s="10" t="s">
        <v>23</v>
      </c>
      <c r="F5712" s="10" t="s">
        <v>5</v>
      </c>
      <c r="H5712" s="10" t="s">
        <v>24</v>
      </c>
      <c r="I5712" s="10">
        <v>3190931</v>
      </c>
      <c r="J5712" s="10">
        <v>3192580</v>
      </c>
      <c r="K5712" s="10" t="s">
        <v>46</v>
      </c>
      <c r="L5712" s="10" t="s">
        <v>7035</v>
      </c>
      <c r="O5712" s="10" t="s">
        <v>7036</v>
      </c>
      <c r="R5712" s="10" t="s">
        <v>7034</v>
      </c>
      <c r="S5712" s="10">
        <v>1650</v>
      </c>
      <c r="T5712" s="10">
        <v>549</v>
      </c>
    </row>
    <row r="5713" spans="1:20" x14ac:dyDescent="0.35">
      <c r="A5713" s="10" t="s">
        <v>20</v>
      </c>
      <c r="B5713" s="10" t="s">
        <v>20</v>
      </c>
      <c r="C5713" s="10" t="s">
        <v>21</v>
      </c>
      <c r="D5713" s="10" t="s">
        <v>22</v>
      </c>
      <c r="E5713" s="10" t="s">
        <v>23</v>
      </c>
      <c r="F5713" s="10" t="s">
        <v>5</v>
      </c>
      <c r="H5713" s="10" t="s">
        <v>24</v>
      </c>
      <c r="I5713" s="10">
        <v>3192913</v>
      </c>
      <c r="J5713" s="10">
        <v>3193140</v>
      </c>
      <c r="K5713" s="10" t="s">
        <v>46</v>
      </c>
      <c r="R5713" s="10" t="s">
        <v>7037</v>
      </c>
      <c r="S5713" s="10">
        <v>228</v>
      </c>
    </row>
    <row r="5714" spans="1:20" x14ac:dyDescent="0.35">
      <c r="A5714" s="10" t="s">
        <v>27</v>
      </c>
      <c r="B5714" s="10" t="s">
        <v>27</v>
      </c>
      <c r="C5714" s="10" t="s">
        <v>28</v>
      </c>
      <c r="D5714" s="10" t="s">
        <v>22</v>
      </c>
      <c r="E5714" s="10" t="s">
        <v>23</v>
      </c>
      <c r="F5714" s="10" t="s">
        <v>5</v>
      </c>
      <c r="H5714" s="10" t="s">
        <v>24</v>
      </c>
      <c r="I5714" s="10">
        <v>3192913</v>
      </c>
      <c r="J5714" s="10">
        <v>3193140</v>
      </c>
      <c r="K5714" s="10" t="s">
        <v>46</v>
      </c>
      <c r="L5714" s="10" t="s">
        <v>7038</v>
      </c>
      <c r="O5714" s="10" t="s">
        <v>52</v>
      </c>
      <c r="R5714" s="10" t="s">
        <v>7037</v>
      </c>
      <c r="S5714" s="10">
        <v>228</v>
      </c>
      <c r="T5714" s="10">
        <v>75</v>
      </c>
    </row>
    <row r="5715" spans="1:20" x14ac:dyDescent="0.35">
      <c r="A5715" s="10" t="s">
        <v>20</v>
      </c>
      <c r="B5715" s="10" t="s">
        <v>20</v>
      </c>
      <c r="C5715" s="10" t="s">
        <v>21</v>
      </c>
      <c r="D5715" s="10" t="s">
        <v>22</v>
      </c>
      <c r="E5715" s="10" t="s">
        <v>23</v>
      </c>
      <c r="F5715" s="10" t="s">
        <v>5</v>
      </c>
      <c r="H5715" s="10" t="s">
        <v>24</v>
      </c>
      <c r="I5715" s="10">
        <v>3193350</v>
      </c>
      <c r="J5715" s="10">
        <v>3194507</v>
      </c>
      <c r="K5715" s="10" t="s">
        <v>46</v>
      </c>
      <c r="R5715" s="10" t="s">
        <v>7039</v>
      </c>
      <c r="S5715" s="10">
        <v>1158</v>
      </c>
    </row>
    <row r="5716" spans="1:20" x14ac:dyDescent="0.35">
      <c r="A5716" s="10" t="s">
        <v>27</v>
      </c>
      <c r="B5716" s="10" t="s">
        <v>27</v>
      </c>
      <c r="C5716" s="10" t="s">
        <v>28</v>
      </c>
      <c r="D5716" s="10" t="s">
        <v>22</v>
      </c>
      <c r="E5716" s="10" t="s">
        <v>23</v>
      </c>
      <c r="F5716" s="10" t="s">
        <v>5</v>
      </c>
      <c r="H5716" s="10" t="s">
        <v>24</v>
      </c>
      <c r="I5716" s="10">
        <v>3193350</v>
      </c>
      <c r="J5716" s="10">
        <v>3194507</v>
      </c>
      <c r="K5716" s="10" t="s">
        <v>46</v>
      </c>
      <c r="L5716" s="10" t="s">
        <v>7040</v>
      </c>
      <c r="O5716" s="10" t="s">
        <v>2661</v>
      </c>
      <c r="R5716" s="10" t="s">
        <v>7039</v>
      </c>
      <c r="S5716" s="10">
        <v>1158</v>
      </c>
      <c r="T5716" s="10">
        <v>385</v>
      </c>
    </row>
    <row r="5717" spans="1:20" x14ac:dyDescent="0.35">
      <c r="A5717" s="10" t="s">
        <v>20</v>
      </c>
      <c r="B5717" s="10" t="s">
        <v>20</v>
      </c>
      <c r="C5717" s="10" t="s">
        <v>72</v>
      </c>
      <c r="D5717" s="10" t="s">
        <v>22</v>
      </c>
      <c r="E5717" s="10" t="s">
        <v>23</v>
      </c>
      <c r="F5717" s="10" t="s">
        <v>5</v>
      </c>
      <c r="H5717" s="10" t="s">
        <v>24</v>
      </c>
      <c r="I5717" s="10">
        <v>3194938</v>
      </c>
      <c r="J5717" s="10">
        <v>3195013</v>
      </c>
      <c r="K5717" s="10" t="s">
        <v>46</v>
      </c>
      <c r="R5717" s="10" t="s">
        <v>7041</v>
      </c>
      <c r="S5717" s="10">
        <v>76</v>
      </c>
    </row>
    <row r="5718" spans="1:20" x14ac:dyDescent="0.35">
      <c r="A5718" s="10" t="s">
        <v>72</v>
      </c>
      <c r="B5718" s="10" t="s">
        <v>72</v>
      </c>
      <c r="D5718" s="10" t="s">
        <v>22</v>
      </c>
      <c r="E5718" s="10" t="s">
        <v>23</v>
      </c>
      <c r="F5718" s="10" t="s">
        <v>5</v>
      </c>
      <c r="H5718" s="10" t="s">
        <v>24</v>
      </c>
      <c r="I5718" s="10">
        <v>3194938</v>
      </c>
      <c r="J5718" s="10">
        <v>3195013</v>
      </c>
      <c r="K5718" s="10" t="s">
        <v>46</v>
      </c>
      <c r="O5718" s="10" t="s">
        <v>7042</v>
      </c>
      <c r="R5718" s="10" t="s">
        <v>7041</v>
      </c>
      <c r="S5718" s="10">
        <v>76</v>
      </c>
    </row>
    <row r="5719" spans="1:20" x14ac:dyDescent="0.35">
      <c r="A5719" s="10" t="s">
        <v>20</v>
      </c>
      <c r="B5719" s="10" t="s">
        <v>20</v>
      </c>
      <c r="C5719" s="10" t="s">
        <v>21</v>
      </c>
      <c r="D5719" s="10" t="s">
        <v>22</v>
      </c>
      <c r="E5719" s="10" t="s">
        <v>23</v>
      </c>
      <c r="F5719" s="10" t="s">
        <v>5</v>
      </c>
      <c r="H5719" s="10" t="s">
        <v>24</v>
      </c>
      <c r="I5719" s="10">
        <v>3195117</v>
      </c>
      <c r="J5719" s="10">
        <v>3195635</v>
      </c>
      <c r="K5719" s="10" t="s">
        <v>46</v>
      </c>
      <c r="R5719" s="10" t="s">
        <v>7043</v>
      </c>
      <c r="S5719" s="10">
        <v>519</v>
      </c>
    </row>
    <row r="5720" spans="1:20" x14ac:dyDescent="0.35">
      <c r="A5720" s="10" t="s">
        <v>27</v>
      </c>
      <c r="B5720" s="10" t="s">
        <v>27</v>
      </c>
      <c r="C5720" s="10" t="s">
        <v>28</v>
      </c>
      <c r="D5720" s="10" t="s">
        <v>22</v>
      </c>
      <c r="E5720" s="10" t="s">
        <v>23</v>
      </c>
      <c r="F5720" s="10" t="s">
        <v>5</v>
      </c>
      <c r="H5720" s="10" t="s">
        <v>24</v>
      </c>
      <c r="I5720" s="10">
        <v>3195117</v>
      </c>
      <c r="J5720" s="10">
        <v>3195635</v>
      </c>
      <c r="K5720" s="10" t="s">
        <v>46</v>
      </c>
      <c r="L5720" s="10" t="s">
        <v>7044</v>
      </c>
      <c r="O5720" s="10" t="s">
        <v>52</v>
      </c>
      <c r="R5720" s="10" t="s">
        <v>7043</v>
      </c>
      <c r="S5720" s="10">
        <v>519</v>
      </c>
      <c r="T5720" s="10">
        <v>172</v>
      </c>
    </row>
    <row r="5721" spans="1:20" x14ac:dyDescent="0.35">
      <c r="A5721" s="10" t="s">
        <v>20</v>
      </c>
      <c r="B5721" s="10" t="s">
        <v>20</v>
      </c>
      <c r="C5721" s="10" t="s">
        <v>21</v>
      </c>
      <c r="D5721" s="10" t="s">
        <v>22</v>
      </c>
      <c r="E5721" s="10" t="s">
        <v>23</v>
      </c>
      <c r="F5721" s="10" t="s">
        <v>5</v>
      </c>
      <c r="H5721" s="10" t="s">
        <v>24</v>
      </c>
      <c r="I5721" s="10">
        <v>3195632</v>
      </c>
      <c r="J5721" s="10">
        <v>3198094</v>
      </c>
      <c r="K5721" s="10" t="s">
        <v>46</v>
      </c>
      <c r="R5721" s="10" t="s">
        <v>7045</v>
      </c>
      <c r="S5721" s="10">
        <v>2463</v>
      </c>
    </row>
    <row r="5722" spans="1:20" x14ac:dyDescent="0.35">
      <c r="A5722" s="10" t="s">
        <v>27</v>
      </c>
      <c r="B5722" s="10" t="s">
        <v>27</v>
      </c>
      <c r="C5722" s="10" t="s">
        <v>28</v>
      </c>
      <c r="D5722" s="10" t="s">
        <v>22</v>
      </c>
      <c r="E5722" s="10" t="s">
        <v>23</v>
      </c>
      <c r="F5722" s="10" t="s">
        <v>5</v>
      </c>
      <c r="H5722" s="10" t="s">
        <v>24</v>
      </c>
      <c r="I5722" s="10">
        <v>3195632</v>
      </c>
      <c r="J5722" s="10">
        <v>3198094</v>
      </c>
      <c r="K5722" s="10" t="s">
        <v>46</v>
      </c>
      <c r="L5722" s="10" t="s">
        <v>7046</v>
      </c>
      <c r="O5722" s="10" t="s">
        <v>1660</v>
      </c>
      <c r="R5722" s="10" t="s">
        <v>7045</v>
      </c>
      <c r="S5722" s="10">
        <v>2463</v>
      </c>
      <c r="T5722" s="10">
        <v>820</v>
      </c>
    </row>
    <row r="5723" spans="1:20" x14ac:dyDescent="0.35">
      <c r="A5723" s="10" t="s">
        <v>20</v>
      </c>
      <c r="B5723" s="10" t="s">
        <v>20</v>
      </c>
      <c r="C5723" s="10" t="s">
        <v>21</v>
      </c>
      <c r="D5723" s="10" t="s">
        <v>22</v>
      </c>
      <c r="E5723" s="10" t="s">
        <v>23</v>
      </c>
      <c r="F5723" s="10" t="s">
        <v>5</v>
      </c>
      <c r="H5723" s="10" t="s">
        <v>24</v>
      </c>
      <c r="I5723" s="10">
        <v>3198383</v>
      </c>
      <c r="J5723" s="10">
        <v>3199852</v>
      </c>
      <c r="K5723" s="10" t="s">
        <v>46</v>
      </c>
      <c r="R5723" s="10" t="s">
        <v>7047</v>
      </c>
      <c r="S5723" s="10">
        <v>1470</v>
      </c>
    </row>
    <row r="5724" spans="1:20" x14ac:dyDescent="0.35">
      <c r="A5724" s="10" t="s">
        <v>27</v>
      </c>
      <c r="B5724" s="10" t="s">
        <v>27</v>
      </c>
      <c r="C5724" s="10" t="s">
        <v>28</v>
      </c>
      <c r="D5724" s="10" t="s">
        <v>22</v>
      </c>
      <c r="E5724" s="10" t="s">
        <v>23</v>
      </c>
      <c r="F5724" s="10" t="s">
        <v>5</v>
      </c>
      <c r="H5724" s="10" t="s">
        <v>24</v>
      </c>
      <c r="I5724" s="10">
        <v>3198383</v>
      </c>
      <c r="J5724" s="10">
        <v>3199852</v>
      </c>
      <c r="K5724" s="10" t="s">
        <v>46</v>
      </c>
      <c r="L5724" s="10" t="s">
        <v>7048</v>
      </c>
      <c r="O5724" s="10" t="s">
        <v>49</v>
      </c>
      <c r="R5724" s="10" t="s">
        <v>7047</v>
      </c>
      <c r="S5724" s="10">
        <v>1470</v>
      </c>
      <c r="T5724" s="10">
        <v>489</v>
      </c>
    </row>
    <row r="5725" spans="1:20" x14ac:dyDescent="0.35">
      <c r="A5725" s="10" t="s">
        <v>20</v>
      </c>
      <c r="B5725" s="10" t="s">
        <v>20</v>
      </c>
      <c r="C5725" s="10" t="s">
        <v>21</v>
      </c>
      <c r="D5725" s="10" t="s">
        <v>22</v>
      </c>
      <c r="E5725" s="10" t="s">
        <v>23</v>
      </c>
      <c r="F5725" s="10" t="s">
        <v>5</v>
      </c>
      <c r="H5725" s="10" t="s">
        <v>24</v>
      </c>
      <c r="I5725" s="10">
        <v>3199864</v>
      </c>
      <c r="J5725" s="10">
        <v>3200985</v>
      </c>
      <c r="K5725" s="10" t="s">
        <v>46</v>
      </c>
      <c r="R5725" s="10" t="s">
        <v>7049</v>
      </c>
      <c r="S5725" s="10">
        <v>1122</v>
      </c>
    </row>
    <row r="5726" spans="1:20" x14ac:dyDescent="0.35">
      <c r="A5726" s="10" t="s">
        <v>27</v>
      </c>
      <c r="B5726" s="10" t="s">
        <v>27</v>
      </c>
      <c r="C5726" s="10" t="s">
        <v>28</v>
      </c>
      <c r="D5726" s="10" t="s">
        <v>22</v>
      </c>
      <c r="E5726" s="10" t="s">
        <v>23</v>
      </c>
      <c r="F5726" s="10" t="s">
        <v>5</v>
      </c>
      <c r="H5726" s="10" t="s">
        <v>24</v>
      </c>
      <c r="I5726" s="10">
        <v>3199864</v>
      </c>
      <c r="J5726" s="10">
        <v>3200985</v>
      </c>
      <c r="K5726" s="10" t="s">
        <v>46</v>
      </c>
      <c r="L5726" s="10" t="s">
        <v>7050</v>
      </c>
      <c r="O5726" s="10" t="s">
        <v>427</v>
      </c>
      <c r="R5726" s="10" t="s">
        <v>7049</v>
      </c>
      <c r="S5726" s="10">
        <v>1122</v>
      </c>
      <c r="T5726" s="10">
        <v>373</v>
      </c>
    </row>
    <row r="5727" spans="1:20" x14ac:dyDescent="0.35">
      <c r="A5727" s="10" t="s">
        <v>20</v>
      </c>
      <c r="B5727" s="10" t="s">
        <v>20</v>
      </c>
      <c r="C5727" s="10" t="s">
        <v>21</v>
      </c>
      <c r="D5727" s="10" t="s">
        <v>22</v>
      </c>
      <c r="E5727" s="10" t="s">
        <v>23</v>
      </c>
      <c r="F5727" s="10" t="s">
        <v>5</v>
      </c>
      <c r="H5727" s="10" t="s">
        <v>24</v>
      </c>
      <c r="I5727" s="10">
        <v>3201030</v>
      </c>
      <c r="J5727" s="10">
        <v>3201266</v>
      </c>
      <c r="K5727" s="10" t="s">
        <v>46</v>
      </c>
      <c r="R5727" s="10" t="s">
        <v>7051</v>
      </c>
      <c r="S5727" s="10">
        <v>237</v>
      </c>
    </row>
    <row r="5728" spans="1:20" x14ac:dyDescent="0.35">
      <c r="A5728" s="10" t="s">
        <v>27</v>
      </c>
      <c r="B5728" s="10" t="s">
        <v>27</v>
      </c>
      <c r="C5728" s="10" t="s">
        <v>28</v>
      </c>
      <c r="D5728" s="10" t="s">
        <v>22</v>
      </c>
      <c r="E5728" s="10" t="s">
        <v>23</v>
      </c>
      <c r="F5728" s="10" t="s">
        <v>5</v>
      </c>
      <c r="H5728" s="10" t="s">
        <v>24</v>
      </c>
      <c r="I5728" s="10">
        <v>3201030</v>
      </c>
      <c r="J5728" s="10">
        <v>3201266</v>
      </c>
      <c r="K5728" s="10" t="s">
        <v>46</v>
      </c>
      <c r="L5728" s="10" t="s">
        <v>7052</v>
      </c>
      <c r="O5728" s="10" t="s">
        <v>7053</v>
      </c>
      <c r="R5728" s="10" t="s">
        <v>7051</v>
      </c>
      <c r="S5728" s="10">
        <v>237</v>
      </c>
      <c r="T5728" s="10">
        <v>78</v>
      </c>
    </row>
    <row r="5729" spans="1:20" x14ac:dyDescent="0.35">
      <c r="A5729" s="10" t="s">
        <v>20</v>
      </c>
      <c r="B5729" s="10" t="s">
        <v>20</v>
      </c>
      <c r="C5729" s="10" t="s">
        <v>21</v>
      </c>
      <c r="D5729" s="10" t="s">
        <v>22</v>
      </c>
      <c r="E5729" s="10" t="s">
        <v>23</v>
      </c>
      <c r="F5729" s="10" t="s">
        <v>5</v>
      </c>
      <c r="H5729" s="10" t="s">
        <v>24</v>
      </c>
      <c r="I5729" s="10">
        <v>3201617</v>
      </c>
      <c r="J5729" s="10">
        <v>3202999</v>
      </c>
      <c r="K5729" s="10" t="s">
        <v>46</v>
      </c>
      <c r="R5729" s="10" t="s">
        <v>7054</v>
      </c>
      <c r="S5729" s="10">
        <v>1383</v>
      </c>
    </row>
    <row r="5730" spans="1:20" x14ac:dyDescent="0.35">
      <c r="A5730" s="10" t="s">
        <v>27</v>
      </c>
      <c r="B5730" s="10" t="s">
        <v>27</v>
      </c>
      <c r="C5730" s="10" t="s">
        <v>28</v>
      </c>
      <c r="D5730" s="10" t="s">
        <v>22</v>
      </c>
      <c r="E5730" s="10" t="s">
        <v>23</v>
      </c>
      <c r="F5730" s="10" t="s">
        <v>5</v>
      </c>
      <c r="H5730" s="10" t="s">
        <v>24</v>
      </c>
      <c r="I5730" s="10">
        <v>3201617</v>
      </c>
      <c r="J5730" s="10">
        <v>3202999</v>
      </c>
      <c r="K5730" s="10" t="s">
        <v>46</v>
      </c>
      <c r="L5730" s="10" t="s">
        <v>7055</v>
      </c>
      <c r="O5730" s="10" t="s">
        <v>7056</v>
      </c>
      <c r="R5730" s="10" t="s">
        <v>7054</v>
      </c>
      <c r="S5730" s="10">
        <v>1383</v>
      </c>
      <c r="T5730" s="10">
        <v>460</v>
      </c>
    </row>
    <row r="5731" spans="1:20" x14ac:dyDescent="0.35">
      <c r="A5731" s="10" t="s">
        <v>20</v>
      </c>
      <c r="B5731" s="10" t="s">
        <v>20</v>
      </c>
      <c r="C5731" s="10" t="s">
        <v>21</v>
      </c>
      <c r="D5731" s="10" t="s">
        <v>22</v>
      </c>
      <c r="E5731" s="10" t="s">
        <v>23</v>
      </c>
      <c r="F5731" s="10" t="s">
        <v>5</v>
      </c>
      <c r="H5731" s="10" t="s">
        <v>24</v>
      </c>
      <c r="I5731" s="10">
        <v>3202992</v>
      </c>
      <c r="J5731" s="10">
        <v>3203624</v>
      </c>
      <c r="K5731" s="10" t="s">
        <v>46</v>
      </c>
      <c r="R5731" s="10" t="s">
        <v>7057</v>
      </c>
      <c r="S5731" s="10">
        <v>633</v>
      </c>
    </row>
    <row r="5732" spans="1:20" x14ac:dyDescent="0.35">
      <c r="A5732" s="10" t="s">
        <v>27</v>
      </c>
      <c r="B5732" s="10" t="s">
        <v>27</v>
      </c>
      <c r="C5732" s="10" t="s">
        <v>28</v>
      </c>
      <c r="D5732" s="10" t="s">
        <v>22</v>
      </c>
      <c r="E5732" s="10" t="s">
        <v>23</v>
      </c>
      <c r="F5732" s="10" t="s">
        <v>5</v>
      </c>
      <c r="H5732" s="10" t="s">
        <v>24</v>
      </c>
      <c r="I5732" s="10">
        <v>3202992</v>
      </c>
      <c r="J5732" s="10">
        <v>3203624</v>
      </c>
      <c r="K5732" s="10" t="s">
        <v>46</v>
      </c>
      <c r="L5732" s="10" t="s">
        <v>7058</v>
      </c>
      <c r="O5732" s="10" t="s">
        <v>7059</v>
      </c>
      <c r="R5732" s="10" t="s">
        <v>7057</v>
      </c>
      <c r="S5732" s="10">
        <v>633</v>
      </c>
      <c r="T5732" s="10">
        <v>210</v>
      </c>
    </row>
    <row r="5733" spans="1:20" x14ac:dyDescent="0.35">
      <c r="A5733" s="10" t="s">
        <v>20</v>
      </c>
      <c r="B5733" s="10" t="s">
        <v>20</v>
      </c>
      <c r="C5733" s="10" t="s">
        <v>21</v>
      </c>
      <c r="D5733" s="10" t="s">
        <v>22</v>
      </c>
      <c r="E5733" s="10" t="s">
        <v>23</v>
      </c>
      <c r="F5733" s="10" t="s">
        <v>5</v>
      </c>
      <c r="H5733" s="10" t="s">
        <v>24</v>
      </c>
      <c r="I5733" s="10">
        <v>3203771</v>
      </c>
      <c r="J5733" s="10">
        <v>3204220</v>
      </c>
      <c r="K5733" s="10" t="s">
        <v>46</v>
      </c>
      <c r="R5733" s="10" t="s">
        <v>7060</v>
      </c>
      <c r="S5733" s="10">
        <v>450</v>
      </c>
    </row>
    <row r="5734" spans="1:20" x14ac:dyDescent="0.35">
      <c r="A5734" s="10" t="s">
        <v>27</v>
      </c>
      <c r="B5734" s="10" t="s">
        <v>27</v>
      </c>
      <c r="C5734" s="10" t="s">
        <v>28</v>
      </c>
      <c r="D5734" s="10" t="s">
        <v>22</v>
      </c>
      <c r="E5734" s="10" t="s">
        <v>23</v>
      </c>
      <c r="F5734" s="10" t="s">
        <v>5</v>
      </c>
      <c r="H5734" s="10" t="s">
        <v>24</v>
      </c>
      <c r="I5734" s="10">
        <v>3203771</v>
      </c>
      <c r="J5734" s="10">
        <v>3204220</v>
      </c>
      <c r="K5734" s="10" t="s">
        <v>46</v>
      </c>
      <c r="L5734" s="10" t="s">
        <v>7061</v>
      </c>
      <c r="O5734" s="10" t="s">
        <v>7062</v>
      </c>
      <c r="R5734" s="10" t="s">
        <v>7060</v>
      </c>
      <c r="S5734" s="10">
        <v>450</v>
      </c>
      <c r="T5734" s="10">
        <v>149</v>
      </c>
    </row>
    <row r="5735" spans="1:20" x14ac:dyDescent="0.35">
      <c r="A5735" s="10" t="s">
        <v>20</v>
      </c>
      <c r="B5735" s="10" t="s">
        <v>20</v>
      </c>
      <c r="C5735" s="10" t="s">
        <v>21</v>
      </c>
      <c r="D5735" s="10" t="s">
        <v>22</v>
      </c>
      <c r="E5735" s="10" t="s">
        <v>23</v>
      </c>
      <c r="F5735" s="10" t="s">
        <v>5</v>
      </c>
      <c r="H5735" s="10" t="s">
        <v>24</v>
      </c>
      <c r="I5735" s="10">
        <v>3204226</v>
      </c>
      <c r="J5735" s="10">
        <v>3204711</v>
      </c>
      <c r="K5735" s="10" t="s">
        <v>46</v>
      </c>
      <c r="R5735" s="10" t="s">
        <v>7063</v>
      </c>
      <c r="S5735" s="10">
        <v>486</v>
      </c>
    </row>
    <row r="5736" spans="1:20" x14ac:dyDescent="0.35">
      <c r="A5736" s="10" t="s">
        <v>27</v>
      </c>
      <c r="B5736" s="10" t="s">
        <v>27</v>
      </c>
      <c r="C5736" s="10" t="s">
        <v>28</v>
      </c>
      <c r="D5736" s="10" t="s">
        <v>22</v>
      </c>
      <c r="E5736" s="10" t="s">
        <v>23</v>
      </c>
      <c r="F5736" s="10" t="s">
        <v>5</v>
      </c>
      <c r="H5736" s="10" t="s">
        <v>24</v>
      </c>
      <c r="I5736" s="10">
        <v>3204226</v>
      </c>
      <c r="J5736" s="10">
        <v>3204711</v>
      </c>
      <c r="K5736" s="10" t="s">
        <v>46</v>
      </c>
      <c r="L5736" s="10" t="s">
        <v>7064</v>
      </c>
      <c r="O5736" s="10" t="s">
        <v>7065</v>
      </c>
      <c r="R5736" s="10" t="s">
        <v>7063</v>
      </c>
      <c r="S5736" s="10">
        <v>486</v>
      </c>
      <c r="T5736" s="10">
        <v>161</v>
      </c>
    </row>
    <row r="5737" spans="1:20" x14ac:dyDescent="0.35">
      <c r="A5737" s="10" t="s">
        <v>20</v>
      </c>
      <c r="B5737" s="10" t="s">
        <v>20</v>
      </c>
      <c r="C5737" s="10" t="s">
        <v>21</v>
      </c>
      <c r="D5737" s="10" t="s">
        <v>22</v>
      </c>
      <c r="E5737" s="10" t="s">
        <v>23</v>
      </c>
      <c r="F5737" s="10" t="s">
        <v>5</v>
      </c>
      <c r="H5737" s="10" t="s">
        <v>24</v>
      </c>
      <c r="I5737" s="10">
        <v>3204714</v>
      </c>
      <c r="J5737" s="10">
        <v>3206018</v>
      </c>
      <c r="K5737" s="10" t="s">
        <v>46</v>
      </c>
      <c r="R5737" s="10" t="s">
        <v>7066</v>
      </c>
      <c r="S5737" s="10">
        <v>1305</v>
      </c>
    </row>
    <row r="5738" spans="1:20" x14ac:dyDescent="0.35">
      <c r="A5738" s="10" t="s">
        <v>27</v>
      </c>
      <c r="B5738" s="10" t="s">
        <v>27</v>
      </c>
      <c r="C5738" s="10" t="s">
        <v>28</v>
      </c>
      <c r="D5738" s="10" t="s">
        <v>22</v>
      </c>
      <c r="E5738" s="10" t="s">
        <v>23</v>
      </c>
      <c r="F5738" s="10" t="s">
        <v>5</v>
      </c>
      <c r="H5738" s="10" t="s">
        <v>24</v>
      </c>
      <c r="I5738" s="10">
        <v>3204714</v>
      </c>
      <c r="J5738" s="10">
        <v>3206018</v>
      </c>
      <c r="K5738" s="10" t="s">
        <v>46</v>
      </c>
      <c r="L5738" s="10" t="s">
        <v>7067</v>
      </c>
      <c r="O5738" s="10" t="s">
        <v>7068</v>
      </c>
      <c r="R5738" s="10" t="s">
        <v>7066</v>
      </c>
      <c r="S5738" s="10">
        <v>1305</v>
      </c>
      <c r="T5738" s="10">
        <v>434</v>
      </c>
    </row>
    <row r="5739" spans="1:20" x14ac:dyDescent="0.35">
      <c r="A5739" s="10" t="s">
        <v>20</v>
      </c>
      <c r="B5739" s="10" t="s">
        <v>20</v>
      </c>
      <c r="C5739" s="10" t="s">
        <v>21</v>
      </c>
      <c r="D5739" s="10" t="s">
        <v>22</v>
      </c>
      <c r="E5739" s="10" t="s">
        <v>23</v>
      </c>
      <c r="F5739" s="10" t="s">
        <v>5</v>
      </c>
      <c r="H5739" s="10" t="s">
        <v>24</v>
      </c>
      <c r="I5739" s="10">
        <v>3206002</v>
      </c>
      <c r="J5739" s="10">
        <v>3206685</v>
      </c>
      <c r="K5739" s="10" t="s">
        <v>46</v>
      </c>
      <c r="R5739" s="10" t="s">
        <v>7069</v>
      </c>
      <c r="S5739" s="10">
        <v>684</v>
      </c>
    </row>
    <row r="5740" spans="1:20" x14ac:dyDescent="0.35">
      <c r="A5740" s="10" t="s">
        <v>27</v>
      </c>
      <c r="B5740" s="10" t="s">
        <v>27</v>
      </c>
      <c r="C5740" s="10" t="s">
        <v>28</v>
      </c>
      <c r="D5740" s="10" t="s">
        <v>22</v>
      </c>
      <c r="E5740" s="10" t="s">
        <v>23</v>
      </c>
      <c r="F5740" s="10" t="s">
        <v>5</v>
      </c>
      <c r="H5740" s="10" t="s">
        <v>24</v>
      </c>
      <c r="I5740" s="10">
        <v>3206002</v>
      </c>
      <c r="J5740" s="10">
        <v>3206685</v>
      </c>
      <c r="K5740" s="10" t="s">
        <v>46</v>
      </c>
      <c r="L5740" s="10" t="s">
        <v>7070</v>
      </c>
      <c r="O5740" s="10" t="s">
        <v>7071</v>
      </c>
      <c r="R5740" s="10" t="s">
        <v>7069</v>
      </c>
      <c r="S5740" s="10">
        <v>684</v>
      </c>
      <c r="T5740" s="10">
        <v>227</v>
      </c>
    </row>
    <row r="5741" spans="1:20" x14ac:dyDescent="0.35">
      <c r="A5741" s="10" t="s">
        <v>20</v>
      </c>
      <c r="B5741" s="10" t="s">
        <v>20</v>
      </c>
      <c r="C5741" s="10" t="s">
        <v>21</v>
      </c>
      <c r="D5741" s="10" t="s">
        <v>22</v>
      </c>
      <c r="E5741" s="10" t="s">
        <v>23</v>
      </c>
      <c r="F5741" s="10" t="s">
        <v>5</v>
      </c>
      <c r="H5741" s="10" t="s">
        <v>24</v>
      </c>
      <c r="I5741" s="10">
        <v>3206961</v>
      </c>
      <c r="J5741" s="10">
        <v>3207605</v>
      </c>
      <c r="K5741" s="10" t="s">
        <v>25</v>
      </c>
      <c r="R5741" s="10" t="s">
        <v>7072</v>
      </c>
      <c r="S5741" s="10">
        <v>645</v>
      </c>
    </row>
    <row r="5742" spans="1:20" x14ac:dyDescent="0.35">
      <c r="A5742" s="10" t="s">
        <v>27</v>
      </c>
      <c r="B5742" s="10" t="s">
        <v>27</v>
      </c>
      <c r="C5742" s="10" t="s">
        <v>28</v>
      </c>
      <c r="D5742" s="10" t="s">
        <v>22</v>
      </c>
      <c r="E5742" s="10" t="s">
        <v>23</v>
      </c>
      <c r="F5742" s="10" t="s">
        <v>5</v>
      </c>
      <c r="H5742" s="10" t="s">
        <v>24</v>
      </c>
      <c r="I5742" s="10">
        <v>3206961</v>
      </c>
      <c r="J5742" s="10">
        <v>3207605</v>
      </c>
      <c r="K5742" s="10" t="s">
        <v>25</v>
      </c>
      <c r="L5742" s="10" t="s">
        <v>7073</v>
      </c>
      <c r="O5742" s="10" t="s">
        <v>52</v>
      </c>
      <c r="R5742" s="10" t="s">
        <v>7072</v>
      </c>
      <c r="S5742" s="10">
        <v>645</v>
      </c>
      <c r="T5742" s="10">
        <v>214</v>
      </c>
    </row>
    <row r="5743" spans="1:20" x14ac:dyDescent="0.35">
      <c r="A5743" s="10" t="s">
        <v>20</v>
      </c>
      <c r="B5743" s="10" t="s">
        <v>20</v>
      </c>
      <c r="C5743" s="10" t="s">
        <v>21</v>
      </c>
      <c r="D5743" s="10" t="s">
        <v>22</v>
      </c>
      <c r="E5743" s="10" t="s">
        <v>23</v>
      </c>
      <c r="F5743" s="10" t="s">
        <v>5</v>
      </c>
      <c r="H5743" s="10" t="s">
        <v>24</v>
      </c>
      <c r="I5743" s="10">
        <v>3207633</v>
      </c>
      <c r="J5743" s="10">
        <v>3209822</v>
      </c>
      <c r="K5743" s="10" t="s">
        <v>46</v>
      </c>
      <c r="R5743" s="10" t="s">
        <v>7074</v>
      </c>
      <c r="S5743" s="10">
        <v>2190</v>
      </c>
    </row>
    <row r="5744" spans="1:20" x14ac:dyDescent="0.35">
      <c r="A5744" s="10" t="s">
        <v>27</v>
      </c>
      <c r="B5744" s="10" t="s">
        <v>27</v>
      </c>
      <c r="C5744" s="10" t="s">
        <v>28</v>
      </c>
      <c r="D5744" s="10" t="s">
        <v>22</v>
      </c>
      <c r="E5744" s="10" t="s">
        <v>23</v>
      </c>
      <c r="F5744" s="10" t="s">
        <v>5</v>
      </c>
      <c r="H5744" s="10" t="s">
        <v>24</v>
      </c>
      <c r="I5744" s="10">
        <v>3207633</v>
      </c>
      <c r="J5744" s="10">
        <v>3209822</v>
      </c>
      <c r="K5744" s="10" t="s">
        <v>46</v>
      </c>
      <c r="L5744" s="10" t="s">
        <v>7075</v>
      </c>
      <c r="O5744" s="10" t="s">
        <v>256</v>
      </c>
      <c r="R5744" s="10" t="s">
        <v>7074</v>
      </c>
      <c r="S5744" s="10">
        <v>2190</v>
      </c>
      <c r="T5744" s="10">
        <v>729</v>
      </c>
    </row>
    <row r="5745" spans="1:20" x14ac:dyDescent="0.35">
      <c r="A5745" s="10" t="s">
        <v>20</v>
      </c>
      <c r="B5745" s="10" t="s">
        <v>20</v>
      </c>
      <c r="C5745" s="10" t="s">
        <v>21</v>
      </c>
      <c r="D5745" s="10" t="s">
        <v>22</v>
      </c>
      <c r="E5745" s="10" t="s">
        <v>23</v>
      </c>
      <c r="F5745" s="10" t="s">
        <v>5</v>
      </c>
      <c r="H5745" s="10" t="s">
        <v>24</v>
      </c>
      <c r="I5745" s="10">
        <v>3210020</v>
      </c>
      <c r="J5745" s="10">
        <v>3210829</v>
      </c>
      <c r="K5745" s="10" t="s">
        <v>46</v>
      </c>
      <c r="R5745" s="10" t="s">
        <v>7076</v>
      </c>
      <c r="S5745" s="10">
        <v>810</v>
      </c>
    </row>
    <row r="5746" spans="1:20" x14ac:dyDescent="0.35">
      <c r="A5746" s="10" t="s">
        <v>27</v>
      </c>
      <c r="B5746" s="10" t="s">
        <v>27</v>
      </c>
      <c r="C5746" s="10" t="s">
        <v>28</v>
      </c>
      <c r="D5746" s="10" t="s">
        <v>22</v>
      </c>
      <c r="E5746" s="10" t="s">
        <v>23</v>
      </c>
      <c r="F5746" s="10" t="s">
        <v>5</v>
      </c>
      <c r="H5746" s="10" t="s">
        <v>24</v>
      </c>
      <c r="I5746" s="10">
        <v>3210020</v>
      </c>
      <c r="J5746" s="10">
        <v>3210829</v>
      </c>
      <c r="K5746" s="10" t="s">
        <v>46</v>
      </c>
      <c r="L5746" s="10" t="s">
        <v>7077</v>
      </c>
      <c r="O5746" s="10" t="s">
        <v>7078</v>
      </c>
      <c r="R5746" s="10" t="s">
        <v>7076</v>
      </c>
      <c r="S5746" s="10">
        <v>810</v>
      </c>
      <c r="T5746" s="10">
        <v>269</v>
      </c>
    </row>
    <row r="5747" spans="1:20" x14ac:dyDescent="0.35">
      <c r="A5747" s="10" t="s">
        <v>20</v>
      </c>
      <c r="B5747" s="10" t="s">
        <v>20</v>
      </c>
      <c r="C5747" s="10" t="s">
        <v>21</v>
      </c>
      <c r="D5747" s="10" t="s">
        <v>22</v>
      </c>
      <c r="E5747" s="10" t="s">
        <v>23</v>
      </c>
      <c r="F5747" s="10" t="s">
        <v>5</v>
      </c>
      <c r="H5747" s="10" t="s">
        <v>24</v>
      </c>
      <c r="I5747" s="10">
        <v>3210902</v>
      </c>
      <c r="J5747" s="10">
        <v>3211678</v>
      </c>
      <c r="K5747" s="10" t="s">
        <v>46</v>
      </c>
      <c r="R5747" s="10" t="s">
        <v>7079</v>
      </c>
      <c r="S5747" s="10">
        <v>777</v>
      </c>
    </row>
    <row r="5748" spans="1:20" x14ac:dyDescent="0.35">
      <c r="A5748" s="10" t="s">
        <v>27</v>
      </c>
      <c r="B5748" s="10" t="s">
        <v>27</v>
      </c>
      <c r="C5748" s="10" t="s">
        <v>28</v>
      </c>
      <c r="D5748" s="10" t="s">
        <v>22</v>
      </c>
      <c r="E5748" s="10" t="s">
        <v>23</v>
      </c>
      <c r="F5748" s="10" t="s">
        <v>5</v>
      </c>
      <c r="H5748" s="10" t="s">
        <v>24</v>
      </c>
      <c r="I5748" s="10">
        <v>3210902</v>
      </c>
      <c r="J5748" s="10">
        <v>3211678</v>
      </c>
      <c r="K5748" s="10" t="s">
        <v>46</v>
      </c>
      <c r="L5748" s="10" t="s">
        <v>7080</v>
      </c>
      <c r="O5748" s="10" t="s">
        <v>7081</v>
      </c>
      <c r="R5748" s="10" t="s">
        <v>7079</v>
      </c>
      <c r="S5748" s="10">
        <v>777</v>
      </c>
      <c r="T5748" s="10">
        <v>258</v>
      </c>
    </row>
    <row r="5749" spans="1:20" x14ac:dyDescent="0.35">
      <c r="A5749" s="10" t="s">
        <v>20</v>
      </c>
      <c r="B5749" s="10" t="s">
        <v>20</v>
      </c>
      <c r="C5749" s="10" t="s">
        <v>21</v>
      </c>
      <c r="D5749" s="10" t="s">
        <v>22</v>
      </c>
      <c r="E5749" s="10" t="s">
        <v>23</v>
      </c>
      <c r="F5749" s="10" t="s">
        <v>5</v>
      </c>
      <c r="H5749" s="10" t="s">
        <v>24</v>
      </c>
      <c r="I5749" s="10">
        <v>3211736</v>
      </c>
      <c r="J5749" s="10">
        <v>3212698</v>
      </c>
      <c r="K5749" s="10" t="s">
        <v>25</v>
      </c>
      <c r="R5749" s="10" t="s">
        <v>7082</v>
      </c>
      <c r="S5749" s="10">
        <v>963</v>
      </c>
    </row>
    <row r="5750" spans="1:20" x14ac:dyDescent="0.35">
      <c r="A5750" s="10" t="s">
        <v>27</v>
      </c>
      <c r="B5750" s="10" t="s">
        <v>27</v>
      </c>
      <c r="C5750" s="10" t="s">
        <v>28</v>
      </c>
      <c r="D5750" s="10" t="s">
        <v>22</v>
      </c>
      <c r="E5750" s="10" t="s">
        <v>23</v>
      </c>
      <c r="F5750" s="10" t="s">
        <v>5</v>
      </c>
      <c r="H5750" s="10" t="s">
        <v>24</v>
      </c>
      <c r="I5750" s="10">
        <v>3211736</v>
      </c>
      <c r="J5750" s="10">
        <v>3212698</v>
      </c>
      <c r="K5750" s="10" t="s">
        <v>25</v>
      </c>
      <c r="L5750" s="10" t="s">
        <v>7083</v>
      </c>
      <c r="O5750" s="10" t="s">
        <v>228</v>
      </c>
      <c r="R5750" s="10" t="s">
        <v>7082</v>
      </c>
      <c r="S5750" s="10">
        <v>963</v>
      </c>
      <c r="T5750" s="10">
        <v>320</v>
      </c>
    </row>
    <row r="5751" spans="1:20" x14ac:dyDescent="0.35">
      <c r="A5751" s="10" t="s">
        <v>20</v>
      </c>
      <c r="B5751" s="10" t="s">
        <v>20</v>
      </c>
      <c r="C5751" s="10" t="s">
        <v>21</v>
      </c>
      <c r="D5751" s="10" t="s">
        <v>22</v>
      </c>
      <c r="E5751" s="10" t="s">
        <v>23</v>
      </c>
      <c r="F5751" s="10" t="s">
        <v>5</v>
      </c>
      <c r="H5751" s="10" t="s">
        <v>24</v>
      </c>
      <c r="I5751" s="10">
        <v>3212775</v>
      </c>
      <c r="J5751" s="10">
        <v>3213065</v>
      </c>
      <c r="K5751" s="10" t="s">
        <v>25</v>
      </c>
      <c r="R5751" s="10" t="s">
        <v>7084</v>
      </c>
      <c r="S5751" s="10">
        <v>291</v>
      </c>
    </row>
    <row r="5752" spans="1:20" x14ac:dyDescent="0.35">
      <c r="A5752" s="10" t="s">
        <v>27</v>
      </c>
      <c r="B5752" s="10" t="s">
        <v>27</v>
      </c>
      <c r="C5752" s="10" t="s">
        <v>28</v>
      </c>
      <c r="D5752" s="10" t="s">
        <v>22</v>
      </c>
      <c r="E5752" s="10" t="s">
        <v>23</v>
      </c>
      <c r="F5752" s="10" t="s">
        <v>5</v>
      </c>
      <c r="H5752" s="10" t="s">
        <v>24</v>
      </c>
      <c r="I5752" s="10">
        <v>3212775</v>
      </c>
      <c r="J5752" s="10">
        <v>3213065</v>
      </c>
      <c r="K5752" s="10" t="s">
        <v>25</v>
      </c>
      <c r="L5752" s="10" t="s">
        <v>7085</v>
      </c>
      <c r="O5752" s="10" t="s">
        <v>2811</v>
      </c>
      <c r="R5752" s="10" t="s">
        <v>7084</v>
      </c>
      <c r="S5752" s="10">
        <v>291</v>
      </c>
      <c r="T5752" s="10">
        <v>96</v>
      </c>
    </row>
    <row r="5753" spans="1:20" x14ac:dyDescent="0.35">
      <c r="A5753" s="10" t="s">
        <v>20</v>
      </c>
      <c r="B5753" s="10" t="s">
        <v>20</v>
      </c>
      <c r="C5753" s="10" t="s">
        <v>21</v>
      </c>
      <c r="D5753" s="10" t="s">
        <v>22</v>
      </c>
      <c r="E5753" s="10" t="s">
        <v>23</v>
      </c>
      <c r="F5753" s="10" t="s">
        <v>5</v>
      </c>
      <c r="H5753" s="10" t="s">
        <v>24</v>
      </c>
      <c r="I5753" s="10">
        <v>3213075</v>
      </c>
      <c r="J5753" s="10">
        <v>3213407</v>
      </c>
      <c r="K5753" s="10" t="s">
        <v>25</v>
      </c>
      <c r="R5753" s="10" t="s">
        <v>7086</v>
      </c>
      <c r="S5753" s="10">
        <v>333</v>
      </c>
    </row>
    <row r="5754" spans="1:20" x14ac:dyDescent="0.35">
      <c r="A5754" s="10" t="s">
        <v>27</v>
      </c>
      <c r="B5754" s="10" t="s">
        <v>27</v>
      </c>
      <c r="C5754" s="10" t="s">
        <v>28</v>
      </c>
      <c r="D5754" s="10" t="s">
        <v>22</v>
      </c>
      <c r="E5754" s="10" t="s">
        <v>23</v>
      </c>
      <c r="F5754" s="10" t="s">
        <v>5</v>
      </c>
      <c r="H5754" s="10" t="s">
        <v>24</v>
      </c>
      <c r="I5754" s="10">
        <v>3213075</v>
      </c>
      <c r="J5754" s="10">
        <v>3213407</v>
      </c>
      <c r="K5754" s="10" t="s">
        <v>25</v>
      </c>
      <c r="L5754" s="10" t="s">
        <v>7087</v>
      </c>
      <c r="O5754" s="10" t="s">
        <v>45</v>
      </c>
      <c r="R5754" s="10" t="s">
        <v>7086</v>
      </c>
      <c r="S5754" s="10">
        <v>333</v>
      </c>
      <c r="T5754" s="10">
        <v>110</v>
      </c>
    </row>
    <row r="5755" spans="1:20" x14ac:dyDescent="0.35">
      <c r="A5755" s="10" t="s">
        <v>20</v>
      </c>
      <c r="B5755" s="10" t="s">
        <v>20</v>
      </c>
      <c r="C5755" s="10" t="s">
        <v>21</v>
      </c>
      <c r="D5755" s="10" t="s">
        <v>22</v>
      </c>
      <c r="E5755" s="10" t="s">
        <v>23</v>
      </c>
      <c r="F5755" s="10" t="s">
        <v>5</v>
      </c>
      <c r="H5755" s="10" t="s">
        <v>24</v>
      </c>
      <c r="I5755" s="10">
        <v>3213516</v>
      </c>
      <c r="J5755" s="10">
        <v>3214346</v>
      </c>
      <c r="K5755" s="10" t="s">
        <v>46</v>
      </c>
      <c r="R5755" s="10" t="s">
        <v>7088</v>
      </c>
      <c r="S5755" s="10">
        <v>831</v>
      </c>
    </row>
    <row r="5756" spans="1:20" x14ac:dyDescent="0.35">
      <c r="A5756" s="10" t="s">
        <v>27</v>
      </c>
      <c r="B5756" s="10" t="s">
        <v>27</v>
      </c>
      <c r="C5756" s="10" t="s">
        <v>28</v>
      </c>
      <c r="D5756" s="10" t="s">
        <v>22</v>
      </c>
      <c r="E5756" s="10" t="s">
        <v>23</v>
      </c>
      <c r="F5756" s="10" t="s">
        <v>5</v>
      </c>
      <c r="H5756" s="10" t="s">
        <v>24</v>
      </c>
      <c r="I5756" s="10">
        <v>3213516</v>
      </c>
      <c r="J5756" s="10">
        <v>3214346</v>
      </c>
      <c r="K5756" s="10" t="s">
        <v>46</v>
      </c>
      <c r="L5756" s="10" t="s">
        <v>7089</v>
      </c>
      <c r="O5756" s="10" t="s">
        <v>49</v>
      </c>
      <c r="R5756" s="10" t="s">
        <v>7088</v>
      </c>
      <c r="S5756" s="10">
        <v>831</v>
      </c>
      <c r="T5756" s="10">
        <v>276</v>
      </c>
    </row>
    <row r="5757" spans="1:20" x14ac:dyDescent="0.35">
      <c r="A5757" s="10" t="s">
        <v>20</v>
      </c>
      <c r="B5757" s="10" t="s">
        <v>20</v>
      </c>
      <c r="C5757" s="10" t="s">
        <v>21</v>
      </c>
      <c r="D5757" s="10" t="s">
        <v>22</v>
      </c>
      <c r="E5757" s="10" t="s">
        <v>23</v>
      </c>
      <c r="F5757" s="10" t="s">
        <v>5</v>
      </c>
      <c r="H5757" s="10" t="s">
        <v>24</v>
      </c>
      <c r="I5757" s="10">
        <v>3214359</v>
      </c>
      <c r="J5757" s="10">
        <v>3215579</v>
      </c>
      <c r="K5757" s="10" t="s">
        <v>46</v>
      </c>
      <c r="R5757" s="10" t="s">
        <v>7090</v>
      </c>
      <c r="S5757" s="10">
        <v>1221</v>
      </c>
    </row>
    <row r="5758" spans="1:20" x14ac:dyDescent="0.35">
      <c r="A5758" s="10" t="s">
        <v>27</v>
      </c>
      <c r="B5758" s="10" t="s">
        <v>27</v>
      </c>
      <c r="C5758" s="10" t="s">
        <v>28</v>
      </c>
      <c r="D5758" s="10" t="s">
        <v>22</v>
      </c>
      <c r="E5758" s="10" t="s">
        <v>23</v>
      </c>
      <c r="F5758" s="10" t="s">
        <v>5</v>
      </c>
      <c r="H5758" s="10" t="s">
        <v>24</v>
      </c>
      <c r="I5758" s="10">
        <v>3214359</v>
      </c>
      <c r="J5758" s="10">
        <v>3215579</v>
      </c>
      <c r="K5758" s="10" t="s">
        <v>46</v>
      </c>
      <c r="L5758" s="10" t="s">
        <v>7091</v>
      </c>
      <c r="O5758" s="10" t="s">
        <v>7092</v>
      </c>
      <c r="R5758" s="10" t="s">
        <v>7090</v>
      </c>
      <c r="S5758" s="10">
        <v>1221</v>
      </c>
      <c r="T5758" s="10">
        <v>406</v>
      </c>
    </row>
    <row r="5759" spans="1:20" x14ac:dyDescent="0.35">
      <c r="A5759" s="10" t="s">
        <v>20</v>
      </c>
      <c r="B5759" s="10" t="s">
        <v>20</v>
      </c>
      <c r="C5759" s="10" t="s">
        <v>21</v>
      </c>
      <c r="D5759" s="10" t="s">
        <v>22</v>
      </c>
      <c r="E5759" s="10" t="s">
        <v>23</v>
      </c>
      <c r="F5759" s="10" t="s">
        <v>5</v>
      </c>
      <c r="H5759" s="10" t="s">
        <v>24</v>
      </c>
      <c r="I5759" s="10">
        <v>3215711</v>
      </c>
      <c r="J5759" s="10">
        <v>3216616</v>
      </c>
      <c r="K5759" s="10" t="s">
        <v>46</v>
      </c>
      <c r="R5759" s="10" t="s">
        <v>7093</v>
      </c>
      <c r="S5759" s="10">
        <v>906</v>
      </c>
    </row>
    <row r="5760" spans="1:20" x14ac:dyDescent="0.35">
      <c r="A5760" s="10" t="s">
        <v>27</v>
      </c>
      <c r="B5760" s="10" t="s">
        <v>27</v>
      </c>
      <c r="C5760" s="10" t="s">
        <v>28</v>
      </c>
      <c r="D5760" s="10" t="s">
        <v>22</v>
      </c>
      <c r="E5760" s="10" t="s">
        <v>23</v>
      </c>
      <c r="F5760" s="10" t="s">
        <v>5</v>
      </c>
      <c r="H5760" s="10" t="s">
        <v>24</v>
      </c>
      <c r="I5760" s="10">
        <v>3215711</v>
      </c>
      <c r="J5760" s="10">
        <v>3216616</v>
      </c>
      <c r="K5760" s="10" t="s">
        <v>46</v>
      </c>
      <c r="L5760" s="10" t="s">
        <v>7094</v>
      </c>
      <c r="O5760" s="10" t="s">
        <v>117</v>
      </c>
      <c r="R5760" s="10" t="s">
        <v>7093</v>
      </c>
      <c r="S5760" s="10">
        <v>906</v>
      </c>
      <c r="T5760" s="10">
        <v>301</v>
      </c>
    </row>
    <row r="5761" spans="1:20" x14ac:dyDescent="0.35">
      <c r="A5761" s="10" t="s">
        <v>20</v>
      </c>
      <c r="B5761" s="10" t="s">
        <v>20</v>
      </c>
      <c r="C5761" s="10" t="s">
        <v>21</v>
      </c>
      <c r="D5761" s="10" t="s">
        <v>22</v>
      </c>
      <c r="E5761" s="10" t="s">
        <v>23</v>
      </c>
      <c r="F5761" s="10" t="s">
        <v>5</v>
      </c>
      <c r="H5761" s="10" t="s">
        <v>24</v>
      </c>
      <c r="I5761" s="10">
        <v>3216771</v>
      </c>
      <c r="J5761" s="10">
        <v>3217331</v>
      </c>
      <c r="K5761" s="10" t="s">
        <v>25</v>
      </c>
      <c r="R5761" s="10" t="s">
        <v>7095</v>
      </c>
      <c r="S5761" s="10">
        <v>561</v>
      </c>
    </row>
    <row r="5762" spans="1:20" x14ac:dyDescent="0.35">
      <c r="A5762" s="10" t="s">
        <v>27</v>
      </c>
      <c r="B5762" s="10" t="s">
        <v>27</v>
      </c>
      <c r="C5762" s="10" t="s">
        <v>28</v>
      </c>
      <c r="D5762" s="10" t="s">
        <v>22</v>
      </c>
      <c r="E5762" s="10" t="s">
        <v>23</v>
      </c>
      <c r="F5762" s="10" t="s">
        <v>5</v>
      </c>
      <c r="H5762" s="10" t="s">
        <v>24</v>
      </c>
      <c r="I5762" s="10">
        <v>3216771</v>
      </c>
      <c r="J5762" s="10">
        <v>3217331</v>
      </c>
      <c r="K5762" s="10" t="s">
        <v>25</v>
      </c>
      <c r="L5762" s="10" t="s">
        <v>7096</v>
      </c>
      <c r="O5762" s="10" t="s">
        <v>7097</v>
      </c>
      <c r="R5762" s="10" t="s">
        <v>7095</v>
      </c>
      <c r="S5762" s="10">
        <v>561</v>
      </c>
      <c r="T5762" s="10">
        <v>186</v>
      </c>
    </row>
    <row r="5763" spans="1:20" x14ac:dyDescent="0.35">
      <c r="A5763" s="10" t="s">
        <v>20</v>
      </c>
      <c r="B5763" s="10" t="s">
        <v>20</v>
      </c>
      <c r="C5763" s="10" t="s">
        <v>21</v>
      </c>
      <c r="D5763" s="10" t="s">
        <v>22</v>
      </c>
      <c r="E5763" s="10" t="s">
        <v>23</v>
      </c>
      <c r="F5763" s="10" t="s">
        <v>5</v>
      </c>
      <c r="H5763" s="10" t="s">
        <v>24</v>
      </c>
      <c r="I5763" s="10">
        <v>3217605</v>
      </c>
      <c r="J5763" s="10">
        <v>3218594</v>
      </c>
      <c r="K5763" s="10" t="s">
        <v>25</v>
      </c>
      <c r="R5763" s="10" t="s">
        <v>7098</v>
      </c>
      <c r="S5763" s="10">
        <v>990</v>
      </c>
    </row>
    <row r="5764" spans="1:20" x14ac:dyDescent="0.35">
      <c r="A5764" s="10" t="s">
        <v>27</v>
      </c>
      <c r="B5764" s="10" t="s">
        <v>27</v>
      </c>
      <c r="C5764" s="10" t="s">
        <v>28</v>
      </c>
      <c r="D5764" s="10" t="s">
        <v>22</v>
      </c>
      <c r="E5764" s="10" t="s">
        <v>23</v>
      </c>
      <c r="F5764" s="10" t="s">
        <v>5</v>
      </c>
      <c r="H5764" s="10" t="s">
        <v>24</v>
      </c>
      <c r="I5764" s="10">
        <v>3217605</v>
      </c>
      <c r="J5764" s="10">
        <v>3218594</v>
      </c>
      <c r="K5764" s="10" t="s">
        <v>25</v>
      </c>
      <c r="L5764" s="10" t="s">
        <v>7099</v>
      </c>
      <c r="O5764" s="10" t="s">
        <v>4941</v>
      </c>
      <c r="R5764" s="10" t="s">
        <v>7098</v>
      </c>
      <c r="S5764" s="10">
        <v>990</v>
      </c>
      <c r="T5764" s="10">
        <v>329</v>
      </c>
    </row>
    <row r="5765" spans="1:20" x14ac:dyDescent="0.35">
      <c r="A5765" s="10" t="s">
        <v>20</v>
      </c>
      <c r="B5765" s="10" t="s">
        <v>20</v>
      </c>
      <c r="C5765" s="10" t="s">
        <v>21</v>
      </c>
      <c r="D5765" s="10" t="s">
        <v>22</v>
      </c>
      <c r="E5765" s="10" t="s">
        <v>23</v>
      </c>
      <c r="F5765" s="10" t="s">
        <v>5</v>
      </c>
      <c r="H5765" s="10" t="s">
        <v>24</v>
      </c>
      <c r="I5765" s="10">
        <v>3218636</v>
      </c>
      <c r="J5765" s="10">
        <v>3220171</v>
      </c>
      <c r="K5765" s="10" t="s">
        <v>25</v>
      </c>
      <c r="R5765" s="10" t="s">
        <v>7100</v>
      </c>
      <c r="S5765" s="10">
        <v>1536</v>
      </c>
    </row>
    <row r="5766" spans="1:20" x14ac:dyDescent="0.35">
      <c r="A5766" s="10" t="s">
        <v>27</v>
      </c>
      <c r="B5766" s="10" t="s">
        <v>27</v>
      </c>
      <c r="C5766" s="10" t="s">
        <v>28</v>
      </c>
      <c r="D5766" s="10" t="s">
        <v>22</v>
      </c>
      <c r="E5766" s="10" t="s">
        <v>23</v>
      </c>
      <c r="F5766" s="10" t="s">
        <v>5</v>
      </c>
      <c r="H5766" s="10" t="s">
        <v>24</v>
      </c>
      <c r="I5766" s="10">
        <v>3218636</v>
      </c>
      <c r="J5766" s="10">
        <v>3220171</v>
      </c>
      <c r="K5766" s="10" t="s">
        <v>25</v>
      </c>
      <c r="L5766" s="10" t="s">
        <v>7101</v>
      </c>
      <c r="O5766" s="10" t="s">
        <v>61</v>
      </c>
      <c r="R5766" s="10" t="s">
        <v>7100</v>
      </c>
      <c r="S5766" s="10">
        <v>1536</v>
      </c>
      <c r="T5766" s="10">
        <v>511</v>
      </c>
    </row>
    <row r="5767" spans="1:20" x14ac:dyDescent="0.35">
      <c r="A5767" s="10" t="s">
        <v>20</v>
      </c>
      <c r="B5767" s="10" t="s">
        <v>20</v>
      </c>
      <c r="C5767" s="10" t="s">
        <v>21</v>
      </c>
      <c r="D5767" s="10" t="s">
        <v>22</v>
      </c>
      <c r="E5767" s="10" t="s">
        <v>23</v>
      </c>
      <c r="F5767" s="10" t="s">
        <v>5</v>
      </c>
      <c r="H5767" s="10" t="s">
        <v>24</v>
      </c>
      <c r="I5767" s="10">
        <v>3220161</v>
      </c>
      <c r="J5767" s="10">
        <v>3221210</v>
      </c>
      <c r="K5767" s="10" t="s">
        <v>25</v>
      </c>
      <c r="R5767" s="10" t="s">
        <v>7102</v>
      </c>
      <c r="S5767" s="10">
        <v>1050</v>
      </c>
    </row>
    <row r="5768" spans="1:20" x14ac:dyDescent="0.35">
      <c r="A5768" s="10" t="s">
        <v>27</v>
      </c>
      <c r="B5768" s="10" t="s">
        <v>27</v>
      </c>
      <c r="C5768" s="10" t="s">
        <v>28</v>
      </c>
      <c r="D5768" s="10" t="s">
        <v>22</v>
      </c>
      <c r="E5768" s="10" t="s">
        <v>23</v>
      </c>
      <c r="F5768" s="10" t="s">
        <v>5</v>
      </c>
      <c r="H5768" s="10" t="s">
        <v>24</v>
      </c>
      <c r="I5768" s="10">
        <v>3220161</v>
      </c>
      <c r="J5768" s="10">
        <v>3221210</v>
      </c>
      <c r="K5768" s="10" t="s">
        <v>25</v>
      </c>
      <c r="L5768" s="10" t="s">
        <v>7103</v>
      </c>
      <c r="O5768" s="10" t="s">
        <v>718</v>
      </c>
      <c r="R5768" s="10" t="s">
        <v>7102</v>
      </c>
      <c r="S5768" s="10">
        <v>1050</v>
      </c>
      <c r="T5768" s="10">
        <v>349</v>
      </c>
    </row>
    <row r="5769" spans="1:20" x14ac:dyDescent="0.35">
      <c r="A5769" s="10" t="s">
        <v>20</v>
      </c>
      <c r="B5769" s="10" t="s">
        <v>20</v>
      </c>
      <c r="C5769" s="10" t="s">
        <v>21</v>
      </c>
      <c r="D5769" s="10" t="s">
        <v>22</v>
      </c>
      <c r="E5769" s="10" t="s">
        <v>23</v>
      </c>
      <c r="F5769" s="10" t="s">
        <v>5</v>
      </c>
      <c r="H5769" s="10" t="s">
        <v>24</v>
      </c>
      <c r="I5769" s="10">
        <v>3221228</v>
      </c>
      <c r="J5769" s="10">
        <v>3222169</v>
      </c>
      <c r="K5769" s="10" t="s">
        <v>25</v>
      </c>
      <c r="R5769" s="10" t="s">
        <v>7104</v>
      </c>
      <c r="S5769" s="10">
        <v>942</v>
      </c>
    </row>
    <row r="5770" spans="1:20" x14ac:dyDescent="0.35">
      <c r="A5770" s="10" t="s">
        <v>27</v>
      </c>
      <c r="B5770" s="10" t="s">
        <v>27</v>
      </c>
      <c r="C5770" s="10" t="s">
        <v>28</v>
      </c>
      <c r="D5770" s="10" t="s">
        <v>22</v>
      </c>
      <c r="E5770" s="10" t="s">
        <v>23</v>
      </c>
      <c r="F5770" s="10" t="s">
        <v>5</v>
      </c>
      <c r="H5770" s="10" t="s">
        <v>24</v>
      </c>
      <c r="I5770" s="10">
        <v>3221228</v>
      </c>
      <c r="J5770" s="10">
        <v>3222169</v>
      </c>
      <c r="K5770" s="10" t="s">
        <v>25</v>
      </c>
      <c r="L5770" s="10" t="s">
        <v>7105</v>
      </c>
      <c r="O5770" s="10" t="s">
        <v>718</v>
      </c>
      <c r="R5770" s="10" t="s">
        <v>7104</v>
      </c>
      <c r="S5770" s="10">
        <v>942</v>
      </c>
      <c r="T5770" s="10">
        <v>313</v>
      </c>
    </row>
    <row r="5771" spans="1:20" x14ac:dyDescent="0.35">
      <c r="A5771" s="10" t="s">
        <v>20</v>
      </c>
      <c r="B5771" s="10" t="s">
        <v>20</v>
      </c>
      <c r="C5771" s="10" t="s">
        <v>21</v>
      </c>
      <c r="D5771" s="10" t="s">
        <v>22</v>
      </c>
      <c r="E5771" s="10" t="s">
        <v>23</v>
      </c>
      <c r="F5771" s="10" t="s">
        <v>5</v>
      </c>
      <c r="H5771" s="10" t="s">
        <v>24</v>
      </c>
      <c r="I5771" s="10">
        <v>3222171</v>
      </c>
      <c r="J5771" s="10">
        <v>3223493</v>
      </c>
      <c r="K5771" s="10" t="s">
        <v>25</v>
      </c>
      <c r="R5771" s="10" t="s">
        <v>7106</v>
      </c>
      <c r="S5771" s="10">
        <v>1323</v>
      </c>
    </row>
    <row r="5772" spans="1:20" x14ac:dyDescent="0.35">
      <c r="A5772" s="10" t="s">
        <v>27</v>
      </c>
      <c r="B5772" s="10" t="s">
        <v>27</v>
      </c>
      <c r="C5772" s="10" t="s">
        <v>28</v>
      </c>
      <c r="D5772" s="10" t="s">
        <v>22</v>
      </c>
      <c r="E5772" s="10" t="s">
        <v>23</v>
      </c>
      <c r="F5772" s="10" t="s">
        <v>5</v>
      </c>
      <c r="H5772" s="10" t="s">
        <v>24</v>
      </c>
      <c r="I5772" s="10">
        <v>3222171</v>
      </c>
      <c r="J5772" s="10">
        <v>3223493</v>
      </c>
      <c r="K5772" s="10" t="s">
        <v>25</v>
      </c>
      <c r="L5772" s="10" t="s">
        <v>7107</v>
      </c>
      <c r="O5772" s="10" t="s">
        <v>7108</v>
      </c>
      <c r="R5772" s="10" t="s">
        <v>7106</v>
      </c>
      <c r="S5772" s="10">
        <v>1323</v>
      </c>
      <c r="T5772" s="10">
        <v>440</v>
      </c>
    </row>
    <row r="5773" spans="1:20" x14ac:dyDescent="0.35">
      <c r="A5773" s="10" t="s">
        <v>20</v>
      </c>
      <c r="B5773" s="10" t="s">
        <v>20</v>
      </c>
      <c r="C5773" s="10" t="s">
        <v>21</v>
      </c>
      <c r="D5773" s="10" t="s">
        <v>22</v>
      </c>
      <c r="E5773" s="10" t="s">
        <v>23</v>
      </c>
      <c r="F5773" s="10" t="s">
        <v>5</v>
      </c>
      <c r="H5773" s="10" t="s">
        <v>24</v>
      </c>
      <c r="I5773" s="10">
        <v>3223449</v>
      </c>
      <c r="J5773" s="10">
        <v>3225155</v>
      </c>
      <c r="K5773" s="10" t="s">
        <v>46</v>
      </c>
      <c r="R5773" s="10" t="s">
        <v>7109</v>
      </c>
      <c r="S5773" s="10">
        <v>1707</v>
      </c>
    </row>
    <row r="5774" spans="1:20" x14ac:dyDescent="0.35">
      <c r="A5774" s="10" t="s">
        <v>27</v>
      </c>
      <c r="B5774" s="10" t="s">
        <v>27</v>
      </c>
      <c r="C5774" s="10" t="s">
        <v>28</v>
      </c>
      <c r="D5774" s="10" t="s">
        <v>22</v>
      </c>
      <c r="E5774" s="10" t="s">
        <v>23</v>
      </c>
      <c r="F5774" s="10" t="s">
        <v>5</v>
      </c>
      <c r="H5774" s="10" t="s">
        <v>24</v>
      </c>
      <c r="I5774" s="10">
        <v>3223449</v>
      </c>
      <c r="J5774" s="10">
        <v>3225155</v>
      </c>
      <c r="K5774" s="10" t="s">
        <v>46</v>
      </c>
      <c r="L5774" s="10" t="s">
        <v>7110</v>
      </c>
      <c r="O5774" s="10" t="s">
        <v>6504</v>
      </c>
      <c r="R5774" s="10" t="s">
        <v>7109</v>
      </c>
      <c r="S5774" s="10">
        <v>1707</v>
      </c>
      <c r="T5774" s="10">
        <v>568</v>
      </c>
    </row>
    <row r="5775" spans="1:20" x14ac:dyDescent="0.35">
      <c r="A5775" s="10" t="s">
        <v>20</v>
      </c>
      <c r="B5775" s="10" t="s">
        <v>20</v>
      </c>
      <c r="C5775" s="10" t="s">
        <v>21</v>
      </c>
      <c r="D5775" s="10" t="s">
        <v>22</v>
      </c>
      <c r="E5775" s="10" t="s">
        <v>23</v>
      </c>
      <c r="F5775" s="10" t="s">
        <v>5</v>
      </c>
      <c r="H5775" s="10" t="s">
        <v>24</v>
      </c>
      <c r="I5775" s="10">
        <v>3225309</v>
      </c>
      <c r="J5775" s="10">
        <v>3225821</v>
      </c>
      <c r="K5775" s="10" t="s">
        <v>25</v>
      </c>
      <c r="R5775" s="10" t="s">
        <v>7111</v>
      </c>
      <c r="S5775" s="10">
        <v>513</v>
      </c>
    </row>
    <row r="5776" spans="1:20" x14ac:dyDescent="0.35">
      <c r="A5776" s="10" t="s">
        <v>27</v>
      </c>
      <c r="B5776" s="10" t="s">
        <v>27</v>
      </c>
      <c r="C5776" s="10" t="s">
        <v>28</v>
      </c>
      <c r="D5776" s="10" t="s">
        <v>22</v>
      </c>
      <c r="E5776" s="10" t="s">
        <v>23</v>
      </c>
      <c r="F5776" s="10" t="s">
        <v>5</v>
      </c>
      <c r="H5776" s="10" t="s">
        <v>24</v>
      </c>
      <c r="I5776" s="10">
        <v>3225309</v>
      </c>
      <c r="J5776" s="10">
        <v>3225821</v>
      </c>
      <c r="K5776" s="10" t="s">
        <v>25</v>
      </c>
      <c r="L5776" s="10" t="s">
        <v>7112</v>
      </c>
      <c r="O5776" s="10" t="s">
        <v>92</v>
      </c>
      <c r="R5776" s="10" t="s">
        <v>7111</v>
      </c>
      <c r="S5776" s="10">
        <v>513</v>
      </c>
      <c r="T5776" s="10">
        <v>170</v>
      </c>
    </row>
    <row r="5777" spans="1:20" x14ac:dyDescent="0.35">
      <c r="A5777" s="10" t="s">
        <v>20</v>
      </c>
      <c r="B5777" s="10" t="s">
        <v>20</v>
      </c>
      <c r="C5777" s="10" t="s">
        <v>21</v>
      </c>
      <c r="D5777" s="10" t="s">
        <v>22</v>
      </c>
      <c r="E5777" s="10" t="s">
        <v>23</v>
      </c>
      <c r="F5777" s="10" t="s">
        <v>5</v>
      </c>
      <c r="H5777" s="10" t="s">
        <v>24</v>
      </c>
      <c r="I5777" s="10">
        <v>3225908</v>
      </c>
      <c r="J5777" s="10">
        <v>3226372</v>
      </c>
      <c r="K5777" s="10" t="s">
        <v>25</v>
      </c>
      <c r="R5777" s="10" t="s">
        <v>7113</v>
      </c>
      <c r="S5777" s="10">
        <v>465</v>
      </c>
    </row>
    <row r="5778" spans="1:20" x14ac:dyDescent="0.35">
      <c r="A5778" s="10" t="s">
        <v>27</v>
      </c>
      <c r="B5778" s="10" t="s">
        <v>27</v>
      </c>
      <c r="C5778" s="10" t="s">
        <v>28</v>
      </c>
      <c r="D5778" s="10" t="s">
        <v>22</v>
      </c>
      <c r="E5778" s="10" t="s">
        <v>23</v>
      </c>
      <c r="F5778" s="10" t="s">
        <v>5</v>
      </c>
      <c r="H5778" s="10" t="s">
        <v>24</v>
      </c>
      <c r="I5778" s="10">
        <v>3225908</v>
      </c>
      <c r="J5778" s="10">
        <v>3226372</v>
      </c>
      <c r="K5778" s="10" t="s">
        <v>25</v>
      </c>
      <c r="L5778" s="10" t="s">
        <v>7114</v>
      </c>
      <c r="O5778" s="10" t="s">
        <v>7115</v>
      </c>
      <c r="R5778" s="10" t="s">
        <v>7113</v>
      </c>
      <c r="S5778" s="10">
        <v>465</v>
      </c>
      <c r="T5778" s="10">
        <v>154</v>
      </c>
    </row>
    <row r="5779" spans="1:20" x14ac:dyDescent="0.35">
      <c r="A5779" s="10" t="s">
        <v>20</v>
      </c>
      <c r="B5779" s="10" t="s">
        <v>20</v>
      </c>
      <c r="C5779" s="10" t="s">
        <v>21</v>
      </c>
      <c r="D5779" s="10" t="s">
        <v>22</v>
      </c>
      <c r="E5779" s="10" t="s">
        <v>23</v>
      </c>
      <c r="F5779" s="10" t="s">
        <v>5</v>
      </c>
      <c r="H5779" s="10" t="s">
        <v>24</v>
      </c>
      <c r="I5779" s="10">
        <v>3226427</v>
      </c>
      <c r="J5779" s="10">
        <v>3227284</v>
      </c>
      <c r="K5779" s="10" t="s">
        <v>25</v>
      </c>
      <c r="R5779" s="10" t="s">
        <v>7116</v>
      </c>
      <c r="S5779" s="10">
        <v>858</v>
      </c>
    </row>
    <row r="5780" spans="1:20" x14ac:dyDescent="0.35">
      <c r="A5780" s="10" t="s">
        <v>27</v>
      </c>
      <c r="B5780" s="10" t="s">
        <v>27</v>
      </c>
      <c r="C5780" s="10" t="s">
        <v>28</v>
      </c>
      <c r="D5780" s="10" t="s">
        <v>22</v>
      </c>
      <c r="E5780" s="10" t="s">
        <v>23</v>
      </c>
      <c r="F5780" s="10" t="s">
        <v>5</v>
      </c>
      <c r="H5780" s="10" t="s">
        <v>24</v>
      </c>
      <c r="I5780" s="10">
        <v>3226427</v>
      </c>
      <c r="J5780" s="10">
        <v>3227284</v>
      </c>
      <c r="K5780" s="10" t="s">
        <v>25</v>
      </c>
      <c r="L5780" s="10" t="s">
        <v>7117</v>
      </c>
      <c r="O5780" s="10" t="s">
        <v>7118</v>
      </c>
      <c r="R5780" s="10" t="s">
        <v>7116</v>
      </c>
      <c r="S5780" s="10">
        <v>858</v>
      </c>
      <c r="T5780" s="10">
        <v>285</v>
      </c>
    </row>
    <row r="5781" spans="1:20" x14ac:dyDescent="0.35">
      <c r="A5781" s="10" t="s">
        <v>20</v>
      </c>
      <c r="B5781" s="10" t="s">
        <v>20</v>
      </c>
      <c r="C5781" s="10" t="s">
        <v>21</v>
      </c>
      <c r="D5781" s="10" t="s">
        <v>22</v>
      </c>
      <c r="E5781" s="10" t="s">
        <v>23</v>
      </c>
      <c r="F5781" s="10" t="s">
        <v>5</v>
      </c>
      <c r="H5781" s="10" t="s">
        <v>24</v>
      </c>
      <c r="I5781" s="10">
        <v>3227291</v>
      </c>
      <c r="J5781" s="10">
        <v>3228472</v>
      </c>
      <c r="K5781" s="10" t="s">
        <v>25</v>
      </c>
      <c r="R5781" s="10" t="s">
        <v>7119</v>
      </c>
      <c r="S5781" s="10">
        <v>1182</v>
      </c>
    </row>
    <row r="5782" spans="1:20" x14ac:dyDescent="0.35">
      <c r="A5782" s="10" t="s">
        <v>27</v>
      </c>
      <c r="B5782" s="10" t="s">
        <v>27</v>
      </c>
      <c r="C5782" s="10" t="s">
        <v>28</v>
      </c>
      <c r="D5782" s="10" t="s">
        <v>22</v>
      </c>
      <c r="E5782" s="10" t="s">
        <v>23</v>
      </c>
      <c r="F5782" s="10" t="s">
        <v>5</v>
      </c>
      <c r="H5782" s="10" t="s">
        <v>24</v>
      </c>
      <c r="I5782" s="10">
        <v>3227291</v>
      </c>
      <c r="J5782" s="10">
        <v>3228472</v>
      </c>
      <c r="K5782" s="10" t="s">
        <v>25</v>
      </c>
      <c r="L5782" s="10" t="s">
        <v>7120</v>
      </c>
      <c r="O5782" s="10" t="s">
        <v>7121</v>
      </c>
      <c r="R5782" s="10" t="s">
        <v>7119</v>
      </c>
      <c r="S5782" s="10">
        <v>1182</v>
      </c>
      <c r="T5782" s="10">
        <v>393</v>
      </c>
    </row>
    <row r="5783" spans="1:20" x14ac:dyDescent="0.35">
      <c r="A5783" s="10" t="s">
        <v>20</v>
      </c>
      <c r="B5783" s="10" t="s">
        <v>20</v>
      </c>
      <c r="C5783" s="10" t="s">
        <v>21</v>
      </c>
      <c r="D5783" s="10" t="s">
        <v>22</v>
      </c>
      <c r="E5783" s="10" t="s">
        <v>23</v>
      </c>
      <c r="F5783" s="10" t="s">
        <v>5</v>
      </c>
      <c r="H5783" s="10" t="s">
        <v>24</v>
      </c>
      <c r="I5783" s="10">
        <v>3228568</v>
      </c>
      <c r="J5783" s="10">
        <v>3229155</v>
      </c>
      <c r="K5783" s="10" t="s">
        <v>25</v>
      </c>
      <c r="R5783" s="10" t="s">
        <v>7122</v>
      </c>
      <c r="S5783" s="10">
        <v>588</v>
      </c>
    </row>
    <row r="5784" spans="1:20" x14ac:dyDescent="0.35">
      <c r="A5784" s="10" t="s">
        <v>27</v>
      </c>
      <c r="B5784" s="10" t="s">
        <v>27</v>
      </c>
      <c r="C5784" s="10" t="s">
        <v>28</v>
      </c>
      <c r="D5784" s="10" t="s">
        <v>22</v>
      </c>
      <c r="E5784" s="10" t="s">
        <v>23</v>
      </c>
      <c r="F5784" s="10" t="s">
        <v>5</v>
      </c>
      <c r="H5784" s="10" t="s">
        <v>24</v>
      </c>
      <c r="I5784" s="10">
        <v>3228568</v>
      </c>
      <c r="J5784" s="10">
        <v>3229155</v>
      </c>
      <c r="K5784" s="10" t="s">
        <v>25</v>
      </c>
      <c r="L5784" s="10" t="s">
        <v>7123</v>
      </c>
      <c r="O5784" s="10" t="s">
        <v>7124</v>
      </c>
      <c r="R5784" s="10" t="s">
        <v>7122</v>
      </c>
      <c r="S5784" s="10">
        <v>588</v>
      </c>
      <c r="T5784" s="10">
        <v>195</v>
      </c>
    </row>
    <row r="5785" spans="1:20" x14ac:dyDescent="0.35">
      <c r="A5785" s="10" t="s">
        <v>20</v>
      </c>
      <c r="B5785" s="10" t="s">
        <v>20</v>
      </c>
      <c r="C5785" s="10" t="s">
        <v>21</v>
      </c>
      <c r="D5785" s="10" t="s">
        <v>22</v>
      </c>
      <c r="E5785" s="10" t="s">
        <v>23</v>
      </c>
      <c r="F5785" s="10" t="s">
        <v>5</v>
      </c>
      <c r="H5785" s="10" t="s">
        <v>24</v>
      </c>
      <c r="I5785" s="10">
        <v>3229177</v>
      </c>
      <c r="J5785" s="10">
        <v>3229581</v>
      </c>
      <c r="K5785" s="10" t="s">
        <v>46</v>
      </c>
      <c r="R5785" s="10" t="s">
        <v>7125</v>
      </c>
      <c r="S5785" s="10">
        <v>405</v>
      </c>
    </row>
    <row r="5786" spans="1:20" x14ac:dyDescent="0.35">
      <c r="A5786" s="10" t="s">
        <v>27</v>
      </c>
      <c r="B5786" s="10" t="s">
        <v>27</v>
      </c>
      <c r="C5786" s="10" t="s">
        <v>28</v>
      </c>
      <c r="D5786" s="10" t="s">
        <v>22</v>
      </c>
      <c r="E5786" s="10" t="s">
        <v>23</v>
      </c>
      <c r="F5786" s="10" t="s">
        <v>5</v>
      </c>
      <c r="H5786" s="10" t="s">
        <v>24</v>
      </c>
      <c r="I5786" s="10">
        <v>3229177</v>
      </c>
      <c r="J5786" s="10">
        <v>3229581</v>
      </c>
      <c r="K5786" s="10" t="s">
        <v>46</v>
      </c>
      <c r="L5786" s="10" t="s">
        <v>7126</v>
      </c>
      <c r="O5786" s="10" t="s">
        <v>52</v>
      </c>
      <c r="R5786" s="10" t="s">
        <v>7125</v>
      </c>
      <c r="S5786" s="10">
        <v>405</v>
      </c>
      <c r="T5786" s="10">
        <v>134</v>
      </c>
    </row>
    <row r="5787" spans="1:20" x14ac:dyDescent="0.35">
      <c r="A5787" s="10" t="s">
        <v>20</v>
      </c>
      <c r="B5787" s="10" t="s">
        <v>20</v>
      </c>
      <c r="C5787" s="10" t="s">
        <v>21</v>
      </c>
      <c r="D5787" s="10" t="s">
        <v>22</v>
      </c>
      <c r="E5787" s="10" t="s">
        <v>23</v>
      </c>
      <c r="F5787" s="10" t="s">
        <v>5</v>
      </c>
      <c r="H5787" s="10" t="s">
        <v>24</v>
      </c>
      <c r="I5787" s="10">
        <v>3229705</v>
      </c>
      <c r="J5787" s="10">
        <v>3231861</v>
      </c>
      <c r="K5787" s="10" t="s">
        <v>46</v>
      </c>
      <c r="R5787" s="10" t="s">
        <v>7127</v>
      </c>
      <c r="S5787" s="10">
        <v>2157</v>
      </c>
    </row>
    <row r="5788" spans="1:20" x14ac:dyDescent="0.35">
      <c r="A5788" s="10" t="s">
        <v>27</v>
      </c>
      <c r="B5788" s="10" t="s">
        <v>27</v>
      </c>
      <c r="C5788" s="10" t="s">
        <v>28</v>
      </c>
      <c r="D5788" s="10" t="s">
        <v>22</v>
      </c>
      <c r="E5788" s="10" t="s">
        <v>23</v>
      </c>
      <c r="F5788" s="10" t="s">
        <v>5</v>
      </c>
      <c r="H5788" s="10" t="s">
        <v>24</v>
      </c>
      <c r="I5788" s="10">
        <v>3229705</v>
      </c>
      <c r="J5788" s="10">
        <v>3231861</v>
      </c>
      <c r="K5788" s="10" t="s">
        <v>46</v>
      </c>
      <c r="L5788" s="10" t="s">
        <v>7128</v>
      </c>
      <c r="O5788" s="10" t="s">
        <v>7129</v>
      </c>
      <c r="R5788" s="10" t="s">
        <v>7127</v>
      </c>
      <c r="S5788" s="10">
        <v>2157</v>
      </c>
      <c r="T5788" s="10">
        <v>718</v>
      </c>
    </row>
    <row r="5789" spans="1:20" x14ac:dyDescent="0.35">
      <c r="A5789" s="10" t="s">
        <v>20</v>
      </c>
      <c r="B5789" s="10" t="s">
        <v>20</v>
      </c>
      <c r="C5789" s="10" t="s">
        <v>21</v>
      </c>
      <c r="D5789" s="10" t="s">
        <v>22</v>
      </c>
      <c r="E5789" s="10" t="s">
        <v>23</v>
      </c>
      <c r="F5789" s="10" t="s">
        <v>5</v>
      </c>
      <c r="H5789" s="10" t="s">
        <v>24</v>
      </c>
      <c r="I5789" s="10">
        <v>3231909</v>
      </c>
      <c r="J5789" s="10">
        <v>3232541</v>
      </c>
      <c r="K5789" s="10" t="s">
        <v>46</v>
      </c>
      <c r="R5789" s="10" t="s">
        <v>7130</v>
      </c>
      <c r="S5789" s="10">
        <v>633</v>
      </c>
    </row>
    <row r="5790" spans="1:20" x14ac:dyDescent="0.35">
      <c r="A5790" s="10" t="s">
        <v>27</v>
      </c>
      <c r="B5790" s="10" t="s">
        <v>27</v>
      </c>
      <c r="C5790" s="10" t="s">
        <v>28</v>
      </c>
      <c r="D5790" s="10" t="s">
        <v>22</v>
      </c>
      <c r="E5790" s="10" t="s">
        <v>23</v>
      </c>
      <c r="F5790" s="10" t="s">
        <v>5</v>
      </c>
      <c r="H5790" s="10" t="s">
        <v>24</v>
      </c>
      <c r="I5790" s="10">
        <v>3231909</v>
      </c>
      <c r="J5790" s="10">
        <v>3232541</v>
      </c>
      <c r="K5790" s="10" t="s">
        <v>46</v>
      </c>
      <c r="L5790" s="10" t="s">
        <v>7131</v>
      </c>
      <c r="O5790" s="10" t="s">
        <v>52</v>
      </c>
      <c r="R5790" s="10" t="s">
        <v>7130</v>
      </c>
      <c r="S5790" s="10">
        <v>633</v>
      </c>
      <c r="T5790" s="10">
        <v>210</v>
      </c>
    </row>
    <row r="5791" spans="1:20" x14ac:dyDescent="0.35">
      <c r="A5791" s="10" t="s">
        <v>20</v>
      </c>
      <c r="B5791" s="10" t="s">
        <v>20</v>
      </c>
      <c r="C5791" s="10" t="s">
        <v>21</v>
      </c>
      <c r="D5791" s="10" t="s">
        <v>22</v>
      </c>
      <c r="E5791" s="10" t="s">
        <v>23</v>
      </c>
      <c r="F5791" s="10" t="s">
        <v>5</v>
      </c>
      <c r="H5791" s="10" t="s">
        <v>24</v>
      </c>
      <c r="I5791" s="10">
        <v>3232541</v>
      </c>
      <c r="J5791" s="10">
        <v>3232906</v>
      </c>
      <c r="K5791" s="10" t="s">
        <v>46</v>
      </c>
      <c r="R5791" s="10" t="s">
        <v>7132</v>
      </c>
      <c r="S5791" s="10">
        <v>366</v>
      </c>
    </row>
    <row r="5792" spans="1:20" x14ac:dyDescent="0.35">
      <c r="A5792" s="10" t="s">
        <v>27</v>
      </c>
      <c r="B5792" s="10" t="s">
        <v>27</v>
      </c>
      <c r="C5792" s="10" t="s">
        <v>28</v>
      </c>
      <c r="D5792" s="10" t="s">
        <v>22</v>
      </c>
      <c r="E5792" s="10" t="s">
        <v>23</v>
      </c>
      <c r="F5792" s="10" t="s">
        <v>5</v>
      </c>
      <c r="H5792" s="10" t="s">
        <v>24</v>
      </c>
      <c r="I5792" s="10">
        <v>3232541</v>
      </c>
      <c r="J5792" s="10">
        <v>3232906</v>
      </c>
      <c r="K5792" s="10" t="s">
        <v>46</v>
      </c>
      <c r="L5792" s="10" t="s">
        <v>7133</v>
      </c>
      <c r="O5792" s="10" t="s">
        <v>52</v>
      </c>
      <c r="R5792" s="10" t="s">
        <v>7132</v>
      </c>
      <c r="S5792" s="10">
        <v>366</v>
      </c>
      <c r="T5792" s="10">
        <v>121</v>
      </c>
    </row>
    <row r="5793" spans="1:20" x14ac:dyDescent="0.35">
      <c r="A5793" s="10" t="s">
        <v>20</v>
      </c>
      <c r="B5793" s="10" t="s">
        <v>20</v>
      </c>
      <c r="C5793" s="10" t="s">
        <v>21</v>
      </c>
      <c r="D5793" s="10" t="s">
        <v>22</v>
      </c>
      <c r="E5793" s="10" t="s">
        <v>23</v>
      </c>
      <c r="F5793" s="10" t="s">
        <v>5</v>
      </c>
      <c r="H5793" s="10" t="s">
        <v>24</v>
      </c>
      <c r="I5793" s="10">
        <v>3232972</v>
      </c>
      <c r="J5793" s="10">
        <v>3233301</v>
      </c>
      <c r="K5793" s="10" t="s">
        <v>46</v>
      </c>
      <c r="R5793" s="10" t="s">
        <v>7134</v>
      </c>
      <c r="S5793" s="10">
        <v>330</v>
      </c>
    </row>
    <row r="5794" spans="1:20" x14ac:dyDescent="0.35">
      <c r="A5794" s="10" t="s">
        <v>27</v>
      </c>
      <c r="B5794" s="10" t="s">
        <v>27</v>
      </c>
      <c r="C5794" s="10" t="s">
        <v>28</v>
      </c>
      <c r="D5794" s="10" t="s">
        <v>22</v>
      </c>
      <c r="E5794" s="10" t="s">
        <v>23</v>
      </c>
      <c r="F5794" s="10" t="s">
        <v>5</v>
      </c>
      <c r="H5794" s="10" t="s">
        <v>24</v>
      </c>
      <c r="I5794" s="10">
        <v>3232972</v>
      </c>
      <c r="J5794" s="10">
        <v>3233301</v>
      </c>
      <c r="K5794" s="10" t="s">
        <v>46</v>
      </c>
      <c r="L5794" s="10" t="s">
        <v>7135</v>
      </c>
      <c r="O5794" s="10" t="s">
        <v>52</v>
      </c>
      <c r="R5794" s="10" t="s">
        <v>7134</v>
      </c>
      <c r="S5794" s="10">
        <v>330</v>
      </c>
      <c r="T5794" s="10">
        <v>109</v>
      </c>
    </row>
    <row r="5795" spans="1:20" x14ac:dyDescent="0.35">
      <c r="A5795" s="10" t="s">
        <v>20</v>
      </c>
      <c r="B5795" s="10" t="s">
        <v>20</v>
      </c>
      <c r="C5795" s="10" t="s">
        <v>21</v>
      </c>
      <c r="D5795" s="10" t="s">
        <v>22</v>
      </c>
      <c r="E5795" s="10" t="s">
        <v>23</v>
      </c>
      <c r="F5795" s="10" t="s">
        <v>5</v>
      </c>
      <c r="H5795" s="10" t="s">
        <v>24</v>
      </c>
      <c r="I5795" s="10">
        <v>3233551</v>
      </c>
      <c r="J5795" s="10">
        <v>3234003</v>
      </c>
      <c r="K5795" s="10" t="s">
        <v>25</v>
      </c>
      <c r="R5795" s="10" t="s">
        <v>7136</v>
      </c>
      <c r="S5795" s="10">
        <v>453</v>
      </c>
    </row>
    <row r="5796" spans="1:20" x14ac:dyDescent="0.35">
      <c r="A5796" s="10" t="s">
        <v>27</v>
      </c>
      <c r="B5796" s="10" t="s">
        <v>27</v>
      </c>
      <c r="C5796" s="10" t="s">
        <v>28</v>
      </c>
      <c r="D5796" s="10" t="s">
        <v>22</v>
      </c>
      <c r="E5796" s="10" t="s">
        <v>23</v>
      </c>
      <c r="F5796" s="10" t="s">
        <v>5</v>
      </c>
      <c r="H5796" s="10" t="s">
        <v>24</v>
      </c>
      <c r="I5796" s="10">
        <v>3233551</v>
      </c>
      <c r="J5796" s="10">
        <v>3234003</v>
      </c>
      <c r="K5796" s="10" t="s">
        <v>25</v>
      </c>
      <c r="L5796" s="10" t="s">
        <v>7137</v>
      </c>
      <c r="O5796" s="10" t="s">
        <v>52</v>
      </c>
      <c r="R5796" s="10" t="s">
        <v>7136</v>
      </c>
      <c r="S5796" s="10">
        <v>453</v>
      </c>
      <c r="T5796" s="10">
        <v>150</v>
      </c>
    </row>
    <row r="5797" spans="1:20" x14ac:dyDescent="0.35">
      <c r="A5797" s="10" t="s">
        <v>20</v>
      </c>
      <c r="B5797" s="10" t="s">
        <v>20</v>
      </c>
      <c r="C5797" s="10" t="s">
        <v>21</v>
      </c>
      <c r="D5797" s="10" t="s">
        <v>22</v>
      </c>
      <c r="E5797" s="10" t="s">
        <v>23</v>
      </c>
      <c r="F5797" s="10" t="s">
        <v>5</v>
      </c>
      <c r="H5797" s="10" t="s">
        <v>24</v>
      </c>
      <c r="I5797" s="10">
        <v>3234078</v>
      </c>
      <c r="J5797" s="10">
        <v>3234539</v>
      </c>
      <c r="K5797" s="10" t="s">
        <v>46</v>
      </c>
      <c r="R5797" s="10" t="s">
        <v>7138</v>
      </c>
      <c r="S5797" s="10">
        <v>462</v>
      </c>
    </row>
    <row r="5798" spans="1:20" x14ac:dyDescent="0.35">
      <c r="A5798" s="10" t="s">
        <v>27</v>
      </c>
      <c r="B5798" s="10" t="s">
        <v>27</v>
      </c>
      <c r="C5798" s="10" t="s">
        <v>28</v>
      </c>
      <c r="D5798" s="10" t="s">
        <v>22</v>
      </c>
      <c r="E5798" s="10" t="s">
        <v>23</v>
      </c>
      <c r="F5798" s="10" t="s">
        <v>5</v>
      </c>
      <c r="H5798" s="10" t="s">
        <v>24</v>
      </c>
      <c r="I5798" s="10">
        <v>3234078</v>
      </c>
      <c r="J5798" s="10">
        <v>3234539</v>
      </c>
      <c r="K5798" s="10" t="s">
        <v>46</v>
      </c>
      <c r="L5798" s="10" t="s">
        <v>7139</v>
      </c>
      <c r="O5798" s="10" t="s">
        <v>7140</v>
      </c>
      <c r="R5798" s="10" t="s">
        <v>7138</v>
      </c>
      <c r="S5798" s="10">
        <v>462</v>
      </c>
      <c r="T5798" s="10">
        <v>153</v>
      </c>
    </row>
    <row r="5799" spans="1:20" x14ac:dyDescent="0.35">
      <c r="A5799" s="10" t="s">
        <v>20</v>
      </c>
      <c r="B5799" s="10" t="s">
        <v>20</v>
      </c>
      <c r="C5799" s="10" t="s">
        <v>21</v>
      </c>
      <c r="D5799" s="10" t="s">
        <v>22</v>
      </c>
      <c r="E5799" s="10" t="s">
        <v>23</v>
      </c>
      <c r="F5799" s="10" t="s">
        <v>5</v>
      </c>
      <c r="H5799" s="10" t="s">
        <v>24</v>
      </c>
      <c r="I5799" s="10">
        <v>3234736</v>
      </c>
      <c r="J5799" s="10">
        <v>3234984</v>
      </c>
      <c r="K5799" s="10" t="s">
        <v>25</v>
      </c>
      <c r="R5799" s="10" t="s">
        <v>7141</v>
      </c>
      <c r="S5799" s="10">
        <v>249</v>
      </c>
    </row>
    <row r="5800" spans="1:20" x14ac:dyDescent="0.35">
      <c r="A5800" s="10" t="s">
        <v>27</v>
      </c>
      <c r="B5800" s="10" t="s">
        <v>27</v>
      </c>
      <c r="C5800" s="10" t="s">
        <v>28</v>
      </c>
      <c r="D5800" s="10" t="s">
        <v>22</v>
      </c>
      <c r="E5800" s="10" t="s">
        <v>23</v>
      </c>
      <c r="F5800" s="10" t="s">
        <v>5</v>
      </c>
      <c r="H5800" s="10" t="s">
        <v>24</v>
      </c>
      <c r="I5800" s="10">
        <v>3234736</v>
      </c>
      <c r="J5800" s="10">
        <v>3234984</v>
      </c>
      <c r="K5800" s="10" t="s">
        <v>25</v>
      </c>
      <c r="L5800" s="10" t="s">
        <v>7142</v>
      </c>
      <c r="O5800" s="10" t="s">
        <v>2698</v>
      </c>
      <c r="R5800" s="10" t="s">
        <v>7141</v>
      </c>
      <c r="S5800" s="10">
        <v>249</v>
      </c>
      <c r="T5800" s="10">
        <v>82</v>
      </c>
    </row>
    <row r="5801" spans="1:20" x14ac:dyDescent="0.35">
      <c r="A5801" s="10" t="s">
        <v>20</v>
      </c>
      <c r="B5801" s="10" t="s">
        <v>20</v>
      </c>
      <c r="C5801" s="10" t="s">
        <v>21</v>
      </c>
      <c r="D5801" s="10" t="s">
        <v>22</v>
      </c>
      <c r="E5801" s="10" t="s">
        <v>23</v>
      </c>
      <c r="F5801" s="10" t="s">
        <v>5</v>
      </c>
      <c r="H5801" s="10" t="s">
        <v>24</v>
      </c>
      <c r="I5801" s="10">
        <v>3234981</v>
      </c>
      <c r="J5801" s="10">
        <v>3235499</v>
      </c>
      <c r="K5801" s="10" t="s">
        <v>46</v>
      </c>
      <c r="R5801" s="10" t="s">
        <v>7143</v>
      </c>
      <c r="S5801" s="10">
        <v>519</v>
      </c>
    </row>
    <row r="5802" spans="1:20" x14ac:dyDescent="0.35">
      <c r="A5802" s="10" t="s">
        <v>27</v>
      </c>
      <c r="B5802" s="10" t="s">
        <v>27</v>
      </c>
      <c r="C5802" s="10" t="s">
        <v>28</v>
      </c>
      <c r="D5802" s="10" t="s">
        <v>22</v>
      </c>
      <c r="E5802" s="10" t="s">
        <v>23</v>
      </c>
      <c r="F5802" s="10" t="s">
        <v>5</v>
      </c>
      <c r="H5802" s="10" t="s">
        <v>24</v>
      </c>
      <c r="I5802" s="10">
        <v>3234981</v>
      </c>
      <c r="J5802" s="10">
        <v>3235499</v>
      </c>
      <c r="K5802" s="10" t="s">
        <v>46</v>
      </c>
      <c r="L5802" s="10" t="s">
        <v>7144</v>
      </c>
      <c r="O5802" s="10" t="s">
        <v>7145</v>
      </c>
      <c r="R5802" s="10" t="s">
        <v>7143</v>
      </c>
      <c r="S5802" s="10">
        <v>519</v>
      </c>
      <c r="T5802" s="10">
        <v>172</v>
      </c>
    </row>
    <row r="5803" spans="1:20" x14ac:dyDescent="0.35">
      <c r="A5803" s="10" t="s">
        <v>20</v>
      </c>
      <c r="B5803" s="10" t="s">
        <v>20</v>
      </c>
      <c r="C5803" s="10" t="s">
        <v>21</v>
      </c>
      <c r="D5803" s="10" t="s">
        <v>22</v>
      </c>
      <c r="E5803" s="10" t="s">
        <v>23</v>
      </c>
      <c r="F5803" s="10" t="s">
        <v>5</v>
      </c>
      <c r="H5803" s="10" t="s">
        <v>24</v>
      </c>
      <c r="I5803" s="10">
        <v>3235480</v>
      </c>
      <c r="J5803" s="10">
        <v>3236211</v>
      </c>
      <c r="K5803" s="10" t="s">
        <v>46</v>
      </c>
      <c r="R5803" s="10" t="s">
        <v>7146</v>
      </c>
      <c r="S5803" s="10">
        <v>732</v>
      </c>
    </row>
    <row r="5804" spans="1:20" x14ac:dyDescent="0.35">
      <c r="A5804" s="10" t="s">
        <v>27</v>
      </c>
      <c r="B5804" s="10" t="s">
        <v>27</v>
      </c>
      <c r="C5804" s="10" t="s">
        <v>28</v>
      </c>
      <c r="D5804" s="10" t="s">
        <v>22</v>
      </c>
      <c r="E5804" s="10" t="s">
        <v>23</v>
      </c>
      <c r="F5804" s="10" t="s">
        <v>5</v>
      </c>
      <c r="H5804" s="10" t="s">
        <v>24</v>
      </c>
      <c r="I5804" s="10">
        <v>3235480</v>
      </c>
      <c r="J5804" s="10">
        <v>3236211</v>
      </c>
      <c r="K5804" s="10" t="s">
        <v>46</v>
      </c>
      <c r="L5804" s="10" t="s">
        <v>7147</v>
      </c>
      <c r="O5804" s="10" t="s">
        <v>61</v>
      </c>
      <c r="R5804" s="10" t="s">
        <v>7146</v>
      </c>
      <c r="S5804" s="10">
        <v>732</v>
      </c>
      <c r="T5804" s="10">
        <v>243</v>
      </c>
    </row>
    <row r="5805" spans="1:20" x14ac:dyDescent="0.35">
      <c r="A5805" s="10" t="s">
        <v>20</v>
      </c>
      <c r="B5805" s="10" t="s">
        <v>20</v>
      </c>
      <c r="C5805" s="10" t="s">
        <v>21</v>
      </c>
      <c r="D5805" s="10" t="s">
        <v>22</v>
      </c>
      <c r="E5805" s="10" t="s">
        <v>23</v>
      </c>
      <c r="F5805" s="10" t="s">
        <v>5</v>
      </c>
      <c r="H5805" s="10" t="s">
        <v>24</v>
      </c>
      <c r="I5805" s="10">
        <v>3236216</v>
      </c>
      <c r="J5805" s="10">
        <v>3237397</v>
      </c>
      <c r="K5805" s="10" t="s">
        <v>46</v>
      </c>
      <c r="R5805" s="10" t="s">
        <v>7148</v>
      </c>
      <c r="S5805" s="10">
        <v>1182</v>
      </c>
    </row>
    <row r="5806" spans="1:20" x14ac:dyDescent="0.35">
      <c r="A5806" s="10" t="s">
        <v>27</v>
      </c>
      <c r="B5806" s="10" t="s">
        <v>27</v>
      </c>
      <c r="C5806" s="10" t="s">
        <v>28</v>
      </c>
      <c r="D5806" s="10" t="s">
        <v>22</v>
      </c>
      <c r="E5806" s="10" t="s">
        <v>23</v>
      </c>
      <c r="F5806" s="10" t="s">
        <v>5</v>
      </c>
      <c r="H5806" s="10" t="s">
        <v>24</v>
      </c>
      <c r="I5806" s="10">
        <v>3236216</v>
      </c>
      <c r="J5806" s="10">
        <v>3237397</v>
      </c>
      <c r="K5806" s="10" t="s">
        <v>46</v>
      </c>
      <c r="L5806" s="10" t="s">
        <v>7149</v>
      </c>
      <c r="O5806" s="10" t="s">
        <v>3406</v>
      </c>
      <c r="R5806" s="10" t="s">
        <v>7148</v>
      </c>
      <c r="S5806" s="10">
        <v>1182</v>
      </c>
      <c r="T5806" s="10">
        <v>393</v>
      </c>
    </row>
    <row r="5807" spans="1:20" x14ac:dyDescent="0.35">
      <c r="A5807" s="10" t="s">
        <v>20</v>
      </c>
      <c r="B5807" s="10" t="s">
        <v>20</v>
      </c>
      <c r="C5807" s="10" t="s">
        <v>21</v>
      </c>
      <c r="D5807" s="10" t="s">
        <v>22</v>
      </c>
      <c r="E5807" s="10" t="s">
        <v>23</v>
      </c>
      <c r="F5807" s="10" t="s">
        <v>5</v>
      </c>
      <c r="H5807" s="10" t="s">
        <v>24</v>
      </c>
      <c r="I5807" s="10">
        <v>3237384</v>
      </c>
      <c r="J5807" s="10">
        <v>3238673</v>
      </c>
      <c r="K5807" s="10" t="s">
        <v>46</v>
      </c>
      <c r="R5807" s="10" t="s">
        <v>7150</v>
      </c>
      <c r="S5807" s="10">
        <v>1290</v>
      </c>
    </row>
    <row r="5808" spans="1:20" x14ac:dyDescent="0.35">
      <c r="A5808" s="10" t="s">
        <v>27</v>
      </c>
      <c r="B5808" s="10" t="s">
        <v>27</v>
      </c>
      <c r="C5808" s="10" t="s">
        <v>28</v>
      </c>
      <c r="D5808" s="10" t="s">
        <v>22</v>
      </c>
      <c r="E5808" s="10" t="s">
        <v>23</v>
      </c>
      <c r="F5808" s="10" t="s">
        <v>5</v>
      </c>
      <c r="H5808" s="10" t="s">
        <v>24</v>
      </c>
      <c r="I5808" s="10">
        <v>3237384</v>
      </c>
      <c r="J5808" s="10">
        <v>3238673</v>
      </c>
      <c r="K5808" s="10" t="s">
        <v>46</v>
      </c>
      <c r="L5808" s="10" t="s">
        <v>7151</v>
      </c>
      <c r="O5808" s="10" t="s">
        <v>3406</v>
      </c>
      <c r="R5808" s="10" t="s">
        <v>7150</v>
      </c>
      <c r="S5808" s="10">
        <v>1290</v>
      </c>
      <c r="T5808" s="10">
        <v>429</v>
      </c>
    </row>
    <row r="5809" spans="1:20" x14ac:dyDescent="0.35">
      <c r="A5809" s="10" t="s">
        <v>20</v>
      </c>
      <c r="B5809" s="10" t="s">
        <v>20</v>
      </c>
      <c r="C5809" s="10" t="s">
        <v>21</v>
      </c>
      <c r="D5809" s="10" t="s">
        <v>22</v>
      </c>
      <c r="E5809" s="10" t="s">
        <v>23</v>
      </c>
      <c r="F5809" s="10" t="s">
        <v>5</v>
      </c>
      <c r="H5809" s="10" t="s">
        <v>24</v>
      </c>
      <c r="I5809" s="10">
        <v>3238675</v>
      </c>
      <c r="J5809" s="10">
        <v>3240144</v>
      </c>
      <c r="K5809" s="10" t="s">
        <v>46</v>
      </c>
      <c r="R5809" s="10" t="s">
        <v>7152</v>
      </c>
      <c r="S5809" s="10">
        <v>1470</v>
      </c>
    </row>
    <row r="5810" spans="1:20" x14ac:dyDescent="0.35">
      <c r="A5810" s="10" t="s">
        <v>27</v>
      </c>
      <c r="B5810" s="10" t="s">
        <v>27</v>
      </c>
      <c r="C5810" s="10" t="s">
        <v>28</v>
      </c>
      <c r="D5810" s="10" t="s">
        <v>22</v>
      </c>
      <c r="E5810" s="10" t="s">
        <v>23</v>
      </c>
      <c r="F5810" s="10" t="s">
        <v>5</v>
      </c>
      <c r="H5810" s="10" t="s">
        <v>24</v>
      </c>
      <c r="I5810" s="10">
        <v>3238675</v>
      </c>
      <c r="J5810" s="10">
        <v>3240144</v>
      </c>
      <c r="K5810" s="10" t="s">
        <v>46</v>
      </c>
      <c r="L5810" s="10" t="s">
        <v>7153</v>
      </c>
      <c r="O5810" s="10" t="s">
        <v>7154</v>
      </c>
      <c r="R5810" s="10" t="s">
        <v>7152</v>
      </c>
      <c r="S5810" s="10">
        <v>1470</v>
      </c>
      <c r="T5810" s="10">
        <v>489</v>
      </c>
    </row>
    <row r="5811" spans="1:20" x14ac:dyDescent="0.35">
      <c r="A5811" s="10" t="s">
        <v>20</v>
      </c>
      <c r="B5811" s="10" t="s">
        <v>20</v>
      </c>
      <c r="C5811" s="10" t="s">
        <v>21</v>
      </c>
      <c r="D5811" s="10" t="s">
        <v>22</v>
      </c>
      <c r="E5811" s="10" t="s">
        <v>23</v>
      </c>
      <c r="F5811" s="10" t="s">
        <v>5</v>
      </c>
      <c r="H5811" s="10" t="s">
        <v>24</v>
      </c>
      <c r="I5811" s="10">
        <v>3240245</v>
      </c>
      <c r="J5811" s="10">
        <v>3240775</v>
      </c>
      <c r="K5811" s="10" t="s">
        <v>46</v>
      </c>
      <c r="R5811" s="10" t="s">
        <v>7155</v>
      </c>
      <c r="S5811" s="10">
        <v>531</v>
      </c>
    </row>
    <row r="5812" spans="1:20" x14ac:dyDescent="0.35">
      <c r="A5812" s="10" t="s">
        <v>27</v>
      </c>
      <c r="B5812" s="10" t="s">
        <v>27</v>
      </c>
      <c r="C5812" s="10" t="s">
        <v>28</v>
      </c>
      <c r="D5812" s="10" t="s">
        <v>22</v>
      </c>
      <c r="E5812" s="10" t="s">
        <v>23</v>
      </c>
      <c r="F5812" s="10" t="s">
        <v>5</v>
      </c>
      <c r="H5812" s="10" t="s">
        <v>24</v>
      </c>
      <c r="I5812" s="10">
        <v>3240245</v>
      </c>
      <c r="J5812" s="10">
        <v>3240775</v>
      </c>
      <c r="K5812" s="10" t="s">
        <v>46</v>
      </c>
      <c r="L5812" s="10" t="s">
        <v>7156</v>
      </c>
      <c r="O5812" s="10" t="s">
        <v>7157</v>
      </c>
      <c r="R5812" s="10" t="s">
        <v>7155</v>
      </c>
      <c r="S5812" s="10">
        <v>531</v>
      </c>
      <c r="T5812" s="10">
        <v>176</v>
      </c>
    </row>
    <row r="5813" spans="1:20" x14ac:dyDescent="0.35">
      <c r="A5813" s="10" t="s">
        <v>20</v>
      </c>
      <c r="B5813" s="10" t="s">
        <v>20</v>
      </c>
      <c r="C5813" s="10" t="s">
        <v>21</v>
      </c>
      <c r="D5813" s="10" t="s">
        <v>22</v>
      </c>
      <c r="E5813" s="10" t="s">
        <v>23</v>
      </c>
      <c r="F5813" s="10" t="s">
        <v>5</v>
      </c>
      <c r="H5813" s="10" t="s">
        <v>24</v>
      </c>
      <c r="I5813" s="10">
        <v>3240938</v>
      </c>
      <c r="J5813" s="10">
        <v>3242920</v>
      </c>
      <c r="K5813" s="10" t="s">
        <v>46</v>
      </c>
      <c r="R5813" s="10" t="s">
        <v>7158</v>
      </c>
      <c r="S5813" s="10">
        <v>1983</v>
      </c>
    </row>
    <row r="5814" spans="1:20" x14ac:dyDescent="0.35">
      <c r="A5814" s="10" t="s">
        <v>27</v>
      </c>
      <c r="B5814" s="10" t="s">
        <v>27</v>
      </c>
      <c r="C5814" s="10" t="s">
        <v>28</v>
      </c>
      <c r="D5814" s="10" t="s">
        <v>22</v>
      </c>
      <c r="E5814" s="10" t="s">
        <v>23</v>
      </c>
      <c r="F5814" s="10" t="s">
        <v>5</v>
      </c>
      <c r="H5814" s="10" t="s">
        <v>24</v>
      </c>
      <c r="I5814" s="10">
        <v>3240938</v>
      </c>
      <c r="J5814" s="10">
        <v>3242920</v>
      </c>
      <c r="K5814" s="10" t="s">
        <v>46</v>
      </c>
      <c r="L5814" s="10" t="s">
        <v>7159</v>
      </c>
      <c r="O5814" s="10" t="s">
        <v>6630</v>
      </c>
      <c r="R5814" s="10" t="s">
        <v>7158</v>
      </c>
      <c r="S5814" s="10">
        <v>1983</v>
      </c>
      <c r="T5814" s="10">
        <v>660</v>
      </c>
    </row>
    <row r="5815" spans="1:20" x14ac:dyDescent="0.35">
      <c r="A5815" s="10" t="s">
        <v>20</v>
      </c>
      <c r="B5815" s="10" t="s">
        <v>20</v>
      </c>
      <c r="C5815" s="10" t="s">
        <v>21</v>
      </c>
      <c r="D5815" s="10" t="s">
        <v>22</v>
      </c>
      <c r="E5815" s="10" t="s">
        <v>23</v>
      </c>
      <c r="F5815" s="10" t="s">
        <v>5</v>
      </c>
      <c r="H5815" s="10" t="s">
        <v>24</v>
      </c>
      <c r="I5815" s="10">
        <v>3243162</v>
      </c>
      <c r="J5815" s="10">
        <v>3244304</v>
      </c>
      <c r="K5815" s="10" t="s">
        <v>25</v>
      </c>
      <c r="R5815" s="10" t="s">
        <v>7160</v>
      </c>
      <c r="S5815" s="10">
        <v>1143</v>
      </c>
    </row>
    <row r="5816" spans="1:20" x14ac:dyDescent="0.35">
      <c r="A5816" s="10" t="s">
        <v>27</v>
      </c>
      <c r="B5816" s="10" t="s">
        <v>27</v>
      </c>
      <c r="C5816" s="10" t="s">
        <v>28</v>
      </c>
      <c r="D5816" s="10" t="s">
        <v>22</v>
      </c>
      <c r="E5816" s="10" t="s">
        <v>23</v>
      </c>
      <c r="F5816" s="10" t="s">
        <v>5</v>
      </c>
      <c r="H5816" s="10" t="s">
        <v>24</v>
      </c>
      <c r="I5816" s="10">
        <v>3243162</v>
      </c>
      <c r="J5816" s="10">
        <v>3244304</v>
      </c>
      <c r="K5816" s="10" t="s">
        <v>25</v>
      </c>
      <c r="L5816" s="10" t="s">
        <v>7161</v>
      </c>
      <c r="O5816" s="10" t="s">
        <v>7162</v>
      </c>
      <c r="R5816" s="10" t="s">
        <v>7160</v>
      </c>
      <c r="S5816" s="10">
        <v>1143</v>
      </c>
      <c r="T5816" s="10">
        <v>380</v>
      </c>
    </row>
    <row r="5817" spans="1:20" x14ac:dyDescent="0.35">
      <c r="A5817" s="10" t="s">
        <v>20</v>
      </c>
      <c r="B5817" s="10" t="s">
        <v>20</v>
      </c>
      <c r="C5817" s="10" t="s">
        <v>21</v>
      </c>
      <c r="D5817" s="10" t="s">
        <v>22</v>
      </c>
      <c r="E5817" s="10" t="s">
        <v>23</v>
      </c>
      <c r="F5817" s="10" t="s">
        <v>5</v>
      </c>
      <c r="H5817" s="10" t="s">
        <v>24</v>
      </c>
      <c r="I5817" s="10">
        <v>3244402</v>
      </c>
      <c r="J5817" s="10">
        <v>3245727</v>
      </c>
      <c r="K5817" s="10" t="s">
        <v>25</v>
      </c>
      <c r="R5817" s="10" t="s">
        <v>7163</v>
      </c>
      <c r="S5817" s="10">
        <v>1326</v>
      </c>
    </row>
    <row r="5818" spans="1:20" x14ac:dyDescent="0.35">
      <c r="A5818" s="10" t="s">
        <v>27</v>
      </c>
      <c r="B5818" s="10" t="s">
        <v>27</v>
      </c>
      <c r="C5818" s="10" t="s">
        <v>28</v>
      </c>
      <c r="D5818" s="10" t="s">
        <v>22</v>
      </c>
      <c r="E5818" s="10" t="s">
        <v>23</v>
      </c>
      <c r="F5818" s="10" t="s">
        <v>5</v>
      </c>
      <c r="H5818" s="10" t="s">
        <v>24</v>
      </c>
      <c r="I5818" s="10">
        <v>3244402</v>
      </c>
      <c r="J5818" s="10">
        <v>3245727</v>
      </c>
      <c r="K5818" s="10" t="s">
        <v>25</v>
      </c>
      <c r="L5818" s="10" t="s">
        <v>7164</v>
      </c>
      <c r="O5818" s="10" t="s">
        <v>49</v>
      </c>
      <c r="R5818" s="10" t="s">
        <v>7163</v>
      </c>
      <c r="S5818" s="10">
        <v>1326</v>
      </c>
      <c r="T5818" s="10">
        <v>441</v>
      </c>
    </row>
    <row r="5819" spans="1:20" x14ac:dyDescent="0.35">
      <c r="A5819" s="10" t="s">
        <v>20</v>
      </c>
      <c r="B5819" s="10" t="s">
        <v>20</v>
      </c>
      <c r="C5819" s="10" t="s">
        <v>21</v>
      </c>
      <c r="D5819" s="10" t="s">
        <v>22</v>
      </c>
      <c r="E5819" s="10" t="s">
        <v>23</v>
      </c>
      <c r="F5819" s="10" t="s">
        <v>5</v>
      </c>
      <c r="H5819" s="10" t="s">
        <v>24</v>
      </c>
      <c r="I5819" s="10">
        <v>3245711</v>
      </c>
      <c r="J5819" s="10">
        <v>3246382</v>
      </c>
      <c r="K5819" s="10" t="s">
        <v>25</v>
      </c>
      <c r="R5819" s="10" t="s">
        <v>7165</v>
      </c>
      <c r="S5819" s="10">
        <v>672</v>
      </c>
    </row>
    <row r="5820" spans="1:20" x14ac:dyDescent="0.35">
      <c r="A5820" s="10" t="s">
        <v>27</v>
      </c>
      <c r="B5820" s="10" t="s">
        <v>27</v>
      </c>
      <c r="C5820" s="10" t="s">
        <v>28</v>
      </c>
      <c r="D5820" s="10" t="s">
        <v>22</v>
      </c>
      <c r="E5820" s="10" t="s">
        <v>23</v>
      </c>
      <c r="F5820" s="10" t="s">
        <v>5</v>
      </c>
      <c r="H5820" s="10" t="s">
        <v>24</v>
      </c>
      <c r="I5820" s="10">
        <v>3245711</v>
      </c>
      <c r="J5820" s="10">
        <v>3246382</v>
      </c>
      <c r="K5820" s="10" t="s">
        <v>25</v>
      </c>
      <c r="L5820" s="10" t="s">
        <v>7166</v>
      </c>
      <c r="O5820" s="10" t="s">
        <v>7167</v>
      </c>
      <c r="R5820" s="10" t="s">
        <v>7165</v>
      </c>
      <c r="S5820" s="10">
        <v>672</v>
      </c>
      <c r="T5820" s="10">
        <v>223</v>
      </c>
    </row>
    <row r="5821" spans="1:20" x14ac:dyDescent="0.35">
      <c r="A5821" s="10" t="s">
        <v>20</v>
      </c>
      <c r="B5821" s="10" t="s">
        <v>20</v>
      </c>
      <c r="C5821" s="10" t="s">
        <v>21</v>
      </c>
      <c r="D5821" s="10" t="s">
        <v>22</v>
      </c>
      <c r="E5821" s="10" t="s">
        <v>23</v>
      </c>
      <c r="F5821" s="10" t="s">
        <v>5</v>
      </c>
      <c r="H5821" s="10" t="s">
        <v>24</v>
      </c>
      <c r="I5821" s="10">
        <v>3246427</v>
      </c>
      <c r="J5821" s="10">
        <v>3246927</v>
      </c>
      <c r="K5821" s="10" t="s">
        <v>25</v>
      </c>
      <c r="R5821" s="10" t="s">
        <v>7168</v>
      </c>
      <c r="S5821" s="10">
        <v>501</v>
      </c>
    </row>
    <row r="5822" spans="1:20" x14ac:dyDescent="0.35">
      <c r="A5822" s="10" t="s">
        <v>27</v>
      </c>
      <c r="B5822" s="10" t="s">
        <v>27</v>
      </c>
      <c r="C5822" s="10" t="s">
        <v>28</v>
      </c>
      <c r="D5822" s="10" t="s">
        <v>22</v>
      </c>
      <c r="E5822" s="10" t="s">
        <v>23</v>
      </c>
      <c r="F5822" s="10" t="s">
        <v>5</v>
      </c>
      <c r="H5822" s="10" t="s">
        <v>24</v>
      </c>
      <c r="I5822" s="10">
        <v>3246427</v>
      </c>
      <c r="J5822" s="10">
        <v>3246927</v>
      </c>
      <c r="K5822" s="10" t="s">
        <v>25</v>
      </c>
      <c r="L5822" s="10" t="s">
        <v>7169</v>
      </c>
      <c r="O5822" s="10" t="s">
        <v>7170</v>
      </c>
      <c r="R5822" s="10" t="s">
        <v>7168</v>
      </c>
      <c r="S5822" s="10">
        <v>501</v>
      </c>
      <c r="T5822" s="10">
        <v>166</v>
      </c>
    </row>
    <row r="5823" spans="1:20" x14ac:dyDescent="0.35">
      <c r="A5823" s="10" t="s">
        <v>20</v>
      </c>
      <c r="B5823" s="10" t="s">
        <v>20</v>
      </c>
      <c r="C5823" s="10" t="s">
        <v>21</v>
      </c>
      <c r="D5823" s="10" t="s">
        <v>22</v>
      </c>
      <c r="E5823" s="10" t="s">
        <v>23</v>
      </c>
      <c r="F5823" s="10" t="s">
        <v>5</v>
      </c>
      <c r="H5823" s="10" t="s">
        <v>24</v>
      </c>
      <c r="I5823" s="10">
        <v>3247036</v>
      </c>
      <c r="J5823" s="10">
        <v>3247287</v>
      </c>
      <c r="K5823" s="10" t="s">
        <v>25</v>
      </c>
      <c r="R5823" s="10" t="s">
        <v>7171</v>
      </c>
      <c r="S5823" s="10">
        <v>252</v>
      </c>
    </row>
    <row r="5824" spans="1:20" x14ac:dyDescent="0.35">
      <c r="A5824" s="10" t="s">
        <v>27</v>
      </c>
      <c r="B5824" s="10" t="s">
        <v>27</v>
      </c>
      <c r="C5824" s="10" t="s">
        <v>28</v>
      </c>
      <c r="D5824" s="10" t="s">
        <v>22</v>
      </c>
      <c r="E5824" s="10" t="s">
        <v>23</v>
      </c>
      <c r="F5824" s="10" t="s">
        <v>5</v>
      </c>
      <c r="H5824" s="10" t="s">
        <v>24</v>
      </c>
      <c r="I5824" s="10">
        <v>3247036</v>
      </c>
      <c r="J5824" s="10">
        <v>3247287</v>
      </c>
      <c r="K5824" s="10" t="s">
        <v>25</v>
      </c>
      <c r="L5824" s="10" t="s">
        <v>7172</v>
      </c>
      <c r="O5824" s="10" t="s">
        <v>7173</v>
      </c>
      <c r="R5824" s="10" t="s">
        <v>7171</v>
      </c>
      <c r="S5824" s="10">
        <v>252</v>
      </c>
      <c r="T5824" s="10">
        <v>83</v>
      </c>
    </row>
    <row r="5825" spans="1:20" x14ac:dyDescent="0.35">
      <c r="A5825" s="10" t="s">
        <v>20</v>
      </c>
      <c r="B5825" s="10" t="s">
        <v>20</v>
      </c>
      <c r="C5825" s="10" t="s">
        <v>21</v>
      </c>
      <c r="D5825" s="10" t="s">
        <v>22</v>
      </c>
      <c r="E5825" s="10" t="s">
        <v>23</v>
      </c>
      <c r="F5825" s="10" t="s">
        <v>5</v>
      </c>
      <c r="H5825" s="10" t="s">
        <v>24</v>
      </c>
      <c r="I5825" s="10">
        <v>3247292</v>
      </c>
      <c r="J5825" s="10">
        <v>3247780</v>
      </c>
      <c r="K5825" s="10" t="s">
        <v>25</v>
      </c>
      <c r="R5825" s="10" t="s">
        <v>7174</v>
      </c>
      <c r="S5825" s="10">
        <v>489</v>
      </c>
    </row>
    <row r="5826" spans="1:20" x14ac:dyDescent="0.35">
      <c r="A5826" s="10" t="s">
        <v>27</v>
      </c>
      <c r="B5826" s="10" t="s">
        <v>27</v>
      </c>
      <c r="C5826" s="10" t="s">
        <v>28</v>
      </c>
      <c r="D5826" s="10" t="s">
        <v>22</v>
      </c>
      <c r="E5826" s="10" t="s">
        <v>23</v>
      </c>
      <c r="F5826" s="10" t="s">
        <v>5</v>
      </c>
      <c r="H5826" s="10" t="s">
        <v>24</v>
      </c>
      <c r="I5826" s="10">
        <v>3247292</v>
      </c>
      <c r="J5826" s="10">
        <v>3247780</v>
      </c>
      <c r="K5826" s="10" t="s">
        <v>25</v>
      </c>
      <c r="L5826" s="10" t="s">
        <v>7175</v>
      </c>
      <c r="O5826" s="10" t="s">
        <v>7176</v>
      </c>
      <c r="R5826" s="10" t="s">
        <v>7174</v>
      </c>
      <c r="S5826" s="10">
        <v>489</v>
      </c>
      <c r="T5826" s="10">
        <v>162</v>
      </c>
    </row>
    <row r="5827" spans="1:20" x14ac:dyDescent="0.35">
      <c r="A5827" s="10" t="s">
        <v>20</v>
      </c>
      <c r="B5827" s="10" t="s">
        <v>20</v>
      </c>
      <c r="C5827" s="10" t="s">
        <v>21</v>
      </c>
      <c r="D5827" s="10" t="s">
        <v>22</v>
      </c>
      <c r="E5827" s="10" t="s">
        <v>23</v>
      </c>
      <c r="F5827" s="10" t="s">
        <v>5</v>
      </c>
      <c r="H5827" s="10" t="s">
        <v>24</v>
      </c>
      <c r="I5827" s="10">
        <v>3247917</v>
      </c>
      <c r="J5827" s="10">
        <v>3248495</v>
      </c>
      <c r="K5827" s="10" t="s">
        <v>25</v>
      </c>
      <c r="R5827" s="10" t="s">
        <v>7177</v>
      </c>
      <c r="S5827" s="10">
        <v>579</v>
      </c>
    </row>
    <row r="5828" spans="1:20" x14ac:dyDescent="0.35">
      <c r="A5828" s="10" t="s">
        <v>27</v>
      </c>
      <c r="B5828" s="10" t="s">
        <v>27</v>
      </c>
      <c r="C5828" s="10" t="s">
        <v>28</v>
      </c>
      <c r="D5828" s="10" t="s">
        <v>22</v>
      </c>
      <c r="E5828" s="10" t="s">
        <v>23</v>
      </c>
      <c r="F5828" s="10" t="s">
        <v>5</v>
      </c>
      <c r="H5828" s="10" t="s">
        <v>24</v>
      </c>
      <c r="I5828" s="10">
        <v>3247917</v>
      </c>
      <c r="J5828" s="10">
        <v>3248495</v>
      </c>
      <c r="K5828" s="10" t="s">
        <v>25</v>
      </c>
      <c r="L5828" s="10" t="s">
        <v>7178</v>
      </c>
      <c r="O5828" s="10" t="s">
        <v>433</v>
      </c>
      <c r="R5828" s="10" t="s">
        <v>7177</v>
      </c>
      <c r="S5828" s="10">
        <v>579</v>
      </c>
      <c r="T5828" s="10">
        <v>192</v>
      </c>
    </row>
    <row r="5829" spans="1:20" x14ac:dyDescent="0.35">
      <c r="A5829" s="10" t="s">
        <v>20</v>
      </c>
      <c r="B5829" s="10" t="s">
        <v>20</v>
      </c>
      <c r="C5829" s="10" t="s">
        <v>21</v>
      </c>
      <c r="D5829" s="10" t="s">
        <v>22</v>
      </c>
      <c r="E5829" s="10" t="s">
        <v>23</v>
      </c>
      <c r="F5829" s="10" t="s">
        <v>5</v>
      </c>
      <c r="H5829" s="10" t="s">
        <v>24</v>
      </c>
      <c r="I5829" s="10">
        <v>3248647</v>
      </c>
      <c r="J5829" s="10">
        <v>3248997</v>
      </c>
      <c r="K5829" s="10" t="s">
        <v>46</v>
      </c>
      <c r="R5829" s="10" t="s">
        <v>7179</v>
      </c>
      <c r="S5829" s="10">
        <v>351</v>
      </c>
    </row>
    <row r="5830" spans="1:20" x14ac:dyDescent="0.35">
      <c r="A5830" s="10" t="s">
        <v>27</v>
      </c>
      <c r="B5830" s="10" t="s">
        <v>27</v>
      </c>
      <c r="C5830" s="10" t="s">
        <v>28</v>
      </c>
      <c r="D5830" s="10" t="s">
        <v>22</v>
      </c>
      <c r="E5830" s="10" t="s">
        <v>23</v>
      </c>
      <c r="F5830" s="10" t="s">
        <v>5</v>
      </c>
      <c r="H5830" s="10" t="s">
        <v>24</v>
      </c>
      <c r="I5830" s="10">
        <v>3248647</v>
      </c>
      <c r="J5830" s="10">
        <v>3248997</v>
      </c>
      <c r="K5830" s="10" t="s">
        <v>46</v>
      </c>
      <c r="L5830" s="10" t="s">
        <v>7180</v>
      </c>
      <c r="O5830" s="10" t="s">
        <v>7181</v>
      </c>
      <c r="R5830" s="10" t="s">
        <v>7179</v>
      </c>
      <c r="S5830" s="10">
        <v>351</v>
      </c>
      <c r="T5830" s="10">
        <v>116</v>
      </c>
    </row>
    <row r="5831" spans="1:20" x14ac:dyDescent="0.35">
      <c r="A5831" s="10" t="s">
        <v>20</v>
      </c>
      <c r="B5831" s="10" t="s">
        <v>20</v>
      </c>
      <c r="C5831" s="10" t="s">
        <v>21</v>
      </c>
      <c r="D5831" s="10" t="s">
        <v>22</v>
      </c>
      <c r="E5831" s="10" t="s">
        <v>23</v>
      </c>
      <c r="F5831" s="10" t="s">
        <v>5</v>
      </c>
      <c r="H5831" s="10" t="s">
        <v>24</v>
      </c>
      <c r="I5831" s="10">
        <v>3249244</v>
      </c>
      <c r="J5831" s="10">
        <v>3251895</v>
      </c>
      <c r="K5831" s="10" t="s">
        <v>46</v>
      </c>
      <c r="R5831" s="10" t="s">
        <v>7182</v>
      </c>
      <c r="S5831" s="10">
        <v>2652</v>
      </c>
    </row>
    <row r="5832" spans="1:20" x14ac:dyDescent="0.35">
      <c r="A5832" s="10" t="s">
        <v>27</v>
      </c>
      <c r="B5832" s="10" t="s">
        <v>27</v>
      </c>
      <c r="C5832" s="10" t="s">
        <v>28</v>
      </c>
      <c r="D5832" s="10" t="s">
        <v>22</v>
      </c>
      <c r="E5832" s="10" t="s">
        <v>23</v>
      </c>
      <c r="F5832" s="10" t="s">
        <v>5</v>
      </c>
      <c r="H5832" s="10" t="s">
        <v>24</v>
      </c>
      <c r="I5832" s="10">
        <v>3249244</v>
      </c>
      <c r="J5832" s="10">
        <v>3251895</v>
      </c>
      <c r="K5832" s="10" t="s">
        <v>46</v>
      </c>
      <c r="L5832" s="10" t="s">
        <v>7183</v>
      </c>
      <c r="O5832" s="10" t="s">
        <v>7184</v>
      </c>
      <c r="R5832" s="10" t="s">
        <v>7182</v>
      </c>
      <c r="S5832" s="10">
        <v>2652</v>
      </c>
      <c r="T5832" s="10">
        <v>883</v>
      </c>
    </row>
    <row r="5833" spans="1:20" x14ac:dyDescent="0.35">
      <c r="A5833" s="10" t="s">
        <v>20</v>
      </c>
      <c r="B5833" s="10" t="s">
        <v>20</v>
      </c>
      <c r="C5833" s="10" t="s">
        <v>21</v>
      </c>
      <c r="D5833" s="10" t="s">
        <v>22</v>
      </c>
      <c r="E5833" s="10" t="s">
        <v>23</v>
      </c>
      <c r="F5833" s="10" t="s">
        <v>5</v>
      </c>
      <c r="H5833" s="10" t="s">
        <v>24</v>
      </c>
      <c r="I5833" s="10">
        <v>3252155</v>
      </c>
      <c r="J5833" s="10">
        <v>3253255</v>
      </c>
      <c r="K5833" s="10" t="s">
        <v>46</v>
      </c>
      <c r="R5833" s="10" t="s">
        <v>7185</v>
      </c>
      <c r="S5833" s="10">
        <v>1101</v>
      </c>
    </row>
    <row r="5834" spans="1:20" x14ac:dyDescent="0.35">
      <c r="A5834" s="10" t="s">
        <v>27</v>
      </c>
      <c r="B5834" s="10" t="s">
        <v>27</v>
      </c>
      <c r="C5834" s="10" t="s">
        <v>28</v>
      </c>
      <c r="D5834" s="10" t="s">
        <v>22</v>
      </c>
      <c r="E5834" s="10" t="s">
        <v>23</v>
      </c>
      <c r="F5834" s="10" t="s">
        <v>5</v>
      </c>
      <c r="H5834" s="10" t="s">
        <v>24</v>
      </c>
      <c r="I5834" s="10">
        <v>3252155</v>
      </c>
      <c r="J5834" s="10">
        <v>3253255</v>
      </c>
      <c r="K5834" s="10" t="s">
        <v>46</v>
      </c>
      <c r="L5834" s="10" t="s">
        <v>7186</v>
      </c>
      <c r="O5834" s="10" t="s">
        <v>7187</v>
      </c>
      <c r="R5834" s="10" t="s">
        <v>7185</v>
      </c>
      <c r="S5834" s="10">
        <v>1101</v>
      </c>
      <c r="T5834" s="10">
        <v>366</v>
      </c>
    </row>
    <row r="5835" spans="1:20" x14ac:dyDescent="0.35">
      <c r="A5835" s="10" t="s">
        <v>20</v>
      </c>
      <c r="B5835" s="10" t="s">
        <v>20</v>
      </c>
      <c r="C5835" s="10" t="s">
        <v>21</v>
      </c>
      <c r="D5835" s="10" t="s">
        <v>22</v>
      </c>
      <c r="E5835" s="10" t="s">
        <v>23</v>
      </c>
      <c r="F5835" s="10" t="s">
        <v>5</v>
      </c>
      <c r="H5835" s="10" t="s">
        <v>24</v>
      </c>
      <c r="I5835" s="10">
        <v>3253365</v>
      </c>
      <c r="J5835" s="10">
        <v>3255854</v>
      </c>
      <c r="K5835" s="10" t="s">
        <v>46</v>
      </c>
      <c r="R5835" s="10" t="s">
        <v>7188</v>
      </c>
      <c r="S5835" s="10">
        <v>2490</v>
      </c>
    </row>
    <row r="5836" spans="1:20" x14ac:dyDescent="0.35">
      <c r="A5836" s="10" t="s">
        <v>27</v>
      </c>
      <c r="B5836" s="10" t="s">
        <v>27</v>
      </c>
      <c r="C5836" s="10" t="s">
        <v>28</v>
      </c>
      <c r="D5836" s="10" t="s">
        <v>22</v>
      </c>
      <c r="E5836" s="10" t="s">
        <v>23</v>
      </c>
      <c r="F5836" s="10" t="s">
        <v>5</v>
      </c>
      <c r="H5836" s="10" t="s">
        <v>24</v>
      </c>
      <c r="I5836" s="10">
        <v>3253365</v>
      </c>
      <c r="J5836" s="10">
        <v>3255854</v>
      </c>
      <c r="K5836" s="10" t="s">
        <v>46</v>
      </c>
      <c r="L5836" s="10" t="s">
        <v>7189</v>
      </c>
      <c r="O5836" s="10" t="s">
        <v>7190</v>
      </c>
      <c r="R5836" s="10" t="s">
        <v>7188</v>
      </c>
      <c r="S5836" s="10">
        <v>2490</v>
      </c>
      <c r="T5836" s="10">
        <v>829</v>
      </c>
    </row>
    <row r="5837" spans="1:20" x14ac:dyDescent="0.35">
      <c r="A5837" s="10" t="s">
        <v>20</v>
      </c>
      <c r="B5837" s="10" t="s">
        <v>20</v>
      </c>
      <c r="C5837" s="10" t="s">
        <v>21</v>
      </c>
      <c r="D5837" s="10" t="s">
        <v>22</v>
      </c>
      <c r="E5837" s="10" t="s">
        <v>23</v>
      </c>
      <c r="F5837" s="10" t="s">
        <v>5</v>
      </c>
      <c r="H5837" s="10" t="s">
        <v>24</v>
      </c>
      <c r="I5837" s="10">
        <v>3255856</v>
      </c>
      <c r="J5837" s="10">
        <v>3256926</v>
      </c>
      <c r="K5837" s="10" t="s">
        <v>46</v>
      </c>
      <c r="R5837" s="10" t="s">
        <v>7191</v>
      </c>
      <c r="S5837" s="10">
        <v>1071</v>
      </c>
    </row>
    <row r="5838" spans="1:20" x14ac:dyDescent="0.35">
      <c r="A5838" s="10" t="s">
        <v>27</v>
      </c>
      <c r="B5838" s="10" t="s">
        <v>27</v>
      </c>
      <c r="C5838" s="10" t="s">
        <v>28</v>
      </c>
      <c r="D5838" s="10" t="s">
        <v>22</v>
      </c>
      <c r="E5838" s="10" t="s">
        <v>23</v>
      </c>
      <c r="F5838" s="10" t="s">
        <v>5</v>
      </c>
      <c r="H5838" s="10" t="s">
        <v>24</v>
      </c>
      <c r="I5838" s="10">
        <v>3255856</v>
      </c>
      <c r="J5838" s="10">
        <v>3256926</v>
      </c>
      <c r="K5838" s="10" t="s">
        <v>46</v>
      </c>
      <c r="L5838" s="10" t="s">
        <v>7192</v>
      </c>
      <c r="O5838" s="10" t="s">
        <v>7193</v>
      </c>
      <c r="R5838" s="10" t="s">
        <v>7191</v>
      </c>
      <c r="S5838" s="10">
        <v>1071</v>
      </c>
      <c r="T5838" s="10">
        <v>356</v>
      </c>
    </row>
    <row r="5839" spans="1:20" x14ac:dyDescent="0.35">
      <c r="A5839" s="10" t="s">
        <v>20</v>
      </c>
      <c r="B5839" s="10" t="s">
        <v>20</v>
      </c>
      <c r="C5839" s="10" t="s">
        <v>21</v>
      </c>
      <c r="D5839" s="10" t="s">
        <v>22</v>
      </c>
      <c r="E5839" s="10" t="s">
        <v>23</v>
      </c>
      <c r="F5839" s="10" t="s">
        <v>5</v>
      </c>
      <c r="H5839" s="10" t="s">
        <v>24</v>
      </c>
      <c r="I5839" s="10">
        <v>3256988</v>
      </c>
      <c r="J5839" s="10">
        <v>3257749</v>
      </c>
      <c r="K5839" s="10" t="s">
        <v>46</v>
      </c>
      <c r="R5839" s="10" t="s">
        <v>7194</v>
      </c>
      <c r="S5839" s="10">
        <v>762</v>
      </c>
    </row>
    <row r="5840" spans="1:20" x14ac:dyDescent="0.35">
      <c r="A5840" s="10" t="s">
        <v>27</v>
      </c>
      <c r="B5840" s="10" t="s">
        <v>27</v>
      </c>
      <c r="C5840" s="10" t="s">
        <v>28</v>
      </c>
      <c r="D5840" s="10" t="s">
        <v>22</v>
      </c>
      <c r="E5840" s="10" t="s">
        <v>23</v>
      </c>
      <c r="F5840" s="10" t="s">
        <v>5</v>
      </c>
      <c r="H5840" s="10" t="s">
        <v>24</v>
      </c>
      <c r="I5840" s="10">
        <v>3256988</v>
      </c>
      <c r="J5840" s="10">
        <v>3257749</v>
      </c>
      <c r="K5840" s="10" t="s">
        <v>46</v>
      </c>
      <c r="L5840" s="10" t="s">
        <v>7195</v>
      </c>
      <c r="O5840" s="10" t="s">
        <v>7196</v>
      </c>
      <c r="R5840" s="10" t="s">
        <v>7194</v>
      </c>
      <c r="S5840" s="10">
        <v>762</v>
      </c>
      <c r="T5840" s="10">
        <v>253</v>
      </c>
    </row>
    <row r="5841" spans="1:20" x14ac:dyDescent="0.35">
      <c r="A5841" s="10" t="s">
        <v>20</v>
      </c>
      <c r="B5841" s="10" t="s">
        <v>20</v>
      </c>
      <c r="C5841" s="10" t="s">
        <v>21</v>
      </c>
      <c r="D5841" s="10" t="s">
        <v>22</v>
      </c>
      <c r="E5841" s="10" t="s">
        <v>23</v>
      </c>
      <c r="F5841" s="10" t="s">
        <v>5</v>
      </c>
      <c r="H5841" s="10" t="s">
        <v>24</v>
      </c>
      <c r="I5841" s="10">
        <v>3257926</v>
      </c>
      <c r="J5841" s="10">
        <v>3258180</v>
      </c>
      <c r="K5841" s="10" t="s">
        <v>46</v>
      </c>
      <c r="R5841" s="10" t="s">
        <v>7197</v>
      </c>
      <c r="S5841" s="10">
        <v>255</v>
      </c>
    </row>
    <row r="5842" spans="1:20" x14ac:dyDescent="0.35">
      <c r="A5842" s="10" t="s">
        <v>27</v>
      </c>
      <c r="B5842" s="10" t="s">
        <v>27</v>
      </c>
      <c r="C5842" s="10" t="s">
        <v>28</v>
      </c>
      <c r="D5842" s="10" t="s">
        <v>22</v>
      </c>
      <c r="E5842" s="10" t="s">
        <v>23</v>
      </c>
      <c r="F5842" s="10" t="s">
        <v>5</v>
      </c>
      <c r="H5842" s="10" t="s">
        <v>24</v>
      </c>
      <c r="I5842" s="10">
        <v>3257926</v>
      </c>
      <c r="J5842" s="10">
        <v>3258180</v>
      </c>
      <c r="K5842" s="10" t="s">
        <v>46</v>
      </c>
      <c r="L5842" s="10" t="s">
        <v>7198</v>
      </c>
      <c r="O5842" s="10" t="s">
        <v>7199</v>
      </c>
      <c r="R5842" s="10" t="s">
        <v>7197</v>
      </c>
      <c r="S5842" s="10">
        <v>255</v>
      </c>
      <c r="T5842" s="10">
        <v>84</v>
      </c>
    </row>
    <row r="5843" spans="1:20" x14ac:dyDescent="0.35">
      <c r="A5843" s="10" t="s">
        <v>20</v>
      </c>
      <c r="B5843" s="10" t="s">
        <v>20</v>
      </c>
      <c r="C5843" s="10" t="s">
        <v>21</v>
      </c>
      <c r="D5843" s="10" t="s">
        <v>22</v>
      </c>
      <c r="E5843" s="10" t="s">
        <v>23</v>
      </c>
      <c r="F5843" s="10" t="s">
        <v>5</v>
      </c>
      <c r="H5843" s="10" t="s">
        <v>24</v>
      </c>
      <c r="I5843" s="10">
        <v>3258268</v>
      </c>
      <c r="J5843" s="10">
        <v>3258588</v>
      </c>
      <c r="K5843" s="10" t="s">
        <v>46</v>
      </c>
      <c r="R5843" s="10" t="s">
        <v>7200</v>
      </c>
      <c r="S5843" s="10">
        <v>321</v>
      </c>
    </row>
    <row r="5844" spans="1:20" x14ac:dyDescent="0.35">
      <c r="A5844" s="10" t="s">
        <v>27</v>
      </c>
      <c r="B5844" s="10" t="s">
        <v>27</v>
      </c>
      <c r="C5844" s="10" t="s">
        <v>28</v>
      </c>
      <c r="D5844" s="10" t="s">
        <v>22</v>
      </c>
      <c r="E5844" s="10" t="s">
        <v>23</v>
      </c>
      <c r="F5844" s="10" t="s">
        <v>5</v>
      </c>
      <c r="H5844" s="10" t="s">
        <v>24</v>
      </c>
      <c r="I5844" s="10">
        <v>3258268</v>
      </c>
      <c r="J5844" s="10">
        <v>3258588</v>
      </c>
      <c r="K5844" s="10" t="s">
        <v>46</v>
      </c>
      <c r="L5844" s="10" t="s">
        <v>7201</v>
      </c>
      <c r="O5844" s="10" t="s">
        <v>7202</v>
      </c>
      <c r="R5844" s="10" t="s">
        <v>7200</v>
      </c>
      <c r="S5844" s="10">
        <v>321</v>
      </c>
      <c r="T5844" s="10">
        <v>106</v>
      </c>
    </row>
    <row r="5845" spans="1:20" x14ac:dyDescent="0.35">
      <c r="A5845" s="10" t="s">
        <v>20</v>
      </c>
      <c r="B5845" s="10" t="s">
        <v>20</v>
      </c>
      <c r="C5845" s="10" t="s">
        <v>21</v>
      </c>
      <c r="D5845" s="10" t="s">
        <v>22</v>
      </c>
      <c r="E5845" s="10" t="s">
        <v>23</v>
      </c>
      <c r="F5845" s="10" t="s">
        <v>5</v>
      </c>
      <c r="H5845" s="10" t="s">
        <v>24</v>
      </c>
      <c r="I5845" s="10">
        <v>3258636</v>
      </c>
      <c r="J5845" s="10">
        <v>3259049</v>
      </c>
      <c r="K5845" s="10" t="s">
        <v>46</v>
      </c>
      <c r="R5845" s="10" t="s">
        <v>7203</v>
      </c>
      <c r="S5845" s="10">
        <v>414</v>
      </c>
    </row>
    <row r="5846" spans="1:20" x14ac:dyDescent="0.35">
      <c r="A5846" s="10" t="s">
        <v>27</v>
      </c>
      <c r="B5846" s="10" t="s">
        <v>27</v>
      </c>
      <c r="C5846" s="10" t="s">
        <v>28</v>
      </c>
      <c r="D5846" s="10" t="s">
        <v>22</v>
      </c>
      <c r="E5846" s="10" t="s">
        <v>23</v>
      </c>
      <c r="F5846" s="10" t="s">
        <v>5</v>
      </c>
      <c r="H5846" s="10" t="s">
        <v>24</v>
      </c>
      <c r="I5846" s="10">
        <v>3258636</v>
      </c>
      <c r="J5846" s="10">
        <v>3259049</v>
      </c>
      <c r="K5846" s="10" t="s">
        <v>46</v>
      </c>
      <c r="L5846" s="10" t="s">
        <v>7204</v>
      </c>
      <c r="O5846" s="10" t="s">
        <v>7205</v>
      </c>
      <c r="R5846" s="10" t="s">
        <v>7203</v>
      </c>
      <c r="S5846" s="10">
        <v>414</v>
      </c>
      <c r="T5846" s="10">
        <v>137</v>
      </c>
    </row>
    <row r="5847" spans="1:20" x14ac:dyDescent="0.35">
      <c r="A5847" s="10" t="s">
        <v>20</v>
      </c>
      <c r="B5847" s="10" t="s">
        <v>20</v>
      </c>
      <c r="C5847" s="10" t="s">
        <v>21</v>
      </c>
      <c r="D5847" s="10" t="s">
        <v>22</v>
      </c>
      <c r="E5847" s="10" t="s">
        <v>23</v>
      </c>
      <c r="F5847" s="10" t="s">
        <v>5</v>
      </c>
      <c r="H5847" s="10" t="s">
        <v>24</v>
      </c>
      <c r="I5847" s="10">
        <v>3259083</v>
      </c>
      <c r="J5847" s="10">
        <v>3259541</v>
      </c>
      <c r="K5847" s="10" t="s">
        <v>46</v>
      </c>
      <c r="R5847" s="10" t="s">
        <v>7206</v>
      </c>
      <c r="S5847" s="10">
        <v>459</v>
      </c>
    </row>
    <row r="5848" spans="1:20" x14ac:dyDescent="0.35">
      <c r="A5848" s="10" t="s">
        <v>27</v>
      </c>
      <c r="B5848" s="10" t="s">
        <v>27</v>
      </c>
      <c r="C5848" s="10" t="s">
        <v>28</v>
      </c>
      <c r="D5848" s="10" t="s">
        <v>22</v>
      </c>
      <c r="E5848" s="10" t="s">
        <v>23</v>
      </c>
      <c r="F5848" s="10" t="s">
        <v>5</v>
      </c>
      <c r="H5848" s="10" t="s">
        <v>24</v>
      </c>
      <c r="I5848" s="10">
        <v>3259083</v>
      </c>
      <c r="J5848" s="10">
        <v>3259541</v>
      </c>
      <c r="K5848" s="10" t="s">
        <v>46</v>
      </c>
      <c r="L5848" s="10" t="s">
        <v>7207</v>
      </c>
      <c r="O5848" s="10" t="s">
        <v>7208</v>
      </c>
      <c r="R5848" s="10" t="s">
        <v>7206</v>
      </c>
      <c r="S5848" s="10">
        <v>459</v>
      </c>
      <c r="T5848" s="10">
        <v>152</v>
      </c>
    </row>
    <row r="5849" spans="1:20" x14ac:dyDescent="0.35">
      <c r="A5849" s="10" t="s">
        <v>20</v>
      </c>
      <c r="B5849" s="10" t="s">
        <v>20</v>
      </c>
      <c r="C5849" s="10" t="s">
        <v>21</v>
      </c>
      <c r="D5849" s="10" t="s">
        <v>22</v>
      </c>
      <c r="E5849" s="10" t="s">
        <v>23</v>
      </c>
      <c r="F5849" s="10" t="s">
        <v>5</v>
      </c>
      <c r="H5849" s="10" t="s">
        <v>24</v>
      </c>
      <c r="I5849" s="10">
        <v>3259707</v>
      </c>
      <c r="J5849" s="10">
        <v>3260078</v>
      </c>
      <c r="K5849" s="10" t="s">
        <v>25</v>
      </c>
      <c r="R5849" s="10" t="s">
        <v>7209</v>
      </c>
      <c r="S5849" s="10">
        <v>372</v>
      </c>
    </row>
    <row r="5850" spans="1:20" x14ac:dyDescent="0.35">
      <c r="A5850" s="10" t="s">
        <v>27</v>
      </c>
      <c r="B5850" s="10" t="s">
        <v>27</v>
      </c>
      <c r="C5850" s="10" t="s">
        <v>28</v>
      </c>
      <c r="D5850" s="10" t="s">
        <v>22</v>
      </c>
      <c r="E5850" s="10" t="s">
        <v>23</v>
      </c>
      <c r="F5850" s="10" t="s">
        <v>5</v>
      </c>
      <c r="H5850" s="10" t="s">
        <v>24</v>
      </c>
      <c r="I5850" s="10">
        <v>3259707</v>
      </c>
      <c r="J5850" s="10">
        <v>3260078</v>
      </c>
      <c r="K5850" s="10" t="s">
        <v>25</v>
      </c>
      <c r="L5850" s="10" t="s">
        <v>7210</v>
      </c>
      <c r="O5850" s="10" t="s">
        <v>49</v>
      </c>
      <c r="R5850" s="10" t="s">
        <v>7209</v>
      </c>
      <c r="S5850" s="10">
        <v>372</v>
      </c>
      <c r="T5850" s="10">
        <v>123</v>
      </c>
    </row>
    <row r="5851" spans="1:20" x14ac:dyDescent="0.35">
      <c r="A5851" s="10" t="s">
        <v>20</v>
      </c>
      <c r="B5851" s="10" t="s">
        <v>20</v>
      </c>
      <c r="C5851" s="10" t="s">
        <v>21</v>
      </c>
      <c r="D5851" s="10" t="s">
        <v>22</v>
      </c>
      <c r="E5851" s="10" t="s">
        <v>23</v>
      </c>
      <c r="F5851" s="10" t="s">
        <v>5</v>
      </c>
      <c r="H5851" s="10" t="s">
        <v>24</v>
      </c>
      <c r="I5851" s="10">
        <v>3260101</v>
      </c>
      <c r="J5851" s="10">
        <v>3260610</v>
      </c>
      <c r="K5851" s="10" t="s">
        <v>25</v>
      </c>
      <c r="R5851" s="10" t="s">
        <v>7211</v>
      </c>
      <c r="S5851" s="10">
        <v>510</v>
      </c>
    </row>
    <row r="5852" spans="1:20" x14ac:dyDescent="0.35">
      <c r="A5852" s="10" t="s">
        <v>27</v>
      </c>
      <c r="B5852" s="10" t="s">
        <v>27</v>
      </c>
      <c r="C5852" s="10" t="s">
        <v>28</v>
      </c>
      <c r="D5852" s="10" t="s">
        <v>22</v>
      </c>
      <c r="E5852" s="10" t="s">
        <v>23</v>
      </c>
      <c r="F5852" s="10" t="s">
        <v>5</v>
      </c>
      <c r="H5852" s="10" t="s">
        <v>24</v>
      </c>
      <c r="I5852" s="10">
        <v>3260101</v>
      </c>
      <c r="J5852" s="10">
        <v>3260610</v>
      </c>
      <c r="K5852" s="10" t="s">
        <v>25</v>
      </c>
      <c r="L5852" s="10" t="s">
        <v>7212</v>
      </c>
      <c r="O5852" s="10" t="s">
        <v>52</v>
      </c>
      <c r="R5852" s="10" t="s">
        <v>7211</v>
      </c>
      <c r="S5852" s="10">
        <v>510</v>
      </c>
      <c r="T5852" s="10">
        <v>169</v>
      </c>
    </row>
    <row r="5853" spans="1:20" x14ac:dyDescent="0.35">
      <c r="A5853" s="10" t="s">
        <v>20</v>
      </c>
      <c r="B5853" s="10" t="s">
        <v>20</v>
      </c>
      <c r="C5853" s="10" t="s">
        <v>21</v>
      </c>
      <c r="D5853" s="10" t="s">
        <v>22</v>
      </c>
      <c r="E5853" s="10" t="s">
        <v>23</v>
      </c>
      <c r="F5853" s="10" t="s">
        <v>5</v>
      </c>
      <c r="H5853" s="10" t="s">
        <v>24</v>
      </c>
      <c r="I5853" s="10">
        <v>3260615</v>
      </c>
      <c r="J5853" s="10">
        <v>3261046</v>
      </c>
      <c r="K5853" s="10" t="s">
        <v>25</v>
      </c>
      <c r="R5853" s="10" t="s">
        <v>7213</v>
      </c>
      <c r="S5853" s="10">
        <v>432</v>
      </c>
    </row>
    <row r="5854" spans="1:20" x14ac:dyDescent="0.35">
      <c r="A5854" s="10" t="s">
        <v>27</v>
      </c>
      <c r="B5854" s="10" t="s">
        <v>27</v>
      </c>
      <c r="C5854" s="10" t="s">
        <v>28</v>
      </c>
      <c r="D5854" s="10" t="s">
        <v>22</v>
      </c>
      <c r="E5854" s="10" t="s">
        <v>23</v>
      </c>
      <c r="F5854" s="10" t="s">
        <v>5</v>
      </c>
      <c r="H5854" s="10" t="s">
        <v>24</v>
      </c>
      <c r="I5854" s="10">
        <v>3260615</v>
      </c>
      <c r="J5854" s="10">
        <v>3261046</v>
      </c>
      <c r="K5854" s="10" t="s">
        <v>25</v>
      </c>
      <c r="L5854" s="10" t="s">
        <v>7214</v>
      </c>
      <c r="O5854" s="10" t="s">
        <v>49</v>
      </c>
      <c r="R5854" s="10" t="s">
        <v>7213</v>
      </c>
      <c r="S5854" s="10">
        <v>432</v>
      </c>
      <c r="T5854" s="10">
        <v>143</v>
      </c>
    </row>
    <row r="5855" spans="1:20" x14ac:dyDescent="0.35">
      <c r="A5855" s="10" t="s">
        <v>20</v>
      </c>
      <c r="B5855" s="10" t="s">
        <v>20</v>
      </c>
      <c r="C5855" s="10" t="s">
        <v>21</v>
      </c>
      <c r="D5855" s="10" t="s">
        <v>22</v>
      </c>
      <c r="E5855" s="10" t="s">
        <v>23</v>
      </c>
      <c r="F5855" s="10" t="s">
        <v>5</v>
      </c>
      <c r="H5855" s="10" t="s">
        <v>24</v>
      </c>
      <c r="I5855" s="10">
        <v>3261043</v>
      </c>
      <c r="J5855" s="10">
        <v>3261837</v>
      </c>
      <c r="K5855" s="10" t="s">
        <v>25</v>
      </c>
      <c r="R5855" s="10" t="s">
        <v>7215</v>
      </c>
      <c r="S5855" s="10">
        <v>795</v>
      </c>
    </row>
    <row r="5856" spans="1:20" x14ac:dyDescent="0.35">
      <c r="A5856" s="10" t="s">
        <v>27</v>
      </c>
      <c r="B5856" s="10" t="s">
        <v>27</v>
      </c>
      <c r="C5856" s="10" t="s">
        <v>28</v>
      </c>
      <c r="D5856" s="10" t="s">
        <v>22</v>
      </c>
      <c r="E5856" s="10" t="s">
        <v>23</v>
      </c>
      <c r="F5856" s="10" t="s">
        <v>5</v>
      </c>
      <c r="H5856" s="10" t="s">
        <v>24</v>
      </c>
      <c r="I5856" s="10">
        <v>3261043</v>
      </c>
      <c r="J5856" s="10">
        <v>3261837</v>
      </c>
      <c r="K5856" s="10" t="s">
        <v>25</v>
      </c>
      <c r="L5856" s="10" t="s">
        <v>7216</v>
      </c>
      <c r="O5856" s="10" t="s">
        <v>7217</v>
      </c>
      <c r="R5856" s="10" t="s">
        <v>7215</v>
      </c>
      <c r="S5856" s="10">
        <v>795</v>
      </c>
      <c r="T5856" s="10">
        <v>264</v>
      </c>
    </row>
    <row r="5857" spans="1:20" x14ac:dyDescent="0.35">
      <c r="A5857" s="10" t="s">
        <v>20</v>
      </c>
      <c r="B5857" s="10" t="s">
        <v>20</v>
      </c>
      <c r="C5857" s="10" t="s">
        <v>21</v>
      </c>
      <c r="D5857" s="10" t="s">
        <v>22</v>
      </c>
      <c r="E5857" s="10" t="s">
        <v>23</v>
      </c>
      <c r="F5857" s="10" t="s">
        <v>5</v>
      </c>
      <c r="H5857" s="10" t="s">
        <v>24</v>
      </c>
      <c r="I5857" s="10">
        <v>3261853</v>
      </c>
      <c r="J5857" s="10">
        <v>3263058</v>
      </c>
      <c r="K5857" s="10" t="s">
        <v>46</v>
      </c>
      <c r="R5857" s="10" t="s">
        <v>7218</v>
      </c>
      <c r="S5857" s="10">
        <v>1206</v>
      </c>
    </row>
    <row r="5858" spans="1:20" x14ac:dyDescent="0.35">
      <c r="A5858" s="10" t="s">
        <v>27</v>
      </c>
      <c r="B5858" s="10" t="s">
        <v>27</v>
      </c>
      <c r="C5858" s="10" t="s">
        <v>28</v>
      </c>
      <c r="D5858" s="10" t="s">
        <v>22</v>
      </c>
      <c r="E5858" s="10" t="s">
        <v>23</v>
      </c>
      <c r="F5858" s="10" t="s">
        <v>5</v>
      </c>
      <c r="H5858" s="10" t="s">
        <v>24</v>
      </c>
      <c r="I5858" s="10">
        <v>3261853</v>
      </c>
      <c r="J5858" s="10">
        <v>3263058</v>
      </c>
      <c r="K5858" s="10" t="s">
        <v>46</v>
      </c>
      <c r="L5858" s="10" t="s">
        <v>7219</v>
      </c>
      <c r="O5858" s="10" t="s">
        <v>2661</v>
      </c>
      <c r="R5858" s="10" t="s">
        <v>7218</v>
      </c>
      <c r="S5858" s="10">
        <v>1206</v>
      </c>
      <c r="T5858" s="10">
        <v>401</v>
      </c>
    </row>
    <row r="5859" spans="1:20" x14ac:dyDescent="0.35">
      <c r="A5859" s="10" t="s">
        <v>20</v>
      </c>
      <c r="B5859" s="10" t="s">
        <v>20</v>
      </c>
      <c r="C5859" s="10" t="s">
        <v>21</v>
      </c>
      <c r="D5859" s="10" t="s">
        <v>22</v>
      </c>
      <c r="E5859" s="10" t="s">
        <v>23</v>
      </c>
      <c r="F5859" s="10" t="s">
        <v>5</v>
      </c>
      <c r="H5859" s="10" t="s">
        <v>24</v>
      </c>
      <c r="I5859" s="10">
        <v>3263272</v>
      </c>
      <c r="J5859" s="10">
        <v>3266667</v>
      </c>
      <c r="K5859" s="10" t="s">
        <v>46</v>
      </c>
      <c r="R5859" s="10" t="s">
        <v>7220</v>
      </c>
      <c r="S5859" s="10">
        <v>3396</v>
      </c>
    </row>
    <row r="5860" spans="1:20" x14ac:dyDescent="0.35">
      <c r="A5860" s="10" t="s">
        <v>27</v>
      </c>
      <c r="B5860" s="10" t="s">
        <v>27</v>
      </c>
      <c r="C5860" s="10" t="s">
        <v>28</v>
      </c>
      <c r="D5860" s="10" t="s">
        <v>22</v>
      </c>
      <c r="E5860" s="10" t="s">
        <v>23</v>
      </c>
      <c r="F5860" s="10" t="s">
        <v>5</v>
      </c>
      <c r="H5860" s="10" t="s">
        <v>24</v>
      </c>
      <c r="I5860" s="10">
        <v>3263272</v>
      </c>
      <c r="J5860" s="10">
        <v>3266667</v>
      </c>
      <c r="K5860" s="10" t="s">
        <v>46</v>
      </c>
      <c r="L5860" s="10" t="s">
        <v>7221</v>
      </c>
      <c r="O5860" s="10" t="s">
        <v>52</v>
      </c>
      <c r="R5860" s="10" t="s">
        <v>7220</v>
      </c>
      <c r="S5860" s="10">
        <v>3396</v>
      </c>
      <c r="T5860" s="10">
        <v>1131</v>
      </c>
    </row>
    <row r="5861" spans="1:20" x14ac:dyDescent="0.35">
      <c r="A5861" s="10" t="s">
        <v>20</v>
      </c>
      <c r="B5861" s="10" t="s">
        <v>20</v>
      </c>
      <c r="C5861" s="10" t="s">
        <v>21</v>
      </c>
      <c r="D5861" s="10" t="s">
        <v>22</v>
      </c>
      <c r="E5861" s="10" t="s">
        <v>23</v>
      </c>
      <c r="F5861" s="10" t="s">
        <v>5</v>
      </c>
      <c r="H5861" s="10" t="s">
        <v>24</v>
      </c>
      <c r="I5861" s="10">
        <v>3266664</v>
      </c>
      <c r="J5861" s="10">
        <v>3267317</v>
      </c>
      <c r="K5861" s="10" t="s">
        <v>46</v>
      </c>
      <c r="R5861" s="10" t="s">
        <v>7222</v>
      </c>
      <c r="S5861" s="10">
        <v>654</v>
      </c>
    </row>
    <row r="5862" spans="1:20" x14ac:dyDescent="0.35">
      <c r="A5862" s="10" t="s">
        <v>27</v>
      </c>
      <c r="B5862" s="10" t="s">
        <v>27</v>
      </c>
      <c r="C5862" s="10" t="s">
        <v>28</v>
      </c>
      <c r="D5862" s="10" t="s">
        <v>22</v>
      </c>
      <c r="E5862" s="10" t="s">
        <v>23</v>
      </c>
      <c r="F5862" s="10" t="s">
        <v>5</v>
      </c>
      <c r="H5862" s="10" t="s">
        <v>24</v>
      </c>
      <c r="I5862" s="10">
        <v>3266664</v>
      </c>
      <c r="J5862" s="10">
        <v>3267317</v>
      </c>
      <c r="K5862" s="10" t="s">
        <v>46</v>
      </c>
      <c r="L5862" s="10" t="s">
        <v>7223</v>
      </c>
      <c r="O5862" s="10" t="s">
        <v>52</v>
      </c>
      <c r="R5862" s="10" t="s">
        <v>7222</v>
      </c>
      <c r="S5862" s="10">
        <v>654</v>
      </c>
      <c r="T5862" s="10">
        <v>217</v>
      </c>
    </row>
    <row r="5863" spans="1:20" x14ac:dyDescent="0.35">
      <c r="A5863" s="10" t="s">
        <v>20</v>
      </c>
      <c r="B5863" s="10" t="s">
        <v>20</v>
      </c>
      <c r="C5863" s="10" t="s">
        <v>21</v>
      </c>
      <c r="D5863" s="10" t="s">
        <v>22</v>
      </c>
      <c r="E5863" s="10" t="s">
        <v>23</v>
      </c>
      <c r="F5863" s="10" t="s">
        <v>5</v>
      </c>
      <c r="H5863" s="10" t="s">
        <v>24</v>
      </c>
      <c r="I5863" s="10">
        <v>3267314</v>
      </c>
      <c r="J5863" s="10">
        <v>3267565</v>
      </c>
      <c r="K5863" s="10" t="s">
        <v>46</v>
      </c>
      <c r="R5863" s="10" t="s">
        <v>7224</v>
      </c>
      <c r="S5863" s="10">
        <v>252</v>
      </c>
    </row>
    <row r="5864" spans="1:20" x14ac:dyDescent="0.35">
      <c r="A5864" s="10" t="s">
        <v>27</v>
      </c>
      <c r="B5864" s="10" t="s">
        <v>27</v>
      </c>
      <c r="C5864" s="10" t="s">
        <v>28</v>
      </c>
      <c r="D5864" s="10" t="s">
        <v>22</v>
      </c>
      <c r="E5864" s="10" t="s">
        <v>23</v>
      </c>
      <c r="F5864" s="10" t="s">
        <v>5</v>
      </c>
      <c r="H5864" s="10" t="s">
        <v>24</v>
      </c>
      <c r="I5864" s="10">
        <v>3267314</v>
      </c>
      <c r="J5864" s="10">
        <v>3267565</v>
      </c>
      <c r="K5864" s="10" t="s">
        <v>46</v>
      </c>
      <c r="L5864" s="10" t="s">
        <v>7225</v>
      </c>
      <c r="O5864" s="10" t="s">
        <v>52</v>
      </c>
      <c r="R5864" s="10" t="s">
        <v>7224</v>
      </c>
      <c r="S5864" s="10">
        <v>252</v>
      </c>
      <c r="T5864" s="10">
        <v>83</v>
      </c>
    </row>
    <row r="5865" spans="1:20" x14ac:dyDescent="0.35">
      <c r="A5865" s="10" t="s">
        <v>20</v>
      </c>
      <c r="B5865" s="10" t="s">
        <v>20</v>
      </c>
      <c r="C5865" s="10" t="s">
        <v>21</v>
      </c>
      <c r="D5865" s="10" t="s">
        <v>22</v>
      </c>
      <c r="E5865" s="10" t="s">
        <v>23</v>
      </c>
      <c r="F5865" s="10" t="s">
        <v>5</v>
      </c>
      <c r="H5865" s="10" t="s">
        <v>24</v>
      </c>
      <c r="I5865" s="10">
        <v>3267582</v>
      </c>
      <c r="J5865" s="10">
        <v>3268088</v>
      </c>
      <c r="K5865" s="10" t="s">
        <v>46</v>
      </c>
      <c r="R5865" s="10" t="s">
        <v>7226</v>
      </c>
      <c r="S5865" s="10">
        <v>507</v>
      </c>
    </row>
    <row r="5866" spans="1:20" x14ac:dyDescent="0.35">
      <c r="A5866" s="10" t="s">
        <v>27</v>
      </c>
      <c r="B5866" s="10" t="s">
        <v>27</v>
      </c>
      <c r="C5866" s="10" t="s">
        <v>28</v>
      </c>
      <c r="D5866" s="10" t="s">
        <v>22</v>
      </c>
      <c r="E5866" s="10" t="s">
        <v>23</v>
      </c>
      <c r="F5866" s="10" t="s">
        <v>5</v>
      </c>
      <c r="H5866" s="10" t="s">
        <v>24</v>
      </c>
      <c r="I5866" s="10">
        <v>3267582</v>
      </c>
      <c r="J5866" s="10">
        <v>3268088</v>
      </c>
      <c r="K5866" s="10" t="s">
        <v>46</v>
      </c>
      <c r="L5866" s="10" t="s">
        <v>7227</v>
      </c>
      <c r="O5866" s="10" t="s">
        <v>52</v>
      </c>
      <c r="R5866" s="10" t="s">
        <v>7226</v>
      </c>
      <c r="S5866" s="10">
        <v>507</v>
      </c>
      <c r="T5866" s="10">
        <v>168</v>
      </c>
    </row>
    <row r="5867" spans="1:20" x14ac:dyDescent="0.35">
      <c r="A5867" s="10" t="s">
        <v>20</v>
      </c>
      <c r="B5867" s="10" t="s">
        <v>20</v>
      </c>
      <c r="C5867" s="10" t="s">
        <v>21</v>
      </c>
      <c r="D5867" s="10" t="s">
        <v>22</v>
      </c>
      <c r="E5867" s="10" t="s">
        <v>23</v>
      </c>
      <c r="F5867" s="10" t="s">
        <v>5</v>
      </c>
      <c r="H5867" s="10" t="s">
        <v>24</v>
      </c>
      <c r="I5867" s="10">
        <v>3268273</v>
      </c>
      <c r="J5867" s="10">
        <v>3269052</v>
      </c>
      <c r="K5867" s="10" t="s">
        <v>46</v>
      </c>
      <c r="R5867" s="10" t="s">
        <v>7228</v>
      </c>
      <c r="S5867" s="10">
        <v>780</v>
      </c>
    </row>
    <row r="5868" spans="1:20" x14ac:dyDescent="0.35">
      <c r="A5868" s="10" t="s">
        <v>27</v>
      </c>
      <c r="B5868" s="10" t="s">
        <v>27</v>
      </c>
      <c r="C5868" s="10" t="s">
        <v>28</v>
      </c>
      <c r="D5868" s="10" t="s">
        <v>22</v>
      </c>
      <c r="E5868" s="10" t="s">
        <v>23</v>
      </c>
      <c r="F5868" s="10" t="s">
        <v>5</v>
      </c>
      <c r="H5868" s="10" t="s">
        <v>24</v>
      </c>
      <c r="I5868" s="10">
        <v>3268273</v>
      </c>
      <c r="J5868" s="10">
        <v>3269052</v>
      </c>
      <c r="K5868" s="10" t="s">
        <v>46</v>
      </c>
      <c r="L5868" s="10" t="s">
        <v>7229</v>
      </c>
      <c r="O5868" s="10" t="s">
        <v>49</v>
      </c>
      <c r="R5868" s="10" t="s">
        <v>7228</v>
      </c>
      <c r="S5868" s="10">
        <v>780</v>
      </c>
      <c r="T5868" s="10">
        <v>259</v>
      </c>
    </row>
    <row r="5869" spans="1:20" x14ac:dyDescent="0.35">
      <c r="A5869" s="10" t="s">
        <v>20</v>
      </c>
      <c r="B5869" s="10" t="s">
        <v>20</v>
      </c>
      <c r="C5869" s="10" t="s">
        <v>21</v>
      </c>
      <c r="D5869" s="10" t="s">
        <v>22</v>
      </c>
      <c r="E5869" s="10" t="s">
        <v>23</v>
      </c>
      <c r="F5869" s="10" t="s">
        <v>5</v>
      </c>
      <c r="H5869" s="10" t="s">
        <v>24</v>
      </c>
      <c r="I5869" s="10">
        <v>3269337</v>
      </c>
      <c r="J5869" s="10">
        <v>3269726</v>
      </c>
      <c r="K5869" s="10" t="s">
        <v>46</v>
      </c>
      <c r="R5869" s="10" t="s">
        <v>7230</v>
      </c>
      <c r="S5869" s="10">
        <v>390</v>
      </c>
    </row>
    <row r="5870" spans="1:20" x14ac:dyDescent="0.35">
      <c r="A5870" s="10" t="s">
        <v>27</v>
      </c>
      <c r="B5870" s="10" t="s">
        <v>27</v>
      </c>
      <c r="C5870" s="10" t="s">
        <v>28</v>
      </c>
      <c r="D5870" s="10" t="s">
        <v>22</v>
      </c>
      <c r="E5870" s="10" t="s">
        <v>23</v>
      </c>
      <c r="F5870" s="10" t="s">
        <v>5</v>
      </c>
      <c r="H5870" s="10" t="s">
        <v>24</v>
      </c>
      <c r="I5870" s="10">
        <v>3269337</v>
      </c>
      <c r="J5870" s="10">
        <v>3269726</v>
      </c>
      <c r="K5870" s="10" t="s">
        <v>46</v>
      </c>
      <c r="L5870" s="10" t="s">
        <v>7231</v>
      </c>
      <c r="O5870" s="10" t="s">
        <v>1430</v>
      </c>
      <c r="R5870" s="10" t="s">
        <v>7230</v>
      </c>
      <c r="S5870" s="10">
        <v>390</v>
      </c>
      <c r="T5870" s="10">
        <v>129</v>
      </c>
    </row>
    <row r="5871" spans="1:20" x14ac:dyDescent="0.35">
      <c r="A5871" s="10" t="s">
        <v>20</v>
      </c>
      <c r="B5871" s="10" t="s">
        <v>20</v>
      </c>
      <c r="C5871" s="10" t="s">
        <v>21</v>
      </c>
      <c r="D5871" s="10" t="s">
        <v>22</v>
      </c>
      <c r="E5871" s="10" t="s">
        <v>23</v>
      </c>
      <c r="F5871" s="10" t="s">
        <v>5</v>
      </c>
      <c r="H5871" s="10" t="s">
        <v>24</v>
      </c>
      <c r="I5871" s="10">
        <v>3269894</v>
      </c>
      <c r="J5871" s="10">
        <v>3270610</v>
      </c>
      <c r="K5871" s="10" t="s">
        <v>46</v>
      </c>
      <c r="R5871" s="10" t="s">
        <v>7232</v>
      </c>
      <c r="S5871" s="10">
        <v>717</v>
      </c>
    </row>
    <row r="5872" spans="1:20" x14ac:dyDescent="0.35">
      <c r="A5872" s="10" t="s">
        <v>27</v>
      </c>
      <c r="B5872" s="10" t="s">
        <v>27</v>
      </c>
      <c r="C5872" s="10" t="s">
        <v>28</v>
      </c>
      <c r="D5872" s="10" t="s">
        <v>22</v>
      </c>
      <c r="E5872" s="10" t="s">
        <v>23</v>
      </c>
      <c r="F5872" s="10" t="s">
        <v>5</v>
      </c>
      <c r="H5872" s="10" t="s">
        <v>24</v>
      </c>
      <c r="I5872" s="10">
        <v>3269894</v>
      </c>
      <c r="J5872" s="10">
        <v>3270610</v>
      </c>
      <c r="K5872" s="10" t="s">
        <v>46</v>
      </c>
      <c r="L5872" s="10" t="s">
        <v>7233</v>
      </c>
      <c r="O5872" s="10" t="s">
        <v>49</v>
      </c>
      <c r="R5872" s="10" t="s">
        <v>7232</v>
      </c>
      <c r="S5872" s="10">
        <v>717</v>
      </c>
      <c r="T5872" s="10">
        <v>238</v>
      </c>
    </row>
    <row r="5873" spans="1:20" x14ac:dyDescent="0.35">
      <c r="A5873" s="10" t="s">
        <v>20</v>
      </c>
      <c r="B5873" s="10" t="s">
        <v>20</v>
      </c>
      <c r="C5873" s="10" t="s">
        <v>21</v>
      </c>
      <c r="D5873" s="10" t="s">
        <v>22</v>
      </c>
      <c r="E5873" s="10" t="s">
        <v>23</v>
      </c>
      <c r="F5873" s="10" t="s">
        <v>5</v>
      </c>
      <c r="H5873" s="10" t="s">
        <v>24</v>
      </c>
      <c r="I5873" s="10">
        <v>3270629</v>
      </c>
      <c r="J5873" s="10">
        <v>3271381</v>
      </c>
      <c r="K5873" s="10" t="s">
        <v>46</v>
      </c>
      <c r="R5873" s="10" t="s">
        <v>7234</v>
      </c>
      <c r="S5873" s="10">
        <v>753</v>
      </c>
    </row>
    <row r="5874" spans="1:20" x14ac:dyDescent="0.35">
      <c r="A5874" s="10" t="s">
        <v>27</v>
      </c>
      <c r="B5874" s="10" t="s">
        <v>27</v>
      </c>
      <c r="C5874" s="10" t="s">
        <v>28</v>
      </c>
      <c r="D5874" s="10" t="s">
        <v>22</v>
      </c>
      <c r="E5874" s="10" t="s">
        <v>23</v>
      </c>
      <c r="F5874" s="10" t="s">
        <v>5</v>
      </c>
      <c r="H5874" s="10" t="s">
        <v>24</v>
      </c>
      <c r="I5874" s="10">
        <v>3270629</v>
      </c>
      <c r="J5874" s="10">
        <v>3271381</v>
      </c>
      <c r="K5874" s="10" t="s">
        <v>46</v>
      </c>
      <c r="L5874" s="10" t="s">
        <v>7235</v>
      </c>
      <c r="O5874" s="10" t="s">
        <v>52</v>
      </c>
      <c r="R5874" s="10" t="s">
        <v>7234</v>
      </c>
      <c r="S5874" s="10">
        <v>753</v>
      </c>
      <c r="T5874" s="10">
        <v>250</v>
      </c>
    </row>
    <row r="5875" spans="1:20" x14ac:dyDescent="0.35">
      <c r="A5875" s="10" t="s">
        <v>20</v>
      </c>
      <c r="B5875" s="10" t="s">
        <v>20</v>
      </c>
      <c r="C5875" s="10" t="s">
        <v>21</v>
      </c>
      <c r="D5875" s="10" t="s">
        <v>22</v>
      </c>
      <c r="E5875" s="10" t="s">
        <v>23</v>
      </c>
      <c r="F5875" s="10" t="s">
        <v>5</v>
      </c>
      <c r="H5875" s="10" t="s">
        <v>24</v>
      </c>
      <c r="I5875" s="10">
        <v>3271378</v>
      </c>
      <c r="J5875" s="10">
        <v>3272532</v>
      </c>
      <c r="K5875" s="10" t="s">
        <v>46</v>
      </c>
      <c r="R5875" s="10" t="s">
        <v>7236</v>
      </c>
      <c r="S5875" s="10">
        <v>1155</v>
      </c>
    </row>
    <row r="5876" spans="1:20" x14ac:dyDescent="0.35">
      <c r="A5876" s="10" t="s">
        <v>27</v>
      </c>
      <c r="B5876" s="10" t="s">
        <v>27</v>
      </c>
      <c r="C5876" s="10" t="s">
        <v>28</v>
      </c>
      <c r="D5876" s="10" t="s">
        <v>22</v>
      </c>
      <c r="E5876" s="10" t="s">
        <v>23</v>
      </c>
      <c r="F5876" s="10" t="s">
        <v>5</v>
      </c>
      <c r="H5876" s="10" t="s">
        <v>24</v>
      </c>
      <c r="I5876" s="10">
        <v>3271378</v>
      </c>
      <c r="J5876" s="10">
        <v>3272532</v>
      </c>
      <c r="K5876" s="10" t="s">
        <v>46</v>
      </c>
      <c r="L5876" s="10" t="s">
        <v>7237</v>
      </c>
      <c r="O5876" s="10" t="s">
        <v>7238</v>
      </c>
      <c r="R5876" s="10" t="s">
        <v>7236</v>
      </c>
      <c r="S5876" s="10">
        <v>1155</v>
      </c>
      <c r="T5876" s="10">
        <v>384</v>
      </c>
    </row>
    <row r="5877" spans="1:20" x14ac:dyDescent="0.35">
      <c r="A5877" s="10" t="s">
        <v>20</v>
      </c>
      <c r="B5877" s="10" t="s">
        <v>20</v>
      </c>
      <c r="C5877" s="10" t="s">
        <v>21</v>
      </c>
      <c r="D5877" s="10" t="s">
        <v>22</v>
      </c>
      <c r="E5877" s="10" t="s">
        <v>23</v>
      </c>
      <c r="F5877" s="10" t="s">
        <v>5</v>
      </c>
      <c r="H5877" s="10" t="s">
        <v>24</v>
      </c>
      <c r="I5877" s="10">
        <v>3272575</v>
      </c>
      <c r="J5877" s="10">
        <v>3273165</v>
      </c>
      <c r="K5877" s="10" t="s">
        <v>46</v>
      </c>
      <c r="R5877" s="10" t="s">
        <v>7239</v>
      </c>
      <c r="S5877" s="10">
        <v>591</v>
      </c>
    </row>
    <row r="5878" spans="1:20" x14ac:dyDescent="0.35">
      <c r="A5878" s="10" t="s">
        <v>27</v>
      </c>
      <c r="B5878" s="10" t="s">
        <v>27</v>
      </c>
      <c r="C5878" s="10" t="s">
        <v>28</v>
      </c>
      <c r="D5878" s="10" t="s">
        <v>22</v>
      </c>
      <c r="E5878" s="10" t="s">
        <v>23</v>
      </c>
      <c r="F5878" s="10" t="s">
        <v>5</v>
      </c>
      <c r="H5878" s="10" t="s">
        <v>24</v>
      </c>
      <c r="I5878" s="10">
        <v>3272575</v>
      </c>
      <c r="J5878" s="10">
        <v>3273165</v>
      </c>
      <c r="K5878" s="10" t="s">
        <v>46</v>
      </c>
      <c r="L5878" s="10" t="s">
        <v>7240</v>
      </c>
      <c r="O5878" s="10" t="s">
        <v>7241</v>
      </c>
      <c r="R5878" s="10" t="s">
        <v>7239</v>
      </c>
      <c r="S5878" s="10">
        <v>591</v>
      </c>
      <c r="T5878" s="10">
        <v>196</v>
      </c>
    </row>
    <row r="5879" spans="1:20" x14ac:dyDescent="0.35">
      <c r="A5879" s="10" t="s">
        <v>20</v>
      </c>
      <c r="B5879" s="10" t="s">
        <v>20</v>
      </c>
      <c r="C5879" s="10" t="s">
        <v>21</v>
      </c>
      <c r="D5879" s="10" t="s">
        <v>22</v>
      </c>
      <c r="E5879" s="10" t="s">
        <v>23</v>
      </c>
      <c r="F5879" s="10" t="s">
        <v>5</v>
      </c>
      <c r="H5879" s="10" t="s">
        <v>24</v>
      </c>
      <c r="I5879" s="10">
        <v>3273501</v>
      </c>
      <c r="J5879" s="10">
        <v>3274238</v>
      </c>
      <c r="K5879" s="10" t="s">
        <v>25</v>
      </c>
      <c r="R5879" s="10" t="s">
        <v>7242</v>
      </c>
      <c r="S5879" s="10">
        <v>738</v>
      </c>
    </row>
    <row r="5880" spans="1:20" x14ac:dyDescent="0.35">
      <c r="A5880" s="10" t="s">
        <v>27</v>
      </c>
      <c r="B5880" s="10" t="s">
        <v>27</v>
      </c>
      <c r="C5880" s="10" t="s">
        <v>28</v>
      </c>
      <c r="D5880" s="10" t="s">
        <v>22</v>
      </c>
      <c r="E5880" s="10" t="s">
        <v>23</v>
      </c>
      <c r="F5880" s="10" t="s">
        <v>5</v>
      </c>
      <c r="H5880" s="10" t="s">
        <v>24</v>
      </c>
      <c r="I5880" s="10">
        <v>3273501</v>
      </c>
      <c r="J5880" s="10">
        <v>3274238</v>
      </c>
      <c r="K5880" s="10" t="s">
        <v>25</v>
      </c>
      <c r="L5880" s="10" t="s">
        <v>7243</v>
      </c>
      <c r="O5880" s="10" t="s">
        <v>49</v>
      </c>
      <c r="R5880" s="10" t="s">
        <v>7242</v>
      </c>
      <c r="S5880" s="10">
        <v>738</v>
      </c>
      <c r="T5880" s="10">
        <v>245</v>
      </c>
    </row>
    <row r="5881" spans="1:20" x14ac:dyDescent="0.35">
      <c r="A5881" s="10" t="s">
        <v>20</v>
      </c>
      <c r="B5881" s="10" t="s">
        <v>20</v>
      </c>
      <c r="C5881" s="10" t="s">
        <v>21</v>
      </c>
      <c r="D5881" s="10" t="s">
        <v>22</v>
      </c>
      <c r="E5881" s="10" t="s">
        <v>23</v>
      </c>
      <c r="F5881" s="10" t="s">
        <v>5</v>
      </c>
      <c r="H5881" s="10" t="s">
        <v>24</v>
      </c>
      <c r="I5881" s="10">
        <v>3274276</v>
      </c>
      <c r="J5881" s="10">
        <v>3275061</v>
      </c>
      <c r="K5881" s="10" t="s">
        <v>25</v>
      </c>
      <c r="R5881" s="10" t="s">
        <v>7244</v>
      </c>
      <c r="S5881" s="10">
        <v>786</v>
      </c>
    </row>
    <row r="5882" spans="1:20" x14ac:dyDescent="0.35">
      <c r="A5882" s="10" t="s">
        <v>27</v>
      </c>
      <c r="B5882" s="10" t="s">
        <v>27</v>
      </c>
      <c r="C5882" s="10" t="s">
        <v>28</v>
      </c>
      <c r="D5882" s="10" t="s">
        <v>22</v>
      </c>
      <c r="E5882" s="10" t="s">
        <v>23</v>
      </c>
      <c r="F5882" s="10" t="s">
        <v>5</v>
      </c>
      <c r="H5882" s="10" t="s">
        <v>24</v>
      </c>
      <c r="I5882" s="10">
        <v>3274276</v>
      </c>
      <c r="J5882" s="10">
        <v>3275061</v>
      </c>
      <c r="K5882" s="10" t="s">
        <v>25</v>
      </c>
      <c r="L5882" s="10" t="s">
        <v>7245</v>
      </c>
      <c r="O5882" s="10" t="s">
        <v>49</v>
      </c>
      <c r="R5882" s="10" t="s">
        <v>7244</v>
      </c>
      <c r="S5882" s="10">
        <v>786</v>
      </c>
      <c r="T5882" s="10">
        <v>261</v>
      </c>
    </row>
    <row r="5883" spans="1:20" x14ac:dyDescent="0.35">
      <c r="A5883" s="10" t="s">
        <v>20</v>
      </c>
      <c r="B5883" s="10" t="s">
        <v>20</v>
      </c>
      <c r="C5883" s="10" t="s">
        <v>21</v>
      </c>
      <c r="D5883" s="10" t="s">
        <v>22</v>
      </c>
      <c r="E5883" s="10" t="s">
        <v>23</v>
      </c>
      <c r="F5883" s="10" t="s">
        <v>5</v>
      </c>
      <c r="H5883" s="10" t="s">
        <v>24</v>
      </c>
      <c r="I5883" s="10">
        <v>3275093</v>
      </c>
      <c r="J5883" s="10">
        <v>3276175</v>
      </c>
      <c r="K5883" s="10" t="s">
        <v>25</v>
      </c>
      <c r="R5883" s="10" t="s">
        <v>7246</v>
      </c>
      <c r="S5883" s="10">
        <v>1083</v>
      </c>
    </row>
    <row r="5884" spans="1:20" x14ac:dyDescent="0.35">
      <c r="A5884" s="10" t="s">
        <v>27</v>
      </c>
      <c r="B5884" s="10" t="s">
        <v>27</v>
      </c>
      <c r="C5884" s="10" t="s">
        <v>28</v>
      </c>
      <c r="D5884" s="10" t="s">
        <v>22</v>
      </c>
      <c r="E5884" s="10" t="s">
        <v>23</v>
      </c>
      <c r="F5884" s="10" t="s">
        <v>5</v>
      </c>
      <c r="H5884" s="10" t="s">
        <v>24</v>
      </c>
      <c r="I5884" s="10">
        <v>3275093</v>
      </c>
      <c r="J5884" s="10">
        <v>3276175</v>
      </c>
      <c r="K5884" s="10" t="s">
        <v>25</v>
      </c>
      <c r="L5884" s="10" t="s">
        <v>7247</v>
      </c>
      <c r="O5884" s="10" t="s">
        <v>7248</v>
      </c>
      <c r="R5884" s="10" t="s">
        <v>7246</v>
      </c>
      <c r="S5884" s="10">
        <v>1083</v>
      </c>
      <c r="T5884" s="10">
        <v>360</v>
      </c>
    </row>
    <row r="5885" spans="1:20" x14ac:dyDescent="0.35">
      <c r="A5885" s="10" t="s">
        <v>20</v>
      </c>
      <c r="B5885" s="10" t="s">
        <v>20</v>
      </c>
      <c r="C5885" s="10" t="s">
        <v>21</v>
      </c>
      <c r="D5885" s="10" t="s">
        <v>22</v>
      </c>
      <c r="E5885" s="10" t="s">
        <v>23</v>
      </c>
      <c r="F5885" s="10" t="s">
        <v>5</v>
      </c>
      <c r="H5885" s="10" t="s">
        <v>24</v>
      </c>
      <c r="I5885" s="10">
        <v>3276308</v>
      </c>
      <c r="J5885" s="10">
        <v>3277075</v>
      </c>
      <c r="K5885" s="10" t="s">
        <v>25</v>
      </c>
      <c r="R5885" s="10" t="s">
        <v>7249</v>
      </c>
      <c r="S5885" s="10">
        <v>768</v>
      </c>
    </row>
    <row r="5886" spans="1:20" x14ac:dyDescent="0.35">
      <c r="A5886" s="10" t="s">
        <v>27</v>
      </c>
      <c r="B5886" s="10" t="s">
        <v>27</v>
      </c>
      <c r="C5886" s="10" t="s">
        <v>28</v>
      </c>
      <c r="D5886" s="10" t="s">
        <v>22</v>
      </c>
      <c r="E5886" s="10" t="s">
        <v>23</v>
      </c>
      <c r="F5886" s="10" t="s">
        <v>5</v>
      </c>
      <c r="H5886" s="10" t="s">
        <v>24</v>
      </c>
      <c r="I5886" s="10">
        <v>3276308</v>
      </c>
      <c r="J5886" s="10">
        <v>3277075</v>
      </c>
      <c r="K5886" s="10" t="s">
        <v>25</v>
      </c>
      <c r="L5886" s="10" t="s">
        <v>7250</v>
      </c>
      <c r="O5886" s="10" t="s">
        <v>7251</v>
      </c>
      <c r="R5886" s="10" t="s">
        <v>7249</v>
      </c>
      <c r="S5886" s="10">
        <v>768</v>
      </c>
      <c r="T5886" s="10">
        <v>255</v>
      </c>
    </row>
    <row r="5887" spans="1:20" x14ac:dyDescent="0.35">
      <c r="A5887" s="10" t="s">
        <v>20</v>
      </c>
      <c r="B5887" s="10" t="s">
        <v>20</v>
      </c>
      <c r="C5887" s="10" t="s">
        <v>21</v>
      </c>
      <c r="D5887" s="10" t="s">
        <v>22</v>
      </c>
      <c r="E5887" s="10" t="s">
        <v>23</v>
      </c>
      <c r="F5887" s="10" t="s">
        <v>5</v>
      </c>
      <c r="H5887" s="10" t="s">
        <v>24</v>
      </c>
      <c r="I5887" s="10">
        <v>3277230</v>
      </c>
      <c r="J5887" s="10">
        <v>3277586</v>
      </c>
      <c r="K5887" s="10" t="s">
        <v>25</v>
      </c>
      <c r="R5887" s="10" t="s">
        <v>7252</v>
      </c>
      <c r="S5887" s="10">
        <v>357</v>
      </c>
    </row>
    <row r="5888" spans="1:20" x14ac:dyDescent="0.35">
      <c r="A5888" s="10" t="s">
        <v>27</v>
      </c>
      <c r="B5888" s="10" t="s">
        <v>27</v>
      </c>
      <c r="C5888" s="10" t="s">
        <v>28</v>
      </c>
      <c r="D5888" s="10" t="s">
        <v>22</v>
      </c>
      <c r="E5888" s="10" t="s">
        <v>23</v>
      </c>
      <c r="F5888" s="10" t="s">
        <v>5</v>
      </c>
      <c r="H5888" s="10" t="s">
        <v>24</v>
      </c>
      <c r="I5888" s="10">
        <v>3277230</v>
      </c>
      <c r="J5888" s="10">
        <v>3277586</v>
      </c>
      <c r="K5888" s="10" t="s">
        <v>25</v>
      </c>
      <c r="L5888" s="10" t="s">
        <v>7253</v>
      </c>
      <c r="O5888" s="10" t="s">
        <v>52</v>
      </c>
      <c r="R5888" s="10" t="s">
        <v>7252</v>
      </c>
      <c r="S5888" s="10">
        <v>357</v>
      </c>
      <c r="T5888" s="10">
        <v>118</v>
      </c>
    </row>
    <row r="5889" spans="1:20" x14ac:dyDescent="0.35">
      <c r="A5889" s="10" t="s">
        <v>20</v>
      </c>
      <c r="B5889" s="10" t="s">
        <v>20</v>
      </c>
      <c r="C5889" s="10" t="s">
        <v>21</v>
      </c>
      <c r="D5889" s="10" t="s">
        <v>22</v>
      </c>
      <c r="E5889" s="10" t="s">
        <v>23</v>
      </c>
      <c r="F5889" s="10" t="s">
        <v>5</v>
      </c>
      <c r="H5889" s="10" t="s">
        <v>24</v>
      </c>
      <c r="I5889" s="10">
        <v>3277687</v>
      </c>
      <c r="J5889" s="10">
        <v>3278103</v>
      </c>
      <c r="K5889" s="10" t="s">
        <v>46</v>
      </c>
      <c r="R5889" s="10" t="s">
        <v>7254</v>
      </c>
      <c r="S5889" s="10">
        <v>417</v>
      </c>
    </row>
    <row r="5890" spans="1:20" x14ac:dyDescent="0.35">
      <c r="A5890" s="10" t="s">
        <v>27</v>
      </c>
      <c r="B5890" s="10" t="s">
        <v>27</v>
      </c>
      <c r="C5890" s="10" t="s">
        <v>28</v>
      </c>
      <c r="D5890" s="10" t="s">
        <v>22</v>
      </c>
      <c r="E5890" s="10" t="s">
        <v>23</v>
      </c>
      <c r="F5890" s="10" t="s">
        <v>5</v>
      </c>
      <c r="H5890" s="10" t="s">
        <v>24</v>
      </c>
      <c r="I5890" s="10">
        <v>3277687</v>
      </c>
      <c r="J5890" s="10">
        <v>3278103</v>
      </c>
      <c r="K5890" s="10" t="s">
        <v>46</v>
      </c>
      <c r="L5890" s="10" t="s">
        <v>7255</v>
      </c>
      <c r="O5890" s="10" t="s">
        <v>7256</v>
      </c>
      <c r="R5890" s="10" t="s">
        <v>7254</v>
      </c>
      <c r="S5890" s="10">
        <v>417</v>
      </c>
      <c r="T5890" s="10">
        <v>138</v>
      </c>
    </row>
    <row r="5891" spans="1:20" x14ac:dyDescent="0.35">
      <c r="A5891" s="10" t="s">
        <v>20</v>
      </c>
      <c r="B5891" s="10" t="s">
        <v>20</v>
      </c>
      <c r="C5891" s="10" t="s">
        <v>21</v>
      </c>
      <c r="D5891" s="10" t="s">
        <v>22</v>
      </c>
      <c r="E5891" s="10" t="s">
        <v>23</v>
      </c>
      <c r="F5891" s="10" t="s">
        <v>5</v>
      </c>
      <c r="H5891" s="10" t="s">
        <v>24</v>
      </c>
      <c r="I5891" s="10">
        <v>3278294</v>
      </c>
      <c r="J5891" s="10">
        <v>3278740</v>
      </c>
      <c r="K5891" s="10" t="s">
        <v>46</v>
      </c>
      <c r="R5891" s="10" t="s">
        <v>7257</v>
      </c>
      <c r="S5891" s="10">
        <v>447</v>
      </c>
    </row>
    <row r="5892" spans="1:20" x14ac:dyDescent="0.35">
      <c r="A5892" s="10" t="s">
        <v>27</v>
      </c>
      <c r="B5892" s="10" t="s">
        <v>27</v>
      </c>
      <c r="C5892" s="10" t="s">
        <v>28</v>
      </c>
      <c r="D5892" s="10" t="s">
        <v>22</v>
      </c>
      <c r="E5892" s="10" t="s">
        <v>23</v>
      </c>
      <c r="F5892" s="10" t="s">
        <v>5</v>
      </c>
      <c r="H5892" s="10" t="s">
        <v>24</v>
      </c>
      <c r="I5892" s="10">
        <v>3278294</v>
      </c>
      <c r="J5892" s="10">
        <v>3278740</v>
      </c>
      <c r="K5892" s="10" t="s">
        <v>46</v>
      </c>
      <c r="L5892" s="10" t="s">
        <v>7258</v>
      </c>
      <c r="O5892" s="10" t="s">
        <v>52</v>
      </c>
      <c r="R5892" s="10" t="s">
        <v>7257</v>
      </c>
      <c r="S5892" s="10">
        <v>447</v>
      </c>
      <c r="T5892" s="10">
        <v>148</v>
      </c>
    </row>
    <row r="5893" spans="1:20" x14ac:dyDescent="0.35">
      <c r="A5893" s="10" t="s">
        <v>20</v>
      </c>
      <c r="B5893" s="10" t="s">
        <v>20</v>
      </c>
      <c r="C5893" s="10" t="s">
        <v>21</v>
      </c>
      <c r="D5893" s="10" t="s">
        <v>22</v>
      </c>
      <c r="E5893" s="10" t="s">
        <v>23</v>
      </c>
      <c r="F5893" s="10" t="s">
        <v>5</v>
      </c>
      <c r="H5893" s="10" t="s">
        <v>24</v>
      </c>
      <c r="I5893" s="10">
        <v>3279071</v>
      </c>
      <c r="J5893" s="10">
        <v>3280222</v>
      </c>
      <c r="K5893" s="10" t="s">
        <v>25</v>
      </c>
      <c r="R5893" s="10" t="s">
        <v>7259</v>
      </c>
      <c r="S5893" s="10">
        <v>1152</v>
      </c>
    </row>
    <row r="5894" spans="1:20" x14ac:dyDescent="0.35">
      <c r="A5894" s="10" t="s">
        <v>27</v>
      </c>
      <c r="B5894" s="10" t="s">
        <v>27</v>
      </c>
      <c r="C5894" s="10" t="s">
        <v>28</v>
      </c>
      <c r="D5894" s="10" t="s">
        <v>22</v>
      </c>
      <c r="E5894" s="10" t="s">
        <v>23</v>
      </c>
      <c r="F5894" s="10" t="s">
        <v>5</v>
      </c>
      <c r="H5894" s="10" t="s">
        <v>24</v>
      </c>
      <c r="I5894" s="10">
        <v>3279071</v>
      </c>
      <c r="J5894" s="10">
        <v>3280222</v>
      </c>
      <c r="K5894" s="10" t="s">
        <v>25</v>
      </c>
      <c r="L5894" s="10" t="s">
        <v>7260</v>
      </c>
      <c r="O5894" s="10" t="s">
        <v>7261</v>
      </c>
      <c r="R5894" s="10" t="s">
        <v>7259</v>
      </c>
      <c r="S5894" s="10">
        <v>1152</v>
      </c>
      <c r="T5894" s="10">
        <v>383</v>
      </c>
    </row>
    <row r="5895" spans="1:20" x14ac:dyDescent="0.35">
      <c r="A5895" s="10" t="s">
        <v>20</v>
      </c>
      <c r="B5895" s="10" t="s">
        <v>20</v>
      </c>
      <c r="C5895" s="10" t="s">
        <v>21</v>
      </c>
      <c r="D5895" s="10" t="s">
        <v>22</v>
      </c>
      <c r="E5895" s="10" t="s">
        <v>23</v>
      </c>
      <c r="F5895" s="10" t="s">
        <v>5</v>
      </c>
      <c r="H5895" s="10" t="s">
        <v>24</v>
      </c>
      <c r="I5895" s="10">
        <v>3280222</v>
      </c>
      <c r="J5895" s="10">
        <v>3280551</v>
      </c>
      <c r="K5895" s="10" t="s">
        <v>25</v>
      </c>
      <c r="R5895" s="10" t="s">
        <v>7262</v>
      </c>
      <c r="S5895" s="10">
        <v>330</v>
      </c>
    </row>
    <row r="5896" spans="1:20" x14ac:dyDescent="0.35">
      <c r="A5896" s="10" t="s">
        <v>27</v>
      </c>
      <c r="B5896" s="10" t="s">
        <v>27</v>
      </c>
      <c r="C5896" s="10" t="s">
        <v>28</v>
      </c>
      <c r="D5896" s="10" t="s">
        <v>22</v>
      </c>
      <c r="E5896" s="10" t="s">
        <v>23</v>
      </c>
      <c r="F5896" s="10" t="s">
        <v>5</v>
      </c>
      <c r="H5896" s="10" t="s">
        <v>24</v>
      </c>
      <c r="I5896" s="10">
        <v>3280222</v>
      </c>
      <c r="J5896" s="10">
        <v>3280551</v>
      </c>
      <c r="K5896" s="10" t="s">
        <v>25</v>
      </c>
      <c r="L5896" s="10" t="s">
        <v>7263</v>
      </c>
      <c r="O5896" s="10" t="s">
        <v>52</v>
      </c>
      <c r="R5896" s="10" t="s">
        <v>7262</v>
      </c>
      <c r="S5896" s="10">
        <v>330</v>
      </c>
      <c r="T5896" s="10">
        <v>109</v>
      </c>
    </row>
    <row r="5897" spans="1:20" x14ac:dyDescent="0.35">
      <c r="A5897" s="10" t="s">
        <v>20</v>
      </c>
      <c r="B5897" s="10" t="s">
        <v>20</v>
      </c>
      <c r="C5897" s="10" t="s">
        <v>21</v>
      </c>
      <c r="D5897" s="10" t="s">
        <v>22</v>
      </c>
      <c r="E5897" s="10" t="s">
        <v>23</v>
      </c>
      <c r="F5897" s="10" t="s">
        <v>5</v>
      </c>
      <c r="H5897" s="10" t="s">
        <v>24</v>
      </c>
      <c r="I5897" s="10">
        <v>3280555</v>
      </c>
      <c r="J5897" s="10">
        <v>3281361</v>
      </c>
      <c r="K5897" s="10" t="s">
        <v>25</v>
      </c>
      <c r="R5897" s="10" t="s">
        <v>7264</v>
      </c>
      <c r="S5897" s="10">
        <v>807</v>
      </c>
    </row>
    <row r="5898" spans="1:20" x14ac:dyDescent="0.35">
      <c r="A5898" s="10" t="s">
        <v>27</v>
      </c>
      <c r="B5898" s="10" t="s">
        <v>27</v>
      </c>
      <c r="C5898" s="10" t="s">
        <v>28</v>
      </c>
      <c r="D5898" s="10" t="s">
        <v>22</v>
      </c>
      <c r="E5898" s="10" t="s">
        <v>23</v>
      </c>
      <c r="F5898" s="10" t="s">
        <v>5</v>
      </c>
      <c r="H5898" s="10" t="s">
        <v>24</v>
      </c>
      <c r="I5898" s="10">
        <v>3280555</v>
      </c>
      <c r="J5898" s="10">
        <v>3281361</v>
      </c>
      <c r="K5898" s="10" t="s">
        <v>25</v>
      </c>
      <c r="L5898" s="10" t="s">
        <v>7265</v>
      </c>
      <c r="O5898" s="10" t="s">
        <v>52</v>
      </c>
      <c r="R5898" s="10" t="s">
        <v>7264</v>
      </c>
      <c r="S5898" s="10">
        <v>807</v>
      </c>
      <c r="T5898" s="10">
        <v>268</v>
      </c>
    </row>
    <row r="5899" spans="1:20" x14ac:dyDescent="0.35">
      <c r="A5899" s="10" t="s">
        <v>20</v>
      </c>
      <c r="B5899" s="10" t="s">
        <v>20</v>
      </c>
      <c r="C5899" s="10" t="s">
        <v>21</v>
      </c>
      <c r="D5899" s="10" t="s">
        <v>22</v>
      </c>
      <c r="E5899" s="10" t="s">
        <v>23</v>
      </c>
      <c r="F5899" s="10" t="s">
        <v>5</v>
      </c>
      <c r="H5899" s="10" t="s">
        <v>24</v>
      </c>
      <c r="I5899" s="10">
        <v>3281526</v>
      </c>
      <c r="J5899" s="10">
        <v>3283709</v>
      </c>
      <c r="K5899" s="10" t="s">
        <v>25</v>
      </c>
      <c r="R5899" s="10" t="s">
        <v>7266</v>
      </c>
      <c r="S5899" s="10">
        <v>2184</v>
      </c>
    </row>
    <row r="5900" spans="1:20" x14ac:dyDescent="0.35">
      <c r="A5900" s="10" t="s">
        <v>27</v>
      </c>
      <c r="B5900" s="10" t="s">
        <v>27</v>
      </c>
      <c r="C5900" s="10" t="s">
        <v>28</v>
      </c>
      <c r="D5900" s="10" t="s">
        <v>22</v>
      </c>
      <c r="E5900" s="10" t="s">
        <v>23</v>
      </c>
      <c r="F5900" s="10" t="s">
        <v>5</v>
      </c>
      <c r="H5900" s="10" t="s">
        <v>24</v>
      </c>
      <c r="I5900" s="10">
        <v>3281526</v>
      </c>
      <c r="J5900" s="10">
        <v>3283709</v>
      </c>
      <c r="K5900" s="10" t="s">
        <v>25</v>
      </c>
      <c r="L5900" s="10" t="s">
        <v>7267</v>
      </c>
      <c r="O5900" s="10" t="s">
        <v>49</v>
      </c>
      <c r="R5900" s="10" t="s">
        <v>7266</v>
      </c>
      <c r="S5900" s="10">
        <v>2184</v>
      </c>
      <c r="T5900" s="10">
        <v>727</v>
      </c>
    </row>
    <row r="5901" spans="1:20" x14ac:dyDescent="0.35">
      <c r="A5901" s="10" t="s">
        <v>20</v>
      </c>
      <c r="B5901" s="10" t="s">
        <v>20</v>
      </c>
      <c r="C5901" s="10" t="s">
        <v>21</v>
      </c>
      <c r="D5901" s="10" t="s">
        <v>22</v>
      </c>
      <c r="E5901" s="10" t="s">
        <v>23</v>
      </c>
      <c r="F5901" s="10" t="s">
        <v>5</v>
      </c>
      <c r="H5901" s="10" t="s">
        <v>24</v>
      </c>
      <c r="I5901" s="10">
        <v>3283724</v>
      </c>
      <c r="J5901" s="10">
        <v>3285271</v>
      </c>
      <c r="K5901" s="10" t="s">
        <v>25</v>
      </c>
      <c r="R5901" s="10" t="s">
        <v>7268</v>
      </c>
      <c r="S5901" s="10">
        <v>1548</v>
      </c>
    </row>
    <row r="5902" spans="1:20" x14ac:dyDescent="0.35">
      <c r="A5902" s="10" t="s">
        <v>27</v>
      </c>
      <c r="B5902" s="10" t="s">
        <v>27</v>
      </c>
      <c r="C5902" s="10" t="s">
        <v>28</v>
      </c>
      <c r="D5902" s="10" t="s">
        <v>22</v>
      </c>
      <c r="E5902" s="10" t="s">
        <v>23</v>
      </c>
      <c r="F5902" s="10" t="s">
        <v>5</v>
      </c>
      <c r="H5902" s="10" t="s">
        <v>24</v>
      </c>
      <c r="I5902" s="10">
        <v>3283724</v>
      </c>
      <c r="J5902" s="10">
        <v>3285271</v>
      </c>
      <c r="K5902" s="10" t="s">
        <v>25</v>
      </c>
      <c r="L5902" s="10" t="s">
        <v>7269</v>
      </c>
      <c r="O5902" s="10" t="s">
        <v>52</v>
      </c>
      <c r="R5902" s="10" t="s">
        <v>7268</v>
      </c>
      <c r="S5902" s="10">
        <v>1548</v>
      </c>
      <c r="T5902" s="10">
        <v>515</v>
      </c>
    </row>
    <row r="5903" spans="1:20" x14ac:dyDescent="0.35">
      <c r="A5903" s="10" t="s">
        <v>20</v>
      </c>
      <c r="B5903" s="10" t="s">
        <v>20</v>
      </c>
      <c r="C5903" s="10" t="s">
        <v>21</v>
      </c>
      <c r="D5903" s="10" t="s">
        <v>22</v>
      </c>
      <c r="E5903" s="10" t="s">
        <v>23</v>
      </c>
      <c r="F5903" s="10" t="s">
        <v>5</v>
      </c>
      <c r="H5903" s="10" t="s">
        <v>24</v>
      </c>
      <c r="I5903" s="10">
        <v>3285287</v>
      </c>
      <c r="J5903" s="10">
        <v>3287044</v>
      </c>
      <c r="K5903" s="10" t="s">
        <v>46</v>
      </c>
      <c r="R5903" s="10" t="s">
        <v>7270</v>
      </c>
      <c r="S5903" s="10">
        <v>1758</v>
      </c>
    </row>
    <row r="5904" spans="1:20" x14ac:dyDescent="0.35">
      <c r="A5904" s="10" t="s">
        <v>27</v>
      </c>
      <c r="B5904" s="10" t="s">
        <v>27</v>
      </c>
      <c r="C5904" s="10" t="s">
        <v>28</v>
      </c>
      <c r="D5904" s="10" t="s">
        <v>22</v>
      </c>
      <c r="E5904" s="10" t="s">
        <v>23</v>
      </c>
      <c r="F5904" s="10" t="s">
        <v>5</v>
      </c>
      <c r="H5904" s="10" t="s">
        <v>24</v>
      </c>
      <c r="I5904" s="10">
        <v>3285287</v>
      </c>
      <c r="J5904" s="10">
        <v>3287044</v>
      </c>
      <c r="K5904" s="10" t="s">
        <v>46</v>
      </c>
      <c r="L5904" s="10" t="s">
        <v>7271</v>
      </c>
      <c r="O5904" s="10" t="s">
        <v>49</v>
      </c>
      <c r="R5904" s="10" t="s">
        <v>7270</v>
      </c>
      <c r="S5904" s="10">
        <v>1758</v>
      </c>
      <c r="T5904" s="10">
        <v>585</v>
      </c>
    </row>
    <row r="5905" spans="1:20" x14ac:dyDescent="0.35">
      <c r="A5905" s="10" t="s">
        <v>20</v>
      </c>
      <c r="B5905" s="10" t="s">
        <v>20</v>
      </c>
      <c r="C5905" s="10" t="s">
        <v>21</v>
      </c>
      <c r="D5905" s="10" t="s">
        <v>22</v>
      </c>
      <c r="E5905" s="10" t="s">
        <v>23</v>
      </c>
      <c r="F5905" s="10" t="s">
        <v>5</v>
      </c>
      <c r="H5905" s="10" t="s">
        <v>24</v>
      </c>
      <c r="I5905" s="10">
        <v>3287041</v>
      </c>
      <c r="J5905" s="10">
        <v>3289854</v>
      </c>
      <c r="K5905" s="10" t="s">
        <v>46</v>
      </c>
      <c r="R5905" s="10" t="s">
        <v>7272</v>
      </c>
      <c r="S5905" s="10">
        <v>2814</v>
      </c>
    </row>
    <row r="5906" spans="1:20" x14ac:dyDescent="0.35">
      <c r="A5906" s="10" t="s">
        <v>27</v>
      </c>
      <c r="B5906" s="10" t="s">
        <v>27</v>
      </c>
      <c r="C5906" s="10" t="s">
        <v>28</v>
      </c>
      <c r="D5906" s="10" t="s">
        <v>22</v>
      </c>
      <c r="E5906" s="10" t="s">
        <v>23</v>
      </c>
      <c r="F5906" s="10" t="s">
        <v>5</v>
      </c>
      <c r="H5906" s="10" t="s">
        <v>24</v>
      </c>
      <c r="I5906" s="10">
        <v>3287041</v>
      </c>
      <c r="J5906" s="10">
        <v>3289854</v>
      </c>
      <c r="K5906" s="10" t="s">
        <v>46</v>
      </c>
      <c r="L5906" s="10" t="s">
        <v>7273</v>
      </c>
      <c r="O5906" s="10" t="s">
        <v>49</v>
      </c>
      <c r="R5906" s="10" t="s">
        <v>7272</v>
      </c>
      <c r="S5906" s="10">
        <v>2814</v>
      </c>
      <c r="T5906" s="10">
        <v>937</v>
      </c>
    </row>
    <row r="5907" spans="1:20" x14ac:dyDescent="0.35">
      <c r="A5907" s="10" t="s">
        <v>20</v>
      </c>
      <c r="B5907" s="10" t="s">
        <v>20</v>
      </c>
      <c r="C5907" s="10" t="s">
        <v>21</v>
      </c>
      <c r="D5907" s="10" t="s">
        <v>22</v>
      </c>
      <c r="E5907" s="10" t="s">
        <v>23</v>
      </c>
      <c r="F5907" s="10" t="s">
        <v>5</v>
      </c>
      <c r="H5907" s="10" t="s">
        <v>24</v>
      </c>
      <c r="I5907" s="10">
        <v>3289914</v>
      </c>
      <c r="J5907" s="10">
        <v>3290228</v>
      </c>
      <c r="K5907" s="10" t="s">
        <v>46</v>
      </c>
      <c r="R5907" s="10" t="s">
        <v>7274</v>
      </c>
      <c r="S5907" s="10">
        <v>315</v>
      </c>
    </row>
    <row r="5908" spans="1:20" x14ac:dyDescent="0.35">
      <c r="A5908" s="10" t="s">
        <v>27</v>
      </c>
      <c r="B5908" s="10" t="s">
        <v>27</v>
      </c>
      <c r="C5908" s="10" t="s">
        <v>28</v>
      </c>
      <c r="D5908" s="10" t="s">
        <v>22</v>
      </c>
      <c r="E5908" s="10" t="s">
        <v>23</v>
      </c>
      <c r="F5908" s="10" t="s">
        <v>5</v>
      </c>
      <c r="H5908" s="10" t="s">
        <v>24</v>
      </c>
      <c r="I5908" s="10">
        <v>3289914</v>
      </c>
      <c r="J5908" s="10">
        <v>3290228</v>
      </c>
      <c r="K5908" s="10" t="s">
        <v>46</v>
      </c>
      <c r="L5908" s="10" t="s">
        <v>7275</v>
      </c>
      <c r="O5908" s="10" t="s">
        <v>7276</v>
      </c>
      <c r="R5908" s="10" t="s">
        <v>7274</v>
      </c>
      <c r="S5908" s="10">
        <v>315</v>
      </c>
      <c r="T5908" s="10">
        <v>104</v>
      </c>
    </row>
    <row r="5909" spans="1:20" x14ac:dyDescent="0.35">
      <c r="A5909" s="10" t="s">
        <v>20</v>
      </c>
      <c r="B5909" s="10" t="s">
        <v>20</v>
      </c>
      <c r="C5909" s="10" t="s">
        <v>21</v>
      </c>
      <c r="D5909" s="10" t="s">
        <v>22</v>
      </c>
      <c r="E5909" s="10" t="s">
        <v>23</v>
      </c>
      <c r="F5909" s="10" t="s">
        <v>5</v>
      </c>
      <c r="H5909" s="10" t="s">
        <v>24</v>
      </c>
      <c r="I5909" s="10">
        <v>3290239</v>
      </c>
      <c r="J5909" s="10">
        <v>3290685</v>
      </c>
      <c r="K5909" s="10" t="s">
        <v>46</v>
      </c>
      <c r="R5909" s="10" t="s">
        <v>7277</v>
      </c>
      <c r="S5909" s="10">
        <v>447</v>
      </c>
    </row>
    <row r="5910" spans="1:20" x14ac:dyDescent="0.35">
      <c r="A5910" s="10" t="s">
        <v>27</v>
      </c>
      <c r="B5910" s="10" t="s">
        <v>27</v>
      </c>
      <c r="C5910" s="10" t="s">
        <v>28</v>
      </c>
      <c r="D5910" s="10" t="s">
        <v>22</v>
      </c>
      <c r="E5910" s="10" t="s">
        <v>23</v>
      </c>
      <c r="F5910" s="10" t="s">
        <v>5</v>
      </c>
      <c r="H5910" s="10" t="s">
        <v>24</v>
      </c>
      <c r="I5910" s="10">
        <v>3290239</v>
      </c>
      <c r="J5910" s="10">
        <v>3290685</v>
      </c>
      <c r="K5910" s="10" t="s">
        <v>46</v>
      </c>
      <c r="L5910" s="10" t="s">
        <v>7278</v>
      </c>
      <c r="O5910" s="10" t="s">
        <v>7279</v>
      </c>
      <c r="R5910" s="10" t="s">
        <v>7277</v>
      </c>
      <c r="S5910" s="10">
        <v>447</v>
      </c>
      <c r="T5910" s="10">
        <v>148</v>
      </c>
    </row>
    <row r="5911" spans="1:20" x14ac:dyDescent="0.35">
      <c r="A5911" s="10" t="s">
        <v>20</v>
      </c>
      <c r="B5911" s="10" t="s">
        <v>20</v>
      </c>
      <c r="C5911" s="10" t="s">
        <v>21</v>
      </c>
      <c r="D5911" s="10" t="s">
        <v>22</v>
      </c>
      <c r="E5911" s="10" t="s">
        <v>23</v>
      </c>
      <c r="F5911" s="10" t="s">
        <v>5</v>
      </c>
      <c r="H5911" s="10" t="s">
        <v>24</v>
      </c>
      <c r="I5911" s="10">
        <v>3290935</v>
      </c>
      <c r="J5911" s="10">
        <v>3291804</v>
      </c>
      <c r="K5911" s="10" t="s">
        <v>46</v>
      </c>
      <c r="R5911" s="10" t="s">
        <v>7280</v>
      </c>
      <c r="S5911" s="10">
        <v>870</v>
      </c>
    </row>
    <row r="5912" spans="1:20" x14ac:dyDescent="0.35">
      <c r="A5912" s="10" t="s">
        <v>27</v>
      </c>
      <c r="B5912" s="10" t="s">
        <v>27</v>
      </c>
      <c r="C5912" s="10" t="s">
        <v>28</v>
      </c>
      <c r="D5912" s="10" t="s">
        <v>22</v>
      </c>
      <c r="E5912" s="10" t="s">
        <v>23</v>
      </c>
      <c r="F5912" s="10" t="s">
        <v>5</v>
      </c>
      <c r="H5912" s="10" t="s">
        <v>24</v>
      </c>
      <c r="I5912" s="10">
        <v>3290935</v>
      </c>
      <c r="J5912" s="10">
        <v>3291804</v>
      </c>
      <c r="K5912" s="10" t="s">
        <v>46</v>
      </c>
      <c r="L5912" s="10" t="s">
        <v>7281</v>
      </c>
      <c r="O5912" s="10" t="s">
        <v>6489</v>
      </c>
      <c r="R5912" s="10" t="s">
        <v>7280</v>
      </c>
      <c r="S5912" s="10">
        <v>870</v>
      </c>
      <c r="T5912" s="10">
        <v>289</v>
      </c>
    </row>
    <row r="5913" spans="1:20" x14ac:dyDescent="0.35">
      <c r="A5913" s="10" t="s">
        <v>20</v>
      </c>
      <c r="B5913" s="10" t="s">
        <v>20</v>
      </c>
      <c r="C5913" s="10" t="s">
        <v>21</v>
      </c>
      <c r="D5913" s="10" t="s">
        <v>22</v>
      </c>
      <c r="E5913" s="10" t="s">
        <v>23</v>
      </c>
      <c r="F5913" s="10" t="s">
        <v>5</v>
      </c>
      <c r="H5913" s="10" t="s">
        <v>24</v>
      </c>
      <c r="I5913" s="10">
        <v>3292091</v>
      </c>
      <c r="J5913" s="10">
        <v>3294445</v>
      </c>
      <c r="K5913" s="10" t="s">
        <v>25</v>
      </c>
      <c r="R5913" s="10" t="s">
        <v>7282</v>
      </c>
      <c r="S5913" s="10">
        <v>2355</v>
      </c>
    </row>
    <row r="5914" spans="1:20" x14ac:dyDescent="0.35">
      <c r="A5914" s="10" t="s">
        <v>27</v>
      </c>
      <c r="B5914" s="10" t="s">
        <v>27</v>
      </c>
      <c r="C5914" s="10" t="s">
        <v>28</v>
      </c>
      <c r="D5914" s="10" t="s">
        <v>22</v>
      </c>
      <c r="E5914" s="10" t="s">
        <v>23</v>
      </c>
      <c r="F5914" s="10" t="s">
        <v>5</v>
      </c>
      <c r="H5914" s="10" t="s">
        <v>24</v>
      </c>
      <c r="I5914" s="10">
        <v>3292091</v>
      </c>
      <c r="J5914" s="10">
        <v>3294445</v>
      </c>
      <c r="K5914" s="10" t="s">
        <v>25</v>
      </c>
      <c r="L5914" s="10" t="s">
        <v>7283</v>
      </c>
      <c r="O5914" s="10" t="s">
        <v>49</v>
      </c>
      <c r="R5914" s="10" t="s">
        <v>7282</v>
      </c>
      <c r="S5914" s="10">
        <v>2355</v>
      </c>
      <c r="T5914" s="10">
        <v>784</v>
      </c>
    </row>
    <row r="5915" spans="1:20" x14ac:dyDescent="0.35">
      <c r="A5915" s="10" t="s">
        <v>20</v>
      </c>
      <c r="B5915" s="10" t="s">
        <v>20</v>
      </c>
      <c r="C5915" s="10" t="s">
        <v>21</v>
      </c>
      <c r="D5915" s="10" t="s">
        <v>22</v>
      </c>
      <c r="E5915" s="10" t="s">
        <v>23</v>
      </c>
      <c r="F5915" s="10" t="s">
        <v>5</v>
      </c>
      <c r="H5915" s="10" t="s">
        <v>24</v>
      </c>
      <c r="I5915" s="10">
        <v>3294481</v>
      </c>
      <c r="J5915" s="10">
        <v>3295125</v>
      </c>
      <c r="K5915" s="10" t="s">
        <v>25</v>
      </c>
      <c r="R5915" s="10" t="s">
        <v>7284</v>
      </c>
      <c r="S5915" s="10">
        <v>645</v>
      </c>
    </row>
    <row r="5916" spans="1:20" x14ac:dyDescent="0.35">
      <c r="A5916" s="10" t="s">
        <v>27</v>
      </c>
      <c r="B5916" s="10" t="s">
        <v>27</v>
      </c>
      <c r="C5916" s="10" t="s">
        <v>28</v>
      </c>
      <c r="D5916" s="10" t="s">
        <v>22</v>
      </c>
      <c r="E5916" s="10" t="s">
        <v>23</v>
      </c>
      <c r="F5916" s="10" t="s">
        <v>5</v>
      </c>
      <c r="H5916" s="10" t="s">
        <v>24</v>
      </c>
      <c r="I5916" s="10">
        <v>3294481</v>
      </c>
      <c r="J5916" s="10">
        <v>3295125</v>
      </c>
      <c r="K5916" s="10" t="s">
        <v>25</v>
      </c>
      <c r="L5916" s="10" t="s">
        <v>7285</v>
      </c>
      <c r="O5916" s="10" t="s">
        <v>52</v>
      </c>
      <c r="R5916" s="10" t="s">
        <v>7284</v>
      </c>
      <c r="S5916" s="10">
        <v>645</v>
      </c>
      <c r="T5916" s="10">
        <v>214</v>
      </c>
    </row>
    <row r="5917" spans="1:20" x14ac:dyDescent="0.35">
      <c r="A5917" s="10" t="s">
        <v>20</v>
      </c>
      <c r="B5917" s="10" t="s">
        <v>20</v>
      </c>
      <c r="C5917" s="10" t="s">
        <v>21</v>
      </c>
      <c r="D5917" s="10" t="s">
        <v>22</v>
      </c>
      <c r="E5917" s="10" t="s">
        <v>23</v>
      </c>
      <c r="F5917" s="10" t="s">
        <v>5</v>
      </c>
      <c r="H5917" s="10" t="s">
        <v>24</v>
      </c>
      <c r="I5917" s="10">
        <v>3295122</v>
      </c>
      <c r="J5917" s="10">
        <v>3295700</v>
      </c>
      <c r="K5917" s="10" t="s">
        <v>25</v>
      </c>
      <c r="R5917" s="10" t="s">
        <v>7286</v>
      </c>
      <c r="S5917" s="10">
        <v>579</v>
      </c>
    </row>
    <row r="5918" spans="1:20" x14ac:dyDescent="0.35">
      <c r="A5918" s="10" t="s">
        <v>27</v>
      </c>
      <c r="B5918" s="10" t="s">
        <v>27</v>
      </c>
      <c r="C5918" s="10" t="s">
        <v>28</v>
      </c>
      <c r="D5918" s="10" t="s">
        <v>22</v>
      </c>
      <c r="E5918" s="10" t="s">
        <v>23</v>
      </c>
      <c r="F5918" s="10" t="s">
        <v>5</v>
      </c>
      <c r="H5918" s="10" t="s">
        <v>24</v>
      </c>
      <c r="I5918" s="10">
        <v>3295122</v>
      </c>
      <c r="J5918" s="10">
        <v>3295700</v>
      </c>
      <c r="K5918" s="10" t="s">
        <v>25</v>
      </c>
      <c r="L5918" s="10" t="s">
        <v>7287</v>
      </c>
      <c r="O5918" s="10" t="s">
        <v>52</v>
      </c>
      <c r="R5918" s="10" t="s">
        <v>7286</v>
      </c>
      <c r="S5918" s="10">
        <v>579</v>
      </c>
      <c r="T5918" s="10">
        <v>192</v>
      </c>
    </row>
    <row r="5919" spans="1:20" x14ac:dyDescent="0.35">
      <c r="A5919" s="10" t="s">
        <v>20</v>
      </c>
      <c r="B5919" s="10" t="s">
        <v>20</v>
      </c>
      <c r="C5919" s="10" t="s">
        <v>21</v>
      </c>
      <c r="D5919" s="10" t="s">
        <v>22</v>
      </c>
      <c r="E5919" s="10" t="s">
        <v>23</v>
      </c>
      <c r="F5919" s="10" t="s">
        <v>5</v>
      </c>
      <c r="H5919" s="10" t="s">
        <v>24</v>
      </c>
      <c r="I5919" s="10">
        <v>3295697</v>
      </c>
      <c r="J5919" s="10">
        <v>3296512</v>
      </c>
      <c r="K5919" s="10" t="s">
        <v>25</v>
      </c>
      <c r="R5919" s="10" t="s">
        <v>7288</v>
      </c>
      <c r="S5919" s="10">
        <v>816</v>
      </c>
    </row>
    <row r="5920" spans="1:20" x14ac:dyDescent="0.35">
      <c r="A5920" s="10" t="s">
        <v>27</v>
      </c>
      <c r="B5920" s="10" t="s">
        <v>27</v>
      </c>
      <c r="C5920" s="10" t="s">
        <v>28</v>
      </c>
      <c r="D5920" s="10" t="s">
        <v>22</v>
      </c>
      <c r="E5920" s="10" t="s">
        <v>23</v>
      </c>
      <c r="F5920" s="10" t="s">
        <v>5</v>
      </c>
      <c r="H5920" s="10" t="s">
        <v>24</v>
      </c>
      <c r="I5920" s="10">
        <v>3295697</v>
      </c>
      <c r="J5920" s="10">
        <v>3296512</v>
      </c>
      <c r="K5920" s="10" t="s">
        <v>25</v>
      </c>
      <c r="L5920" s="10" t="s">
        <v>7289</v>
      </c>
      <c r="O5920" s="10" t="s">
        <v>223</v>
      </c>
      <c r="R5920" s="10" t="s">
        <v>7288</v>
      </c>
      <c r="S5920" s="10">
        <v>816</v>
      </c>
      <c r="T5920" s="10">
        <v>271</v>
      </c>
    </row>
    <row r="5921" spans="1:20" x14ac:dyDescent="0.35">
      <c r="A5921" s="10" t="s">
        <v>20</v>
      </c>
      <c r="B5921" s="10" t="s">
        <v>20</v>
      </c>
      <c r="C5921" s="10" t="s">
        <v>21</v>
      </c>
      <c r="D5921" s="10" t="s">
        <v>22</v>
      </c>
      <c r="E5921" s="10" t="s">
        <v>23</v>
      </c>
      <c r="F5921" s="10" t="s">
        <v>5</v>
      </c>
      <c r="H5921" s="10" t="s">
        <v>24</v>
      </c>
      <c r="I5921" s="10">
        <v>3296615</v>
      </c>
      <c r="J5921" s="10">
        <v>3297265</v>
      </c>
      <c r="K5921" s="10" t="s">
        <v>46</v>
      </c>
      <c r="R5921" s="10" t="s">
        <v>7290</v>
      </c>
      <c r="S5921" s="10">
        <v>651</v>
      </c>
    </row>
    <row r="5922" spans="1:20" x14ac:dyDescent="0.35">
      <c r="A5922" s="10" t="s">
        <v>27</v>
      </c>
      <c r="B5922" s="10" t="s">
        <v>27</v>
      </c>
      <c r="C5922" s="10" t="s">
        <v>28</v>
      </c>
      <c r="D5922" s="10" t="s">
        <v>22</v>
      </c>
      <c r="E5922" s="10" t="s">
        <v>23</v>
      </c>
      <c r="F5922" s="10" t="s">
        <v>5</v>
      </c>
      <c r="H5922" s="10" t="s">
        <v>24</v>
      </c>
      <c r="I5922" s="10">
        <v>3296615</v>
      </c>
      <c r="J5922" s="10">
        <v>3297265</v>
      </c>
      <c r="K5922" s="10" t="s">
        <v>46</v>
      </c>
      <c r="L5922" s="10" t="s">
        <v>7291</v>
      </c>
      <c r="O5922" s="10" t="s">
        <v>433</v>
      </c>
      <c r="R5922" s="10" t="s">
        <v>7290</v>
      </c>
      <c r="S5922" s="10">
        <v>651</v>
      </c>
      <c r="T5922" s="10">
        <v>216</v>
      </c>
    </row>
    <row r="5923" spans="1:20" x14ac:dyDescent="0.35">
      <c r="A5923" s="10" t="s">
        <v>20</v>
      </c>
      <c r="B5923" s="10" t="s">
        <v>20</v>
      </c>
      <c r="C5923" s="10" t="s">
        <v>21</v>
      </c>
      <c r="D5923" s="10" t="s">
        <v>22</v>
      </c>
      <c r="E5923" s="10" t="s">
        <v>23</v>
      </c>
      <c r="F5923" s="10" t="s">
        <v>5</v>
      </c>
      <c r="H5923" s="10" t="s">
        <v>24</v>
      </c>
      <c r="I5923" s="10">
        <v>3297432</v>
      </c>
      <c r="J5923" s="10">
        <v>3298244</v>
      </c>
      <c r="K5923" s="10" t="s">
        <v>25</v>
      </c>
      <c r="R5923" s="10" t="s">
        <v>7292</v>
      </c>
      <c r="S5923" s="10">
        <v>813</v>
      </c>
    </row>
    <row r="5924" spans="1:20" x14ac:dyDescent="0.35">
      <c r="A5924" s="10" t="s">
        <v>27</v>
      </c>
      <c r="B5924" s="10" t="s">
        <v>27</v>
      </c>
      <c r="C5924" s="10" t="s">
        <v>28</v>
      </c>
      <c r="D5924" s="10" t="s">
        <v>22</v>
      </c>
      <c r="E5924" s="10" t="s">
        <v>23</v>
      </c>
      <c r="F5924" s="10" t="s">
        <v>5</v>
      </c>
      <c r="H5924" s="10" t="s">
        <v>24</v>
      </c>
      <c r="I5924" s="10">
        <v>3297432</v>
      </c>
      <c r="J5924" s="10">
        <v>3298244</v>
      </c>
      <c r="K5924" s="10" t="s">
        <v>25</v>
      </c>
      <c r="L5924" s="10" t="s">
        <v>7293</v>
      </c>
      <c r="O5924" s="10" t="s">
        <v>7294</v>
      </c>
      <c r="R5924" s="10" t="s">
        <v>7292</v>
      </c>
      <c r="S5924" s="10">
        <v>813</v>
      </c>
      <c r="T5924" s="10">
        <v>270</v>
      </c>
    </row>
    <row r="5925" spans="1:20" x14ac:dyDescent="0.35">
      <c r="A5925" s="10" t="s">
        <v>20</v>
      </c>
      <c r="B5925" s="10" t="s">
        <v>20</v>
      </c>
      <c r="C5925" s="10" t="s">
        <v>21</v>
      </c>
      <c r="D5925" s="10" t="s">
        <v>22</v>
      </c>
      <c r="E5925" s="10" t="s">
        <v>23</v>
      </c>
      <c r="F5925" s="10" t="s">
        <v>5</v>
      </c>
      <c r="H5925" s="10" t="s">
        <v>24</v>
      </c>
      <c r="I5925" s="10">
        <v>3298299</v>
      </c>
      <c r="J5925" s="10">
        <v>3300332</v>
      </c>
      <c r="K5925" s="10" t="s">
        <v>46</v>
      </c>
      <c r="R5925" s="10" t="s">
        <v>7295</v>
      </c>
      <c r="S5925" s="10">
        <v>2034</v>
      </c>
    </row>
    <row r="5926" spans="1:20" x14ac:dyDescent="0.35">
      <c r="A5926" s="10" t="s">
        <v>27</v>
      </c>
      <c r="B5926" s="10" t="s">
        <v>27</v>
      </c>
      <c r="C5926" s="10" t="s">
        <v>28</v>
      </c>
      <c r="D5926" s="10" t="s">
        <v>22</v>
      </c>
      <c r="E5926" s="10" t="s">
        <v>23</v>
      </c>
      <c r="F5926" s="10" t="s">
        <v>5</v>
      </c>
      <c r="H5926" s="10" t="s">
        <v>24</v>
      </c>
      <c r="I5926" s="10">
        <v>3298299</v>
      </c>
      <c r="J5926" s="10">
        <v>3300332</v>
      </c>
      <c r="K5926" s="10" t="s">
        <v>46</v>
      </c>
      <c r="L5926" s="10" t="s">
        <v>7296</v>
      </c>
      <c r="O5926" s="10" t="s">
        <v>7297</v>
      </c>
      <c r="R5926" s="10" t="s">
        <v>7295</v>
      </c>
      <c r="S5926" s="10">
        <v>2034</v>
      </c>
      <c r="T5926" s="10">
        <v>677</v>
      </c>
    </row>
    <row r="5927" spans="1:20" x14ac:dyDescent="0.35">
      <c r="A5927" s="10" t="s">
        <v>20</v>
      </c>
      <c r="B5927" s="10" t="s">
        <v>20</v>
      </c>
      <c r="C5927" s="10" t="s">
        <v>21</v>
      </c>
      <c r="D5927" s="10" t="s">
        <v>22</v>
      </c>
      <c r="E5927" s="10" t="s">
        <v>23</v>
      </c>
      <c r="F5927" s="10" t="s">
        <v>5</v>
      </c>
      <c r="H5927" s="10" t="s">
        <v>24</v>
      </c>
      <c r="I5927" s="10">
        <v>3300435</v>
      </c>
      <c r="J5927" s="10">
        <v>3301328</v>
      </c>
      <c r="K5927" s="10" t="s">
        <v>46</v>
      </c>
      <c r="R5927" s="10" t="s">
        <v>7298</v>
      </c>
      <c r="S5927" s="10">
        <v>894</v>
      </c>
    </row>
    <row r="5928" spans="1:20" x14ac:dyDescent="0.35">
      <c r="A5928" s="10" t="s">
        <v>27</v>
      </c>
      <c r="B5928" s="10" t="s">
        <v>27</v>
      </c>
      <c r="C5928" s="10" t="s">
        <v>28</v>
      </c>
      <c r="D5928" s="10" t="s">
        <v>22</v>
      </c>
      <c r="E5928" s="10" t="s">
        <v>23</v>
      </c>
      <c r="F5928" s="10" t="s">
        <v>5</v>
      </c>
      <c r="H5928" s="10" t="s">
        <v>24</v>
      </c>
      <c r="I5928" s="10">
        <v>3300435</v>
      </c>
      <c r="J5928" s="10">
        <v>3301328</v>
      </c>
      <c r="K5928" s="10" t="s">
        <v>46</v>
      </c>
      <c r="L5928" s="10" t="s">
        <v>7299</v>
      </c>
      <c r="O5928" s="10" t="s">
        <v>7300</v>
      </c>
      <c r="R5928" s="10" t="s">
        <v>7298</v>
      </c>
      <c r="S5928" s="10">
        <v>894</v>
      </c>
      <c r="T5928" s="10">
        <v>297</v>
      </c>
    </row>
    <row r="5929" spans="1:20" x14ac:dyDescent="0.35">
      <c r="A5929" s="10" t="s">
        <v>20</v>
      </c>
      <c r="B5929" s="10" t="s">
        <v>20</v>
      </c>
      <c r="C5929" s="10" t="s">
        <v>21</v>
      </c>
      <c r="D5929" s="10" t="s">
        <v>22</v>
      </c>
      <c r="E5929" s="10" t="s">
        <v>23</v>
      </c>
      <c r="F5929" s="10" t="s">
        <v>5</v>
      </c>
      <c r="H5929" s="10" t="s">
        <v>24</v>
      </c>
      <c r="I5929" s="10">
        <v>3301858</v>
      </c>
      <c r="J5929" s="10">
        <v>3302820</v>
      </c>
      <c r="K5929" s="10" t="s">
        <v>25</v>
      </c>
      <c r="R5929" s="10" t="s">
        <v>7301</v>
      </c>
      <c r="S5929" s="10">
        <v>963</v>
      </c>
    </row>
    <row r="5930" spans="1:20" x14ac:dyDescent="0.35">
      <c r="A5930" s="10" t="s">
        <v>27</v>
      </c>
      <c r="B5930" s="10" t="s">
        <v>27</v>
      </c>
      <c r="C5930" s="10" t="s">
        <v>28</v>
      </c>
      <c r="D5930" s="10" t="s">
        <v>22</v>
      </c>
      <c r="E5930" s="10" t="s">
        <v>23</v>
      </c>
      <c r="F5930" s="10" t="s">
        <v>5</v>
      </c>
      <c r="H5930" s="10" t="s">
        <v>24</v>
      </c>
      <c r="I5930" s="10">
        <v>3301858</v>
      </c>
      <c r="J5930" s="10">
        <v>3302820</v>
      </c>
      <c r="K5930" s="10" t="s">
        <v>25</v>
      </c>
      <c r="L5930" s="10" t="s">
        <v>7302</v>
      </c>
      <c r="O5930" s="10" t="s">
        <v>7303</v>
      </c>
      <c r="R5930" s="10" t="s">
        <v>7301</v>
      </c>
      <c r="S5930" s="10">
        <v>963</v>
      </c>
      <c r="T5930" s="10">
        <v>320</v>
      </c>
    </row>
    <row r="5931" spans="1:20" x14ac:dyDescent="0.35">
      <c r="A5931" s="10" t="s">
        <v>20</v>
      </c>
      <c r="B5931" s="10" t="s">
        <v>20</v>
      </c>
      <c r="C5931" s="10" t="s">
        <v>21</v>
      </c>
      <c r="D5931" s="10" t="s">
        <v>22</v>
      </c>
      <c r="E5931" s="10" t="s">
        <v>23</v>
      </c>
      <c r="F5931" s="10" t="s">
        <v>5</v>
      </c>
      <c r="H5931" s="10" t="s">
        <v>24</v>
      </c>
      <c r="I5931" s="10">
        <v>3302940</v>
      </c>
      <c r="J5931" s="10">
        <v>3304607</v>
      </c>
      <c r="K5931" s="10" t="s">
        <v>25</v>
      </c>
      <c r="R5931" s="10" t="s">
        <v>7304</v>
      </c>
      <c r="S5931" s="10">
        <v>1668</v>
      </c>
    </row>
    <row r="5932" spans="1:20" x14ac:dyDescent="0.35">
      <c r="A5932" s="10" t="s">
        <v>27</v>
      </c>
      <c r="B5932" s="10" t="s">
        <v>27</v>
      </c>
      <c r="C5932" s="10" t="s">
        <v>28</v>
      </c>
      <c r="D5932" s="10" t="s">
        <v>22</v>
      </c>
      <c r="E5932" s="10" t="s">
        <v>23</v>
      </c>
      <c r="F5932" s="10" t="s">
        <v>5</v>
      </c>
      <c r="H5932" s="10" t="s">
        <v>24</v>
      </c>
      <c r="I5932" s="10">
        <v>3302940</v>
      </c>
      <c r="J5932" s="10">
        <v>3304607</v>
      </c>
      <c r="K5932" s="10" t="s">
        <v>25</v>
      </c>
      <c r="L5932" s="10" t="s">
        <v>7305</v>
      </c>
      <c r="O5932" s="10" t="s">
        <v>316</v>
      </c>
      <c r="R5932" s="10" t="s">
        <v>7304</v>
      </c>
      <c r="S5932" s="10">
        <v>1668</v>
      </c>
      <c r="T5932" s="10">
        <v>555</v>
      </c>
    </row>
    <row r="5933" spans="1:20" x14ac:dyDescent="0.35">
      <c r="A5933" s="10" t="s">
        <v>20</v>
      </c>
      <c r="B5933" s="10" t="s">
        <v>20</v>
      </c>
      <c r="C5933" s="10" t="s">
        <v>21</v>
      </c>
      <c r="D5933" s="10" t="s">
        <v>22</v>
      </c>
      <c r="E5933" s="10" t="s">
        <v>23</v>
      </c>
      <c r="F5933" s="10" t="s">
        <v>5</v>
      </c>
      <c r="H5933" s="10" t="s">
        <v>24</v>
      </c>
      <c r="I5933" s="10">
        <v>3304764</v>
      </c>
      <c r="J5933" s="10">
        <v>3305426</v>
      </c>
      <c r="K5933" s="10" t="s">
        <v>25</v>
      </c>
      <c r="R5933" s="10" t="s">
        <v>7306</v>
      </c>
      <c r="S5933" s="10">
        <v>663</v>
      </c>
    </row>
    <row r="5934" spans="1:20" x14ac:dyDescent="0.35">
      <c r="A5934" s="10" t="s">
        <v>27</v>
      </c>
      <c r="B5934" s="10" t="s">
        <v>27</v>
      </c>
      <c r="C5934" s="10" t="s">
        <v>28</v>
      </c>
      <c r="D5934" s="10" t="s">
        <v>22</v>
      </c>
      <c r="E5934" s="10" t="s">
        <v>23</v>
      </c>
      <c r="F5934" s="10" t="s">
        <v>5</v>
      </c>
      <c r="H5934" s="10" t="s">
        <v>24</v>
      </c>
      <c r="I5934" s="10">
        <v>3304764</v>
      </c>
      <c r="J5934" s="10">
        <v>3305426</v>
      </c>
      <c r="K5934" s="10" t="s">
        <v>25</v>
      </c>
      <c r="L5934" s="10" t="s">
        <v>7307</v>
      </c>
      <c r="O5934" s="10" t="s">
        <v>6975</v>
      </c>
      <c r="R5934" s="10" t="s">
        <v>7306</v>
      </c>
      <c r="S5934" s="10">
        <v>663</v>
      </c>
      <c r="T5934" s="10">
        <v>220</v>
      </c>
    </row>
    <row r="5935" spans="1:20" x14ac:dyDescent="0.35">
      <c r="A5935" s="10" t="s">
        <v>20</v>
      </c>
      <c r="B5935" s="10" t="s">
        <v>20</v>
      </c>
      <c r="C5935" s="10" t="s">
        <v>21</v>
      </c>
      <c r="D5935" s="10" t="s">
        <v>22</v>
      </c>
      <c r="E5935" s="10" t="s">
        <v>23</v>
      </c>
      <c r="F5935" s="10" t="s">
        <v>5</v>
      </c>
      <c r="H5935" s="10" t="s">
        <v>24</v>
      </c>
      <c r="I5935" s="10">
        <v>3305472</v>
      </c>
      <c r="J5935" s="10">
        <v>3307040</v>
      </c>
      <c r="K5935" s="10" t="s">
        <v>25</v>
      </c>
      <c r="R5935" s="10" t="s">
        <v>7308</v>
      </c>
      <c r="S5935" s="10">
        <v>1569</v>
      </c>
    </row>
    <row r="5936" spans="1:20" x14ac:dyDescent="0.35">
      <c r="A5936" s="10" t="s">
        <v>27</v>
      </c>
      <c r="B5936" s="10" t="s">
        <v>27</v>
      </c>
      <c r="C5936" s="10" t="s">
        <v>28</v>
      </c>
      <c r="D5936" s="10" t="s">
        <v>22</v>
      </c>
      <c r="E5936" s="10" t="s">
        <v>23</v>
      </c>
      <c r="F5936" s="10" t="s">
        <v>5</v>
      </c>
      <c r="H5936" s="10" t="s">
        <v>24</v>
      </c>
      <c r="I5936" s="10">
        <v>3305472</v>
      </c>
      <c r="J5936" s="10">
        <v>3307040</v>
      </c>
      <c r="K5936" s="10" t="s">
        <v>25</v>
      </c>
      <c r="L5936" s="10" t="s">
        <v>7309</v>
      </c>
      <c r="O5936" s="10" t="s">
        <v>7310</v>
      </c>
      <c r="R5936" s="10" t="s">
        <v>7308</v>
      </c>
      <c r="S5936" s="10">
        <v>1569</v>
      </c>
      <c r="T5936" s="10">
        <v>522</v>
      </c>
    </row>
    <row r="5937" spans="1:20" x14ac:dyDescent="0.35">
      <c r="A5937" s="10" t="s">
        <v>20</v>
      </c>
      <c r="B5937" s="10" t="s">
        <v>20</v>
      </c>
      <c r="C5937" s="10" t="s">
        <v>21</v>
      </c>
      <c r="D5937" s="10" t="s">
        <v>22</v>
      </c>
      <c r="E5937" s="10" t="s">
        <v>23</v>
      </c>
      <c r="F5937" s="10" t="s">
        <v>5</v>
      </c>
      <c r="H5937" s="10" t="s">
        <v>24</v>
      </c>
      <c r="I5937" s="10">
        <v>3307070</v>
      </c>
      <c r="J5937" s="10">
        <v>3308245</v>
      </c>
      <c r="K5937" s="10" t="s">
        <v>46</v>
      </c>
      <c r="R5937" s="10" t="s">
        <v>7311</v>
      </c>
      <c r="S5937" s="10">
        <v>1176</v>
      </c>
    </row>
    <row r="5938" spans="1:20" x14ac:dyDescent="0.35">
      <c r="A5938" s="10" t="s">
        <v>27</v>
      </c>
      <c r="B5938" s="10" t="s">
        <v>27</v>
      </c>
      <c r="C5938" s="10" t="s">
        <v>28</v>
      </c>
      <c r="D5938" s="10" t="s">
        <v>22</v>
      </c>
      <c r="E5938" s="10" t="s">
        <v>23</v>
      </c>
      <c r="F5938" s="10" t="s">
        <v>5</v>
      </c>
      <c r="H5938" s="10" t="s">
        <v>24</v>
      </c>
      <c r="I5938" s="10">
        <v>3307070</v>
      </c>
      <c r="J5938" s="10">
        <v>3308245</v>
      </c>
      <c r="K5938" s="10" t="s">
        <v>46</v>
      </c>
      <c r="L5938" s="10" t="s">
        <v>7312</v>
      </c>
      <c r="O5938" s="10" t="s">
        <v>2608</v>
      </c>
      <c r="R5938" s="10" t="s">
        <v>7311</v>
      </c>
      <c r="S5938" s="10">
        <v>1176</v>
      </c>
      <c r="T5938" s="10">
        <v>391</v>
      </c>
    </row>
    <row r="5939" spans="1:20" x14ac:dyDescent="0.35">
      <c r="A5939" s="10" t="s">
        <v>20</v>
      </c>
      <c r="B5939" s="10" t="s">
        <v>20</v>
      </c>
      <c r="C5939" s="10" t="s">
        <v>21</v>
      </c>
      <c r="D5939" s="10" t="s">
        <v>22</v>
      </c>
      <c r="E5939" s="10" t="s">
        <v>23</v>
      </c>
      <c r="F5939" s="10" t="s">
        <v>5</v>
      </c>
      <c r="H5939" s="10" t="s">
        <v>24</v>
      </c>
      <c r="I5939" s="10">
        <v>3308242</v>
      </c>
      <c r="J5939" s="10">
        <v>3308733</v>
      </c>
      <c r="K5939" s="10" t="s">
        <v>46</v>
      </c>
      <c r="R5939" s="10" t="s">
        <v>7313</v>
      </c>
      <c r="S5939" s="10">
        <v>492</v>
      </c>
    </row>
    <row r="5940" spans="1:20" x14ac:dyDescent="0.35">
      <c r="A5940" s="10" t="s">
        <v>27</v>
      </c>
      <c r="B5940" s="10" t="s">
        <v>27</v>
      </c>
      <c r="C5940" s="10" t="s">
        <v>28</v>
      </c>
      <c r="D5940" s="10" t="s">
        <v>22</v>
      </c>
      <c r="E5940" s="10" t="s">
        <v>23</v>
      </c>
      <c r="F5940" s="10" t="s">
        <v>5</v>
      </c>
      <c r="H5940" s="10" t="s">
        <v>24</v>
      </c>
      <c r="I5940" s="10">
        <v>3308242</v>
      </c>
      <c r="J5940" s="10">
        <v>3308733</v>
      </c>
      <c r="K5940" s="10" t="s">
        <v>46</v>
      </c>
      <c r="L5940" s="10" t="s">
        <v>7314</v>
      </c>
      <c r="O5940" s="10" t="s">
        <v>7315</v>
      </c>
      <c r="R5940" s="10" t="s">
        <v>7313</v>
      </c>
      <c r="S5940" s="10">
        <v>492</v>
      </c>
      <c r="T5940" s="10">
        <v>163</v>
      </c>
    </row>
    <row r="5941" spans="1:20" x14ac:dyDescent="0.35">
      <c r="A5941" s="10" t="s">
        <v>20</v>
      </c>
      <c r="B5941" s="10" t="s">
        <v>20</v>
      </c>
      <c r="C5941" s="10" t="s">
        <v>21</v>
      </c>
      <c r="D5941" s="10" t="s">
        <v>22</v>
      </c>
      <c r="E5941" s="10" t="s">
        <v>23</v>
      </c>
      <c r="F5941" s="10" t="s">
        <v>5</v>
      </c>
      <c r="H5941" s="10" t="s">
        <v>24</v>
      </c>
      <c r="I5941" s="10">
        <v>3308792</v>
      </c>
      <c r="J5941" s="10">
        <v>3309976</v>
      </c>
      <c r="K5941" s="10" t="s">
        <v>46</v>
      </c>
      <c r="R5941" s="10" t="s">
        <v>7316</v>
      </c>
      <c r="S5941" s="10">
        <v>1185</v>
      </c>
    </row>
    <row r="5942" spans="1:20" x14ac:dyDescent="0.35">
      <c r="A5942" s="10" t="s">
        <v>27</v>
      </c>
      <c r="B5942" s="10" t="s">
        <v>27</v>
      </c>
      <c r="C5942" s="10" t="s">
        <v>28</v>
      </c>
      <c r="D5942" s="10" t="s">
        <v>22</v>
      </c>
      <c r="E5942" s="10" t="s">
        <v>23</v>
      </c>
      <c r="F5942" s="10" t="s">
        <v>5</v>
      </c>
      <c r="H5942" s="10" t="s">
        <v>24</v>
      </c>
      <c r="I5942" s="10">
        <v>3308792</v>
      </c>
      <c r="J5942" s="10">
        <v>3309976</v>
      </c>
      <c r="K5942" s="10" t="s">
        <v>46</v>
      </c>
      <c r="L5942" s="10" t="s">
        <v>7317</v>
      </c>
      <c r="O5942" s="10" t="s">
        <v>4533</v>
      </c>
      <c r="R5942" s="10" t="s">
        <v>7316</v>
      </c>
      <c r="S5942" s="10">
        <v>1185</v>
      </c>
      <c r="T5942" s="10">
        <v>394</v>
      </c>
    </row>
    <row r="5943" spans="1:20" x14ac:dyDescent="0.35">
      <c r="A5943" s="10" t="s">
        <v>20</v>
      </c>
      <c r="B5943" s="10" t="s">
        <v>20</v>
      </c>
      <c r="C5943" s="10" t="s">
        <v>21</v>
      </c>
      <c r="D5943" s="10" t="s">
        <v>22</v>
      </c>
      <c r="E5943" s="10" t="s">
        <v>23</v>
      </c>
      <c r="F5943" s="10" t="s">
        <v>5</v>
      </c>
      <c r="H5943" s="10" t="s">
        <v>24</v>
      </c>
      <c r="I5943" s="10">
        <v>3310175</v>
      </c>
      <c r="J5943" s="10">
        <v>3311482</v>
      </c>
      <c r="K5943" s="10" t="s">
        <v>25</v>
      </c>
      <c r="R5943" s="10" t="s">
        <v>7318</v>
      </c>
      <c r="S5943" s="10">
        <v>1308</v>
      </c>
    </row>
    <row r="5944" spans="1:20" x14ac:dyDescent="0.35">
      <c r="A5944" s="10" t="s">
        <v>27</v>
      </c>
      <c r="B5944" s="10" t="s">
        <v>27</v>
      </c>
      <c r="C5944" s="10" t="s">
        <v>28</v>
      </c>
      <c r="D5944" s="10" t="s">
        <v>22</v>
      </c>
      <c r="E5944" s="10" t="s">
        <v>23</v>
      </c>
      <c r="F5944" s="10" t="s">
        <v>5</v>
      </c>
      <c r="H5944" s="10" t="s">
        <v>24</v>
      </c>
      <c r="I5944" s="10">
        <v>3310175</v>
      </c>
      <c r="J5944" s="10">
        <v>3311482</v>
      </c>
      <c r="K5944" s="10" t="s">
        <v>25</v>
      </c>
      <c r="L5944" s="10" t="s">
        <v>7319</v>
      </c>
      <c r="O5944" s="10" t="s">
        <v>2695</v>
      </c>
      <c r="R5944" s="10" t="s">
        <v>7318</v>
      </c>
      <c r="S5944" s="10">
        <v>1308</v>
      </c>
      <c r="T5944" s="10">
        <v>435</v>
      </c>
    </row>
    <row r="5945" spans="1:20" x14ac:dyDescent="0.35">
      <c r="A5945" s="10" t="s">
        <v>20</v>
      </c>
      <c r="B5945" s="10" t="s">
        <v>20</v>
      </c>
      <c r="C5945" s="10" t="s">
        <v>21</v>
      </c>
      <c r="D5945" s="10" t="s">
        <v>22</v>
      </c>
      <c r="E5945" s="10" t="s">
        <v>23</v>
      </c>
      <c r="F5945" s="10" t="s">
        <v>5</v>
      </c>
      <c r="H5945" s="10" t="s">
        <v>24</v>
      </c>
      <c r="I5945" s="10">
        <v>3311896</v>
      </c>
      <c r="J5945" s="10">
        <v>3312813</v>
      </c>
      <c r="K5945" s="10" t="s">
        <v>46</v>
      </c>
      <c r="R5945" s="10" t="s">
        <v>7320</v>
      </c>
      <c r="S5945" s="10">
        <v>918</v>
      </c>
    </row>
    <row r="5946" spans="1:20" x14ac:dyDescent="0.35">
      <c r="A5946" s="10" t="s">
        <v>27</v>
      </c>
      <c r="B5946" s="10" t="s">
        <v>27</v>
      </c>
      <c r="C5946" s="10" t="s">
        <v>28</v>
      </c>
      <c r="D5946" s="10" t="s">
        <v>22</v>
      </c>
      <c r="E5946" s="10" t="s">
        <v>23</v>
      </c>
      <c r="F5946" s="10" t="s">
        <v>5</v>
      </c>
      <c r="H5946" s="10" t="s">
        <v>24</v>
      </c>
      <c r="I5946" s="10">
        <v>3311896</v>
      </c>
      <c r="J5946" s="10">
        <v>3312813</v>
      </c>
      <c r="K5946" s="10" t="s">
        <v>46</v>
      </c>
      <c r="L5946" s="10" t="s">
        <v>7321</v>
      </c>
      <c r="O5946" s="10" t="s">
        <v>117</v>
      </c>
      <c r="R5946" s="10" t="s">
        <v>7320</v>
      </c>
      <c r="S5946" s="10">
        <v>918</v>
      </c>
      <c r="T5946" s="10">
        <v>305</v>
      </c>
    </row>
    <row r="5947" spans="1:20" x14ac:dyDescent="0.35">
      <c r="A5947" s="10" t="s">
        <v>20</v>
      </c>
      <c r="B5947" s="10" t="s">
        <v>20</v>
      </c>
      <c r="C5947" s="10" t="s">
        <v>21</v>
      </c>
      <c r="D5947" s="10" t="s">
        <v>22</v>
      </c>
      <c r="E5947" s="10" t="s">
        <v>23</v>
      </c>
      <c r="F5947" s="10" t="s">
        <v>5</v>
      </c>
      <c r="H5947" s="10" t="s">
        <v>24</v>
      </c>
      <c r="I5947" s="10">
        <v>3312945</v>
      </c>
      <c r="J5947" s="10">
        <v>3313940</v>
      </c>
      <c r="K5947" s="10" t="s">
        <v>25</v>
      </c>
      <c r="R5947" s="10" t="s">
        <v>7322</v>
      </c>
      <c r="S5947" s="10">
        <v>996</v>
      </c>
    </row>
    <row r="5948" spans="1:20" x14ac:dyDescent="0.35">
      <c r="A5948" s="10" t="s">
        <v>27</v>
      </c>
      <c r="B5948" s="10" t="s">
        <v>27</v>
      </c>
      <c r="C5948" s="10" t="s">
        <v>28</v>
      </c>
      <c r="D5948" s="10" t="s">
        <v>22</v>
      </c>
      <c r="E5948" s="10" t="s">
        <v>23</v>
      </c>
      <c r="F5948" s="10" t="s">
        <v>5</v>
      </c>
      <c r="H5948" s="10" t="s">
        <v>24</v>
      </c>
      <c r="I5948" s="10">
        <v>3312945</v>
      </c>
      <c r="J5948" s="10">
        <v>3313940</v>
      </c>
      <c r="K5948" s="10" t="s">
        <v>25</v>
      </c>
      <c r="L5948" s="10" t="s">
        <v>7323</v>
      </c>
      <c r="O5948" s="10" t="s">
        <v>2045</v>
      </c>
      <c r="R5948" s="10" t="s">
        <v>7322</v>
      </c>
      <c r="S5948" s="10">
        <v>996</v>
      </c>
      <c r="T5948" s="10">
        <v>331</v>
      </c>
    </row>
    <row r="5949" spans="1:20" x14ac:dyDescent="0.35">
      <c r="A5949" s="10" t="s">
        <v>20</v>
      </c>
      <c r="B5949" s="10" t="s">
        <v>20</v>
      </c>
      <c r="C5949" s="10" t="s">
        <v>21</v>
      </c>
      <c r="D5949" s="10" t="s">
        <v>22</v>
      </c>
      <c r="E5949" s="10" t="s">
        <v>23</v>
      </c>
      <c r="F5949" s="10" t="s">
        <v>5</v>
      </c>
      <c r="H5949" s="10" t="s">
        <v>24</v>
      </c>
      <c r="I5949" s="10">
        <v>3314712</v>
      </c>
      <c r="J5949" s="10">
        <v>3315980</v>
      </c>
      <c r="K5949" s="10" t="s">
        <v>25</v>
      </c>
      <c r="R5949" s="10" t="s">
        <v>7324</v>
      </c>
      <c r="S5949" s="10">
        <v>1269</v>
      </c>
    </row>
    <row r="5950" spans="1:20" x14ac:dyDescent="0.35">
      <c r="A5950" s="10" t="s">
        <v>27</v>
      </c>
      <c r="B5950" s="10" t="s">
        <v>27</v>
      </c>
      <c r="C5950" s="10" t="s">
        <v>28</v>
      </c>
      <c r="D5950" s="10" t="s">
        <v>22</v>
      </c>
      <c r="E5950" s="10" t="s">
        <v>23</v>
      </c>
      <c r="F5950" s="10" t="s">
        <v>5</v>
      </c>
      <c r="H5950" s="10" t="s">
        <v>24</v>
      </c>
      <c r="I5950" s="10">
        <v>3314712</v>
      </c>
      <c r="J5950" s="10">
        <v>3315980</v>
      </c>
      <c r="K5950" s="10" t="s">
        <v>25</v>
      </c>
      <c r="L5950" s="10" t="s">
        <v>7325</v>
      </c>
      <c r="O5950" s="10" t="s">
        <v>1753</v>
      </c>
      <c r="R5950" s="10" t="s">
        <v>7324</v>
      </c>
      <c r="S5950" s="10">
        <v>1269</v>
      </c>
      <c r="T5950" s="10">
        <v>422</v>
      </c>
    </row>
    <row r="5951" spans="1:20" x14ac:dyDescent="0.35">
      <c r="A5951" s="10" t="s">
        <v>20</v>
      </c>
      <c r="B5951" s="10" t="s">
        <v>20</v>
      </c>
      <c r="C5951" s="10" t="s">
        <v>21</v>
      </c>
      <c r="D5951" s="10" t="s">
        <v>22</v>
      </c>
      <c r="E5951" s="10" t="s">
        <v>23</v>
      </c>
      <c r="F5951" s="10" t="s">
        <v>5</v>
      </c>
      <c r="H5951" s="10" t="s">
        <v>24</v>
      </c>
      <c r="I5951" s="10">
        <v>3316058</v>
      </c>
      <c r="J5951" s="10">
        <v>3316705</v>
      </c>
      <c r="K5951" s="10" t="s">
        <v>25</v>
      </c>
      <c r="R5951" s="10" t="s">
        <v>7326</v>
      </c>
      <c r="S5951" s="10">
        <v>648</v>
      </c>
    </row>
    <row r="5952" spans="1:20" x14ac:dyDescent="0.35">
      <c r="A5952" s="10" t="s">
        <v>27</v>
      </c>
      <c r="B5952" s="10" t="s">
        <v>27</v>
      </c>
      <c r="C5952" s="10" t="s">
        <v>28</v>
      </c>
      <c r="D5952" s="10" t="s">
        <v>22</v>
      </c>
      <c r="E5952" s="10" t="s">
        <v>23</v>
      </c>
      <c r="F5952" s="10" t="s">
        <v>5</v>
      </c>
      <c r="H5952" s="10" t="s">
        <v>24</v>
      </c>
      <c r="I5952" s="10">
        <v>3316058</v>
      </c>
      <c r="J5952" s="10">
        <v>3316705</v>
      </c>
      <c r="K5952" s="10" t="s">
        <v>25</v>
      </c>
      <c r="L5952" s="10" t="s">
        <v>7327</v>
      </c>
      <c r="O5952" s="10" t="s">
        <v>52</v>
      </c>
      <c r="R5952" s="10" t="s">
        <v>7326</v>
      </c>
      <c r="S5952" s="10">
        <v>648</v>
      </c>
      <c r="T5952" s="10">
        <v>215</v>
      </c>
    </row>
    <row r="5953" spans="1:20" x14ac:dyDescent="0.35">
      <c r="A5953" s="10" t="s">
        <v>20</v>
      </c>
      <c r="B5953" s="10" t="s">
        <v>20</v>
      </c>
      <c r="C5953" s="10" t="s">
        <v>21</v>
      </c>
      <c r="D5953" s="10" t="s">
        <v>22</v>
      </c>
      <c r="E5953" s="10" t="s">
        <v>23</v>
      </c>
      <c r="F5953" s="10" t="s">
        <v>5</v>
      </c>
      <c r="H5953" s="10" t="s">
        <v>24</v>
      </c>
      <c r="I5953" s="10">
        <v>3316741</v>
      </c>
      <c r="J5953" s="10">
        <v>3317760</v>
      </c>
      <c r="K5953" s="10" t="s">
        <v>46</v>
      </c>
      <c r="R5953" s="10" t="s">
        <v>7328</v>
      </c>
      <c r="S5953" s="10">
        <v>1020</v>
      </c>
    </row>
    <row r="5954" spans="1:20" x14ac:dyDescent="0.35">
      <c r="A5954" s="10" t="s">
        <v>27</v>
      </c>
      <c r="B5954" s="10" t="s">
        <v>27</v>
      </c>
      <c r="C5954" s="10" t="s">
        <v>28</v>
      </c>
      <c r="D5954" s="10" t="s">
        <v>22</v>
      </c>
      <c r="E5954" s="10" t="s">
        <v>23</v>
      </c>
      <c r="F5954" s="10" t="s">
        <v>5</v>
      </c>
      <c r="H5954" s="10" t="s">
        <v>24</v>
      </c>
      <c r="I5954" s="10">
        <v>3316741</v>
      </c>
      <c r="J5954" s="10">
        <v>3317760</v>
      </c>
      <c r="K5954" s="10" t="s">
        <v>46</v>
      </c>
      <c r="L5954" s="10" t="s">
        <v>7329</v>
      </c>
      <c r="O5954" s="10" t="s">
        <v>49</v>
      </c>
      <c r="R5954" s="10" t="s">
        <v>7328</v>
      </c>
      <c r="S5954" s="10">
        <v>1020</v>
      </c>
      <c r="T5954" s="10">
        <v>339</v>
      </c>
    </row>
    <row r="5955" spans="1:20" x14ac:dyDescent="0.35">
      <c r="A5955" s="10" t="s">
        <v>20</v>
      </c>
      <c r="B5955" s="10" t="s">
        <v>20</v>
      </c>
      <c r="C5955" s="10" t="s">
        <v>21</v>
      </c>
      <c r="D5955" s="10" t="s">
        <v>22</v>
      </c>
      <c r="E5955" s="10" t="s">
        <v>23</v>
      </c>
      <c r="F5955" s="10" t="s">
        <v>5</v>
      </c>
      <c r="H5955" s="10" t="s">
        <v>24</v>
      </c>
      <c r="I5955" s="10">
        <v>3318121</v>
      </c>
      <c r="J5955" s="10">
        <v>3320748</v>
      </c>
      <c r="K5955" s="10" t="s">
        <v>25</v>
      </c>
      <c r="R5955" s="10" t="s">
        <v>7330</v>
      </c>
      <c r="S5955" s="10">
        <v>2628</v>
      </c>
    </row>
    <row r="5956" spans="1:20" x14ac:dyDescent="0.35">
      <c r="A5956" s="10" t="s">
        <v>27</v>
      </c>
      <c r="B5956" s="10" t="s">
        <v>27</v>
      </c>
      <c r="C5956" s="10" t="s">
        <v>28</v>
      </c>
      <c r="D5956" s="10" t="s">
        <v>22</v>
      </c>
      <c r="E5956" s="10" t="s">
        <v>23</v>
      </c>
      <c r="F5956" s="10" t="s">
        <v>5</v>
      </c>
      <c r="H5956" s="10" t="s">
        <v>24</v>
      </c>
      <c r="I5956" s="10">
        <v>3318121</v>
      </c>
      <c r="J5956" s="10">
        <v>3320748</v>
      </c>
      <c r="K5956" s="10" t="s">
        <v>25</v>
      </c>
      <c r="L5956" s="10" t="s">
        <v>7331</v>
      </c>
      <c r="O5956" s="10" t="s">
        <v>49</v>
      </c>
      <c r="R5956" s="10" t="s">
        <v>7330</v>
      </c>
      <c r="S5956" s="10">
        <v>2628</v>
      </c>
      <c r="T5956" s="10">
        <v>875</v>
      </c>
    </row>
    <row r="5957" spans="1:20" x14ac:dyDescent="0.35">
      <c r="A5957" s="10" t="s">
        <v>20</v>
      </c>
      <c r="B5957" s="10" t="s">
        <v>20</v>
      </c>
      <c r="C5957" s="10" t="s">
        <v>21</v>
      </c>
      <c r="D5957" s="10" t="s">
        <v>22</v>
      </c>
      <c r="E5957" s="10" t="s">
        <v>23</v>
      </c>
      <c r="F5957" s="10" t="s">
        <v>5</v>
      </c>
      <c r="H5957" s="10" t="s">
        <v>24</v>
      </c>
      <c r="I5957" s="10">
        <v>3320745</v>
      </c>
      <c r="J5957" s="10">
        <v>3322115</v>
      </c>
      <c r="K5957" s="10" t="s">
        <v>25</v>
      </c>
      <c r="R5957" s="10" t="s">
        <v>7332</v>
      </c>
      <c r="S5957" s="10">
        <v>1371</v>
      </c>
    </row>
    <row r="5958" spans="1:20" x14ac:dyDescent="0.35">
      <c r="A5958" s="10" t="s">
        <v>27</v>
      </c>
      <c r="B5958" s="10" t="s">
        <v>27</v>
      </c>
      <c r="C5958" s="10" t="s">
        <v>28</v>
      </c>
      <c r="D5958" s="10" t="s">
        <v>22</v>
      </c>
      <c r="E5958" s="10" t="s">
        <v>23</v>
      </c>
      <c r="F5958" s="10" t="s">
        <v>5</v>
      </c>
      <c r="H5958" s="10" t="s">
        <v>24</v>
      </c>
      <c r="I5958" s="10">
        <v>3320745</v>
      </c>
      <c r="J5958" s="10">
        <v>3322115</v>
      </c>
      <c r="K5958" s="10" t="s">
        <v>25</v>
      </c>
      <c r="L5958" s="10" t="s">
        <v>7333</v>
      </c>
      <c r="O5958" s="10" t="s">
        <v>7334</v>
      </c>
      <c r="R5958" s="10" t="s">
        <v>7332</v>
      </c>
      <c r="S5958" s="10">
        <v>1371</v>
      </c>
      <c r="T5958" s="10">
        <v>456</v>
      </c>
    </row>
    <row r="5959" spans="1:20" x14ac:dyDescent="0.35">
      <c r="A5959" s="10" t="s">
        <v>20</v>
      </c>
      <c r="B5959" s="10" t="s">
        <v>20</v>
      </c>
      <c r="C5959" s="10" t="s">
        <v>72</v>
      </c>
      <c r="D5959" s="10" t="s">
        <v>22</v>
      </c>
      <c r="E5959" s="10" t="s">
        <v>23</v>
      </c>
      <c r="F5959" s="10" t="s">
        <v>5</v>
      </c>
      <c r="H5959" s="10" t="s">
        <v>24</v>
      </c>
      <c r="I5959" s="10">
        <v>3322206</v>
      </c>
      <c r="J5959" s="10">
        <v>3322281</v>
      </c>
      <c r="K5959" s="10" t="s">
        <v>46</v>
      </c>
      <c r="R5959" s="10" t="s">
        <v>7335</v>
      </c>
      <c r="S5959" s="10">
        <v>76</v>
      </c>
    </row>
    <row r="5960" spans="1:20" x14ac:dyDescent="0.35">
      <c r="A5960" s="10" t="s">
        <v>72</v>
      </c>
      <c r="B5960" s="10" t="s">
        <v>72</v>
      </c>
      <c r="D5960" s="10" t="s">
        <v>22</v>
      </c>
      <c r="E5960" s="10" t="s">
        <v>23</v>
      </c>
      <c r="F5960" s="10" t="s">
        <v>5</v>
      </c>
      <c r="H5960" s="10" t="s">
        <v>24</v>
      </c>
      <c r="I5960" s="10">
        <v>3322206</v>
      </c>
      <c r="J5960" s="10">
        <v>3322281</v>
      </c>
      <c r="K5960" s="10" t="s">
        <v>46</v>
      </c>
      <c r="O5960" s="10" t="s">
        <v>497</v>
      </c>
      <c r="R5960" s="10" t="s">
        <v>7335</v>
      </c>
      <c r="S5960" s="10">
        <v>76</v>
      </c>
    </row>
    <row r="5961" spans="1:20" x14ac:dyDescent="0.35">
      <c r="A5961" s="10" t="s">
        <v>20</v>
      </c>
      <c r="B5961" s="10" t="s">
        <v>20</v>
      </c>
      <c r="C5961" s="10" t="s">
        <v>21</v>
      </c>
      <c r="D5961" s="10" t="s">
        <v>22</v>
      </c>
      <c r="E5961" s="10" t="s">
        <v>23</v>
      </c>
      <c r="F5961" s="10" t="s">
        <v>5</v>
      </c>
      <c r="H5961" s="10" t="s">
        <v>24</v>
      </c>
      <c r="I5961" s="10">
        <v>3322342</v>
      </c>
      <c r="J5961" s="10">
        <v>3324432</v>
      </c>
      <c r="K5961" s="10" t="s">
        <v>46</v>
      </c>
      <c r="R5961" s="10" t="s">
        <v>7336</v>
      </c>
      <c r="S5961" s="10">
        <v>2091</v>
      </c>
    </row>
    <row r="5962" spans="1:20" x14ac:dyDescent="0.35">
      <c r="A5962" s="10" t="s">
        <v>27</v>
      </c>
      <c r="B5962" s="10" t="s">
        <v>27</v>
      </c>
      <c r="C5962" s="10" t="s">
        <v>28</v>
      </c>
      <c r="D5962" s="10" t="s">
        <v>22</v>
      </c>
      <c r="E5962" s="10" t="s">
        <v>23</v>
      </c>
      <c r="F5962" s="10" t="s">
        <v>5</v>
      </c>
      <c r="H5962" s="10" t="s">
        <v>24</v>
      </c>
      <c r="I5962" s="10">
        <v>3322342</v>
      </c>
      <c r="J5962" s="10">
        <v>3324432</v>
      </c>
      <c r="K5962" s="10" t="s">
        <v>46</v>
      </c>
      <c r="L5962" s="10" t="s">
        <v>7337</v>
      </c>
      <c r="O5962" s="10" t="s">
        <v>7338</v>
      </c>
      <c r="R5962" s="10" t="s">
        <v>7336</v>
      </c>
      <c r="S5962" s="10">
        <v>2091</v>
      </c>
      <c r="T5962" s="10">
        <v>696</v>
      </c>
    </row>
    <row r="5963" spans="1:20" x14ac:dyDescent="0.35">
      <c r="A5963" s="10" t="s">
        <v>20</v>
      </c>
      <c r="B5963" s="10" t="s">
        <v>20</v>
      </c>
      <c r="C5963" s="10" t="s">
        <v>21</v>
      </c>
      <c r="D5963" s="10" t="s">
        <v>22</v>
      </c>
      <c r="E5963" s="10" t="s">
        <v>23</v>
      </c>
      <c r="F5963" s="10" t="s">
        <v>5</v>
      </c>
      <c r="H5963" s="10" t="s">
        <v>24</v>
      </c>
      <c r="I5963" s="10">
        <v>3324658</v>
      </c>
      <c r="J5963" s="10">
        <v>3326520</v>
      </c>
      <c r="K5963" s="10" t="s">
        <v>46</v>
      </c>
      <c r="R5963" s="10" t="s">
        <v>7339</v>
      </c>
      <c r="S5963" s="10">
        <v>1863</v>
      </c>
    </row>
    <row r="5964" spans="1:20" x14ac:dyDescent="0.35">
      <c r="A5964" s="10" t="s">
        <v>27</v>
      </c>
      <c r="B5964" s="10" t="s">
        <v>27</v>
      </c>
      <c r="C5964" s="10" t="s">
        <v>28</v>
      </c>
      <c r="D5964" s="10" t="s">
        <v>22</v>
      </c>
      <c r="E5964" s="10" t="s">
        <v>23</v>
      </c>
      <c r="F5964" s="10" t="s">
        <v>5</v>
      </c>
      <c r="H5964" s="10" t="s">
        <v>24</v>
      </c>
      <c r="I5964" s="10">
        <v>3324658</v>
      </c>
      <c r="J5964" s="10">
        <v>3326520</v>
      </c>
      <c r="K5964" s="10" t="s">
        <v>46</v>
      </c>
      <c r="L5964" s="10" t="s">
        <v>7340</v>
      </c>
      <c r="O5964" s="10" t="s">
        <v>7341</v>
      </c>
      <c r="R5964" s="10" t="s">
        <v>7339</v>
      </c>
      <c r="S5964" s="10">
        <v>1863</v>
      </c>
      <c r="T5964" s="10">
        <v>620</v>
      </c>
    </row>
    <row r="5965" spans="1:20" x14ac:dyDescent="0.35">
      <c r="A5965" s="10" t="s">
        <v>20</v>
      </c>
      <c r="B5965" s="10" t="s">
        <v>20</v>
      </c>
      <c r="C5965" s="10" t="s">
        <v>21</v>
      </c>
      <c r="D5965" s="10" t="s">
        <v>22</v>
      </c>
      <c r="E5965" s="10" t="s">
        <v>23</v>
      </c>
      <c r="F5965" s="10" t="s">
        <v>5</v>
      </c>
      <c r="H5965" s="10" t="s">
        <v>24</v>
      </c>
      <c r="I5965" s="10">
        <v>3326715</v>
      </c>
      <c r="J5965" s="10">
        <v>3327173</v>
      </c>
      <c r="K5965" s="10" t="s">
        <v>46</v>
      </c>
      <c r="R5965" s="10" t="s">
        <v>7342</v>
      </c>
      <c r="S5965" s="10">
        <v>459</v>
      </c>
    </row>
    <row r="5966" spans="1:20" x14ac:dyDescent="0.35">
      <c r="A5966" s="10" t="s">
        <v>27</v>
      </c>
      <c r="B5966" s="10" t="s">
        <v>27</v>
      </c>
      <c r="C5966" s="10" t="s">
        <v>28</v>
      </c>
      <c r="D5966" s="10" t="s">
        <v>22</v>
      </c>
      <c r="E5966" s="10" t="s">
        <v>23</v>
      </c>
      <c r="F5966" s="10" t="s">
        <v>5</v>
      </c>
      <c r="H5966" s="10" t="s">
        <v>24</v>
      </c>
      <c r="I5966" s="10">
        <v>3326715</v>
      </c>
      <c r="J5966" s="10">
        <v>3327173</v>
      </c>
      <c r="K5966" s="10" t="s">
        <v>46</v>
      </c>
      <c r="L5966" s="10" t="s">
        <v>7343</v>
      </c>
      <c r="O5966" s="10" t="s">
        <v>7344</v>
      </c>
      <c r="R5966" s="10" t="s">
        <v>7342</v>
      </c>
      <c r="S5966" s="10">
        <v>459</v>
      </c>
      <c r="T5966" s="10">
        <v>152</v>
      </c>
    </row>
    <row r="5967" spans="1:20" x14ac:dyDescent="0.35">
      <c r="A5967" s="10" t="s">
        <v>20</v>
      </c>
      <c r="B5967" s="10" t="s">
        <v>20</v>
      </c>
      <c r="C5967" s="10" t="s">
        <v>21</v>
      </c>
      <c r="D5967" s="10" t="s">
        <v>22</v>
      </c>
      <c r="E5967" s="10" t="s">
        <v>23</v>
      </c>
      <c r="F5967" s="10" t="s">
        <v>5</v>
      </c>
      <c r="H5967" s="10" t="s">
        <v>24</v>
      </c>
      <c r="I5967" s="10">
        <v>3327494</v>
      </c>
      <c r="J5967" s="10">
        <v>3328663</v>
      </c>
      <c r="K5967" s="10" t="s">
        <v>25</v>
      </c>
      <c r="R5967" s="10" t="s">
        <v>7345</v>
      </c>
      <c r="S5967" s="10">
        <v>1170</v>
      </c>
    </row>
    <row r="5968" spans="1:20" x14ac:dyDescent="0.35">
      <c r="A5968" s="10" t="s">
        <v>27</v>
      </c>
      <c r="B5968" s="10" t="s">
        <v>27</v>
      </c>
      <c r="C5968" s="10" t="s">
        <v>28</v>
      </c>
      <c r="D5968" s="10" t="s">
        <v>22</v>
      </c>
      <c r="E5968" s="10" t="s">
        <v>23</v>
      </c>
      <c r="F5968" s="10" t="s">
        <v>5</v>
      </c>
      <c r="H5968" s="10" t="s">
        <v>24</v>
      </c>
      <c r="I5968" s="10">
        <v>3327494</v>
      </c>
      <c r="J5968" s="10">
        <v>3328663</v>
      </c>
      <c r="K5968" s="10" t="s">
        <v>25</v>
      </c>
      <c r="L5968" s="10" t="s">
        <v>7346</v>
      </c>
      <c r="O5968" s="10" t="s">
        <v>7347</v>
      </c>
      <c r="R5968" s="10" t="s">
        <v>7345</v>
      </c>
      <c r="S5968" s="10">
        <v>1170</v>
      </c>
      <c r="T5968" s="10">
        <v>389</v>
      </c>
    </row>
    <row r="5969" spans="1:20" x14ac:dyDescent="0.35">
      <c r="A5969" s="10" t="s">
        <v>20</v>
      </c>
      <c r="B5969" s="10" t="s">
        <v>20</v>
      </c>
      <c r="C5969" s="10" t="s">
        <v>21</v>
      </c>
      <c r="D5969" s="10" t="s">
        <v>22</v>
      </c>
      <c r="E5969" s="10" t="s">
        <v>23</v>
      </c>
      <c r="F5969" s="10" t="s">
        <v>5</v>
      </c>
      <c r="H5969" s="10" t="s">
        <v>24</v>
      </c>
      <c r="I5969" s="10">
        <v>3328748</v>
      </c>
      <c r="J5969" s="10">
        <v>3331996</v>
      </c>
      <c r="K5969" s="10" t="s">
        <v>25</v>
      </c>
      <c r="R5969" s="10" t="s">
        <v>7348</v>
      </c>
      <c r="S5969" s="10">
        <v>3249</v>
      </c>
    </row>
    <row r="5970" spans="1:20" x14ac:dyDescent="0.35">
      <c r="A5970" s="10" t="s">
        <v>27</v>
      </c>
      <c r="B5970" s="10" t="s">
        <v>27</v>
      </c>
      <c r="C5970" s="10" t="s">
        <v>28</v>
      </c>
      <c r="D5970" s="10" t="s">
        <v>22</v>
      </c>
      <c r="E5970" s="10" t="s">
        <v>23</v>
      </c>
      <c r="F5970" s="10" t="s">
        <v>5</v>
      </c>
      <c r="H5970" s="10" t="s">
        <v>24</v>
      </c>
      <c r="I5970" s="10">
        <v>3328748</v>
      </c>
      <c r="J5970" s="10">
        <v>3331996</v>
      </c>
      <c r="K5970" s="10" t="s">
        <v>25</v>
      </c>
      <c r="L5970" s="10" t="s">
        <v>7349</v>
      </c>
      <c r="O5970" s="10" t="s">
        <v>7350</v>
      </c>
      <c r="R5970" s="10" t="s">
        <v>7348</v>
      </c>
      <c r="S5970" s="10">
        <v>3249</v>
      </c>
      <c r="T5970" s="10">
        <v>1082</v>
      </c>
    </row>
    <row r="5971" spans="1:20" x14ac:dyDescent="0.35">
      <c r="A5971" s="10" t="s">
        <v>20</v>
      </c>
      <c r="B5971" s="10" t="s">
        <v>20</v>
      </c>
      <c r="C5971" s="10" t="s">
        <v>21</v>
      </c>
      <c r="D5971" s="10" t="s">
        <v>22</v>
      </c>
      <c r="E5971" s="10" t="s">
        <v>23</v>
      </c>
      <c r="F5971" s="10" t="s">
        <v>5</v>
      </c>
      <c r="H5971" s="10" t="s">
        <v>24</v>
      </c>
      <c r="I5971" s="10">
        <v>3332082</v>
      </c>
      <c r="J5971" s="10">
        <v>3332555</v>
      </c>
      <c r="K5971" s="10" t="s">
        <v>25</v>
      </c>
      <c r="R5971" s="10" t="s">
        <v>7351</v>
      </c>
      <c r="S5971" s="10">
        <v>474</v>
      </c>
    </row>
    <row r="5972" spans="1:20" x14ac:dyDescent="0.35">
      <c r="A5972" s="10" t="s">
        <v>27</v>
      </c>
      <c r="B5972" s="10" t="s">
        <v>27</v>
      </c>
      <c r="C5972" s="10" t="s">
        <v>28</v>
      </c>
      <c r="D5972" s="10" t="s">
        <v>22</v>
      </c>
      <c r="E5972" s="10" t="s">
        <v>23</v>
      </c>
      <c r="F5972" s="10" t="s">
        <v>5</v>
      </c>
      <c r="H5972" s="10" t="s">
        <v>24</v>
      </c>
      <c r="I5972" s="10">
        <v>3332082</v>
      </c>
      <c r="J5972" s="10">
        <v>3332555</v>
      </c>
      <c r="K5972" s="10" t="s">
        <v>25</v>
      </c>
      <c r="L5972" s="10" t="s">
        <v>7352</v>
      </c>
      <c r="O5972" s="10" t="s">
        <v>2488</v>
      </c>
      <c r="R5972" s="10" t="s">
        <v>7351</v>
      </c>
      <c r="S5972" s="10">
        <v>474</v>
      </c>
      <c r="T5972" s="10">
        <v>157</v>
      </c>
    </row>
    <row r="5973" spans="1:20" x14ac:dyDescent="0.35">
      <c r="A5973" s="10" t="s">
        <v>20</v>
      </c>
      <c r="B5973" s="10" t="s">
        <v>20</v>
      </c>
      <c r="C5973" s="10" t="s">
        <v>21</v>
      </c>
      <c r="D5973" s="10" t="s">
        <v>22</v>
      </c>
      <c r="E5973" s="10" t="s">
        <v>23</v>
      </c>
      <c r="F5973" s="10" t="s">
        <v>5</v>
      </c>
      <c r="H5973" s="10" t="s">
        <v>24</v>
      </c>
      <c r="I5973" s="10">
        <v>3332775</v>
      </c>
      <c r="J5973" s="10">
        <v>3333467</v>
      </c>
      <c r="K5973" s="10" t="s">
        <v>25</v>
      </c>
      <c r="R5973" s="10" t="s">
        <v>7353</v>
      </c>
      <c r="S5973" s="10">
        <v>693</v>
      </c>
    </row>
    <row r="5974" spans="1:20" x14ac:dyDescent="0.35">
      <c r="A5974" s="10" t="s">
        <v>27</v>
      </c>
      <c r="B5974" s="10" t="s">
        <v>27</v>
      </c>
      <c r="C5974" s="10" t="s">
        <v>28</v>
      </c>
      <c r="D5974" s="10" t="s">
        <v>22</v>
      </c>
      <c r="E5974" s="10" t="s">
        <v>23</v>
      </c>
      <c r="F5974" s="10" t="s">
        <v>5</v>
      </c>
      <c r="H5974" s="10" t="s">
        <v>24</v>
      </c>
      <c r="I5974" s="10">
        <v>3332775</v>
      </c>
      <c r="J5974" s="10">
        <v>3333467</v>
      </c>
      <c r="K5974" s="10" t="s">
        <v>25</v>
      </c>
      <c r="L5974" s="10" t="s">
        <v>7354</v>
      </c>
      <c r="O5974" s="10" t="s">
        <v>52</v>
      </c>
      <c r="R5974" s="10" t="s">
        <v>7353</v>
      </c>
      <c r="S5974" s="10">
        <v>693</v>
      </c>
      <c r="T5974" s="10">
        <v>230</v>
      </c>
    </row>
    <row r="5975" spans="1:20" x14ac:dyDescent="0.35">
      <c r="A5975" s="10" t="s">
        <v>20</v>
      </c>
      <c r="B5975" s="10" t="s">
        <v>20</v>
      </c>
      <c r="C5975" s="10" t="s">
        <v>21</v>
      </c>
      <c r="D5975" s="10" t="s">
        <v>22</v>
      </c>
      <c r="E5975" s="10" t="s">
        <v>23</v>
      </c>
      <c r="F5975" s="10" t="s">
        <v>5</v>
      </c>
      <c r="H5975" s="10" t="s">
        <v>24</v>
      </c>
      <c r="I5975" s="10">
        <v>3333467</v>
      </c>
      <c r="J5975" s="10">
        <v>3333988</v>
      </c>
      <c r="K5975" s="10" t="s">
        <v>25</v>
      </c>
      <c r="R5975" s="10" t="s">
        <v>7355</v>
      </c>
      <c r="S5975" s="10">
        <v>522</v>
      </c>
    </row>
    <row r="5976" spans="1:20" x14ac:dyDescent="0.35">
      <c r="A5976" s="10" t="s">
        <v>27</v>
      </c>
      <c r="B5976" s="10" t="s">
        <v>27</v>
      </c>
      <c r="C5976" s="10" t="s">
        <v>28</v>
      </c>
      <c r="D5976" s="10" t="s">
        <v>22</v>
      </c>
      <c r="E5976" s="10" t="s">
        <v>23</v>
      </c>
      <c r="F5976" s="10" t="s">
        <v>5</v>
      </c>
      <c r="H5976" s="10" t="s">
        <v>24</v>
      </c>
      <c r="I5976" s="10">
        <v>3333467</v>
      </c>
      <c r="J5976" s="10">
        <v>3333988</v>
      </c>
      <c r="K5976" s="10" t="s">
        <v>25</v>
      </c>
      <c r="L5976" s="10" t="s">
        <v>7356</v>
      </c>
      <c r="O5976" s="10" t="s">
        <v>52</v>
      </c>
      <c r="R5976" s="10" t="s">
        <v>7355</v>
      </c>
      <c r="S5976" s="10">
        <v>522</v>
      </c>
      <c r="T5976" s="10">
        <v>173</v>
      </c>
    </row>
    <row r="5977" spans="1:20" x14ac:dyDescent="0.35">
      <c r="A5977" s="10" t="s">
        <v>20</v>
      </c>
      <c r="B5977" s="10" t="s">
        <v>20</v>
      </c>
      <c r="C5977" s="10" t="s">
        <v>21</v>
      </c>
      <c r="D5977" s="10" t="s">
        <v>22</v>
      </c>
      <c r="E5977" s="10" t="s">
        <v>23</v>
      </c>
      <c r="F5977" s="10" t="s">
        <v>5</v>
      </c>
      <c r="H5977" s="10" t="s">
        <v>24</v>
      </c>
      <c r="I5977" s="10">
        <v>3334110</v>
      </c>
      <c r="J5977" s="10">
        <v>3334556</v>
      </c>
      <c r="K5977" s="10" t="s">
        <v>25</v>
      </c>
      <c r="R5977" s="10" t="s">
        <v>7357</v>
      </c>
      <c r="S5977" s="10">
        <v>447</v>
      </c>
    </row>
    <row r="5978" spans="1:20" x14ac:dyDescent="0.35">
      <c r="A5978" s="10" t="s">
        <v>27</v>
      </c>
      <c r="B5978" s="10" t="s">
        <v>27</v>
      </c>
      <c r="C5978" s="10" t="s">
        <v>28</v>
      </c>
      <c r="D5978" s="10" t="s">
        <v>22</v>
      </c>
      <c r="E5978" s="10" t="s">
        <v>23</v>
      </c>
      <c r="F5978" s="10" t="s">
        <v>5</v>
      </c>
      <c r="H5978" s="10" t="s">
        <v>24</v>
      </c>
      <c r="I5978" s="10">
        <v>3334110</v>
      </c>
      <c r="J5978" s="10">
        <v>3334556</v>
      </c>
      <c r="K5978" s="10" t="s">
        <v>25</v>
      </c>
      <c r="L5978" s="10" t="s">
        <v>7358</v>
      </c>
      <c r="O5978" s="10" t="s">
        <v>52</v>
      </c>
      <c r="R5978" s="10" t="s">
        <v>7357</v>
      </c>
      <c r="S5978" s="10">
        <v>447</v>
      </c>
      <c r="T5978" s="10">
        <v>148</v>
      </c>
    </row>
    <row r="5979" spans="1:20" x14ac:dyDescent="0.35">
      <c r="A5979" s="10" t="s">
        <v>20</v>
      </c>
      <c r="B5979" s="10" t="s">
        <v>20</v>
      </c>
      <c r="C5979" s="10" t="s">
        <v>21</v>
      </c>
      <c r="D5979" s="10" t="s">
        <v>22</v>
      </c>
      <c r="E5979" s="10" t="s">
        <v>23</v>
      </c>
      <c r="F5979" s="10" t="s">
        <v>5</v>
      </c>
      <c r="H5979" s="10" t="s">
        <v>24</v>
      </c>
      <c r="I5979" s="10">
        <v>3334553</v>
      </c>
      <c r="J5979" s="10">
        <v>3335254</v>
      </c>
      <c r="K5979" s="10" t="s">
        <v>25</v>
      </c>
      <c r="R5979" s="10" t="s">
        <v>7359</v>
      </c>
      <c r="S5979" s="10">
        <v>702</v>
      </c>
    </row>
    <row r="5980" spans="1:20" x14ac:dyDescent="0.35">
      <c r="A5980" s="10" t="s">
        <v>27</v>
      </c>
      <c r="B5980" s="10" t="s">
        <v>27</v>
      </c>
      <c r="C5980" s="10" t="s">
        <v>28</v>
      </c>
      <c r="D5980" s="10" t="s">
        <v>22</v>
      </c>
      <c r="E5980" s="10" t="s">
        <v>23</v>
      </c>
      <c r="F5980" s="10" t="s">
        <v>5</v>
      </c>
      <c r="H5980" s="10" t="s">
        <v>24</v>
      </c>
      <c r="I5980" s="10">
        <v>3334553</v>
      </c>
      <c r="J5980" s="10">
        <v>3335254</v>
      </c>
      <c r="K5980" s="10" t="s">
        <v>25</v>
      </c>
      <c r="L5980" s="10" t="s">
        <v>7360</v>
      </c>
      <c r="O5980" s="10" t="s">
        <v>49</v>
      </c>
      <c r="R5980" s="10" t="s">
        <v>7359</v>
      </c>
      <c r="S5980" s="10">
        <v>702</v>
      </c>
      <c r="T5980" s="10">
        <v>233</v>
      </c>
    </row>
    <row r="5981" spans="1:20" x14ac:dyDescent="0.35">
      <c r="A5981" s="10" t="s">
        <v>20</v>
      </c>
      <c r="B5981" s="10" t="s">
        <v>20</v>
      </c>
      <c r="C5981" s="10" t="s">
        <v>21</v>
      </c>
      <c r="D5981" s="10" t="s">
        <v>22</v>
      </c>
      <c r="E5981" s="10" t="s">
        <v>23</v>
      </c>
      <c r="F5981" s="10" t="s">
        <v>5</v>
      </c>
      <c r="H5981" s="10" t="s">
        <v>24</v>
      </c>
      <c r="I5981" s="10">
        <v>3335282</v>
      </c>
      <c r="J5981" s="10">
        <v>3336139</v>
      </c>
      <c r="K5981" s="10" t="s">
        <v>46</v>
      </c>
      <c r="R5981" s="10" t="s">
        <v>7361</v>
      </c>
      <c r="S5981" s="10">
        <v>858</v>
      </c>
    </row>
    <row r="5982" spans="1:20" x14ac:dyDescent="0.35">
      <c r="A5982" s="10" t="s">
        <v>27</v>
      </c>
      <c r="B5982" s="10" t="s">
        <v>27</v>
      </c>
      <c r="C5982" s="10" t="s">
        <v>28</v>
      </c>
      <c r="D5982" s="10" t="s">
        <v>22</v>
      </c>
      <c r="E5982" s="10" t="s">
        <v>23</v>
      </c>
      <c r="F5982" s="10" t="s">
        <v>5</v>
      </c>
      <c r="H5982" s="10" t="s">
        <v>24</v>
      </c>
      <c r="I5982" s="10">
        <v>3335282</v>
      </c>
      <c r="J5982" s="10">
        <v>3336139</v>
      </c>
      <c r="K5982" s="10" t="s">
        <v>46</v>
      </c>
      <c r="L5982" s="10" t="s">
        <v>7362</v>
      </c>
      <c r="O5982" s="10" t="s">
        <v>6132</v>
      </c>
      <c r="R5982" s="10" t="s">
        <v>7361</v>
      </c>
      <c r="S5982" s="10">
        <v>858</v>
      </c>
      <c r="T5982" s="10">
        <v>285</v>
      </c>
    </row>
    <row r="5983" spans="1:20" x14ac:dyDescent="0.35">
      <c r="A5983" s="10" t="s">
        <v>20</v>
      </c>
      <c r="B5983" s="10" t="s">
        <v>20</v>
      </c>
      <c r="C5983" s="10" t="s">
        <v>21</v>
      </c>
      <c r="D5983" s="10" t="s">
        <v>22</v>
      </c>
      <c r="E5983" s="10" t="s">
        <v>23</v>
      </c>
      <c r="F5983" s="10" t="s">
        <v>5</v>
      </c>
      <c r="H5983" s="10" t="s">
        <v>24</v>
      </c>
      <c r="I5983" s="10">
        <v>3336136</v>
      </c>
      <c r="J5983" s="10">
        <v>3336996</v>
      </c>
      <c r="K5983" s="10" t="s">
        <v>46</v>
      </c>
      <c r="R5983" s="10" t="s">
        <v>7363</v>
      </c>
      <c r="S5983" s="10">
        <v>861</v>
      </c>
    </row>
    <row r="5984" spans="1:20" x14ac:dyDescent="0.35">
      <c r="A5984" s="10" t="s">
        <v>27</v>
      </c>
      <c r="B5984" s="10" t="s">
        <v>27</v>
      </c>
      <c r="C5984" s="10" t="s">
        <v>28</v>
      </c>
      <c r="D5984" s="10" t="s">
        <v>22</v>
      </c>
      <c r="E5984" s="10" t="s">
        <v>23</v>
      </c>
      <c r="F5984" s="10" t="s">
        <v>5</v>
      </c>
      <c r="H5984" s="10" t="s">
        <v>24</v>
      </c>
      <c r="I5984" s="10">
        <v>3336136</v>
      </c>
      <c r="J5984" s="10">
        <v>3336996</v>
      </c>
      <c r="K5984" s="10" t="s">
        <v>46</v>
      </c>
      <c r="L5984" s="10" t="s">
        <v>7364</v>
      </c>
      <c r="O5984" s="10" t="s">
        <v>6132</v>
      </c>
      <c r="R5984" s="10" t="s">
        <v>7363</v>
      </c>
      <c r="S5984" s="10">
        <v>861</v>
      </c>
      <c r="T5984" s="10">
        <v>286</v>
      </c>
    </row>
    <row r="5985" spans="1:20" x14ac:dyDescent="0.35">
      <c r="A5985" s="10" t="s">
        <v>20</v>
      </c>
      <c r="B5985" s="10" t="s">
        <v>20</v>
      </c>
      <c r="C5985" s="10" t="s">
        <v>21</v>
      </c>
      <c r="D5985" s="10" t="s">
        <v>22</v>
      </c>
      <c r="E5985" s="10" t="s">
        <v>23</v>
      </c>
      <c r="F5985" s="10" t="s">
        <v>5</v>
      </c>
      <c r="H5985" s="10" t="s">
        <v>24</v>
      </c>
      <c r="I5985" s="10">
        <v>3336993</v>
      </c>
      <c r="J5985" s="10">
        <v>3337895</v>
      </c>
      <c r="K5985" s="10" t="s">
        <v>46</v>
      </c>
      <c r="R5985" s="10" t="s">
        <v>7365</v>
      </c>
      <c r="S5985" s="10">
        <v>903</v>
      </c>
    </row>
    <row r="5986" spans="1:20" x14ac:dyDescent="0.35">
      <c r="A5986" s="10" t="s">
        <v>27</v>
      </c>
      <c r="B5986" s="10" t="s">
        <v>27</v>
      </c>
      <c r="C5986" s="10" t="s">
        <v>28</v>
      </c>
      <c r="D5986" s="10" t="s">
        <v>22</v>
      </c>
      <c r="E5986" s="10" t="s">
        <v>23</v>
      </c>
      <c r="F5986" s="10" t="s">
        <v>5</v>
      </c>
      <c r="H5986" s="10" t="s">
        <v>24</v>
      </c>
      <c r="I5986" s="10">
        <v>3336993</v>
      </c>
      <c r="J5986" s="10">
        <v>3337895</v>
      </c>
      <c r="K5986" s="10" t="s">
        <v>46</v>
      </c>
      <c r="L5986" s="10" t="s">
        <v>7366</v>
      </c>
      <c r="O5986" s="10" t="s">
        <v>61</v>
      </c>
      <c r="R5986" s="10" t="s">
        <v>7365</v>
      </c>
      <c r="S5986" s="10">
        <v>903</v>
      </c>
      <c r="T5986" s="10">
        <v>300</v>
      </c>
    </row>
    <row r="5987" spans="1:20" x14ac:dyDescent="0.35">
      <c r="A5987" s="10" t="s">
        <v>20</v>
      </c>
      <c r="B5987" s="10" t="s">
        <v>20</v>
      </c>
      <c r="C5987" s="10" t="s">
        <v>21</v>
      </c>
      <c r="D5987" s="10" t="s">
        <v>22</v>
      </c>
      <c r="E5987" s="10" t="s">
        <v>23</v>
      </c>
      <c r="F5987" s="10" t="s">
        <v>5</v>
      </c>
      <c r="H5987" s="10" t="s">
        <v>24</v>
      </c>
      <c r="I5987" s="10">
        <v>3337943</v>
      </c>
      <c r="J5987" s="10">
        <v>3338875</v>
      </c>
      <c r="K5987" s="10" t="s">
        <v>46</v>
      </c>
      <c r="R5987" s="10" t="s">
        <v>7367</v>
      </c>
      <c r="S5987" s="10">
        <v>933</v>
      </c>
    </row>
    <row r="5988" spans="1:20" x14ac:dyDescent="0.35">
      <c r="A5988" s="10" t="s">
        <v>27</v>
      </c>
      <c r="B5988" s="10" t="s">
        <v>27</v>
      </c>
      <c r="C5988" s="10" t="s">
        <v>28</v>
      </c>
      <c r="D5988" s="10" t="s">
        <v>22</v>
      </c>
      <c r="E5988" s="10" t="s">
        <v>23</v>
      </c>
      <c r="F5988" s="10" t="s">
        <v>5</v>
      </c>
      <c r="H5988" s="10" t="s">
        <v>24</v>
      </c>
      <c r="I5988" s="10">
        <v>3337943</v>
      </c>
      <c r="J5988" s="10">
        <v>3338875</v>
      </c>
      <c r="K5988" s="10" t="s">
        <v>46</v>
      </c>
      <c r="L5988" s="10" t="s">
        <v>7368</v>
      </c>
      <c r="O5988" s="10" t="s">
        <v>663</v>
      </c>
      <c r="R5988" s="10" t="s">
        <v>7367</v>
      </c>
      <c r="S5988" s="10">
        <v>933</v>
      </c>
      <c r="T5988" s="10">
        <v>310</v>
      </c>
    </row>
    <row r="5989" spans="1:20" x14ac:dyDescent="0.35">
      <c r="A5989" s="10" t="s">
        <v>20</v>
      </c>
      <c r="B5989" s="10" t="s">
        <v>20</v>
      </c>
      <c r="C5989" s="10" t="s">
        <v>21</v>
      </c>
      <c r="D5989" s="10" t="s">
        <v>22</v>
      </c>
      <c r="E5989" s="10" t="s">
        <v>23</v>
      </c>
      <c r="F5989" s="10" t="s">
        <v>5</v>
      </c>
      <c r="H5989" s="10" t="s">
        <v>24</v>
      </c>
      <c r="I5989" s="10">
        <v>3338974</v>
      </c>
      <c r="J5989" s="10">
        <v>3339468</v>
      </c>
      <c r="K5989" s="10" t="s">
        <v>46</v>
      </c>
      <c r="R5989" s="10" t="s">
        <v>7369</v>
      </c>
      <c r="S5989" s="10">
        <v>495</v>
      </c>
    </row>
    <row r="5990" spans="1:20" x14ac:dyDescent="0.35">
      <c r="A5990" s="10" t="s">
        <v>27</v>
      </c>
      <c r="B5990" s="10" t="s">
        <v>27</v>
      </c>
      <c r="C5990" s="10" t="s">
        <v>28</v>
      </c>
      <c r="D5990" s="10" t="s">
        <v>22</v>
      </c>
      <c r="E5990" s="10" t="s">
        <v>23</v>
      </c>
      <c r="F5990" s="10" t="s">
        <v>5</v>
      </c>
      <c r="H5990" s="10" t="s">
        <v>24</v>
      </c>
      <c r="I5990" s="10">
        <v>3338974</v>
      </c>
      <c r="J5990" s="10">
        <v>3339468</v>
      </c>
      <c r="K5990" s="10" t="s">
        <v>46</v>
      </c>
      <c r="L5990" s="10" t="s">
        <v>7370</v>
      </c>
      <c r="O5990" s="10" t="s">
        <v>631</v>
      </c>
      <c r="R5990" s="10" t="s">
        <v>7369</v>
      </c>
      <c r="S5990" s="10">
        <v>495</v>
      </c>
      <c r="T5990" s="10">
        <v>164</v>
      </c>
    </row>
    <row r="5991" spans="1:20" x14ac:dyDescent="0.35">
      <c r="A5991" s="10" t="s">
        <v>20</v>
      </c>
      <c r="B5991" s="10" t="s">
        <v>20</v>
      </c>
      <c r="C5991" s="10" t="s">
        <v>21</v>
      </c>
      <c r="D5991" s="10" t="s">
        <v>22</v>
      </c>
      <c r="E5991" s="10" t="s">
        <v>23</v>
      </c>
      <c r="F5991" s="10" t="s">
        <v>5</v>
      </c>
      <c r="H5991" s="10" t="s">
        <v>24</v>
      </c>
      <c r="I5991" s="10">
        <v>3339713</v>
      </c>
      <c r="J5991" s="10">
        <v>3340327</v>
      </c>
      <c r="K5991" s="10" t="s">
        <v>25</v>
      </c>
      <c r="R5991" s="10" t="s">
        <v>7371</v>
      </c>
      <c r="S5991" s="10">
        <v>615</v>
      </c>
    </row>
    <row r="5992" spans="1:20" x14ac:dyDescent="0.35">
      <c r="A5992" s="10" t="s">
        <v>27</v>
      </c>
      <c r="B5992" s="10" t="s">
        <v>27</v>
      </c>
      <c r="C5992" s="10" t="s">
        <v>28</v>
      </c>
      <c r="D5992" s="10" t="s">
        <v>22</v>
      </c>
      <c r="E5992" s="10" t="s">
        <v>23</v>
      </c>
      <c r="F5992" s="10" t="s">
        <v>5</v>
      </c>
      <c r="H5992" s="10" t="s">
        <v>24</v>
      </c>
      <c r="I5992" s="10">
        <v>3339713</v>
      </c>
      <c r="J5992" s="10">
        <v>3340327</v>
      </c>
      <c r="K5992" s="10" t="s">
        <v>25</v>
      </c>
      <c r="L5992" s="10" t="s">
        <v>7372</v>
      </c>
      <c r="O5992" s="10" t="s">
        <v>3705</v>
      </c>
      <c r="R5992" s="10" t="s">
        <v>7371</v>
      </c>
      <c r="S5992" s="10">
        <v>615</v>
      </c>
      <c r="T5992" s="10">
        <v>204</v>
      </c>
    </row>
    <row r="5993" spans="1:20" x14ac:dyDescent="0.35">
      <c r="A5993" s="10" t="s">
        <v>20</v>
      </c>
      <c r="B5993" s="10" t="s">
        <v>20</v>
      </c>
      <c r="C5993" s="10" t="s">
        <v>21</v>
      </c>
      <c r="D5993" s="10" t="s">
        <v>22</v>
      </c>
      <c r="E5993" s="10" t="s">
        <v>23</v>
      </c>
      <c r="F5993" s="10" t="s">
        <v>5</v>
      </c>
      <c r="H5993" s="10" t="s">
        <v>24</v>
      </c>
      <c r="I5993" s="10">
        <v>3340463</v>
      </c>
      <c r="J5993" s="10">
        <v>3341407</v>
      </c>
      <c r="K5993" s="10" t="s">
        <v>25</v>
      </c>
      <c r="R5993" s="10" t="s">
        <v>7373</v>
      </c>
      <c r="S5993" s="10">
        <v>945</v>
      </c>
    </row>
    <row r="5994" spans="1:20" x14ac:dyDescent="0.35">
      <c r="A5994" s="10" t="s">
        <v>27</v>
      </c>
      <c r="B5994" s="10" t="s">
        <v>27</v>
      </c>
      <c r="C5994" s="10" t="s">
        <v>28</v>
      </c>
      <c r="D5994" s="10" t="s">
        <v>22</v>
      </c>
      <c r="E5994" s="10" t="s">
        <v>23</v>
      </c>
      <c r="F5994" s="10" t="s">
        <v>5</v>
      </c>
      <c r="H5994" s="10" t="s">
        <v>24</v>
      </c>
      <c r="I5994" s="10">
        <v>3340463</v>
      </c>
      <c r="J5994" s="10">
        <v>3341407</v>
      </c>
      <c r="K5994" s="10" t="s">
        <v>25</v>
      </c>
      <c r="L5994" s="10" t="s">
        <v>7374</v>
      </c>
      <c r="O5994" s="10" t="s">
        <v>7375</v>
      </c>
      <c r="R5994" s="10" t="s">
        <v>7373</v>
      </c>
      <c r="S5994" s="10">
        <v>945</v>
      </c>
      <c r="T5994" s="10">
        <v>314</v>
      </c>
    </row>
    <row r="5995" spans="1:20" x14ac:dyDescent="0.35">
      <c r="A5995" s="10" t="s">
        <v>20</v>
      </c>
      <c r="B5995" s="10" t="s">
        <v>20</v>
      </c>
      <c r="C5995" s="10" t="s">
        <v>21</v>
      </c>
      <c r="D5995" s="10" t="s">
        <v>22</v>
      </c>
      <c r="E5995" s="10" t="s">
        <v>23</v>
      </c>
      <c r="F5995" s="10" t="s">
        <v>5</v>
      </c>
      <c r="H5995" s="10" t="s">
        <v>24</v>
      </c>
      <c r="I5995" s="10">
        <v>3341485</v>
      </c>
      <c r="J5995" s="10">
        <v>3342453</v>
      </c>
      <c r="K5995" s="10" t="s">
        <v>25</v>
      </c>
      <c r="R5995" s="10" t="s">
        <v>7376</v>
      </c>
      <c r="S5995" s="10">
        <v>969</v>
      </c>
    </row>
    <row r="5996" spans="1:20" x14ac:dyDescent="0.35">
      <c r="A5996" s="10" t="s">
        <v>27</v>
      </c>
      <c r="B5996" s="10" t="s">
        <v>27</v>
      </c>
      <c r="C5996" s="10" t="s">
        <v>28</v>
      </c>
      <c r="D5996" s="10" t="s">
        <v>22</v>
      </c>
      <c r="E5996" s="10" t="s">
        <v>23</v>
      </c>
      <c r="F5996" s="10" t="s">
        <v>5</v>
      </c>
      <c r="H5996" s="10" t="s">
        <v>24</v>
      </c>
      <c r="I5996" s="10">
        <v>3341485</v>
      </c>
      <c r="J5996" s="10">
        <v>3342453</v>
      </c>
      <c r="K5996" s="10" t="s">
        <v>25</v>
      </c>
      <c r="L5996" s="10" t="s">
        <v>7377</v>
      </c>
      <c r="O5996" s="10" t="s">
        <v>117</v>
      </c>
      <c r="R5996" s="10" t="s">
        <v>7376</v>
      </c>
      <c r="S5996" s="10">
        <v>969</v>
      </c>
      <c r="T5996" s="10">
        <v>322</v>
      </c>
    </row>
    <row r="5997" spans="1:20" x14ac:dyDescent="0.35">
      <c r="A5997" s="10" t="s">
        <v>20</v>
      </c>
      <c r="B5997" s="10" t="s">
        <v>20</v>
      </c>
      <c r="C5997" s="10" t="s">
        <v>21</v>
      </c>
      <c r="D5997" s="10" t="s">
        <v>22</v>
      </c>
      <c r="E5997" s="10" t="s">
        <v>23</v>
      </c>
      <c r="F5997" s="10" t="s">
        <v>5</v>
      </c>
      <c r="H5997" s="10" t="s">
        <v>24</v>
      </c>
      <c r="I5997" s="10">
        <v>3342806</v>
      </c>
      <c r="J5997" s="10">
        <v>3343732</v>
      </c>
      <c r="K5997" s="10" t="s">
        <v>46</v>
      </c>
      <c r="R5997" s="10" t="s">
        <v>7378</v>
      </c>
      <c r="S5997" s="10">
        <v>927</v>
      </c>
    </row>
    <row r="5998" spans="1:20" x14ac:dyDescent="0.35">
      <c r="A5998" s="10" t="s">
        <v>27</v>
      </c>
      <c r="B5998" s="10" t="s">
        <v>27</v>
      </c>
      <c r="C5998" s="10" t="s">
        <v>28</v>
      </c>
      <c r="D5998" s="10" t="s">
        <v>22</v>
      </c>
      <c r="E5998" s="10" t="s">
        <v>23</v>
      </c>
      <c r="F5998" s="10" t="s">
        <v>5</v>
      </c>
      <c r="H5998" s="10" t="s">
        <v>24</v>
      </c>
      <c r="I5998" s="10">
        <v>3342806</v>
      </c>
      <c r="J5998" s="10">
        <v>3343732</v>
      </c>
      <c r="K5998" s="10" t="s">
        <v>46</v>
      </c>
      <c r="L5998" s="10" t="s">
        <v>7379</v>
      </c>
      <c r="O5998" s="10" t="s">
        <v>228</v>
      </c>
      <c r="R5998" s="10" t="s">
        <v>7378</v>
      </c>
      <c r="S5998" s="10">
        <v>927</v>
      </c>
      <c r="T5998" s="10">
        <v>308</v>
      </c>
    </row>
    <row r="5999" spans="1:20" x14ac:dyDescent="0.35">
      <c r="A5999" s="10" t="s">
        <v>20</v>
      </c>
      <c r="B5999" s="10" t="s">
        <v>20</v>
      </c>
      <c r="C5999" s="10" t="s">
        <v>21</v>
      </c>
      <c r="D5999" s="10" t="s">
        <v>22</v>
      </c>
      <c r="E5999" s="10" t="s">
        <v>23</v>
      </c>
      <c r="F5999" s="10" t="s">
        <v>5</v>
      </c>
      <c r="H5999" s="10" t="s">
        <v>24</v>
      </c>
      <c r="I5999" s="10">
        <v>3344052</v>
      </c>
      <c r="J5999" s="10">
        <v>3344492</v>
      </c>
      <c r="K5999" s="10" t="s">
        <v>25</v>
      </c>
      <c r="R5999" s="10" t="s">
        <v>7380</v>
      </c>
      <c r="S5999" s="10">
        <v>441</v>
      </c>
    </row>
    <row r="6000" spans="1:20" x14ac:dyDescent="0.35">
      <c r="A6000" s="10" t="s">
        <v>27</v>
      </c>
      <c r="B6000" s="10" t="s">
        <v>27</v>
      </c>
      <c r="C6000" s="10" t="s">
        <v>28</v>
      </c>
      <c r="D6000" s="10" t="s">
        <v>22</v>
      </c>
      <c r="E6000" s="10" t="s">
        <v>23</v>
      </c>
      <c r="F6000" s="10" t="s">
        <v>5</v>
      </c>
      <c r="H6000" s="10" t="s">
        <v>24</v>
      </c>
      <c r="I6000" s="10">
        <v>3344052</v>
      </c>
      <c r="J6000" s="10">
        <v>3344492</v>
      </c>
      <c r="K6000" s="10" t="s">
        <v>25</v>
      </c>
      <c r="L6000" s="10" t="s">
        <v>7381</v>
      </c>
      <c r="O6000" s="10" t="s">
        <v>7382</v>
      </c>
      <c r="R6000" s="10" t="s">
        <v>7380</v>
      </c>
      <c r="S6000" s="10">
        <v>441</v>
      </c>
      <c r="T6000" s="10">
        <v>146</v>
      </c>
    </row>
    <row r="6001" spans="1:20" x14ac:dyDescent="0.35">
      <c r="A6001" s="10" t="s">
        <v>20</v>
      </c>
      <c r="B6001" s="10" t="s">
        <v>20</v>
      </c>
      <c r="C6001" s="10" t="s">
        <v>21</v>
      </c>
      <c r="D6001" s="10" t="s">
        <v>22</v>
      </c>
      <c r="E6001" s="10" t="s">
        <v>23</v>
      </c>
      <c r="F6001" s="10" t="s">
        <v>5</v>
      </c>
      <c r="H6001" s="10" t="s">
        <v>24</v>
      </c>
      <c r="I6001" s="10">
        <v>3344489</v>
      </c>
      <c r="J6001" s="10">
        <v>3345139</v>
      </c>
      <c r="K6001" s="10" t="s">
        <v>25</v>
      </c>
      <c r="R6001" s="10" t="s">
        <v>7383</v>
      </c>
      <c r="S6001" s="10">
        <v>651</v>
      </c>
    </row>
    <row r="6002" spans="1:20" x14ac:dyDescent="0.35">
      <c r="A6002" s="10" t="s">
        <v>27</v>
      </c>
      <c r="B6002" s="10" t="s">
        <v>27</v>
      </c>
      <c r="C6002" s="10" t="s">
        <v>28</v>
      </c>
      <c r="D6002" s="10" t="s">
        <v>22</v>
      </c>
      <c r="E6002" s="10" t="s">
        <v>23</v>
      </c>
      <c r="F6002" s="10" t="s">
        <v>5</v>
      </c>
      <c r="H6002" s="10" t="s">
        <v>24</v>
      </c>
      <c r="I6002" s="10">
        <v>3344489</v>
      </c>
      <c r="J6002" s="10">
        <v>3345139</v>
      </c>
      <c r="K6002" s="10" t="s">
        <v>25</v>
      </c>
      <c r="L6002" s="10" t="s">
        <v>7384</v>
      </c>
      <c r="O6002" s="10" t="s">
        <v>52</v>
      </c>
      <c r="R6002" s="10" t="s">
        <v>7383</v>
      </c>
      <c r="S6002" s="10">
        <v>651</v>
      </c>
      <c r="T6002" s="10">
        <v>216</v>
      </c>
    </row>
    <row r="6003" spans="1:20" x14ac:dyDescent="0.35">
      <c r="A6003" s="10" t="s">
        <v>20</v>
      </c>
      <c r="B6003" s="10" t="s">
        <v>20</v>
      </c>
      <c r="C6003" s="10" t="s">
        <v>21</v>
      </c>
      <c r="D6003" s="10" t="s">
        <v>22</v>
      </c>
      <c r="E6003" s="10" t="s">
        <v>23</v>
      </c>
      <c r="F6003" s="10" t="s">
        <v>5</v>
      </c>
      <c r="H6003" s="10" t="s">
        <v>24</v>
      </c>
      <c r="I6003" s="10">
        <v>3345275</v>
      </c>
      <c r="J6003" s="10">
        <v>3346711</v>
      </c>
      <c r="K6003" s="10" t="s">
        <v>25</v>
      </c>
      <c r="R6003" s="10" t="s">
        <v>7385</v>
      </c>
      <c r="S6003" s="10">
        <v>1437</v>
      </c>
    </row>
    <row r="6004" spans="1:20" x14ac:dyDescent="0.35">
      <c r="A6004" s="10" t="s">
        <v>27</v>
      </c>
      <c r="B6004" s="10" t="s">
        <v>27</v>
      </c>
      <c r="C6004" s="10" t="s">
        <v>28</v>
      </c>
      <c r="D6004" s="10" t="s">
        <v>22</v>
      </c>
      <c r="E6004" s="10" t="s">
        <v>23</v>
      </c>
      <c r="F6004" s="10" t="s">
        <v>5</v>
      </c>
      <c r="H6004" s="10" t="s">
        <v>24</v>
      </c>
      <c r="I6004" s="10">
        <v>3345275</v>
      </c>
      <c r="J6004" s="10">
        <v>3346711</v>
      </c>
      <c r="K6004" s="10" t="s">
        <v>25</v>
      </c>
      <c r="L6004" s="10" t="s">
        <v>7386</v>
      </c>
      <c r="O6004" s="10" t="s">
        <v>7387</v>
      </c>
      <c r="R6004" s="10" t="s">
        <v>7385</v>
      </c>
      <c r="S6004" s="10">
        <v>1437</v>
      </c>
      <c r="T6004" s="10">
        <v>478</v>
      </c>
    </row>
    <row r="6005" spans="1:20" x14ac:dyDescent="0.35">
      <c r="A6005" s="10" t="s">
        <v>20</v>
      </c>
      <c r="B6005" s="10" t="s">
        <v>20</v>
      </c>
      <c r="C6005" s="10" t="s">
        <v>21</v>
      </c>
      <c r="D6005" s="10" t="s">
        <v>22</v>
      </c>
      <c r="E6005" s="10" t="s">
        <v>23</v>
      </c>
      <c r="F6005" s="10" t="s">
        <v>5</v>
      </c>
      <c r="H6005" s="10" t="s">
        <v>24</v>
      </c>
      <c r="I6005" s="10">
        <v>3348294</v>
      </c>
      <c r="J6005" s="10">
        <v>3348701</v>
      </c>
      <c r="K6005" s="10" t="s">
        <v>46</v>
      </c>
      <c r="R6005" s="10" t="s">
        <v>7388</v>
      </c>
      <c r="S6005" s="10">
        <v>408</v>
      </c>
    </row>
    <row r="6006" spans="1:20" x14ac:dyDescent="0.35">
      <c r="A6006" s="10" t="s">
        <v>27</v>
      </c>
      <c r="B6006" s="10" t="s">
        <v>27</v>
      </c>
      <c r="C6006" s="10" t="s">
        <v>28</v>
      </c>
      <c r="D6006" s="10" t="s">
        <v>22</v>
      </c>
      <c r="E6006" s="10" t="s">
        <v>23</v>
      </c>
      <c r="F6006" s="10" t="s">
        <v>5</v>
      </c>
      <c r="H6006" s="10" t="s">
        <v>24</v>
      </c>
      <c r="I6006" s="10">
        <v>3348294</v>
      </c>
      <c r="J6006" s="10">
        <v>3348701</v>
      </c>
      <c r="K6006" s="10" t="s">
        <v>46</v>
      </c>
      <c r="L6006" s="10" t="s">
        <v>7389</v>
      </c>
      <c r="O6006" s="10" t="s">
        <v>7390</v>
      </c>
      <c r="R6006" s="10" t="s">
        <v>7388</v>
      </c>
      <c r="S6006" s="10">
        <v>408</v>
      </c>
      <c r="T6006" s="10">
        <v>135</v>
      </c>
    </row>
    <row r="6007" spans="1:20" x14ac:dyDescent="0.35">
      <c r="A6007" s="10" t="s">
        <v>20</v>
      </c>
      <c r="B6007" s="10" t="s">
        <v>20</v>
      </c>
      <c r="C6007" s="10" t="s">
        <v>21</v>
      </c>
      <c r="D6007" s="10" t="s">
        <v>22</v>
      </c>
      <c r="E6007" s="10" t="s">
        <v>23</v>
      </c>
      <c r="F6007" s="10" t="s">
        <v>5</v>
      </c>
      <c r="H6007" s="10" t="s">
        <v>24</v>
      </c>
      <c r="I6007" s="10">
        <v>3349329</v>
      </c>
      <c r="J6007" s="10">
        <v>3350306</v>
      </c>
      <c r="K6007" s="10" t="s">
        <v>46</v>
      </c>
      <c r="R6007" s="10" t="s">
        <v>7391</v>
      </c>
      <c r="S6007" s="10">
        <v>978</v>
      </c>
    </row>
    <row r="6008" spans="1:20" x14ac:dyDescent="0.35">
      <c r="A6008" s="10" t="s">
        <v>27</v>
      </c>
      <c r="B6008" s="10" t="s">
        <v>27</v>
      </c>
      <c r="C6008" s="10" t="s">
        <v>28</v>
      </c>
      <c r="D6008" s="10" t="s">
        <v>22</v>
      </c>
      <c r="E6008" s="10" t="s">
        <v>23</v>
      </c>
      <c r="F6008" s="10" t="s">
        <v>5</v>
      </c>
      <c r="H6008" s="10" t="s">
        <v>24</v>
      </c>
      <c r="I6008" s="10">
        <v>3349329</v>
      </c>
      <c r="J6008" s="10">
        <v>3350306</v>
      </c>
      <c r="K6008" s="10" t="s">
        <v>46</v>
      </c>
      <c r="L6008" s="10" t="s">
        <v>7392</v>
      </c>
      <c r="O6008" s="10" t="s">
        <v>228</v>
      </c>
      <c r="R6008" s="10" t="s">
        <v>7391</v>
      </c>
      <c r="S6008" s="10">
        <v>978</v>
      </c>
      <c r="T6008" s="10">
        <v>325</v>
      </c>
    </row>
    <row r="6009" spans="1:20" x14ac:dyDescent="0.35">
      <c r="A6009" s="10" t="s">
        <v>20</v>
      </c>
      <c r="B6009" s="10" t="s">
        <v>20</v>
      </c>
      <c r="C6009" s="10" t="s">
        <v>21</v>
      </c>
      <c r="D6009" s="10" t="s">
        <v>22</v>
      </c>
      <c r="E6009" s="10" t="s">
        <v>23</v>
      </c>
      <c r="F6009" s="10" t="s">
        <v>5</v>
      </c>
      <c r="H6009" s="10" t="s">
        <v>24</v>
      </c>
      <c r="I6009" s="10">
        <v>3350495</v>
      </c>
      <c r="J6009" s="10">
        <v>3351001</v>
      </c>
      <c r="K6009" s="10" t="s">
        <v>25</v>
      </c>
      <c r="R6009" s="10" t="s">
        <v>7393</v>
      </c>
      <c r="S6009" s="10">
        <v>507</v>
      </c>
    </row>
    <row r="6010" spans="1:20" x14ac:dyDescent="0.35">
      <c r="A6010" s="10" t="s">
        <v>27</v>
      </c>
      <c r="B6010" s="10" t="s">
        <v>27</v>
      </c>
      <c r="C6010" s="10" t="s">
        <v>28</v>
      </c>
      <c r="D6010" s="10" t="s">
        <v>22</v>
      </c>
      <c r="E6010" s="10" t="s">
        <v>23</v>
      </c>
      <c r="F6010" s="10" t="s">
        <v>5</v>
      </c>
      <c r="H6010" s="10" t="s">
        <v>24</v>
      </c>
      <c r="I6010" s="10">
        <v>3350495</v>
      </c>
      <c r="J6010" s="10">
        <v>3351001</v>
      </c>
      <c r="K6010" s="10" t="s">
        <v>25</v>
      </c>
      <c r="L6010" s="10" t="s">
        <v>7394</v>
      </c>
      <c r="O6010" s="10" t="s">
        <v>631</v>
      </c>
      <c r="R6010" s="10" t="s">
        <v>7393</v>
      </c>
      <c r="S6010" s="10">
        <v>507</v>
      </c>
      <c r="T6010" s="10">
        <v>168</v>
      </c>
    </row>
    <row r="6011" spans="1:20" x14ac:dyDescent="0.35">
      <c r="A6011" s="10" t="s">
        <v>20</v>
      </c>
      <c r="B6011" s="10" t="s">
        <v>20</v>
      </c>
      <c r="C6011" s="10" t="s">
        <v>21</v>
      </c>
      <c r="D6011" s="10" t="s">
        <v>22</v>
      </c>
      <c r="E6011" s="10" t="s">
        <v>23</v>
      </c>
      <c r="F6011" s="10" t="s">
        <v>5</v>
      </c>
      <c r="H6011" s="10" t="s">
        <v>24</v>
      </c>
      <c r="I6011" s="10">
        <v>3351545</v>
      </c>
      <c r="J6011" s="10">
        <v>3351880</v>
      </c>
      <c r="K6011" s="10" t="s">
        <v>25</v>
      </c>
      <c r="R6011" s="10" t="s">
        <v>7395</v>
      </c>
      <c r="S6011" s="10">
        <v>336</v>
      </c>
    </row>
    <row r="6012" spans="1:20" x14ac:dyDescent="0.35">
      <c r="A6012" s="10" t="s">
        <v>27</v>
      </c>
      <c r="B6012" s="10" t="s">
        <v>27</v>
      </c>
      <c r="C6012" s="10" t="s">
        <v>28</v>
      </c>
      <c r="D6012" s="10" t="s">
        <v>22</v>
      </c>
      <c r="E6012" s="10" t="s">
        <v>23</v>
      </c>
      <c r="F6012" s="10" t="s">
        <v>5</v>
      </c>
      <c r="H6012" s="10" t="s">
        <v>24</v>
      </c>
      <c r="I6012" s="10">
        <v>3351545</v>
      </c>
      <c r="J6012" s="10">
        <v>3351880</v>
      </c>
      <c r="K6012" s="10" t="s">
        <v>25</v>
      </c>
      <c r="L6012" s="10" t="s">
        <v>7396</v>
      </c>
      <c r="O6012" s="10" t="s">
        <v>7397</v>
      </c>
      <c r="R6012" s="10" t="s">
        <v>7395</v>
      </c>
      <c r="S6012" s="10">
        <v>336</v>
      </c>
      <c r="T6012" s="10">
        <v>111</v>
      </c>
    </row>
    <row r="6013" spans="1:20" x14ac:dyDescent="0.35">
      <c r="A6013" s="10" t="s">
        <v>20</v>
      </c>
      <c r="B6013" s="10" t="s">
        <v>20</v>
      </c>
      <c r="C6013" s="10" t="s">
        <v>21</v>
      </c>
      <c r="D6013" s="10" t="s">
        <v>22</v>
      </c>
      <c r="E6013" s="10" t="s">
        <v>23</v>
      </c>
      <c r="F6013" s="10" t="s">
        <v>5</v>
      </c>
      <c r="H6013" s="10" t="s">
        <v>24</v>
      </c>
      <c r="I6013" s="10">
        <v>3351889</v>
      </c>
      <c r="J6013" s="10">
        <v>3352716</v>
      </c>
      <c r="K6013" s="10" t="s">
        <v>25</v>
      </c>
      <c r="R6013" s="10" t="s">
        <v>7398</v>
      </c>
      <c r="S6013" s="10">
        <v>828</v>
      </c>
    </row>
    <row r="6014" spans="1:20" x14ac:dyDescent="0.35">
      <c r="A6014" s="10" t="s">
        <v>27</v>
      </c>
      <c r="B6014" s="10" t="s">
        <v>27</v>
      </c>
      <c r="C6014" s="10" t="s">
        <v>28</v>
      </c>
      <c r="D6014" s="10" t="s">
        <v>22</v>
      </c>
      <c r="E6014" s="10" t="s">
        <v>23</v>
      </c>
      <c r="F6014" s="10" t="s">
        <v>5</v>
      </c>
      <c r="H6014" s="10" t="s">
        <v>24</v>
      </c>
      <c r="I6014" s="10">
        <v>3351889</v>
      </c>
      <c r="J6014" s="10">
        <v>3352716</v>
      </c>
      <c r="K6014" s="10" t="s">
        <v>25</v>
      </c>
      <c r="L6014" s="10" t="s">
        <v>7399</v>
      </c>
      <c r="O6014" s="10" t="s">
        <v>1142</v>
      </c>
      <c r="R6014" s="10" t="s">
        <v>7398</v>
      </c>
      <c r="S6014" s="10">
        <v>828</v>
      </c>
      <c r="T6014" s="10">
        <v>275</v>
      </c>
    </row>
    <row r="6015" spans="1:20" x14ac:dyDescent="0.35">
      <c r="A6015" s="10" t="s">
        <v>20</v>
      </c>
      <c r="B6015" s="10" t="s">
        <v>20</v>
      </c>
      <c r="C6015" s="10" t="s">
        <v>21</v>
      </c>
      <c r="D6015" s="10" t="s">
        <v>22</v>
      </c>
      <c r="E6015" s="10" t="s">
        <v>23</v>
      </c>
      <c r="F6015" s="10" t="s">
        <v>5</v>
      </c>
      <c r="H6015" s="10" t="s">
        <v>24</v>
      </c>
      <c r="I6015" s="10">
        <v>3352722</v>
      </c>
      <c r="J6015" s="10">
        <v>3353555</v>
      </c>
      <c r="K6015" s="10" t="s">
        <v>25</v>
      </c>
      <c r="R6015" s="10" t="s">
        <v>7400</v>
      </c>
      <c r="S6015" s="10">
        <v>834</v>
      </c>
    </row>
    <row r="6016" spans="1:20" x14ac:dyDescent="0.35">
      <c r="A6016" s="10" t="s">
        <v>27</v>
      </c>
      <c r="B6016" s="10" t="s">
        <v>27</v>
      </c>
      <c r="C6016" s="10" t="s">
        <v>28</v>
      </c>
      <c r="D6016" s="10" t="s">
        <v>22</v>
      </c>
      <c r="E6016" s="10" t="s">
        <v>23</v>
      </c>
      <c r="F6016" s="10" t="s">
        <v>5</v>
      </c>
      <c r="H6016" s="10" t="s">
        <v>24</v>
      </c>
      <c r="I6016" s="10">
        <v>3352722</v>
      </c>
      <c r="J6016" s="10">
        <v>3353555</v>
      </c>
      <c r="K6016" s="10" t="s">
        <v>25</v>
      </c>
      <c r="L6016" s="10" t="s">
        <v>7401</v>
      </c>
      <c r="O6016" s="10" t="s">
        <v>61</v>
      </c>
      <c r="R6016" s="10" t="s">
        <v>7400</v>
      </c>
      <c r="S6016" s="10">
        <v>834</v>
      </c>
      <c r="T6016" s="10">
        <v>277</v>
      </c>
    </row>
    <row r="6017" spans="1:20" x14ac:dyDescent="0.35">
      <c r="A6017" s="10" t="s">
        <v>20</v>
      </c>
      <c r="B6017" s="10" t="s">
        <v>20</v>
      </c>
      <c r="C6017" s="10" t="s">
        <v>21</v>
      </c>
      <c r="D6017" s="10" t="s">
        <v>22</v>
      </c>
      <c r="E6017" s="10" t="s">
        <v>23</v>
      </c>
      <c r="F6017" s="10" t="s">
        <v>5</v>
      </c>
      <c r="H6017" s="10" t="s">
        <v>24</v>
      </c>
      <c r="I6017" s="10">
        <v>3353608</v>
      </c>
      <c r="J6017" s="10">
        <v>3354561</v>
      </c>
      <c r="K6017" s="10" t="s">
        <v>25</v>
      </c>
      <c r="R6017" s="10" t="s">
        <v>7402</v>
      </c>
      <c r="S6017" s="10">
        <v>954</v>
      </c>
    </row>
    <row r="6018" spans="1:20" x14ac:dyDescent="0.35">
      <c r="A6018" s="10" t="s">
        <v>27</v>
      </c>
      <c r="B6018" s="10" t="s">
        <v>27</v>
      </c>
      <c r="C6018" s="10" t="s">
        <v>28</v>
      </c>
      <c r="D6018" s="10" t="s">
        <v>22</v>
      </c>
      <c r="E6018" s="10" t="s">
        <v>23</v>
      </c>
      <c r="F6018" s="10" t="s">
        <v>5</v>
      </c>
      <c r="H6018" s="10" t="s">
        <v>24</v>
      </c>
      <c r="I6018" s="10">
        <v>3353608</v>
      </c>
      <c r="J6018" s="10">
        <v>3354561</v>
      </c>
      <c r="K6018" s="10" t="s">
        <v>25</v>
      </c>
      <c r="L6018" s="10" t="s">
        <v>7403</v>
      </c>
      <c r="O6018" s="10" t="s">
        <v>6255</v>
      </c>
      <c r="R6018" s="10" t="s">
        <v>7402</v>
      </c>
      <c r="S6018" s="10">
        <v>954</v>
      </c>
      <c r="T6018" s="10">
        <v>317</v>
      </c>
    </row>
    <row r="6019" spans="1:20" x14ac:dyDescent="0.35">
      <c r="A6019" s="10" t="s">
        <v>20</v>
      </c>
      <c r="B6019" s="10" t="s">
        <v>20</v>
      </c>
      <c r="C6019" s="10" t="s">
        <v>21</v>
      </c>
      <c r="D6019" s="10" t="s">
        <v>22</v>
      </c>
      <c r="E6019" s="10" t="s">
        <v>23</v>
      </c>
      <c r="F6019" s="10" t="s">
        <v>5</v>
      </c>
      <c r="H6019" s="10" t="s">
        <v>24</v>
      </c>
      <c r="I6019" s="10">
        <v>3354609</v>
      </c>
      <c r="J6019" s="10">
        <v>3355220</v>
      </c>
      <c r="K6019" s="10" t="s">
        <v>25</v>
      </c>
      <c r="R6019" s="10" t="s">
        <v>7404</v>
      </c>
      <c r="S6019" s="10">
        <v>612</v>
      </c>
    </row>
    <row r="6020" spans="1:20" x14ac:dyDescent="0.35">
      <c r="A6020" s="10" t="s">
        <v>27</v>
      </c>
      <c r="B6020" s="10" t="s">
        <v>27</v>
      </c>
      <c r="C6020" s="10" t="s">
        <v>28</v>
      </c>
      <c r="D6020" s="10" t="s">
        <v>22</v>
      </c>
      <c r="E6020" s="10" t="s">
        <v>23</v>
      </c>
      <c r="F6020" s="10" t="s">
        <v>5</v>
      </c>
      <c r="H6020" s="10" t="s">
        <v>24</v>
      </c>
      <c r="I6020" s="10">
        <v>3354609</v>
      </c>
      <c r="J6020" s="10">
        <v>3355220</v>
      </c>
      <c r="K6020" s="10" t="s">
        <v>25</v>
      </c>
      <c r="L6020" s="10" t="s">
        <v>7405</v>
      </c>
      <c r="O6020" s="10" t="s">
        <v>7406</v>
      </c>
      <c r="R6020" s="10" t="s">
        <v>7404</v>
      </c>
      <c r="S6020" s="10">
        <v>612</v>
      </c>
      <c r="T6020" s="10">
        <v>203</v>
      </c>
    </row>
    <row r="6021" spans="1:20" x14ac:dyDescent="0.35">
      <c r="A6021" s="10" t="s">
        <v>20</v>
      </c>
      <c r="B6021" s="10" t="s">
        <v>20</v>
      </c>
      <c r="C6021" s="10" t="s">
        <v>21</v>
      </c>
      <c r="D6021" s="10" t="s">
        <v>22</v>
      </c>
      <c r="E6021" s="10" t="s">
        <v>23</v>
      </c>
      <c r="F6021" s="10" t="s">
        <v>5</v>
      </c>
      <c r="H6021" s="10" t="s">
        <v>24</v>
      </c>
      <c r="I6021" s="10">
        <v>3355303</v>
      </c>
      <c r="J6021" s="10">
        <v>3356112</v>
      </c>
      <c r="K6021" s="10" t="s">
        <v>25</v>
      </c>
      <c r="R6021" s="10" t="s">
        <v>7407</v>
      </c>
      <c r="S6021" s="10">
        <v>810</v>
      </c>
    </row>
    <row r="6022" spans="1:20" x14ac:dyDescent="0.35">
      <c r="A6022" s="10" t="s">
        <v>27</v>
      </c>
      <c r="B6022" s="10" t="s">
        <v>27</v>
      </c>
      <c r="C6022" s="10" t="s">
        <v>28</v>
      </c>
      <c r="D6022" s="10" t="s">
        <v>22</v>
      </c>
      <c r="E6022" s="10" t="s">
        <v>23</v>
      </c>
      <c r="F6022" s="10" t="s">
        <v>5</v>
      </c>
      <c r="H6022" s="10" t="s">
        <v>24</v>
      </c>
      <c r="I6022" s="10">
        <v>3355303</v>
      </c>
      <c r="J6022" s="10">
        <v>3356112</v>
      </c>
      <c r="K6022" s="10" t="s">
        <v>25</v>
      </c>
      <c r="L6022" s="10" t="s">
        <v>7408</v>
      </c>
      <c r="O6022" s="10" t="s">
        <v>7409</v>
      </c>
      <c r="R6022" s="10" t="s">
        <v>7407</v>
      </c>
      <c r="S6022" s="10">
        <v>810</v>
      </c>
      <c r="T6022" s="10">
        <v>269</v>
      </c>
    </row>
    <row r="6023" spans="1:20" x14ac:dyDescent="0.35">
      <c r="A6023" s="10" t="s">
        <v>20</v>
      </c>
      <c r="B6023" s="10" t="s">
        <v>20</v>
      </c>
      <c r="C6023" s="10" t="s">
        <v>21</v>
      </c>
      <c r="D6023" s="10" t="s">
        <v>22</v>
      </c>
      <c r="E6023" s="10" t="s">
        <v>23</v>
      </c>
      <c r="F6023" s="10" t="s">
        <v>5</v>
      </c>
      <c r="H6023" s="10" t="s">
        <v>24</v>
      </c>
      <c r="I6023" s="10">
        <v>3356164</v>
      </c>
      <c r="J6023" s="10">
        <v>3356847</v>
      </c>
      <c r="K6023" s="10" t="s">
        <v>25</v>
      </c>
      <c r="R6023" s="10" t="s">
        <v>7410</v>
      </c>
      <c r="S6023" s="10">
        <v>684</v>
      </c>
    </row>
    <row r="6024" spans="1:20" x14ac:dyDescent="0.35">
      <c r="A6024" s="10" t="s">
        <v>27</v>
      </c>
      <c r="B6024" s="10" t="s">
        <v>27</v>
      </c>
      <c r="C6024" s="10" t="s">
        <v>28</v>
      </c>
      <c r="D6024" s="10" t="s">
        <v>22</v>
      </c>
      <c r="E6024" s="10" t="s">
        <v>23</v>
      </c>
      <c r="F6024" s="10" t="s">
        <v>5</v>
      </c>
      <c r="H6024" s="10" t="s">
        <v>24</v>
      </c>
      <c r="I6024" s="10">
        <v>3356164</v>
      </c>
      <c r="J6024" s="10">
        <v>3356847</v>
      </c>
      <c r="K6024" s="10" t="s">
        <v>25</v>
      </c>
      <c r="L6024" s="10" t="s">
        <v>7411</v>
      </c>
      <c r="O6024" s="10" t="s">
        <v>1639</v>
      </c>
      <c r="R6024" s="10" t="s">
        <v>7410</v>
      </c>
      <c r="S6024" s="10">
        <v>684</v>
      </c>
      <c r="T6024" s="10">
        <v>227</v>
      </c>
    </row>
    <row r="6025" spans="1:20" x14ac:dyDescent="0.35">
      <c r="A6025" s="10" t="s">
        <v>20</v>
      </c>
      <c r="B6025" s="10" t="s">
        <v>20</v>
      </c>
      <c r="C6025" s="10" t="s">
        <v>21</v>
      </c>
      <c r="D6025" s="10" t="s">
        <v>22</v>
      </c>
      <c r="E6025" s="10" t="s">
        <v>23</v>
      </c>
      <c r="F6025" s="10" t="s">
        <v>5</v>
      </c>
      <c r="H6025" s="10" t="s">
        <v>24</v>
      </c>
      <c r="I6025" s="10">
        <v>3356837</v>
      </c>
      <c r="J6025" s="10">
        <v>3358438</v>
      </c>
      <c r="K6025" s="10" t="s">
        <v>25</v>
      </c>
      <c r="R6025" s="10" t="s">
        <v>7412</v>
      </c>
      <c r="S6025" s="10">
        <v>1602</v>
      </c>
    </row>
    <row r="6026" spans="1:20" x14ac:dyDescent="0.35">
      <c r="A6026" s="10" t="s">
        <v>27</v>
      </c>
      <c r="B6026" s="10" t="s">
        <v>27</v>
      </c>
      <c r="C6026" s="10" t="s">
        <v>28</v>
      </c>
      <c r="D6026" s="10" t="s">
        <v>22</v>
      </c>
      <c r="E6026" s="10" t="s">
        <v>23</v>
      </c>
      <c r="F6026" s="10" t="s">
        <v>5</v>
      </c>
      <c r="H6026" s="10" t="s">
        <v>24</v>
      </c>
      <c r="I6026" s="10">
        <v>3356837</v>
      </c>
      <c r="J6026" s="10">
        <v>3358438</v>
      </c>
      <c r="K6026" s="10" t="s">
        <v>25</v>
      </c>
      <c r="L6026" s="10" t="s">
        <v>7413</v>
      </c>
      <c r="O6026" s="10" t="s">
        <v>930</v>
      </c>
      <c r="R6026" s="10" t="s">
        <v>7412</v>
      </c>
      <c r="S6026" s="10">
        <v>1602</v>
      </c>
      <c r="T6026" s="10">
        <v>533</v>
      </c>
    </row>
    <row r="6027" spans="1:20" x14ac:dyDescent="0.35">
      <c r="A6027" s="10" t="s">
        <v>20</v>
      </c>
      <c r="B6027" s="10" t="s">
        <v>20</v>
      </c>
      <c r="C6027" s="10" t="s">
        <v>21</v>
      </c>
      <c r="D6027" s="10" t="s">
        <v>22</v>
      </c>
      <c r="E6027" s="10" t="s">
        <v>23</v>
      </c>
      <c r="F6027" s="10" t="s">
        <v>5</v>
      </c>
      <c r="H6027" s="10" t="s">
        <v>24</v>
      </c>
      <c r="I6027" s="10">
        <v>3358531</v>
      </c>
      <c r="J6027" s="10">
        <v>3358908</v>
      </c>
      <c r="K6027" s="10" t="s">
        <v>25</v>
      </c>
      <c r="R6027" s="10" t="s">
        <v>7414</v>
      </c>
      <c r="S6027" s="10">
        <v>378</v>
      </c>
    </row>
    <row r="6028" spans="1:20" x14ac:dyDescent="0.35">
      <c r="A6028" s="10" t="s">
        <v>27</v>
      </c>
      <c r="B6028" s="10" t="s">
        <v>27</v>
      </c>
      <c r="C6028" s="10" t="s">
        <v>28</v>
      </c>
      <c r="D6028" s="10" t="s">
        <v>22</v>
      </c>
      <c r="E6028" s="10" t="s">
        <v>23</v>
      </c>
      <c r="F6028" s="10" t="s">
        <v>5</v>
      </c>
      <c r="H6028" s="10" t="s">
        <v>24</v>
      </c>
      <c r="I6028" s="10">
        <v>3358531</v>
      </c>
      <c r="J6028" s="10">
        <v>3358908</v>
      </c>
      <c r="K6028" s="10" t="s">
        <v>25</v>
      </c>
      <c r="L6028" s="10" t="s">
        <v>7415</v>
      </c>
      <c r="O6028" s="10" t="s">
        <v>52</v>
      </c>
      <c r="R6028" s="10" t="s">
        <v>7414</v>
      </c>
      <c r="S6028" s="10">
        <v>378</v>
      </c>
      <c r="T6028" s="10">
        <v>125</v>
      </c>
    </row>
    <row r="6029" spans="1:20" x14ac:dyDescent="0.35">
      <c r="A6029" s="10" t="s">
        <v>20</v>
      </c>
      <c r="B6029" s="10" t="s">
        <v>20</v>
      </c>
      <c r="C6029" s="10" t="s">
        <v>21</v>
      </c>
      <c r="D6029" s="10" t="s">
        <v>22</v>
      </c>
      <c r="E6029" s="10" t="s">
        <v>23</v>
      </c>
      <c r="F6029" s="10" t="s">
        <v>5</v>
      </c>
      <c r="H6029" s="10" t="s">
        <v>24</v>
      </c>
      <c r="I6029" s="10">
        <v>3358998</v>
      </c>
      <c r="J6029" s="10">
        <v>3359723</v>
      </c>
      <c r="K6029" s="10" t="s">
        <v>25</v>
      </c>
      <c r="R6029" s="10" t="s">
        <v>7416</v>
      </c>
      <c r="S6029" s="10">
        <v>726</v>
      </c>
    </row>
    <row r="6030" spans="1:20" x14ac:dyDescent="0.35">
      <c r="A6030" s="10" t="s">
        <v>27</v>
      </c>
      <c r="B6030" s="10" t="s">
        <v>27</v>
      </c>
      <c r="C6030" s="10" t="s">
        <v>28</v>
      </c>
      <c r="D6030" s="10" t="s">
        <v>22</v>
      </c>
      <c r="E6030" s="10" t="s">
        <v>23</v>
      </c>
      <c r="F6030" s="10" t="s">
        <v>5</v>
      </c>
      <c r="H6030" s="10" t="s">
        <v>24</v>
      </c>
      <c r="I6030" s="10">
        <v>3358998</v>
      </c>
      <c r="J6030" s="10">
        <v>3359723</v>
      </c>
      <c r="K6030" s="10" t="s">
        <v>25</v>
      </c>
      <c r="L6030" s="10" t="s">
        <v>7417</v>
      </c>
      <c r="O6030" s="10" t="s">
        <v>7418</v>
      </c>
      <c r="R6030" s="10" t="s">
        <v>7416</v>
      </c>
      <c r="S6030" s="10">
        <v>726</v>
      </c>
      <c r="T6030" s="10">
        <v>241</v>
      </c>
    </row>
    <row r="6031" spans="1:20" x14ac:dyDescent="0.35">
      <c r="A6031" s="10" t="s">
        <v>20</v>
      </c>
      <c r="B6031" s="10" t="s">
        <v>20</v>
      </c>
      <c r="C6031" s="10" t="s">
        <v>21</v>
      </c>
      <c r="D6031" s="10" t="s">
        <v>22</v>
      </c>
      <c r="E6031" s="10" t="s">
        <v>23</v>
      </c>
      <c r="F6031" s="10" t="s">
        <v>5</v>
      </c>
      <c r="H6031" s="10" t="s">
        <v>24</v>
      </c>
      <c r="I6031" s="10">
        <v>3359725</v>
      </c>
      <c r="J6031" s="10">
        <v>3359979</v>
      </c>
      <c r="K6031" s="10" t="s">
        <v>46</v>
      </c>
      <c r="R6031" s="10" t="s">
        <v>7419</v>
      </c>
      <c r="S6031" s="10">
        <v>255</v>
      </c>
    </row>
    <row r="6032" spans="1:20" x14ac:dyDescent="0.35">
      <c r="A6032" s="10" t="s">
        <v>27</v>
      </c>
      <c r="B6032" s="10" t="s">
        <v>27</v>
      </c>
      <c r="C6032" s="10" t="s">
        <v>28</v>
      </c>
      <c r="D6032" s="10" t="s">
        <v>22</v>
      </c>
      <c r="E6032" s="10" t="s">
        <v>23</v>
      </c>
      <c r="F6032" s="10" t="s">
        <v>5</v>
      </c>
      <c r="H6032" s="10" t="s">
        <v>24</v>
      </c>
      <c r="I6032" s="10">
        <v>3359725</v>
      </c>
      <c r="J6032" s="10">
        <v>3359979</v>
      </c>
      <c r="K6032" s="10" t="s">
        <v>46</v>
      </c>
      <c r="L6032" s="10" t="s">
        <v>7420</v>
      </c>
      <c r="O6032" s="10" t="s">
        <v>49</v>
      </c>
      <c r="R6032" s="10" t="s">
        <v>7419</v>
      </c>
      <c r="S6032" s="10">
        <v>255</v>
      </c>
      <c r="T6032" s="10">
        <v>84</v>
      </c>
    </row>
    <row r="6033" spans="1:20" x14ac:dyDescent="0.35">
      <c r="A6033" s="10" t="s">
        <v>20</v>
      </c>
      <c r="B6033" s="10" t="s">
        <v>20</v>
      </c>
      <c r="C6033" s="10" t="s">
        <v>21</v>
      </c>
      <c r="D6033" s="10" t="s">
        <v>22</v>
      </c>
      <c r="E6033" s="10" t="s">
        <v>23</v>
      </c>
      <c r="F6033" s="10" t="s">
        <v>5</v>
      </c>
      <c r="H6033" s="10" t="s">
        <v>24</v>
      </c>
      <c r="I6033" s="10">
        <v>3360246</v>
      </c>
      <c r="J6033" s="10">
        <v>3360761</v>
      </c>
      <c r="K6033" s="10" t="s">
        <v>25</v>
      </c>
      <c r="R6033" s="10" t="s">
        <v>7421</v>
      </c>
      <c r="S6033" s="10">
        <v>516</v>
      </c>
    </row>
    <row r="6034" spans="1:20" x14ac:dyDescent="0.35">
      <c r="A6034" s="10" t="s">
        <v>27</v>
      </c>
      <c r="B6034" s="10" t="s">
        <v>27</v>
      </c>
      <c r="C6034" s="10" t="s">
        <v>28</v>
      </c>
      <c r="D6034" s="10" t="s">
        <v>22</v>
      </c>
      <c r="E6034" s="10" t="s">
        <v>23</v>
      </c>
      <c r="F6034" s="10" t="s">
        <v>5</v>
      </c>
      <c r="H6034" s="10" t="s">
        <v>24</v>
      </c>
      <c r="I6034" s="10">
        <v>3360246</v>
      </c>
      <c r="J6034" s="10">
        <v>3360761</v>
      </c>
      <c r="K6034" s="10" t="s">
        <v>25</v>
      </c>
      <c r="L6034" s="10" t="s">
        <v>7422</v>
      </c>
      <c r="O6034" s="10" t="s">
        <v>49</v>
      </c>
      <c r="R6034" s="10" t="s">
        <v>7421</v>
      </c>
      <c r="S6034" s="10">
        <v>516</v>
      </c>
      <c r="T6034" s="10">
        <v>171</v>
      </c>
    </row>
    <row r="6035" spans="1:20" x14ac:dyDescent="0.35">
      <c r="A6035" s="10" t="s">
        <v>20</v>
      </c>
      <c r="B6035" s="10" t="s">
        <v>20</v>
      </c>
      <c r="C6035" s="10" t="s">
        <v>21</v>
      </c>
      <c r="D6035" s="10" t="s">
        <v>22</v>
      </c>
      <c r="E6035" s="10" t="s">
        <v>23</v>
      </c>
      <c r="F6035" s="10" t="s">
        <v>5</v>
      </c>
      <c r="H6035" s="10" t="s">
        <v>24</v>
      </c>
      <c r="I6035" s="10">
        <v>3360918</v>
      </c>
      <c r="J6035" s="10">
        <v>3361457</v>
      </c>
      <c r="K6035" s="10" t="s">
        <v>46</v>
      </c>
      <c r="R6035" s="10" t="s">
        <v>7423</v>
      </c>
      <c r="S6035" s="10">
        <v>540</v>
      </c>
    </row>
    <row r="6036" spans="1:20" x14ac:dyDescent="0.35">
      <c r="A6036" s="10" t="s">
        <v>27</v>
      </c>
      <c r="B6036" s="10" t="s">
        <v>27</v>
      </c>
      <c r="C6036" s="10" t="s">
        <v>28</v>
      </c>
      <c r="D6036" s="10" t="s">
        <v>22</v>
      </c>
      <c r="E6036" s="10" t="s">
        <v>23</v>
      </c>
      <c r="F6036" s="10" t="s">
        <v>5</v>
      </c>
      <c r="H6036" s="10" t="s">
        <v>24</v>
      </c>
      <c r="I6036" s="10">
        <v>3360918</v>
      </c>
      <c r="J6036" s="10">
        <v>3361457</v>
      </c>
      <c r="K6036" s="10" t="s">
        <v>46</v>
      </c>
      <c r="L6036" s="10" t="s">
        <v>7424</v>
      </c>
      <c r="O6036" s="10" t="s">
        <v>52</v>
      </c>
      <c r="R6036" s="10" t="s">
        <v>7423</v>
      </c>
      <c r="S6036" s="10">
        <v>540</v>
      </c>
      <c r="T6036" s="10">
        <v>179</v>
      </c>
    </row>
    <row r="6037" spans="1:20" x14ac:dyDescent="0.35">
      <c r="A6037" s="10" t="s">
        <v>20</v>
      </c>
      <c r="B6037" s="10" t="s">
        <v>20</v>
      </c>
      <c r="C6037" s="10" t="s">
        <v>21</v>
      </c>
      <c r="D6037" s="10" t="s">
        <v>22</v>
      </c>
      <c r="E6037" s="10" t="s">
        <v>23</v>
      </c>
      <c r="F6037" s="10" t="s">
        <v>5</v>
      </c>
      <c r="H6037" s="10" t="s">
        <v>24</v>
      </c>
      <c r="I6037" s="10">
        <v>3361461</v>
      </c>
      <c r="J6037" s="10">
        <v>3363551</v>
      </c>
      <c r="K6037" s="10" t="s">
        <v>46</v>
      </c>
      <c r="R6037" s="10" t="s">
        <v>7425</v>
      </c>
      <c r="S6037" s="10">
        <v>2091</v>
      </c>
    </row>
    <row r="6038" spans="1:20" x14ac:dyDescent="0.35">
      <c r="A6038" s="10" t="s">
        <v>27</v>
      </c>
      <c r="B6038" s="10" t="s">
        <v>27</v>
      </c>
      <c r="C6038" s="10" t="s">
        <v>28</v>
      </c>
      <c r="D6038" s="10" t="s">
        <v>22</v>
      </c>
      <c r="E6038" s="10" t="s">
        <v>23</v>
      </c>
      <c r="F6038" s="10" t="s">
        <v>5</v>
      </c>
      <c r="H6038" s="10" t="s">
        <v>24</v>
      </c>
      <c r="I6038" s="10">
        <v>3361461</v>
      </c>
      <c r="J6038" s="10">
        <v>3363551</v>
      </c>
      <c r="K6038" s="10" t="s">
        <v>46</v>
      </c>
      <c r="L6038" s="10" t="s">
        <v>7426</v>
      </c>
      <c r="O6038" s="10" t="s">
        <v>49</v>
      </c>
      <c r="R6038" s="10" t="s">
        <v>7425</v>
      </c>
      <c r="S6038" s="10">
        <v>2091</v>
      </c>
      <c r="T6038" s="10">
        <v>696</v>
      </c>
    </row>
    <row r="6039" spans="1:20" x14ac:dyDescent="0.35">
      <c r="A6039" s="10" t="s">
        <v>20</v>
      </c>
      <c r="B6039" s="10" t="s">
        <v>20</v>
      </c>
      <c r="C6039" s="10" t="s">
        <v>21</v>
      </c>
      <c r="D6039" s="10" t="s">
        <v>22</v>
      </c>
      <c r="E6039" s="10" t="s">
        <v>23</v>
      </c>
      <c r="F6039" s="10" t="s">
        <v>5</v>
      </c>
      <c r="H6039" s="10" t="s">
        <v>24</v>
      </c>
      <c r="I6039" s="10">
        <v>3363548</v>
      </c>
      <c r="J6039" s="10">
        <v>3364717</v>
      </c>
      <c r="K6039" s="10" t="s">
        <v>46</v>
      </c>
      <c r="R6039" s="10" t="s">
        <v>7427</v>
      </c>
      <c r="S6039" s="10">
        <v>1170</v>
      </c>
    </row>
    <row r="6040" spans="1:20" x14ac:dyDescent="0.35">
      <c r="A6040" s="10" t="s">
        <v>27</v>
      </c>
      <c r="B6040" s="10" t="s">
        <v>27</v>
      </c>
      <c r="C6040" s="10" t="s">
        <v>28</v>
      </c>
      <c r="D6040" s="10" t="s">
        <v>22</v>
      </c>
      <c r="E6040" s="10" t="s">
        <v>23</v>
      </c>
      <c r="F6040" s="10" t="s">
        <v>5</v>
      </c>
      <c r="H6040" s="10" t="s">
        <v>24</v>
      </c>
      <c r="I6040" s="10">
        <v>3363548</v>
      </c>
      <c r="J6040" s="10">
        <v>3364717</v>
      </c>
      <c r="K6040" s="10" t="s">
        <v>46</v>
      </c>
      <c r="L6040" s="10" t="s">
        <v>7428</v>
      </c>
      <c r="O6040" s="10" t="s">
        <v>120</v>
      </c>
      <c r="R6040" s="10" t="s">
        <v>7427</v>
      </c>
      <c r="S6040" s="10">
        <v>1170</v>
      </c>
      <c r="T6040" s="10">
        <v>389</v>
      </c>
    </row>
    <row r="6041" spans="1:20" x14ac:dyDescent="0.35">
      <c r="A6041" s="10" t="s">
        <v>20</v>
      </c>
      <c r="B6041" s="10" t="s">
        <v>20</v>
      </c>
      <c r="C6041" s="10" t="s">
        <v>21</v>
      </c>
      <c r="D6041" s="10" t="s">
        <v>22</v>
      </c>
      <c r="E6041" s="10" t="s">
        <v>23</v>
      </c>
      <c r="F6041" s="10" t="s">
        <v>5</v>
      </c>
      <c r="H6041" s="10" t="s">
        <v>24</v>
      </c>
      <c r="I6041" s="10">
        <v>3364761</v>
      </c>
      <c r="J6041" s="10">
        <v>3365075</v>
      </c>
      <c r="K6041" s="10" t="s">
        <v>46</v>
      </c>
      <c r="R6041" s="10" t="s">
        <v>7429</v>
      </c>
      <c r="S6041" s="10">
        <v>315</v>
      </c>
    </row>
    <row r="6042" spans="1:20" x14ac:dyDescent="0.35">
      <c r="A6042" s="10" t="s">
        <v>27</v>
      </c>
      <c r="B6042" s="10" t="s">
        <v>27</v>
      </c>
      <c r="C6042" s="10" t="s">
        <v>28</v>
      </c>
      <c r="D6042" s="10" t="s">
        <v>22</v>
      </c>
      <c r="E6042" s="10" t="s">
        <v>23</v>
      </c>
      <c r="F6042" s="10" t="s">
        <v>5</v>
      </c>
      <c r="H6042" s="10" t="s">
        <v>24</v>
      </c>
      <c r="I6042" s="10">
        <v>3364761</v>
      </c>
      <c r="J6042" s="10">
        <v>3365075</v>
      </c>
      <c r="K6042" s="10" t="s">
        <v>46</v>
      </c>
      <c r="L6042" s="10" t="s">
        <v>7430</v>
      </c>
      <c r="O6042" s="10" t="s">
        <v>52</v>
      </c>
      <c r="R6042" s="10" t="s">
        <v>7429</v>
      </c>
      <c r="S6042" s="10">
        <v>315</v>
      </c>
      <c r="T6042" s="10">
        <v>104</v>
      </c>
    </row>
    <row r="6043" spans="1:20" x14ac:dyDescent="0.35">
      <c r="A6043" s="10" t="s">
        <v>20</v>
      </c>
      <c r="B6043" s="10" t="s">
        <v>20</v>
      </c>
      <c r="C6043" s="10" t="s">
        <v>21</v>
      </c>
      <c r="D6043" s="10" t="s">
        <v>22</v>
      </c>
      <c r="E6043" s="10" t="s">
        <v>23</v>
      </c>
      <c r="F6043" s="10" t="s">
        <v>5</v>
      </c>
      <c r="H6043" s="10" t="s">
        <v>24</v>
      </c>
      <c r="I6043" s="10">
        <v>3365295</v>
      </c>
      <c r="J6043" s="10">
        <v>3366488</v>
      </c>
      <c r="K6043" s="10" t="s">
        <v>25</v>
      </c>
      <c r="R6043" s="10" t="s">
        <v>7431</v>
      </c>
      <c r="S6043" s="10">
        <v>1194</v>
      </c>
    </row>
    <row r="6044" spans="1:20" x14ac:dyDescent="0.35">
      <c r="A6044" s="10" t="s">
        <v>27</v>
      </c>
      <c r="B6044" s="10" t="s">
        <v>27</v>
      </c>
      <c r="C6044" s="10" t="s">
        <v>28</v>
      </c>
      <c r="D6044" s="10" t="s">
        <v>22</v>
      </c>
      <c r="E6044" s="10" t="s">
        <v>23</v>
      </c>
      <c r="F6044" s="10" t="s">
        <v>5</v>
      </c>
      <c r="H6044" s="10" t="s">
        <v>24</v>
      </c>
      <c r="I6044" s="10">
        <v>3365295</v>
      </c>
      <c r="J6044" s="10">
        <v>3366488</v>
      </c>
      <c r="K6044" s="10" t="s">
        <v>25</v>
      </c>
      <c r="L6044" s="10" t="s">
        <v>7432</v>
      </c>
      <c r="O6044" s="10" t="s">
        <v>49</v>
      </c>
      <c r="R6044" s="10" t="s">
        <v>7431</v>
      </c>
      <c r="S6044" s="10">
        <v>1194</v>
      </c>
      <c r="T6044" s="10">
        <v>397</v>
      </c>
    </row>
    <row r="6045" spans="1:20" x14ac:dyDescent="0.35">
      <c r="A6045" s="10" t="s">
        <v>20</v>
      </c>
      <c r="B6045" s="10" t="s">
        <v>20</v>
      </c>
      <c r="C6045" s="10" t="s">
        <v>21</v>
      </c>
      <c r="D6045" s="10" t="s">
        <v>22</v>
      </c>
      <c r="E6045" s="10" t="s">
        <v>23</v>
      </c>
      <c r="F6045" s="10" t="s">
        <v>5</v>
      </c>
      <c r="H6045" s="10" t="s">
        <v>24</v>
      </c>
      <c r="I6045" s="10">
        <v>3366493</v>
      </c>
      <c r="J6045" s="10">
        <v>3367281</v>
      </c>
      <c r="K6045" s="10" t="s">
        <v>46</v>
      </c>
      <c r="R6045" s="10" t="s">
        <v>7433</v>
      </c>
      <c r="S6045" s="10">
        <v>789</v>
      </c>
    </row>
    <row r="6046" spans="1:20" x14ac:dyDescent="0.35">
      <c r="A6046" s="10" t="s">
        <v>27</v>
      </c>
      <c r="B6046" s="10" t="s">
        <v>27</v>
      </c>
      <c r="C6046" s="10" t="s">
        <v>28</v>
      </c>
      <c r="D6046" s="10" t="s">
        <v>22</v>
      </c>
      <c r="E6046" s="10" t="s">
        <v>23</v>
      </c>
      <c r="F6046" s="10" t="s">
        <v>5</v>
      </c>
      <c r="H6046" s="10" t="s">
        <v>24</v>
      </c>
      <c r="I6046" s="10">
        <v>3366493</v>
      </c>
      <c r="J6046" s="10">
        <v>3367281</v>
      </c>
      <c r="K6046" s="10" t="s">
        <v>46</v>
      </c>
      <c r="L6046" s="10" t="s">
        <v>7434</v>
      </c>
      <c r="O6046" s="10" t="s">
        <v>2476</v>
      </c>
      <c r="R6046" s="10" t="s">
        <v>7433</v>
      </c>
      <c r="S6046" s="10">
        <v>789</v>
      </c>
      <c r="T6046" s="10">
        <v>262</v>
      </c>
    </row>
    <row r="6047" spans="1:20" x14ac:dyDescent="0.35">
      <c r="A6047" s="10" t="s">
        <v>20</v>
      </c>
      <c r="B6047" s="10" t="s">
        <v>20</v>
      </c>
      <c r="C6047" s="10" t="s">
        <v>21</v>
      </c>
      <c r="D6047" s="10" t="s">
        <v>22</v>
      </c>
      <c r="E6047" s="10" t="s">
        <v>23</v>
      </c>
      <c r="F6047" s="10" t="s">
        <v>5</v>
      </c>
      <c r="H6047" s="10" t="s">
        <v>24</v>
      </c>
      <c r="I6047" s="10">
        <v>3367455</v>
      </c>
      <c r="J6047" s="10">
        <v>3368732</v>
      </c>
      <c r="K6047" s="10" t="s">
        <v>46</v>
      </c>
      <c r="R6047" s="10" t="s">
        <v>7435</v>
      </c>
      <c r="S6047" s="10">
        <v>1278</v>
      </c>
    </row>
    <row r="6048" spans="1:20" x14ac:dyDescent="0.35">
      <c r="A6048" s="10" t="s">
        <v>27</v>
      </c>
      <c r="B6048" s="10" t="s">
        <v>27</v>
      </c>
      <c r="C6048" s="10" t="s">
        <v>28</v>
      </c>
      <c r="D6048" s="10" t="s">
        <v>22</v>
      </c>
      <c r="E6048" s="10" t="s">
        <v>23</v>
      </c>
      <c r="F6048" s="10" t="s">
        <v>5</v>
      </c>
      <c r="H6048" s="10" t="s">
        <v>24</v>
      </c>
      <c r="I6048" s="10">
        <v>3367455</v>
      </c>
      <c r="J6048" s="10">
        <v>3368732</v>
      </c>
      <c r="K6048" s="10" t="s">
        <v>46</v>
      </c>
      <c r="L6048" s="10" t="s">
        <v>7436</v>
      </c>
      <c r="O6048" s="10" t="s">
        <v>439</v>
      </c>
      <c r="R6048" s="10" t="s">
        <v>7435</v>
      </c>
      <c r="S6048" s="10">
        <v>1278</v>
      </c>
      <c r="T6048" s="10">
        <v>425</v>
      </c>
    </row>
    <row r="6049" spans="1:20" x14ac:dyDescent="0.35">
      <c r="A6049" s="10" t="s">
        <v>20</v>
      </c>
      <c r="B6049" s="10" t="s">
        <v>20</v>
      </c>
      <c r="C6049" s="10" t="s">
        <v>21</v>
      </c>
      <c r="D6049" s="10" t="s">
        <v>22</v>
      </c>
      <c r="E6049" s="10" t="s">
        <v>23</v>
      </c>
      <c r="F6049" s="10" t="s">
        <v>5</v>
      </c>
      <c r="H6049" s="10" t="s">
        <v>24</v>
      </c>
      <c r="I6049" s="10">
        <v>3368729</v>
      </c>
      <c r="J6049" s="10">
        <v>3370147</v>
      </c>
      <c r="K6049" s="10" t="s">
        <v>46</v>
      </c>
      <c r="R6049" s="10" t="s">
        <v>7437</v>
      </c>
      <c r="S6049" s="10">
        <v>1419</v>
      </c>
    </row>
    <row r="6050" spans="1:20" x14ac:dyDescent="0.35">
      <c r="A6050" s="10" t="s">
        <v>27</v>
      </c>
      <c r="B6050" s="10" t="s">
        <v>27</v>
      </c>
      <c r="C6050" s="10" t="s">
        <v>28</v>
      </c>
      <c r="D6050" s="10" t="s">
        <v>22</v>
      </c>
      <c r="E6050" s="10" t="s">
        <v>23</v>
      </c>
      <c r="F6050" s="10" t="s">
        <v>5</v>
      </c>
      <c r="H6050" s="10" t="s">
        <v>24</v>
      </c>
      <c r="I6050" s="10">
        <v>3368729</v>
      </c>
      <c r="J6050" s="10">
        <v>3370147</v>
      </c>
      <c r="K6050" s="10" t="s">
        <v>46</v>
      </c>
      <c r="L6050" s="10" t="s">
        <v>7438</v>
      </c>
      <c r="O6050" s="10" t="s">
        <v>2285</v>
      </c>
      <c r="R6050" s="10" t="s">
        <v>7437</v>
      </c>
      <c r="S6050" s="10">
        <v>1419</v>
      </c>
      <c r="T6050" s="10">
        <v>472</v>
      </c>
    </row>
    <row r="6051" spans="1:20" x14ac:dyDescent="0.35">
      <c r="A6051" s="10" t="s">
        <v>20</v>
      </c>
      <c r="B6051" s="10" t="s">
        <v>20</v>
      </c>
      <c r="C6051" s="10" t="s">
        <v>21</v>
      </c>
      <c r="D6051" s="10" t="s">
        <v>22</v>
      </c>
      <c r="E6051" s="10" t="s">
        <v>23</v>
      </c>
      <c r="F6051" s="10" t="s">
        <v>5</v>
      </c>
      <c r="H6051" s="10" t="s">
        <v>24</v>
      </c>
      <c r="I6051" s="10">
        <v>3370318</v>
      </c>
      <c r="J6051" s="10">
        <v>3373347</v>
      </c>
      <c r="K6051" s="10" t="s">
        <v>46</v>
      </c>
      <c r="R6051" s="10" t="s">
        <v>7439</v>
      </c>
      <c r="S6051" s="10">
        <v>3030</v>
      </c>
    </row>
    <row r="6052" spans="1:20" x14ac:dyDescent="0.35">
      <c r="A6052" s="10" t="s">
        <v>27</v>
      </c>
      <c r="B6052" s="10" t="s">
        <v>27</v>
      </c>
      <c r="C6052" s="10" t="s">
        <v>28</v>
      </c>
      <c r="D6052" s="10" t="s">
        <v>22</v>
      </c>
      <c r="E6052" s="10" t="s">
        <v>23</v>
      </c>
      <c r="F6052" s="10" t="s">
        <v>5</v>
      </c>
      <c r="H6052" s="10" t="s">
        <v>24</v>
      </c>
      <c r="I6052" s="10">
        <v>3370318</v>
      </c>
      <c r="J6052" s="10">
        <v>3373347</v>
      </c>
      <c r="K6052" s="10" t="s">
        <v>46</v>
      </c>
      <c r="L6052" s="10" t="s">
        <v>7440</v>
      </c>
      <c r="O6052" s="10" t="s">
        <v>5410</v>
      </c>
      <c r="R6052" s="10" t="s">
        <v>7439</v>
      </c>
      <c r="S6052" s="10">
        <v>3030</v>
      </c>
      <c r="T6052" s="10">
        <v>1009</v>
      </c>
    </row>
    <row r="6053" spans="1:20" x14ac:dyDescent="0.35">
      <c r="A6053" s="10" t="s">
        <v>20</v>
      </c>
      <c r="B6053" s="10" t="s">
        <v>20</v>
      </c>
      <c r="C6053" s="10" t="s">
        <v>21</v>
      </c>
      <c r="D6053" s="10" t="s">
        <v>22</v>
      </c>
      <c r="E6053" s="10" t="s">
        <v>23</v>
      </c>
      <c r="F6053" s="10" t="s">
        <v>5</v>
      </c>
      <c r="H6053" s="10" t="s">
        <v>24</v>
      </c>
      <c r="I6053" s="10">
        <v>3373350</v>
      </c>
      <c r="J6053" s="10">
        <v>3374393</v>
      </c>
      <c r="K6053" s="10" t="s">
        <v>46</v>
      </c>
      <c r="R6053" s="10" t="s">
        <v>7441</v>
      </c>
      <c r="S6053" s="10">
        <v>1044</v>
      </c>
    </row>
    <row r="6054" spans="1:20" x14ac:dyDescent="0.35">
      <c r="A6054" s="10" t="s">
        <v>27</v>
      </c>
      <c r="B6054" s="10" t="s">
        <v>27</v>
      </c>
      <c r="C6054" s="10" t="s">
        <v>28</v>
      </c>
      <c r="D6054" s="10" t="s">
        <v>22</v>
      </c>
      <c r="E6054" s="10" t="s">
        <v>23</v>
      </c>
      <c r="F6054" s="10" t="s">
        <v>5</v>
      </c>
      <c r="H6054" s="10" t="s">
        <v>24</v>
      </c>
      <c r="I6054" s="10">
        <v>3373350</v>
      </c>
      <c r="J6054" s="10">
        <v>3374393</v>
      </c>
      <c r="K6054" s="10" t="s">
        <v>46</v>
      </c>
      <c r="L6054" s="10" t="s">
        <v>7442</v>
      </c>
      <c r="O6054" s="10" t="s">
        <v>300</v>
      </c>
      <c r="R6054" s="10" t="s">
        <v>7441</v>
      </c>
      <c r="S6054" s="10">
        <v>1044</v>
      </c>
      <c r="T6054" s="10">
        <v>347</v>
      </c>
    </row>
    <row r="6055" spans="1:20" x14ac:dyDescent="0.35">
      <c r="A6055" s="10" t="s">
        <v>20</v>
      </c>
      <c r="B6055" s="10" t="s">
        <v>20</v>
      </c>
      <c r="C6055" s="10" t="s">
        <v>21</v>
      </c>
      <c r="D6055" s="10" t="s">
        <v>22</v>
      </c>
      <c r="E6055" s="10" t="s">
        <v>23</v>
      </c>
      <c r="F6055" s="10" t="s">
        <v>5</v>
      </c>
      <c r="H6055" s="10" t="s">
        <v>24</v>
      </c>
      <c r="I6055" s="10">
        <v>3374529</v>
      </c>
      <c r="J6055" s="10">
        <v>3375281</v>
      </c>
      <c r="K6055" s="10" t="s">
        <v>25</v>
      </c>
      <c r="R6055" s="10" t="s">
        <v>7443</v>
      </c>
      <c r="S6055" s="10">
        <v>753</v>
      </c>
    </row>
    <row r="6056" spans="1:20" x14ac:dyDescent="0.35">
      <c r="A6056" s="10" t="s">
        <v>27</v>
      </c>
      <c r="B6056" s="10" t="s">
        <v>27</v>
      </c>
      <c r="C6056" s="10" t="s">
        <v>28</v>
      </c>
      <c r="D6056" s="10" t="s">
        <v>22</v>
      </c>
      <c r="E6056" s="10" t="s">
        <v>23</v>
      </c>
      <c r="F6056" s="10" t="s">
        <v>5</v>
      </c>
      <c r="H6056" s="10" t="s">
        <v>24</v>
      </c>
      <c r="I6056" s="10">
        <v>3374529</v>
      </c>
      <c r="J6056" s="10">
        <v>3375281</v>
      </c>
      <c r="K6056" s="10" t="s">
        <v>25</v>
      </c>
      <c r="L6056" s="10" t="s">
        <v>7444</v>
      </c>
      <c r="O6056" s="10" t="s">
        <v>1639</v>
      </c>
      <c r="R6056" s="10" t="s">
        <v>7443</v>
      </c>
      <c r="S6056" s="10">
        <v>753</v>
      </c>
      <c r="T6056" s="10">
        <v>250</v>
      </c>
    </row>
    <row r="6057" spans="1:20" x14ac:dyDescent="0.35">
      <c r="A6057" s="10" t="s">
        <v>20</v>
      </c>
      <c r="B6057" s="10" t="s">
        <v>20</v>
      </c>
      <c r="C6057" s="10" t="s">
        <v>21</v>
      </c>
      <c r="D6057" s="10" t="s">
        <v>22</v>
      </c>
      <c r="E6057" s="10" t="s">
        <v>23</v>
      </c>
      <c r="F6057" s="10" t="s">
        <v>5</v>
      </c>
      <c r="H6057" s="10" t="s">
        <v>24</v>
      </c>
      <c r="I6057" s="10">
        <v>3375287</v>
      </c>
      <c r="J6057" s="10">
        <v>3376345</v>
      </c>
      <c r="K6057" s="10" t="s">
        <v>25</v>
      </c>
      <c r="R6057" s="10" t="s">
        <v>7445</v>
      </c>
      <c r="S6057" s="10">
        <v>1059</v>
      </c>
    </row>
    <row r="6058" spans="1:20" x14ac:dyDescent="0.35">
      <c r="A6058" s="10" t="s">
        <v>27</v>
      </c>
      <c r="B6058" s="10" t="s">
        <v>27</v>
      </c>
      <c r="C6058" s="10" t="s">
        <v>28</v>
      </c>
      <c r="D6058" s="10" t="s">
        <v>22</v>
      </c>
      <c r="E6058" s="10" t="s">
        <v>23</v>
      </c>
      <c r="F6058" s="10" t="s">
        <v>5</v>
      </c>
      <c r="H6058" s="10" t="s">
        <v>24</v>
      </c>
      <c r="I6058" s="10">
        <v>3375287</v>
      </c>
      <c r="J6058" s="10">
        <v>3376345</v>
      </c>
      <c r="K6058" s="10" t="s">
        <v>25</v>
      </c>
      <c r="L6058" s="10" t="s">
        <v>7446</v>
      </c>
      <c r="O6058" s="10" t="s">
        <v>930</v>
      </c>
      <c r="R6058" s="10" t="s">
        <v>7445</v>
      </c>
      <c r="S6058" s="10">
        <v>1059</v>
      </c>
      <c r="T6058" s="10">
        <v>352</v>
      </c>
    </row>
    <row r="6059" spans="1:20" x14ac:dyDescent="0.35">
      <c r="A6059" s="10" t="s">
        <v>20</v>
      </c>
      <c r="B6059" s="10" t="s">
        <v>20</v>
      </c>
      <c r="C6059" s="10" t="s">
        <v>21</v>
      </c>
      <c r="D6059" s="10" t="s">
        <v>22</v>
      </c>
      <c r="E6059" s="10" t="s">
        <v>23</v>
      </c>
      <c r="F6059" s="10" t="s">
        <v>5</v>
      </c>
      <c r="H6059" s="10" t="s">
        <v>24</v>
      </c>
      <c r="I6059" s="10">
        <v>3376464</v>
      </c>
      <c r="J6059" s="10">
        <v>3377741</v>
      </c>
      <c r="K6059" s="10" t="s">
        <v>46</v>
      </c>
      <c r="R6059" s="10" t="s">
        <v>7447</v>
      </c>
      <c r="S6059" s="10">
        <v>1278</v>
      </c>
    </row>
    <row r="6060" spans="1:20" x14ac:dyDescent="0.35">
      <c r="A6060" s="10" t="s">
        <v>27</v>
      </c>
      <c r="B6060" s="10" t="s">
        <v>27</v>
      </c>
      <c r="C6060" s="10" t="s">
        <v>28</v>
      </c>
      <c r="D6060" s="10" t="s">
        <v>22</v>
      </c>
      <c r="E6060" s="10" t="s">
        <v>23</v>
      </c>
      <c r="F6060" s="10" t="s">
        <v>5</v>
      </c>
      <c r="H6060" s="10" t="s">
        <v>24</v>
      </c>
      <c r="I6060" s="10">
        <v>3376464</v>
      </c>
      <c r="J6060" s="10">
        <v>3377741</v>
      </c>
      <c r="K6060" s="10" t="s">
        <v>46</v>
      </c>
      <c r="L6060" s="10" t="s">
        <v>7448</v>
      </c>
      <c r="O6060" s="10" t="s">
        <v>7449</v>
      </c>
      <c r="R6060" s="10" t="s">
        <v>7447</v>
      </c>
      <c r="S6060" s="10">
        <v>1278</v>
      </c>
      <c r="T6060" s="10">
        <v>425</v>
      </c>
    </row>
    <row r="6061" spans="1:20" x14ac:dyDescent="0.35">
      <c r="A6061" s="10" t="s">
        <v>20</v>
      </c>
      <c r="B6061" s="10" t="s">
        <v>20</v>
      </c>
      <c r="C6061" s="10" t="s">
        <v>21</v>
      </c>
      <c r="D6061" s="10" t="s">
        <v>22</v>
      </c>
      <c r="E6061" s="10" t="s">
        <v>23</v>
      </c>
      <c r="F6061" s="10" t="s">
        <v>5</v>
      </c>
      <c r="H6061" s="10" t="s">
        <v>24</v>
      </c>
      <c r="I6061" s="10">
        <v>3377932</v>
      </c>
      <c r="J6061" s="10">
        <v>3378114</v>
      </c>
      <c r="K6061" s="10" t="s">
        <v>46</v>
      </c>
      <c r="R6061" s="10" t="s">
        <v>7450</v>
      </c>
      <c r="S6061" s="10">
        <v>183</v>
      </c>
    </row>
    <row r="6062" spans="1:20" x14ac:dyDescent="0.35">
      <c r="A6062" s="10" t="s">
        <v>27</v>
      </c>
      <c r="B6062" s="10" t="s">
        <v>27</v>
      </c>
      <c r="C6062" s="10" t="s">
        <v>28</v>
      </c>
      <c r="D6062" s="10" t="s">
        <v>22</v>
      </c>
      <c r="E6062" s="10" t="s">
        <v>23</v>
      </c>
      <c r="F6062" s="10" t="s">
        <v>5</v>
      </c>
      <c r="H6062" s="10" t="s">
        <v>24</v>
      </c>
      <c r="I6062" s="10">
        <v>3377932</v>
      </c>
      <c r="J6062" s="10">
        <v>3378114</v>
      </c>
      <c r="K6062" s="10" t="s">
        <v>46</v>
      </c>
      <c r="L6062" s="10" t="s">
        <v>7451</v>
      </c>
      <c r="O6062" s="10" t="s">
        <v>52</v>
      </c>
      <c r="R6062" s="10" t="s">
        <v>7450</v>
      </c>
      <c r="S6062" s="10">
        <v>183</v>
      </c>
      <c r="T6062" s="10">
        <v>60</v>
      </c>
    </row>
    <row r="6063" spans="1:20" x14ac:dyDescent="0.35">
      <c r="A6063" s="10" t="s">
        <v>20</v>
      </c>
      <c r="B6063" s="10" t="s">
        <v>20</v>
      </c>
      <c r="C6063" s="10" t="s">
        <v>72</v>
      </c>
      <c r="D6063" s="10" t="s">
        <v>22</v>
      </c>
      <c r="E6063" s="10" t="s">
        <v>23</v>
      </c>
      <c r="F6063" s="10" t="s">
        <v>5</v>
      </c>
      <c r="H6063" s="10" t="s">
        <v>24</v>
      </c>
      <c r="I6063" s="10">
        <v>3378255</v>
      </c>
      <c r="J6063" s="10">
        <v>3378329</v>
      </c>
      <c r="K6063" s="10" t="s">
        <v>25</v>
      </c>
      <c r="R6063" s="10" t="s">
        <v>7452</v>
      </c>
      <c r="S6063" s="10">
        <v>75</v>
      </c>
    </row>
    <row r="6064" spans="1:20" x14ac:dyDescent="0.35">
      <c r="A6064" s="10" t="s">
        <v>72</v>
      </c>
      <c r="B6064" s="10" t="s">
        <v>72</v>
      </c>
      <c r="D6064" s="10" t="s">
        <v>22</v>
      </c>
      <c r="E6064" s="10" t="s">
        <v>23</v>
      </c>
      <c r="F6064" s="10" t="s">
        <v>5</v>
      </c>
      <c r="H6064" s="10" t="s">
        <v>24</v>
      </c>
      <c r="I6064" s="10">
        <v>3378255</v>
      </c>
      <c r="J6064" s="10">
        <v>3378329</v>
      </c>
      <c r="K6064" s="10" t="s">
        <v>25</v>
      </c>
      <c r="O6064" s="10" t="s">
        <v>6911</v>
      </c>
      <c r="R6064" s="10" t="s">
        <v>7452</v>
      </c>
      <c r="S6064" s="10">
        <v>75</v>
      </c>
    </row>
    <row r="6065" spans="1:20" x14ac:dyDescent="0.35">
      <c r="A6065" s="10" t="s">
        <v>20</v>
      </c>
      <c r="B6065" s="10" t="s">
        <v>20</v>
      </c>
      <c r="C6065" s="10" t="s">
        <v>72</v>
      </c>
      <c r="D6065" s="10" t="s">
        <v>22</v>
      </c>
      <c r="E6065" s="10" t="s">
        <v>23</v>
      </c>
      <c r="F6065" s="10" t="s">
        <v>5</v>
      </c>
      <c r="H6065" s="10" t="s">
        <v>24</v>
      </c>
      <c r="I6065" s="10">
        <v>3378495</v>
      </c>
      <c r="J6065" s="10">
        <v>3378569</v>
      </c>
      <c r="K6065" s="10" t="s">
        <v>25</v>
      </c>
      <c r="R6065" s="10" t="s">
        <v>7453</v>
      </c>
      <c r="S6065" s="10">
        <v>75</v>
      </c>
    </row>
    <row r="6066" spans="1:20" x14ac:dyDescent="0.35">
      <c r="A6066" s="10" t="s">
        <v>72</v>
      </c>
      <c r="B6066" s="10" t="s">
        <v>72</v>
      </c>
      <c r="D6066" s="10" t="s">
        <v>22</v>
      </c>
      <c r="E6066" s="10" t="s">
        <v>23</v>
      </c>
      <c r="F6066" s="10" t="s">
        <v>5</v>
      </c>
      <c r="H6066" s="10" t="s">
        <v>24</v>
      </c>
      <c r="I6066" s="10">
        <v>3378495</v>
      </c>
      <c r="J6066" s="10">
        <v>3378569</v>
      </c>
      <c r="K6066" s="10" t="s">
        <v>25</v>
      </c>
      <c r="O6066" s="10" t="s">
        <v>6911</v>
      </c>
      <c r="R6066" s="10" t="s">
        <v>7453</v>
      </c>
      <c r="S6066" s="10">
        <v>75</v>
      </c>
    </row>
    <row r="6067" spans="1:20" x14ac:dyDescent="0.35">
      <c r="A6067" s="10" t="s">
        <v>20</v>
      </c>
      <c r="B6067" s="10" t="s">
        <v>20</v>
      </c>
      <c r="C6067" s="10" t="s">
        <v>21</v>
      </c>
      <c r="D6067" s="10" t="s">
        <v>22</v>
      </c>
      <c r="E6067" s="10" t="s">
        <v>23</v>
      </c>
      <c r="F6067" s="10" t="s">
        <v>5</v>
      </c>
      <c r="H6067" s="10" t="s">
        <v>24</v>
      </c>
      <c r="I6067" s="10">
        <v>3378807</v>
      </c>
      <c r="J6067" s="10">
        <v>3379370</v>
      </c>
      <c r="K6067" s="10" t="s">
        <v>25</v>
      </c>
      <c r="R6067" s="10" t="s">
        <v>7454</v>
      </c>
      <c r="S6067" s="10">
        <v>564</v>
      </c>
    </row>
    <row r="6068" spans="1:20" x14ac:dyDescent="0.35">
      <c r="A6068" s="10" t="s">
        <v>27</v>
      </c>
      <c r="B6068" s="10" t="s">
        <v>27</v>
      </c>
      <c r="C6068" s="10" t="s">
        <v>28</v>
      </c>
      <c r="D6068" s="10" t="s">
        <v>22</v>
      </c>
      <c r="E6068" s="10" t="s">
        <v>23</v>
      </c>
      <c r="F6068" s="10" t="s">
        <v>5</v>
      </c>
      <c r="H6068" s="10" t="s">
        <v>24</v>
      </c>
      <c r="I6068" s="10">
        <v>3378807</v>
      </c>
      <c r="J6068" s="10">
        <v>3379370</v>
      </c>
      <c r="K6068" s="10" t="s">
        <v>25</v>
      </c>
      <c r="L6068" s="10" t="s">
        <v>7455</v>
      </c>
      <c r="O6068" s="10" t="s">
        <v>52</v>
      </c>
      <c r="R6068" s="10" t="s">
        <v>7454</v>
      </c>
      <c r="S6068" s="10">
        <v>564</v>
      </c>
      <c r="T6068" s="10">
        <v>187</v>
      </c>
    </row>
    <row r="6069" spans="1:20" x14ac:dyDescent="0.35">
      <c r="A6069" s="10" t="s">
        <v>20</v>
      </c>
      <c r="B6069" s="10" t="s">
        <v>20</v>
      </c>
      <c r="C6069" s="10" t="s">
        <v>72</v>
      </c>
      <c r="D6069" s="10" t="s">
        <v>22</v>
      </c>
      <c r="E6069" s="10" t="s">
        <v>23</v>
      </c>
      <c r="F6069" s="10" t="s">
        <v>5</v>
      </c>
      <c r="H6069" s="10" t="s">
        <v>24</v>
      </c>
      <c r="I6069" s="10">
        <v>3379605</v>
      </c>
      <c r="J6069" s="10">
        <v>3379681</v>
      </c>
      <c r="K6069" s="10" t="s">
        <v>25</v>
      </c>
      <c r="R6069" s="10" t="s">
        <v>7456</v>
      </c>
      <c r="S6069" s="10">
        <v>77</v>
      </c>
    </row>
    <row r="6070" spans="1:20" x14ac:dyDescent="0.35">
      <c r="A6070" s="10" t="s">
        <v>72</v>
      </c>
      <c r="B6070" s="10" t="s">
        <v>72</v>
      </c>
      <c r="D6070" s="10" t="s">
        <v>22</v>
      </c>
      <c r="E6070" s="10" t="s">
        <v>23</v>
      </c>
      <c r="F6070" s="10" t="s">
        <v>5</v>
      </c>
      <c r="H6070" s="10" t="s">
        <v>24</v>
      </c>
      <c r="I6070" s="10">
        <v>3379605</v>
      </c>
      <c r="J6070" s="10">
        <v>3379681</v>
      </c>
      <c r="K6070" s="10" t="s">
        <v>25</v>
      </c>
      <c r="O6070" s="10" t="s">
        <v>7457</v>
      </c>
      <c r="R6070" s="10" t="s">
        <v>7456</v>
      </c>
      <c r="S6070" s="10">
        <v>77</v>
      </c>
    </row>
    <row r="6071" spans="1:20" x14ac:dyDescent="0.35">
      <c r="A6071" s="10" t="s">
        <v>20</v>
      </c>
      <c r="B6071" s="10" t="s">
        <v>20</v>
      </c>
      <c r="C6071" s="10" t="s">
        <v>21</v>
      </c>
      <c r="D6071" s="10" t="s">
        <v>22</v>
      </c>
      <c r="E6071" s="10" t="s">
        <v>23</v>
      </c>
      <c r="F6071" s="10" t="s">
        <v>5</v>
      </c>
      <c r="H6071" s="10" t="s">
        <v>24</v>
      </c>
      <c r="I6071" s="10">
        <v>3379759</v>
      </c>
      <c r="J6071" s="10">
        <v>3380517</v>
      </c>
      <c r="K6071" s="10" t="s">
        <v>46</v>
      </c>
      <c r="R6071" s="10" t="s">
        <v>7458</v>
      </c>
      <c r="S6071" s="10">
        <v>759</v>
      </c>
    </row>
    <row r="6072" spans="1:20" x14ac:dyDescent="0.35">
      <c r="A6072" s="10" t="s">
        <v>27</v>
      </c>
      <c r="B6072" s="10" t="s">
        <v>27</v>
      </c>
      <c r="C6072" s="10" t="s">
        <v>28</v>
      </c>
      <c r="D6072" s="10" t="s">
        <v>22</v>
      </c>
      <c r="E6072" s="10" t="s">
        <v>23</v>
      </c>
      <c r="F6072" s="10" t="s">
        <v>5</v>
      </c>
      <c r="H6072" s="10" t="s">
        <v>24</v>
      </c>
      <c r="I6072" s="10">
        <v>3379759</v>
      </c>
      <c r="J6072" s="10">
        <v>3380517</v>
      </c>
      <c r="K6072" s="10" t="s">
        <v>46</v>
      </c>
      <c r="L6072" s="10" t="s">
        <v>7459</v>
      </c>
      <c r="O6072" s="10" t="s">
        <v>374</v>
      </c>
      <c r="R6072" s="10" t="s">
        <v>7458</v>
      </c>
      <c r="S6072" s="10">
        <v>759</v>
      </c>
      <c r="T6072" s="10">
        <v>252</v>
      </c>
    </row>
    <row r="6073" spans="1:20" x14ac:dyDescent="0.35">
      <c r="A6073" s="10" t="s">
        <v>20</v>
      </c>
      <c r="B6073" s="10" t="s">
        <v>20</v>
      </c>
      <c r="C6073" s="10" t="s">
        <v>21</v>
      </c>
      <c r="D6073" s="10" t="s">
        <v>22</v>
      </c>
      <c r="E6073" s="10" t="s">
        <v>23</v>
      </c>
      <c r="F6073" s="10" t="s">
        <v>5</v>
      </c>
      <c r="H6073" s="10" t="s">
        <v>24</v>
      </c>
      <c r="I6073" s="10">
        <v>3380587</v>
      </c>
      <c r="J6073" s="10">
        <v>3383040</v>
      </c>
      <c r="K6073" s="10" t="s">
        <v>46</v>
      </c>
      <c r="R6073" s="10" t="s">
        <v>7460</v>
      </c>
      <c r="S6073" s="10">
        <v>2454</v>
      </c>
    </row>
    <row r="6074" spans="1:20" x14ac:dyDescent="0.35">
      <c r="A6074" s="10" t="s">
        <v>27</v>
      </c>
      <c r="B6074" s="10" t="s">
        <v>27</v>
      </c>
      <c r="C6074" s="10" t="s">
        <v>28</v>
      </c>
      <c r="D6074" s="10" t="s">
        <v>22</v>
      </c>
      <c r="E6074" s="10" t="s">
        <v>23</v>
      </c>
      <c r="F6074" s="10" t="s">
        <v>5</v>
      </c>
      <c r="H6074" s="10" t="s">
        <v>24</v>
      </c>
      <c r="I6074" s="10">
        <v>3380587</v>
      </c>
      <c r="J6074" s="10">
        <v>3383040</v>
      </c>
      <c r="K6074" s="10" t="s">
        <v>46</v>
      </c>
      <c r="L6074" s="10" t="s">
        <v>7461</v>
      </c>
      <c r="O6074" s="10" t="s">
        <v>5265</v>
      </c>
      <c r="R6074" s="10" t="s">
        <v>7460</v>
      </c>
      <c r="S6074" s="10">
        <v>2454</v>
      </c>
      <c r="T6074" s="10">
        <v>817</v>
      </c>
    </row>
    <row r="6075" spans="1:20" x14ac:dyDescent="0.35">
      <c r="A6075" s="10" t="s">
        <v>20</v>
      </c>
      <c r="B6075" s="10" t="s">
        <v>20</v>
      </c>
      <c r="C6075" s="10" t="s">
        <v>21</v>
      </c>
      <c r="D6075" s="10" t="s">
        <v>22</v>
      </c>
      <c r="E6075" s="10" t="s">
        <v>23</v>
      </c>
      <c r="F6075" s="10" t="s">
        <v>5</v>
      </c>
      <c r="H6075" s="10" t="s">
        <v>24</v>
      </c>
      <c r="I6075" s="10">
        <v>3383106</v>
      </c>
      <c r="J6075" s="10">
        <v>3384467</v>
      </c>
      <c r="K6075" s="10" t="s">
        <v>46</v>
      </c>
      <c r="R6075" s="10" t="s">
        <v>7462</v>
      </c>
      <c r="S6075" s="10">
        <v>1362</v>
      </c>
    </row>
    <row r="6076" spans="1:20" x14ac:dyDescent="0.35">
      <c r="A6076" s="10" t="s">
        <v>27</v>
      </c>
      <c r="B6076" s="10" t="s">
        <v>27</v>
      </c>
      <c r="C6076" s="10" t="s">
        <v>28</v>
      </c>
      <c r="D6076" s="10" t="s">
        <v>22</v>
      </c>
      <c r="E6076" s="10" t="s">
        <v>23</v>
      </c>
      <c r="F6076" s="10" t="s">
        <v>5</v>
      </c>
      <c r="H6076" s="10" t="s">
        <v>24</v>
      </c>
      <c r="I6076" s="10">
        <v>3383106</v>
      </c>
      <c r="J6076" s="10">
        <v>3384467</v>
      </c>
      <c r="K6076" s="10" t="s">
        <v>46</v>
      </c>
      <c r="L6076" s="10" t="s">
        <v>7463</v>
      </c>
      <c r="O6076" s="10" t="s">
        <v>7464</v>
      </c>
      <c r="R6076" s="10" t="s">
        <v>7462</v>
      </c>
      <c r="S6076" s="10">
        <v>1362</v>
      </c>
      <c r="T6076" s="10">
        <v>453</v>
      </c>
    </row>
    <row r="6077" spans="1:20" x14ac:dyDescent="0.35">
      <c r="A6077" s="10" t="s">
        <v>20</v>
      </c>
      <c r="B6077" s="10" t="s">
        <v>20</v>
      </c>
      <c r="C6077" s="10" t="s">
        <v>21</v>
      </c>
      <c r="D6077" s="10" t="s">
        <v>22</v>
      </c>
      <c r="E6077" s="10" t="s">
        <v>23</v>
      </c>
      <c r="F6077" s="10" t="s">
        <v>5</v>
      </c>
      <c r="H6077" s="10" t="s">
        <v>24</v>
      </c>
      <c r="I6077" s="10">
        <v>3384570</v>
      </c>
      <c r="J6077" s="10">
        <v>3386330</v>
      </c>
      <c r="K6077" s="10" t="s">
        <v>46</v>
      </c>
      <c r="R6077" s="10" t="s">
        <v>7465</v>
      </c>
      <c r="S6077" s="10">
        <v>1761</v>
      </c>
    </row>
    <row r="6078" spans="1:20" x14ac:dyDescent="0.35">
      <c r="A6078" s="10" t="s">
        <v>27</v>
      </c>
      <c r="B6078" s="10" t="s">
        <v>27</v>
      </c>
      <c r="C6078" s="10" t="s">
        <v>28</v>
      </c>
      <c r="D6078" s="10" t="s">
        <v>22</v>
      </c>
      <c r="E6078" s="10" t="s">
        <v>23</v>
      </c>
      <c r="F6078" s="10" t="s">
        <v>5</v>
      </c>
      <c r="H6078" s="10" t="s">
        <v>24</v>
      </c>
      <c r="I6078" s="10">
        <v>3384570</v>
      </c>
      <c r="J6078" s="10">
        <v>3386330</v>
      </c>
      <c r="K6078" s="10" t="s">
        <v>46</v>
      </c>
      <c r="L6078" s="10" t="s">
        <v>7466</v>
      </c>
      <c r="O6078" s="10" t="s">
        <v>668</v>
      </c>
      <c r="R6078" s="10" t="s">
        <v>7465</v>
      </c>
      <c r="S6078" s="10">
        <v>1761</v>
      </c>
      <c r="T6078" s="10">
        <v>586</v>
      </c>
    </row>
    <row r="6079" spans="1:20" x14ac:dyDescent="0.35">
      <c r="A6079" s="10" t="s">
        <v>20</v>
      </c>
      <c r="B6079" s="10" t="s">
        <v>20</v>
      </c>
      <c r="C6079" s="10" t="s">
        <v>21</v>
      </c>
      <c r="D6079" s="10" t="s">
        <v>22</v>
      </c>
      <c r="E6079" s="10" t="s">
        <v>23</v>
      </c>
      <c r="F6079" s="10" t="s">
        <v>5</v>
      </c>
      <c r="H6079" s="10" t="s">
        <v>24</v>
      </c>
      <c r="I6079" s="10">
        <v>3386352</v>
      </c>
      <c r="J6079" s="10">
        <v>3387407</v>
      </c>
      <c r="K6079" s="10" t="s">
        <v>46</v>
      </c>
      <c r="R6079" s="10" t="s">
        <v>7467</v>
      </c>
      <c r="S6079" s="10">
        <v>1056</v>
      </c>
    </row>
    <row r="6080" spans="1:20" x14ac:dyDescent="0.35">
      <c r="A6080" s="10" t="s">
        <v>27</v>
      </c>
      <c r="B6080" s="10" t="s">
        <v>27</v>
      </c>
      <c r="C6080" s="10" t="s">
        <v>28</v>
      </c>
      <c r="D6080" s="10" t="s">
        <v>22</v>
      </c>
      <c r="E6080" s="10" t="s">
        <v>23</v>
      </c>
      <c r="F6080" s="10" t="s">
        <v>5</v>
      </c>
      <c r="H6080" s="10" t="s">
        <v>24</v>
      </c>
      <c r="I6080" s="10">
        <v>3386352</v>
      </c>
      <c r="J6080" s="10">
        <v>3387407</v>
      </c>
      <c r="K6080" s="10" t="s">
        <v>46</v>
      </c>
      <c r="L6080" s="10" t="s">
        <v>7468</v>
      </c>
      <c r="O6080" s="10" t="s">
        <v>399</v>
      </c>
      <c r="R6080" s="10" t="s">
        <v>7467</v>
      </c>
      <c r="S6080" s="10">
        <v>1056</v>
      </c>
      <c r="T6080" s="10">
        <v>351</v>
      </c>
    </row>
    <row r="6081" spans="1:20" x14ac:dyDescent="0.35">
      <c r="A6081" s="10" t="s">
        <v>20</v>
      </c>
      <c r="B6081" s="10" t="s">
        <v>20</v>
      </c>
      <c r="C6081" s="10" t="s">
        <v>21</v>
      </c>
      <c r="D6081" s="10" t="s">
        <v>22</v>
      </c>
      <c r="E6081" s="10" t="s">
        <v>23</v>
      </c>
      <c r="F6081" s="10" t="s">
        <v>5</v>
      </c>
      <c r="H6081" s="10" t="s">
        <v>24</v>
      </c>
      <c r="I6081" s="10">
        <v>3387480</v>
      </c>
      <c r="J6081" s="10">
        <v>3388535</v>
      </c>
      <c r="K6081" s="10" t="s">
        <v>46</v>
      </c>
      <c r="R6081" s="10" t="s">
        <v>7469</v>
      </c>
      <c r="S6081" s="10">
        <v>1056</v>
      </c>
    </row>
    <row r="6082" spans="1:20" x14ac:dyDescent="0.35">
      <c r="A6082" s="10" t="s">
        <v>27</v>
      </c>
      <c r="B6082" s="10" t="s">
        <v>27</v>
      </c>
      <c r="C6082" s="10" t="s">
        <v>28</v>
      </c>
      <c r="D6082" s="10" t="s">
        <v>22</v>
      </c>
      <c r="E6082" s="10" t="s">
        <v>23</v>
      </c>
      <c r="F6082" s="10" t="s">
        <v>5</v>
      </c>
      <c r="H6082" s="10" t="s">
        <v>24</v>
      </c>
      <c r="I6082" s="10">
        <v>3387480</v>
      </c>
      <c r="J6082" s="10">
        <v>3388535</v>
      </c>
      <c r="K6082" s="10" t="s">
        <v>46</v>
      </c>
      <c r="L6082" s="10" t="s">
        <v>7470</v>
      </c>
      <c r="O6082" s="10" t="s">
        <v>52</v>
      </c>
      <c r="R6082" s="10" t="s">
        <v>7469</v>
      </c>
      <c r="S6082" s="10">
        <v>1056</v>
      </c>
      <c r="T6082" s="10">
        <v>351</v>
      </c>
    </row>
    <row r="6083" spans="1:20" x14ac:dyDescent="0.35">
      <c r="A6083" s="10" t="s">
        <v>20</v>
      </c>
      <c r="B6083" s="10" t="s">
        <v>20</v>
      </c>
      <c r="C6083" s="10" t="s">
        <v>21</v>
      </c>
      <c r="D6083" s="10" t="s">
        <v>22</v>
      </c>
      <c r="E6083" s="10" t="s">
        <v>23</v>
      </c>
      <c r="F6083" s="10" t="s">
        <v>5</v>
      </c>
      <c r="H6083" s="10" t="s">
        <v>24</v>
      </c>
      <c r="I6083" s="10">
        <v>3388714</v>
      </c>
      <c r="J6083" s="10">
        <v>3389652</v>
      </c>
      <c r="K6083" s="10" t="s">
        <v>25</v>
      </c>
      <c r="R6083" s="10" t="s">
        <v>7471</v>
      </c>
      <c r="S6083" s="10">
        <v>939</v>
      </c>
    </row>
    <row r="6084" spans="1:20" x14ac:dyDescent="0.35">
      <c r="A6084" s="10" t="s">
        <v>27</v>
      </c>
      <c r="B6084" s="10" t="s">
        <v>27</v>
      </c>
      <c r="C6084" s="10" t="s">
        <v>28</v>
      </c>
      <c r="D6084" s="10" t="s">
        <v>22</v>
      </c>
      <c r="E6084" s="10" t="s">
        <v>23</v>
      </c>
      <c r="F6084" s="10" t="s">
        <v>5</v>
      </c>
      <c r="H6084" s="10" t="s">
        <v>24</v>
      </c>
      <c r="I6084" s="10">
        <v>3388714</v>
      </c>
      <c r="J6084" s="10">
        <v>3389652</v>
      </c>
      <c r="K6084" s="10" t="s">
        <v>25</v>
      </c>
      <c r="L6084" s="10" t="s">
        <v>7472</v>
      </c>
      <c r="O6084" s="10" t="s">
        <v>7473</v>
      </c>
      <c r="R6084" s="10" t="s">
        <v>7471</v>
      </c>
      <c r="S6084" s="10">
        <v>939</v>
      </c>
      <c r="T6084" s="10">
        <v>312</v>
      </c>
    </row>
    <row r="6085" spans="1:20" x14ac:dyDescent="0.35">
      <c r="A6085" s="10" t="s">
        <v>20</v>
      </c>
      <c r="B6085" s="10" t="s">
        <v>20</v>
      </c>
      <c r="C6085" s="10" t="s">
        <v>21</v>
      </c>
      <c r="D6085" s="10" t="s">
        <v>22</v>
      </c>
      <c r="E6085" s="10" t="s">
        <v>23</v>
      </c>
      <c r="F6085" s="10" t="s">
        <v>5</v>
      </c>
      <c r="H6085" s="10" t="s">
        <v>24</v>
      </c>
      <c r="I6085" s="10">
        <v>3389829</v>
      </c>
      <c r="J6085" s="10">
        <v>3390122</v>
      </c>
      <c r="K6085" s="10" t="s">
        <v>25</v>
      </c>
      <c r="R6085" s="10" t="s">
        <v>7474</v>
      </c>
      <c r="S6085" s="10">
        <v>294</v>
      </c>
    </row>
    <row r="6086" spans="1:20" x14ac:dyDescent="0.35">
      <c r="A6086" s="10" t="s">
        <v>27</v>
      </c>
      <c r="B6086" s="10" t="s">
        <v>27</v>
      </c>
      <c r="C6086" s="10" t="s">
        <v>28</v>
      </c>
      <c r="D6086" s="10" t="s">
        <v>22</v>
      </c>
      <c r="E6086" s="10" t="s">
        <v>23</v>
      </c>
      <c r="F6086" s="10" t="s">
        <v>5</v>
      </c>
      <c r="H6086" s="10" t="s">
        <v>24</v>
      </c>
      <c r="I6086" s="10">
        <v>3389829</v>
      </c>
      <c r="J6086" s="10">
        <v>3390122</v>
      </c>
      <c r="K6086" s="10" t="s">
        <v>25</v>
      </c>
      <c r="L6086" s="10" t="s">
        <v>7475</v>
      </c>
      <c r="O6086" s="10" t="s">
        <v>7476</v>
      </c>
      <c r="R6086" s="10" t="s">
        <v>7474</v>
      </c>
      <c r="S6086" s="10">
        <v>294</v>
      </c>
      <c r="T6086" s="10">
        <v>97</v>
      </c>
    </row>
    <row r="6087" spans="1:20" x14ac:dyDescent="0.35">
      <c r="A6087" s="10" t="s">
        <v>20</v>
      </c>
      <c r="B6087" s="10" t="s">
        <v>20</v>
      </c>
      <c r="C6087" s="10" t="s">
        <v>21</v>
      </c>
      <c r="D6087" s="10" t="s">
        <v>22</v>
      </c>
      <c r="E6087" s="10" t="s">
        <v>23</v>
      </c>
      <c r="F6087" s="10" t="s">
        <v>5</v>
      </c>
      <c r="H6087" s="10" t="s">
        <v>24</v>
      </c>
      <c r="I6087" s="10">
        <v>3390263</v>
      </c>
      <c r="J6087" s="10">
        <v>3392080</v>
      </c>
      <c r="K6087" s="10" t="s">
        <v>46</v>
      </c>
      <c r="R6087" s="10" t="s">
        <v>7477</v>
      </c>
      <c r="S6087" s="10">
        <v>1818</v>
      </c>
    </row>
    <row r="6088" spans="1:20" x14ac:dyDescent="0.35">
      <c r="A6088" s="10" t="s">
        <v>27</v>
      </c>
      <c r="B6088" s="10" t="s">
        <v>27</v>
      </c>
      <c r="C6088" s="10" t="s">
        <v>28</v>
      </c>
      <c r="D6088" s="10" t="s">
        <v>22</v>
      </c>
      <c r="E6088" s="10" t="s">
        <v>23</v>
      </c>
      <c r="F6088" s="10" t="s">
        <v>5</v>
      </c>
      <c r="H6088" s="10" t="s">
        <v>24</v>
      </c>
      <c r="I6088" s="10">
        <v>3390263</v>
      </c>
      <c r="J6088" s="10">
        <v>3392080</v>
      </c>
      <c r="K6088" s="10" t="s">
        <v>46</v>
      </c>
      <c r="L6088" s="10" t="s">
        <v>7478</v>
      </c>
      <c r="O6088" s="10" t="s">
        <v>559</v>
      </c>
      <c r="R6088" s="10" t="s">
        <v>7477</v>
      </c>
      <c r="S6088" s="10">
        <v>1818</v>
      </c>
      <c r="T6088" s="10">
        <v>605</v>
      </c>
    </row>
    <row r="6089" spans="1:20" x14ac:dyDescent="0.35">
      <c r="A6089" s="10" t="s">
        <v>20</v>
      </c>
      <c r="B6089" s="10" t="s">
        <v>20</v>
      </c>
      <c r="C6089" s="10" t="s">
        <v>21</v>
      </c>
      <c r="D6089" s="10" t="s">
        <v>22</v>
      </c>
      <c r="E6089" s="10" t="s">
        <v>23</v>
      </c>
      <c r="F6089" s="10" t="s">
        <v>5</v>
      </c>
      <c r="H6089" s="10" t="s">
        <v>24</v>
      </c>
      <c r="I6089" s="10">
        <v>3392080</v>
      </c>
      <c r="J6089" s="10">
        <v>3393270</v>
      </c>
      <c r="K6089" s="10" t="s">
        <v>46</v>
      </c>
      <c r="R6089" s="10" t="s">
        <v>7479</v>
      </c>
      <c r="S6089" s="10">
        <v>1191</v>
      </c>
    </row>
    <row r="6090" spans="1:20" x14ac:dyDescent="0.35">
      <c r="A6090" s="10" t="s">
        <v>27</v>
      </c>
      <c r="B6090" s="10" t="s">
        <v>27</v>
      </c>
      <c r="C6090" s="10" t="s">
        <v>28</v>
      </c>
      <c r="D6090" s="10" t="s">
        <v>22</v>
      </c>
      <c r="E6090" s="10" t="s">
        <v>23</v>
      </c>
      <c r="F6090" s="10" t="s">
        <v>5</v>
      </c>
      <c r="H6090" s="10" t="s">
        <v>24</v>
      </c>
      <c r="I6090" s="10">
        <v>3392080</v>
      </c>
      <c r="J6090" s="10">
        <v>3393270</v>
      </c>
      <c r="K6090" s="10" t="s">
        <v>46</v>
      </c>
      <c r="L6090" s="10" t="s">
        <v>7480</v>
      </c>
      <c r="O6090" s="10" t="s">
        <v>7481</v>
      </c>
      <c r="R6090" s="10" t="s">
        <v>7479</v>
      </c>
      <c r="S6090" s="10">
        <v>1191</v>
      </c>
      <c r="T6090" s="10">
        <v>396</v>
      </c>
    </row>
    <row r="6091" spans="1:20" x14ac:dyDescent="0.35">
      <c r="A6091" s="10" t="s">
        <v>20</v>
      </c>
      <c r="B6091" s="10" t="s">
        <v>20</v>
      </c>
      <c r="C6091" s="10" t="s">
        <v>21</v>
      </c>
      <c r="D6091" s="10" t="s">
        <v>22</v>
      </c>
      <c r="E6091" s="10" t="s">
        <v>23</v>
      </c>
      <c r="F6091" s="10" t="s">
        <v>5</v>
      </c>
      <c r="H6091" s="10" t="s">
        <v>24</v>
      </c>
      <c r="I6091" s="10">
        <v>3393358</v>
      </c>
      <c r="J6091" s="10">
        <v>3394317</v>
      </c>
      <c r="K6091" s="10" t="s">
        <v>46</v>
      </c>
      <c r="R6091" s="10" t="s">
        <v>7482</v>
      </c>
      <c r="S6091" s="10">
        <v>960</v>
      </c>
    </row>
    <row r="6092" spans="1:20" x14ac:dyDescent="0.35">
      <c r="A6092" s="10" t="s">
        <v>27</v>
      </c>
      <c r="B6092" s="10" t="s">
        <v>27</v>
      </c>
      <c r="C6092" s="10" t="s">
        <v>28</v>
      </c>
      <c r="D6092" s="10" t="s">
        <v>22</v>
      </c>
      <c r="E6092" s="10" t="s">
        <v>23</v>
      </c>
      <c r="F6092" s="10" t="s">
        <v>5</v>
      </c>
      <c r="H6092" s="10" t="s">
        <v>24</v>
      </c>
      <c r="I6092" s="10">
        <v>3393358</v>
      </c>
      <c r="J6092" s="10">
        <v>3394317</v>
      </c>
      <c r="K6092" s="10" t="s">
        <v>46</v>
      </c>
      <c r="L6092" s="10" t="s">
        <v>7483</v>
      </c>
      <c r="O6092" s="10" t="s">
        <v>6352</v>
      </c>
      <c r="R6092" s="10" t="s">
        <v>7482</v>
      </c>
      <c r="S6092" s="10">
        <v>960</v>
      </c>
      <c r="T6092" s="10">
        <v>319</v>
      </c>
    </row>
    <row r="6093" spans="1:20" x14ac:dyDescent="0.35">
      <c r="A6093" s="10" t="s">
        <v>20</v>
      </c>
      <c r="B6093" s="10" t="s">
        <v>20</v>
      </c>
      <c r="C6093" s="10" t="s">
        <v>21</v>
      </c>
      <c r="D6093" s="10" t="s">
        <v>22</v>
      </c>
      <c r="E6093" s="10" t="s">
        <v>23</v>
      </c>
      <c r="F6093" s="10" t="s">
        <v>5</v>
      </c>
      <c r="H6093" s="10" t="s">
        <v>24</v>
      </c>
      <c r="I6093" s="10">
        <v>3394360</v>
      </c>
      <c r="J6093" s="10">
        <v>3394854</v>
      </c>
      <c r="K6093" s="10" t="s">
        <v>46</v>
      </c>
      <c r="R6093" s="10" t="s">
        <v>7484</v>
      </c>
      <c r="S6093" s="10">
        <v>495</v>
      </c>
    </row>
    <row r="6094" spans="1:20" x14ac:dyDescent="0.35">
      <c r="A6094" s="10" t="s">
        <v>27</v>
      </c>
      <c r="B6094" s="10" t="s">
        <v>27</v>
      </c>
      <c r="C6094" s="10" t="s">
        <v>28</v>
      </c>
      <c r="D6094" s="10" t="s">
        <v>22</v>
      </c>
      <c r="E6094" s="10" t="s">
        <v>23</v>
      </c>
      <c r="F6094" s="10" t="s">
        <v>5</v>
      </c>
      <c r="H6094" s="10" t="s">
        <v>24</v>
      </c>
      <c r="I6094" s="10">
        <v>3394360</v>
      </c>
      <c r="J6094" s="10">
        <v>3394854</v>
      </c>
      <c r="K6094" s="10" t="s">
        <v>46</v>
      </c>
      <c r="L6094" s="10" t="s">
        <v>7485</v>
      </c>
      <c r="O6094" s="10" t="s">
        <v>52</v>
      </c>
      <c r="R6094" s="10" t="s">
        <v>7484</v>
      </c>
      <c r="S6094" s="10">
        <v>495</v>
      </c>
      <c r="T6094" s="10">
        <v>164</v>
      </c>
    </row>
    <row r="6095" spans="1:20" x14ac:dyDescent="0.35">
      <c r="A6095" s="10" t="s">
        <v>20</v>
      </c>
      <c r="B6095" s="10" t="s">
        <v>20</v>
      </c>
      <c r="C6095" s="10" t="s">
        <v>21</v>
      </c>
      <c r="D6095" s="10" t="s">
        <v>22</v>
      </c>
      <c r="E6095" s="10" t="s">
        <v>23</v>
      </c>
      <c r="F6095" s="10" t="s">
        <v>5</v>
      </c>
      <c r="H6095" s="10" t="s">
        <v>24</v>
      </c>
      <c r="I6095" s="10">
        <v>3394939</v>
      </c>
      <c r="J6095" s="10">
        <v>3396828</v>
      </c>
      <c r="K6095" s="10" t="s">
        <v>46</v>
      </c>
      <c r="R6095" s="10" t="s">
        <v>7486</v>
      </c>
      <c r="S6095" s="10">
        <v>1890</v>
      </c>
    </row>
    <row r="6096" spans="1:20" x14ac:dyDescent="0.35">
      <c r="A6096" s="10" t="s">
        <v>27</v>
      </c>
      <c r="B6096" s="10" t="s">
        <v>27</v>
      </c>
      <c r="C6096" s="10" t="s">
        <v>28</v>
      </c>
      <c r="D6096" s="10" t="s">
        <v>22</v>
      </c>
      <c r="E6096" s="10" t="s">
        <v>23</v>
      </c>
      <c r="F6096" s="10" t="s">
        <v>5</v>
      </c>
      <c r="H6096" s="10" t="s">
        <v>24</v>
      </c>
      <c r="I6096" s="10">
        <v>3394939</v>
      </c>
      <c r="J6096" s="10">
        <v>3396828</v>
      </c>
      <c r="K6096" s="10" t="s">
        <v>46</v>
      </c>
      <c r="L6096" s="10" t="s">
        <v>7487</v>
      </c>
      <c r="O6096" s="10" t="s">
        <v>7488</v>
      </c>
      <c r="R6096" s="10" t="s">
        <v>7486</v>
      </c>
      <c r="S6096" s="10">
        <v>1890</v>
      </c>
      <c r="T6096" s="10">
        <v>629</v>
      </c>
    </row>
    <row r="6097" spans="1:20" x14ac:dyDescent="0.35">
      <c r="A6097" s="10" t="s">
        <v>20</v>
      </c>
      <c r="B6097" s="10" t="s">
        <v>20</v>
      </c>
      <c r="C6097" s="10" t="s">
        <v>21</v>
      </c>
      <c r="D6097" s="10" t="s">
        <v>22</v>
      </c>
      <c r="E6097" s="10" t="s">
        <v>23</v>
      </c>
      <c r="F6097" s="10" t="s">
        <v>5</v>
      </c>
      <c r="H6097" s="10" t="s">
        <v>24</v>
      </c>
      <c r="I6097" s="10">
        <v>3396863</v>
      </c>
      <c r="J6097" s="10">
        <v>3398506</v>
      </c>
      <c r="K6097" s="10" t="s">
        <v>46</v>
      </c>
      <c r="R6097" s="10" t="s">
        <v>7489</v>
      </c>
      <c r="S6097" s="10">
        <v>1644</v>
      </c>
    </row>
    <row r="6098" spans="1:20" x14ac:dyDescent="0.35">
      <c r="A6098" s="10" t="s">
        <v>27</v>
      </c>
      <c r="B6098" s="10" t="s">
        <v>27</v>
      </c>
      <c r="C6098" s="10" t="s">
        <v>28</v>
      </c>
      <c r="D6098" s="10" t="s">
        <v>22</v>
      </c>
      <c r="E6098" s="10" t="s">
        <v>23</v>
      </c>
      <c r="F6098" s="10" t="s">
        <v>5</v>
      </c>
      <c r="H6098" s="10" t="s">
        <v>24</v>
      </c>
      <c r="I6098" s="10">
        <v>3396863</v>
      </c>
      <c r="J6098" s="10">
        <v>3398506</v>
      </c>
      <c r="K6098" s="10" t="s">
        <v>46</v>
      </c>
      <c r="L6098" s="10" t="s">
        <v>7490</v>
      </c>
      <c r="O6098" s="10" t="s">
        <v>7491</v>
      </c>
      <c r="R6098" s="10" t="s">
        <v>7489</v>
      </c>
      <c r="S6098" s="10">
        <v>1644</v>
      </c>
      <c r="T6098" s="10">
        <v>547</v>
      </c>
    </row>
    <row r="6099" spans="1:20" x14ac:dyDescent="0.35">
      <c r="A6099" s="10" t="s">
        <v>20</v>
      </c>
      <c r="B6099" s="10" t="s">
        <v>20</v>
      </c>
      <c r="C6099" s="10" t="s">
        <v>21</v>
      </c>
      <c r="D6099" s="10" t="s">
        <v>22</v>
      </c>
      <c r="E6099" s="10" t="s">
        <v>23</v>
      </c>
      <c r="F6099" s="10" t="s">
        <v>5</v>
      </c>
      <c r="H6099" s="10" t="s">
        <v>24</v>
      </c>
      <c r="I6099" s="10">
        <v>3398648</v>
      </c>
      <c r="J6099" s="10">
        <v>3399217</v>
      </c>
      <c r="K6099" s="10" t="s">
        <v>46</v>
      </c>
      <c r="R6099" s="10" t="s">
        <v>7492</v>
      </c>
      <c r="S6099" s="10">
        <v>570</v>
      </c>
    </row>
    <row r="6100" spans="1:20" x14ac:dyDescent="0.35">
      <c r="A6100" s="10" t="s">
        <v>27</v>
      </c>
      <c r="B6100" s="10" t="s">
        <v>27</v>
      </c>
      <c r="C6100" s="10" t="s">
        <v>28</v>
      </c>
      <c r="D6100" s="10" t="s">
        <v>22</v>
      </c>
      <c r="E6100" s="10" t="s">
        <v>23</v>
      </c>
      <c r="F6100" s="10" t="s">
        <v>5</v>
      </c>
      <c r="H6100" s="10" t="s">
        <v>24</v>
      </c>
      <c r="I6100" s="10">
        <v>3398648</v>
      </c>
      <c r="J6100" s="10">
        <v>3399217</v>
      </c>
      <c r="K6100" s="10" t="s">
        <v>46</v>
      </c>
      <c r="L6100" s="10" t="s">
        <v>7493</v>
      </c>
      <c r="O6100" s="10" t="s">
        <v>52</v>
      </c>
      <c r="R6100" s="10" t="s">
        <v>7492</v>
      </c>
      <c r="S6100" s="10">
        <v>570</v>
      </c>
      <c r="T6100" s="10">
        <v>189</v>
      </c>
    </row>
    <row r="6101" spans="1:20" x14ac:dyDescent="0.35">
      <c r="A6101" s="10" t="s">
        <v>20</v>
      </c>
      <c r="B6101" s="10" t="s">
        <v>20</v>
      </c>
      <c r="C6101" s="10" t="s">
        <v>21</v>
      </c>
      <c r="D6101" s="10" t="s">
        <v>22</v>
      </c>
      <c r="E6101" s="10" t="s">
        <v>23</v>
      </c>
      <c r="F6101" s="10" t="s">
        <v>5</v>
      </c>
      <c r="H6101" s="10" t="s">
        <v>24</v>
      </c>
      <c r="I6101" s="10">
        <v>3399207</v>
      </c>
      <c r="J6101" s="10">
        <v>3399494</v>
      </c>
      <c r="K6101" s="10" t="s">
        <v>46</v>
      </c>
      <c r="R6101" s="10" t="s">
        <v>7494</v>
      </c>
      <c r="S6101" s="10">
        <v>288</v>
      </c>
    </row>
    <row r="6102" spans="1:20" x14ac:dyDescent="0.35">
      <c r="A6102" s="10" t="s">
        <v>27</v>
      </c>
      <c r="B6102" s="10" t="s">
        <v>27</v>
      </c>
      <c r="C6102" s="10" t="s">
        <v>28</v>
      </c>
      <c r="D6102" s="10" t="s">
        <v>22</v>
      </c>
      <c r="E6102" s="10" t="s">
        <v>23</v>
      </c>
      <c r="F6102" s="10" t="s">
        <v>5</v>
      </c>
      <c r="H6102" s="10" t="s">
        <v>24</v>
      </c>
      <c r="I6102" s="10">
        <v>3399207</v>
      </c>
      <c r="J6102" s="10">
        <v>3399494</v>
      </c>
      <c r="K6102" s="10" t="s">
        <v>46</v>
      </c>
      <c r="L6102" s="10" t="s">
        <v>7495</v>
      </c>
      <c r="O6102" s="10" t="s">
        <v>49</v>
      </c>
      <c r="R6102" s="10" t="s">
        <v>7494</v>
      </c>
      <c r="S6102" s="10">
        <v>288</v>
      </c>
      <c r="T6102" s="10">
        <v>95</v>
      </c>
    </row>
    <row r="6103" spans="1:20" x14ac:dyDescent="0.35">
      <c r="A6103" s="10" t="s">
        <v>20</v>
      </c>
      <c r="B6103" s="10" t="s">
        <v>20</v>
      </c>
      <c r="C6103" s="10" t="s">
        <v>72</v>
      </c>
      <c r="D6103" s="10" t="s">
        <v>22</v>
      </c>
      <c r="E6103" s="10" t="s">
        <v>23</v>
      </c>
      <c r="F6103" s="10" t="s">
        <v>5</v>
      </c>
      <c r="H6103" s="10" t="s">
        <v>24</v>
      </c>
      <c r="I6103" s="10">
        <v>3399757</v>
      </c>
      <c r="J6103" s="10">
        <v>3399833</v>
      </c>
      <c r="K6103" s="10" t="s">
        <v>46</v>
      </c>
      <c r="R6103" s="10" t="s">
        <v>7496</v>
      </c>
      <c r="S6103" s="10">
        <v>77</v>
      </c>
    </row>
    <row r="6104" spans="1:20" x14ac:dyDescent="0.35">
      <c r="A6104" s="10" t="s">
        <v>72</v>
      </c>
      <c r="B6104" s="10" t="s">
        <v>72</v>
      </c>
      <c r="D6104" s="10" t="s">
        <v>22</v>
      </c>
      <c r="E6104" s="10" t="s">
        <v>23</v>
      </c>
      <c r="F6104" s="10" t="s">
        <v>5</v>
      </c>
      <c r="H6104" s="10" t="s">
        <v>24</v>
      </c>
      <c r="I6104" s="10">
        <v>3399757</v>
      </c>
      <c r="J6104" s="10">
        <v>3399833</v>
      </c>
      <c r="K6104" s="10" t="s">
        <v>46</v>
      </c>
      <c r="O6104" s="10" t="s">
        <v>4275</v>
      </c>
      <c r="R6104" s="10" t="s">
        <v>7496</v>
      </c>
      <c r="S6104" s="10">
        <v>77</v>
      </c>
    </row>
    <row r="6105" spans="1:20" x14ac:dyDescent="0.35">
      <c r="A6105" s="10" t="s">
        <v>20</v>
      </c>
      <c r="B6105" s="10" t="s">
        <v>20</v>
      </c>
      <c r="C6105" s="10" t="s">
        <v>21</v>
      </c>
      <c r="D6105" s="10" t="s">
        <v>22</v>
      </c>
      <c r="E6105" s="10" t="s">
        <v>23</v>
      </c>
      <c r="F6105" s="10" t="s">
        <v>5</v>
      </c>
      <c r="H6105" s="10" t="s">
        <v>24</v>
      </c>
      <c r="I6105" s="10">
        <v>3399890</v>
      </c>
      <c r="J6105" s="10">
        <v>3400972</v>
      </c>
      <c r="K6105" s="10" t="s">
        <v>46</v>
      </c>
      <c r="R6105" s="10" t="s">
        <v>7497</v>
      </c>
      <c r="S6105" s="10">
        <v>1083</v>
      </c>
    </row>
    <row r="6106" spans="1:20" x14ac:dyDescent="0.35">
      <c r="A6106" s="10" t="s">
        <v>27</v>
      </c>
      <c r="B6106" s="10" t="s">
        <v>27</v>
      </c>
      <c r="C6106" s="10" t="s">
        <v>28</v>
      </c>
      <c r="D6106" s="10" t="s">
        <v>22</v>
      </c>
      <c r="E6106" s="10" t="s">
        <v>23</v>
      </c>
      <c r="F6106" s="10" t="s">
        <v>5</v>
      </c>
      <c r="H6106" s="10" t="s">
        <v>24</v>
      </c>
      <c r="I6106" s="10">
        <v>3399890</v>
      </c>
      <c r="J6106" s="10">
        <v>3400972</v>
      </c>
      <c r="K6106" s="10" t="s">
        <v>46</v>
      </c>
      <c r="L6106" s="10" t="s">
        <v>7498</v>
      </c>
      <c r="O6106" s="10" t="s">
        <v>7499</v>
      </c>
      <c r="R6106" s="10" t="s">
        <v>7497</v>
      </c>
      <c r="S6106" s="10">
        <v>1083</v>
      </c>
      <c r="T6106" s="10">
        <v>360</v>
      </c>
    </row>
    <row r="6107" spans="1:20" x14ac:dyDescent="0.35">
      <c r="A6107" s="10" t="s">
        <v>20</v>
      </c>
      <c r="B6107" s="10" t="s">
        <v>20</v>
      </c>
      <c r="C6107" s="10" t="s">
        <v>21</v>
      </c>
      <c r="D6107" s="10" t="s">
        <v>22</v>
      </c>
      <c r="E6107" s="10" t="s">
        <v>23</v>
      </c>
      <c r="F6107" s="10" t="s">
        <v>5</v>
      </c>
      <c r="H6107" s="10" t="s">
        <v>24</v>
      </c>
      <c r="I6107" s="10">
        <v>3401119</v>
      </c>
      <c r="J6107" s="10">
        <v>3401331</v>
      </c>
      <c r="K6107" s="10" t="s">
        <v>25</v>
      </c>
      <c r="R6107" s="10" t="s">
        <v>7500</v>
      </c>
      <c r="S6107" s="10">
        <v>213</v>
      </c>
    </row>
    <row r="6108" spans="1:20" x14ac:dyDescent="0.35">
      <c r="A6108" s="10" t="s">
        <v>27</v>
      </c>
      <c r="B6108" s="10" t="s">
        <v>27</v>
      </c>
      <c r="C6108" s="10" t="s">
        <v>28</v>
      </c>
      <c r="D6108" s="10" t="s">
        <v>22</v>
      </c>
      <c r="E6108" s="10" t="s">
        <v>23</v>
      </c>
      <c r="F6108" s="10" t="s">
        <v>5</v>
      </c>
      <c r="H6108" s="10" t="s">
        <v>24</v>
      </c>
      <c r="I6108" s="10">
        <v>3401119</v>
      </c>
      <c r="J6108" s="10">
        <v>3401331</v>
      </c>
      <c r="K6108" s="10" t="s">
        <v>25</v>
      </c>
      <c r="L6108" s="10" t="s">
        <v>7501</v>
      </c>
      <c r="O6108" s="10" t="s">
        <v>49</v>
      </c>
      <c r="R6108" s="10" t="s">
        <v>7500</v>
      </c>
      <c r="S6108" s="10">
        <v>213</v>
      </c>
      <c r="T6108" s="10">
        <v>70</v>
      </c>
    </row>
    <row r="6109" spans="1:20" x14ac:dyDescent="0.35">
      <c r="A6109" s="10" t="s">
        <v>20</v>
      </c>
      <c r="B6109" s="10" t="s">
        <v>20</v>
      </c>
      <c r="C6109" s="10" t="s">
        <v>21</v>
      </c>
      <c r="D6109" s="10" t="s">
        <v>22</v>
      </c>
      <c r="E6109" s="10" t="s">
        <v>23</v>
      </c>
      <c r="F6109" s="10" t="s">
        <v>5</v>
      </c>
      <c r="H6109" s="10" t="s">
        <v>24</v>
      </c>
      <c r="I6109" s="10">
        <v>3401328</v>
      </c>
      <c r="J6109" s="10">
        <v>3402110</v>
      </c>
      <c r="K6109" s="10" t="s">
        <v>25</v>
      </c>
      <c r="R6109" s="10" t="s">
        <v>7502</v>
      </c>
      <c r="S6109" s="10">
        <v>783</v>
      </c>
    </row>
    <row r="6110" spans="1:20" x14ac:dyDescent="0.35">
      <c r="A6110" s="10" t="s">
        <v>27</v>
      </c>
      <c r="B6110" s="10" t="s">
        <v>27</v>
      </c>
      <c r="C6110" s="10" t="s">
        <v>28</v>
      </c>
      <c r="D6110" s="10" t="s">
        <v>22</v>
      </c>
      <c r="E6110" s="10" t="s">
        <v>23</v>
      </c>
      <c r="F6110" s="10" t="s">
        <v>5</v>
      </c>
      <c r="H6110" s="10" t="s">
        <v>24</v>
      </c>
      <c r="I6110" s="10">
        <v>3401328</v>
      </c>
      <c r="J6110" s="10">
        <v>3402110</v>
      </c>
      <c r="K6110" s="10" t="s">
        <v>25</v>
      </c>
      <c r="L6110" s="10" t="s">
        <v>7503</v>
      </c>
      <c r="O6110" s="10" t="s">
        <v>7504</v>
      </c>
      <c r="R6110" s="10" t="s">
        <v>7502</v>
      </c>
      <c r="S6110" s="10">
        <v>783</v>
      </c>
      <c r="T6110" s="10">
        <v>260</v>
      </c>
    </row>
    <row r="6111" spans="1:20" x14ac:dyDescent="0.35">
      <c r="A6111" s="10" t="s">
        <v>20</v>
      </c>
      <c r="B6111" s="10" t="s">
        <v>20</v>
      </c>
      <c r="C6111" s="10" t="s">
        <v>21</v>
      </c>
      <c r="D6111" s="10" t="s">
        <v>22</v>
      </c>
      <c r="E6111" s="10" t="s">
        <v>23</v>
      </c>
      <c r="F6111" s="10" t="s">
        <v>5</v>
      </c>
      <c r="H6111" s="10" t="s">
        <v>24</v>
      </c>
      <c r="I6111" s="10">
        <v>3402180</v>
      </c>
      <c r="J6111" s="10">
        <v>3402467</v>
      </c>
      <c r="K6111" s="10" t="s">
        <v>25</v>
      </c>
      <c r="R6111" s="10" t="s">
        <v>7505</v>
      </c>
      <c r="S6111" s="10">
        <v>288</v>
      </c>
    </row>
    <row r="6112" spans="1:20" x14ac:dyDescent="0.35">
      <c r="A6112" s="10" t="s">
        <v>27</v>
      </c>
      <c r="B6112" s="10" t="s">
        <v>27</v>
      </c>
      <c r="C6112" s="10" t="s">
        <v>28</v>
      </c>
      <c r="D6112" s="10" t="s">
        <v>22</v>
      </c>
      <c r="E6112" s="10" t="s">
        <v>23</v>
      </c>
      <c r="F6112" s="10" t="s">
        <v>5</v>
      </c>
      <c r="H6112" s="10" t="s">
        <v>24</v>
      </c>
      <c r="I6112" s="10">
        <v>3402180</v>
      </c>
      <c r="J6112" s="10">
        <v>3402467</v>
      </c>
      <c r="K6112" s="10" t="s">
        <v>25</v>
      </c>
      <c r="L6112" s="10" t="s">
        <v>7506</v>
      </c>
      <c r="O6112" s="10" t="s">
        <v>52</v>
      </c>
      <c r="R6112" s="10" t="s">
        <v>7505</v>
      </c>
      <c r="S6112" s="10">
        <v>288</v>
      </c>
      <c r="T6112" s="10">
        <v>95</v>
      </c>
    </row>
    <row r="6113" spans="1:21" x14ac:dyDescent="0.35">
      <c r="A6113" s="10" t="s">
        <v>20</v>
      </c>
      <c r="B6113" s="10" t="s">
        <v>20</v>
      </c>
      <c r="C6113" s="10" t="s">
        <v>21</v>
      </c>
      <c r="D6113" s="10" t="s">
        <v>22</v>
      </c>
      <c r="E6113" s="10" t="s">
        <v>23</v>
      </c>
      <c r="F6113" s="10" t="s">
        <v>5</v>
      </c>
      <c r="H6113" s="10" t="s">
        <v>24</v>
      </c>
      <c r="I6113" s="10">
        <v>3402562</v>
      </c>
      <c r="J6113" s="10">
        <v>3403449</v>
      </c>
      <c r="K6113" s="10" t="s">
        <v>25</v>
      </c>
      <c r="R6113" s="10" t="s">
        <v>7507</v>
      </c>
      <c r="S6113" s="10">
        <v>888</v>
      </c>
    </row>
    <row r="6114" spans="1:21" x14ac:dyDescent="0.35">
      <c r="A6114" s="10" t="s">
        <v>27</v>
      </c>
      <c r="B6114" s="10" t="s">
        <v>27</v>
      </c>
      <c r="C6114" s="10" t="s">
        <v>28</v>
      </c>
      <c r="D6114" s="10" t="s">
        <v>22</v>
      </c>
      <c r="E6114" s="10" t="s">
        <v>23</v>
      </c>
      <c r="F6114" s="10" t="s">
        <v>5</v>
      </c>
      <c r="H6114" s="10" t="s">
        <v>24</v>
      </c>
      <c r="I6114" s="10">
        <v>3402562</v>
      </c>
      <c r="J6114" s="10">
        <v>3403449</v>
      </c>
      <c r="K6114" s="10" t="s">
        <v>25</v>
      </c>
      <c r="L6114" s="10" t="s">
        <v>7508</v>
      </c>
      <c r="O6114" s="10" t="s">
        <v>7509</v>
      </c>
      <c r="R6114" s="10" t="s">
        <v>7507</v>
      </c>
      <c r="S6114" s="10">
        <v>888</v>
      </c>
      <c r="T6114" s="10">
        <v>295</v>
      </c>
    </row>
    <row r="6115" spans="1:21" x14ac:dyDescent="0.35">
      <c r="A6115" s="10" t="s">
        <v>20</v>
      </c>
      <c r="B6115" s="10" t="s">
        <v>20</v>
      </c>
      <c r="C6115" s="10" t="s">
        <v>21</v>
      </c>
      <c r="D6115" s="10" t="s">
        <v>22</v>
      </c>
      <c r="E6115" s="10" t="s">
        <v>23</v>
      </c>
      <c r="F6115" s="10" t="s">
        <v>5</v>
      </c>
      <c r="H6115" s="10" t="s">
        <v>24</v>
      </c>
      <c r="I6115" s="10">
        <v>3403455</v>
      </c>
      <c r="J6115" s="10">
        <v>3405620</v>
      </c>
      <c r="K6115" s="10" t="s">
        <v>25</v>
      </c>
      <c r="R6115" s="10" t="s">
        <v>7510</v>
      </c>
      <c r="S6115" s="10">
        <v>2166</v>
      </c>
    </row>
    <row r="6116" spans="1:21" x14ac:dyDescent="0.35">
      <c r="A6116" s="10" t="s">
        <v>27</v>
      </c>
      <c r="B6116" s="10" t="s">
        <v>27</v>
      </c>
      <c r="C6116" s="10" t="s">
        <v>28</v>
      </c>
      <c r="D6116" s="10" t="s">
        <v>22</v>
      </c>
      <c r="E6116" s="10" t="s">
        <v>23</v>
      </c>
      <c r="F6116" s="10" t="s">
        <v>5</v>
      </c>
      <c r="H6116" s="10" t="s">
        <v>24</v>
      </c>
      <c r="I6116" s="10">
        <v>3403455</v>
      </c>
      <c r="J6116" s="10">
        <v>3405620</v>
      </c>
      <c r="K6116" s="10" t="s">
        <v>25</v>
      </c>
      <c r="L6116" s="10" t="s">
        <v>7511</v>
      </c>
      <c r="O6116" s="10" t="s">
        <v>7509</v>
      </c>
      <c r="R6116" s="10" t="s">
        <v>7510</v>
      </c>
      <c r="S6116" s="10">
        <v>2166</v>
      </c>
      <c r="T6116" s="10">
        <v>721</v>
      </c>
    </row>
    <row r="6117" spans="1:21" x14ac:dyDescent="0.35">
      <c r="A6117" s="10" t="s">
        <v>20</v>
      </c>
      <c r="B6117" s="10" t="s">
        <v>20</v>
      </c>
      <c r="C6117" s="10" t="s">
        <v>21</v>
      </c>
      <c r="D6117" s="10" t="s">
        <v>22</v>
      </c>
      <c r="E6117" s="10" t="s">
        <v>23</v>
      </c>
      <c r="F6117" s="10" t="s">
        <v>5</v>
      </c>
      <c r="H6117" s="10" t="s">
        <v>24</v>
      </c>
      <c r="I6117" s="10">
        <v>3405623</v>
      </c>
      <c r="J6117" s="10">
        <v>3408307</v>
      </c>
      <c r="K6117" s="10" t="s">
        <v>25</v>
      </c>
      <c r="R6117" s="10" t="s">
        <v>7512</v>
      </c>
      <c r="S6117" s="10">
        <v>2685</v>
      </c>
    </row>
    <row r="6118" spans="1:21" x14ac:dyDescent="0.35">
      <c r="A6118" s="10" t="s">
        <v>27</v>
      </c>
      <c r="B6118" s="10" t="s">
        <v>27</v>
      </c>
      <c r="C6118" s="10" t="s">
        <v>28</v>
      </c>
      <c r="D6118" s="10" t="s">
        <v>22</v>
      </c>
      <c r="E6118" s="10" t="s">
        <v>23</v>
      </c>
      <c r="F6118" s="10" t="s">
        <v>5</v>
      </c>
      <c r="H6118" s="10" t="s">
        <v>24</v>
      </c>
      <c r="I6118" s="10">
        <v>3405623</v>
      </c>
      <c r="J6118" s="10">
        <v>3408307</v>
      </c>
      <c r="K6118" s="10" t="s">
        <v>25</v>
      </c>
      <c r="L6118" s="10" t="s">
        <v>7513</v>
      </c>
      <c r="O6118" s="10" t="s">
        <v>7514</v>
      </c>
      <c r="R6118" s="10" t="s">
        <v>7512</v>
      </c>
      <c r="S6118" s="10">
        <v>2685</v>
      </c>
      <c r="T6118" s="10">
        <v>894</v>
      </c>
    </row>
    <row r="6119" spans="1:21" x14ac:dyDescent="0.35">
      <c r="A6119" s="10" t="s">
        <v>20</v>
      </c>
      <c r="B6119" s="10" t="s">
        <v>20</v>
      </c>
      <c r="C6119" s="10" t="s">
        <v>21</v>
      </c>
      <c r="D6119" s="10" t="s">
        <v>22</v>
      </c>
      <c r="E6119" s="10" t="s">
        <v>23</v>
      </c>
      <c r="F6119" s="10" t="s">
        <v>5</v>
      </c>
      <c r="H6119" s="10" t="s">
        <v>24</v>
      </c>
      <c r="I6119" s="10">
        <v>3408285</v>
      </c>
      <c r="J6119" s="10">
        <v>3408512</v>
      </c>
      <c r="K6119" s="10" t="s">
        <v>46</v>
      </c>
      <c r="R6119" s="10" t="s">
        <v>7515</v>
      </c>
      <c r="S6119" s="10">
        <v>228</v>
      </c>
    </row>
    <row r="6120" spans="1:21" x14ac:dyDescent="0.35">
      <c r="A6120" s="10" t="s">
        <v>27</v>
      </c>
      <c r="B6120" s="10" t="s">
        <v>27</v>
      </c>
      <c r="C6120" s="10" t="s">
        <v>28</v>
      </c>
      <c r="D6120" s="10" t="s">
        <v>22</v>
      </c>
      <c r="E6120" s="10" t="s">
        <v>23</v>
      </c>
      <c r="F6120" s="10" t="s">
        <v>5</v>
      </c>
      <c r="H6120" s="10" t="s">
        <v>24</v>
      </c>
      <c r="I6120" s="10">
        <v>3408285</v>
      </c>
      <c r="J6120" s="10">
        <v>3408512</v>
      </c>
      <c r="K6120" s="10" t="s">
        <v>46</v>
      </c>
      <c r="L6120" s="10" t="s">
        <v>7516</v>
      </c>
      <c r="O6120" s="10" t="s">
        <v>52</v>
      </c>
      <c r="R6120" s="10" t="s">
        <v>7515</v>
      </c>
      <c r="S6120" s="10">
        <v>228</v>
      </c>
      <c r="T6120" s="10">
        <v>75</v>
      </c>
    </row>
    <row r="6121" spans="1:21" x14ac:dyDescent="0.35">
      <c r="A6121" s="10" t="s">
        <v>20</v>
      </c>
      <c r="B6121" s="10" t="s">
        <v>20</v>
      </c>
      <c r="C6121" s="10" t="s">
        <v>1373</v>
      </c>
      <c r="D6121" s="10" t="s">
        <v>22</v>
      </c>
      <c r="E6121" s="10" t="s">
        <v>23</v>
      </c>
      <c r="F6121" s="10" t="s">
        <v>5</v>
      </c>
      <c r="H6121" s="10" t="s">
        <v>24</v>
      </c>
      <c r="I6121" s="10">
        <v>3408659</v>
      </c>
      <c r="J6121" s="10">
        <v>3409123</v>
      </c>
      <c r="K6121" s="10" t="s">
        <v>25</v>
      </c>
      <c r="R6121" s="10" t="s">
        <v>7517</v>
      </c>
      <c r="S6121" s="10">
        <v>465</v>
      </c>
      <c r="U6121" s="10" t="s">
        <v>1375</v>
      </c>
    </row>
    <row r="6122" spans="1:21" x14ac:dyDescent="0.35">
      <c r="A6122" s="10" t="s">
        <v>20</v>
      </c>
      <c r="B6122" s="10" t="s">
        <v>20</v>
      </c>
      <c r="C6122" s="10" t="s">
        <v>21</v>
      </c>
      <c r="D6122" s="10" t="s">
        <v>22</v>
      </c>
      <c r="E6122" s="10" t="s">
        <v>23</v>
      </c>
      <c r="F6122" s="10" t="s">
        <v>5</v>
      </c>
      <c r="H6122" s="10" t="s">
        <v>24</v>
      </c>
      <c r="I6122" s="10">
        <v>3409475</v>
      </c>
      <c r="J6122" s="10">
        <v>3410995</v>
      </c>
      <c r="K6122" s="10" t="s">
        <v>25</v>
      </c>
      <c r="R6122" s="10" t="s">
        <v>7518</v>
      </c>
      <c r="S6122" s="10">
        <v>1521</v>
      </c>
    </row>
    <row r="6123" spans="1:21" x14ac:dyDescent="0.35">
      <c r="A6123" s="10" t="s">
        <v>27</v>
      </c>
      <c r="B6123" s="10" t="s">
        <v>27</v>
      </c>
      <c r="C6123" s="10" t="s">
        <v>28</v>
      </c>
      <c r="D6123" s="10" t="s">
        <v>22</v>
      </c>
      <c r="E6123" s="10" t="s">
        <v>23</v>
      </c>
      <c r="F6123" s="10" t="s">
        <v>5</v>
      </c>
      <c r="H6123" s="10" t="s">
        <v>24</v>
      </c>
      <c r="I6123" s="10">
        <v>3409475</v>
      </c>
      <c r="J6123" s="10">
        <v>3410995</v>
      </c>
      <c r="K6123" s="10" t="s">
        <v>25</v>
      </c>
      <c r="L6123" s="10" t="s">
        <v>7519</v>
      </c>
      <c r="O6123" s="10" t="s">
        <v>439</v>
      </c>
      <c r="R6123" s="10" t="s">
        <v>7518</v>
      </c>
      <c r="S6123" s="10">
        <v>1521</v>
      </c>
      <c r="T6123" s="10">
        <v>506</v>
      </c>
    </row>
    <row r="6124" spans="1:21" x14ac:dyDescent="0.35">
      <c r="A6124" s="10" t="s">
        <v>20</v>
      </c>
      <c r="B6124" s="10" t="s">
        <v>20</v>
      </c>
      <c r="C6124" s="10" t="s">
        <v>1373</v>
      </c>
      <c r="D6124" s="10" t="s">
        <v>22</v>
      </c>
      <c r="E6124" s="10" t="s">
        <v>23</v>
      </c>
      <c r="F6124" s="10" t="s">
        <v>5</v>
      </c>
      <c r="H6124" s="10" t="s">
        <v>24</v>
      </c>
      <c r="I6124" s="10">
        <v>3411041</v>
      </c>
      <c r="J6124" s="10">
        <v>3411304</v>
      </c>
      <c r="K6124" s="10" t="s">
        <v>25</v>
      </c>
      <c r="R6124" s="10" t="s">
        <v>7520</v>
      </c>
      <c r="S6124" s="10">
        <v>264</v>
      </c>
      <c r="U6124" s="10" t="s">
        <v>1375</v>
      </c>
    </row>
    <row r="6125" spans="1:21" x14ac:dyDescent="0.35">
      <c r="A6125" s="10" t="s">
        <v>20</v>
      </c>
      <c r="B6125" s="10" t="s">
        <v>20</v>
      </c>
      <c r="C6125" s="10" t="s">
        <v>21</v>
      </c>
      <c r="D6125" s="10" t="s">
        <v>22</v>
      </c>
      <c r="E6125" s="10" t="s">
        <v>23</v>
      </c>
      <c r="F6125" s="10" t="s">
        <v>5</v>
      </c>
      <c r="H6125" s="10" t="s">
        <v>24</v>
      </c>
      <c r="I6125" s="10">
        <v>3411327</v>
      </c>
      <c r="J6125" s="10">
        <v>3412124</v>
      </c>
      <c r="K6125" s="10" t="s">
        <v>25</v>
      </c>
      <c r="R6125" s="10" t="s">
        <v>7521</v>
      </c>
      <c r="S6125" s="10">
        <v>798</v>
      </c>
    </row>
    <row r="6126" spans="1:21" x14ac:dyDescent="0.35">
      <c r="A6126" s="10" t="s">
        <v>27</v>
      </c>
      <c r="B6126" s="10" t="s">
        <v>27</v>
      </c>
      <c r="C6126" s="10" t="s">
        <v>28</v>
      </c>
      <c r="D6126" s="10" t="s">
        <v>22</v>
      </c>
      <c r="E6126" s="10" t="s">
        <v>23</v>
      </c>
      <c r="F6126" s="10" t="s">
        <v>5</v>
      </c>
      <c r="H6126" s="10" t="s">
        <v>24</v>
      </c>
      <c r="I6126" s="10">
        <v>3411327</v>
      </c>
      <c r="J6126" s="10">
        <v>3412124</v>
      </c>
      <c r="K6126" s="10" t="s">
        <v>25</v>
      </c>
      <c r="L6126" s="10" t="s">
        <v>7522</v>
      </c>
      <c r="O6126" s="10" t="s">
        <v>49</v>
      </c>
      <c r="R6126" s="10" t="s">
        <v>7521</v>
      </c>
      <c r="S6126" s="10">
        <v>798</v>
      </c>
      <c r="T6126" s="10">
        <v>265</v>
      </c>
    </row>
    <row r="6127" spans="1:21" x14ac:dyDescent="0.35">
      <c r="A6127" s="10" t="s">
        <v>20</v>
      </c>
      <c r="B6127" s="10" t="s">
        <v>20</v>
      </c>
      <c r="C6127" s="10" t="s">
        <v>21</v>
      </c>
      <c r="D6127" s="10" t="s">
        <v>22</v>
      </c>
      <c r="E6127" s="10" t="s">
        <v>23</v>
      </c>
      <c r="F6127" s="10" t="s">
        <v>5</v>
      </c>
      <c r="H6127" s="10" t="s">
        <v>24</v>
      </c>
      <c r="I6127" s="10">
        <v>3412212</v>
      </c>
      <c r="J6127" s="10">
        <v>3413195</v>
      </c>
      <c r="K6127" s="10" t="s">
        <v>25</v>
      </c>
      <c r="R6127" s="10" t="s">
        <v>7523</v>
      </c>
      <c r="S6127" s="10">
        <v>984</v>
      </c>
    </row>
    <row r="6128" spans="1:21" x14ac:dyDescent="0.35">
      <c r="A6128" s="10" t="s">
        <v>27</v>
      </c>
      <c r="B6128" s="10" t="s">
        <v>27</v>
      </c>
      <c r="C6128" s="10" t="s">
        <v>28</v>
      </c>
      <c r="D6128" s="10" t="s">
        <v>22</v>
      </c>
      <c r="E6128" s="10" t="s">
        <v>23</v>
      </c>
      <c r="F6128" s="10" t="s">
        <v>5</v>
      </c>
      <c r="H6128" s="10" t="s">
        <v>24</v>
      </c>
      <c r="I6128" s="10">
        <v>3412212</v>
      </c>
      <c r="J6128" s="10">
        <v>3413195</v>
      </c>
      <c r="K6128" s="10" t="s">
        <v>25</v>
      </c>
      <c r="L6128" s="10" t="s">
        <v>7524</v>
      </c>
      <c r="O6128" s="10" t="s">
        <v>278</v>
      </c>
      <c r="R6128" s="10" t="s">
        <v>7523</v>
      </c>
      <c r="S6128" s="10">
        <v>984</v>
      </c>
      <c r="T6128" s="10">
        <v>327</v>
      </c>
    </row>
    <row r="6129" spans="1:20" x14ac:dyDescent="0.35">
      <c r="A6129" s="10" t="s">
        <v>20</v>
      </c>
      <c r="B6129" s="10" t="s">
        <v>20</v>
      </c>
      <c r="C6129" s="10" t="s">
        <v>21</v>
      </c>
      <c r="D6129" s="10" t="s">
        <v>22</v>
      </c>
      <c r="E6129" s="10" t="s">
        <v>23</v>
      </c>
      <c r="F6129" s="10" t="s">
        <v>5</v>
      </c>
      <c r="H6129" s="10" t="s">
        <v>24</v>
      </c>
      <c r="I6129" s="10">
        <v>3413261</v>
      </c>
      <c r="J6129" s="10">
        <v>3413746</v>
      </c>
      <c r="K6129" s="10" t="s">
        <v>46</v>
      </c>
      <c r="R6129" s="10" t="s">
        <v>7525</v>
      </c>
      <c r="S6129" s="10">
        <v>486</v>
      </c>
    </row>
    <row r="6130" spans="1:20" x14ac:dyDescent="0.35">
      <c r="A6130" s="10" t="s">
        <v>27</v>
      </c>
      <c r="B6130" s="10" t="s">
        <v>27</v>
      </c>
      <c r="C6130" s="10" t="s">
        <v>28</v>
      </c>
      <c r="D6130" s="10" t="s">
        <v>22</v>
      </c>
      <c r="E6130" s="10" t="s">
        <v>23</v>
      </c>
      <c r="F6130" s="10" t="s">
        <v>5</v>
      </c>
      <c r="H6130" s="10" t="s">
        <v>24</v>
      </c>
      <c r="I6130" s="10">
        <v>3413261</v>
      </c>
      <c r="J6130" s="10">
        <v>3413746</v>
      </c>
      <c r="K6130" s="10" t="s">
        <v>46</v>
      </c>
      <c r="L6130" s="10" t="s">
        <v>7526</v>
      </c>
      <c r="O6130" s="10" t="s">
        <v>52</v>
      </c>
      <c r="R6130" s="10" t="s">
        <v>7525</v>
      </c>
      <c r="S6130" s="10">
        <v>486</v>
      </c>
      <c r="T6130" s="10">
        <v>161</v>
      </c>
    </row>
    <row r="6131" spans="1:20" x14ac:dyDescent="0.35">
      <c r="A6131" s="10" t="s">
        <v>20</v>
      </c>
      <c r="B6131" s="10" t="s">
        <v>20</v>
      </c>
      <c r="C6131" s="10" t="s">
        <v>21</v>
      </c>
      <c r="D6131" s="10" t="s">
        <v>22</v>
      </c>
      <c r="E6131" s="10" t="s">
        <v>23</v>
      </c>
      <c r="F6131" s="10" t="s">
        <v>5</v>
      </c>
      <c r="H6131" s="10" t="s">
        <v>24</v>
      </c>
      <c r="I6131" s="10">
        <v>3414109</v>
      </c>
      <c r="J6131" s="10">
        <v>3414543</v>
      </c>
      <c r="K6131" s="10" t="s">
        <v>25</v>
      </c>
      <c r="R6131" s="10" t="s">
        <v>7527</v>
      </c>
      <c r="S6131" s="10">
        <v>435</v>
      </c>
    </row>
    <row r="6132" spans="1:20" x14ac:dyDescent="0.35">
      <c r="A6132" s="10" t="s">
        <v>27</v>
      </c>
      <c r="B6132" s="10" t="s">
        <v>27</v>
      </c>
      <c r="C6132" s="10" t="s">
        <v>28</v>
      </c>
      <c r="D6132" s="10" t="s">
        <v>22</v>
      </c>
      <c r="E6132" s="10" t="s">
        <v>23</v>
      </c>
      <c r="F6132" s="10" t="s">
        <v>5</v>
      </c>
      <c r="H6132" s="10" t="s">
        <v>24</v>
      </c>
      <c r="I6132" s="10">
        <v>3414109</v>
      </c>
      <c r="J6132" s="10">
        <v>3414543</v>
      </c>
      <c r="K6132" s="10" t="s">
        <v>25</v>
      </c>
      <c r="L6132" s="10" t="s">
        <v>7528</v>
      </c>
      <c r="O6132" s="10" t="s">
        <v>3170</v>
      </c>
      <c r="R6132" s="10" t="s">
        <v>7527</v>
      </c>
      <c r="S6132" s="10">
        <v>435</v>
      </c>
      <c r="T6132" s="10">
        <v>144</v>
      </c>
    </row>
    <row r="6133" spans="1:20" x14ac:dyDescent="0.35">
      <c r="A6133" s="10" t="s">
        <v>20</v>
      </c>
      <c r="B6133" s="10" t="s">
        <v>20</v>
      </c>
      <c r="C6133" s="10" t="s">
        <v>21</v>
      </c>
      <c r="D6133" s="10" t="s">
        <v>22</v>
      </c>
      <c r="E6133" s="10" t="s">
        <v>23</v>
      </c>
      <c r="F6133" s="10" t="s">
        <v>5</v>
      </c>
      <c r="H6133" s="10" t="s">
        <v>24</v>
      </c>
      <c r="I6133" s="10">
        <v>3414677</v>
      </c>
      <c r="J6133" s="10">
        <v>3415630</v>
      </c>
      <c r="K6133" s="10" t="s">
        <v>25</v>
      </c>
      <c r="R6133" s="10" t="s">
        <v>7529</v>
      </c>
      <c r="S6133" s="10">
        <v>954</v>
      </c>
    </row>
    <row r="6134" spans="1:20" x14ac:dyDescent="0.35">
      <c r="A6134" s="10" t="s">
        <v>27</v>
      </c>
      <c r="B6134" s="10" t="s">
        <v>27</v>
      </c>
      <c r="C6134" s="10" t="s">
        <v>28</v>
      </c>
      <c r="D6134" s="10" t="s">
        <v>22</v>
      </c>
      <c r="E6134" s="10" t="s">
        <v>23</v>
      </c>
      <c r="F6134" s="10" t="s">
        <v>5</v>
      </c>
      <c r="H6134" s="10" t="s">
        <v>24</v>
      </c>
      <c r="I6134" s="10">
        <v>3414677</v>
      </c>
      <c r="J6134" s="10">
        <v>3415630</v>
      </c>
      <c r="K6134" s="10" t="s">
        <v>25</v>
      </c>
      <c r="L6134" s="10" t="s">
        <v>7530</v>
      </c>
      <c r="O6134" s="10" t="s">
        <v>7531</v>
      </c>
      <c r="R6134" s="10" t="s">
        <v>7529</v>
      </c>
      <c r="S6134" s="10">
        <v>954</v>
      </c>
      <c r="T6134" s="10">
        <v>317</v>
      </c>
    </row>
    <row r="6135" spans="1:20" x14ac:dyDescent="0.35">
      <c r="A6135" s="10" t="s">
        <v>20</v>
      </c>
      <c r="B6135" s="10" t="s">
        <v>20</v>
      </c>
      <c r="C6135" s="10" t="s">
        <v>21</v>
      </c>
      <c r="D6135" s="10" t="s">
        <v>22</v>
      </c>
      <c r="E6135" s="10" t="s">
        <v>23</v>
      </c>
      <c r="F6135" s="10" t="s">
        <v>5</v>
      </c>
      <c r="H6135" s="10" t="s">
        <v>24</v>
      </c>
      <c r="I6135" s="10">
        <v>3415796</v>
      </c>
      <c r="J6135" s="10">
        <v>3418618</v>
      </c>
      <c r="K6135" s="10" t="s">
        <v>25</v>
      </c>
      <c r="R6135" s="10" t="s">
        <v>7532</v>
      </c>
      <c r="S6135" s="10">
        <v>2823</v>
      </c>
    </row>
    <row r="6136" spans="1:20" x14ac:dyDescent="0.35">
      <c r="A6136" s="10" t="s">
        <v>27</v>
      </c>
      <c r="B6136" s="10" t="s">
        <v>27</v>
      </c>
      <c r="C6136" s="10" t="s">
        <v>28</v>
      </c>
      <c r="D6136" s="10" t="s">
        <v>22</v>
      </c>
      <c r="E6136" s="10" t="s">
        <v>23</v>
      </c>
      <c r="F6136" s="10" t="s">
        <v>5</v>
      </c>
      <c r="H6136" s="10" t="s">
        <v>24</v>
      </c>
      <c r="I6136" s="10">
        <v>3415796</v>
      </c>
      <c r="J6136" s="10">
        <v>3418618</v>
      </c>
      <c r="K6136" s="10" t="s">
        <v>25</v>
      </c>
      <c r="L6136" s="10" t="s">
        <v>7533</v>
      </c>
      <c r="O6136" s="10" t="s">
        <v>7534</v>
      </c>
      <c r="R6136" s="10" t="s">
        <v>7532</v>
      </c>
      <c r="S6136" s="10">
        <v>2823</v>
      </c>
      <c r="T6136" s="10">
        <v>940</v>
      </c>
    </row>
    <row r="6137" spans="1:20" x14ac:dyDescent="0.35">
      <c r="A6137" s="10" t="s">
        <v>20</v>
      </c>
      <c r="B6137" s="10" t="s">
        <v>20</v>
      </c>
      <c r="C6137" s="10" t="s">
        <v>21</v>
      </c>
      <c r="D6137" s="10" t="s">
        <v>22</v>
      </c>
      <c r="E6137" s="10" t="s">
        <v>23</v>
      </c>
      <c r="F6137" s="10" t="s">
        <v>5</v>
      </c>
      <c r="H6137" s="10" t="s">
        <v>24</v>
      </c>
      <c r="I6137" s="10">
        <v>3418623</v>
      </c>
      <c r="J6137" s="10">
        <v>3419105</v>
      </c>
      <c r="K6137" s="10" t="s">
        <v>25</v>
      </c>
      <c r="R6137" s="10" t="s">
        <v>7535</v>
      </c>
      <c r="S6137" s="10">
        <v>483</v>
      </c>
    </row>
    <row r="6138" spans="1:20" x14ac:dyDescent="0.35">
      <c r="A6138" s="10" t="s">
        <v>27</v>
      </c>
      <c r="B6138" s="10" t="s">
        <v>27</v>
      </c>
      <c r="C6138" s="10" t="s">
        <v>28</v>
      </c>
      <c r="D6138" s="10" t="s">
        <v>22</v>
      </c>
      <c r="E6138" s="10" t="s">
        <v>23</v>
      </c>
      <c r="F6138" s="10" t="s">
        <v>5</v>
      </c>
      <c r="H6138" s="10" t="s">
        <v>24</v>
      </c>
      <c r="I6138" s="10">
        <v>3418623</v>
      </c>
      <c r="J6138" s="10">
        <v>3419105</v>
      </c>
      <c r="K6138" s="10" t="s">
        <v>25</v>
      </c>
      <c r="L6138" s="10" t="s">
        <v>7536</v>
      </c>
      <c r="O6138" s="10" t="s">
        <v>7537</v>
      </c>
      <c r="R6138" s="10" t="s">
        <v>7535</v>
      </c>
      <c r="S6138" s="10">
        <v>483</v>
      </c>
      <c r="T6138" s="10">
        <v>160</v>
      </c>
    </row>
    <row r="6139" spans="1:20" x14ac:dyDescent="0.35">
      <c r="A6139" s="10" t="s">
        <v>20</v>
      </c>
      <c r="B6139" s="10" t="s">
        <v>20</v>
      </c>
      <c r="C6139" s="10" t="s">
        <v>21</v>
      </c>
      <c r="D6139" s="10" t="s">
        <v>22</v>
      </c>
      <c r="E6139" s="10" t="s">
        <v>23</v>
      </c>
      <c r="F6139" s="10" t="s">
        <v>5</v>
      </c>
      <c r="H6139" s="10" t="s">
        <v>24</v>
      </c>
      <c r="I6139" s="10">
        <v>3419170</v>
      </c>
      <c r="J6139" s="10">
        <v>3419727</v>
      </c>
      <c r="K6139" s="10" t="s">
        <v>25</v>
      </c>
      <c r="R6139" s="10" t="s">
        <v>7538</v>
      </c>
      <c r="S6139" s="10">
        <v>558</v>
      </c>
    </row>
    <row r="6140" spans="1:20" x14ac:dyDescent="0.35">
      <c r="A6140" s="10" t="s">
        <v>27</v>
      </c>
      <c r="B6140" s="10" t="s">
        <v>27</v>
      </c>
      <c r="C6140" s="10" t="s">
        <v>28</v>
      </c>
      <c r="D6140" s="10" t="s">
        <v>22</v>
      </c>
      <c r="E6140" s="10" t="s">
        <v>23</v>
      </c>
      <c r="F6140" s="10" t="s">
        <v>5</v>
      </c>
      <c r="H6140" s="10" t="s">
        <v>24</v>
      </c>
      <c r="I6140" s="10">
        <v>3419170</v>
      </c>
      <c r="J6140" s="10">
        <v>3419727</v>
      </c>
      <c r="K6140" s="10" t="s">
        <v>25</v>
      </c>
      <c r="L6140" s="10" t="s">
        <v>7539</v>
      </c>
      <c r="O6140" s="10" t="s">
        <v>52</v>
      </c>
      <c r="R6140" s="10" t="s">
        <v>7538</v>
      </c>
      <c r="S6140" s="10">
        <v>558</v>
      </c>
      <c r="T6140" s="10">
        <v>185</v>
      </c>
    </row>
    <row r="6141" spans="1:20" x14ac:dyDescent="0.35">
      <c r="A6141" s="10" t="s">
        <v>20</v>
      </c>
      <c r="B6141" s="10" t="s">
        <v>20</v>
      </c>
      <c r="C6141" s="10" t="s">
        <v>21</v>
      </c>
      <c r="D6141" s="10" t="s">
        <v>22</v>
      </c>
      <c r="E6141" s="10" t="s">
        <v>23</v>
      </c>
      <c r="F6141" s="10" t="s">
        <v>5</v>
      </c>
      <c r="H6141" s="10" t="s">
        <v>24</v>
      </c>
      <c r="I6141" s="10">
        <v>3419761</v>
      </c>
      <c r="J6141" s="10">
        <v>3420405</v>
      </c>
      <c r="K6141" s="10" t="s">
        <v>25</v>
      </c>
      <c r="R6141" s="10" t="s">
        <v>7540</v>
      </c>
      <c r="S6141" s="10">
        <v>645</v>
      </c>
    </row>
    <row r="6142" spans="1:20" x14ac:dyDescent="0.35">
      <c r="A6142" s="10" t="s">
        <v>27</v>
      </c>
      <c r="B6142" s="10" t="s">
        <v>27</v>
      </c>
      <c r="C6142" s="10" t="s">
        <v>28</v>
      </c>
      <c r="D6142" s="10" t="s">
        <v>22</v>
      </c>
      <c r="E6142" s="10" t="s">
        <v>23</v>
      </c>
      <c r="F6142" s="10" t="s">
        <v>5</v>
      </c>
      <c r="H6142" s="10" t="s">
        <v>24</v>
      </c>
      <c r="I6142" s="10">
        <v>3419761</v>
      </c>
      <c r="J6142" s="10">
        <v>3420405</v>
      </c>
      <c r="K6142" s="10" t="s">
        <v>25</v>
      </c>
      <c r="L6142" s="10" t="s">
        <v>7541</v>
      </c>
      <c r="O6142" s="10" t="s">
        <v>7542</v>
      </c>
      <c r="R6142" s="10" t="s">
        <v>7540</v>
      </c>
      <c r="S6142" s="10">
        <v>645</v>
      </c>
      <c r="T6142" s="10">
        <v>214</v>
      </c>
    </row>
    <row r="6143" spans="1:20" x14ac:dyDescent="0.35">
      <c r="A6143" s="10" t="s">
        <v>20</v>
      </c>
      <c r="B6143" s="10" t="s">
        <v>20</v>
      </c>
      <c r="C6143" s="10" t="s">
        <v>21</v>
      </c>
      <c r="D6143" s="10" t="s">
        <v>22</v>
      </c>
      <c r="E6143" s="10" t="s">
        <v>23</v>
      </c>
      <c r="F6143" s="10" t="s">
        <v>5</v>
      </c>
      <c r="H6143" s="10" t="s">
        <v>24</v>
      </c>
      <c r="I6143" s="10">
        <v>3420434</v>
      </c>
      <c r="J6143" s="10">
        <v>3421207</v>
      </c>
      <c r="K6143" s="10" t="s">
        <v>25</v>
      </c>
      <c r="R6143" s="10" t="s">
        <v>7543</v>
      </c>
      <c r="S6143" s="10">
        <v>774</v>
      </c>
    </row>
    <row r="6144" spans="1:20" x14ac:dyDescent="0.35">
      <c r="A6144" s="10" t="s">
        <v>27</v>
      </c>
      <c r="B6144" s="10" t="s">
        <v>27</v>
      </c>
      <c r="C6144" s="10" t="s">
        <v>28</v>
      </c>
      <c r="D6144" s="10" t="s">
        <v>22</v>
      </c>
      <c r="E6144" s="10" t="s">
        <v>23</v>
      </c>
      <c r="F6144" s="10" t="s">
        <v>5</v>
      </c>
      <c r="H6144" s="10" t="s">
        <v>24</v>
      </c>
      <c r="I6144" s="10">
        <v>3420434</v>
      </c>
      <c r="J6144" s="10">
        <v>3421207</v>
      </c>
      <c r="K6144" s="10" t="s">
        <v>25</v>
      </c>
      <c r="L6144" s="10" t="s">
        <v>7544</v>
      </c>
      <c r="O6144" s="10" t="s">
        <v>7545</v>
      </c>
      <c r="R6144" s="10" t="s">
        <v>7543</v>
      </c>
      <c r="S6144" s="10">
        <v>774</v>
      </c>
      <c r="T6144" s="10">
        <v>257</v>
      </c>
    </row>
    <row r="6145" spans="1:20" x14ac:dyDescent="0.35">
      <c r="A6145" s="10" t="s">
        <v>20</v>
      </c>
      <c r="B6145" s="10" t="s">
        <v>20</v>
      </c>
      <c r="C6145" s="10" t="s">
        <v>21</v>
      </c>
      <c r="D6145" s="10" t="s">
        <v>22</v>
      </c>
      <c r="E6145" s="10" t="s">
        <v>23</v>
      </c>
      <c r="F6145" s="10" t="s">
        <v>5</v>
      </c>
      <c r="H6145" s="10" t="s">
        <v>24</v>
      </c>
      <c r="I6145" s="10">
        <v>3421204</v>
      </c>
      <c r="J6145" s="10">
        <v>3422436</v>
      </c>
      <c r="K6145" s="10" t="s">
        <v>46</v>
      </c>
      <c r="R6145" s="10" t="s">
        <v>7546</v>
      </c>
      <c r="S6145" s="10">
        <v>1233</v>
      </c>
    </row>
    <row r="6146" spans="1:20" x14ac:dyDescent="0.35">
      <c r="A6146" s="10" t="s">
        <v>27</v>
      </c>
      <c r="B6146" s="10" t="s">
        <v>27</v>
      </c>
      <c r="C6146" s="10" t="s">
        <v>28</v>
      </c>
      <c r="D6146" s="10" t="s">
        <v>22</v>
      </c>
      <c r="E6146" s="10" t="s">
        <v>23</v>
      </c>
      <c r="F6146" s="10" t="s">
        <v>5</v>
      </c>
      <c r="H6146" s="10" t="s">
        <v>24</v>
      </c>
      <c r="I6146" s="10">
        <v>3421204</v>
      </c>
      <c r="J6146" s="10">
        <v>3422436</v>
      </c>
      <c r="K6146" s="10" t="s">
        <v>46</v>
      </c>
      <c r="L6146" s="10" t="s">
        <v>7547</v>
      </c>
      <c r="O6146" s="10" t="s">
        <v>7548</v>
      </c>
      <c r="R6146" s="10" t="s">
        <v>7546</v>
      </c>
      <c r="S6146" s="10">
        <v>1233</v>
      </c>
      <c r="T6146" s="10">
        <v>410</v>
      </c>
    </row>
    <row r="6147" spans="1:20" x14ac:dyDescent="0.35">
      <c r="A6147" s="10" t="s">
        <v>20</v>
      </c>
      <c r="B6147" s="10" t="s">
        <v>20</v>
      </c>
      <c r="C6147" s="10" t="s">
        <v>21</v>
      </c>
      <c r="D6147" s="10" t="s">
        <v>22</v>
      </c>
      <c r="E6147" s="10" t="s">
        <v>23</v>
      </c>
      <c r="F6147" s="10" t="s">
        <v>5</v>
      </c>
      <c r="H6147" s="10" t="s">
        <v>24</v>
      </c>
      <c r="I6147" s="10">
        <v>3422648</v>
      </c>
      <c r="J6147" s="10">
        <v>3424027</v>
      </c>
      <c r="K6147" s="10" t="s">
        <v>25</v>
      </c>
      <c r="R6147" s="10" t="s">
        <v>7549</v>
      </c>
      <c r="S6147" s="10">
        <v>1380</v>
      </c>
    </row>
    <row r="6148" spans="1:20" x14ac:dyDescent="0.35">
      <c r="A6148" s="10" t="s">
        <v>27</v>
      </c>
      <c r="B6148" s="10" t="s">
        <v>27</v>
      </c>
      <c r="C6148" s="10" t="s">
        <v>28</v>
      </c>
      <c r="D6148" s="10" t="s">
        <v>22</v>
      </c>
      <c r="E6148" s="10" t="s">
        <v>23</v>
      </c>
      <c r="F6148" s="10" t="s">
        <v>5</v>
      </c>
      <c r="H6148" s="10" t="s">
        <v>24</v>
      </c>
      <c r="I6148" s="10">
        <v>3422648</v>
      </c>
      <c r="J6148" s="10">
        <v>3424027</v>
      </c>
      <c r="K6148" s="10" t="s">
        <v>25</v>
      </c>
      <c r="L6148" s="10" t="s">
        <v>7550</v>
      </c>
      <c r="O6148" s="10" t="s">
        <v>7551</v>
      </c>
      <c r="R6148" s="10" t="s">
        <v>7549</v>
      </c>
      <c r="S6148" s="10">
        <v>1380</v>
      </c>
      <c r="T6148" s="10">
        <v>459</v>
      </c>
    </row>
    <row r="6149" spans="1:20" x14ac:dyDescent="0.35">
      <c r="A6149" s="10" t="s">
        <v>20</v>
      </c>
      <c r="B6149" s="10" t="s">
        <v>20</v>
      </c>
      <c r="C6149" s="10" t="s">
        <v>21</v>
      </c>
      <c r="D6149" s="10" t="s">
        <v>22</v>
      </c>
      <c r="E6149" s="10" t="s">
        <v>23</v>
      </c>
      <c r="F6149" s="10" t="s">
        <v>5</v>
      </c>
      <c r="H6149" s="10" t="s">
        <v>24</v>
      </c>
      <c r="I6149" s="10">
        <v>3424033</v>
      </c>
      <c r="J6149" s="10">
        <v>3425376</v>
      </c>
      <c r="K6149" s="10" t="s">
        <v>25</v>
      </c>
      <c r="R6149" s="10" t="s">
        <v>7552</v>
      </c>
      <c r="S6149" s="10">
        <v>1344</v>
      </c>
    </row>
    <row r="6150" spans="1:20" x14ac:dyDescent="0.35">
      <c r="A6150" s="10" t="s">
        <v>27</v>
      </c>
      <c r="B6150" s="10" t="s">
        <v>27</v>
      </c>
      <c r="C6150" s="10" t="s">
        <v>28</v>
      </c>
      <c r="D6150" s="10" t="s">
        <v>22</v>
      </c>
      <c r="E6150" s="10" t="s">
        <v>23</v>
      </c>
      <c r="F6150" s="10" t="s">
        <v>5</v>
      </c>
      <c r="H6150" s="10" t="s">
        <v>24</v>
      </c>
      <c r="I6150" s="10">
        <v>3424033</v>
      </c>
      <c r="J6150" s="10">
        <v>3425376</v>
      </c>
      <c r="K6150" s="10" t="s">
        <v>25</v>
      </c>
      <c r="L6150" s="10" t="s">
        <v>7553</v>
      </c>
      <c r="O6150" s="10" t="s">
        <v>7551</v>
      </c>
      <c r="R6150" s="10" t="s">
        <v>7552</v>
      </c>
      <c r="S6150" s="10">
        <v>1344</v>
      </c>
      <c r="T6150" s="10">
        <v>447</v>
      </c>
    </row>
    <row r="6151" spans="1:20" x14ac:dyDescent="0.35">
      <c r="A6151" s="10" t="s">
        <v>20</v>
      </c>
      <c r="B6151" s="10" t="s">
        <v>20</v>
      </c>
      <c r="C6151" s="10" t="s">
        <v>21</v>
      </c>
      <c r="D6151" s="10" t="s">
        <v>22</v>
      </c>
      <c r="E6151" s="10" t="s">
        <v>23</v>
      </c>
      <c r="F6151" s="10" t="s">
        <v>5</v>
      </c>
      <c r="H6151" s="10" t="s">
        <v>24</v>
      </c>
      <c r="I6151" s="10">
        <v>3426052</v>
      </c>
      <c r="J6151" s="10">
        <v>3426972</v>
      </c>
      <c r="K6151" s="10" t="s">
        <v>46</v>
      </c>
      <c r="R6151" s="10" t="s">
        <v>7554</v>
      </c>
      <c r="S6151" s="10">
        <v>921</v>
      </c>
    </row>
    <row r="6152" spans="1:20" x14ac:dyDescent="0.35">
      <c r="A6152" s="10" t="s">
        <v>27</v>
      </c>
      <c r="B6152" s="10" t="s">
        <v>27</v>
      </c>
      <c r="C6152" s="10" t="s">
        <v>28</v>
      </c>
      <c r="D6152" s="10" t="s">
        <v>22</v>
      </c>
      <c r="E6152" s="10" t="s">
        <v>23</v>
      </c>
      <c r="F6152" s="10" t="s">
        <v>5</v>
      </c>
      <c r="H6152" s="10" t="s">
        <v>24</v>
      </c>
      <c r="I6152" s="10">
        <v>3426052</v>
      </c>
      <c r="J6152" s="10">
        <v>3426972</v>
      </c>
      <c r="K6152" s="10" t="s">
        <v>46</v>
      </c>
      <c r="L6152" s="10" t="s">
        <v>7555</v>
      </c>
      <c r="O6152" s="10" t="s">
        <v>7556</v>
      </c>
      <c r="R6152" s="10" t="s">
        <v>7554</v>
      </c>
      <c r="S6152" s="10">
        <v>921</v>
      </c>
      <c r="T6152" s="10">
        <v>306</v>
      </c>
    </row>
    <row r="6153" spans="1:20" x14ac:dyDescent="0.35">
      <c r="A6153" s="10" t="s">
        <v>20</v>
      </c>
      <c r="B6153" s="10" t="s">
        <v>20</v>
      </c>
      <c r="C6153" s="10" t="s">
        <v>21</v>
      </c>
      <c r="D6153" s="10" t="s">
        <v>22</v>
      </c>
      <c r="E6153" s="10" t="s">
        <v>23</v>
      </c>
      <c r="F6153" s="10" t="s">
        <v>5</v>
      </c>
      <c r="H6153" s="10" t="s">
        <v>24</v>
      </c>
      <c r="I6153" s="10">
        <v>3426985</v>
      </c>
      <c r="J6153" s="10">
        <v>3427815</v>
      </c>
      <c r="K6153" s="10" t="s">
        <v>46</v>
      </c>
      <c r="R6153" s="10" t="s">
        <v>7557</v>
      </c>
      <c r="S6153" s="10">
        <v>831</v>
      </c>
    </row>
    <row r="6154" spans="1:20" x14ac:dyDescent="0.35">
      <c r="A6154" s="10" t="s">
        <v>27</v>
      </c>
      <c r="B6154" s="10" t="s">
        <v>27</v>
      </c>
      <c r="C6154" s="10" t="s">
        <v>28</v>
      </c>
      <c r="D6154" s="10" t="s">
        <v>22</v>
      </c>
      <c r="E6154" s="10" t="s">
        <v>23</v>
      </c>
      <c r="F6154" s="10" t="s">
        <v>5</v>
      </c>
      <c r="H6154" s="10" t="s">
        <v>24</v>
      </c>
      <c r="I6154" s="10">
        <v>3426985</v>
      </c>
      <c r="J6154" s="10">
        <v>3427815</v>
      </c>
      <c r="K6154" s="10" t="s">
        <v>46</v>
      </c>
      <c r="L6154" s="10" t="s">
        <v>7558</v>
      </c>
      <c r="O6154" s="10" t="s">
        <v>7559</v>
      </c>
      <c r="R6154" s="10" t="s">
        <v>7557</v>
      </c>
      <c r="S6154" s="10">
        <v>831</v>
      </c>
      <c r="T6154" s="10">
        <v>276</v>
      </c>
    </row>
    <row r="6155" spans="1:20" x14ac:dyDescent="0.35">
      <c r="A6155" s="10" t="s">
        <v>20</v>
      </c>
      <c r="B6155" s="10" t="s">
        <v>20</v>
      </c>
      <c r="C6155" s="10" t="s">
        <v>21</v>
      </c>
      <c r="D6155" s="10" t="s">
        <v>22</v>
      </c>
      <c r="E6155" s="10" t="s">
        <v>23</v>
      </c>
      <c r="F6155" s="10" t="s">
        <v>5</v>
      </c>
      <c r="H6155" s="10" t="s">
        <v>24</v>
      </c>
      <c r="I6155" s="10">
        <v>3427932</v>
      </c>
      <c r="J6155" s="10">
        <v>3428120</v>
      </c>
      <c r="K6155" s="10" t="s">
        <v>46</v>
      </c>
      <c r="R6155" s="10" t="s">
        <v>7560</v>
      </c>
      <c r="S6155" s="10">
        <v>189</v>
      </c>
    </row>
    <row r="6156" spans="1:20" x14ac:dyDescent="0.35">
      <c r="A6156" s="10" t="s">
        <v>27</v>
      </c>
      <c r="B6156" s="10" t="s">
        <v>27</v>
      </c>
      <c r="C6156" s="10" t="s">
        <v>28</v>
      </c>
      <c r="D6156" s="10" t="s">
        <v>22</v>
      </c>
      <c r="E6156" s="10" t="s">
        <v>23</v>
      </c>
      <c r="F6156" s="10" t="s">
        <v>5</v>
      </c>
      <c r="H6156" s="10" t="s">
        <v>24</v>
      </c>
      <c r="I6156" s="10">
        <v>3427932</v>
      </c>
      <c r="J6156" s="10">
        <v>3428120</v>
      </c>
      <c r="K6156" s="10" t="s">
        <v>46</v>
      </c>
      <c r="L6156" s="10" t="s">
        <v>7561</v>
      </c>
      <c r="O6156" s="10" t="s">
        <v>7562</v>
      </c>
      <c r="R6156" s="10" t="s">
        <v>7560</v>
      </c>
      <c r="S6156" s="10">
        <v>189</v>
      </c>
      <c r="T6156" s="10">
        <v>62</v>
      </c>
    </row>
    <row r="6157" spans="1:20" x14ac:dyDescent="0.35">
      <c r="A6157" s="10" t="s">
        <v>20</v>
      </c>
      <c r="B6157" s="10" t="s">
        <v>20</v>
      </c>
      <c r="C6157" s="10" t="s">
        <v>21</v>
      </c>
      <c r="D6157" s="10" t="s">
        <v>22</v>
      </c>
      <c r="E6157" s="10" t="s">
        <v>23</v>
      </c>
      <c r="F6157" s="10" t="s">
        <v>5</v>
      </c>
      <c r="H6157" s="10" t="s">
        <v>24</v>
      </c>
      <c r="I6157" s="10">
        <v>3428133</v>
      </c>
      <c r="J6157" s="10">
        <v>3428342</v>
      </c>
      <c r="K6157" s="10" t="s">
        <v>46</v>
      </c>
      <c r="R6157" s="10" t="s">
        <v>7563</v>
      </c>
      <c r="S6157" s="10">
        <v>210</v>
      </c>
    </row>
    <row r="6158" spans="1:20" x14ac:dyDescent="0.35">
      <c r="A6158" s="10" t="s">
        <v>27</v>
      </c>
      <c r="B6158" s="10" t="s">
        <v>27</v>
      </c>
      <c r="C6158" s="10" t="s">
        <v>28</v>
      </c>
      <c r="D6158" s="10" t="s">
        <v>22</v>
      </c>
      <c r="E6158" s="10" t="s">
        <v>23</v>
      </c>
      <c r="F6158" s="10" t="s">
        <v>5</v>
      </c>
      <c r="H6158" s="10" t="s">
        <v>24</v>
      </c>
      <c r="I6158" s="10">
        <v>3428133</v>
      </c>
      <c r="J6158" s="10">
        <v>3428342</v>
      </c>
      <c r="K6158" s="10" t="s">
        <v>46</v>
      </c>
      <c r="L6158" s="10" t="s">
        <v>7564</v>
      </c>
      <c r="O6158" s="10" t="s">
        <v>7562</v>
      </c>
      <c r="R6158" s="10" t="s">
        <v>7563</v>
      </c>
      <c r="S6158" s="10">
        <v>210</v>
      </c>
      <c r="T6158" s="10">
        <v>69</v>
      </c>
    </row>
    <row r="6159" spans="1:20" x14ac:dyDescent="0.35">
      <c r="A6159" s="10" t="s">
        <v>20</v>
      </c>
      <c r="B6159" s="10" t="s">
        <v>20</v>
      </c>
      <c r="C6159" s="10" t="s">
        <v>21</v>
      </c>
      <c r="D6159" s="10" t="s">
        <v>22</v>
      </c>
      <c r="E6159" s="10" t="s">
        <v>23</v>
      </c>
      <c r="F6159" s="10" t="s">
        <v>5</v>
      </c>
      <c r="H6159" s="10" t="s">
        <v>24</v>
      </c>
      <c r="I6159" s="10">
        <v>3428559</v>
      </c>
      <c r="J6159" s="10">
        <v>3430001</v>
      </c>
      <c r="K6159" s="10" t="s">
        <v>46</v>
      </c>
      <c r="R6159" s="10" t="s">
        <v>7565</v>
      </c>
      <c r="S6159" s="10">
        <v>1443</v>
      </c>
    </row>
    <row r="6160" spans="1:20" x14ac:dyDescent="0.35">
      <c r="A6160" s="10" t="s">
        <v>27</v>
      </c>
      <c r="B6160" s="10" t="s">
        <v>27</v>
      </c>
      <c r="C6160" s="10" t="s">
        <v>28</v>
      </c>
      <c r="D6160" s="10" t="s">
        <v>22</v>
      </c>
      <c r="E6160" s="10" t="s">
        <v>23</v>
      </c>
      <c r="F6160" s="10" t="s">
        <v>5</v>
      </c>
      <c r="H6160" s="10" t="s">
        <v>24</v>
      </c>
      <c r="I6160" s="10">
        <v>3428559</v>
      </c>
      <c r="J6160" s="10">
        <v>3430001</v>
      </c>
      <c r="K6160" s="10" t="s">
        <v>46</v>
      </c>
      <c r="L6160" s="10" t="s">
        <v>7566</v>
      </c>
      <c r="O6160" s="10" t="s">
        <v>7567</v>
      </c>
      <c r="R6160" s="10" t="s">
        <v>7565</v>
      </c>
      <c r="S6160" s="10">
        <v>1443</v>
      </c>
      <c r="T6160" s="10">
        <v>480</v>
      </c>
    </row>
    <row r="6161" spans="1:20" x14ac:dyDescent="0.35">
      <c r="A6161" s="10" t="s">
        <v>20</v>
      </c>
      <c r="B6161" s="10" t="s">
        <v>20</v>
      </c>
      <c r="C6161" s="10" t="s">
        <v>21</v>
      </c>
      <c r="D6161" s="10" t="s">
        <v>22</v>
      </c>
      <c r="E6161" s="10" t="s">
        <v>23</v>
      </c>
      <c r="F6161" s="10" t="s">
        <v>5</v>
      </c>
      <c r="H6161" s="10" t="s">
        <v>24</v>
      </c>
      <c r="I6161" s="10">
        <v>3429998</v>
      </c>
      <c r="J6161" s="10">
        <v>3431404</v>
      </c>
      <c r="K6161" s="10" t="s">
        <v>46</v>
      </c>
      <c r="R6161" s="10" t="s">
        <v>7568</v>
      </c>
      <c r="S6161" s="10">
        <v>1407</v>
      </c>
    </row>
    <row r="6162" spans="1:20" x14ac:dyDescent="0.35">
      <c r="A6162" s="10" t="s">
        <v>27</v>
      </c>
      <c r="B6162" s="10" t="s">
        <v>27</v>
      </c>
      <c r="C6162" s="10" t="s">
        <v>28</v>
      </c>
      <c r="D6162" s="10" t="s">
        <v>22</v>
      </c>
      <c r="E6162" s="10" t="s">
        <v>23</v>
      </c>
      <c r="F6162" s="10" t="s">
        <v>5</v>
      </c>
      <c r="H6162" s="10" t="s">
        <v>24</v>
      </c>
      <c r="I6162" s="10">
        <v>3429998</v>
      </c>
      <c r="J6162" s="10">
        <v>3431404</v>
      </c>
      <c r="K6162" s="10" t="s">
        <v>46</v>
      </c>
      <c r="L6162" s="10" t="s">
        <v>7569</v>
      </c>
      <c r="O6162" s="10" t="s">
        <v>7570</v>
      </c>
      <c r="R6162" s="10" t="s">
        <v>7568</v>
      </c>
      <c r="S6162" s="10">
        <v>1407</v>
      </c>
      <c r="T6162" s="10">
        <v>468</v>
      </c>
    </row>
    <row r="6163" spans="1:20" x14ac:dyDescent="0.35">
      <c r="A6163" s="10" t="s">
        <v>20</v>
      </c>
      <c r="B6163" s="10" t="s">
        <v>20</v>
      </c>
      <c r="C6163" s="10" t="s">
        <v>21</v>
      </c>
      <c r="D6163" s="10" t="s">
        <v>22</v>
      </c>
      <c r="E6163" s="10" t="s">
        <v>23</v>
      </c>
      <c r="F6163" s="10" t="s">
        <v>5</v>
      </c>
      <c r="H6163" s="10" t="s">
        <v>24</v>
      </c>
      <c r="I6163" s="10">
        <v>3431508</v>
      </c>
      <c r="J6163" s="10">
        <v>3432476</v>
      </c>
      <c r="K6163" s="10" t="s">
        <v>46</v>
      </c>
      <c r="R6163" s="10" t="s">
        <v>7571</v>
      </c>
      <c r="S6163" s="10">
        <v>969</v>
      </c>
    </row>
    <row r="6164" spans="1:20" x14ac:dyDescent="0.35">
      <c r="A6164" s="10" t="s">
        <v>27</v>
      </c>
      <c r="B6164" s="10" t="s">
        <v>27</v>
      </c>
      <c r="C6164" s="10" t="s">
        <v>28</v>
      </c>
      <c r="D6164" s="10" t="s">
        <v>22</v>
      </c>
      <c r="E6164" s="10" t="s">
        <v>23</v>
      </c>
      <c r="F6164" s="10" t="s">
        <v>5</v>
      </c>
      <c r="H6164" s="10" t="s">
        <v>24</v>
      </c>
      <c r="I6164" s="10">
        <v>3431508</v>
      </c>
      <c r="J6164" s="10">
        <v>3432476</v>
      </c>
      <c r="K6164" s="10" t="s">
        <v>46</v>
      </c>
      <c r="L6164" s="10" t="s">
        <v>7572</v>
      </c>
      <c r="O6164" s="10" t="s">
        <v>7573</v>
      </c>
      <c r="R6164" s="10" t="s">
        <v>7571</v>
      </c>
      <c r="S6164" s="10">
        <v>969</v>
      </c>
      <c r="T6164" s="10">
        <v>322</v>
      </c>
    </row>
    <row r="6165" spans="1:20" x14ac:dyDescent="0.35">
      <c r="A6165" s="10" t="s">
        <v>20</v>
      </c>
      <c r="B6165" s="10" t="s">
        <v>20</v>
      </c>
      <c r="C6165" s="10" t="s">
        <v>21</v>
      </c>
      <c r="D6165" s="10" t="s">
        <v>22</v>
      </c>
      <c r="E6165" s="10" t="s">
        <v>23</v>
      </c>
      <c r="F6165" s="10" t="s">
        <v>5</v>
      </c>
      <c r="H6165" s="10" t="s">
        <v>24</v>
      </c>
      <c r="I6165" s="10">
        <v>3432473</v>
      </c>
      <c r="J6165" s="10">
        <v>3433426</v>
      </c>
      <c r="K6165" s="10" t="s">
        <v>46</v>
      </c>
      <c r="R6165" s="10" t="s">
        <v>7574</v>
      </c>
      <c r="S6165" s="10">
        <v>954</v>
      </c>
    </row>
    <row r="6166" spans="1:20" x14ac:dyDescent="0.35">
      <c r="A6166" s="10" t="s">
        <v>27</v>
      </c>
      <c r="B6166" s="10" t="s">
        <v>27</v>
      </c>
      <c r="C6166" s="10" t="s">
        <v>28</v>
      </c>
      <c r="D6166" s="10" t="s">
        <v>22</v>
      </c>
      <c r="E6166" s="10" t="s">
        <v>23</v>
      </c>
      <c r="F6166" s="10" t="s">
        <v>5</v>
      </c>
      <c r="H6166" s="10" t="s">
        <v>24</v>
      </c>
      <c r="I6166" s="10">
        <v>3432473</v>
      </c>
      <c r="J6166" s="10">
        <v>3433426</v>
      </c>
      <c r="K6166" s="10" t="s">
        <v>46</v>
      </c>
      <c r="L6166" s="10" t="s">
        <v>7575</v>
      </c>
      <c r="O6166" s="10" t="s">
        <v>7576</v>
      </c>
      <c r="R6166" s="10" t="s">
        <v>7574</v>
      </c>
      <c r="S6166" s="10">
        <v>954</v>
      </c>
      <c r="T6166" s="10">
        <v>317</v>
      </c>
    </row>
    <row r="6167" spans="1:20" x14ac:dyDescent="0.35">
      <c r="A6167" s="10" t="s">
        <v>20</v>
      </c>
      <c r="B6167" s="10" t="s">
        <v>20</v>
      </c>
      <c r="C6167" s="10" t="s">
        <v>21</v>
      </c>
      <c r="D6167" s="10" t="s">
        <v>22</v>
      </c>
      <c r="E6167" s="10" t="s">
        <v>23</v>
      </c>
      <c r="F6167" s="10" t="s">
        <v>5</v>
      </c>
      <c r="H6167" s="10" t="s">
        <v>24</v>
      </c>
      <c r="I6167" s="10">
        <v>3433496</v>
      </c>
      <c r="J6167" s="10">
        <v>3434686</v>
      </c>
      <c r="K6167" s="10" t="s">
        <v>46</v>
      </c>
      <c r="R6167" s="10" t="s">
        <v>7577</v>
      </c>
      <c r="S6167" s="10">
        <v>1191</v>
      </c>
    </row>
    <row r="6168" spans="1:20" x14ac:dyDescent="0.35">
      <c r="A6168" s="10" t="s">
        <v>27</v>
      </c>
      <c r="B6168" s="10" t="s">
        <v>27</v>
      </c>
      <c r="C6168" s="10" t="s">
        <v>28</v>
      </c>
      <c r="D6168" s="10" t="s">
        <v>22</v>
      </c>
      <c r="E6168" s="10" t="s">
        <v>23</v>
      </c>
      <c r="F6168" s="10" t="s">
        <v>5</v>
      </c>
      <c r="H6168" s="10" t="s">
        <v>24</v>
      </c>
      <c r="I6168" s="10">
        <v>3433496</v>
      </c>
      <c r="J6168" s="10">
        <v>3434686</v>
      </c>
      <c r="K6168" s="10" t="s">
        <v>46</v>
      </c>
      <c r="L6168" s="10" t="s">
        <v>7578</v>
      </c>
      <c r="O6168" s="10" t="s">
        <v>7579</v>
      </c>
      <c r="R6168" s="10" t="s">
        <v>7577</v>
      </c>
      <c r="S6168" s="10">
        <v>1191</v>
      </c>
      <c r="T6168" s="10">
        <v>396</v>
      </c>
    </row>
    <row r="6169" spans="1:20" x14ac:dyDescent="0.35">
      <c r="A6169" s="10" t="s">
        <v>20</v>
      </c>
      <c r="B6169" s="10" t="s">
        <v>20</v>
      </c>
      <c r="C6169" s="10" t="s">
        <v>21</v>
      </c>
      <c r="D6169" s="10" t="s">
        <v>22</v>
      </c>
      <c r="E6169" s="10" t="s">
        <v>23</v>
      </c>
      <c r="F6169" s="10" t="s">
        <v>5</v>
      </c>
      <c r="H6169" s="10" t="s">
        <v>24</v>
      </c>
      <c r="I6169" s="10">
        <v>3434868</v>
      </c>
      <c r="J6169" s="10">
        <v>3435737</v>
      </c>
      <c r="K6169" s="10" t="s">
        <v>46</v>
      </c>
      <c r="R6169" s="10" t="s">
        <v>7580</v>
      </c>
      <c r="S6169" s="10">
        <v>870</v>
      </c>
    </row>
    <row r="6170" spans="1:20" x14ac:dyDescent="0.35">
      <c r="A6170" s="10" t="s">
        <v>27</v>
      </c>
      <c r="B6170" s="10" t="s">
        <v>27</v>
      </c>
      <c r="C6170" s="10" t="s">
        <v>28</v>
      </c>
      <c r="D6170" s="10" t="s">
        <v>22</v>
      </c>
      <c r="E6170" s="10" t="s">
        <v>23</v>
      </c>
      <c r="F6170" s="10" t="s">
        <v>5</v>
      </c>
      <c r="H6170" s="10" t="s">
        <v>24</v>
      </c>
      <c r="I6170" s="10">
        <v>3434868</v>
      </c>
      <c r="J6170" s="10">
        <v>3435737</v>
      </c>
      <c r="K6170" s="10" t="s">
        <v>46</v>
      </c>
      <c r="L6170" s="10" t="s">
        <v>7581</v>
      </c>
      <c r="O6170" s="10" t="s">
        <v>6678</v>
      </c>
      <c r="R6170" s="10" t="s">
        <v>7580</v>
      </c>
      <c r="S6170" s="10">
        <v>870</v>
      </c>
      <c r="T6170" s="10">
        <v>289</v>
      </c>
    </row>
    <row r="6171" spans="1:20" x14ac:dyDescent="0.35">
      <c r="A6171" s="10" t="s">
        <v>20</v>
      </c>
      <c r="B6171" s="10" t="s">
        <v>20</v>
      </c>
      <c r="C6171" s="10" t="s">
        <v>21</v>
      </c>
      <c r="D6171" s="10" t="s">
        <v>22</v>
      </c>
      <c r="E6171" s="10" t="s">
        <v>23</v>
      </c>
      <c r="F6171" s="10" t="s">
        <v>5</v>
      </c>
      <c r="H6171" s="10" t="s">
        <v>24</v>
      </c>
      <c r="I6171" s="10">
        <v>3435940</v>
      </c>
      <c r="J6171" s="10">
        <v>3437451</v>
      </c>
      <c r="K6171" s="10" t="s">
        <v>25</v>
      </c>
      <c r="R6171" s="10" t="s">
        <v>7582</v>
      </c>
      <c r="S6171" s="10">
        <v>1512</v>
      </c>
    </row>
    <row r="6172" spans="1:20" x14ac:dyDescent="0.35">
      <c r="A6172" s="10" t="s">
        <v>27</v>
      </c>
      <c r="B6172" s="10" t="s">
        <v>27</v>
      </c>
      <c r="C6172" s="10" t="s">
        <v>28</v>
      </c>
      <c r="D6172" s="10" t="s">
        <v>22</v>
      </c>
      <c r="E6172" s="10" t="s">
        <v>23</v>
      </c>
      <c r="F6172" s="10" t="s">
        <v>5</v>
      </c>
      <c r="H6172" s="10" t="s">
        <v>24</v>
      </c>
      <c r="I6172" s="10">
        <v>3435940</v>
      </c>
      <c r="J6172" s="10">
        <v>3437451</v>
      </c>
      <c r="K6172" s="10" t="s">
        <v>25</v>
      </c>
      <c r="L6172" s="10" t="s">
        <v>7583</v>
      </c>
      <c r="O6172" s="10" t="s">
        <v>7584</v>
      </c>
      <c r="R6172" s="10" t="s">
        <v>7582</v>
      </c>
      <c r="S6172" s="10">
        <v>1512</v>
      </c>
      <c r="T6172" s="10">
        <v>503</v>
      </c>
    </row>
    <row r="6173" spans="1:20" x14ac:dyDescent="0.35">
      <c r="A6173" s="10" t="s">
        <v>20</v>
      </c>
      <c r="B6173" s="10" t="s">
        <v>20</v>
      </c>
      <c r="C6173" s="10" t="s">
        <v>21</v>
      </c>
      <c r="D6173" s="10" t="s">
        <v>22</v>
      </c>
      <c r="E6173" s="10" t="s">
        <v>23</v>
      </c>
      <c r="F6173" s="10" t="s">
        <v>5</v>
      </c>
      <c r="H6173" s="10" t="s">
        <v>24</v>
      </c>
      <c r="I6173" s="10">
        <v>3437589</v>
      </c>
      <c r="J6173" s="10">
        <v>3438350</v>
      </c>
      <c r="K6173" s="10" t="s">
        <v>25</v>
      </c>
      <c r="R6173" s="10" t="s">
        <v>7585</v>
      </c>
      <c r="S6173" s="10">
        <v>762</v>
      </c>
    </row>
    <row r="6174" spans="1:20" x14ac:dyDescent="0.35">
      <c r="A6174" s="10" t="s">
        <v>27</v>
      </c>
      <c r="B6174" s="10" t="s">
        <v>27</v>
      </c>
      <c r="C6174" s="10" t="s">
        <v>28</v>
      </c>
      <c r="D6174" s="10" t="s">
        <v>22</v>
      </c>
      <c r="E6174" s="10" t="s">
        <v>23</v>
      </c>
      <c r="F6174" s="10" t="s">
        <v>5</v>
      </c>
      <c r="H6174" s="10" t="s">
        <v>24</v>
      </c>
      <c r="I6174" s="10">
        <v>3437589</v>
      </c>
      <c r="J6174" s="10">
        <v>3438350</v>
      </c>
      <c r="K6174" s="10" t="s">
        <v>25</v>
      </c>
      <c r="L6174" s="10" t="s">
        <v>7586</v>
      </c>
      <c r="O6174" s="10" t="s">
        <v>7587</v>
      </c>
      <c r="R6174" s="10" t="s">
        <v>7585</v>
      </c>
      <c r="S6174" s="10">
        <v>762</v>
      </c>
      <c r="T6174" s="10">
        <v>253</v>
      </c>
    </row>
    <row r="6175" spans="1:20" x14ac:dyDescent="0.35">
      <c r="A6175" s="10" t="s">
        <v>20</v>
      </c>
      <c r="B6175" s="10" t="s">
        <v>20</v>
      </c>
      <c r="C6175" s="10" t="s">
        <v>21</v>
      </c>
      <c r="D6175" s="10" t="s">
        <v>22</v>
      </c>
      <c r="E6175" s="10" t="s">
        <v>23</v>
      </c>
      <c r="F6175" s="10" t="s">
        <v>5</v>
      </c>
      <c r="H6175" s="10" t="s">
        <v>24</v>
      </c>
      <c r="I6175" s="10">
        <v>3438410</v>
      </c>
      <c r="J6175" s="10">
        <v>3439843</v>
      </c>
      <c r="K6175" s="10" t="s">
        <v>25</v>
      </c>
      <c r="R6175" s="10" t="s">
        <v>7588</v>
      </c>
      <c r="S6175" s="10">
        <v>1434</v>
      </c>
    </row>
    <row r="6176" spans="1:20" x14ac:dyDescent="0.35">
      <c r="A6176" s="10" t="s">
        <v>27</v>
      </c>
      <c r="B6176" s="10" t="s">
        <v>27</v>
      </c>
      <c r="C6176" s="10" t="s">
        <v>28</v>
      </c>
      <c r="D6176" s="10" t="s">
        <v>22</v>
      </c>
      <c r="E6176" s="10" t="s">
        <v>23</v>
      </c>
      <c r="F6176" s="10" t="s">
        <v>5</v>
      </c>
      <c r="H6176" s="10" t="s">
        <v>24</v>
      </c>
      <c r="I6176" s="10">
        <v>3438410</v>
      </c>
      <c r="J6176" s="10">
        <v>3439843</v>
      </c>
      <c r="K6176" s="10" t="s">
        <v>25</v>
      </c>
      <c r="L6176" s="10" t="s">
        <v>7589</v>
      </c>
      <c r="O6176" s="10" t="s">
        <v>7590</v>
      </c>
      <c r="R6176" s="10" t="s">
        <v>7588</v>
      </c>
      <c r="S6176" s="10">
        <v>1434</v>
      </c>
      <c r="T6176" s="10">
        <v>477</v>
      </c>
    </row>
    <row r="6177" spans="1:20" x14ac:dyDescent="0.35">
      <c r="A6177" s="10" t="s">
        <v>20</v>
      </c>
      <c r="B6177" s="10" t="s">
        <v>20</v>
      </c>
      <c r="C6177" s="10" t="s">
        <v>21</v>
      </c>
      <c r="D6177" s="10" t="s">
        <v>22</v>
      </c>
      <c r="E6177" s="10" t="s">
        <v>23</v>
      </c>
      <c r="F6177" s="10" t="s">
        <v>5</v>
      </c>
      <c r="H6177" s="10" t="s">
        <v>24</v>
      </c>
      <c r="I6177" s="10">
        <v>3439827</v>
      </c>
      <c r="J6177" s="10">
        <v>3440996</v>
      </c>
      <c r="K6177" s="10" t="s">
        <v>25</v>
      </c>
      <c r="R6177" s="10" t="s">
        <v>7591</v>
      </c>
      <c r="S6177" s="10">
        <v>1170</v>
      </c>
    </row>
    <row r="6178" spans="1:20" x14ac:dyDescent="0.35">
      <c r="A6178" s="10" t="s">
        <v>27</v>
      </c>
      <c r="B6178" s="10" t="s">
        <v>27</v>
      </c>
      <c r="C6178" s="10" t="s">
        <v>28</v>
      </c>
      <c r="D6178" s="10" t="s">
        <v>22</v>
      </c>
      <c r="E6178" s="10" t="s">
        <v>23</v>
      </c>
      <c r="F6178" s="10" t="s">
        <v>5</v>
      </c>
      <c r="H6178" s="10" t="s">
        <v>24</v>
      </c>
      <c r="I6178" s="10">
        <v>3439827</v>
      </c>
      <c r="J6178" s="10">
        <v>3440996</v>
      </c>
      <c r="K6178" s="10" t="s">
        <v>25</v>
      </c>
      <c r="L6178" s="10" t="s">
        <v>7592</v>
      </c>
      <c r="O6178" s="10" t="s">
        <v>49</v>
      </c>
      <c r="R6178" s="10" t="s">
        <v>7591</v>
      </c>
      <c r="S6178" s="10">
        <v>1170</v>
      </c>
      <c r="T6178" s="10">
        <v>389</v>
      </c>
    </row>
    <row r="6179" spans="1:20" x14ac:dyDescent="0.35">
      <c r="A6179" s="10" t="s">
        <v>20</v>
      </c>
      <c r="B6179" s="10" t="s">
        <v>20</v>
      </c>
      <c r="C6179" s="10" t="s">
        <v>21</v>
      </c>
      <c r="D6179" s="10" t="s">
        <v>22</v>
      </c>
      <c r="E6179" s="10" t="s">
        <v>23</v>
      </c>
      <c r="F6179" s="10" t="s">
        <v>5</v>
      </c>
      <c r="H6179" s="10" t="s">
        <v>24</v>
      </c>
      <c r="I6179" s="10">
        <v>3441006</v>
      </c>
      <c r="J6179" s="10">
        <v>3441761</v>
      </c>
      <c r="K6179" s="10" t="s">
        <v>25</v>
      </c>
      <c r="R6179" s="10" t="s">
        <v>7593</v>
      </c>
      <c r="S6179" s="10">
        <v>756</v>
      </c>
    </row>
    <row r="6180" spans="1:20" x14ac:dyDescent="0.35">
      <c r="A6180" s="10" t="s">
        <v>27</v>
      </c>
      <c r="B6180" s="10" t="s">
        <v>27</v>
      </c>
      <c r="C6180" s="10" t="s">
        <v>28</v>
      </c>
      <c r="D6180" s="10" t="s">
        <v>22</v>
      </c>
      <c r="E6180" s="10" t="s">
        <v>23</v>
      </c>
      <c r="F6180" s="10" t="s">
        <v>5</v>
      </c>
      <c r="H6180" s="10" t="s">
        <v>24</v>
      </c>
      <c r="I6180" s="10">
        <v>3441006</v>
      </c>
      <c r="J6180" s="10">
        <v>3441761</v>
      </c>
      <c r="K6180" s="10" t="s">
        <v>25</v>
      </c>
      <c r="L6180" s="10" t="s">
        <v>7594</v>
      </c>
      <c r="O6180" s="10" t="s">
        <v>7595</v>
      </c>
      <c r="R6180" s="10" t="s">
        <v>7593</v>
      </c>
      <c r="S6180" s="10">
        <v>756</v>
      </c>
      <c r="T6180" s="10">
        <v>251</v>
      </c>
    </row>
    <row r="6181" spans="1:20" x14ac:dyDescent="0.35">
      <c r="A6181" s="10" t="s">
        <v>20</v>
      </c>
      <c r="B6181" s="10" t="s">
        <v>20</v>
      </c>
      <c r="C6181" s="10" t="s">
        <v>21</v>
      </c>
      <c r="D6181" s="10" t="s">
        <v>22</v>
      </c>
      <c r="E6181" s="10" t="s">
        <v>23</v>
      </c>
      <c r="F6181" s="10" t="s">
        <v>5</v>
      </c>
      <c r="H6181" s="10" t="s">
        <v>24</v>
      </c>
      <c r="I6181" s="10">
        <v>3441771</v>
      </c>
      <c r="J6181" s="10">
        <v>3442547</v>
      </c>
      <c r="K6181" s="10" t="s">
        <v>46</v>
      </c>
      <c r="R6181" s="10" t="s">
        <v>7596</v>
      </c>
      <c r="S6181" s="10">
        <v>777</v>
      </c>
    </row>
    <row r="6182" spans="1:20" x14ac:dyDescent="0.35">
      <c r="A6182" s="10" t="s">
        <v>27</v>
      </c>
      <c r="B6182" s="10" t="s">
        <v>27</v>
      </c>
      <c r="C6182" s="10" t="s">
        <v>28</v>
      </c>
      <c r="D6182" s="10" t="s">
        <v>22</v>
      </c>
      <c r="E6182" s="10" t="s">
        <v>23</v>
      </c>
      <c r="F6182" s="10" t="s">
        <v>5</v>
      </c>
      <c r="H6182" s="10" t="s">
        <v>24</v>
      </c>
      <c r="I6182" s="10">
        <v>3441771</v>
      </c>
      <c r="J6182" s="10">
        <v>3442547</v>
      </c>
      <c r="K6182" s="10" t="s">
        <v>46</v>
      </c>
      <c r="L6182" s="10" t="s">
        <v>7597</v>
      </c>
      <c r="O6182" s="10" t="s">
        <v>7598</v>
      </c>
      <c r="R6182" s="10" t="s">
        <v>7596</v>
      </c>
      <c r="S6182" s="10">
        <v>777</v>
      </c>
      <c r="T6182" s="10">
        <v>258</v>
      </c>
    </row>
    <row r="6183" spans="1:20" x14ac:dyDescent="0.35">
      <c r="A6183" s="10" t="s">
        <v>20</v>
      </c>
      <c r="B6183" s="10" t="s">
        <v>20</v>
      </c>
      <c r="C6183" s="10" t="s">
        <v>21</v>
      </c>
      <c r="D6183" s="10" t="s">
        <v>22</v>
      </c>
      <c r="E6183" s="10" t="s">
        <v>23</v>
      </c>
      <c r="F6183" s="10" t="s">
        <v>5</v>
      </c>
      <c r="H6183" s="10" t="s">
        <v>24</v>
      </c>
      <c r="I6183" s="10">
        <v>3442544</v>
      </c>
      <c r="J6183" s="10">
        <v>3443278</v>
      </c>
      <c r="K6183" s="10" t="s">
        <v>46</v>
      </c>
      <c r="R6183" s="10" t="s">
        <v>7599</v>
      </c>
      <c r="S6183" s="10">
        <v>735</v>
      </c>
    </row>
    <row r="6184" spans="1:20" x14ac:dyDescent="0.35">
      <c r="A6184" s="10" t="s">
        <v>27</v>
      </c>
      <c r="B6184" s="10" t="s">
        <v>27</v>
      </c>
      <c r="C6184" s="10" t="s">
        <v>28</v>
      </c>
      <c r="D6184" s="10" t="s">
        <v>22</v>
      </c>
      <c r="E6184" s="10" t="s">
        <v>23</v>
      </c>
      <c r="F6184" s="10" t="s">
        <v>5</v>
      </c>
      <c r="H6184" s="10" t="s">
        <v>24</v>
      </c>
      <c r="I6184" s="10">
        <v>3442544</v>
      </c>
      <c r="J6184" s="10">
        <v>3443278</v>
      </c>
      <c r="K6184" s="10" t="s">
        <v>46</v>
      </c>
      <c r="L6184" s="10" t="s">
        <v>7600</v>
      </c>
      <c r="O6184" s="10" t="s">
        <v>7601</v>
      </c>
      <c r="R6184" s="10" t="s">
        <v>7599</v>
      </c>
      <c r="S6184" s="10">
        <v>735</v>
      </c>
      <c r="T6184" s="10">
        <v>244</v>
      </c>
    </row>
    <row r="6185" spans="1:20" x14ac:dyDescent="0.35">
      <c r="A6185" s="10" t="s">
        <v>20</v>
      </c>
      <c r="B6185" s="10" t="s">
        <v>20</v>
      </c>
      <c r="C6185" s="10" t="s">
        <v>21</v>
      </c>
      <c r="D6185" s="10" t="s">
        <v>22</v>
      </c>
      <c r="E6185" s="10" t="s">
        <v>23</v>
      </c>
      <c r="F6185" s="10" t="s">
        <v>5</v>
      </c>
      <c r="H6185" s="10" t="s">
        <v>24</v>
      </c>
      <c r="I6185" s="10">
        <v>3443275</v>
      </c>
      <c r="J6185" s="10">
        <v>3443901</v>
      </c>
      <c r="K6185" s="10" t="s">
        <v>46</v>
      </c>
      <c r="R6185" s="10" t="s">
        <v>7602</v>
      </c>
      <c r="S6185" s="10">
        <v>627</v>
      </c>
    </row>
    <row r="6186" spans="1:20" x14ac:dyDescent="0.35">
      <c r="A6186" s="10" t="s">
        <v>27</v>
      </c>
      <c r="B6186" s="10" t="s">
        <v>27</v>
      </c>
      <c r="C6186" s="10" t="s">
        <v>28</v>
      </c>
      <c r="D6186" s="10" t="s">
        <v>22</v>
      </c>
      <c r="E6186" s="10" t="s">
        <v>23</v>
      </c>
      <c r="F6186" s="10" t="s">
        <v>5</v>
      </c>
      <c r="H6186" s="10" t="s">
        <v>24</v>
      </c>
      <c r="I6186" s="10">
        <v>3443275</v>
      </c>
      <c r="J6186" s="10">
        <v>3443901</v>
      </c>
      <c r="K6186" s="10" t="s">
        <v>46</v>
      </c>
      <c r="L6186" s="10" t="s">
        <v>7603</v>
      </c>
      <c r="O6186" s="10" t="s">
        <v>7604</v>
      </c>
      <c r="R6186" s="10" t="s">
        <v>7602</v>
      </c>
      <c r="S6186" s="10">
        <v>627</v>
      </c>
      <c r="T6186" s="10">
        <v>208</v>
      </c>
    </row>
    <row r="6187" spans="1:20" x14ac:dyDescent="0.35">
      <c r="A6187" s="10" t="s">
        <v>20</v>
      </c>
      <c r="B6187" s="10" t="s">
        <v>20</v>
      </c>
      <c r="C6187" s="10" t="s">
        <v>21</v>
      </c>
      <c r="D6187" s="10" t="s">
        <v>22</v>
      </c>
      <c r="E6187" s="10" t="s">
        <v>23</v>
      </c>
      <c r="F6187" s="10" t="s">
        <v>5</v>
      </c>
      <c r="H6187" s="10" t="s">
        <v>24</v>
      </c>
      <c r="I6187" s="10">
        <v>3444154</v>
      </c>
      <c r="J6187" s="10">
        <v>3445380</v>
      </c>
      <c r="K6187" s="10" t="s">
        <v>25</v>
      </c>
      <c r="R6187" s="10" t="s">
        <v>7605</v>
      </c>
      <c r="S6187" s="10">
        <v>1227</v>
      </c>
    </row>
    <row r="6188" spans="1:20" x14ac:dyDescent="0.35">
      <c r="A6188" s="10" t="s">
        <v>27</v>
      </c>
      <c r="B6188" s="10" t="s">
        <v>27</v>
      </c>
      <c r="C6188" s="10" t="s">
        <v>28</v>
      </c>
      <c r="D6188" s="10" t="s">
        <v>22</v>
      </c>
      <c r="E6188" s="10" t="s">
        <v>23</v>
      </c>
      <c r="F6188" s="10" t="s">
        <v>5</v>
      </c>
      <c r="H6188" s="10" t="s">
        <v>24</v>
      </c>
      <c r="I6188" s="10">
        <v>3444154</v>
      </c>
      <c r="J6188" s="10">
        <v>3445380</v>
      </c>
      <c r="K6188" s="10" t="s">
        <v>25</v>
      </c>
      <c r="L6188" s="10" t="s">
        <v>7606</v>
      </c>
      <c r="O6188" s="10" t="s">
        <v>7607</v>
      </c>
      <c r="R6188" s="10" t="s">
        <v>7605</v>
      </c>
      <c r="S6188" s="10">
        <v>1227</v>
      </c>
      <c r="T6188" s="10">
        <v>408</v>
      </c>
    </row>
    <row r="6189" spans="1:20" x14ac:dyDescent="0.35">
      <c r="A6189" s="10" t="s">
        <v>20</v>
      </c>
      <c r="B6189" s="10" t="s">
        <v>20</v>
      </c>
      <c r="C6189" s="10" t="s">
        <v>21</v>
      </c>
      <c r="D6189" s="10" t="s">
        <v>22</v>
      </c>
      <c r="E6189" s="10" t="s">
        <v>23</v>
      </c>
      <c r="F6189" s="10" t="s">
        <v>5</v>
      </c>
      <c r="H6189" s="10" t="s">
        <v>24</v>
      </c>
      <c r="I6189" s="10">
        <v>3445396</v>
      </c>
      <c r="J6189" s="10">
        <v>3446841</v>
      </c>
      <c r="K6189" s="10" t="s">
        <v>46</v>
      </c>
      <c r="R6189" s="10" t="s">
        <v>7608</v>
      </c>
      <c r="S6189" s="10">
        <v>1446</v>
      </c>
    </row>
    <row r="6190" spans="1:20" x14ac:dyDescent="0.35">
      <c r="A6190" s="10" t="s">
        <v>27</v>
      </c>
      <c r="B6190" s="10" t="s">
        <v>27</v>
      </c>
      <c r="C6190" s="10" t="s">
        <v>28</v>
      </c>
      <c r="D6190" s="10" t="s">
        <v>22</v>
      </c>
      <c r="E6190" s="10" t="s">
        <v>23</v>
      </c>
      <c r="F6190" s="10" t="s">
        <v>5</v>
      </c>
      <c r="H6190" s="10" t="s">
        <v>24</v>
      </c>
      <c r="I6190" s="10">
        <v>3445396</v>
      </c>
      <c r="J6190" s="10">
        <v>3446841</v>
      </c>
      <c r="K6190" s="10" t="s">
        <v>46</v>
      </c>
      <c r="L6190" s="10" t="s">
        <v>7609</v>
      </c>
      <c r="O6190" s="10" t="s">
        <v>52</v>
      </c>
      <c r="R6190" s="10" t="s">
        <v>7608</v>
      </c>
      <c r="S6190" s="10">
        <v>1446</v>
      </c>
      <c r="T6190" s="10">
        <v>481</v>
      </c>
    </row>
    <row r="6191" spans="1:20" x14ac:dyDescent="0.35">
      <c r="A6191" s="10" t="s">
        <v>20</v>
      </c>
      <c r="B6191" s="10" t="s">
        <v>20</v>
      </c>
      <c r="C6191" s="10" t="s">
        <v>21</v>
      </c>
      <c r="D6191" s="10" t="s">
        <v>22</v>
      </c>
      <c r="E6191" s="10" t="s">
        <v>23</v>
      </c>
      <c r="F6191" s="10" t="s">
        <v>5</v>
      </c>
      <c r="H6191" s="10" t="s">
        <v>24</v>
      </c>
      <c r="I6191" s="10">
        <v>3446838</v>
      </c>
      <c r="J6191" s="10">
        <v>3448145</v>
      </c>
      <c r="K6191" s="10" t="s">
        <v>46</v>
      </c>
      <c r="R6191" s="10" t="s">
        <v>7610</v>
      </c>
      <c r="S6191" s="10">
        <v>1308</v>
      </c>
    </row>
    <row r="6192" spans="1:20" x14ac:dyDescent="0.35">
      <c r="A6192" s="10" t="s">
        <v>27</v>
      </c>
      <c r="B6192" s="10" t="s">
        <v>27</v>
      </c>
      <c r="C6192" s="10" t="s">
        <v>28</v>
      </c>
      <c r="D6192" s="10" t="s">
        <v>22</v>
      </c>
      <c r="E6192" s="10" t="s">
        <v>23</v>
      </c>
      <c r="F6192" s="10" t="s">
        <v>5</v>
      </c>
      <c r="H6192" s="10" t="s">
        <v>24</v>
      </c>
      <c r="I6192" s="10">
        <v>3446838</v>
      </c>
      <c r="J6192" s="10">
        <v>3448145</v>
      </c>
      <c r="K6192" s="10" t="s">
        <v>46</v>
      </c>
      <c r="L6192" s="10" t="s">
        <v>7611</v>
      </c>
      <c r="O6192" s="10" t="s">
        <v>52</v>
      </c>
      <c r="R6192" s="10" t="s">
        <v>7610</v>
      </c>
      <c r="S6192" s="10">
        <v>1308</v>
      </c>
      <c r="T6192" s="10">
        <v>435</v>
      </c>
    </row>
    <row r="6193" spans="1:20" x14ac:dyDescent="0.35">
      <c r="A6193" s="10" t="s">
        <v>20</v>
      </c>
      <c r="B6193" s="10" t="s">
        <v>20</v>
      </c>
      <c r="C6193" s="10" t="s">
        <v>21</v>
      </c>
      <c r="D6193" s="10" t="s">
        <v>22</v>
      </c>
      <c r="E6193" s="10" t="s">
        <v>23</v>
      </c>
      <c r="F6193" s="10" t="s">
        <v>5</v>
      </c>
      <c r="H6193" s="10" t="s">
        <v>24</v>
      </c>
      <c r="I6193" s="10">
        <v>3448142</v>
      </c>
      <c r="J6193" s="10">
        <v>3448555</v>
      </c>
      <c r="K6193" s="10" t="s">
        <v>46</v>
      </c>
      <c r="R6193" s="10" t="s">
        <v>7612</v>
      </c>
      <c r="S6193" s="10">
        <v>414</v>
      </c>
    </row>
    <row r="6194" spans="1:20" x14ac:dyDescent="0.35">
      <c r="A6194" s="10" t="s">
        <v>27</v>
      </c>
      <c r="B6194" s="10" t="s">
        <v>27</v>
      </c>
      <c r="C6194" s="10" t="s">
        <v>28</v>
      </c>
      <c r="D6194" s="10" t="s">
        <v>22</v>
      </c>
      <c r="E6194" s="10" t="s">
        <v>23</v>
      </c>
      <c r="F6194" s="10" t="s">
        <v>5</v>
      </c>
      <c r="H6194" s="10" t="s">
        <v>24</v>
      </c>
      <c r="I6194" s="10">
        <v>3448142</v>
      </c>
      <c r="J6194" s="10">
        <v>3448555</v>
      </c>
      <c r="K6194" s="10" t="s">
        <v>46</v>
      </c>
      <c r="L6194" s="10" t="s">
        <v>7613</v>
      </c>
      <c r="O6194" s="10" t="s">
        <v>52</v>
      </c>
      <c r="R6194" s="10" t="s">
        <v>7612</v>
      </c>
      <c r="S6194" s="10">
        <v>414</v>
      </c>
      <c r="T6194" s="10">
        <v>137</v>
      </c>
    </row>
    <row r="6195" spans="1:20" x14ac:dyDescent="0.35">
      <c r="A6195" s="10" t="s">
        <v>20</v>
      </c>
      <c r="B6195" s="10" t="s">
        <v>20</v>
      </c>
      <c r="C6195" s="10" t="s">
        <v>21</v>
      </c>
      <c r="D6195" s="10" t="s">
        <v>22</v>
      </c>
      <c r="E6195" s="10" t="s">
        <v>23</v>
      </c>
      <c r="F6195" s="10" t="s">
        <v>5</v>
      </c>
      <c r="H6195" s="10" t="s">
        <v>24</v>
      </c>
      <c r="I6195" s="10">
        <v>3448682</v>
      </c>
      <c r="J6195" s="10">
        <v>3449755</v>
      </c>
      <c r="K6195" s="10" t="s">
        <v>46</v>
      </c>
      <c r="R6195" s="10" t="s">
        <v>7614</v>
      </c>
      <c r="S6195" s="10">
        <v>1074</v>
      </c>
    </row>
    <row r="6196" spans="1:20" x14ac:dyDescent="0.35">
      <c r="A6196" s="10" t="s">
        <v>27</v>
      </c>
      <c r="B6196" s="10" t="s">
        <v>27</v>
      </c>
      <c r="C6196" s="10" t="s">
        <v>28</v>
      </c>
      <c r="D6196" s="10" t="s">
        <v>22</v>
      </c>
      <c r="E6196" s="10" t="s">
        <v>23</v>
      </c>
      <c r="F6196" s="10" t="s">
        <v>5</v>
      </c>
      <c r="H6196" s="10" t="s">
        <v>24</v>
      </c>
      <c r="I6196" s="10">
        <v>3448682</v>
      </c>
      <c r="J6196" s="10">
        <v>3449755</v>
      </c>
      <c r="K6196" s="10" t="s">
        <v>46</v>
      </c>
      <c r="L6196" s="10" t="s">
        <v>7615</v>
      </c>
      <c r="O6196" s="10" t="s">
        <v>7616</v>
      </c>
      <c r="R6196" s="10" t="s">
        <v>7614</v>
      </c>
      <c r="S6196" s="10">
        <v>1074</v>
      </c>
      <c r="T6196" s="10">
        <v>357</v>
      </c>
    </row>
    <row r="6197" spans="1:20" x14ac:dyDescent="0.35">
      <c r="A6197" s="10" t="s">
        <v>20</v>
      </c>
      <c r="B6197" s="10" t="s">
        <v>20</v>
      </c>
      <c r="C6197" s="10" t="s">
        <v>21</v>
      </c>
      <c r="D6197" s="10" t="s">
        <v>22</v>
      </c>
      <c r="E6197" s="10" t="s">
        <v>23</v>
      </c>
      <c r="F6197" s="10" t="s">
        <v>5</v>
      </c>
      <c r="H6197" s="10" t="s">
        <v>24</v>
      </c>
      <c r="I6197" s="10">
        <v>3449832</v>
      </c>
      <c r="J6197" s="10">
        <v>3451943</v>
      </c>
      <c r="K6197" s="10" t="s">
        <v>46</v>
      </c>
      <c r="R6197" s="10" t="s">
        <v>7617</v>
      </c>
      <c r="S6197" s="10">
        <v>2112</v>
      </c>
    </row>
    <row r="6198" spans="1:20" x14ac:dyDescent="0.35">
      <c r="A6198" s="10" t="s">
        <v>27</v>
      </c>
      <c r="B6198" s="10" t="s">
        <v>27</v>
      </c>
      <c r="C6198" s="10" t="s">
        <v>28</v>
      </c>
      <c r="D6198" s="10" t="s">
        <v>22</v>
      </c>
      <c r="E6198" s="10" t="s">
        <v>23</v>
      </c>
      <c r="F6198" s="10" t="s">
        <v>5</v>
      </c>
      <c r="H6198" s="10" t="s">
        <v>24</v>
      </c>
      <c r="I6198" s="10">
        <v>3449832</v>
      </c>
      <c r="J6198" s="10">
        <v>3451943</v>
      </c>
      <c r="K6198" s="10" t="s">
        <v>46</v>
      </c>
      <c r="L6198" s="10" t="s">
        <v>7618</v>
      </c>
      <c r="O6198" s="10" t="s">
        <v>3611</v>
      </c>
      <c r="R6198" s="10" t="s">
        <v>7617</v>
      </c>
      <c r="S6198" s="10">
        <v>2112</v>
      </c>
      <c r="T6198" s="10">
        <v>703</v>
      </c>
    </row>
    <row r="6199" spans="1:20" x14ac:dyDescent="0.35">
      <c r="A6199" s="10" t="s">
        <v>20</v>
      </c>
      <c r="B6199" s="10" t="s">
        <v>20</v>
      </c>
      <c r="C6199" s="10" t="s">
        <v>21</v>
      </c>
      <c r="D6199" s="10" t="s">
        <v>22</v>
      </c>
      <c r="E6199" s="10" t="s">
        <v>23</v>
      </c>
      <c r="F6199" s="10" t="s">
        <v>5</v>
      </c>
      <c r="H6199" s="10" t="s">
        <v>24</v>
      </c>
      <c r="I6199" s="10">
        <v>3452134</v>
      </c>
      <c r="J6199" s="10">
        <v>3453351</v>
      </c>
      <c r="K6199" s="10" t="s">
        <v>46</v>
      </c>
      <c r="R6199" s="10" t="s">
        <v>7619</v>
      </c>
      <c r="S6199" s="10">
        <v>1218</v>
      </c>
    </row>
    <row r="6200" spans="1:20" x14ac:dyDescent="0.35">
      <c r="A6200" s="10" t="s">
        <v>27</v>
      </c>
      <c r="B6200" s="10" t="s">
        <v>27</v>
      </c>
      <c r="C6200" s="10" t="s">
        <v>28</v>
      </c>
      <c r="D6200" s="10" t="s">
        <v>22</v>
      </c>
      <c r="E6200" s="10" t="s">
        <v>23</v>
      </c>
      <c r="F6200" s="10" t="s">
        <v>5</v>
      </c>
      <c r="H6200" s="10" t="s">
        <v>24</v>
      </c>
      <c r="I6200" s="10">
        <v>3452134</v>
      </c>
      <c r="J6200" s="10">
        <v>3453351</v>
      </c>
      <c r="K6200" s="10" t="s">
        <v>46</v>
      </c>
      <c r="L6200" s="10" t="s">
        <v>7620</v>
      </c>
      <c r="O6200" s="10" t="s">
        <v>2429</v>
      </c>
      <c r="R6200" s="10" t="s">
        <v>7619</v>
      </c>
      <c r="S6200" s="10">
        <v>1218</v>
      </c>
      <c r="T6200" s="10">
        <v>405</v>
      </c>
    </row>
    <row r="6201" spans="1:20" x14ac:dyDescent="0.35">
      <c r="A6201" s="10" t="s">
        <v>20</v>
      </c>
      <c r="B6201" s="10" t="s">
        <v>20</v>
      </c>
      <c r="C6201" s="10" t="s">
        <v>21</v>
      </c>
      <c r="D6201" s="10" t="s">
        <v>22</v>
      </c>
      <c r="E6201" s="10" t="s">
        <v>23</v>
      </c>
      <c r="F6201" s="10" t="s">
        <v>5</v>
      </c>
      <c r="H6201" s="10" t="s">
        <v>24</v>
      </c>
      <c r="I6201" s="10">
        <v>3453398</v>
      </c>
      <c r="J6201" s="10">
        <v>3454195</v>
      </c>
      <c r="K6201" s="10" t="s">
        <v>46</v>
      </c>
      <c r="R6201" s="10" t="s">
        <v>7621</v>
      </c>
      <c r="S6201" s="10">
        <v>798</v>
      </c>
    </row>
    <row r="6202" spans="1:20" x14ac:dyDescent="0.35">
      <c r="A6202" s="10" t="s">
        <v>27</v>
      </c>
      <c r="B6202" s="10" t="s">
        <v>27</v>
      </c>
      <c r="C6202" s="10" t="s">
        <v>28</v>
      </c>
      <c r="D6202" s="10" t="s">
        <v>22</v>
      </c>
      <c r="E6202" s="10" t="s">
        <v>23</v>
      </c>
      <c r="F6202" s="10" t="s">
        <v>5</v>
      </c>
      <c r="H6202" s="10" t="s">
        <v>24</v>
      </c>
      <c r="I6202" s="10">
        <v>3453398</v>
      </c>
      <c r="J6202" s="10">
        <v>3454195</v>
      </c>
      <c r="K6202" s="10" t="s">
        <v>46</v>
      </c>
      <c r="L6202" s="10" t="s">
        <v>7622</v>
      </c>
      <c r="O6202" s="10" t="s">
        <v>199</v>
      </c>
      <c r="R6202" s="10" t="s">
        <v>7621</v>
      </c>
      <c r="S6202" s="10">
        <v>798</v>
      </c>
      <c r="T6202" s="10">
        <v>265</v>
      </c>
    </row>
    <row r="6203" spans="1:20" x14ac:dyDescent="0.35">
      <c r="A6203" s="10" t="s">
        <v>20</v>
      </c>
      <c r="B6203" s="10" t="s">
        <v>20</v>
      </c>
      <c r="C6203" s="10" t="s">
        <v>21</v>
      </c>
      <c r="D6203" s="10" t="s">
        <v>22</v>
      </c>
      <c r="E6203" s="10" t="s">
        <v>23</v>
      </c>
      <c r="F6203" s="10" t="s">
        <v>5</v>
      </c>
      <c r="H6203" s="10" t="s">
        <v>24</v>
      </c>
      <c r="I6203" s="10">
        <v>3454293</v>
      </c>
      <c r="J6203" s="10">
        <v>3456551</v>
      </c>
      <c r="K6203" s="10" t="s">
        <v>46</v>
      </c>
      <c r="R6203" s="10" t="s">
        <v>7623</v>
      </c>
      <c r="S6203" s="10">
        <v>2259</v>
      </c>
    </row>
    <row r="6204" spans="1:20" x14ac:dyDescent="0.35">
      <c r="A6204" s="10" t="s">
        <v>27</v>
      </c>
      <c r="B6204" s="10" t="s">
        <v>27</v>
      </c>
      <c r="C6204" s="10" t="s">
        <v>28</v>
      </c>
      <c r="D6204" s="10" t="s">
        <v>22</v>
      </c>
      <c r="E6204" s="10" t="s">
        <v>23</v>
      </c>
      <c r="F6204" s="10" t="s">
        <v>5</v>
      </c>
      <c r="H6204" s="10" t="s">
        <v>24</v>
      </c>
      <c r="I6204" s="10">
        <v>3454293</v>
      </c>
      <c r="J6204" s="10">
        <v>3456551</v>
      </c>
      <c r="K6204" s="10" t="s">
        <v>46</v>
      </c>
      <c r="L6204" s="10" t="s">
        <v>7624</v>
      </c>
      <c r="O6204" s="10" t="s">
        <v>7625</v>
      </c>
      <c r="R6204" s="10" t="s">
        <v>7623</v>
      </c>
      <c r="S6204" s="10">
        <v>2259</v>
      </c>
      <c r="T6204" s="10">
        <v>752</v>
      </c>
    </row>
    <row r="6205" spans="1:20" x14ac:dyDescent="0.35">
      <c r="A6205" s="10" t="s">
        <v>20</v>
      </c>
      <c r="B6205" s="10" t="s">
        <v>20</v>
      </c>
      <c r="C6205" s="10" t="s">
        <v>21</v>
      </c>
      <c r="D6205" s="10" t="s">
        <v>22</v>
      </c>
      <c r="E6205" s="10" t="s">
        <v>23</v>
      </c>
      <c r="F6205" s="10" t="s">
        <v>5</v>
      </c>
      <c r="H6205" s="10" t="s">
        <v>24</v>
      </c>
      <c r="I6205" s="10">
        <v>3456663</v>
      </c>
      <c r="J6205" s="10">
        <v>3458474</v>
      </c>
      <c r="K6205" s="10" t="s">
        <v>46</v>
      </c>
      <c r="R6205" s="10" t="s">
        <v>7626</v>
      </c>
      <c r="S6205" s="10">
        <v>1812</v>
      </c>
    </row>
    <row r="6206" spans="1:20" x14ac:dyDescent="0.35">
      <c r="A6206" s="10" t="s">
        <v>27</v>
      </c>
      <c r="B6206" s="10" t="s">
        <v>27</v>
      </c>
      <c r="C6206" s="10" t="s">
        <v>28</v>
      </c>
      <c r="D6206" s="10" t="s">
        <v>22</v>
      </c>
      <c r="E6206" s="10" t="s">
        <v>23</v>
      </c>
      <c r="F6206" s="10" t="s">
        <v>5</v>
      </c>
      <c r="H6206" s="10" t="s">
        <v>24</v>
      </c>
      <c r="I6206" s="10">
        <v>3456663</v>
      </c>
      <c r="J6206" s="10">
        <v>3458474</v>
      </c>
      <c r="K6206" s="10" t="s">
        <v>46</v>
      </c>
      <c r="L6206" s="10" t="s">
        <v>7627</v>
      </c>
      <c r="O6206" s="10" t="s">
        <v>746</v>
      </c>
      <c r="R6206" s="10" t="s">
        <v>7626</v>
      </c>
      <c r="S6206" s="10">
        <v>1812</v>
      </c>
      <c r="T6206" s="10">
        <v>603</v>
      </c>
    </row>
    <row r="6207" spans="1:20" x14ac:dyDescent="0.35">
      <c r="A6207" s="10" t="s">
        <v>20</v>
      </c>
      <c r="B6207" s="10" t="s">
        <v>20</v>
      </c>
      <c r="C6207" s="10" t="s">
        <v>21</v>
      </c>
      <c r="D6207" s="10" t="s">
        <v>22</v>
      </c>
      <c r="E6207" s="10" t="s">
        <v>23</v>
      </c>
      <c r="F6207" s="10" t="s">
        <v>5</v>
      </c>
      <c r="H6207" s="10" t="s">
        <v>24</v>
      </c>
      <c r="I6207" s="10">
        <v>3459252</v>
      </c>
      <c r="J6207" s="10">
        <v>3459857</v>
      </c>
      <c r="K6207" s="10" t="s">
        <v>25</v>
      </c>
      <c r="R6207" s="10" t="s">
        <v>7628</v>
      </c>
      <c r="S6207" s="10">
        <v>606</v>
      </c>
    </row>
    <row r="6208" spans="1:20" x14ac:dyDescent="0.35">
      <c r="A6208" s="10" t="s">
        <v>27</v>
      </c>
      <c r="B6208" s="10" t="s">
        <v>27</v>
      </c>
      <c r="C6208" s="10" t="s">
        <v>28</v>
      </c>
      <c r="D6208" s="10" t="s">
        <v>22</v>
      </c>
      <c r="E6208" s="10" t="s">
        <v>23</v>
      </c>
      <c r="F6208" s="10" t="s">
        <v>5</v>
      </c>
      <c r="H6208" s="10" t="s">
        <v>24</v>
      </c>
      <c r="I6208" s="10">
        <v>3459252</v>
      </c>
      <c r="J6208" s="10">
        <v>3459857</v>
      </c>
      <c r="K6208" s="10" t="s">
        <v>25</v>
      </c>
      <c r="L6208" s="10" t="s">
        <v>7629</v>
      </c>
      <c r="O6208" s="10" t="s">
        <v>7630</v>
      </c>
      <c r="R6208" s="10" t="s">
        <v>7628</v>
      </c>
      <c r="S6208" s="10">
        <v>606</v>
      </c>
      <c r="T6208" s="10">
        <v>201</v>
      </c>
    </row>
    <row r="6209" spans="1:20" x14ac:dyDescent="0.35">
      <c r="A6209" s="10" t="s">
        <v>20</v>
      </c>
      <c r="B6209" s="10" t="s">
        <v>20</v>
      </c>
      <c r="C6209" s="10" t="s">
        <v>21</v>
      </c>
      <c r="D6209" s="10" t="s">
        <v>22</v>
      </c>
      <c r="E6209" s="10" t="s">
        <v>23</v>
      </c>
      <c r="F6209" s="10" t="s">
        <v>5</v>
      </c>
      <c r="H6209" s="10" t="s">
        <v>24</v>
      </c>
      <c r="I6209" s="10">
        <v>3459992</v>
      </c>
      <c r="J6209" s="10">
        <v>3460642</v>
      </c>
      <c r="K6209" s="10" t="s">
        <v>25</v>
      </c>
      <c r="R6209" s="10" t="s">
        <v>7631</v>
      </c>
      <c r="S6209" s="10">
        <v>651</v>
      </c>
    </row>
    <row r="6210" spans="1:20" x14ac:dyDescent="0.35">
      <c r="A6210" s="10" t="s">
        <v>27</v>
      </c>
      <c r="B6210" s="10" t="s">
        <v>27</v>
      </c>
      <c r="C6210" s="10" t="s">
        <v>28</v>
      </c>
      <c r="D6210" s="10" t="s">
        <v>22</v>
      </c>
      <c r="E6210" s="10" t="s">
        <v>23</v>
      </c>
      <c r="F6210" s="10" t="s">
        <v>5</v>
      </c>
      <c r="H6210" s="10" t="s">
        <v>24</v>
      </c>
      <c r="I6210" s="10">
        <v>3459992</v>
      </c>
      <c r="J6210" s="10">
        <v>3460642</v>
      </c>
      <c r="K6210" s="10" t="s">
        <v>25</v>
      </c>
      <c r="L6210" s="10" t="s">
        <v>7632</v>
      </c>
      <c r="O6210" s="10" t="s">
        <v>3018</v>
      </c>
      <c r="R6210" s="10" t="s">
        <v>7631</v>
      </c>
      <c r="S6210" s="10">
        <v>651</v>
      </c>
      <c r="T6210" s="10">
        <v>216</v>
      </c>
    </row>
    <row r="6211" spans="1:20" x14ac:dyDescent="0.35">
      <c r="A6211" s="10" t="s">
        <v>20</v>
      </c>
      <c r="B6211" s="10" t="s">
        <v>20</v>
      </c>
      <c r="C6211" s="10" t="s">
        <v>21</v>
      </c>
      <c r="D6211" s="10" t="s">
        <v>22</v>
      </c>
      <c r="E6211" s="10" t="s">
        <v>23</v>
      </c>
      <c r="F6211" s="10" t="s">
        <v>5</v>
      </c>
      <c r="H6211" s="10" t="s">
        <v>24</v>
      </c>
      <c r="I6211" s="10">
        <v>3460709</v>
      </c>
      <c r="J6211" s="10">
        <v>3461944</v>
      </c>
      <c r="K6211" s="10" t="s">
        <v>46</v>
      </c>
      <c r="R6211" s="10" t="s">
        <v>7633</v>
      </c>
      <c r="S6211" s="10">
        <v>1236</v>
      </c>
    </row>
    <row r="6212" spans="1:20" x14ac:dyDescent="0.35">
      <c r="A6212" s="10" t="s">
        <v>27</v>
      </c>
      <c r="B6212" s="10" t="s">
        <v>27</v>
      </c>
      <c r="C6212" s="10" t="s">
        <v>28</v>
      </c>
      <c r="D6212" s="10" t="s">
        <v>22</v>
      </c>
      <c r="E6212" s="10" t="s">
        <v>23</v>
      </c>
      <c r="F6212" s="10" t="s">
        <v>5</v>
      </c>
      <c r="H6212" s="10" t="s">
        <v>24</v>
      </c>
      <c r="I6212" s="10">
        <v>3460709</v>
      </c>
      <c r="J6212" s="10">
        <v>3461944</v>
      </c>
      <c r="K6212" s="10" t="s">
        <v>46</v>
      </c>
      <c r="L6212" s="10" t="s">
        <v>7634</v>
      </c>
      <c r="O6212" s="10" t="s">
        <v>7635</v>
      </c>
      <c r="R6212" s="10" t="s">
        <v>7633</v>
      </c>
      <c r="S6212" s="10">
        <v>1236</v>
      </c>
      <c r="T6212" s="10">
        <v>411</v>
      </c>
    </row>
    <row r="6213" spans="1:20" x14ac:dyDescent="0.35">
      <c r="A6213" s="10" t="s">
        <v>20</v>
      </c>
      <c r="B6213" s="10" t="s">
        <v>20</v>
      </c>
      <c r="C6213" s="10" t="s">
        <v>21</v>
      </c>
      <c r="D6213" s="10" t="s">
        <v>22</v>
      </c>
      <c r="E6213" s="10" t="s">
        <v>23</v>
      </c>
      <c r="F6213" s="10" t="s">
        <v>5</v>
      </c>
      <c r="H6213" s="10" t="s">
        <v>24</v>
      </c>
      <c r="I6213" s="10">
        <v>3462241</v>
      </c>
      <c r="J6213" s="10">
        <v>3462564</v>
      </c>
      <c r="K6213" s="10" t="s">
        <v>25</v>
      </c>
      <c r="R6213" s="10" t="s">
        <v>7636</v>
      </c>
      <c r="S6213" s="10">
        <v>324</v>
      </c>
    </row>
    <row r="6214" spans="1:20" x14ac:dyDescent="0.35">
      <c r="A6214" s="10" t="s">
        <v>27</v>
      </c>
      <c r="B6214" s="10" t="s">
        <v>27</v>
      </c>
      <c r="C6214" s="10" t="s">
        <v>28</v>
      </c>
      <c r="D6214" s="10" t="s">
        <v>22</v>
      </c>
      <c r="E6214" s="10" t="s">
        <v>23</v>
      </c>
      <c r="F6214" s="10" t="s">
        <v>5</v>
      </c>
      <c r="H6214" s="10" t="s">
        <v>24</v>
      </c>
      <c r="I6214" s="10">
        <v>3462241</v>
      </c>
      <c r="J6214" s="10">
        <v>3462564</v>
      </c>
      <c r="K6214" s="10" t="s">
        <v>25</v>
      </c>
      <c r="L6214" s="10" t="s">
        <v>7637</v>
      </c>
      <c r="O6214" s="10" t="s">
        <v>7638</v>
      </c>
      <c r="R6214" s="10" t="s">
        <v>7636</v>
      </c>
      <c r="S6214" s="10">
        <v>324</v>
      </c>
      <c r="T6214" s="10">
        <v>107</v>
      </c>
    </row>
    <row r="6215" spans="1:20" x14ac:dyDescent="0.35">
      <c r="A6215" s="10" t="s">
        <v>20</v>
      </c>
      <c r="B6215" s="10" t="s">
        <v>20</v>
      </c>
      <c r="C6215" s="10" t="s">
        <v>21</v>
      </c>
      <c r="D6215" s="10" t="s">
        <v>22</v>
      </c>
      <c r="E6215" s="10" t="s">
        <v>23</v>
      </c>
      <c r="F6215" s="10" t="s">
        <v>5</v>
      </c>
      <c r="H6215" s="10" t="s">
        <v>24</v>
      </c>
      <c r="I6215" s="10">
        <v>3462645</v>
      </c>
      <c r="J6215" s="10">
        <v>3464708</v>
      </c>
      <c r="K6215" s="10" t="s">
        <v>46</v>
      </c>
      <c r="R6215" s="10" t="s">
        <v>7639</v>
      </c>
      <c r="S6215" s="10">
        <v>2064</v>
      </c>
    </row>
    <row r="6216" spans="1:20" x14ac:dyDescent="0.35">
      <c r="A6216" s="10" t="s">
        <v>27</v>
      </c>
      <c r="B6216" s="10" t="s">
        <v>27</v>
      </c>
      <c r="C6216" s="10" t="s">
        <v>28</v>
      </c>
      <c r="D6216" s="10" t="s">
        <v>22</v>
      </c>
      <c r="E6216" s="10" t="s">
        <v>23</v>
      </c>
      <c r="F6216" s="10" t="s">
        <v>5</v>
      </c>
      <c r="H6216" s="10" t="s">
        <v>24</v>
      </c>
      <c r="I6216" s="10">
        <v>3462645</v>
      </c>
      <c r="J6216" s="10">
        <v>3464708</v>
      </c>
      <c r="K6216" s="10" t="s">
        <v>46</v>
      </c>
      <c r="L6216" s="10" t="s">
        <v>7640</v>
      </c>
      <c r="O6216" s="10" t="s">
        <v>7641</v>
      </c>
      <c r="R6216" s="10" t="s">
        <v>7639</v>
      </c>
      <c r="S6216" s="10">
        <v>2064</v>
      </c>
      <c r="T6216" s="10">
        <v>687</v>
      </c>
    </row>
    <row r="6217" spans="1:20" x14ac:dyDescent="0.35">
      <c r="A6217" s="10" t="s">
        <v>20</v>
      </c>
      <c r="B6217" s="10" t="s">
        <v>20</v>
      </c>
      <c r="C6217" s="10" t="s">
        <v>21</v>
      </c>
      <c r="D6217" s="10" t="s">
        <v>22</v>
      </c>
      <c r="E6217" s="10" t="s">
        <v>23</v>
      </c>
      <c r="F6217" s="10" t="s">
        <v>5</v>
      </c>
      <c r="H6217" s="10" t="s">
        <v>24</v>
      </c>
      <c r="I6217" s="10">
        <v>3464938</v>
      </c>
      <c r="J6217" s="10">
        <v>3465531</v>
      </c>
      <c r="K6217" s="10" t="s">
        <v>25</v>
      </c>
      <c r="R6217" s="10" t="s">
        <v>7642</v>
      </c>
      <c r="S6217" s="10">
        <v>594</v>
      </c>
    </row>
    <row r="6218" spans="1:20" x14ac:dyDescent="0.35">
      <c r="A6218" s="10" t="s">
        <v>27</v>
      </c>
      <c r="B6218" s="10" t="s">
        <v>27</v>
      </c>
      <c r="C6218" s="10" t="s">
        <v>28</v>
      </c>
      <c r="D6218" s="10" t="s">
        <v>22</v>
      </c>
      <c r="E6218" s="10" t="s">
        <v>23</v>
      </c>
      <c r="F6218" s="10" t="s">
        <v>5</v>
      </c>
      <c r="H6218" s="10" t="s">
        <v>24</v>
      </c>
      <c r="I6218" s="10">
        <v>3464938</v>
      </c>
      <c r="J6218" s="10">
        <v>3465531</v>
      </c>
      <c r="K6218" s="10" t="s">
        <v>25</v>
      </c>
      <c r="L6218" s="10" t="s">
        <v>7643</v>
      </c>
      <c r="O6218" s="10" t="s">
        <v>7644</v>
      </c>
      <c r="R6218" s="10" t="s">
        <v>7642</v>
      </c>
      <c r="S6218" s="10">
        <v>594</v>
      </c>
      <c r="T6218" s="10">
        <v>197</v>
      </c>
    </row>
    <row r="6219" spans="1:20" x14ac:dyDescent="0.35">
      <c r="A6219" s="10" t="s">
        <v>20</v>
      </c>
      <c r="B6219" s="10" t="s">
        <v>20</v>
      </c>
      <c r="C6219" s="10" t="s">
        <v>21</v>
      </c>
      <c r="D6219" s="10" t="s">
        <v>22</v>
      </c>
      <c r="E6219" s="10" t="s">
        <v>23</v>
      </c>
      <c r="F6219" s="10" t="s">
        <v>5</v>
      </c>
      <c r="H6219" s="10" t="s">
        <v>24</v>
      </c>
      <c r="I6219" s="10">
        <v>3465533</v>
      </c>
      <c r="J6219" s="10">
        <v>3465844</v>
      </c>
      <c r="K6219" s="10" t="s">
        <v>46</v>
      </c>
      <c r="R6219" s="10" t="s">
        <v>7645</v>
      </c>
      <c r="S6219" s="10">
        <v>312</v>
      </c>
    </row>
    <row r="6220" spans="1:20" x14ac:dyDescent="0.35">
      <c r="A6220" s="10" t="s">
        <v>27</v>
      </c>
      <c r="B6220" s="10" t="s">
        <v>27</v>
      </c>
      <c r="C6220" s="10" t="s">
        <v>28</v>
      </c>
      <c r="D6220" s="10" t="s">
        <v>22</v>
      </c>
      <c r="E6220" s="10" t="s">
        <v>23</v>
      </c>
      <c r="F6220" s="10" t="s">
        <v>5</v>
      </c>
      <c r="H6220" s="10" t="s">
        <v>24</v>
      </c>
      <c r="I6220" s="10">
        <v>3465533</v>
      </c>
      <c r="J6220" s="10">
        <v>3465844</v>
      </c>
      <c r="K6220" s="10" t="s">
        <v>46</v>
      </c>
      <c r="L6220" s="10" t="s">
        <v>7646</v>
      </c>
      <c r="O6220" s="10" t="s">
        <v>7647</v>
      </c>
      <c r="R6220" s="10" t="s">
        <v>7645</v>
      </c>
      <c r="S6220" s="10">
        <v>312</v>
      </c>
      <c r="T6220" s="10">
        <v>103</v>
      </c>
    </row>
    <row r="6221" spans="1:20" x14ac:dyDescent="0.35">
      <c r="A6221" s="10" t="s">
        <v>20</v>
      </c>
      <c r="B6221" s="10" t="s">
        <v>20</v>
      </c>
      <c r="C6221" s="10" t="s">
        <v>21</v>
      </c>
      <c r="D6221" s="10" t="s">
        <v>22</v>
      </c>
      <c r="E6221" s="10" t="s">
        <v>23</v>
      </c>
      <c r="F6221" s="10" t="s">
        <v>5</v>
      </c>
      <c r="H6221" s="10" t="s">
        <v>24</v>
      </c>
      <c r="I6221" s="10">
        <v>3466179</v>
      </c>
      <c r="J6221" s="10">
        <v>3467510</v>
      </c>
      <c r="K6221" s="10" t="s">
        <v>25</v>
      </c>
      <c r="R6221" s="10" t="s">
        <v>7648</v>
      </c>
      <c r="S6221" s="10">
        <v>1332</v>
      </c>
    </row>
    <row r="6222" spans="1:20" x14ac:dyDescent="0.35">
      <c r="A6222" s="10" t="s">
        <v>27</v>
      </c>
      <c r="B6222" s="10" t="s">
        <v>27</v>
      </c>
      <c r="C6222" s="10" t="s">
        <v>28</v>
      </c>
      <c r="D6222" s="10" t="s">
        <v>22</v>
      </c>
      <c r="E6222" s="10" t="s">
        <v>23</v>
      </c>
      <c r="F6222" s="10" t="s">
        <v>5</v>
      </c>
      <c r="H6222" s="10" t="s">
        <v>24</v>
      </c>
      <c r="I6222" s="10">
        <v>3466179</v>
      </c>
      <c r="J6222" s="10">
        <v>3467510</v>
      </c>
      <c r="K6222" s="10" t="s">
        <v>25</v>
      </c>
      <c r="L6222" s="10" t="s">
        <v>7649</v>
      </c>
      <c r="O6222" s="10" t="s">
        <v>2997</v>
      </c>
      <c r="R6222" s="10" t="s">
        <v>7648</v>
      </c>
      <c r="S6222" s="10">
        <v>1332</v>
      </c>
      <c r="T6222" s="10">
        <v>443</v>
      </c>
    </row>
    <row r="6223" spans="1:20" x14ac:dyDescent="0.35">
      <c r="A6223" s="10" t="s">
        <v>20</v>
      </c>
      <c r="B6223" s="10" t="s">
        <v>20</v>
      </c>
      <c r="C6223" s="10" t="s">
        <v>21</v>
      </c>
      <c r="D6223" s="10" t="s">
        <v>22</v>
      </c>
      <c r="E6223" s="10" t="s">
        <v>23</v>
      </c>
      <c r="F6223" s="10" t="s">
        <v>5</v>
      </c>
      <c r="H6223" s="10" t="s">
        <v>24</v>
      </c>
      <c r="I6223" s="10">
        <v>3467521</v>
      </c>
      <c r="J6223" s="10">
        <v>3468315</v>
      </c>
      <c r="K6223" s="10" t="s">
        <v>46</v>
      </c>
      <c r="R6223" s="10" t="s">
        <v>7650</v>
      </c>
      <c r="S6223" s="10">
        <v>795</v>
      </c>
    </row>
    <row r="6224" spans="1:20" x14ac:dyDescent="0.35">
      <c r="A6224" s="10" t="s">
        <v>27</v>
      </c>
      <c r="B6224" s="10" t="s">
        <v>27</v>
      </c>
      <c r="C6224" s="10" t="s">
        <v>28</v>
      </c>
      <c r="D6224" s="10" t="s">
        <v>22</v>
      </c>
      <c r="E6224" s="10" t="s">
        <v>23</v>
      </c>
      <c r="F6224" s="10" t="s">
        <v>5</v>
      </c>
      <c r="H6224" s="10" t="s">
        <v>24</v>
      </c>
      <c r="I6224" s="10">
        <v>3467521</v>
      </c>
      <c r="J6224" s="10">
        <v>3468315</v>
      </c>
      <c r="K6224" s="10" t="s">
        <v>46</v>
      </c>
      <c r="L6224" s="10" t="s">
        <v>7651</v>
      </c>
      <c r="O6224" s="10" t="s">
        <v>3109</v>
      </c>
      <c r="R6224" s="10" t="s">
        <v>7650</v>
      </c>
      <c r="S6224" s="10">
        <v>795</v>
      </c>
      <c r="T6224" s="10">
        <v>264</v>
      </c>
    </row>
    <row r="6225" spans="1:20" x14ac:dyDescent="0.35">
      <c r="A6225" s="10" t="s">
        <v>20</v>
      </c>
      <c r="B6225" s="10" t="s">
        <v>20</v>
      </c>
      <c r="C6225" s="10" t="s">
        <v>21</v>
      </c>
      <c r="D6225" s="10" t="s">
        <v>22</v>
      </c>
      <c r="E6225" s="10" t="s">
        <v>23</v>
      </c>
      <c r="F6225" s="10" t="s">
        <v>5</v>
      </c>
      <c r="H6225" s="10" t="s">
        <v>24</v>
      </c>
      <c r="I6225" s="10">
        <v>3468426</v>
      </c>
      <c r="J6225" s="10">
        <v>3469133</v>
      </c>
      <c r="K6225" s="10" t="s">
        <v>25</v>
      </c>
      <c r="R6225" s="10" t="s">
        <v>7652</v>
      </c>
      <c r="S6225" s="10">
        <v>708</v>
      </c>
    </row>
    <row r="6226" spans="1:20" x14ac:dyDescent="0.35">
      <c r="A6226" s="10" t="s">
        <v>27</v>
      </c>
      <c r="B6226" s="10" t="s">
        <v>27</v>
      </c>
      <c r="C6226" s="10" t="s">
        <v>28</v>
      </c>
      <c r="D6226" s="10" t="s">
        <v>22</v>
      </c>
      <c r="E6226" s="10" t="s">
        <v>23</v>
      </c>
      <c r="F6226" s="10" t="s">
        <v>5</v>
      </c>
      <c r="H6226" s="10" t="s">
        <v>24</v>
      </c>
      <c r="I6226" s="10">
        <v>3468426</v>
      </c>
      <c r="J6226" s="10">
        <v>3469133</v>
      </c>
      <c r="K6226" s="10" t="s">
        <v>25</v>
      </c>
      <c r="L6226" s="10" t="s">
        <v>7653</v>
      </c>
      <c r="O6226" s="10" t="s">
        <v>2039</v>
      </c>
      <c r="R6226" s="10" t="s">
        <v>7652</v>
      </c>
      <c r="S6226" s="10">
        <v>708</v>
      </c>
      <c r="T6226" s="10">
        <v>235</v>
      </c>
    </row>
    <row r="6227" spans="1:20" x14ac:dyDescent="0.35">
      <c r="A6227" s="10" t="s">
        <v>20</v>
      </c>
      <c r="B6227" s="10" t="s">
        <v>20</v>
      </c>
      <c r="C6227" s="10" t="s">
        <v>21</v>
      </c>
      <c r="D6227" s="10" t="s">
        <v>22</v>
      </c>
      <c r="E6227" s="10" t="s">
        <v>23</v>
      </c>
      <c r="F6227" s="10" t="s">
        <v>5</v>
      </c>
      <c r="H6227" s="10" t="s">
        <v>24</v>
      </c>
      <c r="I6227" s="10">
        <v>3469158</v>
      </c>
      <c r="J6227" s="10">
        <v>3469961</v>
      </c>
      <c r="K6227" s="10" t="s">
        <v>46</v>
      </c>
      <c r="R6227" s="10" t="s">
        <v>7654</v>
      </c>
      <c r="S6227" s="10">
        <v>804</v>
      </c>
    </row>
    <row r="6228" spans="1:20" x14ac:dyDescent="0.35">
      <c r="A6228" s="10" t="s">
        <v>27</v>
      </c>
      <c r="B6228" s="10" t="s">
        <v>27</v>
      </c>
      <c r="C6228" s="10" t="s">
        <v>28</v>
      </c>
      <c r="D6228" s="10" t="s">
        <v>22</v>
      </c>
      <c r="E6228" s="10" t="s">
        <v>23</v>
      </c>
      <c r="F6228" s="10" t="s">
        <v>5</v>
      </c>
      <c r="H6228" s="10" t="s">
        <v>24</v>
      </c>
      <c r="I6228" s="10">
        <v>3469158</v>
      </c>
      <c r="J6228" s="10">
        <v>3469961</v>
      </c>
      <c r="K6228" s="10" t="s">
        <v>46</v>
      </c>
      <c r="L6228" s="10" t="s">
        <v>7655</v>
      </c>
      <c r="O6228" s="10" t="s">
        <v>293</v>
      </c>
      <c r="R6228" s="10" t="s">
        <v>7654</v>
      </c>
      <c r="S6228" s="10">
        <v>804</v>
      </c>
      <c r="T6228" s="10">
        <v>267</v>
      </c>
    </row>
    <row r="6229" spans="1:20" x14ac:dyDescent="0.35">
      <c r="A6229" s="10" t="s">
        <v>20</v>
      </c>
      <c r="B6229" s="10" t="s">
        <v>20</v>
      </c>
      <c r="C6229" s="10" t="s">
        <v>21</v>
      </c>
      <c r="D6229" s="10" t="s">
        <v>22</v>
      </c>
      <c r="E6229" s="10" t="s">
        <v>23</v>
      </c>
      <c r="F6229" s="10" t="s">
        <v>5</v>
      </c>
      <c r="H6229" s="10" t="s">
        <v>24</v>
      </c>
      <c r="I6229" s="10">
        <v>3469973</v>
      </c>
      <c r="J6229" s="10">
        <v>3470839</v>
      </c>
      <c r="K6229" s="10" t="s">
        <v>46</v>
      </c>
      <c r="R6229" s="10" t="s">
        <v>7656</v>
      </c>
      <c r="S6229" s="10">
        <v>867</v>
      </c>
    </row>
    <row r="6230" spans="1:20" x14ac:dyDescent="0.35">
      <c r="A6230" s="10" t="s">
        <v>27</v>
      </c>
      <c r="B6230" s="10" t="s">
        <v>27</v>
      </c>
      <c r="C6230" s="10" t="s">
        <v>28</v>
      </c>
      <c r="D6230" s="10" t="s">
        <v>22</v>
      </c>
      <c r="E6230" s="10" t="s">
        <v>23</v>
      </c>
      <c r="F6230" s="10" t="s">
        <v>5</v>
      </c>
      <c r="H6230" s="10" t="s">
        <v>24</v>
      </c>
      <c r="I6230" s="10">
        <v>3469973</v>
      </c>
      <c r="J6230" s="10">
        <v>3470839</v>
      </c>
      <c r="K6230" s="10" t="s">
        <v>46</v>
      </c>
      <c r="L6230" s="10" t="s">
        <v>7657</v>
      </c>
      <c r="O6230" s="10" t="s">
        <v>293</v>
      </c>
      <c r="R6230" s="10" t="s">
        <v>7656</v>
      </c>
      <c r="S6230" s="10">
        <v>867</v>
      </c>
      <c r="T6230" s="10">
        <v>288</v>
      </c>
    </row>
    <row r="6231" spans="1:20" x14ac:dyDescent="0.35">
      <c r="A6231" s="10" t="s">
        <v>20</v>
      </c>
      <c r="B6231" s="10" t="s">
        <v>20</v>
      </c>
      <c r="C6231" s="10" t="s">
        <v>21</v>
      </c>
      <c r="D6231" s="10" t="s">
        <v>22</v>
      </c>
      <c r="E6231" s="10" t="s">
        <v>23</v>
      </c>
      <c r="F6231" s="10" t="s">
        <v>5</v>
      </c>
      <c r="H6231" s="10" t="s">
        <v>24</v>
      </c>
      <c r="I6231" s="10">
        <v>3470845</v>
      </c>
      <c r="J6231" s="10">
        <v>3471939</v>
      </c>
      <c r="K6231" s="10" t="s">
        <v>46</v>
      </c>
      <c r="R6231" s="10" t="s">
        <v>7658</v>
      </c>
      <c r="S6231" s="10">
        <v>1095</v>
      </c>
    </row>
    <row r="6232" spans="1:20" x14ac:dyDescent="0.35">
      <c r="A6232" s="10" t="s">
        <v>27</v>
      </c>
      <c r="B6232" s="10" t="s">
        <v>27</v>
      </c>
      <c r="C6232" s="10" t="s">
        <v>28</v>
      </c>
      <c r="D6232" s="10" t="s">
        <v>22</v>
      </c>
      <c r="E6232" s="10" t="s">
        <v>23</v>
      </c>
      <c r="F6232" s="10" t="s">
        <v>5</v>
      </c>
      <c r="H6232" s="10" t="s">
        <v>24</v>
      </c>
      <c r="I6232" s="10">
        <v>3470845</v>
      </c>
      <c r="J6232" s="10">
        <v>3471939</v>
      </c>
      <c r="K6232" s="10" t="s">
        <v>46</v>
      </c>
      <c r="L6232" s="10" t="s">
        <v>7659</v>
      </c>
      <c r="O6232" s="10" t="s">
        <v>61</v>
      </c>
      <c r="R6232" s="10" t="s">
        <v>7658</v>
      </c>
      <c r="S6232" s="10">
        <v>1095</v>
      </c>
      <c r="T6232" s="10">
        <v>364</v>
      </c>
    </row>
    <row r="6233" spans="1:20" x14ac:dyDescent="0.35">
      <c r="A6233" s="10" t="s">
        <v>20</v>
      </c>
      <c r="B6233" s="10" t="s">
        <v>20</v>
      </c>
      <c r="C6233" s="10" t="s">
        <v>21</v>
      </c>
      <c r="D6233" s="10" t="s">
        <v>22</v>
      </c>
      <c r="E6233" s="10" t="s">
        <v>23</v>
      </c>
      <c r="F6233" s="10" t="s">
        <v>5</v>
      </c>
      <c r="H6233" s="10" t="s">
        <v>24</v>
      </c>
      <c r="I6233" s="10">
        <v>3472025</v>
      </c>
      <c r="J6233" s="10">
        <v>3473173</v>
      </c>
      <c r="K6233" s="10" t="s">
        <v>46</v>
      </c>
      <c r="R6233" s="10" t="s">
        <v>7660</v>
      </c>
      <c r="S6233" s="10">
        <v>1149</v>
      </c>
    </row>
    <row r="6234" spans="1:20" x14ac:dyDescent="0.35">
      <c r="A6234" s="10" t="s">
        <v>27</v>
      </c>
      <c r="B6234" s="10" t="s">
        <v>27</v>
      </c>
      <c r="C6234" s="10" t="s">
        <v>28</v>
      </c>
      <c r="D6234" s="10" t="s">
        <v>22</v>
      </c>
      <c r="E6234" s="10" t="s">
        <v>23</v>
      </c>
      <c r="F6234" s="10" t="s">
        <v>5</v>
      </c>
      <c r="H6234" s="10" t="s">
        <v>24</v>
      </c>
      <c r="I6234" s="10">
        <v>3472025</v>
      </c>
      <c r="J6234" s="10">
        <v>3473173</v>
      </c>
      <c r="K6234" s="10" t="s">
        <v>46</v>
      </c>
      <c r="L6234" s="10" t="s">
        <v>7661</v>
      </c>
      <c r="O6234" s="10" t="s">
        <v>663</v>
      </c>
      <c r="R6234" s="10" t="s">
        <v>7660</v>
      </c>
      <c r="S6234" s="10">
        <v>1149</v>
      </c>
      <c r="T6234" s="10">
        <v>382</v>
      </c>
    </row>
    <row r="6235" spans="1:20" x14ac:dyDescent="0.35">
      <c r="A6235" s="10" t="s">
        <v>20</v>
      </c>
      <c r="B6235" s="10" t="s">
        <v>20</v>
      </c>
      <c r="C6235" s="10" t="s">
        <v>21</v>
      </c>
      <c r="D6235" s="10" t="s">
        <v>22</v>
      </c>
      <c r="E6235" s="10" t="s">
        <v>23</v>
      </c>
      <c r="F6235" s="10" t="s">
        <v>5</v>
      </c>
      <c r="H6235" s="10" t="s">
        <v>24</v>
      </c>
      <c r="I6235" s="10">
        <v>3473381</v>
      </c>
      <c r="J6235" s="10">
        <v>3474382</v>
      </c>
      <c r="K6235" s="10" t="s">
        <v>25</v>
      </c>
      <c r="R6235" s="10" t="s">
        <v>7662</v>
      </c>
      <c r="S6235" s="10">
        <v>1002</v>
      </c>
    </row>
    <row r="6236" spans="1:20" x14ac:dyDescent="0.35">
      <c r="A6236" s="10" t="s">
        <v>27</v>
      </c>
      <c r="B6236" s="10" t="s">
        <v>27</v>
      </c>
      <c r="C6236" s="10" t="s">
        <v>28</v>
      </c>
      <c r="D6236" s="10" t="s">
        <v>22</v>
      </c>
      <c r="E6236" s="10" t="s">
        <v>23</v>
      </c>
      <c r="F6236" s="10" t="s">
        <v>5</v>
      </c>
      <c r="H6236" s="10" t="s">
        <v>24</v>
      </c>
      <c r="I6236" s="10">
        <v>3473381</v>
      </c>
      <c r="J6236" s="10">
        <v>3474382</v>
      </c>
      <c r="K6236" s="10" t="s">
        <v>25</v>
      </c>
      <c r="L6236" s="10" t="s">
        <v>7663</v>
      </c>
      <c r="O6236" s="10" t="s">
        <v>7664</v>
      </c>
      <c r="R6236" s="10" t="s">
        <v>7662</v>
      </c>
      <c r="S6236" s="10">
        <v>1002</v>
      </c>
      <c r="T6236" s="10">
        <v>333</v>
      </c>
    </row>
    <row r="6237" spans="1:20" x14ac:dyDescent="0.35">
      <c r="A6237" s="10" t="s">
        <v>20</v>
      </c>
      <c r="B6237" s="10" t="s">
        <v>20</v>
      </c>
      <c r="C6237" s="10" t="s">
        <v>21</v>
      </c>
      <c r="D6237" s="10" t="s">
        <v>22</v>
      </c>
      <c r="E6237" s="10" t="s">
        <v>23</v>
      </c>
      <c r="F6237" s="10" t="s">
        <v>5</v>
      </c>
      <c r="H6237" s="10" t="s">
        <v>24</v>
      </c>
      <c r="I6237" s="10">
        <v>3474442</v>
      </c>
      <c r="J6237" s="10">
        <v>3475233</v>
      </c>
      <c r="K6237" s="10" t="s">
        <v>25</v>
      </c>
      <c r="R6237" s="10" t="s">
        <v>7665</v>
      </c>
      <c r="S6237" s="10">
        <v>792</v>
      </c>
    </row>
    <row r="6238" spans="1:20" x14ac:dyDescent="0.35">
      <c r="A6238" s="10" t="s">
        <v>27</v>
      </c>
      <c r="B6238" s="10" t="s">
        <v>27</v>
      </c>
      <c r="C6238" s="10" t="s">
        <v>28</v>
      </c>
      <c r="D6238" s="10" t="s">
        <v>22</v>
      </c>
      <c r="E6238" s="10" t="s">
        <v>23</v>
      </c>
      <c r="F6238" s="10" t="s">
        <v>5</v>
      </c>
      <c r="H6238" s="10" t="s">
        <v>24</v>
      </c>
      <c r="I6238" s="10">
        <v>3474442</v>
      </c>
      <c r="J6238" s="10">
        <v>3475233</v>
      </c>
      <c r="K6238" s="10" t="s">
        <v>25</v>
      </c>
      <c r="L6238" s="10" t="s">
        <v>7666</v>
      </c>
      <c r="O6238" s="10" t="s">
        <v>960</v>
      </c>
      <c r="R6238" s="10" t="s">
        <v>7665</v>
      </c>
      <c r="S6238" s="10">
        <v>792</v>
      </c>
      <c r="T6238" s="10">
        <v>263</v>
      </c>
    </row>
    <row r="6239" spans="1:20" x14ac:dyDescent="0.35">
      <c r="A6239" s="10" t="s">
        <v>20</v>
      </c>
      <c r="B6239" s="10" t="s">
        <v>20</v>
      </c>
      <c r="C6239" s="10" t="s">
        <v>21</v>
      </c>
      <c r="D6239" s="10" t="s">
        <v>22</v>
      </c>
      <c r="E6239" s="10" t="s">
        <v>23</v>
      </c>
      <c r="F6239" s="10" t="s">
        <v>5</v>
      </c>
      <c r="H6239" s="10" t="s">
        <v>24</v>
      </c>
      <c r="I6239" s="10">
        <v>3475582</v>
      </c>
      <c r="J6239" s="10">
        <v>3475932</v>
      </c>
      <c r="K6239" s="10" t="s">
        <v>25</v>
      </c>
      <c r="R6239" s="10" t="s">
        <v>7667</v>
      </c>
      <c r="S6239" s="10">
        <v>351</v>
      </c>
    </row>
    <row r="6240" spans="1:20" x14ac:dyDescent="0.35">
      <c r="A6240" s="10" t="s">
        <v>27</v>
      </c>
      <c r="B6240" s="10" t="s">
        <v>27</v>
      </c>
      <c r="C6240" s="10" t="s">
        <v>28</v>
      </c>
      <c r="D6240" s="10" t="s">
        <v>22</v>
      </c>
      <c r="E6240" s="10" t="s">
        <v>23</v>
      </c>
      <c r="F6240" s="10" t="s">
        <v>5</v>
      </c>
      <c r="H6240" s="10" t="s">
        <v>24</v>
      </c>
      <c r="I6240" s="10">
        <v>3475582</v>
      </c>
      <c r="J6240" s="10">
        <v>3475932</v>
      </c>
      <c r="K6240" s="10" t="s">
        <v>25</v>
      </c>
      <c r="L6240" s="10" t="s">
        <v>7668</v>
      </c>
      <c r="O6240" s="10" t="s">
        <v>52</v>
      </c>
      <c r="R6240" s="10" t="s">
        <v>7667</v>
      </c>
      <c r="S6240" s="10">
        <v>351</v>
      </c>
      <c r="T6240" s="10">
        <v>116</v>
      </c>
    </row>
    <row r="6241" spans="1:20" x14ac:dyDescent="0.35">
      <c r="A6241" s="10" t="s">
        <v>20</v>
      </c>
      <c r="B6241" s="10" t="s">
        <v>20</v>
      </c>
      <c r="C6241" s="10" t="s">
        <v>21</v>
      </c>
      <c r="D6241" s="10" t="s">
        <v>22</v>
      </c>
      <c r="E6241" s="10" t="s">
        <v>23</v>
      </c>
      <c r="F6241" s="10" t="s">
        <v>5</v>
      </c>
      <c r="H6241" s="10" t="s">
        <v>24</v>
      </c>
      <c r="I6241" s="10">
        <v>3476219</v>
      </c>
      <c r="J6241" s="10">
        <v>3476482</v>
      </c>
      <c r="K6241" s="10" t="s">
        <v>25</v>
      </c>
      <c r="R6241" s="10" t="s">
        <v>7669</v>
      </c>
      <c r="S6241" s="10">
        <v>264</v>
      </c>
    </row>
    <row r="6242" spans="1:20" x14ac:dyDescent="0.35">
      <c r="A6242" s="10" t="s">
        <v>27</v>
      </c>
      <c r="B6242" s="10" t="s">
        <v>27</v>
      </c>
      <c r="C6242" s="10" t="s">
        <v>28</v>
      </c>
      <c r="D6242" s="10" t="s">
        <v>22</v>
      </c>
      <c r="E6242" s="10" t="s">
        <v>23</v>
      </c>
      <c r="F6242" s="10" t="s">
        <v>5</v>
      </c>
      <c r="H6242" s="10" t="s">
        <v>24</v>
      </c>
      <c r="I6242" s="10">
        <v>3476219</v>
      </c>
      <c r="J6242" s="10">
        <v>3476482</v>
      </c>
      <c r="K6242" s="10" t="s">
        <v>25</v>
      </c>
      <c r="L6242" s="10" t="s">
        <v>7670</v>
      </c>
      <c r="O6242" s="10" t="s">
        <v>52</v>
      </c>
      <c r="R6242" s="10" t="s">
        <v>7669</v>
      </c>
      <c r="S6242" s="10">
        <v>264</v>
      </c>
      <c r="T6242" s="10">
        <v>87</v>
      </c>
    </row>
    <row r="6243" spans="1:20" x14ac:dyDescent="0.35">
      <c r="A6243" s="10" t="s">
        <v>20</v>
      </c>
      <c r="B6243" s="10" t="s">
        <v>20</v>
      </c>
      <c r="C6243" s="10" t="s">
        <v>21</v>
      </c>
      <c r="D6243" s="10" t="s">
        <v>22</v>
      </c>
      <c r="E6243" s="10" t="s">
        <v>23</v>
      </c>
      <c r="F6243" s="10" t="s">
        <v>5</v>
      </c>
      <c r="H6243" s="10" t="s">
        <v>24</v>
      </c>
      <c r="I6243" s="10">
        <v>3476556</v>
      </c>
      <c r="J6243" s="10">
        <v>3477002</v>
      </c>
      <c r="K6243" s="10" t="s">
        <v>25</v>
      </c>
      <c r="R6243" s="10" t="s">
        <v>7671</v>
      </c>
      <c r="S6243" s="10">
        <v>447</v>
      </c>
    </row>
    <row r="6244" spans="1:20" x14ac:dyDescent="0.35">
      <c r="A6244" s="10" t="s">
        <v>27</v>
      </c>
      <c r="B6244" s="10" t="s">
        <v>27</v>
      </c>
      <c r="C6244" s="10" t="s">
        <v>28</v>
      </c>
      <c r="D6244" s="10" t="s">
        <v>22</v>
      </c>
      <c r="E6244" s="10" t="s">
        <v>23</v>
      </c>
      <c r="F6244" s="10" t="s">
        <v>5</v>
      </c>
      <c r="H6244" s="10" t="s">
        <v>24</v>
      </c>
      <c r="I6244" s="10">
        <v>3476556</v>
      </c>
      <c r="J6244" s="10">
        <v>3477002</v>
      </c>
      <c r="K6244" s="10" t="s">
        <v>25</v>
      </c>
      <c r="L6244" s="10" t="s">
        <v>7672</v>
      </c>
      <c r="O6244" s="10" t="s">
        <v>52</v>
      </c>
      <c r="R6244" s="10" t="s">
        <v>7671</v>
      </c>
      <c r="S6244" s="10">
        <v>447</v>
      </c>
      <c r="T6244" s="10">
        <v>148</v>
      </c>
    </row>
    <row r="6245" spans="1:20" x14ac:dyDescent="0.35">
      <c r="A6245" s="10" t="s">
        <v>20</v>
      </c>
      <c r="B6245" s="10" t="s">
        <v>20</v>
      </c>
      <c r="C6245" s="10" t="s">
        <v>21</v>
      </c>
      <c r="D6245" s="10" t="s">
        <v>22</v>
      </c>
      <c r="E6245" s="10" t="s">
        <v>23</v>
      </c>
      <c r="F6245" s="10" t="s">
        <v>5</v>
      </c>
      <c r="H6245" s="10" t="s">
        <v>24</v>
      </c>
      <c r="I6245" s="10">
        <v>3477618</v>
      </c>
      <c r="J6245" s="10">
        <v>3479663</v>
      </c>
      <c r="K6245" s="10" t="s">
        <v>46</v>
      </c>
      <c r="R6245" s="10" t="s">
        <v>7673</v>
      </c>
      <c r="S6245" s="10">
        <v>2046</v>
      </c>
    </row>
    <row r="6246" spans="1:20" x14ac:dyDescent="0.35">
      <c r="A6246" s="10" t="s">
        <v>27</v>
      </c>
      <c r="B6246" s="10" t="s">
        <v>27</v>
      </c>
      <c r="C6246" s="10" t="s">
        <v>28</v>
      </c>
      <c r="D6246" s="10" t="s">
        <v>22</v>
      </c>
      <c r="E6246" s="10" t="s">
        <v>23</v>
      </c>
      <c r="F6246" s="10" t="s">
        <v>5</v>
      </c>
      <c r="H6246" s="10" t="s">
        <v>24</v>
      </c>
      <c r="I6246" s="10">
        <v>3477618</v>
      </c>
      <c r="J6246" s="10">
        <v>3479663</v>
      </c>
      <c r="K6246" s="10" t="s">
        <v>46</v>
      </c>
      <c r="L6246" s="10" t="s">
        <v>7674</v>
      </c>
      <c r="O6246" s="10" t="s">
        <v>52</v>
      </c>
      <c r="R6246" s="10" t="s">
        <v>7673</v>
      </c>
      <c r="S6246" s="10">
        <v>2046</v>
      </c>
      <c r="T6246" s="10">
        <v>681</v>
      </c>
    </row>
    <row r="6247" spans="1:20" x14ac:dyDescent="0.35">
      <c r="A6247" s="10" t="s">
        <v>20</v>
      </c>
      <c r="B6247" s="10" t="s">
        <v>20</v>
      </c>
      <c r="C6247" s="10" t="s">
        <v>21</v>
      </c>
      <c r="D6247" s="10" t="s">
        <v>22</v>
      </c>
      <c r="E6247" s="10" t="s">
        <v>23</v>
      </c>
      <c r="F6247" s="10" t="s">
        <v>5</v>
      </c>
      <c r="H6247" s="10" t="s">
        <v>24</v>
      </c>
      <c r="I6247" s="10">
        <v>3480560</v>
      </c>
      <c r="J6247" s="10">
        <v>3481333</v>
      </c>
      <c r="K6247" s="10" t="s">
        <v>25</v>
      </c>
      <c r="R6247" s="10" t="s">
        <v>7675</v>
      </c>
      <c r="S6247" s="10">
        <v>774</v>
      </c>
    </row>
    <row r="6248" spans="1:20" x14ac:dyDescent="0.35">
      <c r="A6248" s="10" t="s">
        <v>27</v>
      </c>
      <c r="B6248" s="10" t="s">
        <v>27</v>
      </c>
      <c r="C6248" s="10" t="s">
        <v>28</v>
      </c>
      <c r="D6248" s="10" t="s">
        <v>22</v>
      </c>
      <c r="E6248" s="10" t="s">
        <v>23</v>
      </c>
      <c r="F6248" s="10" t="s">
        <v>5</v>
      </c>
      <c r="H6248" s="10" t="s">
        <v>24</v>
      </c>
      <c r="I6248" s="10">
        <v>3480560</v>
      </c>
      <c r="J6248" s="10">
        <v>3481333</v>
      </c>
      <c r="K6248" s="10" t="s">
        <v>25</v>
      </c>
      <c r="L6248" s="10" t="s">
        <v>7676</v>
      </c>
      <c r="O6248" s="10" t="s">
        <v>52</v>
      </c>
      <c r="R6248" s="10" t="s">
        <v>7675</v>
      </c>
      <c r="S6248" s="10">
        <v>774</v>
      </c>
      <c r="T6248" s="10">
        <v>257</v>
      </c>
    </row>
    <row r="6249" spans="1:20" x14ac:dyDescent="0.35">
      <c r="A6249" s="10" t="s">
        <v>20</v>
      </c>
      <c r="B6249" s="10" t="s">
        <v>20</v>
      </c>
      <c r="C6249" s="10" t="s">
        <v>21</v>
      </c>
      <c r="D6249" s="10" t="s">
        <v>22</v>
      </c>
      <c r="E6249" s="10" t="s">
        <v>23</v>
      </c>
      <c r="F6249" s="10" t="s">
        <v>5</v>
      </c>
      <c r="H6249" s="10" t="s">
        <v>24</v>
      </c>
      <c r="I6249" s="10">
        <v>3481330</v>
      </c>
      <c r="J6249" s="10">
        <v>3481788</v>
      </c>
      <c r="K6249" s="10" t="s">
        <v>25</v>
      </c>
      <c r="R6249" s="10" t="s">
        <v>7677</v>
      </c>
      <c r="S6249" s="10">
        <v>459</v>
      </c>
    </row>
    <row r="6250" spans="1:20" x14ac:dyDescent="0.35">
      <c r="A6250" s="10" t="s">
        <v>27</v>
      </c>
      <c r="B6250" s="10" t="s">
        <v>27</v>
      </c>
      <c r="C6250" s="10" t="s">
        <v>28</v>
      </c>
      <c r="D6250" s="10" t="s">
        <v>22</v>
      </c>
      <c r="E6250" s="10" t="s">
        <v>23</v>
      </c>
      <c r="F6250" s="10" t="s">
        <v>5</v>
      </c>
      <c r="H6250" s="10" t="s">
        <v>24</v>
      </c>
      <c r="I6250" s="10">
        <v>3481330</v>
      </c>
      <c r="J6250" s="10">
        <v>3481788</v>
      </c>
      <c r="K6250" s="10" t="s">
        <v>25</v>
      </c>
      <c r="L6250" s="10" t="s">
        <v>7678</v>
      </c>
      <c r="O6250" s="10" t="s">
        <v>49</v>
      </c>
      <c r="R6250" s="10" t="s">
        <v>7677</v>
      </c>
      <c r="S6250" s="10">
        <v>459</v>
      </c>
      <c r="T6250" s="10">
        <v>152</v>
      </c>
    </row>
    <row r="6251" spans="1:20" x14ac:dyDescent="0.35">
      <c r="A6251" s="10" t="s">
        <v>20</v>
      </c>
      <c r="B6251" s="10" t="s">
        <v>20</v>
      </c>
      <c r="C6251" s="10" t="s">
        <v>21</v>
      </c>
      <c r="D6251" s="10" t="s">
        <v>22</v>
      </c>
      <c r="E6251" s="10" t="s">
        <v>23</v>
      </c>
      <c r="F6251" s="10" t="s">
        <v>5</v>
      </c>
      <c r="H6251" s="10" t="s">
        <v>24</v>
      </c>
      <c r="I6251" s="10">
        <v>3481785</v>
      </c>
      <c r="J6251" s="10">
        <v>3482411</v>
      </c>
      <c r="K6251" s="10" t="s">
        <v>25</v>
      </c>
      <c r="R6251" s="10" t="s">
        <v>7679</v>
      </c>
      <c r="S6251" s="10">
        <v>627</v>
      </c>
    </row>
    <row r="6252" spans="1:20" x14ac:dyDescent="0.35">
      <c r="A6252" s="10" t="s">
        <v>27</v>
      </c>
      <c r="B6252" s="10" t="s">
        <v>27</v>
      </c>
      <c r="C6252" s="10" t="s">
        <v>28</v>
      </c>
      <c r="D6252" s="10" t="s">
        <v>22</v>
      </c>
      <c r="E6252" s="10" t="s">
        <v>23</v>
      </c>
      <c r="F6252" s="10" t="s">
        <v>5</v>
      </c>
      <c r="H6252" s="10" t="s">
        <v>24</v>
      </c>
      <c r="I6252" s="10">
        <v>3481785</v>
      </c>
      <c r="J6252" s="10">
        <v>3482411</v>
      </c>
      <c r="K6252" s="10" t="s">
        <v>25</v>
      </c>
      <c r="L6252" s="10" t="s">
        <v>7680</v>
      </c>
      <c r="O6252" s="10" t="s">
        <v>7681</v>
      </c>
      <c r="R6252" s="10" t="s">
        <v>7679</v>
      </c>
      <c r="S6252" s="10">
        <v>627</v>
      </c>
      <c r="T6252" s="10">
        <v>208</v>
      </c>
    </row>
    <row r="6253" spans="1:20" x14ac:dyDescent="0.35">
      <c r="A6253" s="10" t="s">
        <v>20</v>
      </c>
      <c r="B6253" s="10" t="s">
        <v>20</v>
      </c>
      <c r="C6253" s="10" t="s">
        <v>21</v>
      </c>
      <c r="D6253" s="10" t="s">
        <v>22</v>
      </c>
      <c r="E6253" s="10" t="s">
        <v>23</v>
      </c>
      <c r="F6253" s="10" t="s">
        <v>5</v>
      </c>
      <c r="H6253" s="10" t="s">
        <v>24</v>
      </c>
      <c r="I6253" s="10">
        <v>3482478</v>
      </c>
      <c r="J6253" s="10">
        <v>3482792</v>
      </c>
      <c r="K6253" s="10" t="s">
        <v>25</v>
      </c>
      <c r="R6253" s="10" t="s">
        <v>7682</v>
      </c>
      <c r="S6253" s="10">
        <v>315</v>
      </c>
    </row>
    <row r="6254" spans="1:20" x14ac:dyDescent="0.35">
      <c r="A6254" s="10" t="s">
        <v>27</v>
      </c>
      <c r="B6254" s="10" t="s">
        <v>27</v>
      </c>
      <c r="C6254" s="10" t="s">
        <v>28</v>
      </c>
      <c r="D6254" s="10" t="s">
        <v>22</v>
      </c>
      <c r="E6254" s="10" t="s">
        <v>23</v>
      </c>
      <c r="F6254" s="10" t="s">
        <v>5</v>
      </c>
      <c r="H6254" s="10" t="s">
        <v>24</v>
      </c>
      <c r="I6254" s="10">
        <v>3482478</v>
      </c>
      <c r="J6254" s="10">
        <v>3482792</v>
      </c>
      <c r="K6254" s="10" t="s">
        <v>25</v>
      </c>
      <c r="L6254" s="10" t="s">
        <v>7683</v>
      </c>
      <c r="O6254" s="10" t="s">
        <v>49</v>
      </c>
      <c r="R6254" s="10" t="s">
        <v>7682</v>
      </c>
      <c r="S6254" s="10">
        <v>315</v>
      </c>
      <c r="T6254" s="10">
        <v>104</v>
      </c>
    </row>
    <row r="6255" spans="1:20" x14ac:dyDescent="0.35">
      <c r="A6255" s="10" t="s">
        <v>20</v>
      </c>
      <c r="B6255" s="10" t="s">
        <v>20</v>
      </c>
      <c r="C6255" s="10" t="s">
        <v>21</v>
      </c>
      <c r="D6255" s="10" t="s">
        <v>22</v>
      </c>
      <c r="E6255" s="10" t="s">
        <v>23</v>
      </c>
      <c r="F6255" s="10" t="s">
        <v>5</v>
      </c>
      <c r="H6255" s="10" t="s">
        <v>24</v>
      </c>
      <c r="I6255" s="10">
        <v>3482863</v>
      </c>
      <c r="J6255" s="10">
        <v>3483885</v>
      </c>
      <c r="K6255" s="10" t="s">
        <v>25</v>
      </c>
      <c r="R6255" s="10" t="s">
        <v>7684</v>
      </c>
      <c r="S6255" s="10">
        <v>1023</v>
      </c>
    </row>
    <row r="6256" spans="1:20" x14ac:dyDescent="0.35">
      <c r="A6256" s="10" t="s">
        <v>27</v>
      </c>
      <c r="B6256" s="10" t="s">
        <v>27</v>
      </c>
      <c r="C6256" s="10" t="s">
        <v>28</v>
      </c>
      <c r="D6256" s="10" t="s">
        <v>22</v>
      </c>
      <c r="E6256" s="10" t="s">
        <v>23</v>
      </c>
      <c r="F6256" s="10" t="s">
        <v>5</v>
      </c>
      <c r="H6256" s="10" t="s">
        <v>24</v>
      </c>
      <c r="I6256" s="10">
        <v>3482863</v>
      </c>
      <c r="J6256" s="10">
        <v>3483885</v>
      </c>
      <c r="K6256" s="10" t="s">
        <v>25</v>
      </c>
      <c r="L6256" s="10" t="s">
        <v>7685</v>
      </c>
      <c r="O6256" s="10" t="s">
        <v>2195</v>
      </c>
      <c r="R6256" s="10" t="s">
        <v>7684</v>
      </c>
      <c r="S6256" s="10">
        <v>1023</v>
      </c>
      <c r="T6256" s="10">
        <v>340</v>
      </c>
    </row>
    <row r="6257" spans="1:20" x14ac:dyDescent="0.35">
      <c r="A6257" s="10" t="s">
        <v>20</v>
      </c>
      <c r="B6257" s="10" t="s">
        <v>20</v>
      </c>
      <c r="C6257" s="10" t="s">
        <v>21</v>
      </c>
      <c r="D6257" s="10" t="s">
        <v>22</v>
      </c>
      <c r="E6257" s="10" t="s">
        <v>23</v>
      </c>
      <c r="F6257" s="10" t="s">
        <v>5</v>
      </c>
      <c r="H6257" s="10" t="s">
        <v>24</v>
      </c>
      <c r="I6257" s="10">
        <v>3483878</v>
      </c>
      <c r="J6257" s="10">
        <v>3484744</v>
      </c>
      <c r="K6257" s="10" t="s">
        <v>25</v>
      </c>
      <c r="R6257" s="10" t="s">
        <v>7686</v>
      </c>
      <c r="S6257" s="10">
        <v>867</v>
      </c>
    </row>
    <row r="6258" spans="1:20" x14ac:dyDescent="0.35">
      <c r="A6258" s="10" t="s">
        <v>27</v>
      </c>
      <c r="B6258" s="10" t="s">
        <v>27</v>
      </c>
      <c r="C6258" s="10" t="s">
        <v>28</v>
      </c>
      <c r="D6258" s="10" t="s">
        <v>22</v>
      </c>
      <c r="E6258" s="10" t="s">
        <v>23</v>
      </c>
      <c r="F6258" s="10" t="s">
        <v>5</v>
      </c>
      <c r="H6258" s="10" t="s">
        <v>24</v>
      </c>
      <c r="I6258" s="10">
        <v>3483878</v>
      </c>
      <c r="J6258" s="10">
        <v>3484744</v>
      </c>
      <c r="K6258" s="10" t="s">
        <v>25</v>
      </c>
      <c r="L6258" s="10" t="s">
        <v>7687</v>
      </c>
      <c r="O6258" s="10" t="s">
        <v>2272</v>
      </c>
      <c r="R6258" s="10" t="s">
        <v>7686</v>
      </c>
      <c r="S6258" s="10">
        <v>867</v>
      </c>
      <c r="T6258" s="10">
        <v>288</v>
      </c>
    </row>
    <row r="6259" spans="1:20" x14ac:dyDescent="0.35">
      <c r="A6259" s="10" t="s">
        <v>20</v>
      </c>
      <c r="B6259" s="10" t="s">
        <v>20</v>
      </c>
      <c r="C6259" s="10" t="s">
        <v>21</v>
      </c>
      <c r="D6259" s="10" t="s">
        <v>22</v>
      </c>
      <c r="E6259" s="10" t="s">
        <v>23</v>
      </c>
      <c r="F6259" s="10" t="s">
        <v>5</v>
      </c>
      <c r="H6259" s="10" t="s">
        <v>24</v>
      </c>
      <c r="I6259" s="10">
        <v>3485131</v>
      </c>
      <c r="J6259" s="10">
        <v>3486909</v>
      </c>
      <c r="K6259" s="10" t="s">
        <v>25</v>
      </c>
      <c r="R6259" s="10" t="s">
        <v>7688</v>
      </c>
      <c r="S6259" s="10">
        <v>1779</v>
      </c>
    </row>
    <row r="6260" spans="1:20" x14ac:dyDescent="0.35">
      <c r="A6260" s="10" t="s">
        <v>27</v>
      </c>
      <c r="B6260" s="10" t="s">
        <v>27</v>
      </c>
      <c r="C6260" s="10" t="s">
        <v>28</v>
      </c>
      <c r="D6260" s="10" t="s">
        <v>22</v>
      </c>
      <c r="E6260" s="10" t="s">
        <v>23</v>
      </c>
      <c r="F6260" s="10" t="s">
        <v>5</v>
      </c>
      <c r="H6260" s="10" t="s">
        <v>24</v>
      </c>
      <c r="I6260" s="10">
        <v>3485131</v>
      </c>
      <c r="J6260" s="10">
        <v>3486909</v>
      </c>
      <c r="K6260" s="10" t="s">
        <v>25</v>
      </c>
      <c r="L6260" s="10" t="s">
        <v>7689</v>
      </c>
      <c r="O6260" s="10" t="s">
        <v>2192</v>
      </c>
      <c r="R6260" s="10" t="s">
        <v>7688</v>
      </c>
      <c r="S6260" s="10">
        <v>1779</v>
      </c>
      <c r="T6260" s="10">
        <v>592</v>
      </c>
    </row>
    <row r="6261" spans="1:20" x14ac:dyDescent="0.35">
      <c r="A6261" s="10" t="s">
        <v>20</v>
      </c>
      <c r="B6261" s="10" t="s">
        <v>20</v>
      </c>
      <c r="C6261" s="10" t="s">
        <v>21</v>
      </c>
      <c r="D6261" s="10" t="s">
        <v>22</v>
      </c>
      <c r="E6261" s="10" t="s">
        <v>23</v>
      </c>
      <c r="F6261" s="10" t="s">
        <v>5</v>
      </c>
      <c r="H6261" s="10" t="s">
        <v>24</v>
      </c>
      <c r="I6261" s="10">
        <v>3486947</v>
      </c>
      <c r="J6261" s="10">
        <v>3488770</v>
      </c>
      <c r="K6261" s="10" t="s">
        <v>46</v>
      </c>
      <c r="R6261" s="10" t="s">
        <v>7690</v>
      </c>
      <c r="S6261" s="10">
        <v>1824</v>
      </c>
    </row>
    <row r="6262" spans="1:20" x14ac:dyDescent="0.35">
      <c r="A6262" s="10" t="s">
        <v>27</v>
      </c>
      <c r="B6262" s="10" t="s">
        <v>27</v>
      </c>
      <c r="C6262" s="10" t="s">
        <v>28</v>
      </c>
      <c r="D6262" s="10" t="s">
        <v>22</v>
      </c>
      <c r="E6262" s="10" t="s">
        <v>23</v>
      </c>
      <c r="F6262" s="10" t="s">
        <v>5</v>
      </c>
      <c r="H6262" s="10" t="s">
        <v>24</v>
      </c>
      <c r="I6262" s="10">
        <v>3486947</v>
      </c>
      <c r="J6262" s="10">
        <v>3488770</v>
      </c>
      <c r="K6262" s="10" t="s">
        <v>46</v>
      </c>
      <c r="L6262" s="10" t="s">
        <v>7691</v>
      </c>
      <c r="O6262" s="10" t="s">
        <v>7692</v>
      </c>
      <c r="R6262" s="10" t="s">
        <v>7690</v>
      </c>
      <c r="S6262" s="10">
        <v>1824</v>
      </c>
      <c r="T6262" s="10">
        <v>607</v>
      </c>
    </row>
    <row r="6263" spans="1:20" x14ac:dyDescent="0.35">
      <c r="A6263" s="10" t="s">
        <v>20</v>
      </c>
      <c r="B6263" s="10" t="s">
        <v>20</v>
      </c>
      <c r="C6263" s="10" t="s">
        <v>21</v>
      </c>
      <c r="D6263" s="10" t="s">
        <v>22</v>
      </c>
      <c r="E6263" s="10" t="s">
        <v>23</v>
      </c>
      <c r="F6263" s="10" t="s">
        <v>5</v>
      </c>
      <c r="H6263" s="10" t="s">
        <v>24</v>
      </c>
      <c r="I6263" s="10">
        <v>3488824</v>
      </c>
      <c r="J6263" s="10">
        <v>3490254</v>
      </c>
      <c r="K6263" s="10" t="s">
        <v>46</v>
      </c>
      <c r="R6263" s="10" t="s">
        <v>7693</v>
      </c>
      <c r="S6263" s="10">
        <v>1431</v>
      </c>
    </row>
    <row r="6264" spans="1:20" x14ac:dyDescent="0.35">
      <c r="A6264" s="10" t="s">
        <v>27</v>
      </c>
      <c r="B6264" s="10" t="s">
        <v>27</v>
      </c>
      <c r="C6264" s="10" t="s">
        <v>28</v>
      </c>
      <c r="D6264" s="10" t="s">
        <v>22</v>
      </c>
      <c r="E6264" s="10" t="s">
        <v>23</v>
      </c>
      <c r="F6264" s="10" t="s">
        <v>5</v>
      </c>
      <c r="H6264" s="10" t="s">
        <v>24</v>
      </c>
      <c r="I6264" s="10">
        <v>3488824</v>
      </c>
      <c r="J6264" s="10">
        <v>3490254</v>
      </c>
      <c r="K6264" s="10" t="s">
        <v>46</v>
      </c>
      <c r="L6264" s="10" t="s">
        <v>7694</v>
      </c>
      <c r="O6264" s="10" t="s">
        <v>7695</v>
      </c>
      <c r="R6264" s="10" t="s">
        <v>7693</v>
      </c>
      <c r="S6264" s="10">
        <v>1431</v>
      </c>
      <c r="T6264" s="10">
        <v>476</v>
      </c>
    </row>
    <row r="6265" spans="1:20" x14ac:dyDescent="0.35">
      <c r="A6265" s="10" t="s">
        <v>20</v>
      </c>
      <c r="B6265" s="10" t="s">
        <v>20</v>
      </c>
      <c r="C6265" s="10" t="s">
        <v>21</v>
      </c>
      <c r="D6265" s="10" t="s">
        <v>22</v>
      </c>
      <c r="E6265" s="10" t="s">
        <v>23</v>
      </c>
      <c r="F6265" s="10" t="s">
        <v>5</v>
      </c>
      <c r="H6265" s="10" t="s">
        <v>24</v>
      </c>
      <c r="I6265" s="10">
        <v>3490378</v>
      </c>
      <c r="J6265" s="10">
        <v>3491148</v>
      </c>
      <c r="K6265" s="10" t="s">
        <v>25</v>
      </c>
      <c r="R6265" s="10" t="s">
        <v>7696</v>
      </c>
      <c r="S6265" s="10">
        <v>771</v>
      </c>
    </row>
    <row r="6266" spans="1:20" x14ac:dyDescent="0.35">
      <c r="A6266" s="10" t="s">
        <v>27</v>
      </c>
      <c r="B6266" s="10" t="s">
        <v>27</v>
      </c>
      <c r="C6266" s="10" t="s">
        <v>28</v>
      </c>
      <c r="D6266" s="10" t="s">
        <v>22</v>
      </c>
      <c r="E6266" s="10" t="s">
        <v>23</v>
      </c>
      <c r="F6266" s="10" t="s">
        <v>5</v>
      </c>
      <c r="H6266" s="10" t="s">
        <v>24</v>
      </c>
      <c r="I6266" s="10">
        <v>3490378</v>
      </c>
      <c r="J6266" s="10">
        <v>3491148</v>
      </c>
      <c r="K6266" s="10" t="s">
        <v>25</v>
      </c>
      <c r="L6266" s="10" t="s">
        <v>7697</v>
      </c>
      <c r="O6266" s="10" t="s">
        <v>7698</v>
      </c>
      <c r="R6266" s="10" t="s">
        <v>7696</v>
      </c>
      <c r="S6266" s="10">
        <v>771</v>
      </c>
      <c r="T6266" s="10">
        <v>256</v>
      </c>
    </row>
    <row r="6267" spans="1:20" x14ac:dyDescent="0.35">
      <c r="A6267" s="10" t="s">
        <v>20</v>
      </c>
      <c r="B6267" s="10" t="s">
        <v>20</v>
      </c>
      <c r="C6267" s="10" t="s">
        <v>72</v>
      </c>
      <c r="D6267" s="10" t="s">
        <v>22</v>
      </c>
      <c r="E6267" s="10" t="s">
        <v>23</v>
      </c>
      <c r="F6267" s="10" t="s">
        <v>5</v>
      </c>
      <c r="H6267" s="10" t="s">
        <v>24</v>
      </c>
      <c r="I6267" s="10">
        <v>3491233</v>
      </c>
      <c r="J6267" s="10">
        <v>3491307</v>
      </c>
      <c r="K6267" s="10" t="s">
        <v>25</v>
      </c>
      <c r="R6267" s="10" t="s">
        <v>7699</v>
      </c>
      <c r="S6267" s="10">
        <v>75</v>
      </c>
    </row>
    <row r="6268" spans="1:20" x14ac:dyDescent="0.35">
      <c r="A6268" s="10" t="s">
        <v>72</v>
      </c>
      <c r="B6268" s="10" t="s">
        <v>72</v>
      </c>
      <c r="D6268" s="10" t="s">
        <v>22</v>
      </c>
      <c r="E6268" s="10" t="s">
        <v>23</v>
      </c>
      <c r="F6268" s="10" t="s">
        <v>5</v>
      </c>
      <c r="H6268" s="10" t="s">
        <v>24</v>
      </c>
      <c r="I6268" s="10">
        <v>3491233</v>
      </c>
      <c r="J6268" s="10">
        <v>3491307</v>
      </c>
      <c r="K6268" s="10" t="s">
        <v>25</v>
      </c>
      <c r="O6268" s="10" t="s">
        <v>4036</v>
      </c>
      <c r="R6268" s="10" t="s">
        <v>7699</v>
      </c>
      <c r="S6268" s="10">
        <v>75</v>
      </c>
    </row>
    <row r="6269" spans="1:20" x14ac:dyDescent="0.35">
      <c r="A6269" s="10" t="s">
        <v>20</v>
      </c>
      <c r="B6269" s="10" t="s">
        <v>20</v>
      </c>
      <c r="C6269" s="10" t="s">
        <v>21</v>
      </c>
      <c r="D6269" s="10" t="s">
        <v>22</v>
      </c>
      <c r="E6269" s="10" t="s">
        <v>23</v>
      </c>
      <c r="F6269" s="10" t="s">
        <v>5</v>
      </c>
      <c r="H6269" s="10" t="s">
        <v>24</v>
      </c>
      <c r="I6269" s="10">
        <v>3491715</v>
      </c>
      <c r="J6269" s="10">
        <v>3492080</v>
      </c>
      <c r="K6269" s="10" t="s">
        <v>25</v>
      </c>
      <c r="R6269" s="10" t="s">
        <v>7700</v>
      </c>
      <c r="S6269" s="10">
        <v>366</v>
      </c>
    </row>
    <row r="6270" spans="1:20" x14ac:dyDescent="0.35">
      <c r="A6270" s="10" t="s">
        <v>27</v>
      </c>
      <c r="B6270" s="10" t="s">
        <v>27</v>
      </c>
      <c r="C6270" s="10" t="s">
        <v>28</v>
      </c>
      <c r="D6270" s="10" t="s">
        <v>22</v>
      </c>
      <c r="E6270" s="10" t="s">
        <v>23</v>
      </c>
      <c r="F6270" s="10" t="s">
        <v>5</v>
      </c>
      <c r="H6270" s="10" t="s">
        <v>24</v>
      </c>
      <c r="I6270" s="10">
        <v>3491715</v>
      </c>
      <c r="J6270" s="10">
        <v>3492080</v>
      </c>
      <c r="K6270" s="10" t="s">
        <v>25</v>
      </c>
      <c r="L6270" s="10" t="s">
        <v>7701</v>
      </c>
      <c r="O6270" s="10" t="s">
        <v>49</v>
      </c>
      <c r="R6270" s="10" t="s">
        <v>7700</v>
      </c>
      <c r="S6270" s="10">
        <v>366</v>
      </c>
      <c r="T6270" s="10">
        <v>121</v>
      </c>
    </row>
    <row r="6271" spans="1:20" x14ac:dyDescent="0.35">
      <c r="A6271" s="10" t="s">
        <v>20</v>
      </c>
      <c r="B6271" s="10" t="s">
        <v>20</v>
      </c>
      <c r="C6271" s="10" t="s">
        <v>21</v>
      </c>
      <c r="D6271" s="10" t="s">
        <v>22</v>
      </c>
      <c r="E6271" s="10" t="s">
        <v>23</v>
      </c>
      <c r="F6271" s="10" t="s">
        <v>5</v>
      </c>
      <c r="H6271" s="10" t="s">
        <v>24</v>
      </c>
      <c r="I6271" s="10">
        <v>3492134</v>
      </c>
      <c r="J6271" s="10">
        <v>3492685</v>
      </c>
      <c r="K6271" s="10" t="s">
        <v>25</v>
      </c>
      <c r="R6271" s="10" t="s">
        <v>7702</v>
      </c>
      <c r="S6271" s="10">
        <v>552</v>
      </c>
    </row>
    <row r="6272" spans="1:20" x14ac:dyDescent="0.35">
      <c r="A6272" s="10" t="s">
        <v>27</v>
      </c>
      <c r="B6272" s="10" t="s">
        <v>27</v>
      </c>
      <c r="C6272" s="10" t="s">
        <v>28</v>
      </c>
      <c r="D6272" s="10" t="s">
        <v>22</v>
      </c>
      <c r="E6272" s="10" t="s">
        <v>23</v>
      </c>
      <c r="F6272" s="10" t="s">
        <v>5</v>
      </c>
      <c r="H6272" s="10" t="s">
        <v>24</v>
      </c>
      <c r="I6272" s="10">
        <v>3492134</v>
      </c>
      <c r="J6272" s="10">
        <v>3492685</v>
      </c>
      <c r="K6272" s="10" t="s">
        <v>25</v>
      </c>
      <c r="L6272" s="10" t="s">
        <v>7703</v>
      </c>
      <c r="O6272" s="10" t="s">
        <v>49</v>
      </c>
      <c r="R6272" s="10" t="s">
        <v>7702</v>
      </c>
      <c r="S6272" s="10">
        <v>552</v>
      </c>
      <c r="T6272" s="10">
        <v>183</v>
      </c>
    </row>
    <row r="6273" spans="1:20" x14ac:dyDescent="0.35">
      <c r="A6273" s="10" t="s">
        <v>20</v>
      </c>
      <c r="B6273" s="10" t="s">
        <v>20</v>
      </c>
      <c r="C6273" s="10" t="s">
        <v>21</v>
      </c>
      <c r="D6273" s="10" t="s">
        <v>22</v>
      </c>
      <c r="E6273" s="10" t="s">
        <v>23</v>
      </c>
      <c r="F6273" s="10" t="s">
        <v>5</v>
      </c>
      <c r="H6273" s="10" t="s">
        <v>24</v>
      </c>
      <c r="I6273" s="10">
        <v>3492944</v>
      </c>
      <c r="J6273" s="10">
        <v>3493843</v>
      </c>
      <c r="K6273" s="10" t="s">
        <v>25</v>
      </c>
      <c r="R6273" s="10" t="s">
        <v>7704</v>
      </c>
      <c r="S6273" s="10">
        <v>900</v>
      </c>
    </row>
    <row r="6274" spans="1:20" x14ac:dyDescent="0.35">
      <c r="A6274" s="10" t="s">
        <v>27</v>
      </c>
      <c r="B6274" s="10" t="s">
        <v>27</v>
      </c>
      <c r="C6274" s="10" t="s">
        <v>28</v>
      </c>
      <c r="D6274" s="10" t="s">
        <v>22</v>
      </c>
      <c r="E6274" s="10" t="s">
        <v>23</v>
      </c>
      <c r="F6274" s="10" t="s">
        <v>5</v>
      </c>
      <c r="H6274" s="10" t="s">
        <v>24</v>
      </c>
      <c r="I6274" s="10">
        <v>3492944</v>
      </c>
      <c r="J6274" s="10">
        <v>3493843</v>
      </c>
      <c r="K6274" s="10" t="s">
        <v>25</v>
      </c>
      <c r="L6274" s="10" t="s">
        <v>7705</v>
      </c>
      <c r="O6274" s="10" t="s">
        <v>228</v>
      </c>
      <c r="R6274" s="10" t="s">
        <v>7704</v>
      </c>
      <c r="S6274" s="10">
        <v>900</v>
      </c>
      <c r="T6274" s="10">
        <v>299</v>
      </c>
    </row>
    <row r="6275" spans="1:20" x14ac:dyDescent="0.35">
      <c r="A6275" s="10" t="s">
        <v>20</v>
      </c>
      <c r="B6275" s="10" t="s">
        <v>20</v>
      </c>
      <c r="C6275" s="10" t="s">
        <v>21</v>
      </c>
      <c r="D6275" s="10" t="s">
        <v>22</v>
      </c>
      <c r="E6275" s="10" t="s">
        <v>23</v>
      </c>
      <c r="F6275" s="10" t="s">
        <v>5</v>
      </c>
      <c r="H6275" s="10" t="s">
        <v>24</v>
      </c>
      <c r="I6275" s="10">
        <v>3494054</v>
      </c>
      <c r="J6275" s="10">
        <v>3494485</v>
      </c>
      <c r="K6275" s="10" t="s">
        <v>25</v>
      </c>
      <c r="R6275" s="10" t="s">
        <v>7706</v>
      </c>
      <c r="S6275" s="10">
        <v>432</v>
      </c>
    </row>
    <row r="6276" spans="1:20" x14ac:dyDescent="0.35">
      <c r="A6276" s="10" t="s">
        <v>27</v>
      </c>
      <c r="B6276" s="10" t="s">
        <v>27</v>
      </c>
      <c r="C6276" s="10" t="s">
        <v>28</v>
      </c>
      <c r="D6276" s="10" t="s">
        <v>22</v>
      </c>
      <c r="E6276" s="10" t="s">
        <v>23</v>
      </c>
      <c r="F6276" s="10" t="s">
        <v>5</v>
      </c>
      <c r="H6276" s="10" t="s">
        <v>24</v>
      </c>
      <c r="I6276" s="10">
        <v>3494054</v>
      </c>
      <c r="J6276" s="10">
        <v>3494485</v>
      </c>
      <c r="K6276" s="10" t="s">
        <v>25</v>
      </c>
      <c r="L6276" s="10" t="s">
        <v>7707</v>
      </c>
      <c r="O6276" s="10" t="s">
        <v>7708</v>
      </c>
      <c r="R6276" s="10" t="s">
        <v>7706</v>
      </c>
      <c r="S6276" s="10">
        <v>432</v>
      </c>
      <c r="T6276" s="10">
        <v>143</v>
      </c>
    </row>
    <row r="6277" spans="1:20" x14ac:dyDescent="0.35">
      <c r="A6277" s="10" t="s">
        <v>20</v>
      </c>
      <c r="B6277" s="10" t="s">
        <v>20</v>
      </c>
      <c r="C6277" s="10" t="s">
        <v>21</v>
      </c>
      <c r="D6277" s="10" t="s">
        <v>22</v>
      </c>
      <c r="E6277" s="10" t="s">
        <v>23</v>
      </c>
      <c r="F6277" s="10" t="s">
        <v>5</v>
      </c>
      <c r="H6277" s="10" t="s">
        <v>24</v>
      </c>
      <c r="I6277" s="10">
        <v>3494534</v>
      </c>
      <c r="J6277" s="10">
        <v>3497317</v>
      </c>
      <c r="K6277" s="10" t="s">
        <v>25</v>
      </c>
      <c r="R6277" s="10" t="s">
        <v>7709</v>
      </c>
      <c r="S6277" s="10">
        <v>2784</v>
      </c>
    </row>
    <row r="6278" spans="1:20" x14ac:dyDescent="0.35">
      <c r="A6278" s="10" t="s">
        <v>27</v>
      </c>
      <c r="B6278" s="10" t="s">
        <v>27</v>
      </c>
      <c r="C6278" s="10" t="s">
        <v>28</v>
      </c>
      <c r="D6278" s="10" t="s">
        <v>22</v>
      </c>
      <c r="E6278" s="10" t="s">
        <v>23</v>
      </c>
      <c r="F6278" s="10" t="s">
        <v>5</v>
      </c>
      <c r="H6278" s="10" t="s">
        <v>24</v>
      </c>
      <c r="I6278" s="10">
        <v>3494534</v>
      </c>
      <c r="J6278" s="10">
        <v>3497317</v>
      </c>
      <c r="K6278" s="10" t="s">
        <v>25</v>
      </c>
      <c r="L6278" s="10" t="s">
        <v>7710</v>
      </c>
      <c r="O6278" s="10" t="s">
        <v>7711</v>
      </c>
      <c r="R6278" s="10" t="s">
        <v>7709</v>
      </c>
      <c r="S6278" s="10">
        <v>2784</v>
      </c>
      <c r="T6278" s="10">
        <v>927</v>
      </c>
    </row>
    <row r="6279" spans="1:20" x14ac:dyDescent="0.35">
      <c r="A6279" s="10" t="s">
        <v>20</v>
      </c>
      <c r="B6279" s="10" t="s">
        <v>20</v>
      </c>
      <c r="C6279" s="10" t="s">
        <v>21</v>
      </c>
      <c r="D6279" s="10" t="s">
        <v>22</v>
      </c>
      <c r="E6279" s="10" t="s">
        <v>23</v>
      </c>
      <c r="F6279" s="10" t="s">
        <v>5</v>
      </c>
      <c r="H6279" s="10" t="s">
        <v>24</v>
      </c>
      <c r="I6279" s="10">
        <v>3497481</v>
      </c>
      <c r="J6279" s="10">
        <v>3499187</v>
      </c>
      <c r="K6279" s="10" t="s">
        <v>25</v>
      </c>
      <c r="R6279" s="10" t="s">
        <v>7712</v>
      </c>
      <c r="S6279" s="10">
        <v>1707</v>
      </c>
    </row>
    <row r="6280" spans="1:20" x14ac:dyDescent="0.35">
      <c r="A6280" s="10" t="s">
        <v>27</v>
      </c>
      <c r="B6280" s="10" t="s">
        <v>27</v>
      </c>
      <c r="C6280" s="10" t="s">
        <v>28</v>
      </c>
      <c r="D6280" s="10" t="s">
        <v>22</v>
      </c>
      <c r="E6280" s="10" t="s">
        <v>23</v>
      </c>
      <c r="F6280" s="10" t="s">
        <v>5</v>
      </c>
      <c r="H6280" s="10" t="s">
        <v>24</v>
      </c>
      <c r="I6280" s="10">
        <v>3497481</v>
      </c>
      <c r="J6280" s="10">
        <v>3499187</v>
      </c>
      <c r="K6280" s="10" t="s">
        <v>25</v>
      </c>
      <c r="L6280" s="10" t="s">
        <v>7713</v>
      </c>
      <c r="O6280" s="10" t="s">
        <v>256</v>
      </c>
      <c r="R6280" s="10" t="s">
        <v>7712</v>
      </c>
      <c r="S6280" s="10">
        <v>1707</v>
      </c>
      <c r="T6280" s="10">
        <v>568</v>
      </c>
    </row>
    <row r="6281" spans="1:20" x14ac:dyDescent="0.35">
      <c r="A6281" s="10" t="s">
        <v>20</v>
      </c>
      <c r="B6281" s="10" t="s">
        <v>20</v>
      </c>
      <c r="C6281" s="10" t="s">
        <v>21</v>
      </c>
      <c r="D6281" s="10" t="s">
        <v>22</v>
      </c>
      <c r="E6281" s="10" t="s">
        <v>23</v>
      </c>
      <c r="F6281" s="10" t="s">
        <v>5</v>
      </c>
      <c r="H6281" s="10" t="s">
        <v>24</v>
      </c>
      <c r="I6281" s="10">
        <v>3499385</v>
      </c>
      <c r="J6281" s="10">
        <v>3499783</v>
      </c>
      <c r="K6281" s="10" t="s">
        <v>25</v>
      </c>
      <c r="R6281" s="10" t="s">
        <v>7714</v>
      </c>
      <c r="S6281" s="10">
        <v>399</v>
      </c>
    </row>
    <row r="6282" spans="1:20" x14ac:dyDescent="0.35">
      <c r="A6282" s="10" t="s">
        <v>27</v>
      </c>
      <c r="B6282" s="10" t="s">
        <v>27</v>
      </c>
      <c r="C6282" s="10" t="s">
        <v>28</v>
      </c>
      <c r="D6282" s="10" t="s">
        <v>22</v>
      </c>
      <c r="E6282" s="10" t="s">
        <v>23</v>
      </c>
      <c r="F6282" s="10" t="s">
        <v>5</v>
      </c>
      <c r="H6282" s="10" t="s">
        <v>24</v>
      </c>
      <c r="I6282" s="10">
        <v>3499385</v>
      </c>
      <c r="J6282" s="10">
        <v>3499783</v>
      </c>
      <c r="K6282" s="10" t="s">
        <v>25</v>
      </c>
      <c r="L6282" s="10" t="s">
        <v>7715</v>
      </c>
      <c r="O6282" s="10" t="s">
        <v>49</v>
      </c>
      <c r="R6282" s="10" t="s">
        <v>7714</v>
      </c>
      <c r="S6282" s="10">
        <v>399</v>
      </c>
      <c r="T6282" s="10">
        <v>132</v>
      </c>
    </row>
    <row r="6283" spans="1:20" x14ac:dyDescent="0.35">
      <c r="A6283" s="10" t="s">
        <v>20</v>
      </c>
      <c r="B6283" s="10" t="s">
        <v>20</v>
      </c>
      <c r="C6283" s="10" t="s">
        <v>21</v>
      </c>
      <c r="D6283" s="10" t="s">
        <v>22</v>
      </c>
      <c r="E6283" s="10" t="s">
        <v>23</v>
      </c>
      <c r="F6283" s="10" t="s">
        <v>5</v>
      </c>
      <c r="H6283" s="10" t="s">
        <v>24</v>
      </c>
      <c r="I6283" s="10">
        <v>3499877</v>
      </c>
      <c r="J6283" s="10">
        <v>3503080</v>
      </c>
      <c r="K6283" s="10" t="s">
        <v>25</v>
      </c>
      <c r="R6283" s="10" t="s">
        <v>7716</v>
      </c>
      <c r="S6283" s="10">
        <v>3204</v>
      </c>
    </row>
    <row r="6284" spans="1:20" x14ac:dyDescent="0.35">
      <c r="A6284" s="10" t="s">
        <v>27</v>
      </c>
      <c r="B6284" s="10" t="s">
        <v>27</v>
      </c>
      <c r="C6284" s="10" t="s">
        <v>28</v>
      </c>
      <c r="D6284" s="10" t="s">
        <v>22</v>
      </c>
      <c r="E6284" s="10" t="s">
        <v>23</v>
      </c>
      <c r="F6284" s="10" t="s">
        <v>5</v>
      </c>
      <c r="H6284" s="10" t="s">
        <v>24</v>
      </c>
      <c r="I6284" s="10">
        <v>3499877</v>
      </c>
      <c r="J6284" s="10">
        <v>3503080</v>
      </c>
      <c r="K6284" s="10" t="s">
        <v>25</v>
      </c>
      <c r="L6284" s="10" t="s">
        <v>7717</v>
      </c>
      <c r="O6284" s="10" t="s">
        <v>5265</v>
      </c>
      <c r="R6284" s="10" t="s">
        <v>7716</v>
      </c>
      <c r="S6284" s="10">
        <v>3204</v>
      </c>
      <c r="T6284" s="10">
        <v>1067</v>
      </c>
    </row>
    <row r="6285" spans="1:20" x14ac:dyDescent="0.35">
      <c r="A6285" s="10" t="s">
        <v>20</v>
      </c>
      <c r="B6285" s="10" t="s">
        <v>20</v>
      </c>
      <c r="C6285" s="10" t="s">
        <v>21</v>
      </c>
      <c r="D6285" s="10" t="s">
        <v>22</v>
      </c>
      <c r="E6285" s="10" t="s">
        <v>23</v>
      </c>
      <c r="F6285" s="10" t="s">
        <v>5</v>
      </c>
      <c r="H6285" s="10" t="s">
        <v>24</v>
      </c>
      <c r="I6285" s="10">
        <v>3503624</v>
      </c>
      <c r="J6285" s="10">
        <v>3504769</v>
      </c>
      <c r="K6285" s="10" t="s">
        <v>46</v>
      </c>
      <c r="R6285" s="10" t="s">
        <v>7718</v>
      </c>
      <c r="S6285" s="10">
        <v>1146</v>
      </c>
    </row>
    <row r="6286" spans="1:20" x14ac:dyDescent="0.35">
      <c r="A6286" s="10" t="s">
        <v>27</v>
      </c>
      <c r="B6286" s="10" t="s">
        <v>27</v>
      </c>
      <c r="C6286" s="10" t="s">
        <v>28</v>
      </c>
      <c r="D6286" s="10" t="s">
        <v>22</v>
      </c>
      <c r="E6286" s="10" t="s">
        <v>23</v>
      </c>
      <c r="F6286" s="10" t="s">
        <v>5</v>
      </c>
      <c r="H6286" s="10" t="s">
        <v>24</v>
      </c>
      <c r="I6286" s="10">
        <v>3503624</v>
      </c>
      <c r="J6286" s="10">
        <v>3504769</v>
      </c>
      <c r="K6286" s="10" t="s">
        <v>46</v>
      </c>
      <c r="L6286" s="10" t="s">
        <v>7719</v>
      </c>
      <c r="O6286" s="10" t="s">
        <v>2821</v>
      </c>
      <c r="R6286" s="10" t="s">
        <v>7718</v>
      </c>
      <c r="S6286" s="10">
        <v>1146</v>
      </c>
      <c r="T6286" s="10">
        <v>381</v>
      </c>
    </row>
    <row r="6287" spans="1:20" x14ac:dyDescent="0.35">
      <c r="A6287" s="10" t="s">
        <v>20</v>
      </c>
      <c r="B6287" s="10" t="s">
        <v>20</v>
      </c>
      <c r="C6287" s="10" t="s">
        <v>21</v>
      </c>
      <c r="D6287" s="10" t="s">
        <v>22</v>
      </c>
      <c r="E6287" s="10" t="s">
        <v>23</v>
      </c>
      <c r="F6287" s="10" t="s">
        <v>5</v>
      </c>
      <c r="H6287" s="10" t="s">
        <v>24</v>
      </c>
      <c r="I6287" s="10">
        <v>3504895</v>
      </c>
      <c r="J6287" s="10">
        <v>3506298</v>
      </c>
      <c r="K6287" s="10" t="s">
        <v>25</v>
      </c>
      <c r="R6287" s="10" t="s">
        <v>7720</v>
      </c>
      <c r="S6287" s="10">
        <v>1404</v>
      </c>
    </row>
    <row r="6288" spans="1:20" x14ac:dyDescent="0.35">
      <c r="A6288" s="10" t="s">
        <v>27</v>
      </c>
      <c r="B6288" s="10" t="s">
        <v>27</v>
      </c>
      <c r="C6288" s="10" t="s">
        <v>28</v>
      </c>
      <c r="D6288" s="10" t="s">
        <v>22</v>
      </c>
      <c r="E6288" s="10" t="s">
        <v>23</v>
      </c>
      <c r="F6288" s="10" t="s">
        <v>5</v>
      </c>
      <c r="H6288" s="10" t="s">
        <v>24</v>
      </c>
      <c r="I6288" s="10">
        <v>3504895</v>
      </c>
      <c r="J6288" s="10">
        <v>3506298</v>
      </c>
      <c r="K6288" s="10" t="s">
        <v>25</v>
      </c>
      <c r="L6288" s="10" t="s">
        <v>7721</v>
      </c>
      <c r="O6288" s="10" t="s">
        <v>3018</v>
      </c>
      <c r="R6288" s="10" t="s">
        <v>7720</v>
      </c>
      <c r="S6288" s="10">
        <v>1404</v>
      </c>
      <c r="T6288" s="10">
        <v>467</v>
      </c>
    </row>
    <row r="6289" spans="1:20" x14ac:dyDescent="0.35">
      <c r="A6289" s="10" t="s">
        <v>20</v>
      </c>
      <c r="B6289" s="10" t="s">
        <v>20</v>
      </c>
      <c r="C6289" s="10" t="s">
        <v>21</v>
      </c>
      <c r="D6289" s="10" t="s">
        <v>22</v>
      </c>
      <c r="E6289" s="10" t="s">
        <v>23</v>
      </c>
      <c r="F6289" s="10" t="s">
        <v>5</v>
      </c>
      <c r="H6289" s="10" t="s">
        <v>24</v>
      </c>
      <c r="I6289" s="10">
        <v>3506414</v>
      </c>
      <c r="J6289" s="10">
        <v>3507370</v>
      </c>
      <c r="K6289" s="10" t="s">
        <v>25</v>
      </c>
      <c r="R6289" s="10" t="s">
        <v>7722</v>
      </c>
      <c r="S6289" s="10">
        <v>957</v>
      </c>
    </row>
    <row r="6290" spans="1:20" x14ac:dyDescent="0.35">
      <c r="A6290" s="10" t="s">
        <v>27</v>
      </c>
      <c r="B6290" s="10" t="s">
        <v>27</v>
      </c>
      <c r="C6290" s="10" t="s">
        <v>28</v>
      </c>
      <c r="D6290" s="10" t="s">
        <v>22</v>
      </c>
      <c r="E6290" s="10" t="s">
        <v>23</v>
      </c>
      <c r="F6290" s="10" t="s">
        <v>5</v>
      </c>
      <c r="H6290" s="10" t="s">
        <v>24</v>
      </c>
      <c r="I6290" s="10">
        <v>3506414</v>
      </c>
      <c r="J6290" s="10">
        <v>3507370</v>
      </c>
      <c r="K6290" s="10" t="s">
        <v>25</v>
      </c>
      <c r="L6290" s="10" t="s">
        <v>7723</v>
      </c>
      <c r="O6290" s="10" t="s">
        <v>52</v>
      </c>
      <c r="R6290" s="10" t="s">
        <v>7722</v>
      </c>
      <c r="S6290" s="10">
        <v>957</v>
      </c>
      <c r="T6290" s="10">
        <v>318</v>
      </c>
    </row>
    <row r="6291" spans="1:20" x14ac:dyDescent="0.35">
      <c r="A6291" s="10" t="s">
        <v>20</v>
      </c>
      <c r="B6291" s="10" t="s">
        <v>20</v>
      </c>
      <c r="C6291" s="10" t="s">
        <v>21</v>
      </c>
      <c r="D6291" s="10" t="s">
        <v>22</v>
      </c>
      <c r="E6291" s="10" t="s">
        <v>23</v>
      </c>
      <c r="F6291" s="10" t="s">
        <v>5</v>
      </c>
      <c r="H6291" s="10" t="s">
        <v>24</v>
      </c>
      <c r="I6291" s="10">
        <v>3507382</v>
      </c>
      <c r="J6291" s="10">
        <v>3507729</v>
      </c>
      <c r="K6291" s="10" t="s">
        <v>25</v>
      </c>
      <c r="R6291" s="10" t="s">
        <v>7724</v>
      </c>
      <c r="S6291" s="10">
        <v>348</v>
      </c>
    </row>
    <row r="6292" spans="1:20" x14ac:dyDescent="0.35">
      <c r="A6292" s="10" t="s">
        <v>27</v>
      </c>
      <c r="B6292" s="10" t="s">
        <v>27</v>
      </c>
      <c r="C6292" s="10" t="s">
        <v>28</v>
      </c>
      <c r="D6292" s="10" t="s">
        <v>22</v>
      </c>
      <c r="E6292" s="10" t="s">
        <v>23</v>
      </c>
      <c r="F6292" s="10" t="s">
        <v>5</v>
      </c>
      <c r="H6292" s="10" t="s">
        <v>24</v>
      </c>
      <c r="I6292" s="10">
        <v>3507382</v>
      </c>
      <c r="J6292" s="10">
        <v>3507729</v>
      </c>
      <c r="K6292" s="10" t="s">
        <v>25</v>
      </c>
      <c r="L6292" s="10" t="s">
        <v>7725</v>
      </c>
      <c r="O6292" s="10" t="s">
        <v>52</v>
      </c>
      <c r="R6292" s="10" t="s">
        <v>7724</v>
      </c>
      <c r="S6292" s="10">
        <v>348</v>
      </c>
      <c r="T6292" s="10">
        <v>115</v>
      </c>
    </row>
    <row r="6293" spans="1:20" x14ac:dyDescent="0.35">
      <c r="A6293" s="10" t="s">
        <v>20</v>
      </c>
      <c r="B6293" s="10" t="s">
        <v>20</v>
      </c>
      <c r="C6293" s="10" t="s">
        <v>21</v>
      </c>
      <c r="D6293" s="10" t="s">
        <v>22</v>
      </c>
      <c r="E6293" s="10" t="s">
        <v>23</v>
      </c>
      <c r="F6293" s="10" t="s">
        <v>5</v>
      </c>
      <c r="H6293" s="10" t="s">
        <v>24</v>
      </c>
      <c r="I6293" s="10">
        <v>3507807</v>
      </c>
      <c r="J6293" s="10">
        <v>3508547</v>
      </c>
      <c r="K6293" s="10" t="s">
        <v>25</v>
      </c>
      <c r="R6293" s="10" t="s">
        <v>7726</v>
      </c>
      <c r="S6293" s="10">
        <v>741</v>
      </c>
    </row>
    <row r="6294" spans="1:20" x14ac:dyDescent="0.35">
      <c r="A6294" s="10" t="s">
        <v>27</v>
      </c>
      <c r="B6294" s="10" t="s">
        <v>27</v>
      </c>
      <c r="C6294" s="10" t="s">
        <v>28</v>
      </c>
      <c r="D6294" s="10" t="s">
        <v>22</v>
      </c>
      <c r="E6294" s="10" t="s">
        <v>23</v>
      </c>
      <c r="F6294" s="10" t="s">
        <v>5</v>
      </c>
      <c r="H6294" s="10" t="s">
        <v>24</v>
      </c>
      <c r="I6294" s="10">
        <v>3507807</v>
      </c>
      <c r="J6294" s="10">
        <v>3508547</v>
      </c>
      <c r="K6294" s="10" t="s">
        <v>25</v>
      </c>
      <c r="L6294" s="10" t="s">
        <v>7727</v>
      </c>
      <c r="O6294" s="10" t="s">
        <v>49</v>
      </c>
      <c r="R6294" s="10" t="s">
        <v>7726</v>
      </c>
      <c r="S6294" s="10">
        <v>741</v>
      </c>
      <c r="T6294" s="10">
        <v>246</v>
      </c>
    </row>
    <row r="6295" spans="1:20" x14ac:dyDescent="0.35">
      <c r="A6295" s="10" t="s">
        <v>20</v>
      </c>
      <c r="B6295" s="10" t="s">
        <v>20</v>
      </c>
      <c r="C6295" s="10" t="s">
        <v>21</v>
      </c>
      <c r="D6295" s="10" t="s">
        <v>22</v>
      </c>
      <c r="E6295" s="10" t="s">
        <v>23</v>
      </c>
      <c r="F6295" s="10" t="s">
        <v>5</v>
      </c>
      <c r="H6295" s="10" t="s">
        <v>24</v>
      </c>
      <c r="I6295" s="10">
        <v>3508544</v>
      </c>
      <c r="J6295" s="10">
        <v>3509131</v>
      </c>
      <c r="K6295" s="10" t="s">
        <v>25</v>
      </c>
      <c r="R6295" s="10" t="s">
        <v>7728</v>
      </c>
      <c r="S6295" s="10">
        <v>588</v>
      </c>
    </row>
    <row r="6296" spans="1:20" x14ac:dyDescent="0.35">
      <c r="A6296" s="10" t="s">
        <v>27</v>
      </c>
      <c r="B6296" s="10" t="s">
        <v>27</v>
      </c>
      <c r="C6296" s="10" t="s">
        <v>28</v>
      </c>
      <c r="D6296" s="10" t="s">
        <v>22</v>
      </c>
      <c r="E6296" s="10" t="s">
        <v>23</v>
      </c>
      <c r="F6296" s="10" t="s">
        <v>5</v>
      </c>
      <c r="H6296" s="10" t="s">
        <v>24</v>
      </c>
      <c r="I6296" s="10">
        <v>3508544</v>
      </c>
      <c r="J6296" s="10">
        <v>3509131</v>
      </c>
      <c r="K6296" s="10" t="s">
        <v>25</v>
      </c>
      <c r="L6296" s="10" t="s">
        <v>7729</v>
      </c>
      <c r="O6296" s="10" t="s">
        <v>49</v>
      </c>
      <c r="R6296" s="10" t="s">
        <v>7728</v>
      </c>
      <c r="S6296" s="10">
        <v>588</v>
      </c>
      <c r="T6296" s="10">
        <v>195</v>
      </c>
    </row>
    <row r="6297" spans="1:20" x14ac:dyDescent="0.35">
      <c r="A6297" s="10" t="s">
        <v>20</v>
      </c>
      <c r="B6297" s="10" t="s">
        <v>20</v>
      </c>
      <c r="C6297" s="10" t="s">
        <v>21</v>
      </c>
      <c r="D6297" s="10" t="s">
        <v>22</v>
      </c>
      <c r="E6297" s="10" t="s">
        <v>23</v>
      </c>
      <c r="F6297" s="10" t="s">
        <v>5</v>
      </c>
      <c r="H6297" s="10" t="s">
        <v>24</v>
      </c>
      <c r="I6297" s="10">
        <v>3509231</v>
      </c>
      <c r="J6297" s="10">
        <v>3510112</v>
      </c>
      <c r="K6297" s="10" t="s">
        <v>46</v>
      </c>
      <c r="R6297" s="10" t="s">
        <v>7730</v>
      </c>
      <c r="S6297" s="10">
        <v>882</v>
      </c>
    </row>
    <row r="6298" spans="1:20" x14ac:dyDescent="0.35">
      <c r="A6298" s="10" t="s">
        <v>27</v>
      </c>
      <c r="B6298" s="10" t="s">
        <v>27</v>
      </c>
      <c r="C6298" s="10" t="s">
        <v>28</v>
      </c>
      <c r="D6298" s="10" t="s">
        <v>22</v>
      </c>
      <c r="E6298" s="10" t="s">
        <v>23</v>
      </c>
      <c r="F6298" s="10" t="s">
        <v>5</v>
      </c>
      <c r="H6298" s="10" t="s">
        <v>24</v>
      </c>
      <c r="I6298" s="10">
        <v>3509231</v>
      </c>
      <c r="J6298" s="10">
        <v>3510112</v>
      </c>
      <c r="K6298" s="10" t="s">
        <v>46</v>
      </c>
      <c r="L6298" s="10" t="s">
        <v>7731</v>
      </c>
      <c r="O6298" s="10" t="s">
        <v>199</v>
      </c>
      <c r="R6298" s="10" t="s">
        <v>7730</v>
      </c>
      <c r="S6298" s="10">
        <v>882</v>
      </c>
      <c r="T6298" s="10">
        <v>293</v>
      </c>
    </row>
    <row r="6299" spans="1:20" x14ac:dyDescent="0.35">
      <c r="A6299" s="10" t="s">
        <v>20</v>
      </c>
      <c r="B6299" s="10" t="s">
        <v>20</v>
      </c>
      <c r="C6299" s="10" t="s">
        <v>21</v>
      </c>
      <c r="D6299" s="10" t="s">
        <v>22</v>
      </c>
      <c r="E6299" s="10" t="s">
        <v>23</v>
      </c>
      <c r="F6299" s="10" t="s">
        <v>5</v>
      </c>
      <c r="H6299" s="10" t="s">
        <v>24</v>
      </c>
      <c r="I6299" s="10">
        <v>3510245</v>
      </c>
      <c r="J6299" s="10">
        <v>3510682</v>
      </c>
      <c r="K6299" s="10" t="s">
        <v>25</v>
      </c>
      <c r="R6299" s="10" t="s">
        <v>7732</v>
      </c>
      <c r="S6299" s="10">
        <v>438</v>
      </c>
    </row>
    <row r="6300" spans="1:20" x14ac:dyDescent="0.35">
      <c r="A6300" s="10" t="s">
        <v>27</v>
      </c>
      <c r="B6300" s="10" t="s">
        <v>27</v>
      </c>
      <c r="C6300" s="10" t="s">
        <v>28</v>
      </c>
      <c r="D6300" s="10" t="s">
        <v>22</v>
      </c>
      <c r="E6300" s="10" t="s">
        <v>23</v>
      </c>
      <c r="F6300" s="10" t="s">
        <v>5</v>
      </c>
      <c r="H6300" s="10" t="s">
        <v>24</v>
      </c>
      <c r="I6300" s="10">
        <v>3510245</v>
      </c>
      <c r="J6300" s="10">
        <v>3510682</v>
      </c>
      <c r="K6300" s="10" t="s">
        <v>25</v>
      </c>
      <c r="L6300" s="10" t="s">
        <v>7733</v>
      </c>
      <c r="O6300" s="10" t="s">
        <v>52</v>
      </c>
      <c r="R6300" s="10" t="s">
        <v>7732</v>
      </c>
      <c r="S6300" s="10">
        <v>438</v>
      </c>
      <c r="T6300" s="10">
        <v>145</v>
      </c>
    </row>
    <row r="6301" spans="1:20" x14ac:dyDescent="0.35">
      <c r="A6301" s="10" t="s">
        <v>20</v>
      </c>
      <c r="B6301" s="10" t="s">
        <v>20</v>
      </c>
      <c r="C6301" s="10" t="s">
        <v>21</v>
      </c>
      <c r="D6301" s="10" t="s">
        <v>22</v>
      </c>
      <c r="E6301" s="10" t="s">
        <v>23</v>
      </c>
      <c r="F6301" s="10" t="s">
        <v>5</v>
      </c>
      <c r="H6301" s="10" t="s">
        <v>24</v>
      </c>
      <c r="I6301" s="10">
        <v>3510730</v>
      </c>
      <c r="J6301" s="10">
        <v>3512244</v>
      </c>
      <c r="K6301" s="10" t="s">
        <v>46</v>
      </c>
      <c r="R6301" s="10" t="s">
        <v>7734</v>
      </c>
      <c r="S6301" s="10">
        <v>1515</v>
      </c>
    </row>
    <row r="6302" spans="1:20" x14ac:dyDescent="0.35">
      <c r="A6302" s="10" t="s">
        <v>27</v>
      </c>
      <c r="B6302" s="10" t="s">
        <v>27</v>
      </c>
      <c r="C6302" s="10" t="s">
        <v>28</v>
      </c>
      <c r="D6302" s="10" t="s">
        <v>22</v>
      </c>
      <c r="E6302" s="10" t="s">
        <v>23</v>
      </c>
      <c r="F6302" s="10" t="s">
        <v>5</v>
      </c>
      <c r="H6302" s="10" t="s">
        <v>24</v>
      </c>
      <c r="I6302" s="10">
        <v>3510730</v>
      </c>
      <c r="J6302" s="10">
        <v>3512244</v>
      </c>
      <c r="K6302" s="10" t="s">
        <v>46</v>
      </c>
      <c r="L6302" s="10" t="s">
        <v>7735</v>
      </c>
      <c r="O6302" s="10" t="s">
        <v>7736</v>
      </c>
      <c r="R6302" s="10" t="s">
        <v>7734</v>
      </c>
      <c r="S6302" s="10">
        <v>1515</v>
      </c>
      <c r="T6302" s="10">
        <v>504</v>
      </c>
    </row>
    <row r="6303" spans="1:20" x14ac:dyDescent="0.35">
      <c r="A6303" s="10" t="s">
        <v>20</v>
      </c>
      <c r="B6303" s="10" t="s">
        <v>20</v>
      </c>
      <c r="C6303" s="10" t="s">
        <v>21</v>
      </c>
      <c r="D6303" s="10" t="s">
        <v>22</v>
      </c>
      <c r="E6303" s="10" t="s">
        <v>23</v>
      </c>
      <c r="F6303" s="10" t="s">
        <v>5</v>
      </c>
      <c r="H6303" s="10" t="s">
        <v>24</v>
      </c>
      <c r="I6303" s="10">
        <v>3512245</v>
      </c>
      <c r="J6303" s="10">
        <v>3513591</v>
      </c>
      <c r="K6303" s="10" t="s">
        <v>46</v>
      </c>
      <c r="R6303" s="10" t="s">
        <v>7737</v>
      </c>
      <c r="S6303" s="10">
        <v>1347</v>
      </c>
    </row>
    <row r="6304" spans="1:20" x14ac:dyDescent="0.35">
      <c r="A6304" s="10" t="s">
        <v>27</v>
      </c>
      <c r="B6304" s="10" t="s">
        <v>27</v>
      </c>
      <c r="C6304" s="10" t="s">
        <v>28</v>
      </c>
      <c r="D6304" s="10" t="s">
        <v>22</v>
      </c>
      <c r="E6304" s="10" t="s">
        <v>23</v>
      </c>
      <c r="F6304" s="10" t="s">
        <v>5</v>
      </c>
      <c r="H6304" s="10" t="s">
        <v>24</v>
      </c>
      <c r="I6304" s="10">
        <v>3512245</v>
      </c>
      <c r="J6304" s="10">
        <v>3513591</v>
      </c>
      <c r="K6304" s="10" t="s">
        <v>46</v>
      </c>
      <c r="L6304" s="10" t="s">
        <v>7738</v>
      </c>
      <c r="O6304" s="10" t="s">
        <v>7739</v>
      </c>
      <c r="R6304" s="10" t="s">
        <v>7737</v>
      </c>
      <c r="S6304" s="10">
        <v>1347</v>
      </c>
      <c r="T6304" s="10">
        <v>448</v>
      </c>
    </row>
    <row r="6305" spans="1:20" x14ac:dyDescent="0.35">
      <c r="A6305" s="10" t="s">
        <v>20</v>
      </c>
      <c r="B6305" s="10" t="s">
        <v>20</v>
      </c>
      <c r="C6305" s="10" t="s">
        <v>21</v>
      </c>
      <c r="D6305" s="10" t="s">
        <v>22</v>
      </c>
      <c r="E6305" s="10" t="s">
        <v>23</v>
      </c>
      <c r="F6305" s="10" t="s">
        <v>5</v>
      </c>
      <c r="H6305" s="10" t="s">
        <v>24</v>
      </c>
      <c r="I6305" s="10">
        <v>3513648</v>
      </c>
      <c r="J6305" s="10">
        <v>3514028</v>
      </c>
      <c r="K6305" s="10" t="s">
        <v>46</v>
      </c>
      <c r="R6305" s="10" t="s">
        <v>7740</v>
      </c>
      <c r="S6305" s="10">
        <v>381</v>
      </c>
    </row>
    <row r="6306" spans="1:20" x14ac:dyDescent="0.35">
      <c r="A6306" s="10" t="s">
        <v>27</v>
      </c>
      <c r="B6306" s="10" t="s">
        <v>27</v>
      </c>
      <c r="C6306" s="10" t="s">
        <v>28</v>
      </c>
      <c r="D6306" s="10" t="s">
        <v>22</v>
      </c>
      <c r="E6306" s="10" t="s">
        <v>23</v>
      </c>
      <c r="F6306" s="10" t="s">
        <v>5</v>
      </c>
      <c r="H6306" s="10" t="s">
        <v>24</v>
      </c>
      <c r="I6306" s="10">
        <v>3513648</v>
      </c>
      <c r="J6306" s="10">
        <v>3514028</v>
      </c>
      <c r="K6306" s="10" t="s">
        <v>46</v>
      </c>
      <c r="L6306" s="10" t="s">
        <v>7741</v>
      </c>
      <c r="O6306" s="10" t="s">
        <v>7742</v>
      </c>
      <c r="R6306" s="10" t="s">
        <v>7740</v>
      </c>
      <c r="S6306" s="10">
        <v>381</v>
      </c>
      <c r="T6306" s="10">
        <v>126</v>
      </c>
    </row>
    <row r="6307" spans="1:20" x14ac:dyDescent="0.35">
      <c r="A6307" s="10" t="s">
        <v>20</v>
      </c>
      <c r="B6307" s="10" t="s">
        <v>20</v>
      </c>
      <c r="C6307" s="10" t="s">
        <v>21</v>
      </c>
      <c r="D6307" s="10" t="s">
        <v>22</v>
      </c>
      <c r="E6307" s="10" t="s">
        <v>23</v>
      </c>
      <c r="F6307" s="10" t="s">
        <v>5</v>
      </c>
      <c r="H6307" s="10" t="s">
        <v>24</v>
      </c>
      <c r="I6307" s="10">
        <v>3514107</v>
      </c>
      <c r="J6307" s="10">
        <v>3515234</v>
      </c>
      <c r="K6307" s="10" t="s">
        <v>46</v>
      </c>
      <c r="R6307" s="10" t="s">
        <v>7743</v>
      </c>
      <c r="S6307" s="10">
        <v>1128</v>
      </c>
    </row>
    <row r="6308" spans="1:20" x14ac:dyDescent="0.35">
      <c r="A6308" s="10" t="s">
        <v>27</v>
      </c>
      <c r="B6308" s="10" t="s">
        <v>27</v>
      </c>
      <c r="C6308" s="10" t="s">
        <v>28</v>
      </c>
      <c r="D6308" s="10" t="s">
        <v>22</v>
      </c>
      <c r="E6308" s="10" t="s">
        <v>23</v>
      </c>
      <c r="F6308" s="10" t="s">
        <v>5</v>
      </c>
      <c r="H6308" s="10" t="s">
        <v>24</v>
      </c>
      <c r="I6308" s="10">
        <v>3514107</v>
      </c>
      <c r="J6308" s="10">
        <v>3515234</v>
      </c>
      <c r="K6308" s="10" t="s">
        <v>46</v>
      </c>
      <c r="L6308" s="10" t="s">
        <v>7744</v>
      </c>
      <c r="O6308" s="10" t="s">
        <v>7745</v>
      </c>
      <c r="R6308" s="10" t="s">
        <v>7743</v>
      </c>
      <c r="S6308" s="10">
        <v>1128</v>
      </c>
      <c r="T6308" s="10">
        <v>375</v>
      </c>
    </row>
    <row r="6309" spans="1:20" x14ac:dyDescent="0.35">
      <c r="A6309" s="10" t="s">
        <v>20</v>
      </c>
      <c r="B6309" s="10" t="s">
        <v>20</v>
      </c>
      <c r="C6309" s="10" t="s">
        <v>21</v>
      </c>
      <c r="D6309" s="10" t="s">
        <v>22</v>
      </c>
      <c r="E6309" s="10" t="s">
        <v>23</v>
      </c>
      <c r="F6309" s="10" t="s">
        <v>5</v>
      </c>
      <c r="H6309" s="10" t="s">
        <v>24</v>
      </c>
      <c r="I6309" s="10">
        <v>3515601</v>
      </c>
      <c r="J6309" s="10">
        <v>3516212</v>
      </c>
      <c r="K6309" s="10" t="s">
        <v>46</v>
      </c>
      <c r="R6309" s="10" t="s">
        <v>7746</v>
      </c>
      <c r="S6309" s="10">
        <v>612</v>
      </c>
    </row>
    <row r="6310" spans="1:20" x14ac:dyDescent="0.35">
      <c r="A6310" s="10" t="s">
        <v>27</v>
      </c>
      <c r="B6310" s="10" t="s">
        <v>27</v>
      </c>
      <c r="C6310" s="10" t="s">
        <v>28</v>
      </c>
      <c r="D6310" s="10" t="s">
        <v>22</v>
      </c>
      <c r="E6310" s="10" t="s">
        <v>23</v>
      </c>
      <c r="F6310" s="10" t="s">
        <v>5</v>
      </c>
      <c r="H6310" s="10" t="s">
        <v>24</v>
      </c>
      <c r="I6310" s="10">
        <v>3515601</v>
      </c>
      <c r="J6310" s="10">
        <v>3516212</v>
      </c>
      <c r="K6310" s="10" t="s">
        <v>46</v>
      </c>
      <c r="L6310" s="10" t="s">
        <v>7747</v>
      </c>
      <c r="O6310" s="10" t="s">
        <v>49</v>
      </c>
      <c r="R6310" s="10" t="s">
        <v>7746</v>
      </c>
      <c r="S6310" s="10">
        <v>612</v>
      </c>
      <c r="T6310" s="10">
        <v>203</v>
      </c>
    </row>
    <row r="6311" spans="1:20" x14ac:dyDescent="0.35">
      <c r="A6311" s="10" t="s">
        <v>20</v>
      </c>
      <c r="B6311" s="10" t="s">
        <v>20</v>
      </c>
      <c r="C6311" s="10" t="s">
        <v>21</v>
      </c>
      <c r="D6311" s="10" t="s">
        <v>22</v>
      </c>
      <c r="E6311" s="10" t="s">
        <v>23</v>
      </c>
      <c r="F6311" s="10" t="s">
        <v>5</v>
      </c>
      <c r="H6311" s="10" t="s">
        <v>24</v>
      </c>
      <c r="I6311" s="10">
        <v>3516320</v>
      </c>
      <c r="J6311" s="10">
        <v>3517285</v>
      </c>
      <c r="K6311" s="10" t="s">
        <v>25</v>
      </c>
      <c r="R6311" s="10" t="s">
        <v>7748</v>
      </c>
      <c r="S6311" s="10">
        <v>966</v>
      </c>
    </row>
    <row r="6312" spans="1:20" x14ac:dyDescent="0.35">
      <c r="A6312" s="10" t="s">
        <v>27</v>
      </c>
      <c r="B6312" s="10" t="s">
        <v>27</v>
      </c>
      <c r="C6312" s="10" t="s">
        <v>28</v>
      </c>
      <c r="D6312" s="10" t="s">
        <v>22</v>
      </c>
      <c r="E6312" s="10" t="s">
        <v>23</v>
      </c>
      <c r="F6312" s="10" t="s">
        <v>5</v>
      </c>
      <c r="H6312" s="10" t="s">
        <v>24</v>
      </c>
      <c r="I6312" s="10">
        <v>3516320</v>
      </c>
      <c r="J6312" s="10">
        <v>3517285</v>
      </c>
      <c r="K6312" s="10" t="s">
        <v>25</v>
      </c>
      <c r="L6312" s="10" t="s">
        <v>7749</v>
      </c>
      <c r="O6312" s="10" t="s">
        <v>7750</v>
      </c>
      <c r="R6312" s="10" t="s">
        <v>7748</v>
      </c>
      <c r="S6312" s="10">
        <v>966</v>
      </c>
      <c r="T6312" s="10">
        <v>321</v>
      </c>
    </row>
    <row r="6313" spans="1:20" x14ac:dyDescent="0.35">
      <c r="A6313" s="10" t="s">
        <v>20</v>
      </c>
      <c r="B6313" s="10" t="s">
        <v>20</v>
      </c>
      <c r="C6313" s="10" t="s">
        <v>21</v>
      </c>
      <c r="D6313" s="10" t="s">
        <v>22</v>
      </c>
      <c r="E6313" s="10" t="s">
        <v>23</v>
      </c>
      <c r="F6313" s="10" t="s">
        <v>5</v>
      </c>
      <c r="H6313" s="10" t="s">
        <v>24</v>
      </c>
      <c r="I6313" s="10">
        <v>3517282</v>
      </c>
      <c r="J6313" s="10">
        <v>3517782</v>
      </c>
      <c r="K6313" s="10" t="s">
        <v>25</v>
      </c>
      <c r="R6313" s="10" t="s">
        <v>7751</v>
      </c>
      <c r="S6313" s="10">
        <v>501</v>
      </c>
    </row>
    <row r="6314" spans="1:20" x14ac:dyDescent="0.35">
      <c r="A6314" s="10" t="s">
        <v>27</v>
      </c>
      <c r="B6314" s="10" t="s">
        <v>27</v>
      </c>
      <c r="C6314" s="10" t="s">
        <v>28</v>
      </c>
      <c r="D6314" s="10" t="s">
        <v>22</v>
      </c>
      <c r="E6314" s="10" t="s">
        <v>23</v>
      </c>
      <c r="F6314" s="10" t="s">
        <v>5</v>
      </c>
      <c r="H6314" s="10" t="s">
        <v>24</v>
      </c>
      <c r="I6314" s="10">
        <v>3517282</v>
      </c>
      <c r="J6314" s="10">
        <v>3517782</v>
      </c>
      <c r="K6314" s="10" t="s">
        <v>25</v>
      </c>
      <c r="L6314" s="10" t="s">
        <v>7752</v>
      </c>
      <c r="O6314" s="10" t="s">
        <v>7753</v>
      </c>
      <c r="R6314" s="10" t="s">
        <v>7751</v>
      </c>
      <c r="S6314" s="10">
        <v>501</v>
      </c>
      <c r="T6314" s="10">
        <v>166</v>
      </c>
    </row>
    <row r="6315" spans="1:20" x14ac:dyDescent="0.35">
      <c r="A6315" s="10" t="s">
        <v>20</v>
      </c>
      <c r="B6315" s="10" t="s">
        <v>20</v>
      </c>
      <c r="C6315" s="10" t="s">
        <v>21</v>
      </c>
      <c r="D6315" s="10" t="s">
        <v>22</v>
      </c>
      <c r="E6315" s="10" t="s">
        <v>23</v>
      </c>
      <c r="F6315" s="10" t="s">
        <v>5</v>
      </c>
      <c r="H6315" s="10" t="s">
        <v>24</v>
      </c>
      <c r="I6315" s="10">
        <v>3517793</v>
      </c>
      <c r="J6315" s="10">
        <v>3518698</v>
      </c>
      <c r="K6315" s="10" t="s">
        <v>46</v>
      </c>
      <c r="R6315" s="10" t="s">
        <v>7754</v>
      </c>
      <c r="S6315" s="10">
        <v>906</v>
      </c>
    </row>
    <row r="6316" spans="1:20" x14ac:dyDescent="0.35">
      <c r="A6316" s="10" t="s">
        <v>27</v>
      </c>
      <c r="B6316" s="10" t="s">
        <v>27</v>
      </c>
      <c r="C6316" s="10" t="s">
        <v>28</v>
      </c>
      <c r="D6316" s="10" t="s">
        <v>22</v>
      </c>
      <c r="E6316" s="10" t="s">
        <v>23</v>
      </c>
      <c r="F6316" s="10" t="s">
        <v>5</v>
      </c>
      <c r="H6316" s="10" t="s">
        <v>24</v>
      </c>
      <c r="I6316" s="10">
        <v>3517793</v>
      </c>
      <c r="J6316" s="10">
        <v>3518698</v>
      </c>
      <c r="K6316" s="10" t="s">
        <v>46</v>
      </c>
      <c r="L6316" s="10" t="s">
        <v>7755</v>
      </c>
      <c r="O6316" s="10" t="s">
        <v>228</v>
      </c>
      <c r="R6316" s="10" t="s">
        <v>7754</v>
      </c>
      <c r="S6316" s="10">
        <v>906</v>
      </c>
      <c r="T6316" s="10">
        <v>301</v>
      </c>
    </row>
    <row r="6317" spans="1:20" x14ac:dyDescent="0.35">
      <c r="A6317" s="10" t="s">
        <v>20</v>
      </c>
      <c r="B6317" s="10" t="s">
        <v>20</v>
      </c>
      <c r="C6317" s="10" t="s">
        <v>21</v>
      </c>
      <c r="D6317" s="10" t="s">
        <v>22</v>
      </c>
      <c r="E6317" s="10" t="s">
        <v>23</v>
      </c>
      <c r="F6317" s="10" t="s">
        <v>5</v>
      </c>
      <c r="H6317" s="10" t="s">
        <v>24</v>
      </c>
      <c r="I6317" s="10">
        <v>3518796</v>
      </c>
      <c r="J6317" s="10">
        <v>3520256</v>
      </c>
      <c r="K6317" s="10" t="s">
        <v>46</v>
      </c>
      <c r="R6317" s="10" t="s">
        <v>7756</v>
      </c>
      <c r="S6317" s="10">
        <v>1461</v>
      </c>
    </row>
    <row r="6318" spans="1:20" x14ac:dyDescent="0.35">
      <c r="A6318" s="10" t="s">
        <v>27</v>
      </c>
      <c r="B6318" s="10" t="s">
        <v>27</v>
      </c>
      <c r="C6318" s="10" t="s">
        <v>28</v>
      </c>
      <c r="D6318" s="10" t="s">
        <v>22</v>
      </c>
      <c r="E6318" s="10" t="s">
        <v>23</v>
      </c>
      <c r="F6318" s="10" t="s">
        <v>5</v>
      </c>
      <c r="H6318" s="10" t="s">
        <v>24</v>
      </c>
      <c r="I6318" s="10">
        <v>3518796</v>
      </c>
      <c r="J6318" s="10">
        <v>3520256</v>
      </c>
      <c r="K6318" s="10" t="s">
        <v>46</v>
      </c>
      <c r="L6318" s="10" t="s">
        <v>7757</v>
      </c>
      <c r="O6318" s="10" t="s">
        <v>439</v>
      </c>
      <c r="R6318" s="10" t="s">
        <v>7756</v>
      </c>
      <c r="S6318" s="10">
        <v>1461</v>
      </c>
      <c r="T6318" s="10">
        <v>486</v>
      </c>
    </row>
    <row r="6319" spans="1:20" x14ac:dyDescent="0.35">
      <c r="A6319" s="10" t="s">
        <v>20</v>
      </c>
      <c r="B6319" s="10" t="s">
        <v>20</v>
      </c>
      <c r="C6319" s="10" t="s">
        <v>21</v>
      </c>
      <c r="D6319" s="10" t="s">
        <v>22</v>
      </c>
      <c r="E6319" s="10" t="s">
        <v>23</v>
      </c>
      <c r="F6319" s="10" t="s">
        <v>5</v>
      </c>
      <c r="H6319" s="10" t="s">
        <v>24</v>
      </c>
      <c r="I6319" s="10">
        <v>3520327</v>
      </c>
      <c r="J6319" s="10">
        <v>3520806</v>
      </c>
      <c r="K6319" s="10" t="s">
        <v>46</v>
      </c>
      <c r="R6319" s="10" t="s">
        <v>7758</v>
      </c>
      <c r="S6319" s="10">
        <v>480</v>
      </c>
    </row>
    <row r="6320" spans="1:20" x14ac:dyDescent="0.35">
      <c r="A6320" s="10" t="s">
        <v>27</v>
      </c>
      <c r="B6320" s="10" t="s">
        <v>27</v>
      </c>
      <c r="C6320" s="10" t="s">
        <v>28</v>
      </c>
      <c r="D6320" s="10" t="s">
        <v>22</v>
      </c>
      <c r="E6320" s="10" t="s">
        <v>23</v>
      </c>
      <c r="F6320" s="10" t="s">
        <v>5</v>
      </c>
      <c r="H6320" s="10" t="s">
        <v>24</v>
      </c>
      <c r="I6320" s="10">
        <v>3520327</v>
      </c>
      <c r="J6320" s="10">
        <v>3520806</v>
      </c>
      <c r="K6320" s="10" t="s">
        <v>46</v>
      </c>
      <c r="L6320" s="10" t="s">
        <v>7759</v>
      </c>
      <c r="O6320" s="10" t="s">
        <v>3705</v>
      </c>
      <c r="R6320" s="10" t="s">
        <v>7758</v>
      </c>
      <c r="S6320" s="10">
        <v>480</v>
      </c>
      <c r="T6320" s="10">
        <v>159</v>
      </c>
    </row>
    <row r="6321" spans="1:20" x14ac:dyDescent="0.35">
      <c r="A6321" s="10" t="s">
        <v>20</v>
      </c>
      <c r="B6321" s="10" t="s">
        <v>20</v>
      </c>
      <c r="C6321" s="10" t="s">
        <v>21</v>
      </c>
      <c r="D6321" s="10" t="s">
        <v>22</v>
      </c>
      <c r="E6321" s="10" t="s">
        <v>23</v>
      </c>
      <c r="F6321" s="10" t="s">
        <v>5</v>
      </c>
      <c r="H6321" s="10" t="s">
        <v>24</v>
      </c>
      <c r="I6321" s="10">
        <v>3520875</v>
      </c>
      <c r="J6321" s="10">
        <v>3523022</v>
      </c>
      <c r="K6321" s="10" t="s">
        <v>46</v>
      </c>
      <c r="R6321" s="10" t="s">
        <v>7760</v>
      </c>
      <c r="S6321" s="10">
        <v>2148</v>
      </c>
    </row>
    <row r="6322" spans="1:20" x14ac:dyDescent="0.35">
      <c r="A6322" s="10" t="s">
        <v>27</v>
      </c>
      <c r="B6322" s="10" t="s">
        <v>27</v>
      </c>
      <c r="C6322" s="10" t="s">
        <v>28</v>
      </c>
      <c r="D6322" s="10" t="s">
        <v>22</v>
      </c>
      <c r="E6322" s="10" t="s">
        <v>23</v>
      </c>
      <c r="F6322" s="10" t="s">
        <v>5</v>
      </c>
      <c r="H6322" s="10" t="s">
        <v>24</v>
      </c>
      <c r="I6322" s="10">
        <v>3520875</v>
      </c>
      <c r="J6322" s="10">
        <v>3523022</v>
      </c>
      <c r="K6322" s="10" t="s">
        <v>46</v>
      </c>
      <c r="L6322" s="10" t="s">
        <v>7761</v>
      </c>
      <c r="O6322" s="10" t="s">
        <v>7762</v>
      </c>
      <c r="R6322" s="10" t="s">
        <v>7760</v>
      </c>
      <c r="S6322" s="10">
        <v>2148</v>
      </c>
      <c r="T6322" s="10">
        <v>715</v>
      </c>
    </row>
    <row r="6323" spans="1:20" x14ac:dyDescent="0.35">
      <c r="A6323" s="10" t="s">
        <v>20</v>
      </c>
      <c r="B6323" s="10" t="s">
        <v>20</v>
      </c>
      <c r="C6323" s="10" t="s">
        <v>21</v>
      </c>
      <c r="D6323" s="10" t="s">
        <v>22</v>
      </c>
      <c r="E6323" s="10" t="s">
        <v>23</v>
      </c>
      <c r="F6323" s="10" t="s">
        <v>5</v>
      </c>
      <c r="H6323" s="10" t="s">
        <v>24</v>
      </c>
      <c r="I6323" s="10">
        <v>3523094</v>
      </c>
      <c r="J6323" s="10">
        <v>3523753</v>
      </c>
      <c r="K6323" s="10" t="s">
        <v>25</v>
      </c>
      <c r="R6323" s="10" t="s">
        <v>7763</v>
      </c>
      <c r="S6323" s="10">
        <v>660</v>
      </c>
    </row>
    <row r="6324" spans="1:20" x14ac:dyDescent="0.35">
      <c r="A6324" s="10" t="s">
        <v>27</v>
      </c>
      <c r="B6324" s="10" t="s">
        <v>27</v>
      </c>
      <c r="C6324" s="10" t="s">
        <v>28</v>
      </c>
      <c r="D6324" s="10" t="s">
        <v>22</v>
      </c>
      <c r="E6324" s="10" t="s">
        <v>23</v>
      </c>
      <c r="F6324" s="10" t="s">
        <v>5</v>
      </c>
      <c r="H6324" s="10" t="s">
        <v>24</v>
      </c>
      <c r="I6324" s="10">
        <v>3523094</v>
      </c>
      <c r="J6324" s="10">
        <v>3523753</v>
      </c>
      <c r="K6324" s="10" t="s">
        <v>25</v>
      </c>
      <c r="L6324" s="10" t="s">
        <v>7764</v>
      </c>
      <c r="O6324" s="10" t="s">
        <v>7765</v>
      </c>
      <c r="R6324" s="10" t="s">
        <v>7763</v>
      </c>
      <c r="S6324" s="10">
        <v>660</v>
      </c>
      <c r="T6324" s="10">
        <v>219</v>
      </c>
    </row>
    <row r="6325" spans="1:20" x14ac:dyDescent="0.35">
      <c r="A6325" s="10" t="s">
        <v>20</v>
      </c>
      <c r="B6325" s="10" t="s">
        <v>20</v>
      </c>
      <c r="C6325" s="10" t="s">
        <v>21</v>
      </c>
      <c r="D6325" s="10" t="s">
        <v>22</v>
      </c>
      <c r="E6325" s="10" t="s">
        <v>23</v>
      </c>
      <c r="F6325" s="10" t="s">
        <v>5</v>
      </c>
      <c r="H6325" s="10" t="s">
        <v>24</v>
      </c>
      <c r="I6325" s="10">
        <v>3523910</v>
      </c>
      <c r="J6325" s="10">
        <v>3524125</v>
      </c>
      <c r="K6325" s="10" t="s">
        <v>25</v>
      </c>
      <c r="R6325" s="10" t="s">
        <v>7766</v>
      </c>
      <c r="S6325" s="10">
        <v>216</v>
      </c>
    </row>
    <row r="6326" spans="1:20" x14ac:dyDescent="0.35">
      <c r="A6326" s="10" t="s">
        <v>27</v>
      </c>
      <c r="B6326" s="10" t="s">
        <v>27</v>
      </c>
      <c r="C6326" s="10" t="s">
        <v>28</v>
      </c>
      <c r="D6326" s="10" t="s">
        <v>22</v>
      </c>
      <c r="E6326" s="10" t="s">
        <v>23</v>
      </c>
      <c r="F6326" s="10" t="s">
        <v>5</v>
      </c>
      <c r="H6326" s="10" t="s">
        <v>24</v>
      </c>
      <c r="I6326" s="10">
        <v>3523910</v>
      </c>
      <c r="J6326" s="10">
        <v>3524125</v>
      </c>
      <c r="K6326" s="10" t="s">
        <v>25</v>
      </c>
      <c r="L6326" s="10" t="s">
        <v>7767</v>
      </c>
      <c r="O6326" s="10" t="s">
        <v>52</v>
      </c>
      <c r="R6326" s="10" t="s">
        <v>7766</v>
      </c>
      <c r="S6326" s="10">
        <v>216</v>
      </c>
      <c r="T6326" s="10">
        <v>71</v>
      </c>
    </row>
    <row r="6327" spans="1:20" x14ac:dyDescent="0.35">
      <c r="A6327" s="10" t="s">
        <v>20</v>
      </c>
      <c r="B6327" s="10" t="s">
        <v>20</v>
      </c>
      <c r="C6327" s="10" t="s">
        <v>21</v>
      </c>
      <c r="D6327" s="10" t="s">
        <v>22</v>
      </c>
      <c r="E6327" s="10" t="s">
        <v>23</v>
      </c>
      <c r="F6327" s="10" t="s">
        <v>5</v>
      </c>
      <c r="H6327" s="10" t="s">
        <v>24</v>
      </c>
      <c r="I6327" s="10">
        <v>3525452</v>
      </c>
      <c r="J6327" s="10">
        <v>3526372</v>
      </c>
      <c r="K6327" s="10" t="s">
        <v>46</v>
      </c>
      <c r="R6327" s="10" t="s">
        <v>7768</v>
      </c>
      <c r="S6327" s="10">
        <v>921</v>
      </c>
    </row>
    <row r="6328" spans="1:20" x14ac:dyDescent="0.35">
      <c r="A6328" s="10" t="s">
        <v>27</v>
      </c>
      <c r="B6328" s="10" t="s">
        <v>27</v>
      </c>
      <c r="C6328" s="10" t="s">
        <v>28</v>
      </c>
      <c r="D6328" s="10" t="s">
        <v>22</v>
      </c>
      <c r="E6328" s="10" t="s">
        <v>23</v>
      </c>
      <c r="F6328" s="10" t="s">
        <v>5</v>
      </c>
      <c r="H6328" s="10" t="s">
        <v>24</v>
      </c>
      <c r="I6328" s="10">
        <v>3525452</v>
      </c>
      <c r="J6328" s="10">
        <v>3526372</v>
      </c>
      <c r="K6328" s="10" t="s">
        <v>46</v>
      </c>
      <c r="L6328" s="10" t="s">
        <v>7769</v>
      </c>
      <c r="O6328" s="10" t="s">
        <v>52</v>
      </c>
      <c r="R6328" s="10" t="s">
        <v>7768</v>
      </c>
      <c r="S6328" s="10">
        <v>921</v>
      </c>
      <c r="T6328" s="10">
        <v>306</v>
      </c>
    </row>
    <row r="6329" spans="1:20" x14ac:dyDescent="0.35">
      <c r="A6329" s="10" t="s">
        <v>20</v>
      </c>
      <c r="B6329" s="10" t="s">
        <v>20</v>
      </c>
      <c r="C6329" s="10" t="s">
        <v>21</v>
      </c>
      <c r="D6329" s="10" t="s">
        <v>22</v>
      </c>
      <c r="E6329" s="10" t="s">
        <v>23</v>
      </c>
      <c r="F6329" s="10" t="s">
        <v>5</v>
      </c>
      <c r="H6329" s="10" t="s">
        <v>24</v>
      </c>
      <c r="I6329" s="10">
        <v>3526474</v>
      </c>
      <c r="J6329" s="10">
        <v>3528489</v>
      </c>
      <c r="K6329" s="10" t="s">
        <v>46</v>
      </c>
      <c r="R6329" s="10" t="s">
        <v>7770</v>
      </c>
      <c r="S6329" s="10">
        <v>2016</v>
      </c>
    </row>
    <row r="6330" spans="1:20" x14ac:dyDescent="0.35">
      <c r="A6330" s="10" t="s">
        <v>27</v>
      </c>
      <c r="B6330" s="10" t="s">
        <v>27</v>
      </c>
      <c r="C6330" s="10" t="s">
        <v>28</v>
      </c>
      <c r="D6330" s="10" t="s">
        <v>22</v>
      </c>
      <c r="E6330" s="10" t="s">
        <v>23</v>
      </c>
      <c r="F6330" s="10" t="s">
        <v>5</v>
      </c>
      <c r="H6330" s="10" t="s">
        <v>24</v>
      </c>
      <c r="I6330" s="10">
        <v>3526474</v>
      </c>
      <c r="J6330" s="10">
        <v>3528489</v>
      </c>
      <c r="K6330" s="10" t="s">
        <v>46</v>
      </c>
      <c r="L6330" s="10" t="s">
        <v>7771</v>
      </c>
      <c r="O6330" s="10" t="s">
        <v>6355</v>
      </c>
      <c r="R6330" s="10" t="s">
        <v>7770</v>
      </c>
      <c r="S6330" s="10">
        <v>2016</v>
      </c>
      <c r="T6330" s="10">
        <v>671</v>
      </c>
    </row>
    <row r="6331" spans="1:20" x14ac:dyDescent="0.35">
      <c r="A6331" s="10" t="s">
        <v>20</v>
      </c>
      <c r="B6331" s="10" t="s">
        <v>20</v>
      </c>
      <c r="C6331" s="10" t="s">
        <v>21</v>
      </c>
      <c r="D6331" s="10" t="s">
        <v>22</v>
      </c>
      <c r="E6331" s="10" t="s">
        <v>23</v>
      </c>
      <c r="F6331" s="10" t="s">
        <v>5</v>
      </c>
      <c r="H6331" s="10" t="s">
        <v>24</v>
      </c>
      <c r="I6331" s="10">
        <v>3528708</v>
      </c>
      <c r="J6331" s="10">
        <v>3529991</v>
      </c>
      <c r="K6331" s="10" t="s">
        <v>25</v>
      </c>
      <c r="R6331" s="10" t="s">
        <v>7772</v>
      </c>
      <c r="S6331" s="10">
        <v>1284</v>
      </c>
    </row>
    <row r="6332" spans="1:20" x14ac:dyDescent="0.35">
      <c r="A6332" s="10" t="s">
        <v>27</v>
      </c>
      <c r="B6332" s="10" t="s">
        <v>27</v>
      </c>
      <c r="C6332" s="10" t="s">
        <v>28</v>
      </c>
      <c r="D6332" s="10" t="s">
        <v>22</v>
      </c>
      <c r="E6332" s="10" t="s">
        <v>23</v>
      </c>
      <c r="F6332" s="10" t="s">
        <v>5</v>
      </c>
      <c r="H6332" s="10" t="s">
        <v>24</v>
      </c>
      <c r="I6332" s="10">
        <v>3528708</v>
      </c>
      <c r="J6332" s="10">
        <v>3529991</v>
      </c>
      <c r="K6332" s="10" t="s">
        <v>25</v>
      </c>
      <c r="L6332" s="10" t="s">
        <v>7773</v>
      </c>
      <c r="O6332" s="10" t="s">
        <v>7774</v>
      </c>
      <c r="R6332" s="10" t="s">
        <v>7772</v>
      </c>
      <c r="S6332" s="10">
        <v>1284</v>
      </c>
      <c r="T6332" s="10">
        <v>427</v>
      </c>
    </row>
    <row r="6333" spans="1:20" x14ac:dyDescent="0.35">
      <c r="A6333" s="10" t="s">
        <v>20</v>
      </c>
      <c r="B6333" s="10" t="s">
        <v>20</v>
      </c>
      <c r="C6333" s="10" t="s">
        <v>21</v>
      </c>
      <c r="D6333" s="10" t="s">
        <v>22</v>
      </c>
      <c r="E6333" s="10" t="s">
        <v>23</v>
      </c>
      <c r="F6333" s="10" t="s">
        <v>5</v>
      </c>
      <c r="H6333" s="10" t="s">
        <v>24</v>
      </c>
      <c r="I6333" s="10">
        <v>3530089</v>
      </c>
      <c r="J6333" s="10">
        <v>3531780</v>
      </c>
      <c r="K6333" s="10" t="s">
        <v>25</v>
      </c>
      <c r="R6333" s="10" t="s">
        <v>7775</v>
      </c>
      <c r="S6333" s="10">
        <v>1692</v>
      </c>
    </row>
    <row r="6334" spans="1:20" x14ac:dyDescent="0.35">
      <c r="A6334" s="10" t="s">
        <v>27</v>
      </c>
      <c r="B6334" s="10" t="s">
        <v>27</v>
      </c>
      <c r="C6334" s="10" t="s">
        <v>28</v>
      </c>
      <c r="D6334" s="10" t="s">
        <v>22</v>
      </c>
      <c r="E6334" s="10" t="s">
        <v>23</v>
      </c>
      <c r="F6334" s="10" t="s">
        <v>5</v>
      </c>
      <c r="H6334" s="10" t="s">
        <v>24</v>
      </c>
      <c r="I6334" s="10">
        <v>3530089</v>
      </c>
      <c r="J6334" s="10">
        <v>3531780</v>
      </c>
      <c r="K6334" s="10" t="s">
        <v>25</v>
      </c>
      <c r="L6334" s="10" t="s">
        <v>7776</v>
      </c>
      <c r="O6334" s="10" t="s">
        <v>7777</v>
      </c>
      <c r="R6334" s="10" t="s">
        <v>7775</v>
      </c>
      <c r="S6334" s="10">
        <v>1692</v>
      </c>
      <c r="T6334" s="10">
        <v>563</v>
      </c>
    </row>
    <row r="6335" spans="1:20" x14ac:dyDescent="0.35">
      <c r="A6335" s="10" t="s">
        <v>20</v>
      </c>
      <c r="B6335" s="10" t="s">
        <v>20</v>
      </c>
      <c r="C6335" s="10" t="s">
        <v>21</v>
      </c>
      <c r="D6335" s="10" t="s">
        <v>22</v>
      </c>
      <c r="E6335" s="10" t="s">
        <v>23</v>
      </c>
      <c r="F6335" s="10" t="s">
        <v>5</v>
      </c>
      <c r="H6335" s="10" t="s">
        <v>24</v>
      </c>
      <c r="I6335" s="10">
        <v>3531969</v>
      </c>
      <c r="J6335" s="10">
        <v>3532265</v>
      </c>
      <c r="K6335" s="10" t="s">
        <v>25</v>
      </c>
      <c r="R6335" s="10" t="s">
        <v>7778</v>
      </c>
      <c r="S6335" s="10">
        <v>297</v>
      </c>
    </row>
    <row r="6336" spans="1:20" x14ac:dyDescent="0.35">
      <c r="A6336" s="10" t="s">
        <v>27</v>
      </c>
      <c r="B6336" s="10" t="s">
        <v>27</v>
      </c>
      <c r="C6336" s="10" t="s">
        <v>28</v>
      </c>
      <c r="D6336" s="10" t="s">
        <v>22</v>
      </c>
      <c r="E6336" s="10" t="s">
        <v>23</v>
      </c>
      <c r="F6336" s="10" t="s">
        <v>5</v>
      </c>
      <c r="H6336" s="10" t="s">
        <v>24</v>
      </c>
      <c r="I6336" s="10">
        <v>3531969</v>
      </c>
      <c r="J6336" s="10">
        <v>3532265</v>
      </c>
      <c r="K6336" s="10" t="s">
        <v>25</v>
      </c>
      <c r="L6336" s="10" t="s">
        <v>7779</v>
      </c>
      <c r="O6336" s="10" t="s">
        <v>481</v>
      </c>
      <c r="R6336" s="10" t="s">
        <v>7778</v>
      </c>
      <c r="S6336" s="10">
        <v>297</v>
      </c>
      <c r="T6336" s="10">
        <v>98</v>
      </c>
    </row>
    <row r="6337" spans="1:20" x14ac:dyDescent="0.35">
      <c r="A6337" s="10" t="s">
        <v>20</v>
      </c>
      <c r="B6337" s="10" t="s">
        <v>20</v>
      </c>
      <c r="C6337" s="10" t="s">
        <v>21</v>
      </c>
      <c r="D6337" s="10" t="s">
        <v>22</v>
      </c>
      <c r="E6337" s="10" t="s">
        <v>23</v>
      </c>
      <c r="F6337" s="10" t="s">
        <v>5</v>
      </c>
      <c r="H6337" s="10" t="s">
        <v>24</v>
      </c>
      <c r="I6337" s="10">
        <v>3532429</v>
      </c>
      <c r="J6337" s="10">
        <v>3533025</v>
      </c>
      <c r="K6337" s="10" t="s">
        <v>25</v>
      </c>
      <c r="R6337" s="10" t="s">
        <v>7780</v>
      </c>
      <c r="S6337" s="10">
        <v>597</v>
      </c>
    </row>
    <row r="6338" spans="1:20" x14ac:dyDescent="0.35">
      <c r="A6338" s="10" t="s">
        <v>27</v>
      </c>
      <c r="B6338" s="10" t="s">
        <v>27</v>
      </c>
      <c r="C6338" s="10" t="s">
        <v>28</v>
      </c>
      <c r="D6338" s="10" t="s">
        <v>22</v>
      </c>
      <c r="E6338" s="10" t="s">
        <v>23</v>
      </c>
      <c r="F6338" s="10" t="s">
        <v>5</v>
      </c>
      <c r="H6338" s="10" t="s">
        <v>24</v>
      </c>
      <c r="I6338" s="10">
        <v>3532429</v>
      </c>
      <c r="J6338" s="10">
        <v>3533025</v>
      </c>
      <c r="K6338" s="10" t="s">
        <v>25</v>
      </c>
      <c r="L6338" s="10" t="s">
        <v>7781</v>
      </c>
      <c r="O6338" s="10" t="s">
        <v>4450</v>
      </c>
      <c r="R6338" s="10" t="s">
        <v>7780</v>
      </c>
      <c r="S6338" s="10">
        <v>597</v>
      </c>
      <c r="T6338" s="10">
        <v>198</v>
      </c>
    </row>
    <row r="6339" spans="1:20" x14ac:dyDescent="0.35">
      <c r="A6339" s="10" t="s">
        <v>20</v>
      </c>
      <c r="B6339" s="10" t="s">
        <v>20</v>
      </c>
      <c r="C6339" s="10" t="s">
        <v>21</v>
      </c>
      <c r="D6339" s="10" t="s">
        <v>22</v>
      </c>
      <c r="E6339" s="10" t="s">
        <v>23</v>
      </c>
      <c r="F6339" s="10" t="s">
        <v>5</v>
      </c>
      <c r="H6339" s="10" t="s">
        <v>24</v>
      </c>
      <c r="I6339" s="10">
        <v>3533037</v>
      </c>
      <c r="J6339" s="10">
        <v>3533636</v>
      </c>
      <c r="K6339" s="10" t="s">
        <v>25</v>
      </c>
      <c r="R6339" s="10" t="s">
        <v>7782</v>
      </c>
      <c r="S6339" s="10">
        <v>600</v>
      </c>
    </row>
    <row r="6340" spans="1:20" x14ac:dyDescent="0.35">
      <c r="A6340" s="10" t="s">
        <v>27</v>
      </c>
      <c r="B6340" s="10" t="s">
        <v>27</v>
      </c>
      <c r="C6340" s="10" t="s">
        <v>28</v>
      </c>
      <c r="D6340" s="10" t="s">
        <v>22</v>
      </c>
      <c r="E6340" s="10" t="s">
        <v>23</v>
      </c>
      <c r="F6340" s="10" t="s">
        <v>5</v>
      </c>
      <c r="H6340" s="10" t="s">
        <v>24</v>
      </c>
      <c r="I6340" s="10">
        <v>3533037</v>
      </c>
      <c r="J6340" s="10">
        <v>3533636</v>
      </c>
      <c r="K6340" s="10" t="s">
        <v>25</v>
      </c>
      <c r="L6340" s="10" t="s">
        <v>7783</v>
      </c>
      <c r="O6340" s="10" t="s">
        <v>433</v>
      </c>
      <c r="R6340" s="10" t="s">
        <v>7782</v>
      </c>
      <c r="S6340" s="10">
        <v>600</v>
      </c>
      <c r="T6340" s="10">
        <v>199</v>
      </c>
    </row>
    <row r="6341" spans="1:20" x14ac:dyDescent="0.35">
      <c r="A6341" s="10" t="s">
        <v>20</v>
      </c>
      <c r="B6341" s="10" t="s">
        <v>20</v>
      </c>
      <c r="C6341" s="10" t="s">
        <v>21</v>
      </c>
      <c r="D6341" s="10" t="s">
        <v>22</v>
      </c>
      <c r="E6341" s="10" t="s">
        <v>23</v>
      </c>
      <c r="F6341" s="10" t="s">
        <v>5</v>
      </c>
      <c r="H6341" s="10" t="s">
        <v>24</v>
      </c>
      <c r="I6341" s="10">
        <v>3533712</v>
      </c>
      <c r="J6341" s="10">
        <v>3533999</v>
      </c>
      <c r="K6341" s="10" t="s">
        <v>46</v>
      </c>
      <c r="R6341" s="10" t="s">
        <v>7784</v>
      </c>
      <c r="S6341" s="10">
        <v>288</v>
      </c>
    </row>
    <row r="6342" spans="1:20" x14ac:dyDescent="0.35">
      <c r="A6342" s="10" t="s">
        <v>27</v>
      </c>
      <c r="B6342" s="10" t="s">
        <v>27</v>
      </c>
      <c r="C6342" s="10" t="s">
        <v>28</v>
      </c>
      <c r="D6342" s="10" t="s">
        <v>22</v>
      </c>
      <c r="E6342" s="10" t="s">
        <v>23</v>
      </c>
      <c r="F6342" s="10" t="s">
        <v>5</v>
      </c>
      <c r="H6342" s="10" t="s">
        <v>24</v>
      </c>
      <c r="I6342" s="10">
        <v>3533712</v>
      </c>
      <c r="J6342" s="10">
        <v>3533999</v>
      </c>
      <c r="K6342" s="10" t="s">
        <v>46</v>
      </c>
      <c r="L6342" s="10" t="s">
        <v>7785</v>
      </c>
      <c r="O6342" s="10" t="s">
        <v>45</v>
      </c>
      <c r="R6342" s="10" t="s">
        <v>7784</v>
      </c>
      <c r="S6342" s="10">
        <v>288</v>
      </c>
      <c r="T6342" s="10">
        <v>95</v>
      </c>
    </row>
    <row r="6343" spans="1:20" x14ac:dyDescent="0.35">
      <c r="A6343" s="10" t="s">
        <v>20</v>
      </c>
      <c r="B6343" s="10" t="s">
        <v>20</v>
      </c>
      <c r="C6343" s="10" t="s">
        <v>21</v>
      </c>
      <c r="D6343" s="10" t="s">
        <v>22</v>
      </c>
      <c r="E6343" s="10" t="s">
        <v>23</v>
      </c>
      <c r="F6343" s="10" t="s">
        <v>5</v>
      </c>
      <c r="H6343" s="10" t="s">
        <v>24</v>
      </c>
      <c r="I6343" s="10">
        <v>3534004</v>
      </c>
      <c r="J6343" s="10">
        <v>3534282</v>
      </c>
      <c r="K6343" s="10" t="s">
        <v>46</v>
      </c>
      <c r="R6343" s="10" t="s">
        <v>7786</v>
      </c>
      <c r="S6343" s="10">
        <v>279</v>
      </c>
    </row>
    <row r="6344" spans="1:20" x14ac:dyDescent="0.35">
      <c r="A6344" s="10" t="s">
        <v>27</v>
      </c>
      <c r="B6344" s="10" t="s">
        <v>27</v>
      </c>
      <c r="C6344" s="10" t="s">
        <v>28</v>
      </c>
      <c r="D6344" s="10" t="s">
        <v>22</v>
      </c>
      <c r="E6344" s="10" t="s">
        <v>23</v>
      </c>
      <c r="F6344" s="10" t="s">
        <v>5</v>
      </c>
      <c r="H6344" s="10" t="s">
        <v>24</v>
      </c>
      <c r="I6344" s="10">
        <v>3534004</v>
      </c>
      <c r="J6344" s="10">
        <v>3534282</v>
      </c>
      <c r="K6344" s="10" t="s">
        <v>46</v>
      </c>
      <c r="L6344" s="10" t="s">
        <v>7787</v>
      </c>
      <c r="O6344" s="10" t="s">
        <v>2811</v>
      </c>
      <c r="R6344" s="10" t="s">
        <v>7786</v>
      </c>
      <c r="S6344" s="10">
        <v>279</v>
      </c>
      <c r="T6344" s="10">
        <v>92</v>
      </c>
    </row>
    <row r="6345" spans="1:20" x14ac:dyDescent="0.35">
      <c r="A6345" s="10" t="s">
        <v>20</v>
      </c>
      <c r="B6345" s="10" t="s">
        <v>20</v>
      </c>
      <c r="C6345" s="10" t="s">
        <v>21</v>
      </c>
      <c r="D6345" s="10" t="s">
        <v>22</v>
      </c>
      <c r="E6345" s="10" t="s">
        <v>23</v>
      </c>
      <c r="F6345" s="10" t="s">
        <v>5</v>
      </c>
      <c r="H6345" s="10" t="s">
        <v>24</v>
      </c>
      <c r="I6345" s="10">
        <v>3534592</v>
      </c>
      <c r="J6345" s="10">
        <v>3535068</v>
      </c>
      <c r="K6345" s="10" t="s">
        <v>46</v>
      </c>
      <c r="R6345" s="10" t="s">
        <v>7788</v>
      </c>
      <c r="S6345" s="10">
        <v>477</v>
      </c>
    </row>
    <row r="6346" spans="1:20" x14ac:dyDescent="0.35">
      <c r="A6346" s="10" t="s">
        <v>27</v>
      </c>
      <c r="B6346" s="10" t="s">
        <v>27</v>
      </c>
      <c r="C6346" s="10" t="s">
        <v>28</v>
      </c>
      <c r="D6346" s="10" t="s">
        <v>22</v>
      </c>
      <c r="E6346" s="10" t="s">
        <v>23</v>
      </c>
      <c r="F6346" s="10" t="s">
        <v>5</v>
      </c>
      <c r="H6346" s="10" t="s">
        <v>24</v>
      </c>
      <c r="I6346" s="10">
        <v>3534592</v>
      </c>
      <c r="J6346" s="10">
        <v>3535068</v>
      </c>
      <c r="K6346" s="10" t="s">
        <v>46</v>
      </c>
      <c r="L6346" s="10" t="s">
        <v>7789</v>
      </c>
      <c r="O6346" s="10" t="s">
        <v>631</v>
      </c>
      <c r="R6346" s="10" t="s">
        <v>7788</v>
      </c>
      <c r="S6346" s="10">
        <v>477</v>
      </c>
      <c r="T6346" s="10">
        <v>158</v>
      </c>
    </row>
    <row r="6347" spans="1:20" x14ac:dyDescent="0.35">
      <c r="A6347" s="10" t="s">
        <v>20</v>
      </c>
      <c r="B6347" s="10" t="s">
        <v>20</v>
      </c>
      <c r="C6347" s="10" t="s">
        <v>21</v>
      </c>
      <c r="D6347" s="10" t="s">
        <v>22</v>
      </c>
      <c r="E6347" s="10" t="s">
        <v>23</v>
      </c>
      <c r="F6347" s="10" t="s">
        <v>5</v>
      </c>
      <c r="H6347" s="10" t="s">
        <v>24</v>
      </c>
      <c r="I6347" s="10">
        <v>3535202</v>
      </c>
      <c r="J6347" s="10">
        <v>3536137</v>
      </c>
      <c r="K6347" s="10" t="s">
        <v>25</v>
      </c>
      <c r="R6347" s="10" t="s">
        <v>7790</v>
      </c>
      <c r="S6347" s="10">
        <v>936</v>
      </c>
    </row>
    <row r="6348" spans="1:20" x14ac:dyDescent="0.35">
      <c r="A6348" s="10" t="s">
        <v>27</v>
      </c>
      <c r="B6348" s="10" t="s">
        <v>27</v>
      </c>
      <c r="C6348" s="10" t="s">
        <v>28</v>
      </c>
      <c r="D6348" s="10" t="s">
        <v>22</v>
      </c>
      <c r="E6348" s="10" t="s">
        <v>23</v>
      </c>
      <c r="F6348" s="10" t="s">
        <v>5</v>
      </c>
      <c r="H6348" s="10" t="s">
        <v>24</v>
      </c>
      <c r="I6348" s="10">
        <v>3535202</v>
      </c>
      <c r="J6348" s="10">
        <v>3536137</v>
      </c>
      <c r="K6348" s="10" t="s">
        <v>25</v>
      </c>
      <c r="L6348" s="10" t="s">
        <v>7791</v>
      </c>
      <c r="O6348" s="10" t="s">
        <v>228</v>
      </c>
      <c r="R6348" s="10" t="s">
        <v>7790</v>
      </c>
      <c r="S6348" s="10">
        <v>936</v>
      </c>
      <c r="T6348" s="10">
        <v>311</v>
      </c>
    </row>
    <row r="6349" spans="1:20" x14ac:dyDescent="0.35">
      <c r="A6349" s="10" t="s">
        <v>20</v>
      </c>
      <c r="B6349" s="10" t="s">
        <v>20</v>
      </c>
      <c r="C6349" s="10" t="s">
        <v>21</v>
      </c>
      <c r="D6349" s="10" t="s">
        <v>22</v>
      </c>
      <c r="E6349" s="10" t="s">
        <v>23</v>
      </c>
      <c r="F6349" s="10" t="s">
        <v>5</v>
      </c>
      <c r="H6349" s="10" t="s">
        <v>24</v>
      </c>
      <c r="I6349" s="10">
        <v>3536238</v>
      </c>
      <c r="J6349" s="10">
        <v>3538559</v>
      </c>
      <c r="K6349" s="10" t="s">
        <v>25</v>
      </c>
      <c r="R6349" s="10" t="s">
        <v>7792</v>
      </c>
      <c r="S6349" s="10">
        <v>2322</v>
      </c>
    </row>
    <row r="6350" spans="1:20" x14ac:dyDescent="0.35">
      <c r="A6350" s="10" t="s">
        <v>27</v>
      </c>
      <c r="B6350" s="10" t="s">
        <v>27</v>
      </c>
      <c r="C6350" s="10" t="s">
        <v>28</v>
      </c>
      <c r="D6350" s="10" t="s">
        <v>22</v>
      </c>
      <c r="E6350" s="10" t="s">
        <v>23</v>
      </c>
      <c r="F6350" s="10" t="s">
        <v>5</v>
      </c>
      <c r="H6350" s="10" t="s">
        <v>24</v>
      </c>
      <c r="I6350" s="10">
        <v>3536238</v>
      </c>
      <c r="J6350" s="10">
        <v>3538559</v>
      </c>
      <c r="K6350" s="10" t="s">
        <v>25</v>
      </c>
      <c r="L6350" s="10" t="s">
        <v>7793</v>
      </c>
      <c r="O6350" s="10" t="s">
        <v>4185</v>
      </c>
      <c r="R6350" s="10" t="s">
        <v>7792</v>
      </c>
      <c r="S6350" s="10">
        <v>2322</v>
      </c>
      <c r="T6350" s="10">
        <v>773</v>
      </c>
    </row>
    <row r="6351" spans="1:20" x14ac:dyDescent="0.35">
      <c r="A6351" s="10" t="s">
        <v>20</v>
      </c>
      <c r="B6351" s="10" t="s">
        <v>20</v>
      </c>
      <c r="C6351" s="10" t="s">
        <v>21</v>
      </c>
      <c r="D6351" s="10" t="s">
        <v>22</v>
      </c>
      <c r="E6351" s="10" t="s">
        <v>23</v>
      </c>
      <c r="F6351" s="10" t="s">
        <v>5</v>
      </c>
      <c r="H6351" s="10" t="s">
        <v>24</v>
      </c>
      <c r="I6351" s="10">
        <v>3538519</v>
      </c>
      <c r="J6351" s="10">
        <v>3539238</v>
      </c>
      <c r="K6351" s="10" t="s">
        <v>46</v>
      </c>
      <c r="R6351" s="10" t="s">
        <v>7794</v>
      </c>
      <c r="S6351" s="10">
        <v>720</v>
      </c>
    </row>
    <row r="6352" spans="1:20" x14ac:dyDescent="0.35">
      <c r="A6352" s="10" t="s">
        <v>27</v>
      </c>
      <c r="B6352" s="10" t="s">
        <v>27</v>
      </c>
      <c r="C6352" s="10" t="s">
        <v>28</v>
      </c>
      <c r="D6352" s="10" t="s">
        <v>22</v>
      </c>
      <c r="E6352" s="10" t="s">
        <v>23</v>
      </c>
      <c r="F6352" s="10" t="s">
        <v>5</v>
      </c>
      <c r="H6352" s="10" t="s">
        <v>24</v>
      </c>
      <c r="I6352" s="10">
        <v>3538519</v>
      </c>
      <c r="J6352" s="10">
        <v>3539238</v>
      </c>
      <c r="K6352" s="10" t="s">
        <v>46</v>
      </c>
      <c r="L6352" s="10" t="s">
        <v>7795</v>
      </c>
      <c r="O6352" s="10" t="s">
        <v>1120</v>
      </c>
      <c r="R6352" s="10" t="s">
        <v>7794</v>
      </c>
      <c r="S6352" s="10">
        <v>720</v>
      </c>
      <c r="T6352" s="10">
        <v>239</v>
      </c>
    </row>
    <row r="6353" spans="1:20" x14ac:dyDescent="0.35">
      <c r="A6353" s="10" t="s">
        <v>20</v>
      </c>
      <c r="B6353" s="10" t="s">
        <v>20</v>
      </c>
      <c r="C6353" s="10" t="s">
        <v>21</v>
      </c>
      <c r="D6353" s="10" t="s">
        <v>22</v>
      </c>
      <c r="E6353" s="10" t="s">
        <v>23</v>
      </c>
      <c r="F6353" s="10" t="s">
        <v>5</v>
      </c>
      <c r="H6353" s="10" t="s">
        <v>24</v>
      </c>
      <c r="I6353" s="10">
        <v>3539235</v>
      </c>
      <c r="J6353" s="10">
        <v>3540776</v>
      </c>
      <c r="K6353" s="10" t="s">
        <v>46</v>
      </c>
      <c r="R6353" s="10" t="s">
        <v>7796</v>
      </c>
      <c r="S6353" s="10">
        <v>1542</v>
      </c>
    </row>
    <row r="6354" spans="1:20" x14ac:dyDescent="0.35">
      <c r="A6354" s="10" t="s">
        <v>27</v>
      </c>
      <c r="B6354" s="10" t="s">
        <v>27</v>
      </c>
      <c r="C6354" s="10" t="s">
        <v>28</v>
      </c>
      <c r="D6354" s="10" t="s">
        <v>22</v>
      </c>
      <c r="E6354" s="10" t="s">
        <v>23</v>
      </c>
      <c r="F6354" s="10" t="s">
        <v>5</v>
      </c>
      <c r="H6354" s="10" t="s">
        <v>24</v>
      </c>
      <c r="I6354" s="10">
        <v>3539235</v>
      </c>
      <c r="J6354" s="10">
        <v>3540776</v>
      </c>
      <c r="K6354" s="10" t="s">
        <v>46</v>
      </c>
      <c r="L6354" s="10" t="s">
        <v>7797</v>
      </c>
      <c r="O6354" s="10" t="s">
        <v>4991</v>
      </c>
      <c r="R6354" s="10" t="s">
        <v>7796</v>
      </c>
      <c r="S6354" s="10">
        <v>1542</v>
      </c>
      <c r="T6354" s="10">
        <v>513</v>
      </c>
    </row>
    <row r="6355" spans="1:20" x14ac:dyDescent="0.35">
      <c r="A6355" s="10" t="s">
        <v>20</v>
      </c>
      <c r="B6355" s="10" t="s">
        <v>20</v>
      </c>
      <c r="C6355" s="10" t="s">
        <v>21</v>
      </c>
      <c r="D6355" s="10" t="s">
        <v>22</v>
      </c>
      <c r="E6355" s="10" t="s">
        <v>23</v>
      </c>
      <c r="F6355" s="10" t="s">
        <v>5</v>
      </c>
      <c r="H6355" s="10" t="s">
        <v>24</v>
      </c>
      <c r="I6355" s="10">
        <v>3540785</v>
      </c>
      <c r="J6355" s="10">
        <v>3541885</v>
      </c>
      <c r="K6355" s="10" t="s">
        <v>46</v>
      </c>
      <c r="R6355" s="10" t="s">
        <v>7798</v>
      </c>
      <c r="S6355" s="10">
        <v>1101</v>
      </c>
    </row>
    <row r="6356" spans="1:20" x14ac:dyDescent="0.35">
      <c r="A6356" s="10" t="s">
        <v>27</v>
      </c>
      <c r="B6356" s="10" t="s">
        <v>27</v>
      </c>
      <c r="C6356" s="10" t="s">
        <v>28</v>
      </c>
      <c r="D6356" s="10" t="s">
        <v>22</v>
      </c>
      <c r="E6356" s="10" t="s">
        <v>23</v>
      </c>
      <c r="F6356" s="10" t="s">
        <v>5</v>
      </c>
      <c r="H6356" s="10" t="s">
        <v>24</v>
      </c>
      <c r="I6356" s="10">
        <v>3540785</v>
      </c>
      <c r="J6356" s="10">
        <v>3541885</v>
      </c>
      <c r="K6356" s="10" t="s">
        <v>46</v>
      </c>
      <c r="L6356" s="10" t="s">
        <v>7799</v>
      </c>
      <c r="O6356" s="10" t="s">
        <v>7481</v>
      </c>
      <c r="R6356" s="10" t="s">
        <v>7798</v>
      </c>
      <c r="S6356" s="10">
        <v>1101</v>
      </c>
      <c r="T6356" s="10">
        <v>366</v>
      </c>
    </row>
    <row r="6357" spans="1:20" x14ac:dyDescent="0.35">
      <c r="A6357" s="10" t="s">
        <v>20</v>
      </c>
      <c r="B6357" s="10" t="s">
        <v>20</v>
      </c>
      <c r="C6357" s="10" t="s">
        <v>21</v>
      </c>
      <c r="D6357" s="10" t="s">
        <v>22</v>
      </c>
      <c r="E6357" s="10" t="s">
        <v>23</v>
      </c>
      <c r="F6357" s="10" t="s">
        <v>5</v>
      </c>
      <c r="H6357" s="10" t="s">
        <v>24</v>
      </c>
      <c r="I6357" s="10">
        <v>3542168</v>
      </c>
      <c r="J6357" s="10">
        <v>3542863</v>
      </c>
      <c r="K6357" s="10" t="s">
        <v>25</v>
      </c>
      <c r="R6357" s="10" t="s">
        <v>7800</v>
      </c>
      <c r="S6357" s="10">
        <v>696</v>
      </c>
    </row>
    <row r="6358" spans="1:20" x14ac:dyDescent="0.35">
      <c r="A6358" s="10" t="s">
        <v>27</v>
      </c>
      <c r="B6358" s="10" t="s">
        <v>27</v>
      </c>
      <c r="C6358" s="10" t="s">
        <v>28</v>
      </c>
      <c r="D6358" s="10" t="s">
        <v>22</v>
      </c>
      <c r="E6358" s="10" t="s">
        <v>23</v>
      </c>
      <c r="F6358" s="10" t="s">
        <v>5</v>
      </c>
      <c r="H6358" s="10" t="s">
        <v>24</v>
      </c>
      <c r="I6358" s="10">
        <v>3542168</v>
      </c>
      <c r="J6358" s="10">
        <v>3542863</v>
      </c>
      <c r="K6358" s="10" t="s">
        <v>25</v>
      </c>
      <c r="L6358" s="10" t="s">
        <v>7801</v>
      </c>
      <c r="O6358" s="10" t="s">
        <v>2410</v>
      </c>
      <c r="R6358" s="10" t="s">
        <v>7800</v>
      </c>
      <c r="S6358" s="10">
        <v>696</v>
      </c>
      <c r="T6358" s="10">
        <v>231</v>
      </c>
    </row>
    <row r="6359" spans="1:20" x14ac:dyDescent="0.35">
      <c r="A6359" s="10" t="s">
        <v>20</v>
      </c>
      <c r="B6359" s="10" t="s">
        <v>20</v>
      </c>
      <c r="C6359" s="10" t="s">
        <v>21</v>
      </c>
      <c r="D6359" s="10" t="s">
        <v>22</v>
      </c>
      <c r="E6359" s="10" t="s">
        <v>23</v>
      </c>
      <c r="F6359" s="10" t="s">
        <v>5</v>
      </c>
      <c r="H6359" s="10" t="s">
        <v>24</v>
      </c>
      <c r="I6359" s="10">
        <v>3543095</v>
      </c>
      <c r="J6359" s="10">
        <v>3543844</v>
      </c>
      <c r="K6359" s="10" t="s">
        <v>25</v>
      </c>
      <c r="R6359" s="10" t="s">
        <v>7802</v>
      </c>
      <c r="S6359" s="10">
        <v>750</v>
      </c>
    </row>
    <row r="6360" spans="1:20" x14ac:dyDescent="0.35">
      <c r="A6360" s="10" t="s">
        <v>27</v>
      </c>
      <c r="B6360" s="10" t="s">
        <v>27</v>
      </c>
      <c r="C6360" s="10" t="s">
        <v>28</v>
      </c>
      <c r="D6360" s="10" t="s">
        <v>22</v>
      </c>
      <c r="E6360" s="10" t="s">
        <v>23</v>
      </c>
      <c r="F6360" s="10" t="s">
        <v>5</v>
      </c>
      <c r="H6360" s="10" t="s">
        <v>24</v>
      </c>
      <c r="I6360" s="10">
        <v>3543095</v>
      </c>
      <c r="J6360" s="10">
        <v>3543844</v>
      </c>
      <c r="K6360" s="10" t="s">
        <v>25</v>
      </c>
      <c r="L6360" s="10" t="s">
        <v>7803</v>
      </c>
      <c r="O6360" s="10" t="s">
        <v>5841</v>
      </c>
      <c r="R6360" s="10" t="s">
        <v>7802</v>
      </c>
      <c r="S6360" s="10">
        <v>750</v>
      </c>
      <c r="T6360" s="10">
        <v>249</v>
      </c>
    </row>
    <row r="6361" spans="1:20" x14ac:dyDescent="0.35">
      <c r="A6361" s="10" t="s">
        <v>20</v>
      </c>
      <c r="B6361" s="10" t="s">
        <v>20</v>
      </c>
      <c r="C6361" s="10" t="s">
        <v>21</v>
      </c>
      <c r="D6361" s="10" t="s">
        <v>22</v>
      </c>
      <c r="E6361" s="10" t="s">
        <v>23</v>
      </c>
      <c r="F6361" s="10" t="s">
        <v>5</v>
      </c>
      <c r="H6361" s="10" t="s">
        <v>24</v>
      </c>
      <c r="I6361" s="10">
        <v>3543846</v>
      </c>
      <c r="J6361" s="10">
        <v>3544781</v>
      </c>
      <c r="K6361" s="10" t="s">
        <v>25</v>
      </c>
      <c r="R6361" s="10" t="s">
        <v>7804</v>
      </c>
      <c r="S6361" s="10">
        <v>936</v>
      </c>
    </row>
    <row r="6362" spans="1:20" x14ac:dyDescent="0.35">
      <c r="A6362" s="10" t="s">
        <v>27</v>
      </c>
      <c r="B6362" s="10" t="s">
        <v>27</v>
      </c>
      <c r="C6362" s="10" t="s">
        <v>28</v>
      </c>
      <c r="D6362" s="10" t="s">
        <v>22</v>
      </c>
      <c r="E6362" s="10" t="s">
        <v>23</v>
      </c>
      <c r="F6362" s="10" t="s">
        <v>5</v>
      </c>
      <c r="H6362" s="10" t="s">
        <v>24</v>
      </c>
      <c r="I6362" s="10">
        <v>3543846</v>
      </c>
      <c r="J6362" s="10">
        <v>3544781</v>
      </c>
      <c r="K6362" s="10" t="s">
        <v>25</v>
      </c>
      <c r="L6362" s="10" t="s">
        <v>7805</v>
      </c>
      <c r="O6362" s="10" t="s">
        <v>5838</v>
      </c>
      <c r="R6362" s="10" t="s">
        <v>7804</v>
      </c>
      <c r="S6362" s="10">
        <v>936</v>
      </c>
      <c r="T6362" s="10">
        <v>311</v>
      </c>
    </row>
    <row r="6363" spans="1:20" x14ac:dyDescent="0.35">
      <c r="A6363" s="10" t="s">
        <v>20</v>
      </c>
      <c r="B6363" s="10" t="s">
        <v>20</v>
      </c>
      <c r="C6363" s="10" t="s">
        <v>21</v>
      </c>
      <c r="D6363" s="10" t="s">
        <v>22</v>
      </c>
      <c r="E6363" s="10" t="s">
        <v>23</v>
      </c>
      <c r="F6363" s="10" t="s">
        <v>5</v>
      </c>
      <c r="H6363" s="10" t="s">
        <v>24</v>
      </c>
      <c r="I6363" s="10">
        <v>3544824</v>
      </c>
      <c r="J6363" s="10">
        <v>3545696</v>
      </c>
      <c r="K6363" s="10" t="s">
        <v>25</v>
      </c>
      <c r="R6363" s="10" t="s">
        <v>7806</v>
      </c>
      <c r="S6363" s="10">
        <v>873</v>
      </c>
    </row>
    <row r="6364" spans="1:20" x14ac:dyDescent="0.35">
      <c r="A6364" s="10" t="s">
        <v>27</v>
      </c>
      <c r="B6364" s="10" t="s">
        <v>27</v>
      </c>
      <c r="C6364" s="10" t="s">
        <v>28</v>
      </c>
      <c r="D6364" s="10" t="s">
        <v>22</v>
      </c>
      <c r="E6364" s="10" t="s">
        <v>23</v>
      </c>
      <c r="F6364" s="10" t="s">
        <v>5</v>
      </c>
      <c r="H6364" s="10" t="s">
        <v>24</v>
      </c>
      <c r="I6364" s="10">
        <v>3544824</v>
      </c>
      <c r="J6364" s="10">
        <v>3545696</v>
      </c>
      <c r="K6364" s="10" t="s">
        <v>25</v>
      </c>
      <c r="L6364" s="10" t="s">
        <v>7807</v>
      </c>
      <c r="O6364" s="10" t="s">
        <v>3447</v>
      </c>
      <c r="R6364" s="10" t="s">
        <v>7806</v>
      </c>
      <c r="S6364" s="10">
        <v>873</v>
      </c>
      <c r="T6364" s="10">
        <v>290</v>
      </c>
    </row>
    <row r="6365" spans="1:20" x14ac:dyDescent="0.35">
      <c r="A6365" s="10" t="s">
        <v>20</v>
      </c>
      <c r="B6365" s="10" t="s">
        <v>20</v>
      </c>
      <c r="C6365" s="10" t="s">
        <v>21</v>
      </c>
      <c r="D6365" s="10" t="s">
        <v>22</v>
      </c>
      <c r="E6365" s="10" t="s">
        <v>23</v>
      </c>
      <c r="F6365" s="10" t="s">
        <v>5</v>
      </c>
      <c r="H6365" s="10" t="s">
        <v>24</v>
      </c>
      <c r="I6365" s="10">
        <v>3545804</v>
      </c>
      <c r="J6365" s="10">
        <v>3547000</v>
      </c>
      <c r="K6365" s="10" t="s">
        <v>25</v>
      </c>
      <c r="R6365" s="10" t="s">
        <v>7808</v>
      </c>
      <c r="S6365" s="10">
        <v>1197</v>
      </c>
    </row>
    <row r="6366" spans="1:20" x14ac:dyDescent="0.35">
      <c r="A6366" s="10" t="s">
        <v>27</v>
      </c>
      <c r="B6366" s="10" t="s">
        <v>27</v>
      </c>
      <c r="C6366" s="10" t="s">
        <v>28</v>
      </c>
      <c r="D6366" s="10" t="s">
        <v>22</v>
      </c>
      <c r="E6366" s="10" t="s">
        <v>23</v>
      </c>
      <c r="F6366" s="10" t="s">
        <v>5</v>
      </c>
      <c r="H6366" s="10" t="s">
        <v>24</v>
      </c>
      <c r="I6366" s="10">
        <v>3545804</v>
      </c>
      <c r="J6366" s="10">
        <v>3547000</v>
      </c>
      <c r="K6366" s="10" t="s">
        <v>25</v>
      </c>
      <c r="L6366" s="10" t="s">
        <v>7809</v>
      </c>
      <c r="O6366" s="10" t="s">
        <v>52</v>
      </c>
      <c r="R6366" s="10" t="s">
        <v>7808</v>
      </c>
      <c r="S6366" s="10">
        <v>1197</v>
      </c>
      <c r="T6366" s="10">
        <v>398</v>
      </c>
    </row>
    <row r="6367" spans="1:20" x14ac:dyDescent="0.35">
      <c r="A6367" s="10" t="s">
        <v>20</v>
      </c>
      <c r="B6367" s="10" t="s">
        <v>20</v>
      </c>
      <c r="C6367" s="10" t="s">
        <v>21</v>
      </c>
      <c r="D6367" s="10" t="s">
        <v>22</v>
      </c>
      <c r="E6367" s="10" t="s">
        <v>23</v>
      </c>
      <c r="F6367" s="10" t="s">
        <v>5</v>
      </c>
      <c r="H6367" s="10" t="s">
        <v>24</v>
      </c>
      <c r="I6367" s="10">
        <v>3547187</v>
      </c>
      <c r="J6367" s="10">
        <v>3547483</v>
      </c>
      <c r="K6367" s="10" t="s">
        <v>25</v>
      </c>
      <c r="R6367" s="10" t="s">
        <v>7810</v>
      </c>
      <c r="S6367" s="10">
        <v>297</v>
      </c>
    </row>
    <row r="6368" spans="1:20" x14ac:dyDescent="0.35">
      <c r="A6368" s="10" t="s">
        <v>27</v>
      </c>
      <c r="B6368" s="10" t="s">
        <v>27</v>
      </c>
      <c r="C6368" s="10" t="s">
        <v>28</v>
      </c>
      <c r="D6368" s="10" t="s">
        <v>22</v>
      </c>
      <c r="E6368" s="10" t="s">
        <v>23</v>
      </c>
      <c r="F6368" s="10" t="s">
        <v>5</v>
      </c>
      <c r="H6368" s="10" t="s">
        <v>24</v>
      </c>
      <c r="I6368" s="10">
        <v>3547187</v>
      </c>
      <c r="J6368" s="10">
        <v>3547483</v>
      </c>
      <c r="K6368" s="10" t="s">
        <v>25</v>
      </c>
      <c r="L6368" s="10" t="s">
        <v>7811</v>
      </c>
      <c r="O6368" s="10" t="s">
        <v>1266</v>
      </c>
      <c r="R6368" s="10" t="s">
        <v>7810</v>
      </c>
      <c r="S6368" s="10">
        <v>297</v>
      </c>
      <c r="T6368" s="10">
        <v>98</v>
      </c>
    </row>
    <row r="6369" spans="1:20" x14ac:dyDescent="0.35">
      <c r="A6369" s="10" t="s">
        <v>20</v>
      </c>
      <c r="B6369" s="10" t="s">
        <v>20</v>
      </c>
      <c r="C6369" s="10" t="s">
        <v>21</v>
      </c>
      <c r="D6369" s="10" t="s">
        <v>22</v>
      </c>
      <c r="E6369" s="10" t="s">
        <v>23</v>
      </c>
      <c r="F6369" s="10" t="s">
        <v>5</v>
      </c>
      <c r="H6369" s="10" t="s">
        <v>24</v>
      </c>
      <c r="I6369" s="10">
        <v>3547484</v>
      </c>
      <c r="J6369" s="10">
        <v>3547765</v>
      </c>
      <c r="K6369" s="10" t="s">
        <v>25</v>
      </c>
      <c r="R6369" s="10" t="s">
        <v>7812</v>
      </c>
      <c r="S6369" s="10">
        <v>282</v>
      </c>
    </row>
    <row r="6370" spans="1:20" x14ac:dyDescent="0.35">
      <c r="A6370" s="10" t="s">
        <v>27</v>
      </c>
      <c r="B6370" s="10" t="s">
        <v>27</v>
      </c>
      <c r="C6370" s="10" t="s">
        <v>28</v>
      </c>
      <c r="D6370" s="10" t="s">
        <v>22</v>
      </c>
      <c r="E6370" s="10" t="s">
        <v>23</v>
      </c>
      <c r="F6370" s="10" t="s">
        <v>5</v>
      </c>
      <c r="H6370" s="10" t="s">
        <v>24</v>
      </c>
      <c r="I6370" s="10">
        <v>3547484</v>
      </c>
      <c r="J6370" s="10">
        <v>3547765</v>
      </c>
      <c r="K6370" s="10" t="s">
        <v>25</v>
      </c>
      <c r="L6370" s="10" t="s">
        <v>7813</v>
      </c>
      <c r="O6370" s="10" t="s">
        <v>955</v>
      </c>
      <c r="R6370" s="10" t="s">
        <v>7812</v>
      </c>
      <c r="S6370" s="10">
        <v>282</v>
      </c>
      <c r="T6370" s="10">
        <v>93</v>
      </c>
    </row>
    <row r="6371" spans="1:20" x14ac:dyDescent="0.35">
      <c r="A6371" s="10" t="s">
        <v>20</v>
      </c>
      <c r="B6371" s="10" t="s">
        <v>20</v>
      </c>
      <c r="C6371" s="10" t="s">
        <v>21</v>
      </c>
      <c r="D6371" s="10" t="s">
        <v>22</v>
      </c>
      <c r="E6371" s="10" t="s">
        <v>23</v>
      </c>
      <c r="F6371" s="10" t="s">
        <v>5</v>
      </c>
      <c r="H6371" s="10" t="s">
        <v>24</v>
      </c>
      <c r="I6371" s="10">
        <v>3547837</v>
      </c>
      <c r="J6371" s="10">
        <v>3548391</v>
      </c>
      <c r="K6371" s="10" t="s">
        <v>46</v>
      </c>
      <c r="R6371" s="10" t="s">
        <v>7814</v>
      </c>
      <c r="S6371" s="10">
        <v>555</v>
      </c>
    </row>
    <row r="6372" spans="1:20" x14ac:dyDescent="0.35">
      <c r="A6372" s="10" t="s">
        <v>27</v>
      </c>
      <c r="B6372" s="10" t="s">
        <v>27</v>
      </c>
      <c r="C6372" s="10" t="s">
        <v>28</v>
      </c>
      <c r="D6372" s="10" t="s">
        <v>22</v>
      </c>
      <c r="E6372" s="10" t="s">
        <v>23</v>
      </c>
      <c r="F6372" s="10" t="s">
        <v>5</v>
      </c>
      <c r="H6372" s="10" t="s">
        <v>24</v>
      </c>
      <c r="I6372" s="10">
        <v>3547837</v>
      </c>
      <c r="J6372" s="10">
        <v>3548391</v>
      </c>
      <c r="K6372" s="10" t="s">
        <v>46</v>
      </c>
      <c r="L6372" s="10" t="s">
        <v>7815</v>
      </c>
      <c r="O6372" s="10" t="s">
        <v>7816</v>
      </c>
      <c r="R6372" s="10" t="s">
        <v>7814</v>
      </c>
      <c r="S6372" s="10">
        <v>555</v>
      </c>
      <c r="T6372" s="10">
        <v>184</v>
      </c>
    </row>
    <row r="6373" spans="1:20" x14ac:dyDescent="0.35">
      <c r="A6373" s="10" t="s">
        <v>20</v>
      </c>
      <c r="B6373" s="10" t="s">
        <v>20</v>
      </c>
      <c r="C6373" s="10" t="s">
        <v>21</v>
      </c>
      <c r="D6373" s="10" t="s">
        <v>22</v>
      </c>
      <c r="E6373" s="10" t="s">
        <v>23</v>
      </c>
      <c r="F6373" s="10" t="s">
        <v>5</v>
      </c>
      <c r="H6373" s="10" t="s">
        <v>24</v>
      </c>
      <c r="I6373" s="10">
        <v>3548482</v>
      </c>
      <c r="J6373" s="10">
        <v>3549984</v>
      </c>
      <c r="K6373" s="10" t="s">
        <v>46</v>
      </c>
      <c r="R6373" s="10" t="s">
        <v>7817</v>
      </c>
      <c r="S6373" s="10">
        <v>1503</v>
      </c>
    </row>
    <row r="6374" spans="1:20" x14ac:dyDescent="0.35">
      <c r="A6374" s="10" t="s">
        <v>27</v>
      </c>
      <c r="B6374" s="10" t="s">
        <v>27</v>
      </c>
      <c r="C6374" s="10" t="s">
        <v>28</v>
      </c>
      <c r="D6374" s="10" t="s">
        <v>22</v>
      </c>
      <c r="E6374" s="10" t="s">
        <v>23</v>
      </c>
      <c r="F6374" s="10" t="s">
        <v>5</v>
      </c>
      <c r="H6374" s="10" t="s">
        <v>24</v>
      </c>
      <c r="I6374" s="10">
        <v>3548482</v>
      </c>
      <c r="J6374" s="10">
        <v>3549984</v>
      </c>
      <c r="K6374" s="10" t="s">
        <v>46</v>
      </c>
      <c r="L6374" s="10" t="s">
        <v>7818</v>
      </c>
      <c r="O6374" s="10" t="s">
        <v>4378</v>
      </c>
      <c r="R6374" s="10" t="s">
        <v>7817</v>
      </c>
      <c r="S6374" s="10">
        <v>1503</v>
      </c>
      <c r="T6374" s="10">
        <v>500</v>
      </c>
    </row>
    <row r="6375" spans="1:20" x14ac:dyDescent="0.35">
      <c r="A6375" s="10" t="s">
        <v>20</v>
      </c>
      <c r="B6375" s="10" t="s">
        <v>20</v>
      </c>
      <c r="C6375" s="10" t="s">
        <v>21</v>
      </c>
      <c r="D6375" s="10" t="s">
        <v>22</v>
      </c>
      <c r="E6375" s="10" t="s">
        <v>23</v>
      </c>
      <c r="F6375" s="10" t="s">
        <v>5</v>
      </c>
      <c r="H6375" s="10" t="s">
        <v>24</v>
      </c>
      <c r="I6375" s="10">
        <v>3550079</v>
      </c>
      <c r="J6375" s="10">
        <v>3551446</v>
      </c>
      <c r="K6375" s="10" t="s">
        <v>46</v>
      </c>
      <c r="R6375" s="10" t="s">
        <v>7819</v>
      </c>
      <c r="S6375" s="10">
        <v>1368</v>
      </c>
    </row>
    <row r="6376" spans="1:20" x14ac:dyDescent="0.35">
      <c r="A6376" s="10" t="s">
        <v>27</v>
      </c>
      <c r="B6376" s="10" t="s">
        <v>27</v>
      </c>
      <c r="C6376" s="10" t="s">
        <v>28</v>
      </c>
      <c r="D6376" s="10" t="s">
        <v>22</v>
      </c>
      <c r="E6376" s="10" t="s">
        <v>23</v>
      </c>
      <c r="F6376" s="10" t="s">
        <v>5</v>
      </c>
      <c r="H6376" s="10" t="s">
        <v>24</v>
      </c>
      <c r="I6376" s="10">
        <v>3550079</v>
      </c>
      <c r="J6376" s="10">
        <v>3551446</v>
      </c>
      <c r="K6376" s="10" t="s">
        <v>46</v>
      </c>
      <c r="L6376" s="10" t="s">
        <v>7820</v>
      </c>
      <c r="O6376" s="10" t="s">
        <v>7821</v>
      </c>
      <c r="R6376" s="10" t="s">
        <v>7819</v>
      </c>
      <c r="S6376" s="10">
        <v>1368</v>
      </c>
      <c r="T6376" s="10">
        <v>455</v>
      </c>
    </row>
    <row r="6377" spans="1:20" x14ac:dyDescent="0.35">
      <c r="A6377" s="10" t="s">
        <v>20</v>
      </c>
      <c r="B6377" s="10" t="s">
        <v>20</v>
      </c>
      <c r="C6377" s="10" t="s">
        <v>21</v>
      </c>
      <c r="D6377" s="10" t="s">
        <v>22</v>
      </c>
      <c r="E6377" s="10" t="s">
        <v>23</v>
      </c>
      <c r="F6377" s="10" t="s">
        <v>5</v>
      </c>
      <c r="H6377" s="10" t="s">
        <v>24</v>
      </c>
      <c r="I6377" s="10">
        <v>3551436</v>
      </c>
      <c r="J6377" s="10">
        <v>3552197</v>
      </c>
      <c r="K6377" s="10" t="s">
        <v>46</v>
      </c>
      <c r="R6377" s="10" t="s">
        <v>7822</v>
      </c>
      <c r="S6377" s="10">
        <v>762</v>
      </c>
    </row>
    <row r="6378" spans="1:20" x14ac:dyDescent="0.35">
      <c r="A6378" s="10" t="s">
        <v>27</v>
      </c>
      <c r="B6378" s="10" t="s">
        <v>27</v>
      </c>
      <c r="C6378" s="10" t="s">
        <v>28</v>
      </c>
      <c r="D6378" s="10" t="s">
        <v>22</v>
      </c>
      <c r="E6378" s="10" t="s">
        <v>23</v>
      </c>
      <c r="F6378" s="10" t="s">
        <v>5</v>
      </c>
      <c r="H6378" s="10" t="s">
        <v>24</v>
      </c>
      <c r="I6378" s="10">
        <v>3551436</v>
      </c>
      <c r="J6378" s="10">
        <v>3552197</v>
      </c>
      <c r="K6378" s="10" t="s">
        <v>46</v>
      </c>
      <c r="L6378" s="10" t="s">
        <v>7823</v>
      </c>
      <c r="O6378" s="10" t="s">
        <v>49</v>
      </c>
      <c r="R6378" s="10" t="s">
        <v>7822</v>
      </c>
      <c r="S6378" s="10">
        <v>762</v>
      </c>
      <c r="T6378" s="10">
        <v>253</v>
      </c>
    </row>
    <row r="6379" spans="1:20" x14ac:dyDescent="0.35">
      <c r="A6379" s="10" t="s">
        <v>20</v>
      </c>
      <c r="B6379" s="10" t="s">
        <v>20</v>
      </c>
      <c r="C6379" s="10" t="s">
        <v>21</v>
      </c>
      <c r="D6379" s="10" t="s">
        <v>22</v>
      </c>
      <c r="E6379" s="10" t="s">
        <v>23</v>
      </c>
      <c r="F6379" s="10" t="s">
        <v>5</v>
      </c>
      <c r="H6379" s="10" t="s">
        <v>24</v>
      </c>
      <c r="I6379" s="10">
        <v>3552438</v>
      </c>
      <c r="J6379" s="10">
        <v>3552899</v>
      </c>
      <c r="K6379" s="10" t="s">
        <v>25</v>
      </c>
      <c r="R6379" s="10" t="s">
        <v>7824</v>
      </c>
      <c r="S6379" s="10">
        <v>462</v>
      </c>
    </row>
    <row r="6380" spans="1:20" x14ac:dyDescent="0.35">
      <c r="A6380" s="10" t="s">
        <v>27</v>
      </c>
      <c r="B6380" s="10" t="s">
        <v>27</v>
      </c>
      <c r="C6380" s="10" t="s">
        <v>28</v>
      </c>
      <c r="D6380" s="10" t="s">
        <v>22</v>
      </c>
      <c r="E6380" s="10" t="s">
        <v>23</v>
      </c>
      <c r="F6380" s="10" t="s">
        <v>5</v>
      </c>
      <c r="H6380" s="10" t="s">
        <v>24</v>
      </c>
      <c r="I6380" s="10">
        <v>3552438</v>
      </c>
      <c r="J6380" s="10">
        <v>3552899</v>
      </c>
      <c r="K6380" s="10" t="s">
        <v>25</v>
      </c>
      <c r="L6380" s="10" t="s">
        <v>7825</v>
      </c>
      <c r="O6380" s="10" t="s">
        <v>52</v>
      </c>
      <c r="R6380" s="10" t="s">
        <v>7824</v>
      </c>
      <c r="S6380" s="10">
        <v>462</v>
      </c>
      <c r="T6380" s="10">
        <v>153</v>
      </c>
    </row>
    <row r="6381" spans="1:20" x14ac:dyDescent="0.35">
      <c r="A6381" s="10" t="s">
        <v>20</v>
      </c>
      <c r="B6381" s="10" t="s">
        <v>20</v>
      </c>
      <c r="C6381" s="10" t="s">
        <v>21</v>
      </c>
      <c r="D6381" s="10" t="s">
        <v>22</v>
      </c>
      <c r="E6381" s="10" t="s">
        <v>23</v>
      </c>
      <c r="F6381" s="10" t="s">
        <v>5</v>
      </c>
      <c r="H6381" s="10" t="s">
        <v>24</v>
      </c>
      <c r="I6381" s="10">
        <v>3552944</v>
      </c>
      <c r="J6381" s="10">
        <v>3553288</v>
      </c>
      <c r="K6381" s="10" t="s">
        <v>25</v>
      </c>
      <c r="R6381" s="10" t="s">
        <v>7826</v>
      </c>
      <c r="S6381" s="10">
        <v>345</v>
      </c>
    </row>
    <row r="6382" spans="1:20" x14ac:dyDescent="0.35">
      <c r="A6382" s="10" t="s">
        <v>27</v>
      </c>
      <c r="B6382" s="10" t="s">
        <v>27</v>
      </c>
      <c r="C6382" s="10" t="s">
        <v>28</v>
      </c>
      <c r="D6382" s="10" t="s">
        <v>22</v>
      </c>
      <c r="E6382" s="10" t="s">
        <v>23</v>
      </c>
      <c r="F6382" s="10" t="s">
        <v>5</v>
      </c>
      <c r="H6382" s="10" t="s">
        <v>24</v>
      </c>
      <c r="I6382" s="10">
        <v>3552944</v>
      </c>
      <c r="J6382" s="10">
        <v>3553288</v>
      </c>
      <c r="K6382" s="10" t="s">
        <v>25</v>
      </c>
      <c r="L6382" s="10" t="s">
        <v>7827</v>
      </c>
      <c r="O6382" s="10" t="s">
        <v>49</v>
      </c>
      <c r="R6382" s="10" t="s">
        <v>7826</v>
      </c>
      <c r="S6382" s="10">
        <v>345</v>
      </c>
      <c r="T6382" s="10">
        <v>114</v>
      </c>
    </row>
    <row r="6383" spans="1:20" x14ac:dyDescent="0.35">
      <c r="A6383" s="10" t="s">
        <v>20</v>
      </c>
      <c r="B6383" s="10" t="s">
        <v>20</v>
      </c>
      <c r="C6383" s="10" t="s">
        <v>21</v>
      </c>
      <c r="D6383" s="10" t="s">
        <v>22</v>
      </c>
      <c r="E6383" s="10" t="s">
        <v>23</v>
      </c>
      <c r="F6383" s="10" t="s">
        <v>5</v>
      </c>
      <c r="H6383" s="10" t="s">
        <v>24</v>
      </c>
      <c r="I6383" s="10">
        <v>3553443</v>
      </c>
      <c r="J6383" s="10">
        <v>3553634</v>
      </c>
      <c r="K6383" s="10" t="s">
        <v>25</v>
      </c>
      <c r="R6383" s="10" t="s">
        <v>7828</v>
      </c>
      <c r="S6383" s="10">
        <v>192</v>
      </c>
    </row>
    <row r="6384" spans="1:20" x14ac:dyDescent="0.35">
      <c r="A6384" s="10" t="s">
        <v>27</v>
      </c>
      <c r="B6384" s="10" t="s">
        <v>27</v>
      </c>
      <c r="C6384" s="10" t="s">
        <v>28</v>
      </c>
      <c r="D6384" s="10" t="s">
        <v>22</v>
      </c>
      <c r="E6384" s="10" t="s">
        <v>23</v>
      </c>
      <c r="F6384" s="10" t="s">
        <v>5</v>
      </c>
      <c r="H6384" s="10" t="s">
        <v>24</v>
      </c>
      <c r="I6384" s="10">
        <v>3553443</v>
      </c>
      <c r="J6384" s="10">
        <v>3553634</v>
      </c>
      <c r="K6384" s="10" t="s">
        <v>25</v>
      </c>
      <c r="L6384" s="10" t="s">
        <v>7829</v>
      </c>
      <c r="O6384" s="10" t="s">
        <v>52</v>
      </c>
      <c r="R6384" s="10" t="s">
        <v>7828</v>
      </c>
      <c r="S6384" s="10">
        <v>192</v>
      </c>
      <c r="T6384" s="10">
        <v>63</v>
      </c>
    </row>
    <row r="6385" spans="1:20" x14ac:dyDescent="0.35">
      <c r="A6385" s="10" t="s">
        <v>20</v>
      </c>
      <c r="B6385" s="10" t="s">
        <v>20</v>
      </c>
      <c r="C6385" s="10" t="s">
        <v>21</v>
      </c>
      <c r="D6385" s="10" t="s">
        <v>22</v>
      </c>
      <c r="E6385" s="10" t="s">
        <v>23</v>
      </c>
      <c r="F6385" s="10" t="s">
        <v>5</v>
      </c>
      <c r="H6385" s="10" t="s">
        <v>24</v>
      </c>
      <c r="I6385" s="10">
        <v>3553656</v>
      </c>
      <c r="J6385" s="10">
        <v>3554588</v>
      </c>
      <c r="K6385" s="10" t="s">
        <v>46</v>
      </c>
      <c r="R6385" s="10" t="s">
        <v>7830</v>
      </c>
      <c r="S6385" s="10">
        <v>933</v>
      </c>
    </row>
    <row r="6386" spans="1:20" x14ac:dyDescent="0.35">
      <c r="A6386" s="10" t="s">
        <v>27</v>
      </c>
      <c r="B6386" s="10" t="s">
        <v>27</v>
      </c>
      <c r="C6386" s="10" t="s">
        <v>28</v>
      </c>
      <c r="D6386" s="10" t="s">
        <v>22</v>
      </c>
      <c r="E6386" s="10" t="s">
        <v>23</v>
      </c>
      <c r="F6386" s="10" t="s">
        <v>5</v>
      </c>
      <c r="H6386" s="10" t="s">
        <v>24</v>
      </c>
      <c r="I6386" s="10">
        <v>3553656</v>
      </c>
      <c r="J6386" s="10">
        <v>3554588</v>
      </c>
      <c r="K6386" s="10" t="s">
        <v>46</v>
      </c>
      <c r="L6386" s="10" t="s">
        <v>7831</v>
      </c>
      <c r="O6386" s="10" t="s">
        <v>2476</v>
      </c>
      <c r="R6386" s="10" t="s">
        <v>7830</v>
      </c>
      <c r="S6386" s="10">
        <v>933</v>
      </c>
      <c r="T6386" s="10">
        <v>310</v>
      </c>
    </row>
    <row r="6387" spans="1:20" x14ac:dyDescent="0.35">
      <c r="A6387" s="10" t="s">
        <v>20</v>
      </c>
      <c r="B6387" s="10" t="s">
        <v>20</v>
      </c>
      <c r="C6387" s="10" t="s">
        <v>21</v>
      </c>
      <c r="D6387" s="10" t="s">
        <v>22</v>
      </c>
      <c r="E6387" s="10" t="s">
        <v>23</v>
      </c>
      <c r="F6387" s="10" t="s">
        <v>5</v>
      </c>
      <c r="H6387" s="10" t="s">
        <v>24</v>
      </c>
      <c r="I6387" s="10">
        <v>3554585</v>
      </c>
      <c r="J6387" s="10">
        <v>3556897</v>
      </c>
      <c r="K6387" s="10" t="s">
        <v>46</v>
      </c>
      <c r="R6387" s="10" t="s">
        <v>7832</v>
      </c>
      <c r="S6387" s="10">
        <v>2313</v>
      </c>
    </row>
    <row r="6388" spans="1:20" x14ac:dyDescent="0.35">
      <c r="A6388" s="10" t="s">
        <v>27</v>
      </c>
      <c r="B6388" s="10" t="s">
        <v>27</v>
      </c>
      <c r="C6388" s="10" t="s">
        <v>28</v>
      </c>
      <c r="D6388" s="10" t="s">
        <v>22</v>
      </c>
      <c r="E6388" s="10" t="s">
        <v>23</v>
      </c>
      <c r="F6388" s="10" t="s">
        <v>5</v>
      </c>
      <c r="H6388" s="10" t="s">
        <v>24</v>
      </c>
      <c r="I6388" s="10">
        <v>3554585</v>
      </c>
      <c r="J6388" s="10">
        <v>3556897</v>
      </c>
      <c r="K6388" s="10" t="s">
        <v>46</v>
      </c>
      <c r="L6388" s="10" t="s">
        <v>7833</v>
      </c>
      <c r="O6388" s="10" t="s">
        <v>399</v>
      </c>
      <c r="R6388" s="10" t="s">
        <v>7832</v>
      </c>
      <c r="S6388" s="10">
        <v>2313</v>
      </c>
      <c r="T6388" s="10">
        <v>770</v>
      </c>
    </row>
    <row r="6389" spans="1:20" x14ac:dyDescent="0.35">
      <c r="A6389" s="10" t="s">
        <v>20</v>
      </c>
      <c r="B6389" s="10" t="s">
        <v>20</v>
      </c>
      <c r="C6389" s="10" t="s">
        <v>21</v>
      </c>
      <c r="D6389" s="10" t="s">
        <v>22</v>
      </c>
      <c r="E6389" s="10" t="s">
        <v>23</v>
      </c>
      <c r="F6389" s="10" t="s">
        <v>5</v>
      </c>
      <c r="H6389" s="10" t="s">
        <v>24</v>
      </c>
      <c r="I6389" s="10">
        <v>3556912</v>
      </c>
      <c r="J6389" s="10">
        <v>3558387</v>
      </c>
      <c r="K6389" s="10" t="s">
        <v>46</v>
      </c>
      <c r="R6389" s="10" t="s">
        <v>7834</v>
      </c>
      <c r="S6389" s="10">
        <v>1476</v>
      </c>
    </row>
    <row r="6390" spans="1:20" x14ac:dyDescent="0.35">
      <c r="A6390" s="10" t="s">
        <v>27</v>
      </c>
      <c r="B6390" s="10" t="s">
        <v>27</v>
      </c>
      <c r="C6390" s="10" t="s">
        <v>28</v>
      </c>
      <c r="D6390" s="10" t="s">
        <v>22</v>
      </c>
      <c r="E6390" s="10" t="s">
        <v>23</v>
      </c>
      <c r="F6390" s="10" t="s">
        <v>5</v>
      </c>
      <c r="H6390" s="10" t="s">
        <v>24</v>
      </c>
      <c r="I6390" s="10">
        <v>3556912</v>
      </c>
      <c r="J6390" s="10">
        <v>3558387</v>
      </c>
      <c r="K6390" s="10" t="s">
        <v>46</v>
      </c>
      <c r="L6390" s="10" t="s">
        <v>7835</v>
      </c>
      <c r="O6390" s="10" t="s">
        <v>3866</v>
      </c>
      <c r="R6390" s="10" t="s">
        <v>7834</v>
      </c>
      <c r="S6390" s="10">
        <v>1476</v>
      </c>
      <c r="T6390" s="10">
        <v>491</v>
      </c>
    </row>
    <row r="6391" spans="1:20" x14ac:dyDescent="0.35">
      <c r="A6391" s="10" t="s">
        <v>20</v>
      </c>
      <c r="B6391" s="10" t="s">
        <v>20</v>
      </c>
      <c r="C6391" s="10" t="s">
        <v>21</v>
      </c>
      <c r="D6391" s="10" t="s">
        <v>22</v>
      </c>
      <c r="E6391" s="10" t="s">
        <v>23</v>
      </c>
      <c r="F6391" s="10" t="s">
        <v>5</v>
      </c>
      <c r="H6391" s="10" t="s">
        <v>24</v>
      </c>
      <c r="I6391" s="10">
        <v>3558399</v>
      </c>
      <c r="J6391" s="10">
        <v>3559922</v>
      </c>
      <c r="K6391" s="10" t="s">
        <v>46</v>
      </c>
      <c r="R6391" s="10" t="s">
        <v>7836</v>
      </c>
      <c r="S6391" s="10">
        <v>1524</v>
      </c>
    </row>
    <row r="6392" spans="1:20" x14ac:dyDescent="0.35">
      <c r="A6392" s="10" t="s">
        <v>27</v>
      </c>
      <c r="B6392" s="10" t="s">
        <v>27</v>
      </c>
      <c r="C6392" s="10" t="s">
        <v>28</v>
      </c>
      <c r="D6392" s="10" t="s">
        <v>22</v>
      </c>
      <c r="E6392" s="10" t="s">
        <v>23</v>
      </c>
      <c r="F6392" s="10" t="s">
        <v>5</v>
      </c>
      <c r="H6392" s="10" t="s">
        <v>24</v>
      </c>
      <c r="I6392" s="10">
        <v>3558399</v>
      </c>
      <c r="J6392" s="10">
        <v>3559922</v>
      </c>
      <c r="K6392" s="10" t="s">
        <v>46</v>
      </c>
      <c r="L6392" s="10" t="s">
        <v>7837</v>
      </c>
      <c r="O6392" s="10" t="s">
        <v>7838</v>
      </c>
      <c r="R6392" s="10" t="s">
        <v>7836</v>
      </c>
      <c r="S6392" s="10">
        <v>1524</v>
      </c>
      <c r="T6392" s="10">
        <v>507</v>
      </c>
    </row>
    <row r="6393" spans="1:20" x14ac:dyDescent="0.35">
      <c r="A6393" s="10" t="s">
        <v>20</v>
      </c>
      <c r="B6393" s="10" t="s">
        <v>20</v>
      </c>
      <c r="C6393" s="10" t="s">
        <v>21</v>
      </c>
      <c r="D6393" s="10" t="s">
        <v>22</v>
      </c>
      <c r="E6393" s="10" t="s">
        <v>23</v>
      </c>
      <c r="F6393" s="10" t="s">
        <v>5</v>
      </c>
      <c r="H6393" s="10" t="s">
        <v>24</v>
      </c>
      <c r="I6393" s="10">
        <v>3559919</v>
      </c>
      <c r="J6393" s="10">
        <v>3561253</v>
      </c>
      <c r="K6393" s="10" t="s">
        <v>46</v>
      </c>
      <c r="R6393" s="10" t="s">
        <v>7839</v>
      </c>
      <c r="S6393" s="10">
        <v>1335</v>
      </c>
    </row>
    <row r="6394" spans="1:20" x14ac:dyDescent="0.35">
      <c r="A6394" s="10" t="s">
        <v>27</v>
      </c>
      <c r="B6394" s="10" t="s">
        <v>27</v>
      </c>
      <c r="C6394" s="10" t="s">
        <v>28</v>
      </c>
      <c r="D6394" s="10" t="s">
        <v>22</v>
      </c>
      <c r="E6394" s="10" t="s">
        <v>23</v>
      </c>
      <c r="F6394" s="10" t="s">
        <v>5</v>
      </c>
      <c r="H6394" s="10" t="s">
        <v>24</v>
      </c>
      <c r="I6394" s="10">
        <v>3559919</v>
      </c>
      <c r="J6394" s="10">
        <v>3561253</v>
      </c>
      <c r="K6394" s="10" t="s">
        <v>46</v>
      </c>
      <c r="L6394" s="10" t="s">
        <v>7840</v>
      </c>
      <c r="O6394" s="10" t="s">
        <v>5458</v>
      </c>
      <c r="R6394" s="10" t="s">
        <v>7839</v>
      </c>
      <c r="S6394" s="10">
        <v>1335</v>
      </c>
      <c r="T6394" s="10">
        <v>444</v>
      </c>
    </row>
    <row r="6395" spans="1:20" x14ac:dyDescent="0.35">
      <c r="A6395" s="10" t="s">
        <v>20</v>
      </c>
      <c r="B6395" s="10" t="s">
        <v>20</v>
      </c>
      <c r="C6395" s="10" t="s">
        <v>21</v>
      </c>
      <c r="D6395" s="10" t="s">
        <v>22</v>
      </c>
      <c r="E6395" s="10" t="s">
        <v>23</v>
      </c>
      <c r="F6395" s="10" t="s">
        <v>5</v>
      </c>
      <c r="H6395" s="10" t="s">
        <v>24</v>
      </c>
      <c r="I6395" s="10">
        <v>3561820</v>
      </c>
      <c r="J6395" s="10">
        <v>3562800</v>
      </c>
      <c r="K6395" s="10" t="s">
        <v>25</v>
      </c>
      <c r="R6395" s="10" t="s">
        <v>7841</v>
      </c>
      <c r="S6395" s="10">
        <v>981</v>
      </c>
    </row>
    <row r="6396" spans="1:20" x14ac:dyDescent="0.35">
      <c r="A6396" s="10" t="s">
        <v>27</v>
      </c>
      <c r="B6396" s="10" t="s">
        <v>27</v>
      </c>
      <c r="C6396" s="10" t="s">
        <v>28</v>
      </c>
      <c r="D6396" s="10" t="s">
        <v>22</v>
      </c>
      <c r="E6396" s="10" t="s">
        <v>23</v>
      </c>
      <c r="F6396" s="10" t="s">
        <v>5</v>
      </c>
      <c r="H6396" s="10" t="s">
        <v>24</v>
      </c>
      <c r="I6396" s="10">
        <v>3561820</v>
      </c>
      <c r="J6396" s="10">
        <v>3562800</v>
      </c>
      <c r="K6396" s="10" t="s">
        <v>25</v>
      </c>
      <c r="L6396" s="10" t="s">
        <v>7842</v>
      </c>
      <c r="O6396" s="10" t="s">
        <v>52</v>
      </c>
      <c r="R6396" s="10" t="s">
        <v>7841</v>
      </c>
      <c r="S6396" s="10">
        <v>981</v>
      </c>
      <c r="T6396" s="10">
        <v>326</v>
      </c>
    </row>
    <row r="6397" spans="1:20" x14ac:dyDescent="0.35">
      <c r="A6397" s="10" t="s">
        <v>20</v>
      </c>
      <c r="B6397" s="10" t="s">
        <v>20</v>
      </c>
      <c r="C6397" s="10" t="s">
        <v>21</v>
      </c>
      <c r="D6397" s="10" t="s">
        <v>22</v>
      </c>
      <c r="E6397" s="10" t="s">
        <v>23</v>
      </c>
      <c r="F6397" s="10" t="s">
        <v>5</v>
      </c>
      <c r="H6397" s="10" t="s">
        <v>24</v>
      </c>
      <c r="I6397" s="10">
        <v>3563053</v>
      </c>
      <c r="J6397" s="10">
        <v>3564372</v>
      </c>
      <c r="K6397" s="10" t="s">
        <v>25</v>
      </c>
      <c r="R6397" s="10" t="s">
        <v>7843</v>
      </c>
      <c r="S6397" s="10">
        <v>1320</v>
      </c>
    </row>
    <row r="6398" spans="1:20" x14ac:dyDescent="0.35">
      <c r="A6398" s="10" t="s">
        <v>27</v>
      </c>
      <c r="B6398" s="10" t="s">
        <v>27</v>
      </c>
      <c r="C6398" s="10" t="s">
        <v>28</v>
      </c>
      <c r="D6398" s="10" t="s">
        <v>22</v>
      </c>
      <c r="E6398" s="10" t="s">
        <v>23</v>
      </c>
      <c r="F6398" s="10" t="s">
        <v>5</v>
      </c>
      <c r="H6398" s="10" t="s">
        <v>24</v>
      </c>
      <c r="I6398" s="10">
        <v>3563053</v>
      </c>
      <c r="J6398" s="10">
        <v>3564372</v>
      </c>
      <c r="K6398" s="10" t="s">
        <v>25</v>
      </c>
      <c r="L6398" s="10" t="s">
        <v>7844</v>
      </c>
      <c r="O6398" s="10" t="s">
        <v>399</v>
      </c>
      <c r="R6398" s="10" t="s">
        <v>7843</v>
      </c>
      <c r="S6398" s="10">
        <v>1320</v>
      </c>
      <c r="T6398" s="10">
        <v>439</v>
      </c>
    </row>
    <row r="6399" spans="1:20" x14ac:dyDescent="0.35">
      <c r="A6399" s="10" t="s">
        <v>20</v>
      </c>
      <c r="B6399" s="10" t="s">
        <v>20</v>
      </c>
      <c r="C6399" s="10" t="s">
        <v>21</v>
      </c>
      <c r="D6399" s="10" t="s">
        <v>22</v>
      </c>
      <c r="E6399" s="10" t="s">
        <v>23</v>
      </c>
      <c r="F6399" s="10" t="s">
        <v>5</v>
      </c>
      <c r="H6399" s="10" t="s">
        <v>24</v>
      </c>
      <c r="I6399" s="10">
        <v>3564389</v>
      </c>
      <c r="J6399" s="10">
        <v>3567190</v>
      </c>
      <c r="K6399" s="10" t="s">
        <v>25</v>
      </c>
      <c r="R6399" s="10" t="s">
        <v>7845</v>
      </c>
      <c r="S6399" s="10">
        <v>2802</v>
      </c>
    </row>
    <row r="6400" spans="1:20" x14ac:dyDescent="0.35">
      <c r="A6400" s="10" t="s">
        <v>27</v>
      </c>
      <c r="B6400" s="10" t="s">
        <v>27</v>
      </c>
      <c r="C6400" s="10" t="s">
        <v>28</v>
      </c>
      <c r="D6400" s="10" t="s">
        <v>22</v>
      </c>
      <c r="E6400" s="10" t="s">
        <v>23</v>
      </c>
      <c r="F6400" s="10" t="s">
        <v>5</v>
      </c>
      <c r="H6400" s="10" t="s">
        <v>24</v>
      </c>
      <c r="I6400" s="10">
        <v>3564389</v>
      </c>
      <c r="J6400" s="10">
        <v>3567190</v>
      </c>
      <c r="K6400" s="10" t="s">
        <v>25</v>
      </c>
      <c r="L6400" s="10" t="s">
        <v>7846</v>
      </c>
      <c r="O6400" s="10" t="s">
        <v>49</v>
      </c>
      <c r="R6400" s="10" t="s">
        <v>7845</v>
      </c>
      <c r="S6400" s="10">
        <v>2802</v>
      </c>
      <c r="T6400" s="10">
        <v>933</v>
      </c>
    </row>
    <row r="6401" spans="1:20" x14ac:dyDescent="0.35">
      <c r="A6401" s="10" t="s">
        <v>20</v>
      </c>
      <c r="B6401" s="10" t="s">
        <v>20</v>
      </c>
      <c r="C6401" s="10" t="s">
        <v>21</v>
      </c>
      <c r="D6401" s="10" t="s">
        <v>22</v>
      </c>
      <c r="E6401" s="10" t="s">
        <v>23</v>
      </c>
      <c r="F6401" s="10" t="s">
        <v>5</v>
      </c>
      <c r="H6401" s="10" t="s">
        <v>24</v>
      </c>
      <c r="I6401" s="10">
        <v>3567256</v>
      </c>
      <c r="J6401" s="10">
        <v>3567927</v>
      </c>
      <c r="K6401" s="10" t="s">
        <v>25</v>
      </c>
      <c r="R6401" s="10" t="s">
        <v>7847</v>
      </c>
      <c r="S6401" s="10">
        <v>672</v>
      </c>
    </row>
    <row r="6402" spans="1:20" x14ac:dyDescent="0.35">
      <c r="A6402" s="10" t="s">
        <v>27</v>
      </c>
      <c r="B6402" s="10" t="s">
        <v>27</v>
      </c>
      <c r="C6402" s="10" t="s">
        <v>28</v>
      </c>
      <c r="D6402" s="10" t="s">
        <v>22</v>
      </c>
      <c r="E6402" s="10" t="s">
        <v>23</v>
      </c>
      <c r="F6402" s="10" t="s">
        <v>5</v>
      </c>
      <c r="H6402" s="10" t="s">
        <v>24</v>
      </c>
      <c r="I6402" s="10">
        <v>3567256</v>
      </c>
      <c r="J6402" s="10">
        <v>3567927</v>
      </c>
      <c r="K6402" s="10" t="s">
        <v>25</v>
      </c>
      <c r="L6402" s="10" t="s">
        <v>7848</v>
      </c>
      <c r="O6402" s="10" t="s">
        <v>52</v>
      </c>
      <c r="R6402" s="10" t="s">
        <v>7847</v>
      </c>
      <c r="S6402" s="10">
        <v>672</v>
      </c>
      <c r="T6402" s="10">
        <v>223</v>
      </c>
    </row>
    <row r="6403" spans="1:20" x14ac:dyDescent="0.35">
      <c r="A6403" s="10" t="s">
        <v>20</v>
      </c>
      <c r="B6403" s="10" t="s">
        <v>20</v>
      </c>
      <c r="C6403" s="10" t="s">
        <v>21</v>
      </c>
      <c r="D6403" s="10" t="s">
        <v>22</v>
      </c>
      <c r="E6403" s="10" t="s">
        <v>23</v>
      </c>
      <c r="F6403" s="10" t="s">
        <v>5</v>
      </c>
      <c r="H6403" s="10" t="s">
        <v>24</v>
      </c>
      <c r="I6403" s="10">
        <v>3567936</v>
      </c>
      <c r="J6403" s="10">
        <v>3568259</v>
      </c>
      <c r="K6403" s="10" t="s">
        <v>25</v>
      </c>
      <c r="R6403" s="10" t="s">
        <v>7849</v>
      </c>
      <c r="S6403" s="10">
        <v>324</v>
      </c>
    </row>
    <row r="6404" spans="1:20" x14ac:dyDescent="0.35">
      <c r="A6404" s="10" t="s">
        <v>27</v>
      </c>
      <c r="B6404" s="10" t="s">
        <v>27</v>
      </c>
      <c r="C6404" s="10" t="s">
        <v>28</v>
      </c>
      <c r="D6404" s="10" t="s">
        <v>22</v>
      </c>
      <c r="E6404" s="10" t="s">
        <v>23</v>
      </c>
      <c r="F6404" s="10" t="s">
        <v>5</v>
      </c>
      <c r="H6404" s="10" t="s">
        <v>24</v>
      </c>
      <c r="I6404" s="10">
        <v>3567936</v>
      </c>
      <c r="J6404" s="10">
        <v>3568259</v>
      </c>
      <c r="K6404" s="10" t="s">
        <v>25</v>
      </c>
      <c r="L6404" s="10" t="s">
        <v>7850</v>
      </c>
      <c r="O6404" s="10" t="s">
        <v>52</v>
      </c>
      <c r="R6404" s="10" t="s">
        <v>7849</v>
      </c>
      <c r="S6404" s="10">
        <v>324</v>
      </c>
      <c r="T6404" s="10">
        <v>107</v>
      </c>
    </row>
    <row r="6405" spans="1:20" x14ac:dyDescent="0.35">
      <c r="A6405" s="10" t="s">
        <v>20</v>
      </c>
      <c r="B6405" s="10" t="s">
        <v>20</v>
      </c>
      <c r="C6405" s="10" t="s">
        <v>21</v>
      </c>
      <c r="D6405" s="10" t="s">
        <v>22</v>
      </c>
      <c r="E6405" s="10" t="s">
        <v>23</v>
      </c>
      <c r="F6405" s="10" t="s">
        <v>5</v>
      </c>
      <c r="H6405" s="10" t="s">
        <v>24</v>
      </c>
      <c r="I6405" s="10">
        <v>3568310</v>
      </c>
      <c r="J6405" s="10">
        <v>3569191</v>
      </c>
      <c r="K6405" s="10" t="s">
        <v>25</v>
      </c>
      <c r="R6405" s="10" t="s">
        <v>7851</v>
      </c>
      <c r="S6405" s="10">
        <v>882</v>
      </c>
    </row>
    <row r="6406" spans="1:20" x14ac:dyDescent="0.35">
      <c r="A6406" s="10" t="s">
        <v>27</v>
      </c>
      <c r="B6406" s="10" t="s">
        <v>27</v>
      </c>
      <c r="C6406" s="10" t="s">
        <v>28</v>
      </c>
      <c r="D6406" s="10" t="s">
        <v>22</v>
      </c>
      <c r="E6406" s="10" t="s">
        <v>23</v>
      </c>
      <c r="F6406" s="10" t="s">
        <v>5</v>
      </c>
      <c r="H6406" s="10" t="s">
        <v>24</v>
      </c>
      <c r="I6406" s="10">
        <v>3568310</v>
      </c>
      <c r="J6406" s="10">
        <v>3569191</v>
      </c>
      <c r="K6406" s="10" t="s">
        <v>25</v>
      </c>
      <c r="L6406" s="10" t="s">
        <v>7852</v>
      </c>
      <c r="O6406" s="10" t="s">
        <v>2195</v>
      </c>
      <c r="R6406" s="10" t="s">
        <v>7851</v>
      </c>
      <c r="S6406" s="10">
        <v>882</v>
      </c>
      <c r="T6406" s="10">
        <v>293</v>
      </c>
    </row>
    <row r="6407" spans="1:20" x14ac:dyDescent="0.35">
      <c r="A6407" s="10" t="s">
        <v>20</v>
      </c>
      <c r="B6407" s="10" t="s">
        <v>20</v>
      </c>
      <c r="C6407" s="10" t="s">
        <v>21</v>
      </c>
      <c r="D6407" s="10" t="s">
        <v>22</v>
      </c>
      <c r="E6407" s="10" t="s">
        <v>23</v>
      </c>
      <c r="F6407" s="10" t="s">
        <v>5</v>
      </c>
      <c r="H6407" s="10" t="s">
        <v>24</v>
      </c>
      <c r="I6407" s="10">
        <v>3569188</v>
      </c>
      <c r="J6407" s="10">
        <v>3570336</v>
      </c>
      <c r="K6407" s="10" t="s">
        <v>25</v>
      </c>
      <c r="R6407" s="10" t="s">
        <v>7853</v>
      </c>
      <c r="S6407" s="10">
        <v>1149</v>
      </c>
    </row>
    <row r="6408" spans="1:20" x14ac:dyDescent="0.35">
      <c r="A6408" s="10" t="s">
        <v>27</v>
      </c>
      <c r="B6408" s="10" t="s">
        <v>27</v>
      </c>
      <c r="C6408" s="10" t="s">
        <v>28</v>
      </c>
      <c r="D6408" s="10" t="s">
        <v>22</v>
      </c>
      <c r="E6408" s="10" t="s">
        <v>23</v>
      </c>
      <c r="F6408" s="10" t="s">
        <v>5</v>
      </c>
      <c r="H6408" s="10" t="s">
        <v>24</v>
      </c>
      <c r="I6408" s="10">
        <v>3569188</v>
      </c>
      <c r="J6408" s="10">
        <v>3570336</v>
      </c>
      <c r="K6408" s="10" t="s">
        <v>25</v>
      </c>
      <c r="L6408" s="10" t="s">
        <v>7854</v>
      </c>
      <c r="O6408" s="10" t="s">
        <v>49</v>
      </c>
      <c r="R6408" s="10" t="s">
        <v>7853</v>
      </c>
      <c r="S6408" s="10">
        <v>1149</v>
      </c>
      <c r="T6408" s="10">
        <v>382</v>
      </c>
    </row>
    <row r="6409" spans="1:20" x14ac:dyDescent="0.35">
      <c r="A6409" s="10" t="s">
        <v>20</v>
      </c>
      <c r="B6409" s="10" t="s">
        <v>20</v>
      </c>
      <c r="C6409" s="10" t="s">
        <v>21</v>
      </c>
      <c r="D6409" s="10" t="s">
        <v>22</v>
      </c>
      <c r="E6409" s="10" t="s">
        <v>23</v>
      </c>
      <c r="F6409" s="10" t="s">
        <v>5</v>
      </c>
      <c r="H6409" s="10" t="s">
        <v>24</v>
      </c>
      <c r="I6409" s="10">
        <v>3570541</v>
      </c>
      <c r="J6409" s="10">
        <v>3571992</v>
      </c>
      <c r="K6409" s="10" t="s">
        <v>25</v>
      </c>
      <c r="R6409" s="10" t="s">
        <v>7855</v>
      </c>
      <c r="S6409" s="10">
        <v>1452</v>
      </c>
    </row>
    <row r="6410" spans="1:20" x14ac:dyDescent="0.35">
      <c r="A6410" s="10" t="s">
        <v>27</v>
      </c>
      <c r="B6410" s="10" t="s">
        <v>27</v>
      </c>
      <c r="C6410" s="10" t="s">
        <v>28</v>
      </c>
      <c r="D6410" s="10" t="s">
        <v>22</v>
      </c>
      <c r="E6410" s="10" t="s">
        <v>23</v>
      </c>
      <c r="F6410" s="10" t="s">
        <v>5</v>
      </c>
      <c r="H6410" s="10" t="s">
        <v>24</v>
      </c>
      <c r="I6410" s="10">
        <v>3570541</v>
      </c>
      <c r="J6410" s="10">
        <v>3571992</v>
      </c>
      <c r="K6410" s="10" t="s">
        <v>25</v>
      </c>
      <c r="L6410" s="10" t="s">
        <v>7856</v>
      </c>
      <c r="O6410" s="10" t="s">
        <v>7857</v>
      </c>
      <c r="R6410" s="10" t="s">
        <v>7855</v>
      </c>
      <c r="S6410" s="10">
        <v>1452</v>
      </c>
      <c r="T6410" s="10">
        <v>483</v>
      </c>
    </row>
    <row r="6411" spans="1:20" x14ac:dyDescent="0.35">
      <c r="A6411" s="10" t="s">
        <v>20</v>
      </c>
      <c r="B6411" s="10" t="s">
        <v>20</v>
      </c>
      <c r="C6411" s="10" t="s">
        <v>21</v>
      </c>
      <c r="D6411" s="10" t="s">
        <v>22</v>
      </c>
      <c r="E6411" s="10" t="s">
        <v>23</v>
      </c>
      <c r="F6411" s="10" t="s">
        <v>5</v>
      </c>
      <c r="H6411" s="10" t="s">
        <v>24</v>
      </c>
      <c r="I6411" s="10">
        <v>3572008</v>
      </c>
      <c r="J6411" s="10">
        <v>3574074</v>
      </c>
      <c r="K6411" s="10" t="s">
        <v>25</v>
      </c>
      <c r="R6411" s="10" t="s">
        <v>7858</v>
      </c>
      <c r="S6411" s="10">
        <v>2067</v>
      </c>
    </row>
    <row r="6412" spans="1:20" x14ac:dyDescent="0.35">
      <c r="A6412" s="10" t="s">
        <v>27</v>
      </c>
      <c r="B6412" s="10" t="s">
        <v>27</v>
      </c>
      <c r="C6412" s="10" t="s">
        <v>28</v>
      </c>
      <c r="D6412" s="10" t="s">
        <v>22</v>
      </c>
      <c r="E6412" s="10" t="s">
        <v>23</v>
      </c>
      <c r="F6412" s="10" t="s">
        <v>5</v>
      </c>
      <c r="H6412" s="10" t="s">
        <v>24</v>
      </c>
      <c r="I6412" s="10">
        <v>3572008</v>
      </c>
      <c r="J6412" s="10">
        <v>3574074</v>
      </c>
      <c r="K6412" s="10" t="s">
        <v>25</v>
      </c>
      <c r="L6412" s="10" t="s">
        <v>7859</v>
      </c>
      <c r="O6412" s="10" t="s">
        <v>1218</v>
      </c>
      <c r="R6412" s="10" t="s">
        <v>7858</v>
      </c>
      <c r="S6412" s="10">
        <v>2067</v>
      </c>
      <c r="T6412" s="10">
        <v>688</v>
      </c>
    </row>
    <row r="6413" spans="1:20" x14ac:dyDescent="0.35">
      <c r="A6413" s="10" t="s">
        <v>20</v>
      </c>
      <c r="B6413" s="10" t="s">
        <v>20</v>
      </c>
      <c r="C6413" s="10" t="s">
        <v>21</v>
      </c>
      <c r="D6413" s="10" t="s">
        <v>22</v>
      </c>
      <c r="E6413" s="10" t="s">
        <v>23</v>
      </c>
      <c r="F6413" s="10" t="s">
        <v>5</v>
      </c>
      <c r="H6413" s="10" t="s">
        <v>24</v>
      </c>
      <c r="I6413" s="10">
        <v>3574071</v>
      </c>
      <c r="J6413" s="10">
        <v>3575417</v>
      </c>
      <c r="K6413" s="10" t="s">
        <v>25</v>
      </c>
      <c r="R6413" s="10" t="s">
        <v>7860</v>
      </c>
      <c r="S6413" s="10">
        <v>1347</v>
      </c>
    </row>
    <row r="6414" spans="1:20" x14ac:dyDescent="0.35">
      <c r="A6414" s="10" t="s">
        <v>27</v>
      </c>
      <c r="B6414" s="10" t="s">
        <v>27</v>
      </c>
      <c r="C6414" s="10" t="s">
        <v>28</v>
      </c>
      <c r="D6414" s="10" t="s">
        <v>22</v>
      </c>
      <c r="E6414" s="10" t="s">
        <v>23</v>
      </c>
      <c r="F6414" s="10" t="s">
        <v>5</v>
      </c>
      <c r="H6414" s="10" t="s">
        <v>24</v>
      </c>
      <c r="I6414" s="10">
        <v>3574071</v>
      </c>
      <c r="J6414" s="10">
        <v>3575417</v>
      </c>
      <c r="K6414" s="10" t="s">
        <v>25</v>
      </c>
      <c r="L6414" s="10" t="s">
        <v>7861</v>
      </c>
      <c r="O6414" s="10" t="s">
        <v>1476</v>
      </c>
      <c r="R6414" s="10" t="s">
        <v>7860</v>
      </c>
      <c r="S6414" s="10">
        <v>1347</v>
      </c>
      <c r="T6414" s="10">
        <v>448</v>
      </c>
    </row>
    <row r="6415" spans="1:20" x14ac:dyDescent="0.35">
      <c r="A6415" s="10" t="s">
        <v>20</v>
      </c>
      <c r="B6415" s="10" t="s">
        <v>20</v>
      </c>
      <c r="C6415" s="10" t="s">
        <v>21</v>
      </c>
      <c r="D6415" s="10" t="s">
        <v>22</v>
      </c>
      <c r="E6415" s="10" t="s">
        <v>23</v>
      </c>
      <c r="F6415" s="10" t="s">
        <v>5</v>
      </c>
      <c r="H6415" s="10" t="s">
        <v>24</v>
      </c>
      <c r="I6415" s="10">
        <v>3575460</v>
      </c>
      <c r="J6415" s="10">
        <v>3576659</v>
      </c>
      <c r="K6415" s="10" t="s">
        <v>25</v>
      </c>
      <c r="R6415" s="10" t="s">
        <v>7862</v>
      </c>
      <c r="S6415" s="10">
        <v>1200</v>
      </c>
    </row>
    <row r="6416" spans="1:20" x14ac:dyDescent="0.35">
      <c r="A6416" s="10" t="s">
        <v>27</v>
      </c>
      <c r="B6416" s="10" t="s">
        <v>27</v>
      </c>
      <c r="C6416" s="10" t="s">
        <v>28</v>
      </c>
      <c r="D6416" s="10" t="s">
        <v>22</v>
      </c>
      <c r="E6416" s="10" t="s">
        <v>23</v>
      </c>
      <c r="F6416" s="10" t="s">
        <v>5</v>
      </c>
      <c r="H6416" s="10" t="s">
        <v>24</v>
      </c>
      <c r="I6416" s="10">
        <v>3575460</v>
      </c>
      <c r="J6416" s="10">
        <v>3576659</v>
      </c>
      <c r="K6416" s="10" t="s">
        <v>25</v>
      </c>
      <c r="L6416" s="10" t="s">
        <v>7863</v>
      </c>
      <c r="O6416" s="10" t="s">
        <v>7864</v>
      </c>
      <c r="R6416" s="10" t="s">
        <v>7862</v>
      </c>
      <c r="S6416" s="10">
        <v>1200</v>
      </c>
      <c r="T6416" s="10">
        <v>399</v>
      </c>
    </row>
    <row r="6417" spans="1:20" x14ac:dyDescent="0.35">
      <c r="A6417" s="10" t="s">
        <v>20</v>
      </c>
      <c r="B6417" s="10" t="s">
        <v>20</v>
      </c>
      <c r="C6417" s="10" t="s">
        <v>21</v>
      </c>
      <c r="D6417" s="10" t="s">
        <v>22</v>
      </c>
      <c r="E6417" s="10" t="s">
        <v>23</v>
      </c>
      <c r="F6417" s="10" t="s">
        <v>5</v>
      </c>
      <c r="H6417" s="10" t="s">
        <v>24</v>
      </c>
      <c r="I6417" s="10">
        <v>3576692</v>
      </c>
      <c r="J6417" s="10">
        <v>3577141</v>
      </c>
      <c r="K6417" s="10" t="s">
        <v>46</v>
      </c>
      <c r="R6417" s="10" t="s">
        <v>7865</v>
      </c>
      <c r="S6417" s="10">
        <v>450</v>
      </c>
    </row>
    <row r="6418" spans="1:20" x14ac:dyDescent="0.35">
      <c r="A6418" s="10" t="s">
        <v>27</v>
      </c>
      <c r="B6418" s="10" t="s">
        <v>27</v>
      </c>
      <c r="C6418" s="10" t="s">
        <v>28</v>
      </c>
      <c r="D6418" s="10" t="s">
        <v>22</v>
      </c>
      <c r="E6418" s="10" t="s">
        <v>23</v>
      </c>
      <c r="F6418" s="10" t="s">
        <v>5</v>
      </c>
      <c r="H6418" s="10" t="s">
        <v>24</v>
      </c>
      <c r="I6418" s="10">
        <v>3576692</v>
      </c>
      <c r="J6418" s="10">
        <v>3577141</v>
      </c>
      <c r="K6418" s="10" t="s">
        <v>46</v>
      </c>
      <c r="L6418" s="10" t="s">
        <v>7866</v>
      </c>
      <c r="O6418" s="10" t="s">
        <v>52</v>
      </c>
      <c r="R6418" s="10" t="s">
        <v>7865</v>
      </c>
      <c r="S6418" s="10">
        <v>450</v>
      </c>
      <c r="T6418" s="10">
        <v>149</v>
      </c>
    </row>
    <row r="6419" spans="1:20" x14ac:dyDescent="0.35">
      <c r="A6419" s="10" t="s">
        <v>20</v>
      </c>
      <c r="B6419" s="10" t="s">
        <v>20</v>
      </c>
      <c r="C6419" s="10" t="s">
        <v>21</v>
      </c>
      <c r="D6419" s="10" t="s">
        <v>22</v>
      </c>
      <c r="E6419" s="10" t="s">
        <v>23</v>
      </c>
      <c r="F6419" s="10" t="s">
        <v>5</v>
      </c>
      <c r="H6419" s="10" t="s">
        <v>24</v>
      </c>
      <c r="I6419" s="10">
        <v>3577151</v>
      </c>
      <c r="J6419" s="10">
        <v>3578578</v>
      </c>
      <c r="K6419" s="10" t="s">
        <v>25</v>
      </c>
      <c r="R6419" s="10" t="s">
        <v>7867</v>
      </c>
      <c r="S6419" s="10">
        <v>1428</v>
      </c>
    </row>
    <row r="6420" spans="1:20" x14ac:dyDescent="0.35">
      <c r="A6420" s="10" t="s">
        <v>27</v>
      </c>
      <c r="B6420" s="10" t="s">
        <v>27</v>
      </c>
      <c r="C6420" s="10" t="s">
        <v>28</v>
      </c>
      <c r="D6420" s="10" t="s">
        <v>22</v>
      </c>
      <c r="E6420" s="10" t="s">
        <v>23</v>
      </c>
      <c r="F6420" s="10" t="s">
        <v>5</v>
      </c>
      <c r="H6420" s="10" t="s">
        <v>24</v>
      </c>
      <c r="I6420" s="10">
        <v>3577151</v>
      </c>
      <c r="J6420" s="10">
        <v>3578578</v>
      </c>
      <c r="K6420" s="10" t="s">
        <v>25</v>
      </c>
      <c r="L6420" s="10" t="s">
        <v>7868</v>
      </c>
      <c r="O6420" s="10" t="s">
        <v>399</v>
      </c>
      <c r="R6420" s="10" t="s">
        <v>7867</v>
      </c>
      <c r="S6420" s="10">
        <v>1428</v>
      </c>
      <c r="T6420" s="10">
        <v>475</v>
      </c>
    </row>
    <row r="6421" spans="1:20" x14ac:dyDescent="0.35">
      <c r="A6421" s="10" t="s">
        <v>20</v>
      </c>
      <c r="B6421" s="10" t="s">
        <v>20</v>
      </c>
      <c r="C6421" s="10" t="s">
        <v>21</v>
      </c>
      <c r="D6421" s="10" t="s">
        <v>22</v>
      </c>
      <c r="E6421" s="10" t="s">
        <v>23</v>
      </c>
      <c r="F6421" s="10" t="s">
        <v>5</v>
      </c>
      <c r="H6421" s="10" t="s">
        <v>24</v>
      </c>
      <c r="I6421" s="10">
        <v>3578642</v>
      </c>
      <c r="J6421" s="10">
        <v>3579628</v>
      </c>
      <c r="K6421" s="10" t="s">
        <v>25</v>
      </c>
      <c r="R6421" s="10" t="s">
        <v>7869</v>
      </c>
      <c r="S6421" s="10">
        <v>987</v>
      </c>
    </row>
    <row r="6422" spans="1:20" x14ac:dyDescent="0.35">
      <c r="A6422" s="10" t="s">
        <v>27</v>
      </c>
      <c r="B6422" s="10" t="s">
        <v>27</v>
      </c>
      <c r="C6422" s="10" t="s">
        <v>28</v>
      </c>
      <c r="D6422" s="10" t="s">
        <v>22</v>
      </c>
      <c r="E6422" s="10" t="s">
        <v>23</v>
      </c>
      <c r="F6422" s="10" t="s">
        <v>5</v>
      </c>
      <c r="H6422" s="10" t="s">
        <v>24</v>
      </c>
      <c r="I6422" s="10">
        <v>3578642</v>
      </c>
      <c r="J6422" s="10">
        <v>3579628</v>
      </c>
      <c r="K6422" s="10" t="s">
        <v>25</v>
      </c>
      <c r="L6422" s="10" t="s">
        <v>7870</v>
      </c>
      <c r="O6422" s="10" t="s">
        <v>733</v>
      </c>
      <c r="R6422" s="10" t="s">
        <v>7869</v>
      </c>
      <c r="S6422" s="10">
        <v>987</v>
      </c>
      <c r="T6422" s="10">
        <v>328</v>
      </c>
    </row>
    <row r="6423" spans="1:20" x14ac:dyDescent="0.35">
      <c r="A6423" s="10" t="s">
        <v>20</v>
      </c>
      <c r="B6423" s="10" t="s">
        <v>20</v>
      </c>
      <c r="C6423" s="10" t="s">
        <v>21</v>
      </c>
      <c r="D6423" s="10" t="s">
        <v>22</v>
      </c>
      <c r="E6423" s="10" t="s">
        <v>23</v>
      </c>
      <c r="F6423" s="10" t="s">
        <v>5</v>
      </c>
      <c r="H6423" s="10" t="s">
        <v>24</v>
      </c>
      <c r="I6423" s="10">
        <v>3579694</v>
      </c>
      <c r="J6423" s="10">
        <v>3585639</v>
      </c>
      <c r="K6423" s="10" t="s">
        <v>25</v>
      </c>
      <c r="R6423" s="10" t="s">
        <v>7871</v>
      </c>
      <c r="S6423" s="10">
        <v>5946</v>
      </c>
    </row>
    <row r="6424" spans="1:20" x14ac:dyDescent="0.35">
      <c r="A6424" s="10" t="s">
        <v>27</v>
      </c>
      <c r="B6424" s="10" t="s">
        <v>27</v>
      </c>
      <c r="C6424" s="10" t="s">
        <v>28</v>
      </c>
      <c r="D6424" s="10" t="s">
        <v>22</v>
      </c>
      <c r="E6424" s="10" t="s">
        <v>23</v>
      </c>
      <c r="F6424" s="10" t="s">
        <v>5</v>
      </c>
      <c r="H6424" s="10" t="s">
        <v>24</v>
      </c>
      <c r="I6424" s="10">
        <v>3579694</v>
      </c>
      <c r="J6424" s="10">
        <v>3585639</v>
      </c>
      <c r="K6424" s="10" t="s">
        <v>25</v>
      </c>
      <c r="L6424" s="10" t="s">
        <v>7872</v>
      </c>
      <c r="O6424" s="10" t="s">
        <v>7873</v>
      </c>
      <c r="R6424" s="10" t="s">
        <v>7871</v>
      </c>
      <c r="S6424" s="10">
        <v>5946</v>
      </c>
      <c r="T6424" s="10">
        <v>1981</v>
      </c>
    </row>
    <row r="6425" spans="1:20" x14ac:dyDescent="0.35">
      <c r="A6425" s="10" t="s">
        <v>20</v>
      </c>
      <c r="B6425" s="10" t="s">
        <v>20</v>
      </c>
      <c r="C6425" s="10" t="s">
        <v>21</v>
      </c>
      <c r="D6425" s="10" t="s">
        <v>22</v>
      </c>
      <c r="E6425" s="10" t="s">
        <v>23</v>
      </c>
      <c r="F6425" s="10" t="s">
        <v>5</v>
      </c>
      <c r="H6425" s="10" t="s">
        <v>24</v>
      </c>
      <c r="I6425" s="10">
        <v>3585662</v>
      </c>
      <c r="J6425" s="10">
        <v>3587908</v>
      </c>
      <c r="K6425" s="10" t="s">
        <v>46</v>
      </c>
      <c r="R6425" s="10" t="s">
        <v>7874</v>
      </c>
      <c r="S6425" s="10">
        <v>2247</v>
      </c>
    </row>
    <row r="6426" spans="1:20" x14ac:dyDescent="0.35">
      <c r="A6426" s="10" t="s">
        <v>27</v>
      </c>
      <c r="B6426" s="10" t="s">
        <v>27</v>
      </c>
      <c r="C6426" s="10" t="s">
        <v>28</v>
      </c>
      <c r="D6426" s="10" t="s">
        <v>22</v>
      </c>
      <c r="E6426" s="10" t="s">
        <v>23</v>
      </c>
      <c r="F6426" s="10" t="s">
        <v>5</v>
      </c>
      <c r="H6426" s="10" t="s">
        <v>24</v>
      </c>
      <c r="I6426" s="10">
        <v>3585662</v>
      </c>
      <c r="J6426" s="10">
        <v>3587908</v>
      </c>
      <c r="K6426" s="10" t="s">
        <v>46</v>
      </c>
      <c r="L6426" s="10" t="s">
        <v>7875</v>
      </c>
      <c r="O6426" s="10" t="s">
        <v>1364</v>
      </c>
      <c r="R6426" s="10" t="s">
        <v>7874</v>
      </c>
      <c r="S6426" s="10">
        <v>2247</v>
      </c>
      <c r="T6426" s="10">
        <v>748</v>
      </c>
    </row>
    <row r="6427" spans="1:20" x14ac:dyDescent="0.35">
      <c r="A6427" s="10" t="s">
        <v>20</v>
      </c>
      <c r="B6427" s="10" t="s">
        <v>20</v>
      </c>
      <c r="C6427" s="10" t="s">
        <v>21</v>
      </c>
      <c r="D6427" s="10" t="s">
        <v>22</v>
      </c>
      <c r="E6427" s="10" t="s">
        <v>23</v>
      </c>
      <c r="F6427" s="10" t="s">
        <v>5</v>
      </c>
      <c r="H6427" s="10" t="s">
        <v>24</v>
      </c>
      <c r="I6427" s="10">
        <v>3587922</v>
      </c>
      <c r="J6427" s="10">
        <v>3588704</v>
      </c>
      <c r="K6427" s="10" t="s">
        <v>46</v>
      </c>
      <c r="R6427" s="10" t="s">
        <v>7876</v>
      </c>
      <c r="S6427" s="10">
        <v>783</v>
      </c>
    </row>
    <row r="6428" spans="1:20" x14ac:dyDescent="0.35">
      <c r="A6428" s="10" t="s">
        <v>27</v>
      </c>
      <c r="B6428" s="10" t="s">
        <v>27</v>
      </c>
      <c r="C6428" s="10" t="s">
        <v>28</v>
      </c>
      <c r="D6428" s="10" t="s">
        <v>22</v>
      </c>
      <c r="E6428" s="10" t="s">
        <v>23</v>
      </c>
      <c r="F6428" s="10" t="s">
        <v>5</v>
      </c>
      <c r="H6428" s="10" t="s">
        <v>24</v>
      </c>
      <c r="I6428" s="10">
        <v>3587922</v>
      </c>
      <c r="J6428" s="10">
        <v>3588704</v>
      </c>
      <c r="K6428" s="10" t="s">
        <v>46</v>
      </c>
      <c r="L6428" s="10" t="s">
        <v>7877</v>
      </c>
      <c r="O6428" s="10" t="s">
        <v>1575</v>
      </c>
      <c r="R6428" s="10" t="s">
        <v>7876</v>
      </c>
      <c r="S6428" s="10">
        <v>783</v>
      </c>
      <c r="T6428" s="10">
        <v>260</v>
      </c>
    </row>
    <row r="6429" spans="1:20" x14ac:dyDescent="0.35">
      <c r="A6429" s="10" t="s">
        <v>20</v>
      </c>
      <c r="B6429" s="10" t="s">
        <v>20</v>
      </c>
      <c r="C6429" s="10" t="s">
        <v>21</v>
      </c>
      <c r="D6429" s="10" t="s">
        <v>22</v>
      </c>
      <c r="E6429" s="10" t="s">
        <v>23</v>
      </c>
      <c r="F6429" s="10" t="s">
        <v>5</v>
      </c>
      <c r="H6429" s="10" t="s">
        <v>24</v>
      </c>
      <c r="I6429" s="10">
        <v>3588701</v>
      </c>
      <c r="J6429" s="10">
        <v>3590299</v>
      </c>
      <c r="K6429" s="10" t="s">
        <v>46</v>
      </c>
      <c r="R6429" s="10" t="s">
        <v>7878</v>
      </c>
      <c r="S6429" s="10">
        <v>1599</v>
      </c>
    </row>
    <row r="6430" spans="1:20" x14ac:dyDescent="0.35">
      <c r="A6430" s="10" t="s">
        <v>27</v>
      </c>
      <c r="B6430" s="10" t="s">
        <v>27</v>
      </c>
      <c r="C6430" s="10" t="s">
        <v>28</v>
      </c>
      <c r="D6430" s="10" t="s">
        <v>22</v>
      </c>
      <c r="E6430" s="10" t="s">
        <v>23</v>
      </c>
      <c r="F6430" s="10" t="s">
        <v>5</v>
      </c>
      <c r="H6430" s="10" t="s">
        <v>24</v>
      </c>
      <c r="I6430" s="10">
        <v>3588701</v>
      </c>
      <c r="J6430" s="10">
        <v>3590299</v>
      </c>
      <c r="K6430" s="10" t="s">
        <v>46</v>
      </c>
      <c r="L6430" s="10" t="s">
        <v>7879</v>
      </c>
      <c r="O6430" s="10" t="s">
        <v>7880</v>
      </c>
      <c r="R6430" s="10" t="s">
        <v>7878</v>
      </c>
      <c r="S6430" s="10">
        <v>1599</v>
      </c>
      <c r="T6430" s="10">
        <v>532</v>
      </c>
    </row>
    <row r="6431" spans="1:20" x14ac:dyDescent="0.35">
      <c r="A6431" s="10" t="s">
        <v>20</v>
      </c>
      <c r="B6431" s="10" t="s">
        <v>20</v>
      </c>
      <c r="C6431" s="10" t="s">
        <v>21</v>
      </c>
      <c r="D6431" s="10" t="s">
        <v>22</v>
      </c>
      <c r="E6431" s="10" t="s">
        <v>23</v>
      </c>
      <c r="F6431" s="10" t="s">
        <v>5</v>
      </c>
      <c r="H6431" s="10" t="s">
        <v>24</v>
      </c>
      <c r="I6431" s="10">
        <v>3590310</v>
      </c>
      <c r="J6431" s="10">
        <v>3591347</v>
      </c>
      <c r="K6431" s="10" t="s">
        <v>46</v>
      </c>
      <c r="R6431" s="10" t="s">
        <v>7881</v>
      </c>
      <c r="S6431" s="10">
        <v>1038</v>
      </c>
    </row>
    <row r="6432" spans="1:20" x14ac:dyDescent="0.35">
      <c r="A6432" s="10" t="s">
        <v>27</v>
      </c>
      <c r="B6432" s="10" t="s">
        <v>27</v>
      </c>
      <c r="C6432" s="10" t="s">
        <v>28</v>
      </c>
      <c r="D6432" s="10" t="s">
        <v>22</v>
      </c>
      <c r="E6432" s="10" t="s">
        <v>23</v>
      </c>
      <c r="F6432" s="10" t="s">
        <v>5</v>
      </c>
      <c r="H6432" s="10" t="s">
        <v>24</v>
      </c>
      <c r="I6432" s="10">
        <v>3590310</v>
      </c>
      <c r="J6432" s="10">
        <v>3591347</v>
      </c>
      <c r="K6432" s="10" t="s">
        <v>46</v>
      </c>
      <c r="L6432" s="10" t="s">
        <v>7882</v>
      </c>
      <c r="O6432" s="10" t="s">
        <v>49</v>
      </c>
      <c r="R6432" s="10" t="s">
        <v>7881</v>
      </c>
      <c r="S6432" s="10">
        <v>1038</v>
      </c>
      <c r="T6432" s="10">
        <v>345</v>
      </c>
    </row>
    <row r="6433" spans="1:20" x14ac:dyDescent="0.35">
      <c r="A6433" s="10" t="s">
        <v>20</v>
      </c>
      <c r="B6433" s="10" t="s">
        <v>20</v>
      </c>
      <c r="C6433" s="10" t="s">
        <v>21</v>
      </c>
      <c r="D6433" s="10" t="s">
        <v>22</v>
      </c>
      <c r="E6433" s="10" t="s">
        <v>23</v>
      </c>
      <c r="F6433" s="10" t="s">
        <v>5</v>
      </c>
      <c r="H6433" s="10" t="s">
        <v>24</v>
      </c>
      <c r="I6433" s="10">
        <v>3591344</v>
      </c>
      <c r="J6433" s="10">
        <v>3592261</v>
      </c>
      <c r="K6433" s="10" t="s">
        <v>46</v>
      </c>
      <c r="R6433" s="10" t="s">
        <v>7883</v>
      </c>
      <c r="S6433" s="10">
        <v>918</v>
      </c>
    </row>
    <row r="6434" spans="1:20" x14ac:dyDescent="0.35">
      <c r="A6434" s="10" t="s">
        <v>27</v>
      </c>
      <c r="B6434" s="10" t="s">
        <v>27</v>
      </c>
      <c r="C6434" s="10" t="s">
        <v>28</v>
      </c>
      <c r="D6434" s="10" t="s">
        <v>22</v>
      </c>
      <c r="E6434" s="10" t="s">
        <v>23</v>
      </c>
      <c r="F6434" s="10" t="s">
        <v>5</v>
      </c>
      <c r="H6434" s="10" t="s">
        <v>24</v>
      </c>
      <c r="I6434" s="10">
        <v>3591344</v>
      </c>
      <c r="J6434" s="10">
        <v>3592261</v>
      </c>
      <c r="K6434" s="10" t="s">
        <v>46</v>
      </c>
      <c r="L6434" s="10" t="s">
        <v>7884</v>
      </c>
      <c r="O6434" s="10" t="s">
        <v>7885</v>
      </c>
      <c r="R6434" s="10" t="s">
        <v>7883</v>
      </c>
      <c r="S6434" s="10">
        <v>918</v>
      </c>
      <c r="T6434" s="10">
        <v>305</v>
      </c>
    </row>
    <row r="6435" spans="1:20" x14ac:dyDescent="0.35">
      <c r="A6435" s="10" t="s">
        <v>20</v>
      </c>
      <c r="B6435" s="10" t="s">
        <v>20</v>
      </c>
      <c r="C6435" s="10" t="s">
        <v>21</v>
      </c>
      <c r="D6435" s="10" t="s">
        <v>22</v>
      </c>
      <c r="E6435" s="10" t="s">
        <v>23</v>
      </c>
      <c r="F6435" s="10" t="s">
        <v>5</v>
      </c>
      <c r="H6435" s="10" t="s">
        <v>24</v>
      </c>
      <c r="I6435" s="10">
        <v>3592310</v>
      </c>
      <c r="J6435" s="10">
        <v>3593335</v>
      </c>
      <c r="K6435" s="10" t="s">
        <v>46</v>
      </c>
      <c r="R6435" s="10" t="s">
        <v>7886</v>
      </c>
      <c r="S6435" s="10">
        <v>1026</v>
      </c>
    </row>
    <row r="6436" spans="1:20" x14ac:dyDescent="0.35">
      <c r="A6436" s="10" t="s">
        <v>27</v>
      </c>
      <c r="B6436" s="10" t="s">
        <v>27</v>
      </c>
      <c r="C6436" s="10" t="s">
        <v>28</v>
      </c>
      <c r="D6436" s="10" t="s">
        <v>22</v>
      </c>
      <c r="E6436" s="10" t="s">
        <v>23</v>
      </c>
      <c r="F6436" s="10" t="s">
        <v>5</v>
      </c>
      <c r="H6436" s="10" t="s">
        <v>24</v>
      </c>
      <c r="I6436" s="10">
        <v>3592310</v>
      </c>
      <c r="J6436" s="10">
        <v>3593335</v>
      </c>
      <c r="K6436" s="10" t="s">
        <v>46</v>
      </c>
      <c r="L6436" s="10" t="s">
        <v>7887</v>
      </c>
      <c r="O6436" s="10" t="s">
        <v>5470</v>
      </c>
      <c r="R6436" s="10" t="s">
        <v>7886</v>
      </c>
      <c r="S6436" s="10">
        <v>1026</v>
      </c>
      <c r="T6436" s="10">
        <v>341</v>
      </c>
    </row>
    <row r="6437" spans="1:20" x14ac:dyDescent="0.35">
      <c r="A6437" s="10" t="s">
        <v>20</v>
      </c>
      <c r="B6437" s="10" t="s">
        <v>20</v>
      </c>
      <c r="C6437" s="10" t="s">
        <v>21</v>
      </c>
      <c r="D6437" s="10" t="s">
        <v>22</v>
      </c>
      <c r="E6437" s="10" t="s">
        <v>23</v>
      </c>
      <c r="F6437" s="10" t="s">
        <v>5</v>
      </c>
      <c r="H6437" s="10" t="s">
        <v>24</v>
      </c>
      <c r="I6437" s="10">
        <v>3593349</v>
      </c>
      <c r="J6437" s="10">
        <v>3594980</v>
      </c>
      <c r="K6437" s="10" t="s">
        <v>46</v>
      </c>
      <c r="R6437" s="10" t="s">
        <v>7888</v>
      </c>
      <c r="S6437" s="10">
        <v>1632</v>
      </c>
    </row>
    <row r="6438" spans="1:20" x14ac:dyDescent="0.35">
      <c r="A6438" s="10" t="s">
        <v>27</v>
      </c>
      <c r="B6438" s="10" t="s">
        <v>27</v>
      </c>
      <c r="C6438" s="10" t="s">
        <v>28</v>
      </c>
      <c r="D6438" s="10" t="s">
        <v>22</v>
      </c>
      <c r="E6438" s="10" t="s">
        <v>23</v>
      </c>
      <c r="F6438" s="10" t="s">
        <v>5</v>
      </c>
      <c r="H6438" s="10" t="s">
        <v>24</v>
      </c>
      <c r="I6438" s="10">
        <v>3593349</v>
      </c>
      <c r="J6438" s="10">
        <v>3594980</v>
      </c>
      <c r="K6438" s="10" t="s">
        <v>46</v>
      </c>
      <c r="L6438" s="10" t="s">
        <v>7889</v>
      </c>
      <c r="O6438" s="10" t="s">
        <v>52</v>
      </c>
      <c r="R6438" s="10" t="s">
        <v>7888</v>
      </c>
      <c r="S6438" s="10">
        <v>1632</v>
      </c>
      <c r="T6438" s="10">
        <v>543</v>
      </c>
    </row>
    <row r="6439" spans="1:20" x14ac:dyDescent="0.35">
      <c r="A6439" s="10" t="s">
        <v>20</v>
      </c>
      <c r="B6439" s="10" t="s">
        <v>20</v>
      </c>
      <c r="C6439" s="10" t="s">
        <v>21</v>
      </c>
      <c r="D6439" s="10" t="s">
        <v>22</v>
      </c>
      <c r="E6439" s="10" t="s">
        <v>23</v>
      </c>
      <c r="F6439" s="10" t="s">
        <v>5</v>
      </c>
      <c r="H6439" s="10" t="s">
        <v>24</v>
      </c>
      <c r="I6439" s="10">
        <v>3595017</v>
      </c>
      <c r="J6439" s="10">
        <v>3595646</v>
      </c>
      <c r="K6439" s="10" t="s">
        <v>46</v>
      </c>
      <c r="R6439" s="10" t="s">
        <v>7890</v>
      </c>
      <c r="S6439" s="10">
        <v>630</v>
      </c>
    </row>
    <row r="6440" spans="1:20" x14ac:dyDescent="0.35">
      <c r="A6440" s="10" t="s">
        <v>27</v>
      </c>
      <c r="B6440" s="10" t="s">
        <v>27</v>
      </c>
      <c r="C6440" s="10" t="s">
        <v>28</v>
      </c>
      <c r="D6440" s="10" t="s">
        <v>22</v>
      </c>
      <c r="E6440" s="10" t="s">
        <v>23</v>
      </c>
      <c r="F6440" s="10" t="s">
        <v>5</v>
      </c>
      <c r="H6440" s="10" t="s">
        <v>24</v>
      </c>
      <c r="I6440" s="10">
        <v>3595017</v>
      </c>
      <c r="J6440" s="10">
        <v>3595646</v>
      </c>
      <c r="K6440" s="10" t="s">
        <v>46</v>
      </c>
      <c r="L6440" s="10" t="s">
        <v>7891</v>
      </c>
      <c r="O6440" s="10" t="s">
        <v>3872</v>
      </c>
      <c r="R6440" s="10" t="s">
        <v>7890</v>
      </c>
      <c r="S6440" s="10">
        <v>630</v>
      </c>
      <c r="T6440" s="10">
        <v>209</v>
      </c>
    </row>
    <row r="6441" spans="1:20" x14ac:dyDescent="0.35">
      <c r="A6441" s="10" t="s">
        <v>20</v>
      </c>
      <c r="B6441" s="10" t="s">
        <v>20</v>
      </c>
      <c r="C6441" s="10" t="s">
        <v>21</v>
      </c>
      <c r="D6441" s="10" t="s">
        <v>22</v>
      </c>
      <c r="E6441" s="10" t="s">
        <v>23</v>
      </c>
      <c r="F6441" s="10" t="s">
        <v>5</v>
      </c>
      <c r="H6441" s="10" t="s">
        <v>24</v>
      </c>
      <c r="I6441" s="10">
        <v>3595958</v>
      </c>
      <c r="J6441" s="10">
        <v>3597556</v>
      </c>
      <c r="K6441" s="10" t="s">
        <v>25</v>
      </c>
      <c r="R6441" s="10" t="s">
        <v>7892</v>
      </c>
      <c r="S6441" s="10">
        <v>1599</v>
      </c>
    </row>
    <row r="6442" spans="1:20" x14ac:dyDescent="0.35">
      <c r="A6442" s="10" t="s">
        <v>27</v>
      </c>
      <c r="B6442" s="10" t="s">
        <v>27</v>
      </c>
      <c r="C6442" s="10" t="s">
        <v>28</v>
      </c>
      <c r="D6442" s="10" t="s">
        <v>22</v>
      </c>
      <c r="E6442" s="10" t="s">
        <v>23</v>
      </c>
      <c r="F6442" s="10" t="s">
        <v>5</v>
      </c>
      <c r="H6442" s="10" t="s">
        <v>24</v>
      </c>
      <c r="I6442" s="10">
        <v>3595958</v>
      </c>
      <c r="J6442" s="10">
        <v>3597556</v>
      </c>
      <c r="K6442" s="10" t="s">
        <v>25</v>
      </c>
      <c r="L6442" s="10" t="s">
        <v>7893</v>
      </c>
      <c r="O6442" s="10" t="s">
        <v>7894</v>
      </c>
      <c r="R6442" s="10" t="s">
        <v>7892</v>
      </c>
      <c r="S6442" s="10">
        <v>1599</v>
      </c>
      <c r="T6442" s="10">
        <v>532</v>
      </c>
    </row>
    <row r="6443" spans="1:20" x14ac:dyDescent="0.35">
      <c r="A6443" s="10" t="s">
        <v>20</v>
      </c>
      <c r="B6443" s="10" t="s">
        <v>20</v>
      </c>
      <c r="C6443" s="10" t="s">
        <v>21</v>
      </c>
      <c r="D6443" s="10" t="s">
        <v>22</v>
      </c>
      <c r="E6443" s="10" t="s">
        <v>23</v>
      </c>
      <c r="F6443" s="10" t="s">
        <v>5</v>
      </c>
      <c r="H6443" s="10" t="s">
        <v>24</v>
      </c>
      <c r="I6443" s="10">
        <v>3597561</v>
      </c>
      <c r="J6443" s="10">
        <v>3598568</v>
      </c>
      <c r="K6443" s="10" t="s">
        <v>25</v>
      </c>
      <c r="R6443" s="10" t="s">
        <v>7895</v>
      </c>
      <c r="S6443" s="10">
        <v>1008</v>
      </c>
    </row>
    <row r="6444" spans="1:20" x14ac:dyDescent="0.35">
      <c r="A6444" s="10" t="s">
        <v>27</v>
      </c>
      <c r="B6444" s="10" t="s">
        <v>27</v>
      </c>
      <c r="C6444" s="10" t="s">
        <v>28</v>
      </c>
      <c r="D6444" s="10" t="s">
        <v>22</v>
      </c>
      <c r="E6444" s="10" t="s">
        <v>23</v>
      </c>
      <c r="F6444" s="10" t="s">
        <v>5</v>
      </c>
      <c r="H6444" s="10" t="s">
        <v>24</v>
      </c>
      <c r="I6444" s="10">
        <v>3597561</v>
      </c>
      <c r="J6444" s="10">
        <v>3598568</v>
      </c>
      <c r="K6444" s="10" t="s">
        <v>25</v>
      </c>
      <c r="L6444" s="10" t="s">
        <v>7896</v>
      </c>
      <c r="O6444" s="10" t="s">
        <v>7897</v>
      </c>
      <c r="R6444" s="10" t="s">
        <v>7895</v>
      </c>
      <c r="S6444" s="10">
        <v>1008</v>
      </c>
      <c r="T6444" s="10">
        <v>335</v>
      </c>
    </row>
    <row r="6445" spans="1:20" x14ac:dyDescent="0.35">
      <c r="A6445" s="10" t="s">
        <v>20</v>
      </c>
      <c r="B6445" s="10" t="s">
        <v>20</v>
      </c>
      <c r="C6445" s="10" t="s">
        <v>21</v>
      </c>
      <c r="D6445" s="10" t="s">
        <v>22</v>
      </c>
      <c r="E6445" s="10" t="s">
        <v>23</v>
      </c>
      <c r="F6445" s="10" t="s">
        <v>5</v>
      </c>
      <c r="H6445" s="10" t="s">
        <v>24</v>
      </c>
      <c r="I6445" s="10">
        <v>3598607</v>
      </c>
      <c r="J6445" s="10">
        <v>3600178</v>
      </c>
      <c r="K6445" s="10" t="s">
        <v>25</v>
      </c>
      <c r="R6445" s="10" t="s">
        <v>7898</v>
      </c>
      <c r="S6445" s="10">
        <v>1572</v>
      </c>
    </row>
    <row r="6446" spans="1:20" x14ac:dyDescent="0.35">
      <c r="A6446" s="10" t="s">
        <v>27</v>
      </c>
      <c r="B6446" s="10" t="s">
        <v>27</v>
      </c>
      <c r="C6446" s="10" t="s">
        <v>28</v>
      </c>
      <c r="D6446" s="10" t="s">
        <v>22</v>
      </c>
      <c r="E6446" s="10" t="s">
        <v>23</v>
      </c>
      <c r="F6446" s="10" t="s">
        <v>5</v>
      </c>
      <c r="H6446" s="10" t="s">
        <v>24</v>
      </c>
      <c r="I6446" s="10">
        <v>3598607</v>
      </c>
      <c r="J6446" s="10">
        <v>3600178</v>
      </c>
      <c r="K6446" s="10" t="s">
        <v>25</v>
      </c>
      <c r="L6446" s="10" t="s">
        <v>7899</v>
      </c>
      <c r="O6446" s="10" t="s">
        <v>52</v>
      </c>
      <c r="R6446" s="10" t="s">
        <v>7898</v>
      </c>
      <c r="S6446" s="10">
        <v>1572</v>
      </c>
      <c r="T6446" s="10">
        <v>523</v>
      </c>
    </row>
    <row r="6447" spans="1:20" x14ac:dyDescent="0.35">
      <c r="A6447" s="10" t="s">
        <v>20</v>
      </c>
      <c r="B6447" s="10" t="s">
        <v>20</v>
      </c>
      <c r="C6447" s="10" t="s">
        <v>21</v>
      </c>
      <c r="D6447" s="10" t="s">
        <v>22</v>
      </c>
      <c r="E6447" s="10" t="s">
        <v>23</v>
      </c>
      <c r="F6447" s="10" t="s">
        <v>5</v>
      </c>
      <c r="H6447" s="10" t="s">
        <v>24</v>
      </c>
      <c r="I6447" s="10">
        <v>3600181</v>
      </c>
      <c r="J6447" s="10">
        <v>3602106</v>
      </c>
      <c r="K6447" s="10" t="s">
        <v>25</v>
      </c>
      <c r="R6447" s="10" t="s">
        <v>7900</v>
      </c>
      <c r="S6447" s="10">
        <v>1926</v>
      </c>
    </row>
    <row r="6448" spans="1:20" x14ac:dyDescent="0.35">
      <c r="A6448" s="10" t="s">
        <v>27</v>
      </c>
      <c r="B6448" s="10" t="s">
        <v>27</v>
      </c>
      <c r="C6448" s="10" t="s">
        <v>28</v>
      </c>
      <c r="D6448" s="10" t="s">
        <v>22</v>
      </c>
      <c r="E6448" s="10" t="s">
        <v>23</v>
      </c>
      <c r="F6448" s="10" t="s">
        <v>5</v>
      </c>
      <c r="H6448" s="10" t="s">
        <v>24</v>
      </c>
      <c r="I6448" s="10">
        <v>3600181</v>
      </c>
      <c r="J6448" s="10">
        <v>3602106</v>
      </c>
      <c r="K6448" s="10" t="s">
        <v>25</v>
      </c>
      <c r="L6448" s="10" t="s">
        <v>7901</v>
      </c>
      <c r="O6448" s="10" t="s">
        <v>668</v>
      </c>
      <c r="R6448" s="10" t="s">
        <v>7900</v>
      </c>
      <c r="S6448" s="10">
        <v>1926</v>
      </c>
      <c r="T6448" s="10">
        <v>641</v>
      </c>
    </row>
    <row r="6449" spans="1:20" x14ac:dyDescent="0.35">
      <c r="A6449" s="10" t="s">
        <v>20</v>
      </c>
      <c r="B6449" s="10" t="s">
        <v>20</v>
      </c>
      <c r="C6449" s="10" t="s">
        <v>21</v>
      </c>
      <c r="D6449" s="10" t="s">
        <v>22</v>
      </c>
      <c r="E6449" s="10" t="s">
        <v>23</v>
      </c>
      <c r="F6449" s="10" t="s">
        <v>5</v>
      </c>
      <c r="H6449" s="10" t="s">
        <v>24</v>
      </c>
      <c r="I6449" s="10">
        <v>3602103</v>
      </c>
      <c r="J6449" s="10">
        <v>3602387</v>
      </c>
      <c r="K6449" s="10" t="s">
        <v>25</v>
      </c>
      <c r="R6449" s="10" t="s">
        <v>7902</v>
      </c>
      <c r="S6449" s="10">
        <v>285</v>
      </c>
    </row>
    <row r="6450" spans="1:20" x14ac:dyDescent="0.35">
      <c r="A6450" s="10" t="s">
        <v>27</v>
      </c>
      <c r="B6450" s="10" t="s">
        <v>27</v>
      </c>
      <c r="C6450" s="10" t="s">
        <v>28</v>
      </c>
      <c r="D6450" s="10" t="s">
        <v>22</v>
      </c>
      <c r="E6450" s="10" t="s">
        <v>23</v>
      </c>
      <c r="F6450" s="10" t="s">
        <v>5</v>
      </c>
      <c r="H6450" s="10" t="s">
        <v>24</v>
      </c>
      <c r="I6450" s="10">
        <v>3602103</v>
      </c>
      <c r="J6450" s="10">
        <v>3602387</v>
      </c>
      <c r="K6450" s="10" t="s">
        <v>25</v>
      </c>
      <c r="L6450" s="10" t="s">
        <v>7903</v>
      </c>
      <c r="O6450" s="10" t="s">
        <v>52</v>
      </c>
      <c r="R6450" s="10" t="s">
        <v>7902</v>
      </c>
      <c r="S6450" s="10">
        <v>285</v>
      </c>
      <c r="T6450" s="10">
        <v>94</v>
      </c>
    </row>
    <row r="6451" spans="1:20" x14ac:dyDescent="0.35">
      <c r="A6451" s="10" t="s">
        <v>20</v>
      </c>
      <c r="B6451" s="10" t="s">
        <v>20</v>
      </c>
      <c r="C6451" s="10" t="s">
        <v>21</v>
      </c>
      <c r="D6451" s="10" t="s">
        <v>22</v>
      </c>
      <c r="E6451" s="10" t="s">
        <v>23</v>
      </c>
      <c r="F6451" s="10" t="s">
        <v>5</v>
      </c>
      <c r="H6451" s="10" t="s">
        <v>24</v>
      </c>
      <c r="I6451" s="10">
        <v>3602390</v>
      </c>
      <c r="J6451" s="10">
        <v>3603160</v>
      </c>
      <c r="K6451" s="10" t="s">
        <v>25</v>
      </c>
      <c r="R6451" s="10" t="s">
        <v>7904</v>
      </c>
      <c r="S6451" s="10">
        <v>771</v>
      </c>
    </row>
    <row r="6452" spans="1:20" x14ac:dyDescent="0.35">
      <c r="A6452" s="10" t="s">
        <v>27</v>
      </c>
      <c r="B6452" s="10" t="s">
        <v>27</v>
      </c>
      <c r="C6452" s="10" t="s">
        <v>28</v>
      </c>
      <c r="D6452" s="10" t="s">
        <v>22</v>
      </c>
      <c r="E6452" s="10" t="s">
        <v>23</v>
      </c>
      <c r="F6452" s="10" t="s">
        <v>5</v>
      </c>
      <c r="H6452" s="10" t="s">
        <v>24</v>
      </c>
      <c r="I6452" s="10">
        <v>3602390</v>
      </c>
      <c r="J6452" s="10">
        <v>3603160</v>
      </c>
      <c r="K6452" s="10" t="s">
        <v>25</v>
      </c>
      <c r="L6452" s="10" t="s">
        <v>7905</v>
      </c>
      <c r="O6452" s="10" t="s">
        <v>7906</v>
      </c>
      <c r="R6452" s="10" t="s">
        <v>7904</v>
      </c>
      <c r="S6452" s="10">
        <v>771</v>
      </c>
      <c r="T6452" s="10">
        <v>256</v>
      </c>
    </row>
    <row r="6453" spans="1:20" x14ac:dyDescent="0.35">
      <c r="A6453" s="10" t="s">
        <v>20</v>
      </c>
      <c r="B6453" s="10" t="s">
        <v>20</v>
      </c>
      <c r="C6453" s="10" t="s">
        <v>21</v>
      </c>
      <c r="D6453" s="10" t="s">
        <v>22</v>
      </c>
      <c r="E6453" s="10" t="s">
        <v>23</v>
      </c>
      <c r="F6453" s="10" t="s">
        <v>5</v>
      </c>
      <c r="H6453" s="10" t="s">
        <v>24</v>
      </c>
      <c r="I6453" s="10">
        <v>3603157</v>
      </c>
      <c r="J6453" s="10">
        <v>3603999</v>
      </c>
      <c r="K6453" s="10" t="s">
        <v>25</v>
      </c>
      <c r="R6453" s="10" t="s">
        <v>7907</v>
      </c>
      <c r="S6453" s="10">
        <v>843</v>
      </c>
    </row>
    <row r="6454" spans="1:20" x14ac:dyDescent="0.35">
      <c r="A6454" s="10" t="s">
        <v>27</v>
      </c>
      <c r="B6454" s="10" t="s">
        <v>27</v>
      </c>
      <c r="C6454" s="10" t="s">
        <v>28</v>
      </c>
      <c r="D6454" s="10" t="s">
        <v>22</v>
      </c>
      <c r="E6454" s="10" t="s">
        <v>23</v>
      </c>
      <c r="F6454" s="10" t="s">
        <v>5</v>
      </c>
      <c r="H6454" s="10" t="s">
        <v>24</v>
      </c>
      <c r="I6454" s="10">
        <v>3603157</v>
      </c>
      <c r="J6454" s="10">
        <v>3603999</v>
      </c>
      <c r="K6454" s="10" t="s">
        <v>25</v>
      </c>
      <c r="L6454" s="10" t="s">
        <v>7908</v>
      </c>
      <c r="O6454" s="10" t="s">
        <v>223</v>
      </c>
      <c r="R6454" s="10" t="s">
        <v>7907</v>
      </c>
      <c r="S6454" s="10">
        <v>843</v>
      </c>
      <c r="T6454" s="10">
        <v>280</v>
      </c>
    </row>
    <row r="6455" spans="1:20" x14ac:dyDescent="0.35">
      <c r="A6455" s="10" t="s">
        <v>20</v>
      </c>
      <c r="B6455" s="10" t="s">
        <v>20</v>
      </c>
      <c r="C6455" s="10" t="s">
        <v>21</v>
      </c>
      <c r="D6455" s="10" t="s">
        <v>22</v>
      </c>
      <c r="E6455" s="10" t="s">
        <v>23</v>
      </c>
      <c r="F6455" s="10" t="s">
        <v>5</v>
      </c>
      <c r="H6455" s="10" t="s">
        <v>24</v>
      </c>
      <c r="I6455" s="10">
        <v>3603996</v>
      </c>
      <c r="J6455" s="10">
        <v>3605216</v>
      </c>
      <c r="K6455" s="10" t="s">
        <v>46</v>
      </c>
      <c r="R6455" s="10" t="s">
        <v>7909</v>
      </c>
      <c r="S6455" s="10">
        <v>1221</v>
      </c>
    </row>
    <row r="6456" spans="1:20" x14ac:dyDescent="0.35">
      <c r="A6456" s="10" t="s">
        <v>27</v>
      </c>
      <c r="B6456" s="10" t="s">
        <v>27</v>
      </c>
      <c r="C6456" s="10" t="s">
        <v>28</v>
      </c>
      <c r="D6456" s="10" t="s">
        <v>22</v>
      </c>
      <c r="E6456" s="10" t="s">
        <v>23</v>
      </c>
      <c r="F6456" s="10" t="s">
        <v>5</v>
      </c>
      <c r="H6456" s="10" t="s">
        <v>24</v>
      </c>
      <c r="I6456" s="10">
        <v>3603996</v>
      </c>
      <c r="J6456" s="10">
        <v>3605216</v>
      </c>
      <c r="K6456" s="10" t="s">
        <v>46</v>
      </c>
      <c r="L6456" s="10" t="s">
        <v>7910</v>
      </c>
      <c r="O6456" s="10" t="s">
        <v>399</v>
      </c>
      <c r="R6456" s="10" t="s">
        <v>7909</v>
      </c>
      <c r="S6456" s="10">
        <v>1221</v>
      </c>
      <c r="T6456" s="10">
        <v>406</v>
      </c>
    </row>
    <row r="6457" spans="1:20" x14ac:dyDescent="0.35">
      <c r="A6457" s="10" t="s">
        <v>20</v>
      </c>
      <c r="B6457" s="10" t="s">
        <v>20</v>
      </c>
      <c r="C6457" s="10" t="s">
        <v>21</v>
      </c>
      <c r="D6457" s="10" t="s">
        <v>22</v>
      </c>
      <c r="E6457" s="10" t="s">
        <v>23</v>
      </c>
      <c r="F6457" s="10" t="s">
        <v>5</v>
      </c>
      <c r="H6457" s="10" t="s">
        <v>24</v>
      </c>
      <c r="I6457" s="10">
        <v>3605249</v>
      </c>
      <c r="J6457" s="10">
        <v>3606325</v>
      </c>
      <c r="K6457" s="10" t="s">
        <v>25</v>
      </c>
      <c r="R6457" s="10" t="s">
        <v>7911</v>
      </c>
      <c r="S6457" s="10">
        <v>1077</v>
      </c>
    </row>
    <row r="6458" spans="1:20" x14ac:dyDescent="0.35">
      <c r="A6458" s="10" t="s">
        <v>27</v>
      </c>
      <c r="B6458" s="10" t="s">
        <v>27</v>
      </c>
      <c r="C6458" s="10" t="s">
        <v>28</v>
      </c>
      <c r="D6458" s="10" t="s">
        <v>22</v>
      </c>
      <c r="E6458" s="10" t="s">
        <v>23</v>
      </c>
      <c r="F6458" s="10" t="s">
        <v>5</v>
      </c>
      <c r="H6458" s="10" t="s">
        <v>24</v>
      </c>
      <c r="I6458" s="10">
        <v>3605249</v>
      </c>
      <c r="J6458" s="10">
        <v>3606325</v>
      </c>
      <c r="K6458" s="10" t="s">
        <v>25</v>
      </c>
      <c r="L6458" s="10" t="s">
        <v>7912</v>
      </c>
      <c r="O6458" s="10" t="s">
        <v>52</v>
      </c>
      <c r="R6458" s="10" t="s">
        <v>7911</v>
      </c>
      <c r="S6458" s="10">
        <v>1077</v>
      </c>
      <c r="T6458" s="10">
        <v>358</v>
      </c>
    </row>
    <row r="6459" spans="1:20" x14ac:dyDescent="0.35">
      <c r="A6459" s="10" t="s">
        <v>20</v>
      </c>
      <c r="B6459" s="10" t="s">
        <v>20</v>
      </c>
      <c r="C6459" s="10" t="s">
        <v>21</v>
      </c>
      <c r="D6459" s="10" t="s">
        <v>22</v>
      </c>
      <c r="E6459" s="10" t="s">
        <v>23</v>
      </c>
      <c r="F6459" s="10" t="s">
        <v>5</v>
      </c>
      <c r="H6459" s="10" t="s">
        <v>24</v>
      </c>
      <c r="I6459" s="10">
        <v>3606306</v>
      </c>
      <c r="J6459" s="10">
        <v>3606941</v>
      </c>
      <c r="K6459" s="10" t="s">
        <v>46</v>
      </c>
      <c r="R6459" s="10" t="s">
        <v>7913</v>
      </c>
      <c r="S6459" s="10">
        <v>636</v>
      </c>
    </row>
    <row r="6460" spans="1:20" x14ac:dyDescent="0.35">
      <c r="A6460" s="10" t="s">
        <v>27</v>
      </c>
      <c r="B6460" s="10" t="s">
        <v>27</v>
      </c>
      <c r="C6460" s="10" t="s">
        <v>28</v>
      </c>
      <c r="D6460" s="10" t="s">
        <v>22</v>
      </c>
      <c r="E6460" s="10" t="s">
        <v>23</v>
      </c>
      <c r="F6460" s="10" t="s">
        <v>5</v>
      </c>
      <c r="H6460" s="10" t="s">
        <v>24</v>
      </c>
      <c r="I6460" s="10">
        <v>3606306</v>
      </c>
      <c r="J6460" s="10">
        <v>3606941</v>
      </c>
      <c r="K6460" s="10" t="s">
        <v>46</v>
      </c>
      <c r="L6460" s="10" t="s">
        <v>7914</v>
      </c>
      <c r="O6460" s="10" t="s">
        <v>5630</v>
      </c>
      <c r="R6460" s="10" t="s">
        <v>7913</v>
      </c>
      <c r="S6460" s="10">
        <v>636</v>
      </c>
      <c r="T6460" s="10">
        <v>211</v>
      </c>
    </row>
    <row r="6461" spans="1:20" x14ac:dyDescent="0.35">
      <c r="A6461" s="10" t="s">
        <v>20</v>
      </c>
      <c r="B6461" s="10" t="s">
        <v>20</v>
      </c>
      <c r="C6461" s="10" t="s">
        <v>21</v>
      </c>
      <c r="D6461" s="10" t="s">
        <v>22</v>
      </c>
      <c r="E6461" s="10" t="s">
        <v>23</v>
      </c>
      <c r="F6461" s="10" t="s">
        <v>5</v>
      </c>
      <c r="H6461" s="10" t="s">
        <v>24</v>
      </c>
      <c r="I6461" s="10">
        <v>3607050</v>
      </c>
      <c r="J6461" s="10">
        <v>3607835</v>
      </c>
      <c r="K6461" s="10" t="s">
        <v>25</v>
      </c>
      <c r="R6461" s="10" t="s">
        <v>7915</v>
      </c>
      <c r="S6461" s="10">
        <v>786</v>
      </c>
    </row>
    <row r="6462" spans="1:20" x14ac:dyDescent="0.35">
      <c r="A6462" s="10" t="s">
        <v>27</v>
      </c>
      <c r="B6462" s="10" t="s">
        <v>27</v>
      </c>
      <c r="C6462" s="10" t="s">
        <v>28</v>
      </c>
      <c r="D6462" s="10" t="s">
        <v>22</v>
      </c>
      <c r="E6462" s="10" t="s">
        <v>23</v>
      </c>
      <c r="F6462" s="10" t="s">
        <v>5</v>
      </c>
      <c r="H6462" s="10" t="s">
        <v>24</v>
      </c>
      <c r="I6462" s="10">
        <v>3607050</v>
      </c>
      <c r="J6462" s="10">
        <v>3607835</v>
      </c>
      <c r="K6462" s="10" t="s">
        <v>25</v>
      </c>
      <c r="L6462" s="10" t="s">
        <v>7916</v>
      </c>
      <c r="O6462" s="10" t="s">
        <v>418</v>
      </c>
      <c r="R6462" s="10" t="s">
        <v>7915</v>
      </c>
      <c r="S6462" s="10">
        <v>786</v>
      </c>
      <c r="T6462" s="10">
        <v>261</v>
      </c>
    </row>
    <row r="6463" spans="1:20" x14ac:dyDescent="0.35">
      <c r="A6463" s="10" t="s">
        <v>20</v>
      </c>
      <c r="B6463" s="10" t="s">
        <v>20</v>
      </c>
      <c r="C6463" s="10" t="s">
        <v>21</v>
      </c>
      <c r="D6463" s="10" t="s">
        <v>22</v>
      </c>
      <c r="E6463" s="10" t="s">
        <v>23</v>
      </c>
      <c r="F6463" s="10" t="s">
        <v>5</v>
      </c>
      <c r="H6463" s="10" t="s">
        <v>24</v>
      </c>
      <c r="I6463" s="10">
        <v>3607832</v>
      </c>
      <c r="J6463" s="10">
        <v>3608968</v>
      </c>
      <c r="K6463" s="10" t="s">
        <v>46</v>
      </c>
      <c r="R6463" s="10" t="s">
        <v>7917</v>
      </c>
      <c r="S6463" s="10">
        <v>1137</v>
      </c>
    </row>
    <row r="6464" spans="1:20" x14ac:dyDescent="0.35">
      <c r="A6464" s="10" t="s">
        <v>27</v>
      </c>
      <c r="B6464" s="10" t="s">
        <v>27</v>
      </c>
      <c r="C6464" s="10" t="s">
        <v>28</v>
      </c>
      <c r="D6464" s="10" t="s">
        <v>22</v>
      </c>
      <c r="E6464" s="10" t="s">
        <v>23</v>
      </c>
      <c r="F6464" s="10" t="s">
        <v>5</v>
      </c>
      <c r="H6464" s="10" t="s">
        <v>24</v>
      </c>
      <c r="I6464" s="10">
        <v>3607832</v>
      </c>
      <c r="J6464" s="10">
        <v>3608968</v>
      </c>
      <c r="K6464" s="10" t="s">
        <v>46</v>
      </c>
      <c r="L6464" s="10" t="s">
        <v>7918</v>
      </c>
      <c r="O6464" s="10" t="s">
        <v>382</v>
      </c>
      <c r="R6464" s="10" t="s">
        <v>7917</v>
      </c>
      <c r="S6464" s="10">
        <v>1137</v>
      </c>
      <c r="T6464" s="10">
        <v>378</v>
      </c>
    </row>
    <row r="6465" spans="1:20" x14ac:dyDescent="0.35">
      <c r="A6465" s="10" t="s">
        <v>20</v>
      </c>
      <c r="B6465" s="10" t="s">
        <v>20</v>
      </c>
      <c r="C6465" s="10" t="s">
        <v>21</v>
      </c>
      <c r="D6465" s="10" t="s">
        <v>22</v>
      </c>
      <c r="E6465" s="10" t="s">
        <v>23</v>
      </c>
      <c r="F6465" s="10" t="s">
        <v>5</v>
      </c>
      <c r="H6465" s="10" t="s">
        <v>24</v>
      </c>
      <c r="I6465" s="10">
        <v>3608965</v>
      </c>
      <c r="J6465" s="10">
        <v>3609915</v>
      </c>
      <c r="K6465" s="10" t="s">
        <v>46</v>
      </c>
      <c r="R6465" s="10" t="s">
        <v>7919</v>
      </c>
      <c r="S6465" s="10">
        <v>951</v>
      </c>
    </row>
    <row r="6466" spans="1:20" x14ac:dyDescent="0.35">
      <c r="A6466" s="10" t="s">
        <v>27</v>
      </c>
      <c r="B6466" s="10" t="s">
        <v>27</v>
      </c>
      <c r="C6466" s="10" t="s">
        <v>28</v>
      </c>
      <c r="D6466" s="10" t="s">
        <v>22</v>
      </c>
      <c r="E6466" s="10" t="s">
        <v>23</v>
      </c>
      <c r="F6466" s="10" t="s">
        <v>5</v>
      </c>
      <c r="H6466" s="10" t="s">
        <v>24</v>
      </c>
      <c r="I6466" s="10">
        <v>3608965</v>
      </c>
      <c r="J6466" s="10">
        <v>3609915</v>
      </c>
      <c r="K6466" s="10" t="s">
        <v>46</v>
      </c>
      <c r="L6466" s="10" t="s">
        <v>7920</v>
      </c>
      <c r="O6466" s="10" t="s">
        <v>61</v>
      </c>
      <c r="R6466" s="10" t="s">
        <v>7919</v>
      </c>
      <c r="S6466" s="10">
        <v>951</v>
      </c>
      <c r="T6466" s="10">
        <v>316</v>
      </c>
    </row>
    <row r="6467" spans="1:20" x14ac:dyDescent="0.35">
      <c r="A6467" s="10" t="s">
        <v>20</v>
      </c>
      <c r="B6467" s="10" t="s">
        <v>20</v>
      </c>
      <c r="C6467" s="10" t="s">
        <v>21</v>
      </c>
      <c r="D6467" s="10" t="s">
        <v>22</v>
      </c>
      <c r="E6467" s="10" t="s">
        <v>23</v>
      </c>
      <c r="F6467" s="10" t="s">
        <v>5</v>
      </c>
      <c r="H6467" s="10" t="s">
        <v>24</v>
      </c>
      <c r="I6467" s="10">
        <v>3609912</v>
      </c>
      <c r="J6467" s="10">
        <v>3610946</v>
      </c>
      <c r="K6467" s="10" t="s">
        <v>46</v>
      </c>
      <c r="R6467" s="10" t="s">
        <v>7921</v>
      </c>
      <c r="S6467" s="10">
        <v>1035</v>
      </c>
    </row>
    <row r="6468" spans="1:20" x14ac:dyDescent="0.35">
      <c r="A6468" s="10" t="s">
        <v>27</v>
      </c>
      <c r="B6468" s="10" t="s">
        <v>27</v>
      </c>
      <c r="C6468" s="10" t="s">
        <v>28</v>
      </c>
      <c r="D6468" s="10" t="s">
        <v>22</v>
      </c>
      <c r="E6468" s="10" t="s">
        <v>23</v>
      </c>
      <c r="F6468" s="10" t="s">
        <v>5</v>
      </c>
      <c r="H6468" s="10" t="s">
        <v>24</v>
      </c>
      <c r="I6468" s="10">
        <v>3609912</v>
      </c>
      <c r="J6468" s="10">
        <v>3610946</v>
      </c>
      <c r="K6468" s="10" t="s">
        <v>46</v>
      </c>
      <c r="L6468" s="10" t="s">
        <v>7922</v>
      </c>
      <c r="O6468" s="10" t="s">
        <v>300</v>
      </c>
      <c r="R6468" s="10" t="s">
        <v>7921</v>
      </c>
      <c r="S6468" s="10">
        <v>1035</v>
      </c>
      <c r="T6468" s="10">
        <v>344</v>
      </c>
    </row>
    <row r="6469" spans="1:20" x14ac:dyDescent="0.35">
      <c r="A6469" s="10" t="s">
        <v>20</v>
      </c>
      <c r="B6469" s="10" t="s">
        <v>20</v>
      </c>
      <c r="C6469" s="10" t="s">
        <v>21</v>
      </c>
      <c r="D6469" s="10" t="s">
        <v>22</v>
      </c>
      <c r="E6469" s="10" t="s">
        <v>23</v>
      </c>
      <c r="F6469" s="10" t="s">
        <v>5</v>
      </c>
      <c r="H6469" s="10" t="s">
        <v>24</v>
      </c>
      <c r="I6469" s="10">
        <v>3611580</v>
      </c>
      <c r="J6469" s="10">
        <v>3613061</v>
      </c>
      <c r="K6469" s="10" t="s">
        <v>25</v>
      </c>
      <c r="R6469" s="10" t="s">
        <v>7923</v>
      </c>
      <c r="S6469" s="10">
        <v>1482</v>
      </c>
    </row>
    <row r="6470" spans="1:20" x14ac:dyDescent="0.35">
      <c r="A6470" s="10" t="s">
        <v>27</v>
      </c>
      <c r="B6470" s="10" t="s">
        <v>27</v>
      </c>
      <c r="C6470" s="10" t="s">
        <v>28</v>
      </c>
      <c r="D6470" s="10" t="s">
        <v>22</v>
      </c>
      <c r="E6470" s="10" t="s">
        <v>23</v>
      </c>
      <c r="F6470" s="10" t="s">
        <v>5</v>
      </c>
      <c r="H6470" s="10" t="s">
        <v>24</v>
      </c>
      <c r="I6470" s="10">
        <v>3611580</v>
      </c>
      <c r="J6470" s="10">
        <v>3613061</v>
      </c>
      <c r="K6470" s="10" t="s">
        <v>25</v>
      </c>
      <c r="L6470" s="10" t="s">
        <v>7924</v>
      </c>
      <c r="O6470" s="10" t="s">
        <v>7925</v>
      </c>
      <c r="R6470" s="10" t="s">
        <v>7923</v>
      </c>
      <c r="S6470" s="10">
        <v>1482</v>
      </c>
      <c r="T6470" s="10">
        <v>493</v>
      </c>
    </row>
    <row r="6471" spans="1:20" x14ac:dyDescent="0.35">
      <c r="A6471" s="10" t="s">
        <v>20</v>
      </c>
      <c r="B6471" s="10" t="s">
        <v>20</v>
      </c>
      <c r="C6471" s="10" t="s">
        <v>21</v>
      </c>
      <c r="D6471" s="10" t="s">
        <v>22</v>
      </c>
      <c r="E6471" s="10" t="s">
        <v>23</v>
      </c>
      <c r="F6471" s="10" t="s">
        <v>5</v>
      </c>
      <c r="H6471" s="10" t="s">
        <v>24</v>
      </c>
      <c r="I6471" s="10">
        <v>3613122</v>
      </c>
      <c r="J6471" s="10">
        <v>3613337</v>
      </c>
      <c r="K6471" s="10" t="s">
        <v>25</v>
      </c>
      <c r="R6471" s="10" t="s">
        <v>7926</v>
      </c>
      <c r="S6471" s="10">
        <v>216</v>
      </c>
    </row>
    <row r="6472" spans="1:20" x14ac:dyDescent="0.35">
      <c r="A6472" s="10" t="s">
        <v>27</v>
      </c>
      <c r="B6472" s="10" t="s">
        <v>27</v>
      </c>
      <c r="C6472" s="10" t="s">
        <v>28</v>
      </c>
      <c r="D6472" s="10" t="s">
        <v>22</v>
      </c>
      <c r="E6472" s="10" t="s">
        <v>23</v>
      </c>
      <c r="F6472" s="10" t="s">
        <v>5</v>
      </c>
      <c r="H6472" s="10" t="s">
        <v>24</v>
      </c>
      <c r="I6472" s="10">
        <v>3613122</v>
      </c>
      <c r="J6472" s="10">
        <v>3613337</v>
      </c>
      <c r="K6472" s="10" t="s">
        <v>25</v>
      </c>
      <c r="L6472" s="10" t="s">
        <v>7927</v>
      </c>
      <c r="O6472" s="10" t="s">
        <v>52</v>
      </c>
      <c r="R6472" s="10" t="s">
        <v>7926</v>
      </c>
      <c r="S6472" s="10">
        <v>216</v>
      </c>
      <c r="T6472" s="10">
        <v>71</v>
      </c>
    </row>
    <row r="6473" spans="1:20" x14ac:dyDescent="0.35">
      <c r="A6473" s="10" t="s">
        <v>20</v>
      </c>
      <c r="B6473" s="10" t="s">
        <v>20</v>
      </c>
      <c r="C6473" s="10" t="s">
        <v>21</v>
      </c>
      <c r="D6473" s="10" t="s">
        <v>22</v>
      </c>
      <c r="E6473" s="10" t="s">
        <v>23</v>
      </c>
      <c r="F6473" s="10" t="s">
        <v>5</v>
      </c>
      <c r="H6473" s="10" t="s">
        <v>24</v>
      </c>
      <c r="I6473" s="10">
        <v>3613334</v>
      </c>
      <c r="J6473" s="10">
        <v>3614950</v>
      </c>
      <c r="K6473" s="10" t="s">
        <v>25</v>
      </c>
      <c r="R6473" s="10" t="s">
        <v>7928</v>
      </c>
      <c r="S6473" s="10">
        <v>1617</v>
      </c>
    </row>
    <row r="6474" spans="1:20" x14ac:dyDescent="0.35">
      <c r="A6474" s="10" t="s">
        <v>27</v>
      </c>
      <c r="B6474" s="10" t="s">
        <v>27</v>
      </c>
      <c r="C6474" s="10" t="s">
        <v>28</v>
      </c>
      <c r="D6474" s="10" t="s">
        <v>22</v>
      </c>
      <c r="E6474" s="10" t="s">
        <v>23</v>
      </c>
      <c r="F6474" s="10" t="s">
        <v>5</v>
      </c>
      <c r="H6474" s="10" t="s">
        <v>24</v>
      </c>
      <c r="I6474" s="10">
        <v>3613334</v>
      </c>
      <c r="J6474" s="10">
        <v>3614950</v>
      </c>
      <c r="K6474" s="10" t="s">
        <v>25</v>
      </c>
      <c r="L6474" s="10" t="s">
        <v>7929</v>
      </c>
      <c r="O6474" s="10" t="s">
        <v>2765</v>
      </c>
      <c r="R6474" s="10" t="s">
        <v>7928</v>
      </c>
      <c r="S6474" s="10">
        <v>1617</v>
      </c>
      <c r="T6474" s="10">
        <v>538</v>
      </c>
    </row>
    <row r="6475" spans="1:20" x14ac:dyDescent="0.35">
      <c r="A6475" s="10" t="s">
        <v>20</v>
      </c>
      <c r="B6475" s="10" t="s">
        <v>20</v>
      </c>
      <c r="C6475" s="10" t="s">
        <v>21</v>
      </c>
      <c r="D6475" s="10" t="s">
        <v>22</v>
      </c>
      <c r="E6475" s="10" t="s">
        <v>23</v>
      </c>
      <c r="F6475" s="10" t="s">
        <v>5</v>
      </c>
      <c r="H6475" s="10" t="s">
        <v>24</v>
      </c>
      <c r="I6475" s="10">
        <v>3614947</v>
      </c>
      <c r="J6475" s="10">
        <v>3616161</v>
      </c>
      <c r="K6475" s="10" t="s">
        <v>25</v>
      </c>
      <c r="R6475" s="10" t="s">
        <v>7930</v>
      </c>
      <c r="S6475" s="10">
        <v>1215</v>
      </c>
    </row>
    <row r="6476" spans="1:20" x14ac:dyDescent="0.35">
      <c r="A6476" s="10" t="s">
        <v>27</v>
      </c>
      <c r="B6476" s="10" t="s">
        <v>27</v>
      </c>
      <c r="C6476" s="10" t="s">
        <v>28</v>
      </c>
      <c r="D6476" s="10" t="s">
        <v>22</v>
      </c>
      <c r="E6476" s="10" t="s">
        <v>23</v>
      </c>
      <c r="F6476" s="10" t="s">
        <v>5</v>
      </c>
      <c r="H6476" s="10" t="s">
        <v>24</v>
      </c>
      <c r="I6476" s="10">
        <v>3614947</v>
      </c>
      <c r="J6476" s="10">
        <v>3616161</v>
      </c>
      <c r="K6476" s="10" t="s">
        <v>25</v>
      </c>
      <c r="L6476" s="10" t="s">
        <v>7931</v>
      </c>
      <c r="O6476" s="10" t="s">
        <v>7932</v>
      </c>
      <c r="R6476" s="10" t="s">
        <v>7930</v>
      </c>
      <c r="S6476" s="10">
        <v>1215</v>
      </c>
      <c r="T6476" s="10">
        <v>404</v>
      </c>
    </row>
    <row r="6477" spans="1:20" x14ac:dyDescent="0.35">
      <c r="A6477" s="10" t="s">
        <v>20</v>
      </c>
      <c r="B6477" s="10" t="s">
        <v>20</v>
      </c>
      <c r="C6477" s="10" t="s">
        <v>21</v>
      </c>
      <c r="D6477" s="10" t="s">
        <v>22</v>
      </c>
      <c r="E6477" s="10" t="s">
        <v>23</v>
      </c>
      <c r="F6477" s="10" t="s">
        <v>5</v>
      </c>
      <c r="H6477" s="10" t="s">
        <v>24</v>
      </c>
      <c r="I6477" s="10">
        <v>3616401</v>
      </c>
      <c r="J6477" s="10">
        <v>3617030</v>
      </c>
      <c r="K6477" s="10" t="s">
        <v>46</v>
      </c>
      <c r="R6477" s="10" t="s">
        <v>7933</v>
      </c>
      <c r="S6477" s="10">
        <v>630</v>
      </c>
    </row>
    <row r="6478" spans="1:20" x14ac:dyDescent="0.35">
      <c r="A6478" s="10" t="s">
        <v>27</v>
      </c>
      <c r="B6478" s="10" t="s">
        <v>27</v>
      </c>
      <c r="C6478" s="10" t="s">
        <v>28</v>
      </c>
      <c r="D6478" s="10" t="s">
        <v>22</v>
      </c>
      <c r="E6478" s="10" t="s">
        <v>23</v>
      </c>
      <c r="F6478" s="10" t="s">
        <v>5</v>
      </c>
      <c r="H6478" s="10" t="s">
        <v>24</v>
      </c>
      <c r="I6478" s="10">
        <v>3616401</v>
      </c>
      <c r="J6478" s="10">
        <v>3617030</v>
      </c>
      <c r="K6478" s="10" t="s">
        <v>46</v>
      </c>
      <c r="L6478" s="10" t="s">
        <v>7934</v>
      </c>
      <c r="O6478" s="10" t="s">
        <v>7935</v>
      </c>
      <c r="R6478" s="10" t="s">
        <v>7933</v>
      </c>
      <c r="S6478" s="10">
        <v>630</v>
      </c>
      <c r="T6478" s="10">
        <v>209</v>
      </c>
    </row>
    <row r="6479" spans="1:20" x14ac:dyDescent="0.35">
      <c r="A6479" s="10" t="s">
        <v>20</v>
      </c>
      <c r="B6479" s="10" t="s">
        <v>20</v>
      </c>
      <c r="C6479" s="10" t="s">
        <v>21</v>
      </c>
      <c r="D6479" s="10" t="s">
        <v>22</v>
      </c>
      <c r="E6479" s="10" t="s">
        <v>23</v>
      </c>
      <c r="F6479" s="10" t="s">
        <v>5</v>
      </c>
      <c r="H6479" s="10" t="s">
        <v>24</v>
      </c>
      <c r="I6479" s="10">
        <v>3617225</v>
      </c>
      <c r="J6479" s="10">
        <v>3619792</v>
      </c>
      <c r="K6479" s="10" t="s">
        <v>25</v>
      </c>
      <c r="R6479" s="10" t="s">
        <v>7936</v>
      </c>
      <c r="S6479" s="10">
        <v>2568</v>
      </c>
    </row>
    <row r="6480" spans="1:20" x14ac:dyDescent="0.35">
      <c r="A6480" s="10" t="s">
        <v>27</v>
      </c>
      <c r="B6480" s="10" t="s">
        <v>27</v>
      </c>
      <c r="C6480" s="10" t="s">
        <v>28</v>
      </c>
      <c r="D6480" s="10" t="s">
        <v>22</v>
      </c>
      <c r="E6480" s="10" t="s">
        <v>23</v>
      </c>
      <c r="F6480" s="10" t="s">
        <v>5</v>
      </c>
      <c r="H6480" s="10" t="s">
        <v>24</v>
      </c>
      <c r="I6480" s="10">
        <v>3617225</v>
      </c>
      <c r="J6480" s="10">
        <v>3619792</v>
      </c>
      <c r="K6480" s="10" t="s">
        <v>25</v>
      </c>
      <c r="L6480" s="10" t="s">
        <v>7937</v>
      </c>
      <c r="O6480" s="10" t="s">
        <v>1525</v>
      </c>
      <c r="R6480" s="10" t="s">
        <v>7936</v>
      </c>
      <c r="S6480" s="10">
        <v>2568</v>
      </c>
      <c r="T6480" s="10">
        <v>855</v>
      </c>
    </row>
    <row r="6481" spans="1:20" x14ac:dyDescent="0.35">
      <c r="A6481" s="10" t="s">
        <v>20</v>
      </c>
      <c r="B6481" s="10" t="s">
        <v>20</v>
      </c>
      <c r="C6481" s="10" t="s">
        <v>21</v>
      </c>
      <c r="D6481" s="10" t="s">
        <v>22</v>
      </c>
      <c r="E6481" s="10" t="s">
        <v>23</v>
      </c>
      <c r="F6481" s="10" t="s">
        <v>5</v>
      </c>
      <c r="H6481" s="10" t="s">
        <v>24</v>
      </c>
      <c r="I6481" s="10">
        <v>3619811</v>
      </c>
      <c r="J6481" s="10">
        <v>3621070</v>
      </c>
      <c r="K6481" s="10" t="s">
        <v>46</v>
      </c>
      <c r="R6481" s="10" t="s">
        <v>7938</v>
      </c>
      <c r="S6481" s="10">
        <v>1260</v>
      </c>
    </row>
    <row r="6482" spans="1:20" x14ac:dyDescent="0.35">
      <c r="A6482" s="10" t="s">
        <v>27</v>
      </c>
      <c r="B6482" s="10" t="s">
        <v>27</v>
      </c>
      <c r="C6482" s="10" t="s">
        <v>28</v>
      </c>
      <c r="D6482" s="10" t="s">
        <v>22</v>
      </c>
      <c r="E6482" s="10" t="s">
        <v>23</v>
      </c>
      <c r="F6482" s="10" t="s">
        <v>5</v>
      </c>
      <c r="H6482" s="10" t="s">
        <v>24</v>
      </c>
      <c r="I6482" s="10">
        <v>3619811</v>
      </c>
      <c r="J6482" s="10">
        <v>3621070</v>
      </c>
      <c r="K6482" s="10" t="s">
        <v>46</v>
      </c>
      <c r="L6482" s="10" t="s">
        <v>7939</v>
      </c>
      <c r="O6482" s="10" t="s">
        <v>49</v>
      </c>
      <c r="R6482" s="10" t="s">
        <v>7938</v>
      </c>
      <c r="S6482" s="10">
        <v>1260</v>
      </c>
      <c r="T6482" s="10">
        <v>419</v>
      </c>
    </row>
    <row r="6483" spans="1:20" x14ac:dyDescent="0.35">
      <c r="A6483" s="10" t="s">
        <v>20</v>
      </c>
      <c r="B6483" s="10" t="s">
        <v>20</v>
      </c>
      <c r="C6483" s="10" t="s">
        <v>21</v>
      </c>
      <c r="D6483" s="10" t="s">
        <v>22</v>
      </c>
      <c r="E6483" s="10" t="s">
        <v>23</v>
      </c>
      <c r="F6483" s="10" t="s">
        <v>5</v>
      </c>
      <c r="H6483" s="10" t="s">
        <v>24</v>
      </c>
      <c r="I6483" s="10">
        <v>3621254</v>
      </c>
      <c r="J6483" s="10">
        <v>3622108</v>
      </c>
      <c r="K6483" s="10" t="s">
        <v>46</v>
      </c>
      <c r="R6483" s="10" t="s">
        <v>7940</v>
      </c>
      <c r="S6483" s="10">
        <v>855</v>
      </c>
    </row>
    <row r="6484" spans="1:20" x14ac:dyDescent="0.35">
      <c r="A6484" s="10" t="s">
        <v>27</v>
      </c>
      <c r="B6484" s="10" t="s">
        <v>27</v>
      </c>
      <c r="C6484" s="10" t="s">
        <v>28</v>
      </c>
      <c r="D6484" s="10" t="s">
        <v>22</v>
      </c>
      <c r="E6484" s="10" t="s">
        <v>23</v>
      </c>
      <c r="F6484" s="10" t="s">
        <v>5</v>
      </c>
      <c r="H6484" s="10" t="s">
        <v>24</v>
      </c>
      <c r="I6484" s="10">
        <v>3621254</v>
      </c>
      <c r="J6484" s="10">
        <v>3622108</v>
      </c>
      <c r="K6484" s="10" t="s">
        <v>46</v>
      </c>
      <c r="L6484" s="10" t="s">
        <v>7941</v>
      </c>
      <c r="O6484" s="10" t="s">
        <v>3018</v>
      </c>
      <c r="R6484" s="10" t="s">
        <v>7940</v>
      </c>
      <c r="S6484" s="10">
        <v>855</v>
      </c>
      <c r="T6484" s="10">
        <v>284</v>
      </c>
    </row>
    <row r="6485" spans="1:20" x14ac:dyDescent="0.35">
      <c r="A6485" s="10" t="s">
        <v>20</v>
      </c>
      <c r="B6485" s="10" t="s">
        <v>20</v>
      </c>
      <c r="C6485" s="10" t="s">
        <v>21</v>
      </c>
      <c r="D6485" s="10" t="s">
        <v>22</v>
      </c>
      <c r="E6485" s="10" t="s">
        <v>23</v>
      </c>
      <c r="F6485" s="10" t="s">
        <v>5</v>
      </c>
      <c r="H6485" s="10" t="s">
        <v>24</v>
      </c>
      <c r="I6485" s="10">
        <v>3622458</v>
      </c>
      <c r="J6485" s="10">
        <v>3623816</v>
      </c>
      <c r="K6485" s="10" t="s">
        <v>25</v>
      </c>
      <c r="R6485" s="10" t="s">
        <v>7942</v>
      </c>
      <c r="S6485" s="10">
        <v>1359</v>
      </c>
    </row>
    <row r="6486" spans="1:20" x14ac:dyDescent="0.35">
      <c r="A6486" s="10" t="s">
        <v>27</v>
      </c>
      <c r="B6486" s="10" t="s">
        <v>27</v>
      </c>
      <c r="C6486" s="10" t="s">
        <v>28</v>
      </c>
      <c r="D6486" s="10" t="s">
        <v>22</v>
      </c>
      <c r="E6486" s="10" t="s">
        <v>23</v>
      </c>
      <c r="F6486" s="10" t="s">
        <v>5</v>
      </c>
      <c r="H6486" s="10" t="s">
        <v>24</v>
      </c>
      <c r="I6486" s="10">
        <v>3622458</v>
      </c>
      <c r="J6486" s="10">
        <v>3623816</v>
      </c>
      <c r="K6486" s="10" t="s">
        <v>25</v>
      </c>
      <c r="L6486" s="10" t="s">
        <v>7943</v>
      </c>
      <c r="O6486" s="10" t="s">
        <v>7944</v>
      </c>
      <c r="R6486" s="10" t="s">
        <v>7942</v>
      </c>
      <c r="S6486" s="10">
        <v>1359</v>
      </c>
      <c r="T6486" s="10">
        <v>452</v>
      </c>
    </row>
    <row r="6487" spans="1:20" x14ac:dyDescent="0.35">
      <c r="A6487" s="10" t="s">
        <v>20</v>
      </c>
      <c r="B6487" s="10" t="s">
        <v>20</v>
      </c>
      <c r="C6487" s="10" t="s">
        <v>21</v>
      </c>
      <c r="D6487" s="10" t="s">
        <v>22</v>
      </c>
      <c r="E6487" s="10" t="s">
        <v>23</v>
      </c>
      <c r="F6487" s="10" t="s">
        <v>5</v>
      </c>
      <c r="H6487" s="10" t="s">
        <v>24</v>
      </c>
      <c r="I6487" s="10">
        <v>3623848</v>
      </c>
      <c r="J6487" s="10">
        <v>3625215</v>
      </c>
      <c r="K6487" s="10" t="s">
        <v>25</v>
      </c>
      <c r="R6487" s="10" t="s">
        <v>7945</v>
      </c>
      <c r="S6487" s="10">
        <v>1368</v>
      </c>
    </row>
    <row r="6488" spans="1:20" x14ac:dyDescent="0.35">
      <c r="A6488" s="10" t="s">
        <v>27</v>
      </c>
      <c r="B6488" s="10" t="s">
        <v>27</v>
      </c>
      <c r="C6488" s="10" t="s">
        <v>28</v>
      </c>
      <c r="D6488" s="10" t="s">
        <v>22</v>
      </c>
      <c r="E6488" s="10" t="s">
        <v>23</v>
      </c>
      <c r="F6488" s="10" t="s">
        <v>5</v>
      </c>
      <c r="H6488" s="10" t="s">
        <v>24</v>
      </c>
      <c r="I6488" s="10">
        <v>3623848</v>
      </c>
      <c r="J6488" s="10">
        <v>3625215</v>
      </c>
      <c r="K6488" s="10" t="s">
        <v>25</v>
      </c>
      <c r="L6488" s="10" t="s">
        <v>7946</v>
      </c>
      <c r="O6488" s="10" t="s">
        <v>7947</v>
      </c>
      <c r="R6488" s="10" t="s">
        <v>7945</v>
      </c>
      <c r="S6488" s="10">
        <v>1368</v>
      </c>
      <c r="T6488" s="10">
        <v>455</v>
      </c>
    </row>
    <row r="6489" spans="1:20" x14ac:dyDescent="0.35">
      <c r="A6489" s="10" t="s">
        <v>20</v>
      </c>
      <c r="B6489" s="10" t="s">
        <v>20</v>
      </c>
      <c r="C6489" s="10" t="s">
        <v>21</v>
      </c>
      <c r="D6489" s="10" t="s">
        <v>22</v>
      </c>
      <c r="E6489" s="10" t="s">
        <v>23</v>
      </c>
      <c r="F6489" s="10" t="s">
        <v>5</v>
      </c>
      <c r="H6489" s="10" t="s">
        <v>24</v>
      </c>
      <c r="I6489" s="10">
        <v>3625313</v>
      </c>
      <c r="J6489" s="10">
        <v>3626581</v>
      </c>
      <c r="K6489" s="10" t="s">
        <v>25</v>
      </c>
      <c r="R6489" s="10" t="s">
        <v>7948</v>
      </c>
      <c r="S6489" s="10">
        <v>1269</v>
      </c>
    </row>
    <row r="6490" spans="1:20" x14ac:dyDescent="0.35">
      <c r="A6490" s="10" t="s">
        <v>27</v>
      </c>
      <c r="B6490" s="10" t="s">
        <v>27</v>
      </c>
      <c r="C6490" s="10" t="s">
        <v>28</v>
      </c>
      <c r="D6490" s="10" t="s">
        <v>22</v>
      </c>
      <c r="E6490" s="10" t="s">
        <v>23</v>
      </c>
      <c r="F6490" s="10" t="s">
        <v>5</v>
      </c>
      <c r="H6490" s="10" t="s">
        <v>24</v>
      </c>
      <c r="I6490" s="10">
        <v>3625313</v>
      </c>
      <c r="J6490" s="10">
        <v>3626581</v>
      </c>
      <c r="K6490" s="10" t="s">
        <v>25</v>
      </c>
      <c r="L6490" s="10" t="s">
        <v>7949</v>
      </c>
      <c r="O6490" s="10" t="s">
        <v>7950</v>
      </c>
      <c r="R6490" s="10" t="s">
        <v>7948</v>
      </c>
      <c r="S6490" s="10">
        <v>1269</v>
      </c>
      <c r="T6490" s="10">
        <v>422</v>
      </c>
    </row>
    <row r="6491" spans="1:20" x14ac:dyDescent="0.35">
      <c r="A6491" s="10" t="s">
        <v>20</v>
      </c>
      <c r="B6491" s="10" t="s">
        <v>20</v>
      </c>
      <c r="C6491" s="10" t="s">
        <v>21</v>
      </c>
      <c r="D6491" s="10" t="s">
        <v>22</v>
      </c>
      <c r="E6491" s="10" t="s">
        <v>23</v>
      </c>
      <c r="F6491" s="10" t="s">
        <v>5</v>
      </c>
      <c r="H6491" s="10" t="s">
        <v>24</v>
      </c>
      <c r="I6491" s="10">
        <v>3626603</v>
      </c>
      <c r="J6491" s="10">
        <v>3627232</v>
      </c>
      <c r="K6491" s="10" t="s">
        <v>25</v>
      </c>
      <c r="R6491" s="10" t="s">
        <v>7951</v>
      </c>
      <c r="S6491" s="10">
        <v>630</v>
      </c>
    </row>
    <row r="6492" spans="1:20" x14ac:dyDescent="0.35">
      <c r="A6492" s="10" t="s">
        <v>27</v>
      </c>
      <c r="B6492" s="10" t="s">
        <v>27</v>
      </c>
      <c r="C6492" s="10" t="s">
        <v>28</v>
      </c>
      <c r="D6492" s="10" t="s">
        <v>22</v>
      </c>
      <c r="E6492" s="10" t="s">
        <v>23</v>
      </c>
      <c r="F6492" s="10" t="s">
        <v>5</v>
      </c>
      <c r="H6492" s="10" t="s">
        <v>24</v>
      </c>
      <c r="I6492" s="10">
        <v>3626603</v>
      </c>
      <c r="J6492" s="10">
        <v>3627232</v>
      </c>
      <c r="K6492" s="10" t="s">
        <v>25</v>
      </c>
      <c r="L6492" s="10" t="s">
        <v>7952</v>
      </c>
      <c r="O6492" s="10" t="s">
        <v>1009</v>
      </c>
      <c r="R6492" s="10" t="s">
        <v>7951</v>
      </c>
      <c r="S6492" s="10">
        <v>630</v>
      </c>
      <c r="T6492" s="10">
        <v>209</v>
      </c>
    </row>
    <row r="6493" spans="1:20" x14ac:dyDescent="0.35">
      <c r="A6493" s="10" t="s">
        <v>20</v>
      </c>
      <c r="B6493" s="10" t="s">
        <v>20</v>
      </c>
      <c r="C6493" s="10" t="s">
        <v>21</v>
      </c>
      <c r="D6493" s="10" t="s">
        <v>22</v>
      </c>
      <c r="E6493" s="10" t="s">
        <v>23</v>
      </c>
      <c r="F6493" s="10" t="s">
        <v>5</v>
      </c>
      <c r="H6493" s="10" t="s">
        <v>24</v>
      </c>
      <c r="I6493" s="10">
        <v>3627241</v>
      </c>
      <c r="J6493" s="10">
        <v>3628611</v>
      </c>
      <c r="K6493" s="10" t="s">
        <v>46</v>
      </c>
      <c r="R6493" s="10" t="s">
        <v>7953</v>
      </c>
      <c r="S6493" s="10">
        <v>1371</v>
      </c>
    </row>
    <row r="6494" spans="1:20" x14ac:dyDescent="0.35">
      <c r="A6494" s="10" t="s">
        <v>27</v>
      </c>
      <c r="B6494" s="10" t="s">
        <v>27</v>
      </c>
      <c r="C6494" s="10" t="s">
        <v>28</v>
      </c>
      <c r="D6494" s="10" t="s">
        <v>22</v>
      </c>
      <c r="E6494" s="10" t="s">
        <v>23</v>
      </c>
      <c r="F6494" s="10" t="s">
        <v>5</v>
      </c>
      <c r="H6494" s="10" t="s">
        <v>24</v>
      </c>
      <c r="I6494" s="10">
        <v>3627241</v>
      </c>
      <c r="J6494" s="10">
        <v>3628611</v>
      </c>
      <c r="K6494" s="10" t="s">
        <v>46</v>
      </c>
      <c r="L6494" s="10" t="s">
        <v>7954</v>
      </c>
      <c r="O6494" s="10" t="s">
        <v>7955</v>
      </c>
      <c r="R6494" s="10" t="s">
        <v>7953</v>
      </c>
      <c r="S6494" s="10">
        <v>1371</v>
      </c>
      <c r="T6494" s="10">
        <v>456</v>
      </c>
    </row>
    <row r="6495" spans="1:20" x14ac:dyDescent="0.35">
      <c r="A6495" s="10" t="s">
        <v>20</v>
      </c>
      <c r="B6495" s="10" t="s">
        <v>20</v>
      </c>
      <c r="C6495" s="10" t="s">
        <v>21</v>
      </c>
      <c r="D6495" s="10" t="s">
        <v>22</v>
      </c>
      <c r="E6495" s="10" t="s">
        <v>23</v>
      </c>
      <c r="F6495" s="10" t="s">
        <v>5</v>
      </c>
      <c r="H6495" s="10" t="s">
        <v>24</v>
      </c>
      <c r="I6495" s="10">
        <v>3629170</v>
      </c>
      <c r="J6495" s="10">
        <v>3630933</v>
      </c>
      <c r="K6495" s="10" t="s">
        <v>25</v>
      </c>
      <c r="R6495" s="10" t="s">
        <v>7956</v>
      </c>
      <c r="S6495" s="10">
        <v>1764</v>
      </c>
    </row>
    <row r="6496" spans="1:20" x14ac:dyDescent="0.35">
      <c r="A6496" s="10" t="s">
        <v>27</v>
      </c>
      <c r="B6496" s="10" t="s">
        <v>27</v>
      </c>
      <c r="C6496" s="10" t="s">
        <v>28</v>
      </c>
      <c r="D6496" s="10" t="s">
        <v>22</v>
      </c>
      <c r="E6496" s="10" t="s">
        <v>23</v>
      </c>
      <c r="F6496" s="10" t="s">
        <v>5</v>
      </c>
      <c r="H6496" s="10" t="s">
        <v>24</v>
      </c>
      <c r="I6496" s="10">
        <v>3629170</v>
      </c>
      <c r="J6496" s="10">
        <v>3630933</v>
      </c>
      <c r="K6496" s="10" t="s">
        <v>25</v>
      </c>
      <c r="L6496" s="10" t="s">
        <v>7957</v>
      </c>
      <c r="O6496" s="10" t="s">
        <v>663</v>
      </c>
      <c r="R6496" s="10" t="s">
        <v>7956</v>
      </c>
      <c r="S6496" s="10">
        <v>1764</v>
      </c>
      <c r="T6496" s="10">
        <v>587</v>
      </c>
    </row>
    <row r="6497" spans="1:20" x14ac:dyDescent="0.35">
      <c r="A6497" s="10" t="s">
        <v>20</v>
      </c>
      <c r="B6497" s="10" t="s">
        <v>20</v>
      </c>
      <c r="C6497" s="10" t="s">
        <v>21</v>
      </c>
      <c r="D6497" s="10" t="s">
        <v>22</v>
      </c>
      <c r="E6497" s="10" t="s">
        <v>23</v>
      </c>
      <c r="F6497" s="10" t="s">
        <v>5</v>
      </c>
      <c r="H6497" s="10" t="s">
        <v>24</v>
      </c>
      <c r="I6497" s="10">
        <v>3630975</v>
      </c>
      <c r="J6497" s="10">
        <v>3631454</v>
      </c>
      <c r="K6497" s="10" t="s">
        <v>46</v>
      </c>
      <c r="R6497" s="10" t="s">
        <v>7958</v>
      </c>
      <c r="S6497" s="10">
        <v>480</v>
      </c>
    </row>
    <row r="6498" spans="1:20" x14ac:dyDescent="0.35">
      <c r="A6498" s="10" t="s">
        <v>27</v>
      </c>
      <c r="B6498" s="10" t="s">
        <v>27</v>
      </c>
      <c r="C6498" s="10" t="s">
        <v>28</v>
      </c>
      <c r="D6498" s="10" t="s">
        <v>22</v>
      </c>
      <c r="E6498" s="10" t="s">
        <v>23</v>
      </c>
      <c r="F6498" s="10" t="s">
        <v>5</v>
      </c>
      <c r="H6498" s="10" t="s">
        <v>24</v>
      </c>
      <c r="I6498" s="10">
        <v>3630975</v>
      </c>
      <c r="J6498" s="10">
        <v>3631454</v>
      </c>
      <c r="K6498" s="10" t="s">
        <v>46</v>
      </c>
      <c r="L6498" s="10" t="s">
        <v>7959</v>
      </c>
      <c r="O6498" s="10" t="s">
        <v>52</v>
      </c>
      <c r="R6498" s="10" t="s">
        <v>7958</v>
      </c>
      <c r="S6498" s="10">
        <v>480</v>
      </c>
      <c r="T6498" s="10">
        <v>159</v>
      </c>
    </row>
    <row r="6499" spans="1:20" x14ac:dyDescent="0.35">
      <c r="A6499" s="10" t="s">
        <v>20</v>
      </c>
      <c r="B6499" s="10" t="s">
        <v>20</v>
      </c>
      <c r="C6499" s="10" t="s">
        <v>21</v>
      </c>
      <c r="D6499" s="10" t="s">
        <v>22</v>
      </c>
      <c r="E6499" s="10" t="s">
        <v>23</v>
      </c>
      <c r="F6499" s="10" t="s">
        <v>5</v>
      </c>
      <c r="H6499" s="10" t="s">
        <v>24</v>
      </c>
      <c r="I6499" s="10">
        <v>3631505</v>
      </c>
      <c r="J6499" s="10">
        <v>3632269</v>
      </c>
      <c r="K6499" s="10" t="s">
        <v>46</v>
      </c>
      <c r="R6499" s="10" t="s">
        <v>7960</v>
      </c>
      <c r="S6499" s="10">
        <v>765</v>
      </c>
    </row>
    <row r="6500" spans="1:20" x14ac:dyDescent="0.35">
      <c r="A6500" s="10" t="s">
        <v>27</v>
      </c>
      <c r="B6500" s="10" t="s">
        <v>27</v>
      </c>
      <c r="C6500" s="10" t="s">
        <v>28</v>
      </c>
      <c r="D6500" s="10" t="s">
        <v>22</v>
      </c>
      <c r="E6500" s="10" t="s">
        <v>23</v>
      </c>
      <c r="F6500" s="10" t="s">
        <v>5</v>
      </c>
      <c r="H6500" s="10" t="s">
        <v>24</v>
      </c>
      <c r="I6500" s="10">
        <v>3631505</v>
      </c>
      <c r="J6500" s="10">
        <v>3632269</v>
      </c>
      <c r="K6500" s="10" t="s">
        <v>46</v>
      </c>
      <c r="L6500" s="10" t="s">
        <v>7961</v>
      </c>
      <c r="O6500" s="10" t="s">
        <v>52</v>
      </c>
      <c r="R6500" s="10" t="s">
        <v>7960</v>
      </c>
      <c r="S6500" s="10">
        <v>765</v>
      </c>
      <c r="T6500" s="10">
        <v>254</v>
      </c>
    </row>
    <row r="6501" spans="1:20" x14ac:dyDescent="0.35">
      <c r="A6501" s="10" t="s">
        <v>20</v>
      </c>
      <c r="B6501" s="10" t="s">
        <v>20</v>
      </c>
      <c r="C6501" s="10" t="s">
        <v>21</v>
      </c>
      <c r="D6501" s="10" t="s">
        <v>22</v>
      </c>
      <c r="E6501" s="10" t="s">
        <v>23</v>
      </c>
      <c r="F6501" s="10" t="s">
        <v>5</v>
      </c>
      <c r="H6501" s="10" t="s">
        <v>24</v>
      </c>
      <c r="I6501" s="10">
        <v>3632405</v>
      </c>
      <c r="J6501" s="10">
        <v>3633952</v>
      </c>
      <c r="K6501" s="10" t="s">
        <v>46</v>
      </c>
      <c r="R6501" s="10" t="s">
        <v>7962</v>
      </c>
      <c r="S6501" s="10">
        <v>1548</v>
      </c>
    </row>
    <row r="6502" spans="1:20" x14ac:dyDescent="0.35">
      <c r="A6502" s="10" t="s">
        <v>27</v>
      </c>
      <c r="B6502" s="10" t="s">
        <v>27</v>
      </c>
      <c r="C6502" s="10" t="s">
        <v>28</v>
      </c>
      <c r="D6502" s="10" t="s">
        <v>22</v>
      </c>
      <c r="E6502" s="10" t="s">
        <v>23</v>
      </c>
      <c r="F6502" s="10" t="s">
        <v>5</v>
      </c>
      <c r="H6502" s="10" t="s">
        <v>24</v>
      </c>
      <c r="I6502" s="10">
        <v>3632405</v>
      </c>
      <c r="J6502" s="10">
        <v>3633952</v>
      </c>
      <c r="K6502" s="10" t="s">
        <v>46</v>
      </c>
      <c r="L6502" s="10" t="s">
        <v>7963</v>
      </c>
      <c r="O6502" s="10" t="s">
        <v>7964</v>
      </c>
      <c r="R6502" s="10" t="s">
        <v>7962</v>
      </c>
      <c r="S6502" s="10">
        <v>1548</v>
      </c>
      <c r="T6502" s="10">
        <v>515</v>
      </c>
    </row>
    <row r="6503" spans="1:20" x14ac:dyDescent="0.35">
      <c r="A6503" s="10" t="s">
        <v>20</v>
      </c>
      <c r="B6503" s="10" t="s">
        <v>20</v>
      </c>
      <c r="C6503" s="10" t="s">
        <v>21</v>
      </c>
      <c r="D6503" s="10" t="s">
        <v>22</v>
      </c>
      <c r="E6503" s="10" t="s">
        <v>23</v>
      </c>
      <c r="F6503" s="10" t="s">
        <v>5</v>
      </c>
      <c r="H6503" s="10" t="s">
        <v>24</v>
      </c>
      <c r="I6503" s="10">
        <v>3633942</v>
      </c>
      <c r="J6503" s="10">
        <v>3635174</v>
      </c>
      <c r="K6503" s="10" t="s">
        <v>46</v>
      </c>
      <c r="R6503" s="10" t="s">
        <v>7965</v>
      </c>
      <c r="S6503" s="10">
        <v>1233</v>
      </c>
    </row>
    <row r="6504" spans="1:20" x14ac:dyDescent="0.35">
      <c r="A6504" s="10" t="s">
        <v>27</v>
      </c>
      <c r="B6504" s="10" t="s">
        <v>27</v>
      </c>
      <c r="C6504" s="10" t="s">
        <v>28</v>
      </c>
      <c r="D6504" s="10" t="s">
        <v>22</v>
      </c>
      <c r="E6504" s="10" t="s">
        <v>23</v>
      </c>
      <c r="F6504" s="10" t="s">
        <v>5</v>
      </c>
      <c r="H6504" s="10" t="s">
        <v>24</v>
      </c>
      <c r="I6504" s="10">
        <v>3633942</v>
      </c>
      <c r="J6504" s="10">
        <v>3635174</v>
      </c>
      <c r="K6504" s="10" t="s">
        <v>46</v>
      </c>
      <c r="L6504" s="10" t="s">
        <v>7966</v>
      </c>
      <c r="O6504" s="10" t="s">
        <v>3406</v>
      </c>
      <c r="R6504" s="10" t="s">
        <v>7965</v>
      </c>
      <c r="S6504" s="10">
        <v>1233</v>
      </c>
      <c r="T6504" s="10">
        <v>410</v>
      </c>
    </row>
    <row r="6505" spans="1:20" x14ac:dyDescent="0.35">
      <c r="A6505" s="10" t="s">
        <v>20</v>
      </c>
      <c r="B6505" s="10" t="s">
        <v>20</v>
      </c>
      <c r="C6505" s="10" t="s">
        <v>21</v>
      </c>
      <c r="D6505" s="10" t="s">
        <v>22</v>
      </c>
      <c r="E6505" s="10" t="s">
        <v>23</v>
      </c>
      <c r="F6505" s="10" t="s">
        <v>5</v>
      </c>
      <c r="H6505" s="10" t="s">
        <v>24</v>
      </c>
      <c r="I6505" s="10">
        <v>3635171</v>
      </c>
      <c r="J6505" s="10">
        <v>3635893</v>
      </c>
      <c r="K6505" s="10" t="s">
        <v>46</v>
      </c>
      <c r="R6505" s="10" t="s">
        <v>7967</v>
      </c>
      <c r="S6505" s="10">
        <v>723</v>
      </c>
    </row>
    <row r="6506" spans="1:20" x14ac:dyDescent="0.35">
      <c r="A6506" s="10" t="s">
        <v>27</v>
      </c>
      <c r="B6506" s="10" t="s">
        <v>27</v>
      </c>
      <c r="C6506" s="10" t="s">
        <v>28</v>
      </c>
      <c r="D6506" s="10" t="s">
        <v>22</v>
      </c>
      <c r="E6506" s="10" t="s">
        <v>23</v>
      </c>
      <c r="F6506" s="10" t="s">
        <v>5</v>
      </c>
      <c r="H6506" s="10" t="s">
        <v>24</v>
      </c>
      <c r="I6506" s="10">
        <v>3635171</v>
      </c>
      <c r="J6506" s="10">
        <v>3635893</v>
      </c>
      <c r="K6506" s="10" t="s">
        <v>46</v>
      </c>
      <c r="L6506" s="10" t="s">
        <v>7968</v>
      </c>
      <c r="O6506" s="10" t="s">
        <v>61</v>
      </c>
      <c r="R6506" s="10" t="s">
        <v>7967</v>
      </c>
      <c r="S6506" s="10">
        <v>723</v>
      </c>
      <c r="T6506" s="10">
        <v>240</v>
      </c>
    </row>
    <row r="6507" spans="1:20" x14ac:dyDescent="0.35">
      <c r="A6507" s="10" t="s">
        <v>20</v>
      </c>
      <c r="B6507" s="10" t="s">
        <v>20</v>
      </c>
      <c r="C6507" s="10" t="s">
        <v>21</v>
      </c>
      <c r="D6507" s="10" t="s">
        <v>22</v>
      </c>
      <c r="E6507" s="10" t="s">
        <v>23</v>
      </c>
      <c r="F6507" s="10" t="s">
        <v>5</v>
      </c>
      <c r="H6507" s="10" t="s">
        <v>24</v>
      </c>
      <c r="I6507" s="10">
        <v>3635897</v>
      </c>
      <c r="J6507" s="10">
        <v>3637894</v>
      </c>
      <c r="K6507" s="10" t="s">
        <v>46</v>
      </c>
      <c r="R6507" s="10" t="s">
        <v>7969</v>
      </c>
      <c r="S6507" s="10">
        <v>1998</v>
      </c>
    </row>
    <row r="6508" spans="1:20" x14ac:dyDescent="0.35">
      <c r="A6508" s="10" t="s">
        <v>27</v>
      </c>
      <c r="B6508" s="10" t="s">
        <v>27</v>
      </c>
      <c r="C6508" s="10" t="s">
        <v>28</v>
      </c>
      <c r="D6508" s="10" t="s">
        <v>22</v>
      </c>
      <c r="E6508" s="10" t="s">
        <v>23</v>
      </c>
      <c r="F6508" s="10" t="s">
        <v>5</v>
      </c>
      <c r="H6508" s="10" t="s">
        <v>24</v>
      </c>
      <c r="I6508" s="10">
        <v>3635897</v>
      </c>
      <c r="J6508" s="10">
        <v>3637894</v>
      </c>
      <c r="K6508" s="10" t="s">
        <v>46</v>
      </c>
      <c r="L6508" s="10" t="s">
        <v>7970</v>
      </c>
      <c r="O6508" s="10" t="s">
        <v>5637</v>
      </c>
      <c r="R6508" s="10" t="s">
        <v>7969</v>
      </c>
      <c r="S6508" s="10">
        <v>1998</v>
      </c>
      <c r="T6508" s="10">
        <v>665</v>
      </c>
    </row>
    <row r="6509" spans="1:20" x14ac:dyDescent="0.35">
      <c r="A6509" s="10" t="s">
        <v>20</v>
      </c>
      <c r="B6509" s="10" t="s">
        <v>20</v>
      </c>
      <c r="C6509" s="10" t="s">
        <v>21</v>
      </c>
      <c r="D6509" s="10" t="s">
        <v>22</v>
      </c>
      <c r="E6509" s="10" t="s">
        <v>23</v>
      </c>
      <c r="F6509" s="10" t="s">
        <v>5</v>
      </c>
      <c r="H6509" s="10" t="s">
        <v>24</v>
      </c>
      <c r="I6509" s="10">
        <v>3637891</v>
      </c>
      <c r="J6509" s="10">
        <v>3638922</v>
      </c>
      <c r="K6509" s="10" t="s">
        <v>46</v>
      </c>
      <c r="R6509" s="10" t="s">
        <v>7971</v>
      </c>
      <c r="S6509" s="10">
        <v>1032</v>
      </c>
    </row>
    <row r="6510" spans="1:20" x14ac:dyDescent="0.35">
      <c r="A6510" s="10" t="s">
        <v>27</v>
      </c>
      <c r="B6510" s="10" t="s">
        <v>27</v>
      </c>
      <c r="C6510" s="10" t="s">
        <v>28</v>
      </c>
      <c r="D6510" s="10" t="s">
        <v>22</v>
      </c>
      <c r="E6510" s="10" t="s">
        <v>23</v>
      </c>
      <c r="F6510" s="10" t="s">
        <v>5</v>
      </c>
      <c r="H6510" s="10" t="s">
        <v>24</v>
      </c>
      <c r="I6510" s="10">
        <v>3637891</v>
      </c>
      <c r="J6510" s="10">
        <v>3638922</v>
      </c>
      <c r="K6510" s="10" t="s">
        <v>46</v>
      </c>
      <c r="L6510" s="10" t="s">
        <v>7972</v>
      </c>
      <c r="O6510" s="10" t="s">
        <v>52</v>
      </c>
      <c r="R6510" s="10" t="s">
        <v>7971</v>
      </c>
      <c r="S6510" s="10">
        <v>1032</v>
      </c>
      <c r="T6510" s="10">
        <v>343</v>
      </c>
    </row>
    <row r="6511" spans="1:20" x14ac:dyDescent="0.35">
      <c r="A6511" s="10" t="s">
        <v>20</v>
      </c>
      <c r="B6511" s="10" t="s">
        <v>20</v>
      </c>
      <c r="C6511" s="10" t="s">
        <v>21</v>
      </c>
      <c r="D6511" s="10" t="s">
        <v>22</v>
      </c>
      <c r="E6511" s="10" t="s">
        <v>23</v>
      </c>
      <c r="F6511" s="10" t="s">
        <v>5</v>
      </c>
      <c r="H6511" s="10" t="s">
        <v>24</v>
      </c>
      <c r="I6511" s="10">
        <v>3638948</v>
      </c>
      <c r="J6511" s="10">
        <v>3641653</v>
      </c>
      <c r="K6511" s="10" t="s">
        <v>46</v>
      </c>
      <c r="R6511" s="10" t="s">
        <v>7973</v>
      </c>
      <c r="S6511" s="10">
        <v>2706</v>
      </c>
    </row>
    <row r="6512" spans="1:20" x14ac:dyDescent="0.35">
      <c r="A6512" s="10" t="s">
        <v>27</v>
      </c>
      <c r="B6512" s="10" t="s">
        <v>27</v>
      </c>
      <c r="C6512" s="10" t="s">
        <v>28</v>
      </c>
      <c r="D6512" s="10" t="s">
        <v>22</v>
      </c>
      <c r="E6512" s="10" t="s">
        <v>23</v>
      </c>
      <c r="F6512" s="10" t="s">
        <v>5</v>
      </c>
      <c r="H6512" s="10" t="s">
        <v>24</v>
      </c>
      <c r="I6512" s="10">
        <v>3638948</v>
      </c>
      <c r="J6512" s="10">
        <v>3641653</v>
      </c>
      <c r="K6512" s="10" t="s">
        <v>46</v>
      </c>
      <c r="L6512" s="10" t="s">
        <v>7974</v>
      </c>
      <c r="O6512" s="10" t="s">
        <v>7975</v>
      </c>
      <c r="R6512" s="10" t="s">
        <v>7973</v>
      </c>
      <c r="S6512" s="10">
        <v>2706</v>
      </c>
      <c r="T6512" s="10">
        <v>901</v>
      </c>
    </row>
    <row r="6513" spans="1:20" x14ac:dyDescent="0.35">
      <c r="A6513" s="10" t="s">
        <v>20</v>
      </c>
      <c r="B6513" s="10" t="s">
        <v>20</v>
      </c>
      <c r="C6513" s="10" t="s">
        <v>21</v>
      </c>
      <c r="D6513" s="10" t="s">
        <v>22</v>
      </c>
      <c r="E6513" s="10" t="s">
        <v>23</v>
      </c>
      <c r="F6513" s="10" t="s">
        <v>5</v>
      </c>
      <c r="H6513" s="10" t="s">
        <v>24</v>
      </c>
      <c r="I6513" s="10">
        <v>3641657</v>
      </c>
      <c r="J6513" s="10">
        <v>3644638</v>
      </c>
      <c r="K6513" s="10" t="s">
        <v>46</v>
      </c>
      <c r="R6513" s="10" t="s">
        <v>7976</v>
      </c>
      <c r="S6513" s="10">
        <v>2982</v>
      </c>
    </row>
    <row r="6514" spans="1:20" x14ac:dyDescent="0.35">
      <c r="A6514" s="10" t="s">
        <v>27</v>
      </c>
      <c r="B6514" s="10" t="s">
        <v>27</v>
      </c>
      <c r="C6514" s="10" t="s">
        <v>28</v>
      </c>
      <c r="D6514" s="10" t="s">
        <v>22</v>
      </c>
      <c r="E6514" s="10" t="s">
        <v>23</v>
      </c>
      <c r="F6514" s="10" t="s">
        <v>5</v>
      </c>
      <c r="H6514" s="10" t="s">
        <v>24</v>
      </c>
      <c r="I6514" s="10">
        <v>3641657</v>
      </c>
      <c r="J6514" s="10">
        <v>3644638</v>
      </c>
      <c r="K6514" s="10" t="s">
        <v>46</v>
      </c>
      <c r="L6514" s="10" t="s">
        <v>7977</v>
      </c>
      <c r="O6514" s="10" t="s">
        <v>49</v>
      </c>
      <c r="R6514" s="10" t="s">
        <v>7976</v>
      </c>
      <c r="S6514" s="10">
        <v>2982</v>
      </c>
      <c r="T6514" s="10">
        <v>993</v>
      </c>
    </row>
    <row r="6515" spans="1:20" x14ac:dyDescent="0.35">
      <c r="A6515" s="10" t="s">
        <v>20</v>
      </c>
      <c r="B6515" s="10" t="s">
        <v>20</v>
      </c>
      <c r="C6515" s="10" t="s">
        <v>21</v>
      </c>
      <c r="D6515" s="10" t="s">
        <v>22</v>
      </c>
      <c r="E6515" s="10" t="s">
        <v>23</v>
      </c>
      <c r="F6515" s="10" t="s">
        <v>5</v>
      </c>
      <c r="H6515" s="10" t="s">
        <v>24</v>
      </c>
      <c r="I6515" s="10">
        <v>3644722</v>
      </c>
      <c r="J6515" s="10">
        <v>3646263</v>
      </c>
      <c r="K6515" s="10" t="s">
        <v>46</v>
      </c>
      <c r="R6515" s="10" t="s">
        <v>7978</v>
      </c>
      <c r="S6515" s="10">
        <v>1542</v>
      </c>
    </row>
    <row r="6516" spans="1:20" x14ac:dyDescent="0.35">
      <c r="A6516" s="10" t="s">
        <v>27</v>
      </c>
      <c r="B6516" s="10" t="s">
        <v>27</v>
      </c>
      <c r="C6516" s="10" t="s">
        <v>28</v>
      </c>
      <c r="D6516" s="10" t="s">
        <v>22</v>
      </c>
      <c r="E6516" s="10" t="s">
        <v>23</v>
      </c>
      <c r="F6516" s="10" t="s">
        <v>5</v>
      </c>
      <c r="H6516" s="10" t="s">
        <v>24</v>
      </c>
      <c r="I6516" s="10">
        <v>3644722</v>
      </c>
      <c r="J6516" s="10">
        <v>3646263</v>
      </c>
      <c r="K6516" s="10" t="s">
        <v>46</v>
      </c>
      <c r="L6516" s="10" t="s">
        <v>7979</v>
      </c>
      <c r="O6516" s="10" t="s">
        <v>52</v>
      </c>
      <c r="R6516" s="10" t="s">
        <v>7978</v>
      </c>
      <c r="S6516" s="10">
        <v>1542</v>
      </c>
      <c r="T6516" s="10">
        <v>513</v>
      </c>
    </row>
    <row r="6517" spans="1:20" x14ac:dyDescent="0.35">
      <c r="A6517" s="10" t="s">
        <v>20</v>
      </c>
      <c r="B6517" s="10" t="s">
        <v>20</v>
      </c>
      <c r="C6517" s="10" t="s">
        <v>21</v>
      </c>
      <c r="D6517" s="10" t="s">
        <v>22</v>
      </c>
      <c r="E6517" s="10" t="s">
        <v>23</v>
      </c>
      <c r="F6517" s="10" t="s">
        <v>5</v>
      </c>
      <c r="H6517" s="10" t="s">
        <v>24</v>
      </c>
      <c r="I6517" s="10">
        <v>3646322</v>
      </c>
      <c r="J6517" s="10">
        <v>3648049</v>
      </c>
      <c r="K6517" s="10" t="s">
        <v>46</v>
      </c>
      <c r="R6517" s="10" t="s">
        <v>7980</v>
      </c>
      <c r="S6517" s="10">
        <v>1728</v>
      </c>
    </row>
    <row r="6518" spans="1:20" x14ac:dyDescent="0.35">
      <c r="A6518" s="10" t="s">
        <v>27</v>
      </c>
      <c r="B6518" s="10" t="s">
        <v>27</v>
      </c>
      <c r="C6518" s="10" t="s">
        <v>28</v>
      </c>
      <c r="D6518" s="10" t="s">
        <v>22</v>
      </c>
      <c r="E6518" s="10" t="s">
        <v>23</v>
      </c>
      <c r="F6518" s="10" t="s">
        <v>5</v>
      </c>
      <c r="H6518" s="10" t="s">
        <v>24</v>
      </c>
      <c r="I6518" s="10">
        <v>3646322</v>
      </c>
      <c r="J6518" s="10">
        <v>3648049</v>
      </c>
      <c r="K6518" s="10" t="s">
        <v>46</v>
      </c>
      <c r="L6518" s="10" t="s">
        <v>7981</v>
      </c>
      <c r="O6518" s="10" t="s">
        <v>7982</v>
      </c>
      <c r="R6518" s="10" t="s">
        <v>7980</v>
      </c>
      <c r="S6518" s="10">
        <v>1728</v>
      </c>
      <c r="T6518" s="10">
        <v>575</v>
      </c>
    </row>
    <row r="6519" spans="1:20" x14ac:dyDescent="0.35">
      <c r="A6519" s="10" t="s">
        <v>20</v>
      </c>
      <c r="B6519" s="10" t="s">
        <v>20</v>
      </c>
      <c r="C6519" s="10" t="s">
        <v>21</v>
      </c>
      <c r="D6519" s="10" t="s">
        <v>22</v>
      </c>
      <c r="E6519" s="10" t="s">
        <v>23</v>
      </c>
      <c r="F6519" s="10" t="s">
        <v>5</v>
      </c>
      <c r="H6519" s="10" t="s">
        <v>24</v>
      </c>
      <c r="I6519" s="10">
        <v>3648198</v>
      </c>
      <c r="J6519" s="10">
        <v>3649415</v>
      </c>
      <c r="K6519" s="10" t="s">
        <v>25</v>
      </c>
      <c r="R6519" s="10" t="s">
        <v>7983</v>
      </c>
      <c r="S6519" s="10">
        <v>1218</v>
      </c>
    </row>
    <row r="6520" spans="1:20" x14ac:dyDescent="0.35">
      <c r="A6520" s="10" t="s">
        <v>27</v>
      </c>
      <c r="B6520" s="10" t="s">
        <v>27</v>
      </c>
      <c r="C6520" s="10" t="s">
        <v>28</v>
      </c>
      <c r="D6520" s="10" t="s">
        <v>22</v>
      </c>
      <c r="E6520" s="10" t="s">
        <v>23</v>
      </c>
      <c r="F6520" s="10" t="s">
        <v>5</v>
      </c>
      <c r="H6520" s="10" t="s">
        <v>24</v>
      </c>
      <c r="I6520" s="10">
        <v>3648198</v>
      </c>
      <c r="J6520" s="10">
        <v>3649415</v>
      </c>
      <c r="K6520" s="10" t="s">
        <v>25</v>
      </c>
      <c r="L6520" s="10" t="s">
        <v>7984</v>
      </c>
      <c r="O6520" s="10" t="s">
        <v>52</v>
      </c>
      <c r="R6520" s="10" t="s">
        <v>7983</v>
      </c>
      <c r="S6520" s="10">
        <v>1218</v>
      </c>
      <c r="T6520" s="10">
        <v>405</v>
      </c>
    </row>
    <row r="6521" spans="1:20" x14ac:dyDescent="0.35">
      <c r="A6521" s="10" t="s">
        <v>20</v>
      </c>
      <c r="B6521" s="10" t="s">
        <v>20</v>
      </c>
      <c r="C6521" s="10" t="s">
        <v>21</v>
      </c>
      <c r="D6521" s="10" t="s">
        <v>22</v>
      </c>
      <c r="E6521" s="10" t="s">
        <v>23</v>
      </c>
      <c r="F6521" s="10" t="s">
        <v>5</v>
      </c>
      <c r="H6521" s="10" t="s">
        <v>24</v>
      </c>
      <c r="I6521" s="10">
        <v>3649598</v>
      </c>
      <c r="J6521" s="10">
        <v>3650047</v>
      </c>
      <c r="K6521" s="10" t="s">
        <v>25</v>
      </c>
      <c r="R6521" s="10" t="s">
        <v>7985</v>
      </c>
      <c r="S6521" s="10">
        <v>450</v>
      </c>
    </row>
    <row r="6522" spans="1:20" x14ac:dyDescent="0.35">
      <c r="A6522" s="10" t="s">
        <v>27</v>
      </c>
      <c r="B6522" s="10" t="s">
        <v>27</v>
      </c>
      <c r="C6522" s="10" t="s">
        <v>28</v>
      </c>
      <c r="D6522" s="10" t="s">
        <v>22</v>
      </c>
      <c r="E6522" s="10" t="s">
        <v>23</v>
      </c>
      <c r="F6522" s="10" t="s">
        <v>5</v>
      </c>
      <c r="H6522" s="10" t="s">
        <v>24</v>
      </c>
      <c r="I6522" s="10">
        <v>3649598</v>
      </c>
      <c r="J6522" s="10">
        <v>3650047</v>
      </c>
      <c r="K6522" s="10" t="s">
        <v>25</v>
      </c>
      <c r="L6522" s="10" t="s">
        <v>7986</v>
      </c>
      <c r="O6522" s="10" t="s">
        <v>49</v>
      </c>
      <c r="R6522" s="10" t="s">
        <v>7985</v>
      </c>
      <c r="S6522" s="10">
        <v>450</v>
      </c>
      <c r="T6522" s="10">
        <v>149</v>
      </c>
    </row>
    <row r="6523" spans="1:20" x14ac:dyDescent="0.35">
      <c r="A6523" s="10" t="s">
        <v>20</v>
      </c>
      <c r="B6523" s="10" t="s">
        <v>20</v>
      </c>
      <c r="C6523" s="10" t="s">
        <v>21</v>
      </c>
      <c r="D6523" s="10" t="s">
        <v>22</v>
      </c>
      <c r="E6523" s="10" t="s">
        <v>23</v>
      </c>
      <c r="F6523" s="10" t="s">
        <v>5</v>
      </c>
      <c r="H6523" s="10" t="s">
        <v>24</v>
      </c>
      <c r="I6523" s="10">
        <v>3650114</v>
      </c>
      <c r="J6523" s="10">
        <v>3651400</v>
      </c>
      <c r="K6523" s="10" t="s">
        <v>46</v>
      </c>
      <c r="R6523" s="10" t="s">
        <v>7987</v>
      </c>
      <c r="S6523" s="10">
        <v>1287</v>
      </c>
    </row>
    <row r="6524" spans="1:20" x14ac:dyDescent="0.35">
      <c r="A6524" s="10" t="s">
        <v>27</v>
      </c>
      <c r="B6524" s="10" t="s">
        <v>27</v>
      </c>
      <c r="C6524" s="10" t="s">
        <v>28</v>
      </c>
      <c r="D6524" s="10" t="s">
        <v>22</v>
      </c>
      <c r="E6524" s="10" t="s">
        <v>23</v>
      </c>
      <c r="F6524" s="10" t="s">
        <v>5</v>
      </c>
      <c r="H6524" s="10" t="s">
        <v>24</v>
      </c>
      <c r="I6524" s="10">
        <v>3650114</v>
      </c>
      <c r="J6524" s="10">
        <v>3651400</v>
      </c>
      <c r="K6524" s="10" t="s">
        <v>46</v>
      </c>
      <c r="L6524" s="10" t="s">
        <v>7988</v>
      </c>
      <c r="O6524" s="10" t="s">
        <v>7989</v>
      </c>
      <c r="R6524" s="10" t="s">
        <v>7987</v>
      </c>
      <c r="S6524" s="10">
        <v>1287</v>
      </c>
      <c r="T6524" s="10">
        <v>428</v>
      </c>
    </row>
    <row r="6525" spans="1:20" x14ac:dyDescent="0.35">
      <c r="A6525" s="10" t="s">
        <v>20</v>
      </c>
      <c r="B6525" s="10" t="s">
        <v>20</v>
      </c>
      <c r="C6525" s="10" t="s">
        <v>21</v>
      </c>
      <c r="D6525" s="10" t="s">
        <v>22</v>
      </c>
      <c r="E6525" s="10" t="s">
        <v>23</v>
      </c>
      <c r="F6525" s="10" t="s">
        <v>5</v>
      </c>
      <c r="H6525" s="10" t="s">
        <v>24</v>
      </c>
      <c r="I6525" s="10">
        <v>3651997</v>
      </c>
      <c r="J6525" s="10">
        <v>3652905</v>
      </c>
      <c r="K6525" s="10" t="s">
        <v>25</v>
      </c>
      <c r="R6525" s="10" t="s">
        <v>7990</v>
      </c>
      <c r="S6525" s="10">
        <v>909</v>
      </c>
    </row>
    <row r="6526" spans="1:20" x14ac:dyDescent="0.35">
      <c r="A6526" s="10" t="s">
        <v>27</v>
      </c>
      <c r="B6526" s="10" t="s">
        <v>27</v>
      </c>
      <c r="C6526" s="10" t="s">
        <v>28</v>
      </c>
      <c r="D6526" s="10" t="s">
        <v>22</v>
      </c>
      <c r="E6526" s="10" t="s">
        <v>23</v>
      </c>
      <c r="F6526" s="10" t="s">
        <v>5</v>
      </c>
      <c r="H6526" s="10" t="s">
        <v>24</v>
      </c>
      <c r="I6526" s="10">
        <v>3651997</v>
      </c>
      <c r="J6526" s="10">
        <v>3652905</v>
      </c>
      <c r="K6526" s="10" t="s">
        <v>25</v>
      </c>
      <c r="L6526" s="10" t="s">
        <v>7991</v>
      </c>
      <c r="O6526" s="10" t="s">
        <v>228</v>
      </c>
      <c r="R6526" s="10" t="s">
        <v>7990</v>
      </c>
      <c r="S6526" s="10">
        <v>909</v>
      </c>
      <c r="T6526" s="10">
        <v>302</v>
      </c>
    </row>
    <row r="6527" spans="1:20" x14ac:dyDescent="0.35">
      <c r="A6527" s="10" t="s">
        <v>20</v>
      </c>
      <c r="B6527" s="10" t="s">
        <v>20</v>
      </c>
      <c r="C6527" s="10" t="s">
        <v>21</v>
      </c>
      <c r="D6527" s="10" t="s">
        <v>22</v>
      </c>
      <c r="E6527" s="10" t="s">
        <v>23</v>
      </c>
      <c r="F6527" s="10" t="s">
        <v>5</v>
      </c>
      <c r="H6527" s="10" t="s">
        <v>24</v>
      </c>
      <c r="I6527" s="10">
        <v>3652931</v>
      </c>
      <c r="J6527" s="10">
        <v>3653791</v>
      </c>
      <c r="K6527" s="10" t="s">
        <v>46</v>
      </c>
      <c r="R6527" s="10" t="s">
        <v>7992</v>
      </c>
      <c r="S6527" s="10">
        <v>861</v>
      </c>
    </row>
    <row r="6528" spans="1:20" x14ac:dyDescent="0.35">
      <c r="A6528" s="10" t="s">
        <v>27</v>
      </c>
      <c r="B6528" s="10" t="s">
        <v>27</v>
      </c>
      <c r="C6528" s="10" t="s">
        <v>28</v>
      </c>
      <c r="D6528" s="10" t="s">
        <v>22</v>
      </c>
      <c r="E6528" s="10" t="s">
        <v>23</v>
      </c>
      <c r="F6528" s="10" t="s">
        <v>5</v>
      </c>
      <c r="H6528" s="10" t="s">
        <v>24</v>
      </c>
      <c r="I6528" s="10">
        <v>3652931</v>
      </c>
      <c r="J6528" s="10">
        <v>3653791</v>
      </c>
      <c r="K6528" s="10" t="s">
        <v>46</v>
      </c>
      <c r="L6528" s="10" t="s">
        <v>7993</v>
      </c>
      <c r="O6528" s="10" t="s">
        <v>52</v>
      </c>
      <c r="R6528" s="10" t="s">
        <v>7992</v>
      </c>
      <c r="S6528" s="10">
        <v>861</v>
      </c>
      <c r="T6528" s="10">
        <v>286</v>
      </c>
    </row>
    <row r="6529" spans="1:20" x14ac:dyDescent="0.35">
      <c r="A6529" s="10" t="s">
        <v>20</v>
      </c>
      <c r="B6529" s="10" t="s">
        <v>20</v>
      </c>
      <c r="C6529" s="10" t="s">
        <v>21</v>
      </c>
      <c r="D6529" s="10" t="s">
        <v>22</v>
      </c>
      <c r="E6529" s="10" t="s">
        <v>23</v>
      </c>
      <c r="F6529" s="10" t="s">
        <v>5</v>
      </c>
      <c r="H6529" s="10" t="s">
        <v>24</v>
      </c>
      <c r="I6529" s="10">
        <v>3653788</v>
      </c>
      <c r="J6529" s="10">
        <v>3654654</v>
      </c>
      <c r="K6529" s="10" t="s">
        <v>46</v>
      </c>
      <c r="R6529" s="10" t="s">
        <v>7994</v>
      </c>
      <c r="S6529" s="10">
        <v>867</v>
      </c>
    </row>
    <row r="6530" spans="1:20" x14ac:dyDescent="0.35">
      <c r="A6530" s="10" t="s">
        <v>27</v>
      </c>
      <c r="B6530" s="10" t="s">
        <v>27</v>
      </c>
      <c r="C6530" s="10" t="s">
        <v>28</v>
      </c>
      <c r="D6530" s="10" t="s">
        <v>22</v>
      </c>
      <c r="E6530" s="10" t="s">
        <v>23</v>
      </c>
      <c r="F6530" s="10" t="s">
        <v>5</v>
      </c>
      <c r="H6530" s="10" t="s">
        <v>24</v>
      </c>
      <c r="I6530" s="10">
        <v>3653788</v>
      </c>
      <c r="J6530" s="10">
        <v>3654654</v>
      </c>
      <c r="K6530" s="10" t="s">
        <v>46</v>
      </c>
      <c r="L6530" s="10" t="s">
        <v>7995</v>
      </c>
      <c r="O6530" s="10" t="s">
        <v>7996</v>
      </c>
      <c r="R6530" s="10" t="s">
        <v>7994</v>
      </c>
      <c r="S6530" s="10">
        <v>867</v>
      </c>
      <c r="T6530" s="10">
        <v>288</v>
      </c>
    </row>
    <row r="6531" spans="1:20" x14ac:dyDescent="0.35">
      <c r="A6531" s="10" t="s">
        <v>20</v>
      </c>
      <c r="B6531" s="10" t="s">
        <v>20</v>
      </c>
      <c r="C6531" s="10" t="s">
        <v>21</v>
      </c>
      <c r="D6531" s="10" t="s">
        <v>22</v>
      </c>
      <c r="E6531" s="10" t="s">
        <v>23</v>
      </c>
      <c r="F6531" s="10" t="s">
        <v>5</v>
      </c>
      <c r="H6531" s="10" t="s">
        <v>24</v>
      </c>
      <c r="I6531" s="10">
        <v>3654705</v>
      </c>
      <c r="J6531" s="10">
        <v>3655505</v>
      </c>
      <c r="K6531" s="10" t="s">
        <v>46</v>
      </c>
      <c r="R6531" s="10" t="s">
        <v>7997</v>
      </c>
      <c r="S6531" s="10">
        <v>801</v>
      </c>
    </row>
    <row r="6532" spans="1:20" x14ac:dyDescent="0.35">
      <c r="A6532" s="10" t="s">
        <v>27</v>
      </c>
      <c r="B6532" s="10" t="s">
        <v>27</v>
      </c>
      <c r="C6532" s="10" t="s">
        <v>28</v>
      </c>
      <c r="D6532" s="10" t="s">
        <v>22</v>
      </c>
      <c r="E6532" s="10" t="s">
        <v>23</v>
      </c>
      <c r="F6532" s="10" t="s">
        <v>5</v>
      </c>
      <c r="H6532" s="10" t="s">
        <v>24</v>
      </c>
      <c r="I6532" s="10">
        <v>3654705</v>
      </c>
      <c r="J6532" s="10">
        <v>3655505</v>
      </c>
      <c r="K6532" s="10" t="s">
        <v>46</v>
      </c>
      <c r="L6532" s="10" t="s">
        <v>7998</v>
      </c>
      <c r="O6532" s="10" t="s">
        <v>7999</v>
      </c>
      <c r="R6532" s="10" t="s">
        <v>7997</v>
      </c>
      <c r="S6532" s="10">
        <v>801</v>
      </c>
      <c r="T6532" s="10">
        <v>266</v>
      </c>
    </row>
    <row r="6533" spans="1:20" x14ac:dyDescent="0.35">
      <c r="A6533" s="10" t="s">
        <v>20</v>
      </c>
      <c r="B6533" s="10" t="s">
        <v>20</v>
      </c>
      <c r="C6533" s="10" t="s">
        <v>21</v>
      </c>
      <c r="D6533" s="10" t="s">
        <v>22</v>
      </c>
      <c r="E6533" s="10" t="s">
        <v>23</v>
      </c>
      <c r="F6533" s="10" t="s">
        <v>5</v>
      </c>
      <c r="H6533" s="10" t="s">
        <v>24</v>
      </c>
      <c r="I6533" s="10">
        <v>3655665</v>
      </c>
      <c r="J6533" s="10">
        <v>3656663</v>
      </c>
      <c r="K6533" s="10" t="s">
        <v>25</v>
      </c>
      <c r="R6533" s="10" t="s">
        <v>8000</v>
      </c>
      <c r="S6533" s="10">
        <v>999</v>
      </c>
    </row>
    <row r="6534" spans="1:20" x14ac:dyDescent="0.35">
      <c r="A6534" s="10" t="s">
        <v>27</v>
      </c>
      <c r="B6534" s="10" t="s">
        <v>27</v>
      </c>
      <c r="C6534" s="10" t="s">
        <v>28</v>
      </c>
      <c r="D6534" s="10" t="s">
        <v>22</v>
      </c>
      <c r="E6534" s="10" t="s">
        <v>23</v>
      </c>
      <c r="F6534" s="10" t="s">
        <v>5</v>
      </c>
      <c r="H6534" s="10" t="s">
        <v>24</v>
      </c>
      <c r="I6534" s="10">
        <v>3655665</v>
      </c>
      <c r="J6534" s="10">
        <v>3656663</v>
      </c>
      <c r="K6534" s="10" t="s">
        <v>25</v>
      </c>
      <c r="L6534" s="10" t="s">
        <v>8001</v>
      </c>
      <c r="O6534" s="10" t="s">
        <v>52</v>
      </c>
      <c r="R6534" s="10" t="s">
        <v>8000</v>
      </c>
      <c r="S6534" s="10">
        <v>999</v>
      </c>
      <c r="T6534" s="10">
        <v>332</v>
      </c>
    </row>
    <row r="6535" spans="1:20" x14ac:dyDescent="0.35">
      <c r="A6535" s="10" t="s">
        <v>20</v>
      </c>
      <c r="B6535" s="10" t="s">
        <v>20</v>
      </c>
      <c r="C6535" s="10" t="s">
        <v>21</v>
      </c>
      <c r="D6535" s="10" t="s">
        <v>22</v>
      </c>
      <c r="E6535" s="10" t="s">
        <v>23</v>
      </c>
      <c r="F6535" s="10" t="s">
        <v>5</v>
      </c>
      <c r="H6535" s="10" t="s">
        <v>24</v>
      </c>
      <c r="I6535" s="10">
        <v>3656736</v>
      </c>
      <c r="J6535" s="10">
        <v>3657527</v>
      </c>
      <c r="K6535" s="10" t="s">
        <v>25</v>
      </c>
      <c r="R6535" s="10" t="s">
        <v>8002</v>
      </c>
      <c r="S6535" s="10">
        <v>792</v>
      </c>
    </row>
    <row r="6536" spans="1:20" x14ac:dyDescent="0.35">
      <c r="A6536" s="10" t="s">
        <v>27</v>
      </c>
      <c r="B6536" s="10" t="s">
        <v>27</v>
      </c>
      <c r="C6536" s="10" t="s">
        <v>28</v>
      </c>
      <c r="D6536" s="10" t="s">
        <v>22</v>
      </c>
      <c r="E6536" s="10" t="s">
        <v>23</v>
      </c>
      <c r="F6536" s="10" t="s">
        <v>5</v>
      </c>
      <c r="H6536" s="10" t="s">
        <v>24</v>
      </c>
      <c r="I6536" s="10">
        <v>3656736</v>
      </c>
      <c r="J6536" s="10">
        <v>3657527</v>
      </c>
      <c r="K6536" s="10" t="s">
        <v>25</v>
      </c>
      <c r="L6536" s="10" t="s">
        <v>8003</v>
      </c>
      <c r="O6536" s="10" t="s">
        <v>8004</v>
      </c>
      <c r="R6536" s="10" t="s">
        <v>8002</v>
      </c>
      <c r="S6536" s="10">
        <v>792</v>
      </c>
      <c r="T6536" s="10">
        <v>263</v>
      </c>
    </row>
    <row r="6537" spans="1:20" x14ac:dyDescent="0.35">
      <c r="A6537" s="10" t="s">
        <v>20</v>
      </c>
      <c r="B6537" s="10" t="s">
        <v>20</v>
      </c>
      <c r="C6537" s="10" t="s">
        <v>21</v>
      </c>
      <c r="D6537" s="10" t="s">
        <v>22</v>
      </c>
      <c r="E6537" s="10" t="s">
        <v>23</v>
      </c>
      <c r="F6537" s="10" t="s">
        <v>5</v>
      </c>
      <c r="H6537" s="10" t="s">
        <v>24</v>
      </c>
      <c r="I6537" s="10">
        <v>3657615</v>
      </c>
      <c r="J6537" s="10">
        <v>3659462</v>
      </c>
      <c r="K6537" s="10" t="s">
        <v>25</v>
      </c>
      <c r="R6537" s="10" t="s">
        <v>8005</v>
      </c>
      <c r="S6537" s="10">
        <v>1848</v>
      </c>
    </row>
    <row r="6538" spans="1:20" x14ac:dyDescent="0.35">
      <c r="A6538" s="10" t="s">
        <v>27</v>
      </c>
      <c r="B6538" s="10" t="s">
        <v>27</v>
      </c>
      <c r="C6538" s="10" t="s">
        <v>28</v>
      </c>
      <c r="D6538" s="10" t="s">
        <v>22</v>
      </c>
      <c r="E6538" s="10" t="s">
        <v>23</v>
      </c>
      <c r="F6538" s="10" t="s">
        <v>5</v>
      </c>
      <c r="H6538" s="10" t="s">
        <v>24</v>
      </c>
      <c r="I6538" s="10">
        <v>3657615</v>
      </c>
      <c r="J6538" s="10">
        <v>3659462</v>
      </c>
      <c r="K6538" s="10" t="s">
        <v>25</v>
      </c>
      <c r="L6538" s="10" t="s">
        <v>8006</v>
      </c>
      <c r="O6538" s="10" t="s">
        <v>1607</v>
      </c>
      <c r="R6538" s="10" t="s">
        <v>8005</v>
      </c>
      <c r="S6538" s="10">
        <v>1848</v>
      </c>
      <c r="T6538" s="10">
        <v>615</v>
      </c>
    </row>
    <row r="6539" spans="1:20" x14ac:dyDescent="0.35">
      <c r="A6539" s="10" t="s">
        <v>20</v>
      </c>
      <c r="B6539" s="10" t="s">
        <v>20</v>
      </c>
      <c r="C6539" s="10" t="s">
        <v>21</v>
      </c>
      <c r="D6539" s="10" t="s">
        <v>22</v>
      </c>
      <c r="E6539" s="10" t="s">
        <v>23</v>
      </c>
      <c r="F6539" s="10" t="s">
        <v>5</v>
      </c>
      <c r="H6539" s="10" t="s">
        <v>24</v>
      </c>
      <c r="I6539" s="10">
        <v>3659493</v>
      </c>
      <c r="J6539" s="10">
        <v>3660596</v>
      </c>
      <c r="K6539" s="10" t="s">
        <v>25</v>
      </c>
      <c r="R6539" s="10" t="s">
        <v>8007</v>
      </c>
      <c r="S6539" s="10">
        <v>1104</v>
      </c>
    </row>
    <row r="6540" spans="1:20" x14ac:dyDescent="0.35">
      <c r="A6540" s="10" t="s">
        <v>27</v>
      </c>
      <c r="B6540" s="10" t="s">
        <v>27</v>
      </c>
      <c r="C6540" s="10" t="s">
        <v>28</v>
      </c>
      <c r="D6540" s="10" t="s">
        <v>22</v>
      </c>
      <c r="E6540" s="10" t="s">
        <v>23</v>
      </c>
      <c r="F6540" s="10" t="s">
        <v>5</v>
      </c>
      <c r="H6540" s="10" t="s">
        <v>24</v>
      </c>
      <c r="I6540" s="10">
        <v>3659493</v>
      </c>
      <c r="J6540" s="10">
        <v>3660596</v>
      </c>
      <c r="K6540" s="10" t="s">
        <v>25</v>
      </c>
      <c r="L6540" s="10" t="s">
        <v>8008</v>
      </c>
      <c r="O6540" s="10" t="s">
        <v>293</v>
      </c>
      <c r="R6540" s="10" t="s">
        <v>8007</v>
      </c>
      <c r="S6540" s="10">
        <v>1104</v>
      </c>
      <c r="T6540" s="10">
        <v>367</v>
      </c>
    </row>
    <row r="6541" spans="1:20" x14ac:dyDescent="0.35">
      <c r="A6541" s="10" t="s">
        <v>20</v>
      </c>
      <c r="B6541" s="10" t="s">
        <v>20</v>
      </c>
      <c r="C6541" s="10" t="s">
        <v>21</v>
      </c>
      <c r="D6541" s="10" t="s">
        <v>22</v>
      </c>
      <c r="E6541" s="10" t="s">
        <v>23</v>
      </c>
      <c r="F6541" s="10" t="s">
        <v>5</v>
      </c>
      <c r="H6541" s="10" t="s">
        <v>24</v>
      </c>
      <c r="I6541" s="10">
        <v>3660603</v>
      </c>
      <c r="J6541" s="10">
        <v>3661643</v>
      </c>
      <c r="K6541" s="10" t="s">
        <v>25</v>
      </c>
      <c r="R6541" s="10" t="s">
        <v>8009</v>
      </c>
      <c r="S6541" s="10">
        <v>1041</v>
      </c>
    </row>
    <row r="6542" spans="1:20" x14ac:dyDescent="0.35">
      <c r="A6542" s="10" t="s">
        <v>27</v>
      </c>
      <c r="B6542" s="10" t="s">
        <v>27</v>
      </c>
      <c r="C6542" s="10" t="s">
        <v>28</v>
      </c>
      <c r="D6542" s="10" t="s">
        <v>22</v>
      </c>
      <c r="E6542" s="10" t="s">
        <v>23</v>
      </c>
      <c r="F6542" s="10" t="s">
        <v>5</v>
      </c>
      <c r="H6542" s="10" t="s">
        <v>24</v>
      </c>
      <c r="I6542" s="10">
        <v>3660603</v>
      </c>
      <c r="J6542" s="10">
        <v>3661643</v>
      </c>
      <c r="K6542" s="10" t="s">
        <v>25</v>
      </c>
      <c r="L6542" s="10" t="s">
        <v>8010</v>
      </c>
      <c r="O6542" s="10" t="s">
        <v>293</v>
      </c>
      <c r="R6542" s="10" t="s">
        <v>8009</v>
      </c>
      <c r="S6542" s="10">
        <v>1041</v>
      </c>
      <c r="T6542" s="10">
        <v>346</v>
      </c>
    </row>
    <row r="6543" spans="1:20" x14ac:dyDescent="0.35">
      <c r="A6543" s="10" t="s">
        <v>20</v>
      </c>
      <c r="B6543" s="10" t="s">
        <v>20</v>
      </c>
      <c r="C6543" s="10" t="s">
        <v>21</v>
      </c>
      <c r="D6543" s="10" t="s">
        <v>22</v>
      </c>
      <c r="E6543" s="10" t="s">
        <v>23</v>
      </c>
      <c r="F6543" s="10" t="s">
        <v>5</v>
      </c>
      <c r="H6543" s="10" t="s">
        <v>24</v>
      </c>
      <c r="I6543" s="10">
        <v>3661640</v>
      </c>
      <c r="J6543" s="10">
        <v>3663301</v>
      </c>
      <c r="K6543" s="10" t="s">
        <v>25</v>
      </c>
      <c r="R6543" s="10" t="s">
        <v>8011</v>
      </c>
      <c r="S6543" s="10">
        <v>1662</v>
      </c>
    </row>
    <row r="6544" spans="1:20" x14ac:dyDescent="0.35">
      <c r="A6544" s="10" t="s">
        <v>27</v>
      </c>
      <c r="B6544" s="10" t="s">
        <v>27</v>
      </c>
      <c r="C6544" s="10" t="s">
        <v>28</v>
      </c>
      <c r="D6544" s="10" t="s">
        <v>22</v>
      </c>
      <c r="E6544" s="10" t="s">
        <v>23</v>
      </c>
      <c r="F6544" s="10" t="s">
        <v>5</v>
      </c>
      <c r="H6544" s="10" t="s">
        <v>24</v>
      </c>
      <c r="I6544" s="10">
        <v>3661640</v>
      </c>
      <c r="J6544" s="10">
        <v>3663301</v>
      </c>
      <c r="K6544" s="10" t="s">
        <v>25</v>
      </c>
      <c r="L6544" s="10" t="s">
        <v>8012</v>
      </c>
      <c r="O6544" s="10" t="s">
        <v>61</v>
      </c>
      <c r="R6544" s="10" t="s">
        <v>8011</v>
      </c>
      <c r="S6544" s="10">
        <v>1662</v>
      </c>
      <c r="T6544" s="10">
        <v>553</v>
      </c>
    </row>
    <row r="6545" spans="1:20" x14ac:dyDescent="0.35">
      <c r="A6545" s="10" t="s">
        <v>20</v>
      </c>
      <c r="B6545" s="10" t="s">
        <v>20</v>
      </c>
      <c r="C6545" s="10" t="s">
        <v>21</v>
      </c>
      <c r="D6545" s="10" t="s">
        <v>22</v>
      </c>
      <c r="E6545" s="10" t="s">
        <v>23</v>
      </c>
      <c r="F6545" s="10" t="s">
        <v>5</v>
      </c>
      <c r="H6545" s="10" t="s">
        <v>24</v>
      </c>
      <c r="I6545" s="10">
        <v>3663394</v>
      </c>
      <c r="J6545" s="10">
        <v>3663675</v>
      </c>
      <c r="K6545" s="10" t="s">
        <v>25</v>
      </c>
      <c r="R6545" s="10" t="s">
        <v>8013</v>
      </c>
      <c r="S6545" s="10">
        <v>282</v>
      </c>
    </row>
    <row r="6546" spans="1:20" x14ac:dyDescent="0.35">
      <c r="A6546" s="10" t="s">
        <v>27</v>
      </c>
      <c r="B6546" s="10" t="s">
        <v>27</v>
      </c>
      <c r="C6546" s="10" t="s">
        <v>28</v>
      </c>
      <c r="D6546" s="10" t="s">
        <v>22</v>
      </c>
      <c r="E6546" s="10" t="s">
        <v>23</v>
      </c>
      <c r="F6546" s="10" t="s">
        <v>5</v>
      </c>
      <c r="H6546" s="10" t="s">
        <v>24</v>
      </c>
      <c r="I6546" s="10">
        <v>3663394</v>
      </c>
      <c r="J6546" s="10">
        <v>3663675</v>
      </c>
      <c r="K6546" s="10" t="s">
        <v>25</v>
      </c>
      <c r="L6546" s="10" t="s">
        <v>8014</v>
      </c>
      <c r="O6546" s="10" t="s">
        <v>1482</v>
      </c>
      <c r="R6546" s="10" t="s">
        <v>8013</v>
      </c>
      <c r="S6546" s="10">
        <v>282</v>
      </c>
      <c r="T6546" s="10">
        <v>93</v>
      </c>
    </row>
    <row r="6547" spans="1:20" x14ac:dyDescent="0.35">
      <c r="A6547" s="10" t="s">
        <v>20</v>
      </c>
      <c r="B6547" s="10" t="s">
        <v>20</v>
      </c>
      <c r="C6547" s="10" t="s">
        <v>21</v>
      </c>
      <c r="D6547" s="10" t="s">
        <v>22</v>
      </c>
      <c r="E6547" s="10" t="s">
        <v>23</v>
      </c>
      <c r="F6547" s="10" t="s">
        <v>5</v>
      </c>
      <c r="H6547" s="10" t="s">
        <v>24</v>
      </c>
      <c r="I6547" s="10">
        <v>3663776</v>
      </c>
      <c r="J6547" s="10">
        <v>3664111</v>
      </c>
      <c r="K6547" s="10" t="s">
        <v>46</v>
      </c>
      <c r="R6547" s="10" t="s">
        <v>8015</v>
      </c>
      <c r="S6547" s="10">
        <v>336</v>
      </c>
    </row>
    <row r="6548" spans="1:20" x14ac:dyDescent="0.35">
      <c r="A6548" s="10" t="s">
        <v>27</v>
      </c>
      <c r="B6548" s="10" t="s">
        <v>27</v>
      </c>
      <c r="C6548" s="10" t="s">
        <v>28</v>
      </c>
      <c r="D6548" s="10" t="s">
        <v>22</v>
      </c>
      <c r="E6548" s="10" t="s">
        <v>23</v>
      </c>
      <c r="F6548" s="10" t="s">
        <v>5</v>
      </c>
      <c r="H6548" s="10" t="s">
        <v>24</v>
      </c>
      <c r="I6548" s="10">
        <v>3663776</v>
      </c>
      <c r="J6548" s="10">
        <v>3664111</v>
      </c>
      <c r="K6548" s="10" t="s">
        <v>46</v>
      </c>
      <c r="L6548" s="10" t="s">
        <v>8016</v>
      </c>
      <c r="O6548" s="10" t="s">
        <v>52</v>
      </c>
      <c r="R6548" s="10" t="s">
        <v>8015</v>
      </c>
      <c r="S6548" s="10">
        <v>336</v>
      </c>
      <c r="T6548" s="10">
        <v>111</v>
      </c>
    </row>
    <row r="6549" spans="1:20" x14ac:dyDescent="0.35">
      <c r="A6549" s="10" t="s">
        <v>20</v>
      </c>
      <c r="B6549" s="10" t="s">
        <v>20</v>
      </c>
      <c r="C6549" s="10" t="s">
        <v>21</v>
      </c>
      <c r="D6549" s="10" t="s">
        <v>22</v>
      </c>
      <c r="E6549" s="10" t="s">
        <v>23</v>
      </c>
      <c r="F6549" s="10" t="s">
        <v>5</v>
      </c>
      <c r="H6549" s="10" t="s">
        <v>24</v>
      </c>
      <c r="I6549" s="10">
        <v>3664184</v>
      </c>
      <c r="J6549" s="10">
        <v>3664819</v>
      </c>
      <c r="K6549" s="10" t="s">
        <v>46</v>
      </c>
      <c r="R6549" s="10" t="s">
        <v>8017</v>
      </c>
      <c r="S6549" s="10">
        <v>636</v>
      </c>
    </row>
    <row r="6550" spans="1:20" x14ac:dyDescent="0.35">
      <c r="A6550" s="10" t="s">
        <v>27</v>
      </c>
      <c r="B6550" s="10" t="s">
        <v>27</v>
      </c>
      <c r="C6550" s="10" t="s">
        <v>28</v>
      </c>
      <c r="D6550" s="10" t="s">
        <v>22</v>
      </c>
      <c r="E6550" s="10" t="s">
        <v>23</v>
      </c>
      <c r="F6550" s="10" t="s">
        <v>5</v>
      </c>
      <c r="H6550" s="10" t="s">
        <v>24</v>
      </c>
      <c r="I6550" s="10">
        <v>3664184</v>
      </c>
      <c r="J6550" s="10">
        <v>3664819</v>
      </c>
      <c r="K6550" s="10" t="s">
        <v>46</v>
      </c>
      <c r="L6550" s="10" t="s">
        <v>8018</v>
      </c>
      <c r="O6550" s="10" t="s">
        <v>166</v>
      </c>
      <c r="R6550" s="10" t="s">
        <v>8017</v>
      </c>
      <c r="S6550" s="10">
        <v>636</v>
      </c>
      <c r="T6550" s="10">
        <v>211</v>
      </c>
    </row>
    <row r="6551" spans="1:20" x14ac:dyDescent="0.35">
      <c r="A6551" s="10" t="s">
        <v>20</v>
      </c>
      <c r="B6551" s="10" t="s">
        <v>20</v>
      </c>
      <c r="C6551" s="10" t="s">
        <v>21</v>
      </c>
      <c r="D6551" s="10" t="s">
        <v>22</v>
      </c>
      <c r="E6551" s="10" t="s">
        <v>23</v>
      </c>
      <c r="F6551" s="10" t="s">
        <v>5</v>
      </c>
      <c r="H6551" s="10" t="s">
        <v>24</v>
      </c>
      <c r="I6551" s="10">
        <v>3664816</v>
      </c>
      <c r="J6551" s="10">
        <v>3665457</v>
      </c>
      <c r="K6551" s="10" t="s">
        <v>46</v>
      </c>
      <c r="R6551" s="10" t="s">
        <v>8019</v>
      </c>
      <c r="S6551" s="10">
        <v>642</v>
      </c>
    </row>
    <row r="6552" spans="1:20" x14ac:dyDescent="0.35">
      <c r="A6552" s="10" t="s">
        <v>27</v>
      </c>
      <c r="B6552" s="10" t="s">
        <v>27</v>
      </c>
      <c r="C6552" s="10" t="s">
        <v>28</v>
      </c>
      <c r="D6552" s="10" t="s">
        <v>22</v>
      </c>
      <c r="E6552" s="10" t="s">
        <v>23</v>
      </c>
      <c r="F6552" s="10" t="s">
        <v>5</v>
      </c>
      <c r="H6552" s="10" t="s">
        <v>24</v>
      </c>
      <c r="I6552" s="10">
        <v>3664816</v>
      </c>
      <c r="J6552" s="10">
        <v>3665457</v>
      </c>
      <c r="K6552" s="10" t="s">
        <v>46</v>
      </c>
      <c r="L6552" s="10" t="s">
        <v>8020</v>
      </c>
      <c r="O6552" s="10" t="s">
        <v>433</v>
      </c>
      <c r="R6552" s="10" t="s">
        <v>8019</v>
      </c>
      <c r="S6552" s="10">
        <v>642</v>
      </c>
      <c r="T6552" s="10">
        <v>213</v>
      </c>
    </row>
    <row r="6553" spans="1:20" x14ac:dyDescent="0.35">
      <c r="A6553" s="10" t="s">
        <v>20</v>
      </c>
      <c r="B6553" s="10" t="s">
        <v>20</v>
      </c>
      <c r="C6553" s="10" t="s">
        <v>21</v>
      </c>
      <c r="D6553" s="10" t="s">
        <v>22</v>
      </c>
      <c r="E6553" s="10" t="s">
        <v>23</v>
      </c>
      <c r="F6553" s="10" t="s">
        <v>5</v>
      </c>
      <c r="H6553" s="10" t="s">
        <v>24</v>
      </c>
      <c r="I6553" s="10">
        <v>3665615</v>
      </c>
      <c r="J6553" s="10">
        <v>3666853</v>
      </c>
      <c r="K6553" s="10" t="s">
        <v>25</v>
      </c>
      <c r="R6553" s="10" t="s">
        <v>8021</v>
      </c>
      <c r="S6553" s="10">
        <v>1239</v>
      </c>
    </row>
    <row r="6554" spans="1:20" x14ac:dyDescent="0.35">
      <c r="A6554" s="10" t="s">
        <v>27</v>
      </c>
      <c r="B6554" s="10" t="s">
        <v>27</v>
      </c>
      <c r="C6554" s="10" t="s">
        <v>28</v>
      </c>
      <c r="D6554" s="10" t="s">
        <v>22</v>
      </c>
      <c r="E6554" s="10" t="s">
        <v>23</v>
      </c>
      <c r="F6554" s="10" t="s">
        <v>5</v>
      </c>
      <c r="H6554" s="10" t="s">
        <v>24</v>
      </c>
      <c r="I6554" s="10">
        <v>3665615</v>
      </c>
      <c r="J6554" s="10">
        <v>3666853</v>
      </c>
      <c r="K6554" s="10" t="s">
        <v>25</v>
      </c>
      <c r="L6554" s="10" t="s">
        <v>8022</v>
      </c>
      <c r="O6554" s="10" t="s">
        <v>439</v>
      </c>
      <c r="R6554" s="10" t="s">
        <v>8021</v>
      </c>
      <c r="S6554" s="10">
        <v>1239</v>
      </c>
      <c r="T6554" s="10">
        <v>412</v>
      </c>
    </row>
    <row r="6555" spans="1:20" x14ac:dyDescent="0.35">
      <c r="A6555" s="10" t="s">
        <v>20</v>
      </c>
      <c r="B6555" s="10" t="s">
        <v>20</v>
      </c>
      <c r="C6555" s="10" t="s">
        <v>21</v>
      </c>
      <c r="D6555" s="10" t="s">
        <v>22</v>
      </c>
      <c r="E6555" s="10" t="s">
        <v>23</v>
      </c>
      <c r="F6555" s="10" t="s">
        <v>5</v>
      </c>
      <c r="H6555" s="10" t="s">
        <v>24</v>
      </c>
      <c r="I6555" s="10">
        <v>3666819</v>
      </c>
      <c r="J6555" s="10">
        <v>3668276</v>
      </c>
      <c r="K6555" s="10" t="s">
        <v>46</v>
      </c>
      <c r="R6555" s="10" t="s">
        <v>8023</v>
      </c>
      <c r="S6555" s="10">
        <v>1458</v>
      </c>
    </row>
    <row r="6556" spans="1:20" x14ac:dyDescent="0.35">
      <c r="A6556" s="10" t="s">
        <v>27</v>
      </c>
      <c r="B6556" s="10" t="s">
        <v>27</v>
      </c>
      <c r="C6556" s="10" t="s">
        <v>28</v>
      </c>
      <c r="D6556" s="10" t="s">
        <v>22</v>
      </c>
      <c r="E6556" s="10" t="s">
        <v>23</v>
      </c>
      <c r="F6556" s="10" t="s">
        <v>5</v>
      </c>
      <c r="H6556" s="10" t="s">
        <v>24</v>
      </c>
      <c r="I6556" s="10">
        <v>3666819</v>
      </c>
      <c r="J6556" s="10">
        <v>3668276</v>
      </c>
      <c r="K6556" s="10" t="s">
        <v>46</v>
      </c>
      <c r="L6556" s="10" t="s">
        <v>8024</v>
      </c>
      <c r="O6556" s="10" t="s">
        <v>8025</v>
      </c>
      <c r="R6556" s="10" t="s">
        <v>8023</v>
      </c>
      <c r="S6556" s="10">
        <v>1458</v>
      </c>
      <c r="T6556" s="10">
        <v>485</v>
      </c>
    </row>
    <row r="6557" spans="1:20" x14ac:dyDescent="0.35">
      <c r="A6557" s="10" t="s">
        <v>20</v>
      </c>
      <c r="B6557" s="10" t="s">
        <v>20</v>
      </c>
      <c r="C6557" s="10" t="s">
        <v>21</v>
      </c>
      <c r="D6557" s="10" t="s">
        <v>22</v>
      </c>
      <c r="E6557" s="10" t="s">
        <v>23</v>
      </c>
      <c r="F6557" s="10" t="s">
        <v>5</v>
      </c>
      <c r="H6557" s="10" t="s">
        <v>24</v>
      </c>
      <c r="I6557" s="10">
        <v>3668276</v>
      </c>
      <c r="J6557" s="10">
        <v>3669778</v>
      </c>
      <c r="K6557" s="10" t="s">
        <v>46</v>
      </c>
      <c r="R6557" s="10" t="s">
        <v>8026</v>
      </c>
      <c r="S6557" s="10">
        <v>1503</v>
      </c>
    </row>
    <row r="6558" spans="1:20" x14ac:dyDescent="0.35">
      <c r="A6558" s="10" t="s">
        <v>27</v>
      </c>
      <c r="B6558" s="10" t="s">
        <v>27</v>
      </c>
      <c r="C6558" s="10" t="s">
        <v>28</v>
      </c>
      <c r="D6558" s="10" t="s">
        <v>22</v>
      </c>
      <c r="E6558" s="10" t="s">
        <v>23</v>
      </c>
      <c r="F6558" s="10" t="s">
        <v>5</v>
      </c>
      <c r="H6558" s="10" t="s">
        <v>24</v>
      </c>
      <c r="I6558" s="10">
        <v>3668276</v>
      </c>
      <c r="J6558" s="10">
        <v>3669778</v>
      </c>
      <c r="K6558" s="10" t="s">
        <v>46</v>
      </c>
      <c r="L6558" s="10" t="s">
        <v>8027</v>
      </c>
      <c r="O6558" s="10" t="s">
        <v>8028</v>
      </c>
      <c r="R6558" s="10" t="s">
        <v>8026</v>
      </c>
      <c r="S6558" s="10">
        <v>1503</v>
      </c>
      <c r="T6558" s="10">
        <v>500</v>
      </c>
    </row>
    <row r="6559" spans="1:20" x14ac:dyDescent="0.35">
      <c r="A6559" s="10" t="s">
        <v>20</v>
      </c>
      <c r="B6559" s="10" t="s">
        <v>20</v>
      </c>
      <c r="C6559" s="10" t="s">
        <v>21</v>
      </c>
      <c r="D6559" s="10" t="s">
        <v>22</v>
      </c>
      <c r="E6559" s="10" t="s">
        <v>23</v>
      </c>
      <c r="F6559" s="10" t="s">
        <v>5</v>
      </c>
      <c r="H6559" s="10" t="s">
        <v>24</v>
      </c>
      <c r="I6559" s="10">
        <v>3669787</v>
      </c>
      <c r="J6559" s="10">
        <v>3670074</v>
      </c>
      <c r="K6559" s="10" t="s">
        <v>46</v>
      </c>
      <c r="R6559" s="10" t="s">
        <v>8029</v>
      </c>
      <c r="S6559" s="10">
        <v>288</v>
      </c>
    </row>
    <row r="6560" spans="1:20" x14ac:dyDescent="0.35">
      <c r="A6560" s="10" t="s">
        <v>27</v>
      </c>
      <c r="B6560" s="10" t="s">
        <v>27</v>
      </c>
      <c r="C6560" s="10" t="s">
        <v>28</v>
      </c>
      <c r="D6560" s="10" t="s">
        <v>22</v>
      </c>
      <c r="E6560" s="10" t="s">
        <v>23</v>
      </c>
      <c r="F6560" s="10" t="s">
        <v>5</v>
      </c>
      <c r="H6560" s="10" t="s">
        <v>24</v>
      </c>
      <c r="I6560" s="10">
        <v>3669787</v>
      </c>
      <c r="J6560" s="10">
        <v>3670074</v>
      </c>
      <c r="K6560" s="10" t="s">
        <v>46</v>
      </c>
      <c r="L6560" s="10" t="s">
        <v>8030</v>
      </c>
      <c r="O6560" s="10" t="s">
        <v>8031</v>
      </c>
      <c r="R6560" s="10" t="s">
        <v>8029</v>
      </c>
      <c r="S6560" s="10">
        <v>288</v>
      </c>
      <c r="T6560" s="10">
        <v>95</v>
      </c>
    </row>
    <row r="6561" spans="1:20" x14ac:dyDescent="0.35">
      <c r="A6561" s="10" t="s">
        <v>20</v>
      </c>
      <c r="B6561" s="10" t="s">
        <v>20</v>
      </c>
      <c r="C6561" s="10" t="s">
        <v>21</v>
      </c>
      <c r="D6561" s="10" t="s">
        <v>22</v>
      </c>
      <c r="E6561" s="10" t="s">
        <v>23</v>
      </c>
      <c r="F6561" s="10" t="s">
        <v>5</v>
      </c>
      <c r="H6561" s="10" t="s">
        <v>24</v>
      </c>
      <c r="I6561" s="10">
        <v>3670243</v>
      </c>
      <c r="J6561" s="10">
        <v>3670728</v>
      </c>
      <c r="K6561" s="10" t="s">
        <v>25</v>
      </c>
      <c r="R6561" s="10" t="s">
        <v>8032</v>
      </c>
      <c r="S6561" s="10">
        <v>486</v>
      </c>
    </row>
    <row r="6562" spans="1:20" x14ac:dyDescent="0.35">
      <c r="A6562" s="10" t="s">
        <v>27</v>
      </c>
      <c r="B6562" s="10" t="s">
        <v>27</v>
      </c>
      <c r="C6562" s="10" t="s">
        <v>28</v>
      </c>
      <c r="D6562" s="10" t="s">
        <v>22</v>
      </c>
      <c r="E6562" s="10" t="s">
        <v>23</v>
      </c>
      <c r="F6562" s="10" t="s">
        <v>5</v>
      </c>
      <c r="H6562" s="10" t="s">
        <v>24</v>
      </c>
      <c r="I6562" s="10">
        <v>3670243</v>
      </c>
      <c r="J6562" s="10">
        <v>3670728</v>
      </c>
      <c r="K6562" s="10" t="s">
        <v>25</v>
      </c>
      <c r="L6562" s="10" t="s">
        <v>8033</v>
      </c>
      <c r="O6562" s="10" t="s">
        <v>8034</v>
      </c>
      <c r="R6562" s="10" t="s">
        <v>8032</v>
      </c>
      <c r="S6562" s="10">
        <v>486</v>
      </c>
      <c r="T6562" s="10">
        <v>161</v>
      </c>
    </row>
    <row r="6563" spans="1:20" x14ac:dyDescent="0.35">
      <c r="A6563" s="10" t="s">
        <v>20</v>
      </c>
      <c r="B6563" s="10" t="s">
        <v>20</v>
      </c>
      <c r="C6563" s="10" t="s">
        <v>21</v>
      </c>
      <c r="D6563" s="10" t="s">
        <v>22</v>
      </c>
      <c r="E6563" s="10" t="s">
        <v>23</v>
      </c>
      <c r="F6563" s="10" t="s">
        <v>5</v>
      </c>
      <c r="H6563" s="10" t="s">
        <v>24</v>
      </c>
      <c r="I6563" s="10">
        <v>3670725</v>
      </c>
      <c r="J6563" s="10">
        <v>3671351</v>
      </c>
      <c r="K6563" s="10" t="s">
        <v>46</v>
      </c>
      <c r="R6563" s="10" t="s">
        <v>8035</v>
      </c>
      <c r="S6563" s="10">
        <v>627</v>
      </c>
    </row>
    <row r="6564" spans="1:20" x14ac:dyDescent="0.35">
      <c r="A6564" s="10" t="s">
        <v>27</v>
      </c>
      <c r="B6564" s="10" t="s">
        <v>27</v>
      </c>
      <c r="C6564" s="10" t="s">
        <v>28</v>
      </c>
      <c r="D6564" s="10" t="s">
        <v>22</v>
      </c>
      <c r="E6564" s="10" t="s">
        <v>23</v>
      </c>
      <c r="F6564" s="10" t="s">
        <v>5</v>
      </c>
      <c r="H6564" s="10" t="s">
        <v>24</v>
      </c>
      <c r="I6564" s="10">
        <v>3670725</v>
      </c>
      <c r="J6564" s="10">
        <v>3671351</v>
      </c>
      <c r="K6564" s="10" t="s">
        <v>46</v>
      </c>
      <c r="L6564" s="10" t="s">
        <v>8036</v>
      </c>
      <c r="O6564" s="10" t="s">
        <v>427</v>
      </c>
      <c r="R6564" s="10" t="s">
        <v>8035</v>
      </c>
      <c r="S6564" s="10">
        <v>627</v>
      </c>
      <c r="T6564" s="10">
        <v>208</v>
      </c>
    </row>
    <row r="6565" spans="1:20" x14ac:dyDescent="0.35">
      <c r="A6565" s="10" t="s">
        <v>20</v>
      </c>
      <c r="B6565" s="10" t="s">
        <v>20</v>
      </c>
      <c r="C6565" s="10" t="s">
        <v>21</v>
      </c>
      <c r="D6565" s="10" t="s">
        <v>22</v>
      </c>
      <c r="E6565" s="10" t="s">
        <v>23</v>
      </c>
      <c r="F6565" s="10" t="s">
        <v>5</v>
      </c>
      <c r="H6565" s="10" t="s">
        <v>24</v>
      </c>
      <c r="I6565" s="10">
        <v>3671580</v>
      </c>
      <c r="J6565" s="10">
        <v>3672764</v>
      </c>
      <c r="K6565" s="10" t="s">
        <v>25</v>
      </c>
      <c r="R6565" s="10" t="s">
        <v>8037</v>
      </c>
      <c r="S6565" s="10">
        <v>1185</v>
      </c>
    </row>
    <row r="6566" spans="1:20" x14ac:dyDescent="0.35">
      <c r="A6566" s="10" t="s">
        <v>27</v>
      </c>
      <c r="B6566" s="10" t="s">
        <v>27</v>
      </c>
      <c r="C6566" s="10" t="s">
        <v>28</v>
      </c>
      <c r="D6566" s="10" t="s">
        <v>22</v>
      </c>
      <c r="E6566" s="10" t="s">
        <v>23</v>
      </c>
      <c r="F6566" s="10" t="s">
        <v>5</v>
      </c>
      <c r="H6566" s="10" t="s">
        <v>24</v>
      </c>
      <c r="I6566" s="10">
        <v>3671580</v>
      </c>
      <c r="J6566" s="10">
        <v>3672764</v>
      </c>
      <c r="K6566" s="10" t="s">
        <v>25</v>
      </c>
      <c r="L6566" s="10" t="s">
        <v>8038</v>
      </c>
      <c r="O6566" s="10" t="s">
        <v>8039</v>
      </c>
      <c r="R6566" s="10" t="s">
        <v>8037</v>
      </c>
      <c r="S6566" s="10">
        <v>1185</v>
      </c>
      <c r="T6566" s="10">
        <v>394</v>
      </c>
    </row>
    <row r="6567" spans="1:20" x14ac:dyDescent="0.35">
      <c r="A6567" s="10" t="s">
        <v>20</v>
      </c>
      <c r="B6567" s="10" t="s">
        <v>20</v>
      </c>
      <c r="C6567" s="10" t="s">
        <v>21</v>
      </c>
      <c r="D6567" s="10" t="s">
        <v>22</v>
      </c>
      <c r="E6567" s="10" t="s">
        <v>23</v>
      </c>
      <c r="F6567" s="10" t="s">
        <v>5</v>
      </c>
      <c r="H6567" s="10" t="s">
        <v>24</v>
      </c>
      <c r="I6567" s="10">
        <v>3672793</v>
      </c>
      <c r="J6567" s="10">
        <v>3673134</v>
      </c>
      <c r="K6567" s="10" t="s">
        <v>46</v>
      </c>
      <c r="R6567" s="10" t="s">
        <v>8040</v>
      </c>
      <c r="S6567" s="10">
        <v>342</v>
      </c>
    </row>
    <row r="6568" spans="1:20" x14ac:dyDescent="0.35">
      <c r="A6568" s="10" t="s">
        <v>27</v>
      </c>
      <c r="B6568" s="10" t="s">
        <v>27</v>
      </c>
      <c r="C6568" s="10" t="s">
        <v>28</v>
      </c>
      <c r="D6568" s="10" t="s">
        <v>22</v>
      </c>
      <c r="E6568" s="10" t="s">
        <v>23</v>
      </c>
      <c r="F6568" s="10" t="s">
        <v>5</v>
      </c>
      <c r="H6568" s="10" t="s">
        <v>24</v>
      </c>
      <c r="I6568" s="10">
        <v>3672793</v>
      </c>
      <c r="J6568" s="10">
        <v>3673134</v>
      </c>
      <c r="K6568" s="10" t="s">
        <v>46</v>
      </c>
      <c r="L6568" s="10" t="s">
        <v>8041</v>
      </c>
      <c r="O6568" s="10" t="s">
        <v>52</v>
      </c>
      <c r="R6568" s="10" t="s">
        <v>8040</v>
      </c>
      <c r="S6568" s="10">
        <v>342</v>
      </c>
      <c r="T6568" s="10">
        <v>113</v>
      </c>
    </row>
    <row r="6569" spans="1:20" x14ac:dyDescent="0.35">
      <c r="A6569" s="10" t="s">
        <v>20</v>
      </c>
      <c r="B6569" s="10" t="s">
        <v>20</v>
      </c>
      <c r="C6569" s="10" t="s">
        <v>21</v>
      </c>
      <c r="D6569" s="10" t="s">
        <v>22</v>
      </c>
      <c r="E6569" s="10" t="s">
        <v>23</v>
      </c>
      <c r="F6569" s="10" t="s">
        <v>5</v>
      </c>
      <c r="H6569" s="10" t="s">
        <v>24</v>
      </c>
      <c r="I6569" s="10">
        <v>3673301</v>
      </c>
      <c r="J6569" s="10">
        <v>3674227</v>
      </c>
      <c r="K6569" s="10" t="s">
        <v>25</v>
      </c>
      <c r="R6569" s="10" t="s">
        <v>8042</v>
      </c>
      <c r="S6569" s="10">
        <v>927</v>
      </c>
    </row>
    <row r="6570" spans="1:20" x14ac:dyDescent="0.35">
      <c r="A6570" s="10" t="s">
        <v>27</v>
      </c>
      <c r="B6570" s="10" t="s">
        <v>27</v>
      </c>
      <c r="C6570" s="10" t="s">
        <v>28</v>
      </c>
      <c r="D6570" s="10" t="s">
        <v>22</v>
      </c>
      <c r="E6570" s="10" t="s">
        <v>23</v>
      </c>
      <c r="F6570" s="10" t="s">
        <v>5</v>
      </c>
      <c r="H6570" s="10" t="s">
        <v>24</v>
      </c>
      <c r="I6570" s="10">
        <v>3673301</v>
      </c>
      <c r="J6570" s="10">
        <v>3674227</v>
      </c>
      <c r="K6570" s="10" t="s">
        <v>25</v>
      </c>
      <c r="L6570" s="10" t="s">
        <v>8043</v>
      </c>
      <c r="O6570" s="10" t="s">
        <v>827</v>
      </c>
      <c r="R6570" s="10" t="s">
        <v>8042</v>
      </c>
      <c r="S6570" s="10">
        <v>927</v>
      </c>
      <c r="T6570" s="10">
        <v>308</v>
      </c>
    </row>
    <row r="6571" spans="1:20" x14ac:dyDescent="0.35">
      <c r="A6571" s="10" t="s">
        <v>20</v>
      </c>
      <c r="B6571" s="10" t="s">
        <v>20</v>
      </c>
      <c r="C6571" s="10" t="s">
        <v>21</v>
      </c>
      <c r="D6571" s="10" t="s">
        <v>22</v>
      </c>
      <c r="E6571" s="10" t="s">
        <v>23</v>
      </c>
      <c r="F6571" s="10" t="s">
        <v>5</v>
      </c>
      <c r="H6571" s="10" t="s">
        <v>24</v>
      </c>
      <c r="I6571" s="10">
        <v>3674230</v>
      </c>
      <c r="J6571" s="10">
        <v>3674718</v>
      </c>
      <c r="K6571" s="10" t="s">
        <v>46</v>
      </c>
      <c r="R6571" s="10" t="s">
        <v>8044</v>
      </c>
      <c r="S6571" s="10">
        <v>489</v>
      </c>
    </row>
    <row r="6572" spans="1:20" x14ac:dyDescent="0.35">
      <c r="A6572" s="10" t="s">
        <v>27</v>
      </c>
      <c r="B6572" s="10" t="s">
        <v>27</v>
      </c>
      <c r="C6572" s="10" t="s">
        <v>28</v>
      </c>
      <c r="D6572" s="10" t="s">
        <v>22</v>
      </c>
      <c r="E6572" s="10" t="s">
        <v>23</v>
      </c>
      <c r="F6572" s="10" t="s">
        <v>5</v>
      </c>
      <c r="H6572" s="10" t="s">
        <v>24</v>
      </c>
      <c r="I6572" s="10">
        <v>3674230</v>
      </c>
      <c r="J6572" s="10">
        <v>3674718</v>
      </c>
      <c r="K6572" s="10" t="s">
        <v>46</v>
      </c>
      <c r="L6572" s="10" t="s">
        <v>8045</v>
      </c>
      <c r="O6572" s="10" t="s">
        <v>8046</v>
      </c>
      <c r="R6572" s="10" t="s">
        <v>8044</v>
      </c>
      <c r="S6572" s="10">
        <v>489</v>
      </c>
      <c r="T6572" s="10">
        <v>162</v>
      </c>
    </row>
    <row r="6573" spans="1:20" x14ac:dyDescent="0.35">
      <c r="A6573" s="10" t="s">
        <v>20</v>
      </c>
      <c r="B6573" s="10" t="s">
        <v>20</v>
      </c>
      <c r="C6573" s="10" t="s">
        <v>21</v>
      </c>
      <c r="D6573" s="10" t="s">
        <v>22</v>
      </c>
      <c r="E6573" s="10" t="s">
        <v>23</v>
      </c>
      <c r="F6573" s="10" t="s">
        <v>5</v>
      </c>
      <c r="H6573" s="10" t="s">
        <v>24</v>
      </c>
      <c r="I6573" s="10">
        <v>3674730</v>
      </c>
      <c r="J6573" s="10">
        <v>3675626</v>
      </c>
      <c r="K6573" s="10" t="s">
        <v>46</v>
      </c>
      <c r="R6573" s="10" t="s">
        <v>8047</v>
      </c>
      <c r="S6573" s="10">
        <v>897</v>
      </c>
    </row>
    <row r="6574" spans="1:20" x14ac:dyDescent="0.35">
      <c r="A6574" s="10" t="s">
        <v>27</v>
      </c>
      <c r="B6574" s="10" t="s">
        <v>27</v>
      </c>
      <c r="C6574" s="10" t="s">
        <v>28</v>
      </c>
      <c r="D6574" s="10" t="s">
        <v>22</v>
      </c>
      <c r="E6574" s="10" t="s">
        <v>23</v>
      </c>
      <c r="F6574" s="10" t="s">
        <v>5</v>
      </c>
      <c r="H6574" s="10" t="s">
        <v>24</v>
      </c>
      <c r="I6574" s="10">
        <v>3674730</v>
      </c>
      <c r="J6574" s="10">
        <v>3675626</v>
      </c>
      <c r="K6574" s="10" t="s">
        <v>46</v>
      </c>
      <c r="L6574" s="10" t="s">
        <v>8048</v>
      </c>
      <c r="O6574" s="10" t="s">
        <v>52</v>
      </c>
      <c r="R6574" s="10" t="s">
        <v>8047</v>
      </c>
      <c r="S6574" s="10">
        <v>897</v>
      </c>
      <c r="T6574" s="10">
        <v>298</v>
      </c>
    </row>
    <row r="6575" spans="1:20" x14ac:dyDescent="0.35">
      <c r="A6575" s="10" t="s">
        <v>20</v>
      </c>
      <c r="B6575" s="10" t="s">
        <v>20</v>
      </c>
      <c r="C6575" s="10" t="s">
        <v>21</v>
      </c>
      <c r="D6575" s="10" t="s">
        <v>22</v>
      </c>
      <c r="E6575" s="10" t="s">
        <v>23</v>
      </c>
      <c r="F6575" s="10" t="s">
        <v>5</v>
      </c>
      <c r="H6575" s="10" t="s">
        <v>24</v>
      </c>
      <c r="I6575" s="10">
        <v>3675623</v>
      </c>
      <c r="J6575" s="10">
        <v>3675934</v>
      </c>
      <c r="K6575" s="10" t="s">
        <v>46</v>
      </c>
      <c r="R6575" s="10" t="s">
        <v>8049</v>
      </c>
      <c r="S6575" s="10">
        <v>312</v>
      </c>
    </row>
    <row r="6576" spans="1:20" x14ac:dyDescent="0.35">
      <c r="A6576" s="10" t="s">
        <v>27</v>
      </c>
      <c r="B6576" s="10" t="s">
        <v>27</v>
      </c>
      <c r="C6576" s="10" t="s">
        <v>28</v>
      </c>
      <c r="D6576" s="10" t="s">
        <v>22</v>
      </c>
      <c r="E6576" s="10" t="s">
        <v>23</v>
      </c>
      <c r="F6576" s="10" t="s">
        <v>5</v>
      </c>
      <c r="H6576" s="10" t="s">
        <v>24</v>
      </c>
      <c r="I6576" s="10">
        <v>3675623</v>
      </c>
      <c r="J6576" s="10">
        <v>3675934</v>
      </c>
      <c r="K6576" s="10" t="s">
        <v>46</v>
      </c>
      <c r="L6576" s="10" t="s">
        <v>8050</v>
      </c>
      <c r="O6576" s="10" t="s">
        <v>52</v>
      </c>
      <c r="R6576" s="10" t="s">
        <v>8049</v>
      </c>
      <c r="S6576" s="10">
        <v>312</v>
      </c>
      <c r="T6576" s="10">
        <v>103</v>
      </c>
    </row>
    <row r="6577" spans="1:20" x14ac:dyDescent="0.35">
      <c r="A6577" s="10" t="s">
        <v>20</v>
      </c>
      <c r="B6577" s="10" t="s">
        <v>20</v>
      </c>
      <c r="C6577" s="10" t="s">
        <v>21</v>
      </c>
      <c r="D6577" s="10" t="s">
        <v>22</v>
      </c>
      <c r="E6577" s="10" t="s">
        <v>23</v>
      </c>
      <c r="F6577" s="10" t="s">
        <v>5</v>
      </c>
      <c r="H6577" s="10" t="s">
        <v>24</v>
      </c>
      <c r="I6577" s="10">
        <v>3676053</v>
      </c>
      <c r="J6577" s="10">
        <v>3676460</v>
      </c>
      <c r="K6577" s="10" t="s">
        <v>25</v>
      </c>
      <c r="R6577" s="10" t="s">
        <v>8051</v>
      </c>
      <c r="S6577" s="10">
        <v>408</v>
      </c>
    </row>
    <row r="6578" spans="1:20" x14ac:dyDescent="0.35">
      <c r="A6578" s="10" t="s">
        <v>27</v>
      </c>
      <c r="B6578" s="10" t="s">
        <v>27</v>
      </c>
      <c r="C6578" s="10" t="s">
        <v>28</v>
      </c>
      <c r="D6578" s="10" t="s">
        <v>22</v>
      </c>
      <c r="E6578" s="10" t="s">
        <v>23</v>
      </c>
      <c r="F6578" s="10" t="s">
        <v>5</v>
      </c>
      <c r="H6578" s="10" t="s">
        <v>24</v>
      </c>
      <c r="I6578" s="10">
        <v>3676053</v>
      </c>
      <c r="J6578" s="10">
        <v>3676460</v>
      </c>
      <c r="K6578" s="10" t="s">
        <v>25</v>
      </c>
      <c r="L6578" s="10" t="s">
        <v>8052</v>
      </c>
      <c r="O6578" s="10" t="s">
        <v>49</v>
      </c>
      <c r="R6578" s="10" t="s">
        <v>8051</v>
      </c>
      <c r="S6578" s="10">
        <v>408</v>
      </c>
      <c r="T6578" s="10">
        <v>135</v>
      </c>
    </row>
    <row r="6579" spans="1:20" x14ac:dyDescent="0.35">
      <c r="A6579" s="10" t="s">
        <v>20</v>
      </c>
      <c r="B6579" s="10" t="s">
        <v>20</v>
      </c>
      <c r="C6579" s="10" t="s">
        <v>21</v>
      </c>
      <c r="D6579" s="10" t="s">
        <v>22</v>
      </c>
      <c r="E6579" s="10" t="s">
        <v>23</v>
      </c>
      <c r="F6579" s="10" t="s">
        <v>5</v>
      </c>
      <c r="H6579" s="10" t="s">
        <v>24</v>
      </c>
      <c r="I6579" s="10">
        <v>3676464</v>
      </c>
      <c r="J6579" s="10">
        <v>3677153</v>
      </c>
      <c r="K6579" s="10" t="s">
        <v>25</v>
      </c>
      <c r="R6579" s="10" t="s">
        <v>8053</v>
      </c>
      <c r="S6579" s="10">
        <v>690</v>
      </c>
    </row>
    <row r="6580" spans="1:20" x14ac:dyDescent="0.35">
      <c r="A6580" s="10" t="s">
        <v>27</v>
      </c>
      <c r="B6580" s="10" t="s">
        <v>27</v>
      </c>
      <c r="C6580" s="10" t="s">
        <v>28</v>
      </c>
      <c r="D6580" s="10" t="s">
        <v>22</v>
      </c>
      <c r="E6580" s="10" t="s">
        <v>23</v>
      </c>
      <c r="F6580" s="10" t="s">
        <v>5</v>
      </c>
      <c r="H6580" s="10" t="s">
        <v>24</v>
      </c>
      <c r="I6580" s="10">
        <v>3676464</v>
      </c>
      <c r="J6580" s="10">
        <v>3677153</v>
      </c>
      <c r="K6580" s="10" t="s">
        <v>25</v>
      </c>
      <c r="L6580" s="10" t="s">
        <v>8054</v>
      </c>
      <c r="O6580" s="10" t="s">
        <v>1639</v>
      </c>
      <c r="R6580" s="10" t="s">
        <v>8053</v>
      </c>
      <c r="S6580" s="10">
        <v>690</v>
      </c>
      <c r="T6580" s="10">
        <v>229</v>
      </c>
    </row>
    <row r="6581" spans="1:20" x14ac:dyDescent="0.35">
      <c r="A6581" s="10" t="s">
        <v>20</v>
      </c>
      <c r="B6581" s="10" t="s">
        <v>20</v>
      </c>
      <c r="C6581" s="10" t="s">
        <v>21</v>
      </c>
      <c r="D6581" s="10" t="s">
        <v>22</v>
      </c>
      <c r="E6581" s="10" t="s">
        <v>23</v>
      </c>
      <c r="F6581" s="10" t="s">
        <v>5</v>
      </c>
      <c r="H6581" s="10" t="s">
        <v>24</v>
      </c>
      <c r="I6581" s="10">
        <v>3677198</v>
      </c>
      <c r="J6581" s="10">
        <v>3678568</v>
      </c>
      <c r="K6581" s="10" t="s">
        <v>25</v>
      </c>
      <c r="R6581" s="10" t="s">
        <v>8055</v>
      </c>
      <c r="S6581" s="10">
        <v>1371</v>
      </c>
    </row>
    <row r="6582" spans="1:20" x14ac:dyDescent="0.35">
      <c r="A6582" s="10" t="s">
        <v>27</v>
      </c>
      <c r="B6582" s="10" t="s">
        <v>27</v>
      </c>
      <c r="C6582" s="10" t="s">
        <v>28</v>
      </c>
      <c r="D6582" s="10" t="s">
        <v>22</v>
      </c>
      <c r="E6582" s="10" t="s">
        <v>23</v>
      </c>
      <c r="F6582" s="10" t="s">
        <v>5</v>
      </c>
      <c r="H6582" s="10" t="s">
        <v>24</v>
      </c>
      <c r="I6582" s="10">
        <v>3677198</v>
      </c>
      <c r="J6582" s="10">
        <v>3678568</v>
      </c>
      <c r="K6582" s="10" t="s">
        <v>25</v>
      </c>
      <c r="L6582" s="10" t="s">
        <v>8056</v>
      </c>
      <c r="O6582" s="10" t="s">
        <v>2423</v>
      </c>
      <c r="R6582" s="10" t="s">
        <v>8055</v>
      </c>
      <c r="S6582" s="10">
        <v>1371</v>
      </c>
      <c r="T6582" s="10">
        <v>456</v>
      </c>
    </row>
    <row r="6583" spans="1:20" x14ac:dyDescent="0.35">
      <c r="A6583" s="10" t="s">
        <v>20</v>
      </c>
      <c r="B6583" s="10" t="s">
        <v>20</v>
      </c>
      <c r="C6583" s="10" t="s">
        <v>21</v>
      </c>
      <c r="D6583" s="10" t="s">
        <v>22</v>
      </c>
      <c r="E6583" s="10" t="s">
        <v>23</v>
      </c>
      <c r="F6583" s="10" t="s">
        <v>5</v>
      </c>
      <c r="H6583" s="10" t="s">
        <v>24</v>
      </c>
      <c r="I6583" s="10">
        <v>3678675</v>
      </c>
      <c r="J6583" s="10">
        <v>3679205</v>
      </c>
      <c r="K6583" s="10" t="s">
        <v>25</v>
      </c>
      <c r="R6583" s="10" t="s">
        <v>8057</v>
      </c>
      <c r="S6583" s="10">
        <v>531</v>
      </c>
    </row>
    <row r="6584" spans="1:20" x14ac:dyDescent="0.35">
      <c r="A6584" s="10" t="s">
        <v>27</v>
      </c>
      <c r="B6584" s="10" t="s">
        <v>27</v>
      </c>
      <c r="C6584" s="10" t="s">
        <v>28</v>
      </c>
      <c r="D6584" s="10" t="s">
        <v>22</v>
      </c>
      <c r="E6584" s="10" t="s">
        <v>23</v>
      </c>
      <c r="F6584" s="10" t="s">
        <v>5</v>
      </c>
      <c r="H6584" s="10" t="s">
        <v>24</v>
      </c>
      <c r="I6584" s="10">
        <v>3678675</v>
      </c>
      <c r="J6584" s="10">
        <v>3679205</v>
      </c>
      <c r="K6584" s="10" t="s">
        <v>25</v>
      </c>
      <c r="L6584" s="10" t="s">
        <v>8058</v>
      </c>
      <c r="O6584" s="10" t="s">
        <v>52</v>
      </c>
      <c r="R6584" s="10" t="s">
        <v>8057</v>
      </c>
      <c r="S6584" s="10">
        <v>531</v>
      </c>
      <c r="T6584" s="10">
        <v>176</v>
      </c>
    </row>
    <row r="6585" spans="1:20" x14ac:dyDescent="0.35">
      <c r="A6585" s="10" t="s">
        <v>20</v>
      </c>
      <c r="B6585" s="10" t="s">
        <v>20</v>
      </c>
      <c r="C6585" s="10" t="s">
        <v>21</v>
      </c>
      <c r="D6585" s="10" t="s">
        <v>22</v>
      </c>
      <c r="E6585" s="10" t="s">
        <v>23</v>
      </c>
      <c r="F6585" s="10" t="s">
        <v>5</v>
      </c>
      <c r="H6585" s="10" t="s">
        <v>24</v>
      </c>
      <c r="I6585" s="10">
        <v>3679306</v>
      </c>
      <c r="J6585" s="10">
        <v>3680265</v>
      </c>
      <c r="K6585" s="10" t="s">
        <v>25</v>
      </c>
      <c r="R6585" s="10" t="s">
        <v>8059</v>
      </c>
      <c r="S6585" s="10">
        <v>960</v>
      </c>
    </row>
    <row r="6586" spans="1:20" x14ac:dyDescent="0.35">
      <c r="A6586" s="10" t="s">
        <v>27</v>
      </c>
      <c r="B6586" s="10" t="s">
        <v>27</v>
      </c>
      <c r="C6586" s="10" t="s">
        <v>28</v>
      </c>
      <c r="D6586" s="10" t="s">
        <v>22</v>
      </c>
      <c r="E6586" s="10" t="s">
        <v>23</v>
      </c>
      <c r="F6586" s="10" t="s">
        <v>5</v>
      </c>
      <c r="H6586" s="10" t="s">
        <v>24</v>
      </c>
      <c r="I6586" s="10">
        <v>3679306</v>
      </c>
      <c r="J6586" s="10">
        <v>3680265</v>
      </c>
      <c r="K6586" s="10" t="s">
        <v>25</v>
      </c>
      <c r="L6586" s="10" t="s">
        <v>8060</v>
      </c>
      <c r="O6586" s="10" t="s">
        <v>8061</v>
      </c>
      <c r="R6586" s="10" t="s">
        <v>8059</v>
      </c>
      <c r="S6586" s="10">
        <v>960</v>
      </c>
      <c r="T6586" s="10">
        <v>319</v>
      </c>
    </row>
    <row r="6587" spans="1:20" x14ac:dyDescent="0.35">
      <c r="A6587" s="10" t="s">
        <v>20</v>
      </c>
      <c r="B6587" s="10" t="s">
        <v>20</v>
      </c>
      <c r="C6587" s="10" t="s">
        <v>21</v>
      </c>
      <c r="D6587" s="10" t="s">
        <v>22</v>
      </c>
      <c r="E6587" s="10" t="s">
        <v>23</v>
      </c>
      <c r="F6587" s="10" t="s">
        <v>5</v>
      </c>
      <c r="H6587" s="10" t="s">
        <v>24</v>
      </c>
      <c r="I6587" s="10">
        <v>3680265</v>
      </c>
      <c r="J6587" s="10">
        <v>3681563</v>
      </c>
      <c r="K6587" s="10" t="s">
        <v>25</v>
      </c>
      <c r="R6587" s="10" t="s">
        <v>8062</v>
      </c>
      <c r="S6587" s="10">
        <v>1299</v>
      </c>
    </row>
    <row r="6588" spans="1:20" x14ac:dyDescent="0.35">
      <c r="A6588" s="10" t="s">
        <v>27</v>
      </c>
      <c r="B6588" s="10" t="s">
        <v>27</v>
      </c>
      <c r="C6588" s="10" t="s">
        <v>28</v>
      </c>
      <c r="D6588" s="10" t="s">
        <v>22</v>
      </c>
      <c r="E6588" s="10" t="s">
        <v>23</v>
      </c>
      <c r="F6588" s="10" t="s">
        <v>5</v>
      </c>
      <c r="H6588" s="10" t="s">
        <v>24</v>
      </c>
      <c r="I6588" s="10">
        <v>3680265</v>
      </c>
      <c r="J6588" s="10">
        <v>3681563</v>
      </c>
      <c r="K6588" s="10" t="s">
        <v>25</v>
      </c>
      <c r="L6588" s="10" t="s">
        <v>8063</v>
      </c>
      <c r="O6588" s="10" t="s">
        <v>8064</v>
      </c>
      <c r="R6588" s="10" t="s">
        <v>8062</v>
      </c>
      <c r="S6588" s="10">
        <v>1299</v>
      </c>
      <c r="T6588" s="10">
        <v>432</v>
      </c>
    </row>
    <row r="6589" spans="1:20" x14ac:dyDescent="0.35">
      <c r="A6589" s="10" t="s">
        <v>20</v>
      </c>
      <c r="B6589" s="10" t="s">
        <v>20</v>
      </c>
      <c r="C6589" s="10" t="s">
        <v>21</v>
      </c>
      <c r="D6589" s="10" t="s">
        <v>22</v>
      </c>
      <c r="E6589" s="10" t="s">
        <v>23</v>
      </c>
      <c r="F6589" s="10" t="s">
        <v>5</v>
      </c>
      <c r="H6589" s="10" t="s">
        <v>24</v>
      </c>
      <c r="I6589" s="10">
        <v>3681556</v>
      </c>
      <c r="J6589" s="10">
        <v>3682206</v>
      </c>
      <c r="K6589" s="10" t="s">
        <v>25</v>
      </c>
      <c r="R6589" s="10" t="s">
        <v>8065</v>
      </c>
      <c r="S6589" s="10">
        <v>651</v>
      </c>
    </row>
    <row r="6590" spans="1:20" x14ac:dyDescent="0.35">
      <c r="A6590" s="10" t="s">
        <v>27</v>
      </c>
      <c r="B6590" s="10" t="s">
        <v>27</v>
      </c>
      <c r="C6590" s="10" t="s">
        <v>28</v>
      </c>
      <c r="D6590" s="10" t="s">
        <v>22</v>
      </c>
      <c r="E6590" s="10" t="s">
        <v>23</v>
      </c>
      <c r="F6590" s="10" t="s">
        <v>5</v>
      </c>
      <c r="H6590" s="10" t="s">
        <v>24</v>
      </c>
      <c r="I6590" s="10">
        <v>3681556</v>
      </c>
      <c r="J6590" s="10">
        <v>3682206</v>
      </c>
      <c r="K6590" s="10" t="s">
        <v>25</v>
      </c>
      <c r="L6590" s="10" t="s">
        <v>8066</v>
      </c>
      <c r="O6590" s="10" t="s">
        <v>8067</v>
      </c>
      <c r="R6590" s="10" t="s">
        <v>8065</v>
      </c>
      <c r="S6590" s="10">
        <v>651</v>
      </c>
      <c r="T6590" s="10">
        <v>216</v>
      </c>
    </row>
    <row r="6591" spans="1:20" x14ac:dyDescent="0.35">
      <c r="A6591" s="10" t="s">
        <v>20</v>
      </c>
      <c r="B6591" s="10" t="s">
        <v>20</v>
      </c>
      <c r="C6591" s="10" t="s">
        <v>21</v>
      </c>
      <c r="D6591" s="10" t="s">
        <v>22</v>
      </c>
      <c r="E6591" s="10" t="s">
        <v>23</v>
      </c>
      <c r="F6591" s="10" t="s">
        <v>5</v>
      </c>
      <c r="H6591" s="10" t="s">
        <v>24</v>
      </c>
      <c r="I6591" s="10">
        <v>3682303</v>
      </c>
      <c r="J6591" s="10">
        <v>3682971</v>
      </c>
      <c r="K6591" s="10" t="s">
        <v>25</v>
      </c>
      <c r="R6591" s="10" t="s">
        <v>8068</v>
      </c>
      <c r="S6591" s="10">
        <v>669</v>
      </c>
    </row>
    <row r="6592" spans="1:20" x14ac:dyDescent="0.35">
      <c r="A6592" s="10" t="s">
        <v>27</v>
      </c>
      <c r="B6592" s="10" t="s">
        <v>27</v>
      </c>
      <c r="C6592" s="10" t="s">
        <v>28</v>
      </c>
      <c r="D6592" s="10" t="s">
        <v>22</v>
      </c>
      <c r="E6592" s="10" t="s">
        <v>23</v>
      </c>
      <c r="F6592" s="10" t="s">
        <v>5</v>
      </c>
      <c r="H6592" s="10" t="s">
        <v>24</v>
      </c>
      <c r="I6592" s="10">
        <v>3682303</v>
      </c>
      <c r="J6592" s="10">
        <v>3682971</v>
      </c>
      <c r="K6592" s="10" t="s">
        <v>25</v>
      </c>
      <c r="L6592" s="10" t="s">
        <v>8069</v>
      </c>
      <c r="O6592" s="10" t="s">
        <v>95</v>
      </c>
      <c r="R6592" s="10" t="s">
        <v>8068</v>
      </c>
      <c r="S6592" s="10">
        <v>669</v>
      </c>
      <c r="T6592" s="10">
        <v>222</v>
      </c>
    </row>
    <row r="6593" spans="1:20" x14ac:dyDescent="0.35">
      <c r="A6593" s="10" t="s">
        <v>20</v>
      </c>
      <c r="B6593" s="10" t="s">
        <v>20</v>
      </c>
      <c r="C6593" s="10" t="s">
        <v>21</v>
      </c>
      <c r="D6593" s="10" t="s">
        <v>22</v>
      </c>
      <c r="E6593" s="10" t="s">
        <v>23</v>
      </c>
      <c r="F6593" s="10" t="s">
        <v>5</v>
      </c>
      <c r="H6593" s="10" t="s">
        <v>24</v>
      </c>
      <c r="I6593" s="10">
        <v>3682974</v>
      </c>
      <c r="J6593" s="10">
        <v>3684098</v>
      </c>
      <c r="K6593" s="10" t="s">
        <v>25</v>
      </c>
      <c r="R6593" s="10" t="s">
        <v>8070</v>
      </c>
      <c r="S6593" s="10">
        <v>1125</v>
      </c>
    </row>
    <row r="6594" spans="1:20" x14ac:dyDescent="0.35">
      <c r="A6594" s="10" t="s">
        <v>27</v>
      </c>
      <c r="B6594" s="10" t="s">
        <v>27</v>
      </c>
      <c r="C6594" s="10" t="s">
        <v>28</v>
      </c>
      <c r="D6594" s="10" t="s">
        <v>22</v>
      </c>
      <c r="E6594" s="10" t="s">
        <v>23</v>
      </c>
      <c r="F6594" s="10" t="s">
        <v>5</v>
      </c>
      <c r="H6594" s="10" t="s">
        <v>24</v>
      </c>
      <c r="I6594" s="10">
        <v>3682974</v>
      </c>
      <c r="J6594" s="10">
        <v>3684098</v>
      </c>
      <c r="K6594" s="10" t="s">
        <v>25</v>
      </c>
      <c r="L6594" s="10" t="s">
        <v>8071</v>
      </c>
      <c r="O6594" s="10" t="s">
        <v>8072</v>
      </c>
      <c r="R6594" s="10" t="s">
        <v>8070</v>
      </c>
      <c r="S6594" s="10">
        <v>1125</v>
      </c>
      <c r="T6594" s="10">
        <v>374</v>
      </c>
    </row>
    <row r="6595" spans="1:20" x14ac:dyDescent="0.35">
      <c r="A6595" s="10" t="s">
        <v>20</v>
      </c>
      <c r="B6595" s="10" t="s">
        <v>20</v>
      </c>
      <c r="C6595" s="10" t="s">
        <v>21</v>
      </c>
      <c r="D6595" s="10" t="s">
        <v>22</v>
      </c>
      <c r="E6595" s="10" t="s">
        <v>23</v>
      </c>
      <c r="F6595" s="10" t="s">
        <v>5</v>
      </c>
      <c r="H6595" s="10" t="s">
        <v>24</v>
      </c>
      <c r="I6595" s="10">
        <v>3684195</v>
      </c>
      <c r="J6595" s="10">
        <v>3684419</v>
      </c>
      <c r="K6595" s="10" t="s">
        <v>25</v>
      </c>
      <c r="R6595" s="10" t="s">
        <v>8073</v>
      </c>
      <c r="S6595" s="10">
        <v>225</v>
      </c>
    </row>
    <row r="6596" spans="1:20" x14ac:dyDescent="0.35">
      <c r="A6596" s="10" t="s">
        <v>27</v>
      </c>
      <c r="B6596" s="10" t="s">
        <v>27</v>
      </c>
      <c r="C6596" s="10" t="s">
        <v>28</v>
      </c>
      <c r="D6596" s="10" t="s">
        <v>22</v>
      </c>
      <c r="E6596" s="10" t="s">
        <v>23</v>
      </c>
      <c r="F6596" s="10" t="s">
        <v>5</v>
      </c>
      <c r="H6596" s="10" t="s">
        <v>24</v>
      </c>
      <c r="I6596" s="10">
        <v>3684195</v>
      </c>
      <c r="J6596" s="10">
        <v>3684419</v>
      </c>
      <c r="K6596" s="10" t="s">
        <v>25</v>
      </c>
      <c r="L6596" s="10" t="s">
        <v>8074</v>
      </c>
      <c r="O6596" s="10" t="s">
        <v>984</v>
      </c>
      <c r="R6596" s="10" t="s">
        <v>8073</v>
      </c>
      <c r="S6596" s="10">
        <v>225</v>
      </c>
      <c r="T6596" s="10">
        <v>74</v>
      </c>
    </row>
    <row r="6597" spans="1:20" x14ac:dyDescent="0.35">
      <c r="A6597" s="10" t="s">
        <v>20</v>
      </c>
      <c r="B6597" s="10" t="s">
        <v>20</v>
      </c>
      <c r="C6597" s="10" t="s">
        <v>21</v>
      </c>
      <c r="D6597" s="10" t="s">
        <v>22</v>
      </c>
      <c r="E6597" s="10" t="s">
        <v>23</v>
      </c>
      <c r="F6597" s="10" t="s">
        <v>5</v>
      </c>
      <c r="H6597" s="10" t="s">
        <v>24</v>
      </c>
      <c r="I6597" s="10">
        <v>3684403</v>
      </c>
      <c r="J6597" s="10">
        <v>3684672</v>
      </c>
      <c r="K6597" s="10" t="s">
        <v>25</v>
      </c>
      <c r="R6597" s="10" t="s">
        <v>8075</v>
      </c>
      <c r="S6597" s="10">
        <v>270</v>
      </c>
    </row>
    <row r="6598" spans="1:20" x14ac:dyDescent="0.35">
      <c r="A6598" s="10" t="s">
        <v>27</v>
      </c>
      <c r="B6598" s="10" t="s">
        <v>27</v>
      </c>
      <c r="C6598" s="10" t="s">
        <v>28</v>
      </c>
      <c r="D6598" s="10" t="s">
        <v>22</v>
      </c>
      <c r="E6598" s="10" t="s">
        <v>23</v>
      </c>
      <c r="F6598" s="10" t="s">
        <v>5</v>
      </c>
      <c r="H6598" s="10" t="s">
        <v>24</v>
      </c>
      <c r="I6598" s="10">
        <v>3684403</v>
      </c>
      <c r="J6598" s="10">
        <v>3684672</v>
      </c>
      <c r="K6598" s="10" t="s">
        <v>25</v>
      </c>
      <c r="L6598" s="10" t="s">
        <v>8076</v>
      </c>
      <c r="O6598" s="10" t="s">
        <v>1883</v>
      </c>
      <c r="R6598" s="10" t="s">
        <v>8075</v>
      </c>
      <c r="S6598" s="10">
        <v>270</v>
      </c>
      <c r="T6598" s="10">
        <v>89</v>
      </c>
    </row>
    <row r="6599" spans="1:20" x14ac:dyDescent="0.35">
      <c r="A6599" s="10" t="s">
        <v>20</v>
      </c>
      <c r="B6599" s="10" t="s">
        <v>20</v>
      </c>
      <c r="C6599" s="10" t="s">
        <v>21</v>
      </c>
      <c r="D6599" s="10" t="s">
        <v>22</v>
      </c>
      <c r="E6599" s="10" t="s">
        <v>23</v>
      </c>
      <c r="F6599" s="10" t="s">
        <v>5</v>
      </c>
      <c r="H6599" s="10" t="s">
        <v>24</v>
      </c>
      <c r="I6599" s="10">
        <v>3684708</v>
      </c>
      <c r="J6599" s="10">
        <v>3685028</v>
      </c>
      <c r="K6599" s="10" t="s">
        <v>46</v>
      </c>
      <c r="R6599" s="10" t="s">
        <v>8077</v>
      </c>
      <c r="S6599" s="10">
        <v>321</v>
      </c>
    </row>
    <row r="6600" spans="1:20" x14ac:dyDescent="0.35">
      <c r="A6600" s="10" t="s">
        <v>27</v>
      </c>
      <c r="B6600" s="10" t="s">
        <v>27</v>
      </c>
      <c r="C6600" s="10" t="s">
        <v>28</v>
      </c>
      <c r="D6600" s="10" t="s">
        <v>22</v>
      </c>
      <c r="E6600" s="10" t="s">
        <v>23</v>
      </c>
      <c r="F6600" s="10" t="s">
        <v>5</v>
      </c>
      <c r="H6600" s="10" t="s">
        <v>24</v>
      </c>
      <c r="I6600" s="10">
        <v>3684708</v>
      </c>
      <c r="J6600" s="10">
        <v>3685028</v>
      </c>
      <c r="K6600" s="10" t="s">
        <v>46</v>
      </c>
      <c r="L6600" s="10" t="s">
        <v>8078</v>
      </c>
      <c r="O6600" s="10" t="s">
        <v>8079</v>
      </c>
      <c r="R6600" s="10" t="s">
        <v>8077</v>
      </c>
      <c r="S6600" s="10">
        <v>321</v>
      </c>
      <c r="T6600" s="10">
        <v>106</v>
      </c>
    </row>
    <row r="6601" spans="1:20" x14ac:dyDescent="0.35">
      <c r="A6601" s="10" t="s">
        <v>20</v>
      </c>
      <c r="B6601" s="10" t="s">
        <v>20</v>
      </c>
      <c r="C6601" s="10" t="s">
        <v>21</v>
      </c>
      <c r="D6601" s="10" t="s">
        <v>22</v>
      </c>
      <c r="E6601" s="10" t="s">
        <v>23</v>
      </c>
      <c r="F6601" s="10" t="s">
        <v>5</v>
      </c>
      <c r="H6601" s="10" t="s">
        <v>24</v>
      </c>
      <c r="I6601" s="10">
        <v>3685083</v>
      </c>
      <c r="J6601" s="10">
        <v>3685364</v>
      </c>
      <c r="K6601" s="10" t="s">
        <v>46</v>
      </c>
      <c r="R6601" s="10" t="s">
        <v>8080</v>
      </c>
      <c r="S6601" s="10">
        <v>282</v>
      </c>
    </row>
    <row r="6602" spans="1:20" x14ac:dyDescent="0.35">
      <c r="A6602" s="10" t="s">
        <v>27</v>
      </c>
      <c r="B6602" s="10" t="s">
        <v>27</v>
      </c>
      <c r="C6602" s="10" t="s">
        <v>28</v>
      </c>
      <c r="D6602" s="10" t="s">
        <v>22</v>
      </c>
      <c r="E6602" s="10" t="s">
        <v>23</v>
      </c>
      <c r="F6602" s="10" t="s">
        <v>5</v>
      </c>
      <c r="H6602" s="10" t="s">
        <v>24</v>
      </c>
      <c r="I6602" s="10">
        <v>3685083</v>
      </c>
      <c r="J6602" s="10">
        <v>3685364</v>
      </c>
      <c r="K6602" s="10" t="s">
        <v>46</v>
      </c>
      <c r="L6602" s="10" t="s">
        <v>8081</v>
      </c>
      <c r="O6602" s="10" t="s">
        <v>8082</v>
      </c>
      <c r="R6602" s="10" t="s">
        <v>8080</v>
      </c>
      <c r="S6602" s="10">
        <v>282</v>
      </c>
      <c r="T6602" s="10">
        <v>93</v>
      </c>
    </row>
    <row r="6603" spans="1:20" x14ac:dyDescent="0.35">
      <c r="A6603" s="10" t="s">
        <v>20</v>
      </c>
      <c r="B6603" s="10" t="s">
        <v>20</v>
      </c>
      <c r="C6603" s="10" t="s">
        <v>21</v>
      </c>
      <c r="D6603" s="10" t="s">
        <v>22</v>
      </c>
      <c r="E6603" s="10" t="s">
        <v>23</v>
      </c>
      <c r="F6603" s="10" t="s">
        <v>5</v>
      </c>
      <c r="H6603" s="10" t="s">
        <v>24</v>
      </c>
      <c r="I6603" s="10">
        <v>3685617</v>
      </c>
      <c r="J6603" s="10">
        <v>3686633</v>
      </c>
      <c r="K6603" s="10" t="s">
        <v>25</v>
      </c>
      <c r="R6603" s="10" t="s">
        <v>8083</v>
      </c>
      <c r="S6603" s="10">
        <v>1017</v>
      </c>
    </row>
    <row r="6604" spans="1:20" x14ac:dyDescent="0.35">
      <c r="A6604" s="10" t="s">
        <v>27</v>
      </c>
      <c r="B6604" s="10" t="s">
        <v>27</v>
      </c>
      <c r="C6604" s="10" t="s">
        <v>28</v>
      </c>
      <c r="D6604" s="10" t="s">
        <v>22</v>
      </c>
      <c r="E6604" s="10" t="s">
        <v>23</v>
      </c>
      <c r="F6604" s="10" t="s">
        <v>5</v>
      </c>
      <c r="H6604" s="10" t="s">
        <v>24</v>
      </c>
      <c r="I6604" s="10">
        <v>3685617</v>
      </c>
      <c r="J6604" s="10">
        <v>3686633</v>
      </c>
      <c r="K6604" s="10" t="s">
        <v>25</v>
      </c>
      <c r="L6604" s="10" t="s">
        <v>8084</v>
      </c>
      <c r="O6604" s="10" t="s">
        <v>290</v>
      </c>
      <c r="R6604" s="10" t="s">
        <v>8083</v>
      </c>
      <c r="S6604" s="10">
        <v>1017</v>
      </c>
      <c r="T6604" s="10">
        <v>338</v>
      </c>
    </row>
    <row r="6605" spans="1:20" x14ac:dyDescent="0.35">
      <c r="A6605" s="10" t="s">
        <v>20</v>
      </c>
      <c r="B6605" s="10" t="s">
        <v>20</v>
      </c>
      <c r="C6605" s="10" t="s">
        <v>21</v>
      </c>
      <c r="D6605" s="10" t="s">
        <v>22</v>
      </c>
      <c r="E6605" s="10" t="s">
        <v>23</v>
      </c>
      <c r="F6605" s="10" t="s">
        <v>5</v>
      </c>
      <c r="H6605" s="10" t="s">
        <v>24</v>
      </c>
      <c r="I6605" s="10">
        <v>3686649</v>
      </c>
      <c r="J6605" s="10">
        <v>3688373</v>
      </c>
      <c r="K6605" s="10" t="s">
        <v>25</v>
      </c>
      <c r="R6605" s="10" t="s">
        <v>8085</v>
      </c>
      <c r="S6605" s="10">
        <v>1725</v>
      </c>
    </row>
    <row r="6606" spans="1:20" x14ac:dyDescent="0.35">
      <c r="A6606" s="10" t="s">
        <v>27</v>
      </c>
      <c r="B6606" s="10" t="s">
        <v>27</v>
      </c>
      <c r="C6606" s="10" t="s">
        <v>28</v>
      </c>
      <c r="D6606" s="10" t="s">
        <v>22</v>
      </c>
      <c r="E6606" s="10" t="s">
        <v>23</v>
      </c>
      <c r="F6606" s="10" t="s">
        <v>5</v>
      </c>
      <c r="H6606" s="10" t="s">
        <v>24</v>
      </c>
      <c r="I6606" s="10">
        <v>3686649</v>
      </c>
      <c r="J6606" s="10">
        <v>3688373</v>
      </c>
      <c r="K6606" s="10" t="s">
        <v>25</v>
      </c>
      <c r="L6606" s="10" t="s">
        <v>8086</v>
      </c>
      <c r="O6606" s="10" t="s">
        <v>293</v>
      </c>
      <c r="R6606" s="10" t="s">
        <v>8085</v>
      </c>
      <c r="S6606" s="10">
        <v>1725</v>
      </c>
      <c r="T6606" s="10">
        <v>574</v>
      </c>
    </row>
    <row r="6607" spans="1:20" x14ac:dyDescent="0.35">
      <c r="A6607" s="10" t="s">
        <v>20</v>
      </c>
      <c r="B6607" s="10" t="s">
        <v>20</v>
      </c>
      <c r="C6607" s="10" t="s">
        <v>21</v>
      </c>
      <c r="D6607" s="10" t="s">
        <v>22</v>
      </c>
      <c r="E6607" s="10" t="s">
        <v>23</v>
      </c>
      <c r="F6607" s="10" t="s">
        <v>5</v>
      </c>
      <c r="H6607" s="10" t="s">
        <v>24</v>
      </c>
      <c r="I6607" s="10">
        <v>3688361</v>
      </c>
      <c r="J6607" s="10">
        <v>3689440</v>
      </c>
      <c r="K6607" s="10" t="s">
        <v>25</v>
      </c>
      <c r="R6607" s="10" t="s">
        <v>8087</v>
      </c>
      <c r="S6607" s="10">
        <v>1080</v>
      </c>
    </row>
    <row r="6608" spans="1:20" x14ac:dyDescent="0.35">
      <c r="A6608" s="10" t="s">
        <v>27</v>
      </c>
      <c r="B6608" s="10" t="s">
        <v>27</v>
      </c>
      <c r="C6608" s="10" t="s">
        <v>28</v>
      </c>
      <c r="D6608" s="10" t="s">
        <v>22</v>
      </c>
      <c r="E6608" s="10" t="s">
        <v>23</v>
      </c>
      <c r="F6608" s="10" t="s">
        <v>5</v>
      </c>
      <c r="H6608" s="10" t="s">
        <v>24</v>
      </c>
      <c r="I6608" s="10">
        <v>3688361</v>
      </c>
      <c r="J6608" s="10">
        <v>3689440</v>
      </c>
      <c r="K6608" s="10" t="s">
        <v>25</v>
      </c>
      <c r="L6608" s="10" t="s">
        <v>8088</v>
      </c>
      <c r="O6608" s="10" t="s">
        <v>61</v>
      </c>
      <c r="R6608" s="10" t="s">
        <v>8087</v>
      </c>
      <c r="S6608" s="10">
        <v>1080</v>
      </c>
      <c r="T6608" s="10">
        <v>359</v>
      </c>
    </row>
    <row r="6609" spans="1:20" x14ac:dyDescent="0.35">
      <c r="A6609" s="10" t="s">
        <v>20</v>
      </c>
      <c r="B6609" s="10" t="s">
        <v>20</v>
      </c>
      <c r="C6609" s="10" t="s">
        <v>21</v>
      </c>
      <c r="D6609" s="10" t="s">
        <v>22</v>
      </c>
      <c r="E6609" s="10" t="s">
        <v>23</v>
      </c>
      <c r="F6609" s="10" t="s">
        <v>5</v>
      </c>
      <c r="H6609" s="10" t="s">
        <v>24</v>
      </c>
      <c r="I6609" s="10">
        <v>3689610</v>
      </c>
      <c r="J6609" s="10">
        <v>3692357</v>
      </c>
      <c r="K6609" s="10" t="s">
        <v>25</v>
      </c>
      <c r="R6609" s="10" t="s">
        <v>8089</v>
      </c>
      <c r="S6609" s="10">
        <v>2748</v>
      </c>
    </row>
    <row r="6610" spans="1:20" x14ac:dyDescent="0.35">
      <c r="A6610" s="10" t="s">
        <v>27</v>
      </c>
      <c r="B6610" s="10" t="s">
        <v>27</v>
      </c>
      <c r="C6610" s="10" t="s">
        <v>28</v>
      </c>
      <c r="D6610" s="10" t="s">
        <v>22</v>
      </c>
      <c r="E6610" s="10" t="s">
        <v>23</v>
      </c>
      <c r="F6610" s="10" t="s">
        <v>5</v>
      </c>
      <c r="H6610" s="10" t="s">
        <v>24</v>
      </c>
      <c r="I6610" s="10">
        <v>3689610</v>
      </c>
      <c r="J6610" s="10">
        <v>3692357</v>
      </c>
      <c r="K6610" s="10" t="s">
        <v>25</v>
      </c>
      <c r="L6610" s="10" t="s">
        <v>8090</v>
      </c>
      <c r="O6610" s="10" t="s">
        <v>8091</v>
      </c>
      <c r="R6610" s="10" t="s">
        <v>8089</v>
      </c>
      <c r="S6610" s="10">
        <v>2748</v>
      </c>
      <c r="T6610" s="10">
        <v>915</v>
      </c>
    </row>
    <row r="6611" spans="1:20" x14ac:dyDescent="0.35">
      <c r="A6611" s="10" t="s">
        <v>20</v>
      </c>
      <c r="B6611" s="10" t="s">
        <v>20</v>
      </c>
      <c r="C6611" s="10" t="s">
        <v>21</v>
      </c>
      <c r="D6611" s="10" t="s">
        <v>22</v>
      </c>
      <c r="E6611" s="10" t="s">
        <v>23</v>
      </c>
      <c r="F6611" s="10" t="s">
        <v>5</v>
      </c>
      <c r="H6611" s="10" t="s">
        <v>24</v>
      </c>
      <c r="I6611" s="10">
        <v>3692386</v>
      </c>
      <c r="J6611" s="10">
        <v>3694914</v>
      </c>
      <c r="K6611" s="10" t="s">
        <v>25</v>
      </c>
      <c r="R6611" s="10" t="s">
        <v>8092</v>
      </c>
      <c r="S6611" s="10">
        <v>2529</v>
      </c>
    </row>
    <row r="6612" spans="1:20" x14ac:dyDescent="0.35">
      <c r="A6612" s="10" t="s">
        <v>27</v>
      </c>
      <c r="B6612" s="10" t="s">
        <v>27</v>
      </c>
      <c r="C6612" s="10" t="s">
        <v>28</v>
      </c>
      <c r="D6612" s="10" t="s">
        <v>22</v>
      </c>
      <c r="E6612" s="10" t="s">
        <v>23</v>
      </c>
      <c r="F6612" s="10" t="s">
        <v>5</v>
      </c>
      <c r="H6612" s="10" t="s">
        <v>24</v>
      </c>
      <c r="I6612" s="10">
        <v>3692386</v>
      </c>
      <c r="J6612" s="10">
        <v>3694914</v>
      </c>
      <c r="K6612" s="10" t="s">
        <v>25</v>
      </c>
      <c r="L6612" s="10" t="s">
        <v>8093</v>
      </c>
      <c r="O6612" s="10" t="s">
        <v>8094</v>
      </c>
      <c r="R6612" s="10" t="s">
        <v>8092</v>
      </c>
      <c r="S6612" s="10">
        <v>2529</v>
      </c>
      <c r="T6612" s="10">
        <v>842</v>
      </c>
    </row>
    <row r="6613" spans="1:20" x14ac:dyDescent="0.35">
      <c r="A6613" s="10" t="s">
        <v>20</v>
      </c>
      <c r="B6613" s="10" t="s">
        <v>20</v>
      </c>
      <c r="C6613" s="10" t="s">
        <v>21</v>
      </c>
      <c r="D6613" s="10" t="s">
        <v>22</v>
      </c>
      <c r="E6613" s="10" t="s">
        <v>23</v>
      </c>
      <c r="F6613" s="10" t="s">
        <v>5</v>
      </c>
      <c r="H6613" s="10" t="s">
        <v>24</v>
      </c>
      <c r="I6613" s="10">
        <v>3695033</v>
      </c>
      <c r="J6613" s="10">
        <v>3696733</v>
      </c>
      <c r="K6613" s="10" t="s">
        <v>25</v>
      </c>
      <c r="R6613" s="10" t="s">
        <v>8095</v>
      </c>
      <c r="S6613" s="10">
        <v>1701</v>
      </c>
    </row>
    <row r="6614" spans="1:20" x14ac:dyDescent="0.35">
      <c r="A6614" s="10" t="s">
        <v>27</v>
      </c>
      <c r="B6614" s="10" t="s">
        <v>27</v>
      </c>
      <c r="C6614" s="10" t="s">
        <v>28</v>
      </c>
      <c r="D6614" s="10" t="s">
        <v>22</v>
      </c>
      <c r="E6614" s="10" t="s">
        <v>23</v>
      </c>
      <c r="F6614" s="10" t="s">
        <v>5</v>
      </c>
      <c r="H6614" s="10" t="s">
        <v>24</v>
      </c>
      <c r="I6614" s="10">
        <v>3695033</v>
      </c>
      <c r="J6614" s="10">
        <v>3696733</v>
      </c>
      <c r="K6614" s="10" t="s">
        <v>25</v>
      </c>
      <c r="L6614" s="10" t="s">
        <v>8096</v>
      </c>
      <c r="O6614" s="10" t="s">
        <v>8097</v>
      </c>
      <c r="R6614" s="10" t="s">
        <v>8095</v>
      </c>
      <c r="S6614" s="10">
        <v>1701</v>
      </c>
      <c r="T6614" s="10">
        <v>566</v>
      </c>
    </row>
    <row r="6615" spans="1:20" x14ac:dyDescent="0.35">
      <c r="A6615" s="10" t="s">
        <v>20</v>
      </c>
      <c r="B6615" s="10" t="s">
        <v>20</v>
      </c>
      <c r="C6615" s="10" t="s">
        <v>21</v>
      </c>
      <c r="D6615" s="10" t="s">
        <v>22</v>
      </c>
      <c r="E6615" s="10" t="s">
        <v>23</v>
      </c>
      <c r="F6615" s="10" t="s">
        <v>5</v>
      </c>
      <c r="H6615" s="10" t="s">
        <v>24</v>
      </c>
      <c r="I6615" s="10">
        <v>3696846</v>
      </c>
      <c r="J6615" s="10">
        <v>3697013</v>
      </c>
      <c r="K6615" s="10" t="s">
        <v>25</v>
      </c>
      <c r="R6615" s="10" t="s">
        <v>8098</v>
      </c>
      <c r="S6615" s="10">
        <v>168</v>
      </c>
    </row>
    <row r="6616" spans="1:20" x14ac:dyDescent="0.35">
      <c r="A6616" s="10" t="s">
        <v>27</v>
      </c>
      <c r="B6616" s="10" t="s">
        <v>27</v>
      </c>
      <c r="C6616" s="10" t="s">
        <v>28</v>
      </c>
      <c r="D6616" s="10" t="s">
        <v>22</v>
      </c>
      <c r="E6616" s="10" t="s">
        <v>23</v>
      </c>
      <c r="F6616" s="10" t="s">
        <v>5</v>
      </c>
      <c r="H6616" s="10" t="s">
        <v>24</v>
      </c>
      <c r="I6616" s="10">
        <v>3696846</v>
      </c>
      <c r="J6616" s="10">
        <v>3697013</v>
      </c>
      <c r="K6616" s="10" t="s">
        <v>25</v>
      </c>
      <c r="L6616" s="10" t="s">
        <v>8099</v>
      </c>
      <c r="O6616" s="10" t="s">
        <v>8100</v>
      </c>
      <c r="R6616" s="10" t="s">
        <v>8098</v>
      </c>
      <c r="S6616" s="10">
        <v>168</v>
      </c>
      <c r="T6616" s="10">
        <v>55</v>
      </c>
    </row>
    <row r="6617" spans="1:20" x14ac:dyDescent="0.35">
      <c r="A6617" s="10" t="s">
        <v>20</v>
      </c>
      <c r="B6617" s="10" t="s">
        <v>20</v>
      </c>
      <c r="C6617" s="10" t="s">
        <v>21</v>
      </c>
      <c r="D6617" s="10" t="s">
        <v>22</v>
      </c>
      <c r="E6617" s="10" t="s">
        <v>23</v>
      </c>
      <c r="F6617" s="10" t="s">
        <v>5</v>
      </c>
      <c r="H6617" s="10" t="s">
        <v>24</v>
      </c>
      <c r="I6617" s="10">
        <v>3697207</v>
      </c>
      <c r="J6617" s="10">
        <v>3697587</v>
      </c>
      <c r="K6617" s="10" t="s">
        <v>46</v>
      </c>
      <c r="R6617" s="10" t="s">
        <v>8101</v>
      </c>
      <c r="S6617" s="10">
        <v>381</v>
      </c>
    </row>
    <row r="6618" spans="1:20" x14ac:dyDescent="0.35">
      <c r="A6618" s="10" t="s">
        <v>27</v>
      </c>
      <c r="B6618" s="10" t="s">
        <v>27</v>
      </c>
      <c r="C6618" s="10" t="s">
        <v>28</v>
      </c>
      <c r="D6618" s="10" t="s">
        <v>22</v>
      </c>
      <c r="E6618" s="10" t="s">
        <v>23</v>
      </c>
      <c r="F6618" s="10" t="s">
        <v>5</v>
      </c>
      <c r="H6618" s="10" t="s">
        <v>24</v>
      </c>
      <c r="I6618" s="10">
        <v>3697207</v>
      </c>
      <c r="J6618" s="10">
        <v>3697587</v>
      </c>
      <c r="K6618" s="10" t="s">
        <v>46</v>
      </c>
      <c r="L6618" s="10" t="s">
        <v>8102</v>
      </c>
      <c r="O6618" s="10" t="s">
        <v>8103</v>
      </c>
      <c r="R6618" s="10" t="s">
        <v>8101</v>
      </c>
      <c r="S6618" s="10">
        <v>381</v>
      </c>
      <c r="T6618" s="10">
        <v>126</v>
      </c>
    </row>
    <row r="6619" spans="1:20" x14ac:dyDescent="0.35">
      <c r="A6619" s="10" t="s">
        <v>20</v>
      </c>
      <c r="B6619" s="10" t="s">
        <v>20</v>
      </c>
      <c r="C6619" s="10" t="s">
        <v>21</v>
      </c>
      <c r="D6619" s="10" t="s">
        <v>22</v>
      </c>
      <c r="E6619" s="10" t="s">
        <v>23</v>
      </c>
      <c r="F6619" s="10" t="s">
        <v>5</v>
      </c>
      <c r="H6619" s="10" t="s">
        <v>24</v>
      </c>
      <c r="I6619" s="10">
        <v>3697676</v>
      </c>
      <c r="J6619" s="10">
        <v>3698059</v>
      </c>
      <c r="K6619" s="10" t="s">
        <v>46</v>
      </c>
      <c r="R6619" s="10" t="s">
        <v>8104</v>
      </c>
      <c r="S6619" s="10">
        <v>384</v>
      </c>
    </row>
    <row r="6620" spans="1:20" x14ac:dyDescent="0.35">
      <c r="A6620" s="10" t="s">
        <v>27</v>
      </c>
      <c r="B6620" s="10" t="s">
        <v>27</v>
      </c>
      <c r="C6620" s="10" t="s">
        <v>28</v>
      </c>
      <c r="D6620" s="10" t="s">
        <v>22</v>
      </c>
      <c r="E6620" s="10" t="s">
        <v>23</v>
      </c>
      <c r="F6620" s="10" t="s">
        <v>5</v>
      </c>
      <c r="H6620" s="10" t="s">
        <v>24</v>
      </c>
      <c r="I6620" s="10">
        <v>3697676</v>
      </c>
      <c r="J6620" s="10">
        <v>3698059</v>
      </c>
      <c r="K6620" s="10" t="s">
        <v>46</v>
      </c>
      <c r="L6620" s="10" t="s">
        <v>8105</v>
      </c>
      <c r="O6620" s="10" t="s">
        <v>8106</v>
      </c>
      <c r="R6620" s="10" t="s">
        <v>8104</v>
      </c>
      <c r="S6620" s="10">
        <v>384</v>
      </c>
      <c r="T6620" s="10">
        <v>127</v>
      </c>
    </row>
    <row r="6621" spans="1:20" x14ac:dyDescent="0.35">
      <c r="A6621" s="10" t="s">
        <v>20</v>
      </c>
      <c r="B6621" s="10" t="s">
        <v>20</v>
      </c>
      <c r="C6621" s="10" t="s">
        <v>21</v>
      </c>
      <c r="D6621" s="10" t="s">
        <v>22</v>
      </c>
      <c r="E6621" s="10" t="s">
        <v>23</v>
      </c>
      <c r="F6621" s="10" t="s">
        <v>5</v>
      </c>
      <c r="H6621" s="10" t="s">
        <v>24</v>
      </c>
      <c r="I6621" s="10">
        <v>3699043</v>
      </c>
      <c r="J6621" s="10">
        <v>3699534</v>
      </c>
      <c r="K6621" s="10" t="s">
        <v>46</v>
      </c>
      <c r="R6621" s="10" t="s">
        <v>8107</v>
      </c>
      <c r="S6621" s="10">
        <v>492</v>
      </c>
    </row>
    <row r="6622" spans="1:20" x14ac:dyDescent="0.35">
      <c r="A6622" s="10" t="s">
        <v>27</v>
      </c>
      <c r="B6622" s="10" t="s">
        <v>27</v>
      </c>
      <c r="C6622" s="10" t="s">
        <v>28</v>
      </c>
      <c r="D6622" s="10" t="s">
        <v>22</v>
      </c>
      <c r="E6622" s="10" t="s">
        <v>23</v>
      </c>
      <c r="F6622" s="10" t="s">
        <v>5</v>
      </c>
      <c r="H6622" s="10" t="s">
        <v>24</v>
      </c>
      <c r="I6622" s="10">
        <v>3699043</v>
      </c>
      <c r="J6622" s="10">
        <v>3699534</v>
      </c>
      <c r="K6622" s="10" t="s">
        <v>46</v>
      </c>
      <c r="L6622" s="10" t="s">
        <v>8108</v>
      </c>
      <c r="O6622" s="10" t="s">
        <v>8109</v>
      </c>
      <c r="R6622" s="10" t="s">
        <v>8107</v>
      </c>
      <c r="S6622" s="10">
        <v>492</v>
      </c>
      <c r="T6622" s="10">
        <v>163</v>
      </c>
    </row>
    <row r="6623" spans="1:20" x14ac:dyDescent="0.35">
      <c r="A6623" s="10" t="s">
        <v>20</v>
      </c>
      <c r="B6623" s="10" t="s">
        <v>20</v>
      </c>
      <c r="C6623" s="10" t="s">
        <v>21</v>
      </c>
      <c r="D6623" s="10" t="s">
        <v>22</v>
      </c>
      <c r="E6623" s="10" t="s">
        <v>23</v>
      </c>
      <c r="F6623" s="10" t="s">
        <v>5</v>
      </c>
      <c r="H6623" s="10" t="s">
        <v>24</v>
      </c>
      <c r="I6623" s="10">
        <v>3699820</v>
      </c>
      <c r="J6623" s="10">
        <v>3700476</v>
      </c>
      <c r="K6623" s="10" t="s">
        <v>25</v>
      </c>
      <c r="R6623" s="10" t="s">
        <v>8110</v>
      </c>
      <c r="S6623" s="10">
        <v>657</v>
      </c>
    </row>
    <row r="6624" spans="1:20" x14ac:dyDescent="0.35">
      <c r="A6624" s="10" t="s">
        <v>27</v>
      </c>
      <c r="B6624" s="10" t="s">
        <v>27</v>
      </c>
      <c r="C6624" s="10" t="s">
        <v>28</v>
      </c>
      <c r="D6624" s="10" t="s">
        <v>22</v>
      </c>
      <c r="E6624" s="10" t="s">
        <v>23</v>
      </c>
      <c r="F6624" s="10" t="s">
        <v>5</v>
      </c>
      <c r="H6624" s="10" t="s">
        <v>24</v>
      </c>
      <c r="I6624" s="10">
        <v>3699820</v>
      </c>
      <c r="J6624" s="10">
        <v>3700476</v>
      </c>
      <c r="K6624" s="10" t="s">
        <v>25</v>
      </c>
      <c r="L6624" s="10" t="s">
        <v>8111</v>
      </c>
      <c r="O6624" s="10" t="s">
        <v>7753</v>
      </c>
      <c r="R6624" s="10" t="s">
        <v>8110</v>
      </c>
      <c r="S6624" s="10">
        <v>657</v>
      </c>
      <c r="T6624" s="10">
        <v>218</v>
      </c>
    </row>
    <row r="6625" spans="1:20" x14ac:dyDescent="0.35">
      <c r="A6625" s="10" t="s">
        <v>20</v>
      </c>
      <c r="B6625" s="10" t="s">
        <v>20</v>
      </c>
      <c r="C6625" s="10" t="s">
        <v>21</v>
      </c>
      <c r="D6625" s="10" t="s">
        <v>22</v>
      </c>
      <c r="E6625" s="10" t="s">
        <v>23</v>
      </c>
      <c r="F6625" s="10" t="s">
        <v>5</v>
      </c>
      <c r="H6625" s="10" t="s">
        <v>24</v>
      </c>
      <c r="I6625" s="10">
        <v>3700630</v>
      </c>
      <c r="J6625" s="10">
        <v>3701733</v>
      </c>
      <c r="K6625" s="10" t="s">
        <v>25</v>
      </c>
      <c r="R6625" s="10" t="s">
        <v>8112</v>
      </c>
      <c r="S6625" s="10">
        <v>1104</v>
      </c>
    </row>
    <row r="6626" spans="1:20" x14ac:dyDescent="0.35">
      <c r="A6626" s="10" t="s">
        <v>27</v>
      </c>
      <c r="B6626" s="10" t="s">
        <v>27</v>
      </c>
      <c r="C6626" s="10" t="s">
        <v>28</v>
      </c>
      <c r="D6626" s="10" t="s">
        <v>22</v>
      </c>
      <c r="E6626" s="10" t="s">
        <v>23</v>
      </c>
      <c r="F6626" s="10" t="s">
        <v>5</v>
      </c>
      <c r="H6626" s="10" t="s">
        <v>24</v>
      </c>
      <c r="I6626" s="10">
        <v>3700630</v>
      </c>
      <c r="J6626" s="10">
        <v>3701733</v>
      </c>
      <c r="K6626" s="10" t="s">
        <v>25</v>
      </c>
      <c r="L6626" s="10" t="s">
        <v>8113</v>
      </c>
      <c r="O6626" s="10" t="s">
        <v>695</v>
      </c>
      <c r="R6626" s="10" t="s">
        <v>8112</v>
      </c>
      <c r="S6626" s="10">
        <v>1104</v>
      </c>
      <c r="T6626" s="10">
        <v>367</v>
      </c>
    </row>
    <row r="6627" spans="1:20" x14ac:dyDescent="0.35">
      <c r="A6627" s="10" t="s">
        <v>20</v>
      </c>
      <c r="B6627" s="10" t="s">
        <v>20</v>
      </c>
      <c r="C6627" s="10" t="s">
        <v>21</v>
      </c>
      <c r="D6627" s="10" t="s">
        <v>22</v>
      </c>
      <c r="E6627" s="10" t="s">
        <v>23</v>
      </c>
      <c r="F6627" s="10" t="s">
        <v>5</v>
      </c>
      <c r="H6627" s="10" t="s">
        <v>24</v>
      </c>
      <c r="I6627" s="10">
        <v>3701769</v>
      </c>
      <c r="J6627" s="10">
        <v>3702299</v>
      </c>
      <c r="K6627" s="10" t="s">
        <v>46</v>
      </c>
      <c r="R6627" s="10" t="s">
        <v>8114</v>
      </c>
      <c r="S6627" s="10">
        <v>531</v>
      </c>
    </row>
    <row r="6628" spans="1:20" x14ac:dyDescent="0.35">
      <c r="A6628" s="10" t="s">
        <v>27</v>
      </c>
      <c r="B6628" s="10" t="s">
        <v>27</v>
      </c>
      <c r="C6628" s="10" t="s">
        <v>28</v>
      </c>
      <c r="D6628" s="10" t="s">
        <v>22</v>
      </c>
      <c r="E6628" s="10" t="s">
        <v>23</v>
      </c>
      <c r="F6628" s="10" t="s">
        <v>5</v>
      </c>
      <c r="H6628" s="10" t="s">
        <v>24</v>
      </c>
      <c r="I6628" s="10">
        <v>3701769</v>
      </c>
      <c r="J6628" s="10">
        <v>3702299</v>
      </c>
      <c r="K6628" s="10" t="s">
        <v>46</v>
      </c>
      <c r="L6628" s="10" t="s">
        <v>8115</v>
      </c>
      <c r="O6628" s="10" t="s">
        <v>4299</v>
      </c>
      <c r="R6628" s="10" t="s">
        <v>8114</v>
      </c>
      <c r="S6628" s="10">
        <v>531</v>
      </c>
      <c r="T6628" s="10">
        <v>176</v>
      </c>
    </row>
    <row r="6629" spans="1:20" x14ac:dyDescent="0.35">
      <c r="A6629" s="10" t="s">
        <v>20</v>
      </c>
      <c r="B6629" s="10" t="s">
        <v>20</v>
      </c>
      <c r="C6629" s="10" t="s">
        <v>21</v>
      </c>
      <c r="D6629" s="10" t="s">
        <v>22</v>
      </c>
      <c r="E6629" s="10" t="s">
        <v>23</v>
      </c>
      <c r="F6629" s="10" t="s">
        <v>5</v>
      </c>
      <c r="H6629" s="10" t="s">
        <v>24</v>
      </c>
      <c r="I6629" s="10">
        <v>3702360</v>
      </c>
      <c r="J6629" s="10">
        <v>3703130</v>
      </c>
      <c r="K6629" s="10" t="s">
        <v>46</v>
      </c>
      <c r="R6629" s="10" t="s">
        <v>8116</v>
      </c>
      <c r="S6629" s="10">
        <v>771</v>
      </c>
    </row>
    <row r="6630" spans="1:20" x14ac:dyDescent="0.35">
      <c r="A6630" s="10" t="s">
        <v>27</v>
      </c>
      <c r="B6630" s="10" t="s">
        <v>27</v>
      </c>
      <c r="C6630" s="10" t="s">
        <v>28</v>
      </c>
      <c r="D6630" s="10" t="s">
        <v>22</v>
      </c>
      <c r="E6630" s="10" t="s">
        <v>23</v>
      </c>
      <c r="F6630" s="10" t="s">
        <v>5</v>
      </c>
      <c r="H6630" s="10" t="s">
        <v>24</v>
      </c>
      <c r="I6630" s="10">
        <v>3702360</v>
      </c>
      <c r="J6630" s="10">
        <v>3703130</v>
      </c>
      <c r="K6630" s="10" t="s">
        <v>46</v>
      </c>
      <c r="L6630" s="10" t="s">
        <v>8117</v>
      </c>
      <c r="O6630" s="10" t="s">
        <v>49</v>
      </c>
      <c r="R6630" s="10" t="s">
        <v>8116</v>
      </c>
      <c r="S6630" s="10">
        <v>771</v>
      </c>
      <c r="T6630" s="10">
        <v>256</v>
      </c>
    </row>
    <row r="6631" spans="1:20" x14ac:dyDescent="0.35">
      <c r="A6631" s="10" t="s">
        <v>20</v>
      </c>
      <c r="B6631" s="10" t="s">
        <v>20</v>
      </c>
      <c r="C6631" s="10" t="s">
        <v>21</v>
      </c>
      <c r="D6631" s="10" t="s">
        <v>22</v>
      </c>
      <c r="E6631" s="10" t="s">
        <v>23</v>
      </c>
      <c r="F6631" s="10" t="s">
        <v>5</v>
      </c>
      <c r="H6631" s="10" t="s">
        <v>24</v>
      </c>
      <c r="I6631" s="10">
        <v>3703369</v>
      </c>
      <c r="J6631" s="10">
        <v>3705705</v>
      </c>
      <c r="K6631" s="10" t="s">
        <v>25</v>
      </c>
      <c r="R6631" s="10" t="s">
        <v>8118</v>
      </c>
      <c r="S6631" s="10">
        <v>2337</v>
      </c>
    </row>
    <row r="6632" spans="1:20" x14ac:dyDescent="0.35">
      <c r="A6632" s="10" t="s">
        <v>27</v>
      </c>
      <c r="B6632" s="10" t="s">
        <v>27</v>
      </c>
      <c r="C6632" s="10" t="s">
        <v>28</v>
      </c>
      <c r="D6632" s="10" t="s">
        <v>22</v>
      </c>
      <c r="E6632" s="10" t="s">
        <v>23</v>
      </c>
      <c r="F6632" s="10" t="s">
        <v>5</v>
      </c>
      <c r="H6632" s="10" t="s">
        <v>24</v>
      </c>
      <c r="I6632" s="10">
        <v>3703369</v>
      </c>
      <c r="J6632" s="10">
        <v>3705705</v>
      </c>
      <c r="K6632" s="10" t="s">
        <v>25</v>
      </c>
      <c r="L6632" s="10" t="s">
        <v>8119</v>
      </c>
      <c r="O6632" s="10" t="s">
        <v>217</v>
      </c>
      <c r="R6632" s="10" t="s">
        <v>8118</v>
      </c>
      <c r="S6632" s="10">
        <v>2337</v>
      </c>
      <c r="T6632" s="10">
        <v>778</v>
      </c>
    </row>
    <row r="6633" spans="1:20" x14ac:dyDescent="0.35">
      <c r="A6633" s="10" t="s">
        <v>20</v>
      </c>
      <c r="B6633" s="10" t="s">
        <v>20</v>
      </c>
      <c r="C6633" s="10" t="s">
        <v>21</v>
      </c>
      <c r="D6633" s="10" t="s">
        <v>22</v>
      </c>
      <c r="E6633" s="10" t="s">
        <v>23</v>
      </c>
      <c r="F6633" s="10" t="s">
        <v>5</v>
      </c>
      <c r="H6633" s="10" t="s">
        <v>24</v>
      </c>
      <c r="I6633" s="10">
        <v>3705744</v>
      </c>
      <c r="J6633" s="10">
        <v>3706985</v>
      </c>
      <c r="K6633" s="10" t="s">
        <v>46</v>
      </c>
      <c r="R6633" s="10" t="s">
        <v>8120</v>
      </c>
      <c r="S6633" s="10">
        <v>1242</v>
      </c>
    </row>
    <row r="6634" spans="1:20" x14ac:dyDescent="0.35">
      <c r="A6634" s="10" t="s">
        <v>27</v>
      </c>
      <c r="B6634" s="10" t="s">
        <v>27</v>
      </c>
      <c r="C6634" s="10" t="s">
        <v>28</v>
      </c>
      <c r="D6634" s="10" t="s">
        <v>22</v>
      </c>
      <c r="E6634" s="10" t="s">
        <v>23</v>
      </c>
      <c r="F6634" s="10" t="s">
        <v>5</v>
      </c>
      <c r="H6634" s="10" t="s">
        <v>24</v>
      </c>
      <c r="I6634" s="10">
        <v>3705744</v>
      </c>
      <c r="J6634" s="10">
        <v>3706985</v>
      </c>
      <c r="K6634" s="10" t="s">
        <v>46</v>
      </c>
      <c r="L6634" s="10" t="s">
        <v>8121</v>
      </c>
      <c r="O6634" s="10" t="s">
        <v>8122</v>
      </c>
      <c r="R6634" s="10" t="s">
        <v>8120</v>
      </c>
      <c r="S6634" s="10">
        <v>1242</v>
      </c>
      <c r="T6634" s="10">
        <v>413</v>
      </c>
    </row>
    <row r="6635" spans="1:20" x14ac:dyDescent="0.35">
      <c r="A6635" s="10" t="s">
        <v>20</v>
      </c>
      <c r="B6635" s="10" t="s">
        <v>20</v>
      </c>
      <c r="C6635" s="10" t="s">
        <v>21</v>
      </c>
      <c r="D6635" s="10" t="s">
        <v>22</v>
      </c>
      <c r="E6635" s="10" t="s">
        <v>23</v>
      </c>
      <c r="F6635" s="10" t="s">
        <v>5</v>
      </c>
      <c r="H6635" s="10" t="s">
        <v>24</v>
      </c>
      <c r="I6635" s="10">
        <v>3707518</v>
      </c>
      <c r="J6635" s="10">
        <v>3707919</v>
      </c>
      <c r="K6635" s="10" t="s">
        <v>25</v>
      </c>
      <c r="R6635" s="10" t="s">
        <v>8123</v>
      </c>
      <c r="S6635" s="10">
        <v>402</v>
      </c>
    </row>
    <row r="6636" spans="1:20" x14ac:dyDescent="0.35">
      <c r="A6636" s="10" t="s">
        <v>27</v>
      </c>
      <c r="B6636" s="10" t="s">
        <v>27</v>
      </c>
      <c r="C6636" s="10" t="s">
        <v>28</v>
      </c>
      <c r="D6636" s="10" t="s">
        <v>22</v>
      </c>
      <c r="E6636" s="10" t="s">
        <v>23</v>
      </c>
      <c r="F6636" s="10" t="s">
        <v>5</v>
      </c>
      <c r="H6636" s="10" t="s">
        <v>24</v>
      </c>
      <c r="I6636" s="10">
        <v>3707518</v>
      </c>
      <c r="J6636" s="10">
        <v>3707919</v>
      </c>
      <c r="K6636" s="10" t="s">
        <v>25</v>
      </c>
      <c r="L6636" s="10" t="s">
        <v>8124</v>
      </c>
      <c r="O6636" s="10" t="s">
        <v>52</v>
      </c>
      <c r="R6636" s="10" t="s">
        <v>8123</v>
      </c>
      <c r="S6636" s="10">
        <v>402</v>
      </c>
      <c r="T6636" s="10">
        <v>133</v>
      </c>
    </row>
    <row r="6637" spans="1:20" x14ac:dyDescent="0.35">
      <c r="A6637" s="10" t="s">
        <v>20</v>
      </c>
      <c r="B6637" s="10" t="s">
        <v>20</v>
      </c>
      <c r="C6637" s="10" t="s">
        <v>21</v>
      </c>
      <c r="D6637" s="10" t="s">
        <v>22</v>
      </c>
      <c r="E6637" s="10" t="s">
        <v>23</v>
      </c>
      <c r="F6637" s="10" t="s">
        <v>5</v>
      </c>
      <c r="H6637" s="10" t="s">
        <v>24</v>
      </c>
      <c r="I6637" s="10">
        <v>3708101</v>
      </c>
      <c r="J6637" s="10">
        <v>3711400</v>
      </c>
      <c r="K6637" s="10" t="s">
        <v>25</v>
      </c>
      <c r="R6637" s="10" t="s">
        <v>8125</v>
      </c>
      <c r="S6637" s="10">
        <v>3300</v>
      </c>
    </row>
    <row r="6638" spans="1:20" x14ac:dyDescent="0.35">
      <c r="A6638" s="10" t="s">
        <v>27</v>
      </c>
      <c r="B6638" s="10" t="s">
        <v>27</v>
      </c>
      <c r="C6638" s="10" t="s">
        <v>28</v>
      </c>
      <c r="D6638" s="10" t="s">
        <v>22</v>
      </c>
      <c r="E6638" s="10" t="s">
        <v>23</v>
      </c>
      <c r="F6638" s="10" t="s">
        <v>5</v>
      </c>
      <c r="H6638" s="10" t="s">
        <v>24</v>
      </c>
      <c r="I6638" s="10">
        <v>3708101</v>
      </c>
      <c r="J6638" s="10">
        <v>3711400</v>
      </c>
      <c r="K6638" s="10" t="s">
        <v>25</v>
      </c>
      <c r="L6638" s="10" t="s">
        <v>8126</v>
      </c>
      <c r="O6638" s="10" t="s">
        <v>52</v>
      </c>
      <c r="R6638" s="10" t="s">
        <v>8125</v>
      </c>
      <c r="S6638" s="10">
        <v>3300</v>
      </c>
      <c r="T6638" s="10">
        <v>1099</v>
      </c>
    </row>
    <row r="6639" spans="1:20" x14ac:dyDescent="0.35">
      <c r="A6639" s="10" t="s">
        <v>20</v>
      </c>
      <c r="B6639" s="10" t="s">
        <v>20</v>
      </c>
      <c r="C6639" s="10" t="s">
        <v>21</v>
      </c>
      <c r="D6639" s="10" t="s">
        <v>22</v>
      </c>
      <c r="E6639" s="10" t="s">
        <v>23</v>
      </c>
      <c r="F6639" s="10" t="s">
        <v>5</v>
      </c>
      <c r="H6639" s="10" t="s">
        <v>24</v>
      </c>
      <c r="I6639" s="10">
        <v>3711495</v>
      </c>
      <c r="J6639" s="10">
        <v>3711995</v>
      </c>
      <c r="K6639" s="10" t="s">
        <v>25</v>
      </c>
      <c r="R6639" s="10" t="s">
        <v>8127</v>
      </c>
      <c r="S6639" s="10">
        <v>501</v>
      </c>
    </row>
    <row r="6640" spans="1:20" x14ac:dyDescent="0.35">
      <c r="A6640" s="10" t="s">
        <v>27</v>
      </c>
      <c r="B6640" s="10" t="s">
        <v>27</v>
      </c>
      <c r="C6640" s="10" t="s">
        <v>28</v>
      </c>
      <c r="D6640" s="10" t="s">
        <v>22</v>
      </c>
      <c r="E6640" s="10" t="s">
        <v>23</v>
      </c>
      <c r="F6640" s="10" t="s">
        <v>5</v>
      </c>
      <c r="H6640" s="10" t="s">
        <v>24</v>
      </c>
      <c r="I6640" s="10">
        <v>3711495</v>
      </c>
      <c r="J6640" s="10">
        <v>3711995</v>
      </c>
      <c r="K6640" s="10" t="s">
        <v>25</v>
      </c>
      <c r="L6640" s="10" t="s">
        <v>8128</v>
      </c>
      <c r="O6640" s="10" t="s">
        <v>52</v>
      </c>
      <c r="R6640" s="10" t="s">
        <v>8127</v>
      </c>
      <c r="S6640" s="10">
        <v>501</v>
      </c>
      <c r="T6640" s="10">
        <v>166</v>
      </c>
    </row>
    <row r="6641" spans="1:20" x14ac:dyDescent="0.35">
      <c r="A6641" s="10" t="s">
        <v>20</v>
      </c>
      <c r="B6641" s="10" t="s">
        <v>20</v>
      </c>
      <c r="C6641" s="10" t="s">
        <v>21</v>
      </c>
      <c r="D6641" s="10" t="s">
        <v>22</v>
      </c>
      <c r="E6641" s="10" t="s">
        <v>23</v>
      </c>
      <c r="F6641" s="10" t="s">
        <v>5</v>
      </c>
      <c r="H6641" s="10" t="s">
        <v>24</v>
      </c>
      <c r="I6641" s="10">
        <v>3712278</v>
      </c>
      <c r="J6641" s="10">
        <v>3712589</v>
      </c>
      <c r="K6641" s="10" t="s">
        <v>25</v>
      </c>
      <c r="R6641" s="10" t="s">
        <v>8129</v>
      </c>
      <c r="S6641" s="10">
        <v>312</v>
      </c>
    </row>
    <row r="6642" spans="1:20" x14ac:dyDescent="0.35">
      <c r="A6642" s="10" t="s">
        <v>27</v>
      </c>
      <c r="B6642" s="10" t="s">
        <v>27</v>
      </c>
      <c r="C6642" s="10" t="s">
        <v>28</v>
      </c>
      <c r="D6642" s="10" t="s">
        <v>22</v>
      </c>
      <c r="E6642" s="10" t="s">
        <v>23</v>
      </c>
      <c r="F6642" s="10" t="s">
        <v>5</v>
      </c>
      <c r="H6642" s="10" t="s">
        <v>24</v>
      </c>
      <c r="I6642" s="10">
        <v>3712278</v>
      </c>
      <c r="J6642" s="10">
        <v>3712589</v>
      </c>
      <c r="K6642" s="10" t="s">
        <v>25</v>
      </c>
      <c r="L6642" s="10" t="s">
        <v>8130</v>
      </c>
      <c r="O6642" s="10" t="s">
        <v>52</v>
      </c>
      <c r="R6642" s="10" t="s">
        <v>8129</v>
      </c>
      <c r="S6642" s="10">
        <v>312</v>
      </c>
      <c r="T6642" s="10">
        <v>103</v>
      </c>
    </row>
    <row r="6643" spans="1:20" x14ac:dyDescent="0.35">
      <c r="A6643" s="10" t="s">
        <v>20</v>
      </c>
      <c r="B6643" s="10" t="s">
        <v>20</v>
      </c>
      <c r="C6643" s="10" t="s">
        <v>21</v>
      </c>
      <c r="D6643" s="10" t="s">
        <v>22</v>
      </c>
      <c r="E6643" s="10" t="s">
        <v>23</v>
      </c>
      <c r="F6643" s="10" t="s">
        <v>5</v>
      </c>
      <c r="H6643" s="10" t="s">
        <v>24</v>
      </c>
      <c r="I6643" s="10">
        <v>3712764</v>
      </c>
      <c r="J6643" s="10">
        <v>3713828</v>
      </c>
      <c r="K6643" s="10" t="s">
        <v>25</v>
      </c>
      <c r="R6643" s="10" t="s">
        <v>8131</v>
      </c>
      <c r="S6643" s="10">
        <v>1065</v>
      </c>
    </row>
    <row r="6644" spans="1:20" x14ac:dyDescent="0.35">
      <c r="A6644" s="10" t="s">
        <v>27</v>
      </c>
      <c r="B6644" s="10" t="s">
        <v>27</v>
      </c>
      <c r="C6644" s="10" t="s">
        <v>28</v>
      </c>
      <c r="D6644" s="10" t="s">
        <v>22</v>
      </c>
      <c r="E6644" s="10" t="s">
        <v>23</v>
      </c>
      <c r="F6644" s="10" t="s">
        <v>5</v>
      </c>
      <c r="H6644" s="10" t="s">
        <v>24</v>
      </c>
      <c r="I6644" s="10">
        <v>3712764</v>
      </c>
      <c r="J6644" s="10">
        <v>3713828</v>
      </c>
      <c r="K6644" s="10" t="s">
        <v>25</v>
      </c>
      <c r="L6644" s="10" t="s">
        <v>8132</v>
      </c>
      <c r="O6644" s="10" t="s">
        <v>663</v>
      </c>
      <c r="R6644" s="10" t="s">
        <v>8131</v>
      </c>
      <c r="S6644" s="10">
        <v>1065</v>
      </c>
      <c r="T6644" s="10">
        <v>354</v>
      </c>
    </row>
    <row r="6645" spans="1:20" x14ac:dyDescent="0.35">
      <c r="A6645" s="10" t="s">
        <v>20</v>
      </c>
      <c r="B6645" s="10" t="s">
        <v>20</v>
      </c>
      <c r="C6645" s="10" t="s">
        <v>21</v>
      </c>
      <c r="D6645" s="10" t="s">
        <v>22</v>
      </c>
      <c r="E6645" s="10" t="s">
        <v>23</v>
      </c>
      <c r="F6645" s="10" t="s">
        <v>5</v>
      </c>
      <c r="H6645" s="10" t="s">
        <v>24</v>
      </c>
      <c r="I6645" s="10">
        <v>3713858</v>
      </c>
      <c r="J6645" s="10">
        <v>3715822</v>
      </c>
      <c r="K6645" s="10" t="s">
        <v>46</v>
      </c>
      <c r="R6645" s="10" t="s">
        <v>8133</v>
      </c>
      <c r="S6645" s="10">
        <v>1965</v>
      </c>
    </row>
    <row r="6646" spans="1:20" x14ac:dyDescent="0.35">
      <c r="A6646" s="10" t="s">
        <v>27</v>
      </c>
      <c r="B6646" s="10" t="s">
        <v>27</v>
      </c>
      <c r="C6646" s="10" t="s">
        <v>28</v>
      </c>
      <c r="D6646" s="10" t="s">
        <v>22</v>
      </c>
      <c r="E6646" s="10" t="s">
        <v>23</v>
      </c>
      <c r="F6646" s="10" t="s">
        <v>5</v>
      </c>
      <c r="H6646" s="10" t="s">
        <v>24</v>
      </c>
      <c r="I6646" s="10">
        <v>3713858</v>
      </c>
      <c r="J6646" s="10">
        <v>3715822</v>
      </c>
      <c r="K6646" s="10" t="s">
        <v>46</v>
      </c>
      <c r="L6646" s="10" t="s">
        <v>8134</v>
      </c>
      <c r="O6646" s="10" t="s">
        <v>564</v>
      </c>
      <c r="R6646" s="10" t="s">
        <v>8133</v>
      </c>
      <c r="S6646" s="10">
        <v>1965</v>
      </c>
      <c r="T6646" s="10">
        <v>654</v>
      </c>
    </row>
    <row r="6647" spans="1:20" x14ac:dyDescent="0.35">
      <c r="A6647" s="10" t="s">
        <v>20</v>
      </c>
      <c r="B6647" s="10" t="s">
        <v>20</v>
      </c>
      <c r="C6647" s="10" t="s">
        <v>21</v>
      </c>
      <c r="D6647" s="10" t="s">
        <v>22</v>
      </c>
      <c r="E6647" s="10" t="s">
        <v>23</v>
      </c>
      <c r="F6647" s="10" t="s">
        <v>5</v>
      </c>
      <c r="H6647" s="10" t="s">
        <v>24</v>
      </c>
      <c r="I6647" s="10">
        <v>3715972</v>
      </c>
      <c r="J6647" s="10">
        <v>3716499</v>
      </c>
      <c r="K6647" s="10" t="s">
        <v>46</v>
      </c>
      <c r="R6647" s="10" t="s">
        <v>8135</v>
      </c>
      <c r="S6647" s="10">
        <v>528</v>
      </c>
    </row>
    <row r="6648" spans="1:20" x14ac:dyDescent="0.35">
      <c r="A6648" s="10" t="s">
        <v>27</v>
      </c>
      <c r="B6648" s="10" t="s">
        <v>27</v>
      </c>
      <c r="C6648" s="10" t="s">
        <v>28</v>
      </c>
      <c r="D6648" s="10" t="s">
        <v>22</v>
      </c>
      <c r="E6648" s="10" t="s">
        <v>23</v>
      </c>
      <c r="F6648" s="10" t="s">
        <v>5</v>
      </c>
      <c r="H6648" s="10" t="s">
        <v>24</v>
      </c>
      <c r="I6648" s="10">
        <v>3715972</v>
      </c>
      <c r="J6648" s="10">
        <v>3716499</v>
      </c>
      <c r="K6648" s="10" t="s">
        <v>46</v>
      </c>
      <c r="L6648" s="10" t="s">
        <v>8136</v>
      </c>
      <c r="O6648" s="10" t="s">
        <v>49</v>
      </c>
      <c r="R6648" s="10" t="s">
        <v>8135</v>
      </c>
      <c r="S6648" s="10">
        <v>528</v>
      </c>
      <c r="T6648" s="10">
        <v>175</v>
      </c>
    </row>
    <row r="6649" spans="1:20" x14ac:dyDescent="0.35">
      <c r="A6649" s="10" t="s">
        <v>20</v>
      </c>
      <c r="B6649" s="10" t="s">
        <v>20</v>
      </c>
      <c r="C6649" s="10" t="s">
        <v>21</v>
      </c>
      <c r="D6649" s="10" t="s">
        <v>22</v>
      </c>
      <c r="E6649" s="10" t="s">
        <v>23</v>
      </c>
      <c r="F6649" s="10" t="s">
        <v>5</v>
      </c>
      <c r="H6649" s="10" t="s">
        <v>24</v>
      </c>
      <c r="I6649" s="10">
        <v>3716735</v>
      </c>
      <c r="J6649" s="10">
        <v>3717811</v>
      </c>
      <c r="K6649" s="10" t="s">
        <v>25</v>
      </c>
      <c r="R6649" s="10" t="s">
        <v>8137</v>
      </c>
      <c r="S6649" s="10">
        <v>1077</v>
      </c>
    </row>
    <row r="6650" spans="1:20" x14ac:dyDescent="0.35">
      <c r="A6650" s="10" t="s">
        <v>27</v>
      </c>
      <c r="B6650" s="10" t="s">
        <v>27</v>
      </c>
      <c r="C6650" s="10" t="s">
        <v>28</v>
      </c>
      <c r="D6650" s="10" t="s">
        <v>22</v>
      </c>
      <c r="E6650" s="10" t="s">
        <v>23</v>
      </c>
      <c r="F6650" s="10" t="s">
        <v>5</v>
      </c>
      <c r="H6650" s="10" t="s">
        <v>24</v>
      </c>
      <c r="I6650" s="10">
        <v>3716735</v>
      </c>
      <c r="J6650" s="10">
        <v>3717811</v>
      </c>
      <c r="K6650" s="10" t="s">
        <v>25</v>
      </c>
      <c r="L6650" s="10" t="s">
        <v>8138</v>
      </c>
      <c r="O6650" s="10" t="s">
        <v>1349</v>
      </c>
      <c r="R6650" s="10" t="s">
        <v>8137</v>
      </c>
      <c r="S6650" s="10">
        <v>1077</v>
      </c>
      <c r="T6650" s="10">
        <v>358</v>
      </c>
    </row>
    <row r="6651" spans="1:20" x14ac:dyDescent="0.35">
      <c r="A6651" s="10" t="s">
        <v>20</v>
      </c>
      <c r="B6651" s="10" t="s">
        <v>20</v>
      </c>
      <c r="C6651" s="10" t="s">
        <v>21</v>
      </c>
      <c r="D6651" s="10" t="s">
        <v>22</v>
      </c>
      <c r="E6651" s="10" t="s">
        <v>23</v>
      </c>
      <c r="F6651" s="10" t="s">
        <v>5</v>
      </c>
      <c r="H6651" s="10" t="s">
        <v>24</v>
      </c>
      <c r="I6651" s="10">
        <v>3717808</v>
      </c>
      <c r="J6651" s="10">
        <v>3718632</v>
      </c>
      <c r="K6651" s="10" t="s">
        <v>25</v>
      </c>
      <c r="R6651" s="10" t="s">
        <v>8139</v>
      </c>
      <c r="S6651" s="10">
        <v>825</v>
      </c>
    </row>
    <row r="6652" spans="1:20" x14ac:dyDescent="0.35">
      <c r="A6652" s="10" t="s">
        <v>27</v>
      </c>
      <c r="B6652" s="10" t="s">
        <v>27</v>
      </c>
      <c r="C6652" s="10" t="s">
        <v>28</v>
      </c>
      <c r="D6652" s="10" t="s">
        <v>22</v>
      </c>
      <c r="E6652" s="10" t="s">
        <v>23</v>
      </c>
      <c r="F6652" s="10" t="s">
        <v>5</v>
      </c>
      <c r="H6652" s="10" t="s">
        <v>24</v>
      </c>
      <c r="I6652" s="10">
        <v>3717808</v>
      </c>
      <c r="J6652" s="10">
        <v>3718632</v>
      </c>
      <c r="K6652" s="10" t="s">
        <v>25</v>
      </c>
      <c r="L6652" s="10" t="s">
        <v>8140</v>
      </c>
      <c r="O6652" s="10" t="s">
        <v>61</v>
      </c>
      <c r="R6652" s="10" t="s">
        <v>8139</v>
      </c>
      <c r="S6652" s="10">
        <v>825</v>
      </c>
      <c r="T6652" s="10">
        <v>274</v>
      </c>
    </row>
    <row r="6653" spans="1:20" x14ac:dyDescent="0.35">
      <c r="A6653" s="10" t="s">
        <v>20</v>
      </c>
      <c r="B6653" s="10" t="s">
        <v>20</v>
      </c>
      <c r="C6653" s="10" t="s">
        <v>21</v>
      </c>
      <c r="D6653" s="10" t="s">
        <v>22</v>
      </c>
      <c r="E6653" s="10" t="s">
        <v>23</v>
      </c>
      <c r="F6653" s="10" t="s">
        <v>5</v>
      </c>
      <c r="H6653" s="10" t="s">
        <v>24</v>
      </c>
      <c r="I6653" s="10">
        <v>3718643</v>
      </c>
      <c r="J6653" s="10">
        <v>3719305</v>
      </c>
      <c r="K6653" s="10" t="s">
        <v>46</v>
      </c>
      <c r="R6653" s="10" t="s">
        <v>8141</v>
      </c>
      <c r="S6653" s="10">
        <v>663</v>
      </c>
    </row>
    <row r="6654" spans="1:20" x14ac:dyDescent="0.35">
      <c r="A6654" s="10" t="s">
        <v>27</v>
      </c>
      <c r="B6654" s="10" t="s">
        <v>27</v>
      </c>
      <c r="C6654" s="10" t="s">
        <v>28</v>
      </c>
      <c r="D6654" s="10" t="s">
        <v>22</v>
      </c>
      <c r="E6654" s="10" t="s">
        <v>23</v>
      </c>
      <c r="F6654" s="10" t="s">
        <v>5</v>
      </c>
      <c r="H6654" s="10" t="s">
        <v>24</v>
      </c>
      <c r="I6654" s="10">
        <v>3718643</v>
      </c>
      <c r="J6654" s="10">
        <v>3719305</v>
      </c>
      <c r="K6654" s="10" t="s">
        <v>46</v>
      </c>
      <c r="L6654" s="10" t="s">
        <v>8142</v>
      </c>
      <c r="O6654" s="10" t="s">
        <v>8143</v>
      </c>
      <c r="R6654" s="10" t="s">
        <v>8141</v>
      </c>
      <c r="S6654" s="10">
        <v>663</v>
      </c>
      <c r="T6654" s="10">
        <v>220</v>
      </c>
    </row>
    <row r="6655" spans="1:20" x14ac:dyDescent="0.35">
      <c r="A6655" s="10" t="s">
        <v>20</v>
      </c>
      <c r="B6655" s="10" t="s">
        <v>20</v>
      </c>
      <c r="C6655" s="10" t="s">
        <v>21</v>
      </c>
      <c r="D6655" s="10" t="s">
        <v>22</v>
      </c>
      <c r="E6655" s="10" t="s">
        <v>23</v>
      </c>
      <c r="F6655" s="10" t="s">
        <v>5</v>
      </c>
      <c r="H6655" s="10" t="s">
        <v>24</v>
      </c>
      <c r="I6655" s="10">
        <v>3719367</v>
      </c>
      <c r="J6655" s="10">
        <v>3719753</v>
      </c>
      <c r="K6655" s="10" t="s">
        <v>46</v>
      </c>
      <c r="R6655" s="10" t="s">
        <v>8144</v>
      </c>
      <c r="S6655" s="10">
        <v>387</v>
      </c>
    </row>
    <row r="6656" spans="1:20" x14ac:dyDescent="0.35">
      <c r="A6656" s="10" t="s">
        <v>27</v>
      </c>
      <c r="B6656" s="10" t="s">
        <v>27</v>
      </c>
      <c r="C6656" s="10" t="s">
        <v>28</v>
      </c>
      <c r="D6656" s="10" t="s">
        <v>22</v>
      </c>
      <c r="E6656" s="10" t="s">
        <v>23</v>
      </c>
      <c r="F6656" s="10" t="s">
        <v>5</v>
      </c>
      <c r="H6656" s="10" t="s">
        <v>24</v>
      </c>
      <c r="I6656" s="10">
        <v>3719367</v>
      </c>
      <c r="J6656" s="10">
        <v>3719753</v>
      </c>
      <c r="K6656" s="10" t="s">
        <v>46</v>
      </c>
      <c r="L6656" s="10" t="s">
        <v>8145</v>
      </c>
      <c r="O6656" s="10" t="s">
        <v>49</v>
      </c>
      <c r="R6656" s="10" t="s">
        <v>8144</v>
      </c>
      <c r="S6656" s="10">
        <v>387</v>
      </c>
      <c r="T6656" s="10">
        <v>128</v>
      </c>
    </row>
    <row r="6657" spans="1:20" x14ac:dyDescent="0.35">
      <c r="A6657" s="10" t="s">
        <v>20</v>
      </c>
      <c r="B6657" s="10" t="s">
        <v>20</v>
      </c>
      <c r="C6657" s="10" t="s">
        <v>72</v>
      </c>
      <c r="D6657" s="10" t="s">
        <v>22</v>
      </c>
      <c r="E6657" s="10" t="s">
        <v>23</v>
      </c>
      <c r="F6657" s="10" t="s">
        <v>5</v>
      </c>
      <c r="H6657" s="10" t="s">
        <v>24</v>
      </c>
      <c r="I6657" s="10">
        <v>3719917</v>
      </c>
      <c r="J6657" s="10">
        <v>3719990</v>
      </c>
      <c r="K6657" s="10" t="s">
        <v>46</v>
      </c>
      <c r="R6657" s="10" t="s">
        <v>8146</v>
      </c>
      <c r="S6657" s="10">
        <v>74</v>
      </c>
    </row>
    <row r="6658" spans="1:20" x14ac:dyDescent="0.35">
      <c r="A6658" s="10" t="s">
        <v>72</v>
      </c>
      <c r="B6658" s="10" t="s">
        <v>72</v>
      </c>
      <c r="D6658" s="10" t="s">
        <v>22</v>
      </c>
      <c r="E6658" s="10" t="s">
        <v>23</v>
      </c>
      <c r="F6658" s="10" t="s">
        <v>5</v>
      </c>
      <c r="H6658" s="10" t="s">
        <v>24</v>
      </c>
      <c r="I6658" s="10">
        <v>3719917</v>
      </c>
      <c r="J6658" s="10">
        <v>3719990</v>
      </c>
      <c r="K6658" s="10" t="s">
        <v>46</v>
      </c>
      <c r="O6658" s="10" t="s">
        <v>6904</v>
      </c>
      <c r="R6658" s="10" t="s">
        <v>8146</v>
      </c>
      <c r="S6658" s="10">
        <v>74</v>
      </c>
    </row>
    <row r="6659" spans="1:20" x14ac:dyDescent="0.35">
      <c r="A6659" s="10" t="s">
        <v>20</v>
      </c>
      <c r="B6659" s="10" t="s">
        <v>20</v>
      </c>
      <c r="C6659" s="10" t="s">
        <v>21</v>
      </c>
      <c r="D6659" s="10" t="s">
        <v>22</v>
      </c>
      <c r="E6659" s="10" t="s">
        <v>23</v>
      </c>
      <c r="F6659" s="10" t="s">
        <v>5</v>
      </c>
      <c r="H6659" s="10" t="s">
        <v>24</v>
      </c>
      <c r="I6659" s="10">
        <v>3720086</v>
      </c>
      <c r="J6659" s="10">
        <v>3720859</v>
      </c>
      <c r="K6659" s="10" t="s">
        <v>46</v>
      </c>
      <c r="R6659" s="10" t="s">
        <v>8147</v>
      </c>
      <c r="S6659" s="10">
        <v>774</v>
      </c>
    </row>
    <row r="6660" spans="1:20" x14ac:dyDescent="0.35">
      <c r="A6660" s="10" t="s">
        <v>27</v>
      </c>
      <c r="B6660" s="10" t="s">
        <v>27</v>
      </c>
      <c r="C6660" s="10" t="s">
        <v>28</v>
      </c>
      <c r="D6660" s="10" t="s">
        <v>22</v>
      </c>
      <c r="E6660" s="10" t="s">
        <v>23</v>
      </c>
      <c r="F6660" s="10" t="s">
        <v>5</v>
      </c>
      <c r="H6660" s="10" t="s">
        <v>24</v>
      </c>
      <c r="I6660" s="10">
        <v>3720086</v>
      </c>
      <c r="J6660" s="10">
        <v>3720859</v>
      </c>
      <c r="K6660" s="10" t="s">
        <v>46</v>
      </c>
      <c r="L6660" s="10" t="s">
        <v>8148</v>
      </c>
      <c r="O6660" s="10" t="s">
        <v>6693</v>
      </c>
      <c r="R6660" s="10" t="s">
        <v>8147</v>
      </c>
      <c r="S6660" s="10">
        <v>774</v>
      </c>
      <c r="T6660" s="10">
        <v>257</v>
      </c>
    </row>
    <row r="6661" spans="1:20" x14ac:dyDescent="0.35">
      <c r="A6661" s="10" t="s">
        <v>20</v>
      </c>
      <c r="B6661" s="10" t="s">
        <v>20</v>
      </c>
      <c r="C6661" s="10" t="s">
        <v>21</v>
      </c>
      <c r="D6661" s="10" t="s">
        <v>22</v>
      </c>
      <c r="E6661" s="10" t="s">
        <v>23</v>
      </c>
      <c r="F6661" s="10" t="s">
        <v>5</v>
      </c>
      <c r="H6661" s="10" t="s">
        <v>24</v>
      </c>
      <c r="I6661" s="10">
        <v>3721137</v>
      </c>
      <c r="J6661" s="10">
        <v>3721901</v>
      </c>
      <c r="K6661" s="10" t="s">
        <v>46</v>
      </c>
      <c r="R6661" s="10" t="s">
        <v>8149</v>
      </c>
      <c r="S6661" s="10">
        <v>765</v>
      </c>
    </row>
    <row r="6662" spans="1:20" x14ac:dyDescent="0.35">
      <c r="A6662" s="10" t="s">
        <v>27</v>
      </c>
      <c r="B6662" s="10" t="s">
        <v>27</v>
      </c>
      <c r="C6662" s="10" t="s">
        <v>28</v>
      </c>
      <c r="D6662" s="10" t="s">
        <v>22</v>
      </c>
      <c r="E6662" s="10" t="s">
        <v>23</v>
      </c>
      <c r="F6662" s="10" t="s">
        <v>5</v>
      </c>
      <c r="H6662" s="10" t="s">
        <v>24</v>
      </c>
      <c r="I6662" s="10">
        <v>3721137</v>
      </c>
      <c r="J6662" s="10">
        <v>3721901</v>
      </c>
      <c r="K6662" s="10" t="s">
        <v>46</v>
      </c>
      <c r="L6662" s="10" t="s">
        <v>8150</v>
      </c>
      <c r="O6662" s="10" t="s">
        <v>8151</v>
      </c>
      <c r="R6662" s="10" t="s">
        <v>8149</v>
      </c>
      <c r="S6662" s="10">
        <v>765</v>
      </c>
      <c r="T6662" s="10">
        <v>254</v>
      </c>
    </row>
    <row r="6663" spans="1:20" x14ac:dyDescent="0.35">
      <c r="A6663" s="10" t="s">
        <v>20</v>
      </c>
      <c r="B6663" s="10" t="s">
        <v>20</v>
      </c>
      <c r="C6663" s="10" t="s">
        <v>21</v>
      </c>
      <c r="D6663" s="10" t="s">
        <v>22</v>
      </c>
      <c r="E6663" s="10" t="s">
        <v>23</v>
      </c>
      <c r="F6663" s="10" t="s">
        <v>5</v>
      </c>
      <c r="H6663" s="10" t="s">
        <v>24</v>
      </c>
      <c r="I6663" s="10">
        <v>3722247</v>
      </c>
      <c r="J6663" s="10">
        <v>3722711</v>
      </c>
      <c r="K6663" s="10" t="s">
        <v>46</v>
      </c>
      <c r="R6663" s="10" t="s">
        <v>8152</v>
      </c>
      <c r="S6663" s="10">
        <v>465</v>
      </c>
    </row>
    <row r="6664" spans="1:20" x14ac:dyDescent="0.35">
      <c r="A6664" s="10" t="s">
        <v>27</v>
      </c>
      <c r="B6664" s="10" t="s">
        <v>27</v>
      </c>
      <c r="C6664" s="10" t="s">
        <v>28</v>
      </c>
      <c r="D6664" s="10" t="s">
        <v>22</v>
      </c>
      <c r="E6664" s="10" t="s">
        <v>23</v>
      </c>
      <c r="F6664" s="10" t="s">
        <v>5</v>
      </c>
      <c r="H6664" s="10" t="s">
        <v>24</v>
      </c>
      <c r="I6664" s="10">
        <v>3722247</v>
      </c>
      <c r="J6664" s="10">
        <v>3722711</v>
      </c>
      <c r="K6664" s="10" t="s">
        <v>46</v>
      </c>
      <c r="L6664" s="10" t="s">
        <v>8153</v>
      </c>
      <c r="O6664" s="10" t="s">
        <v>4870</v>
      </c>
      <c r="R6664" s="10" t="s">
        <v>8152</v>
      </c>
      <c r="S6664" s="10">
        <v>465</v>
      </c>
      <c r="T6664" s="10">
        <v>154</v>
      </c>
    </row>
    <row r="6665" spans="1:20" x14ac:dyDescent="0.35">
      <c r="A6665" s="10" t="s">
        <v>20</v>
      </c>
      <c r="B6665" s="10" t="s">
        <v>20</v>
      </c>
      <c r="C6665" s="10" t="s">
        <v>21</v>
      </c>
      <c r="D6665" s="10" t="s">
        <v>22</v>
      </c>
      <c r="E6665" s="10" t="s">
        <v>23</v>
      </c>
      <c r="F6665" s="10" t="s">
        <v>5</v>
      </c>
      <c r="H6665" s="10" t="s">
        <v>24</v>
      </c>
      <c r="I6665" s="10">
        <v>3722842</v>
      </c>
      <c r="J6665" s="10">
        <v>3723516</v>
      </c>
      <c r="K6665" s="10" t="s">
        <v>46</v>
      </c>
      <c r="R6665" s="10" t="s">
        <v>8154</v>
      </c>
      <c r="S6665" s="10">
        <v>675</v>
      </c>
    </row>
    <row r="6666" spans="1:20" x14ac:dyDescent="0.35">
      <c r="A6666" s="10" t="s">
        <v>27</v>
      </c>
      <c r="B6666" s="10" t="s">
        <v>27</v>
      </c>
      <c r="C6666" s="10" t="s">
        <v>28</v>
      </c>
      <c r="D6666" s="10" t="s">
        <v>22</v>
      </c>
      <c r="E6666" s="10" t="s">
        <v>23</v>
      </c>
      <c r="F6666" s="10" t="s">
        <v>5</v>
      </c>
      <c r="H6666" s="10" t="s">
        <v>24</v>
      </c>
      <c r="I6666" s="10">
        <v>3722842</v>
      </c>
      <c r="J6666" s="10">
        <v>3723516</v>
      </c>
      <c r="K6666" s="10" t="s">
        <v>46</v>
      </c>
      <c r="L6666" s="10" t="s">
        <v>8155</v>
      </c>
      <c r="O6666" s="10" t="s">
        <v>5755</v>
      </c>
      <c r="R6666" s="10" t="s">
        <v>8154</v>
      </c>
      <c r="S6666" s="10">
        <v>675</v>
      </c>
      <c r="T6666" s="10">
        <v>224</v>
      </c>
    </row>
    <row r="6667" spans="1:20" x14ac:dyDescent="0.35">
      <c r="A6667" s="10" t="s">
        <v>20</v>
      </c>
      <c r="B6667" s="10" t="s">
        <v>20</v>
      </c>
      <c r="C6667" s="10" t="s">
        <v>21</v>
      </c>
      <c r="D6667" s="10" t="s">
        <v>22</v>
      </c>
      <c r="E6667" s="10" t="s">
        <v>23</v>
      </c>
      <c r="F6667" s="10" t="s">
        <v>5</v>
      </c>
      <c r="H6667" s="10" t="s">
        <v>24</v>
      </c>
      <c r="I6667" s="10">
        <v>3723653</v>
      </c>
      <c r="J6667" s="10">
        <v>3725437</v>
      </c>
      <c r="K6667" s="10" t="s">
        <v>46</v>
      </c>
      <c r="R6667" s="10" t="s">
        <v>8156</v>
      </c>
      <c r="S6667" s="10">
        <v>1785</v>
      </c>
    </row>
    <row r="6668" spans="1:20" x14ac:dyDescent="0.35">
      <c r="A6668" s="10" t="s">
        <v>27</v>
      </c>
      <c r="B6668" s="10" t="s">
        <v>27</v>
      </c>
      <c r="C6668" s="10" t="s">
        <v>28</v>
      </c>
      <c r="D6668" s="10" t="s">
        <v>22</v>
      </c>
      <c r="E6668" s="10" t="s">
        <v>23</v>
      </c>
      <c r="F6668" s="10" t="s">
        <v>5</v>
      </c>
      <c r="H6668" s="10" t="s">
        <v>24</v>
      </c>
      <c r="I6668" s="10">
        <v>3723653</v>
      </c>
      <c r="J6668" s="10">
        <v>3725437</v>
      </c>
      <c r="K6668" s="10" t="s">
        <v>46</v>
      </c>
      <c r="L6668" s="10" t="s">
        <v>8157</v>
      </c>
      <c r="O6668" s="10" t="s">
        <v>1525</v>
      </c>
      <c r="R6668" s="10" t="s">
        <v>8156</v>
      </c>
      <c r="S6668" s="10">
        <v>1785</v>
      </c>
      <c r="T6668" s="10">
        <v>594</v>
      </c>
    </row>
    <row r="6669" spans="1:20" x14ac:dyDescent="0.35">
      <c r="A6669" s="10" t="s">
        <v>20</v>
      </c>
      <c r="B6669" s="10" t="s">
        <v>20</v>
      </c>
      <c r="C6669" s="10" t="s">
        <v>21</v>
      </c>
      <c r="D6669" s="10" t="s">
        <v>22</v>
      </c>
      <c r="E6669" s="10" t="s">
        <v>23</v>
      </c>
      <c r="F6669" s="10" t="s">
        <v>5</v>
      </c>
      <c r="H6669" s="10" t="s">
        <v>24</v>
      </c>
      <c r="I6669" s="10">
        <v>3725576</v>
      </c>
      <c r="J6669" s="10">
        <v>3726259</v>
      </c>
      <c r="K6669" s="10" t="s">
        <v>46</v>
      </c>
      <c r="R6669" s="10" t="s">
        <v>8158</v>
      </c>
      <c r="S6669" s="10">
        <v>684</v>
      </c>
    </row>
    <row r="6670" spans="1:20" x14ac:dyDescent="0.35">
      <c r="A6670" s="10" t="s">
        <v>27</v>
      </c>
      <c r="B6670" s="10" t="s">
        <v>27</v>
      </c>
      <c r="C6670" s="10" t="s">
        <v>28</v>
      </c>
      <c r="D6670" s="10" t="s">
        <v>22</v>
      </c>
      <c r="E6670" s="10" t="s">
        <v>23</v>
      </c>
      <c r="F6670" s="10" t="s">
        <v>5</v>
      </c>
      <c r="H6670" s="10" t="s">
        <v>24</v>
      </c>
      <c r="I6670" s="10">
        <v>3725576</v>
      </c>
      <c r="J6670" s="10">
        <v>3726259</v>
      </c>
      <c r="K6670" s="10" t="s">
        <v>46</v>
      </c>
      <c r="L6670" s="10" t="s">
        <v>8159</v>
      </c>
      <c r="O6670" s="10" t="s">
        <v>4101</v>
      </c>
      <c r="R6670" s="10" t="s">
        <v>8158</v>
      </c>
      <c r="S6670" s="10">
        <v>684</v>
      </c>
      <c r="T6670" s="10">
        <v>227</v>
      </c>
    </row>
    <row r="6671" spans="1:20" x14ac:dyDescent="0.35">
      <c r="A6671" s="10" t="s">
        <v>20</v>
      </c>
      <c r="B6671" s="10" t="s">
        <v>20</v>
      </c>
      <c r="C6671" s="10" t="s">
        <v>21</v>
      </c>
      <c r="D6671" s="10" t="s">
        <v>22</v>
      </c>
      <c r="E6671" s="10" t="s">
        <v>23</v>
      </c>
      <c r="F6671" s="10" t="s">
        <v>5</v>
      </c>
      <c r="H6671" s="10" t="s">
        <v>24</v>
      </c>
      <c r="I6671" s="10">
        <v>3726337</v>
      </c>
      <c r="J6671" s="10">
        <v>3727875</v>
      </c>
      <c r="K6671" s="10" t="s">
        <v>25</v>
      </c>
      <c r="R6671" s="10" t="s">
        <v>8160</v>
      </c>
      <c r="S6671" s="10">
        <v>1539</v>
      </c>
    </row>
    <row r="6672" spans="1:20" x14ac:dyDescent="0.35">
      <c r="A6672" s="10" t="s">
        <v>27</v>
      </c>
      <c r="B6672" s="10" t="s">
        <v>27</v>
      </c>
      <c r="C6672" s="10" t="s">
        <v>28</v>
      </c>
      <c r="D6672" s="10" t="s">
        <v>22</v>
      </c>
      <c r="E6672" s="10" t="s">
        <v>23</v>
      </c>
      <c r="F6672" s="10" t="s">
        <v>5</v>
      </c>
      <c r="H6672" s="10" t="s">
        <v>24</v>
      </c>
      <c r="I6672" s="10">
        <v>3726337</v>
      </c>
      <c r="J6672" s="10">
        <v>3727875</v>
      </c>
      <c r="K6672" s="10" t="s">
        <v>25</v>
      </c>
      <c r="L6672" s="10" t="s">
        <v>8161</v>
      </c>
      <c r="O6672" s="10" t="s">
        <v>8162</v>
      </c>
      <c r="R6672" s="10" t="s">
        <v>8160</v>
      </c>
      <c r="S6672" s="10">
        <v>1539</v>
      </c>
      <c r="T6672" s="10">
        <v>512</v>
      </c>
    </row>
    <row r="6673" spans="1:20" x14ac:dyDescent="0.35">
      <c r="A6673" s="10" t="s">
        <v>20</v>
      </c>
      <c r="B6673" s="10" t="s">
        <v>20</v>
      </c>
      <c r="C6673" s="10" t="s">
        <v>21</v>
      </c>
      <c r="D6673" s="10" t="s">
        <v>22</v>
      </c>
      <c r="E6673" s="10" t="s">
        <v>23</v>
      </c>
      <c r="F6673" s="10" t="s">
        <v>5</v>
      </c>
      <c r="H6673" s="10" t="s">
        <v>24</v>
      </c>
      <c r="I6673" s="10">
        <v>3727955</v>
      </c>
      <c r="J6673" s="10">
        <v>3729367</v>
      </c>
      <c r="K6673" s="10" t="s">
        <v>25</v>
      </c>
      <c r="R6673" s="10" t="s">
        <v>8163</v>
      </c>
      <c r="S6673" s="10">
        <v>1413</v>
      </c>
    </row>
    <row r="6674" spans="1:20" x14ac:dyDescent="0.35">
      <c r="A6674" s="10" t="s">
        <v>27</v>
      </c>
      <c r="B6674" s="10" t="s">
        <v>27</v>
      </c>
      <c r="C6674" s="10" t="s">
        <v>28</v>
      </c>
      <c r="D6674" s="10" t="s">
        <v>22</v>
      </c>
      <c r="E6674" s="10" t="s">
        <v>23</v>
      </c>
      <c r="F6674" s="10" t="s">
        <v>5</v>
      </c>
      <c r="H6674" s="10" t="s">
        <v>24</v>
      </c>
      <c r="I6674" s="10">
        <v>3727955</v>
      </c>
      <c r="J6674" s="10">
        <v>3729367</v>
      </c>
      <c r="K6674" s="10" t="s">
        <v>25</v>
      </c>
      <c r="L6674" s="10" t="s">
        <v>8164</v>
      </c>
      <c r="O6674" s="10" t="s">
        <v>8165</v>
      </c>
      <c r="R6674" s="10" t="s">
        <v>8163</v>
      </c>
      <c r="S6674" s="10">
        <v>1413</v>
      </c>
      <c r="T6674" s="10">
        <v>470</v>
      </c>
    </row>
    <row r="6675" spans="1:20" x14ac:dyDescent="0.35">
      <c r="A6675" s="10" t="s">
        <v>20</v>
      </c>
      <c r="B6675" s="10" t="s">
        <v>20</v>
      </c>
      <c r="C6675" s="10" t="s">
        <v>21</v>
      </c>
      <c r="D6675" s="10" t="s">
        <v>22</v>
      </c>
      <c r="E6675" s="10" t="s">
        <v>23</v>
      </c>
      <c r="F6675" s="10" t="s">
        <v>5</v>
      </c>
      <c r="H6675" s="10" t="s">
        <v>24</v>
      </c>
      <c r="I6675" s="10">
        <v>3729364</v>
      </c>
      <c r="J6675" s="10">
        <v>3730629</v>
      </c>
      <c r="K6675" s="10" t="s">
        <v>25</v>
      </c>
      <c r="R6675" s="10" t="s">
        <v>8166</v>
      </c>
      <c r="S6675" s="10">
        <v>1266</v>
      </c>
    </row>
    <row r="6676" spans="1:20" x14ac:dyDescent="0.35">
      <c r="A6676" s="10" t="s">
        <v>27</v>
      </c>
      <c r="B6676" s="10" t="s">
        <v>27</v>
      </c>
      <c r="C6676" s="10" t="s">
        <v>28</v>
      </c>
      <c r="D6676" s="10" t="s">
        <v>22</v>
      </c>
      <c r="E6676" s="10" t="s">
        <v>23</v>
      </c>
      <c r="F6676" s="10" t="s">
        <v>5</v>
      </c>
      <c r="H6676" s="10" t="s">
        <v>24</v>
      </c>
      <c r="I6676" s="10">
        <v>3729364</v>
      </c>
      <c r="J6676" s="10">
        <v>3730629</v>
      </c>
      <c r="K6676" s="10" t="s">
        <v>25</v>
      </c>
      <c r="L6676" s="10" t="s">
        <v>8167</v>
      </c>
      <c r="O6676" s="10" t="s">
        <v>8168</v>
      </c>
      <c r="R6676" s="10" t="s">
        <v>8166</v>
      </c>
      <c r="S6676" s="10">
        <v>1266</v>
      </c>
      <c r="T6676" s="10">
        <v>421</v>
      </c>
    </row>
    <row r="6677" spans="1:20" x14ac:dyDescent="0.35">
      <c r="A6677" s="10" t="s">
        <v>20</v>
      </c>
      <c r="B6677" s="10" t="s">
        <v>20</v>
      </c>
      <c r="C6677" s="10" t="s">
        <v>21</v>
      </c>
      <c r="D6677" s="10" t="s">
        <v>22</v>
      </c>
      <c r="E6677" s="10" t="s">
        <v>23</v>
      </c>
      <c r="F6677" s="10" t="s">
        <v>5</v>
      </c>
      <c r="H6677" s="10" t="s">
        <v>24</v>
      </c>
      <c r="I6677" s="10">
        <v>3730807</v>
      </c>
      <c r="J6677" s="10">
        <v>3731982</v>
      </c>
      <c r="K6677" s="10" t="s">
        <v>25</v>
      </c>
      <c r="R6677" s="10" t="s">
        <v>8169</v>
      </c>
      <c r="S6677" s="10">
        <v>1176</v>
      </c>
    </row>
    <row r="6678" spans="1:20" x14ac:dyDescent="0.35">
      <c r="A6678" s="10" t="s">
        <v>27</v>
      </c>
      <c r="B6678" s="10" t="s">
        <v>27</v>
      </c>
      <c r="C6678" s="10" t="s">
        <v>28</v>
      </c>
      <c r="D6678" s="10" t="s">
        <v>22</v>
      </c>
      <c r="E6678" s="10" t="s">
        <v>23</v>
      </c>
      <c r="F6678" s="10" t="s">
        <v>5</v>
      </c>
      <c r="H6678" s="10" t="s">
        <v>24</v>
      </c>
      <c r="I6678" s="10">
        <v>3730807</v>
      </c>
      <c r="J6678" s="10">
        <v>3731982</v>
      </c>
      <c r="K6678" s="10" t="s">
        <v>25</v>
      </c>
      <c r="L6678" s="10" t="s">
        <v>8170</v>
      </c>
      <c r="O6678" s="10" t="s">
        <v>300</v>
      </c>
      <c r="R6678" s="10" t="s">
        <v>8169</v>
      </c>
      <c r="S6678" s="10">
        <v>1176</v>
      </c>
      <c r="T6678" s="10">
        <v>391</v>
      </c>
    </row>
    <row r="6679" spans="1:20" x14ac:dyDescent="0.35">
      <c r="A6679" s="10" t="s">
        <v>20</v>
      </c>
      <c r="B6679" s="10" t="s">
        <v>20</v>
      </c>
      <c r="C6679" s="10" t="s">
        <v>21</v>
      </c>
      <c r="D6679" s="10" t="s">
        <v>22</v>
      </c>
      <c r="E6679" s="10" t="s">
        <v>23</v>
      </c>
      <c r="F6679" s="10" t="s">
        <v>5</v>
      </c>
      <c r="H6679" s="10" t="s">
        <v>24</v>
      </c>
      <c r="I6679" s="10">
        <v>3732023</v>
      </c>
      <c r="J6679" s="10">
        <v>3733975</v>
      </c>
      <c r="K6679" s="10" t="s">
        <v>25</v>
      </c>
      <c r="R6679" s="10" t="s">
        <v>8171</v>
      </c>
      <c r="S6679" s="10">
        <v>1953</v>
      </c>
    </row>
    <row r="6680" spans="1:20" x14ac:dyDescent="0.35">
      <c r="A6680" s="10" t="s">
        <v>27</v>
      </c>
      <c r="B6680" s="10" t="s">
        <v>27</v>
      </c>
      <c r="C6680" s="10" t="s">
        <v>28</v>
      </c>
      <c r="D6680" s="10" t="s">
        <v>22</v>
      </c>
      <c r="E6680" s="10" t="s">
        <v>23</v>
      </c>
      <c r="F6680" s="10" t="s">
        <v>5</v>
      </c>
      <c r="H6680" s="10" t="s">
        <v>24</v>
      </c>
      <c r="I6680" s="10">
        <v>3732023</v>
      </c>
      <c r="J6680" s="10">
        <v>3733975</v>
      </c>
      <c r="K6680" s="10" t="s">
        <v>25</v>
      </c>
      <c r="L6680" s="10" t="s">
        <v>8172</v>
      </c>
      <c r="O6680" s="10" t="s">
        <v>49</v>
      </c>
      <c r="R6680" s="10" t="s">
        <v>8171</v>
      </c>
      <c r="S6680" s="10">
        <v>1953</v>
      </c>
      <c r="T6680" s="10">
        <v>650</v>
      </c>
    </row>
    <row r="6681" spans="1:20" x14ac:dyDescent="0.35">
      <c r="A6681" s="10" t="s">
        <v>20</v>
      </c>
      <c r="B6681" s="10" t="s">
        <v>20</v>
      </c>
      <c r="C6681" s="10" t="s">
        <v>21</v>
      </c>
      <c r="D6681" s="10" t="s">
        <v>22</v>
      </c>
      <c r="E6681" s="10" t="s">
        <v>23</v>
      </c>
      <c r="F6681" s="10" t="s">
        <v>5</v>
      </c>
      <c r="H6681" s="10" t="s">
        <v>24</v>
      </c>
      <c r="I6681" s="10">
        <v>3733988</v>
      </c>
      <c r="J6681" s="10">
        <v>3735373</v>
      </c>
      <c r="K6681" s="10" t="s">
        <v>25</v>
      </c>
      <c r="R6681" s="10" t="s">
        <v>8173</v>
      </c>
      <c r="S6681" s="10">
        <v>1386</v>
      </c>
    </row>
    <row r="6682" spans="1:20" x14ac:dyDescent="0.35">
      <c r="A6682" s="10" t="s">
        <v>27</v>
      </c>
      <c r="B6682" s="10" t="s">
        <v>27</v>
      </c>
      <c r="C6682" s="10" t="s">
        <v>28</v>
      </c>
      <c r="D6682" s="10" t="s">
        <v>22</v>
      </c>
      <c r="E6682" s="10" t="s">
        <v>23</v>
      </c>
      <c r="F6682" s="10" t="s">
        <v>5</v>
      </c>
      <c r="H6682" s="10" t="s">
        <v>24</v>
      </c>
      <c r="I6682" s="10">
        <v>3733988</v>
      </c>
      <c r="J6682" s="10">
        <v>3735373</v>
      </c>
      <c r="K6682" s="10" t="s">
        <v>25</v>
      </c>
      <c r="L6682" s="10" t="s">
        <v>8174</v>
      </c>
      <c r="O6682" s="10" t="s">
        <v>2285</v>
      </c>
      <c r="R6682" s="10" t="s">
        <v>8173</v>
      </c>
      <c r="S6682" s="10">
        <v>1386</v>
      </c>
      <c r="T6682" s="10">
        <v>461</v>
      </c>
    </row>
    <row r="6683" spans="1:20" x14ac:dyDescent="0.35">
      <c r="A6683" s="10" t="s">
        <v>20</v>
      </c>
      <c r="B6683" s="10" t="s">
        <v>20</v>
      </c>
      <c r="C6683" s="10" t="s">
        <v>21</v>
      </c>
      <c r="D6683" s="10" t="s">
        <v>22</v>
      </c>
      <c r="E6683" s="10" t="s">
        <v>23</v>
      </c>
      <c r="F6683" s="10" t="s">
        <v>5</v>
      </c>
      <c r="H6683" s="10" t="s">
        <v>24</v>
      </c>
      <c r="I6683" s="10">
        <v>3735357</v>
      </c>
      <c r="J6683" s="10">
        <v>3735599</v>
      </c>
      <c r="K6683" s="10" t="s">
        <v>46</v>
      </c>
      <c r="R6683" s="10" t="s">
        <v>8175</v>
      </c>
      <c r="S6683" s="10">
        <v>243</v>
      </c>
    </row>
    <row r="6684" spans="1:20" x14ac:dyDescent="0.35">
      <c r="A6684" s="10" t="s">
        <v>27</v>
      </c>
      <c r="B6684" s="10" t="s">
        <v>27</v>
      </c>
      <c r="C6684" s="10" t="s">
        <v>28</v>
      </c>
      <c r="D6684" s="10" t="s">
        <v>22</v>
      </c>
      <c r="E6684" s="10" t="s">
        <v>23</v>
      </c>
      <c r="F6684" s="10" t="s">
        <v>5</v>
      </c>
      <c r="H6684" s="10" t="s">
        <v>24</v>
      </c>
      <c r="I6684" s="10">
        <v>3735357</v>
      </c>
      <c r="J6684" s="10">
        <v>3735599</v>
      </c>
      <c r="K6684" s="10" t="s">
        <v>46</v>
      </c>
      <c r="L6684" s="10" t="s">
        <v>8176</v>
      </c>
      <c r="O6684" s="10" t="s">
        <v>49</v>
      </c>
      <c r="R6684" s="10" t="s">
        <v>8175</v>
      </c>
      <c r="S6684" s="10">
        <v>243</v>
      </c>
      <c r="T6684" s="10">
        <v>80</v>
      </c>
    </row>
    <row r="6685" spans="1:20" x14ac:dyDescent="0.35">
      <c r="A6685" s="10" t="s">
        <v>20</v>
      </c>
      <c r="B6685" s="10" t="s">
        <v>20</v>
      </c>
      <c r="C6685" s="10" t="s">
        <v>21</v>
      </c>
      <c r="D6685" s="10" t="s">
        <v>22</v>
      </c>
      <c r="E6685" s="10" t="s">
        <v>23</v>
      </c>
      <c r="F6685" s="10" t="s">
        <v>5</v>
      </c>
      <c r="H6685" s="10" t="s">
        <v>24</v>
      </c>
      <c r="I6685" s="10">
        <v>3735758</v>
      </c>
      <c r="J6685" s="10">
        <v>3736048</v>
      </c>
      <c r="K6685" s="10" t="s">
        <v>46</v>
      </c>
      <c r="R6685" s="10" t="s">
        <v>8177</v>
      </c>
      <c r="S6685" s="10">
        <v>291</v>
      </c>
    </row>
    <row r="6686" spans="1:20" x14ac:dyDescent="0.35">
      <c r="A6686" s="10" t="s">
        <v>27</v>
      </c>
      <c r="B6686" s="10" t="s">
        <v>27</v>
      </c>
      <c r="C6686" s="10" t="s">
        <v>28</v>
      </c>
      <c r="D6686" s="10" t="s">
        <v>22</v>
      </c>
      <c r="E6686" s="10" t="s">
        <v>23</v>
      </c>
      <c r="F6686" s="10" t="s">
        <v>5</v>
      </c>
      <c r="H6686" s="10" t="s">
        <v>24</v>
      </c>
      <c r="I6686" s="10">
        <v>3735758</v>
      </c>
      <c r="J6686" s="10">
        <v>3736048</v>
      </c>
      <c r="K6686" s="10" t="s">
        <v>46</v>
      </c>
      <c r="L6686" s="10" t="s">
        <v>8178</v>
      </c>
      <c r="O6686" s="10" t="s">
        <v>1883</v>
      </c>
      <c r="R6686" s="10" t="s">
        <v>8177</v>
      </c>
      <c r="S6686" s="10">
        <v>291</v>
      </c>
      <c r="T6686" s="10">
        <v>96</v>
      </c>
    </row>
    <row r="6687" spans="1:20" x14ac:dyDescent="0.35">
      <c r="A6687" s="10" t="s">
        <v>20</v>
      </c>
      <c r="B6687" s="10" t="s">
        <v>20</v>
      </c>
      <c r="C6687" s="10" t="s">
        <v>21</v>
      </c>
      <c r="D6687" s="10" t="s">
        <v>22</v>
      </c>
      <c r="E6687" s="10" t="s">
        <v>23</v>
      </c>
      <c r="F6687" s="10" t="s">
        <v>5</v>
      </c>
      <c r="H6687" s="10" t="s">
        <v>24</v>
      </c>
      <c r="I6687" s="10">
        <v>3736051</v>
      </c>
      <c r="J6687" s="10">
        <v>3736314</v>
      </c>
      <c r="K6687" s="10" t="s">
        <v>46</v>
      </c>
      <c r="R6687" s="10" t="s">
        <v>8179</v>
      </c>
      <c r="S6687" s="10">
        <v>264</v>
      </c>
    </row>
    <row r="6688" spans="1:20" x14ac:dyDescent="0.35">
      <c r="A6688" s="10" t="s">
        <v>27</v>
      </c>
      <c r="B6688" s="10" t="s">
        <v>27</v>
      </c>
      <c r="C6688" s="10" t="s">
        <v>28</v>
      </c>
      <c r="D6688" s="10" t="s">
        <v>22</v>
      </c>
      <c r="E6688" s="10" t="s">
        <v>23</v>
      </c>
      <c r="F6688" s="10" t="s">
        <v>5</v>
      </c>
      <c r="H6688" s="10" t="s">
        <v>24</v>
      </c>
      <c r="I6688" s="10">
        <v>3736051</v>
      </c>
      <c r="J6688" s="10">
        <v>3736314</v>
      </c>
      <c r="K6688" s="10" t="s">
        <v>46</v>
      </c>
      <c r="L6688" s="10" t="s">
        <v>8180</v>
      </c>
      <c r="O6688" s="10" t="s">
        <v>1886</v>
      </c>
      <c r="R6688" s="10" t="s">
        <v>8179</v>
      </c>
      <c r="S6688" s="10">
        <v>264</v>
      </c>
      <c r="T6688" s="10">
        <v>87</v>
      </c>
    </row>
    <row r="6689" spans="1:20" x14ac:dyDescent="0.35">
      <c r="A6689" s="10" t="s">
        <v>20</v>
      </c>
      <c r="B6689" s="10" t="s">
        <v>20</v>
      </c>
      <c r="C6689" s="10" t="s">
        <v>21</v>
      </c>
      <c r="D6689" s="10" t="s">
        <v>22</v>
      </c>
      <c r="E6689" s="10" t="s">
        <v>23</v>
      </c>
      <c r="F6689" s="10" t="s">
        <v>5</v>
      </c>
      <c r="H6689" s="10" t="s">
        <v>24</v>
      </c>
      <c r="I6689" s="10">
        <v>3736556</v>
      </c>
      <c r="J6689" s="10">
        <v>3737893</v>
      </c>
      <c r="K6689" s="10" t="s">
        <v>25</v>
      </c>
      <c r="R6689" s="10" t="s">
        <v>8181</v>
      </c>
      <c r="S6689" s="10">
        <v>1338</v>
      </c>
    </row>
    <row r="6690" spans="1:20" x14ac:dyDescent="0.35">
      <c r="A6690" s="10" t="s">
        <v>27</v>
      </c>
      <c r="B6690" s="10" t="s">
        <v>27</v>
      </c>
      <c r="C6690" s="10" t="s">
        <v>28</v>
      </c>
      <c r="D6690" s="10" t="s">
        <v>22</v>
      </c>
      <c r="E6690" s="10" t="s">
        <v>23</v>
      </c>
      <c r="F6690" s="10" t="s">
        <v>5</v>
      </c>
      <c r="H6690" s="10" t="s">
        <v>24</v>
      </c>
      <c r="I6690" s="10">
        <v>3736556</v>
      </c>
      <c r="J6690" s="10">
        <v>3737893</v>
      </c>
      <c r="K6690" s="10" t="s">
        <v>25</v>
      </c>
      <c r="L6690" s="10" t="s">
        <v>8182</v>
      </c>
      <c r="O6690" s="10" t="s">
        <v>256</v>
      </c>
      <c r="R6690" s="10" t="s">
        <v>8181</v>
      </c>
      <c r="S6690" s="10">
        <v>1338</v>
      </c>
      <c r="T6690" s="10">
        <v>445</v>
      </c>
    </row>
    <row r="6691" spans="1:20" x14ac:dyDescent="0.35">
      <c r="A6691" s="10" t="s">
        <v>20</v>
      </c>
      <c r="B6691" s="10" t="s">
        <v>20</v>
      </c>
      <c r="C6691" s="10" t="s">
        <v>21</v>
      </c>
      <c r="D6691" s="10" t="s">
        <v>22</v>
      </c>
      <c r="E6691" s="10" t="s">
        <v>23</v>
      </c>
      <c r="F6691" s="10" t="s">
        <v>5</v>
      </c>
      <c r="H6691" s="10" t="s">
        <v>24</v>
      </c>
      <c r="I6691" s="10">
        <v>3737937</v>
      </c>
      <c r="J6691" s="10">
        <v>3738386</v>
      </c>
      <c r="K6691" s="10" t="s">
        <v>46</v>
      </c>
      <c r="R6691" s="10" t="s">
        <v>8183</v>
      </c>
      <c r="S6691" s="10">
        <v>450</v>
      </c>
    </row>
    <row r="6692" spans="1:20" x14ac:dyDescent="0.35">
      <c r="A6692" s="10" t="s">
        <v>27</v>
      </c>
      <c r="B6692" s="10" t="s">
        <v>27</v>
      </c>
      <c r="C6692" s="10" t="s">
        <v>28</v>
      </c>
      <c r="D6692" s="10" t="s">
        <v>22</v>
      </c>
      <c r="E6692" s="10" t="s">
        <v>23</v>
      </c>
      <c r="F6692" s="10" t="s">
        <v>5</v>
      </c>
      <c r="H6692" s="10" t="s">
        <v>24</v>
      </c>
      <c r="I6692" s="10">
        <v>3737937</v>
      </c>
      <c r="J6692" s="10">
        <v>3738386</v>
      </c>
      <c r="K6692" s="10" t="s">
        <v>46</v>
      </c>
      <c r="L6692" s="10" t="s">
        <v>8184</v>
      </c>
      <c r="O6692" s="10" t="s">
        <v>481</v>
      </c>
      <c r="R6692" s="10" t="s">
        <v>8183</v>
      </c>
      <c r="S6692" s="10">
        <v>450</v>
      </c>
      <c r="T6692" s="10">
        <v>149</v>
      </c>
    </row>
    <row r="6693" spans="1:20" x14ac:dyDescent="0.35">
      <c r="A6693" s="10" t="s">
        <v>20</v>
      </c>
      <c r="B6693" s="10" t="s">
        <v>20</v>
      </c>
      <c r="C6693" s="10" t="s">
        <v>21</v>
      </c>
      <c r="D6693" s="10" t="s">
        <v>22</v>
      </c>
      <c r="E6693" s="10" t="s">
        <v>23</v>
      </c>
      <c r="F6693" s="10" t="s">
        <v>5</v>
      </c>
      <c r="H6693" s="10" t="s">
        <v>24</v>
      </c>
      <c r="I6693" s="10">
        <v>3738796</v>
      </c>
      <c r="J6693" s="10">
        <v>3739344</v>
      </c>
      <c r="K6693" s="10" t="s">
        <v>46</v>
      </c>
      <c r="R6693" s="10" t="s">
        <v>8185</v>
      </c>
      <c r="S6693" s="10">
        <v>549</v>
      </c>
    </row>
    <row r="6694" spans="1:20" x14ac:dyDescent="0.35">
      <c r="A6694" s="10" t="s">
        <v>27</v>
      </c>
      <c r="B6694" s="10" t="s">
        <v>27</v>
      </c>
      <c r="C6694" s="10" t="s">
        <v>28</v>
      </c>
      <c r="D6694" s="10" t="s">
        <v>22</v>
      </c>
      <c r="E6694" s="10" t="s">
        <v>23</v>
      </c>
      <c r="F6694" s="10" t="s">
        <v>5</v>
      </c>
      <c r="H6694" s="10" t="s">
        <v>24</v>
      </c>
      <c r="I6694" s="10">
        <v>3738796</v>
      </c>
      <c r="J6694" s="10">
        <v>3739344</v>
      </c>
      <c r="K6694" s="10" t="s">
        <v>46</v>
      </c>
      <c r="L6694" s="10" t="s">
        <v>8186</v>
      </c>
      <c r="O6694" s="10" t="s">
        <v>8187</v>
      </c>
      <c r="R6694" s="10" t="s">
        <v>8185</v>
      </c>
      <c r="S6694" s="10">
        <v>549</v>
      </c>
      <c r="T6694" s="10">
        <v>182</v>
      </c>
    </row>
    <row r="6695" spans="1:20" x14ac:dyDescent="0.35">
      <c r="A6695" s="10" t="s">
        <v>20</v>
      </c>
      <c r="B6695" s="10" t="s">
        <v>20</v>
      </c>
      <c r="C6695" s="10" t="s">
        <v>21</v>
      </c>
      <c r="D6695" s="10" t="s">
        <v>22</v>
      </c>
      <c r="E6695" s="10" t="s">
        <v>23</v>
      </c>
      <c r="F6695" s="10" t="s">
        <v>5</v>
      </c>
      <c r="H6695" s="10" t="s">
        <v>24</v>
      </c>
      <c r="I6695" s="10">
        <v>3739350</v>
      </c>
      <c r="J6695" s="10">
        <v>3739835</v>
      </c>
      <c r="K6695" s="10" t="s">
        <v>46</v>
      </c>
      <c r="R6695" s="10" t="s">
        <v>8188</v>
      </c>
      <c r="S6695" s="10">
        <v>486</v>
      </c>
    </row>
    <row r="6696" spans="1:20" x14ac:dyDescent="0.35">
      <c r="A6696" s="10" t="s">
        <v>27</v>
      </c>
      <c r="B6696" s="10" t="s">
        <v>27</v>
      </c>
      <c r="C6696" s="10" t="s">
        <v>28</v>
      </c>
      <c r="D6696" s="10" t="s">
        <v>22</v>
      </c>
      <c r="E6696" s="10" t="s">
        <v>23</v>
      </c>
      <c r="F6696" s="10" t="s">
        <v>5</v>
      </c>
      <c r="H6696" s="10" t="s">
        <v>24</v>
      </c>
      <c r="I6696" s="10">
        <v>3739350</v>
      </c>
      <c r="J6696" s="10">
        <v>3739835</v>
      </c>
      <c r="K6696" s="10" t="s">
        <v>46</v>
      </c>
      <c r="L6696" s="10" t="s">
        <v>8189</v>
      </c>
      <c r="O6696" s="10" t="s">
        <v>8187</v>
      </c>
      <c r="R6696" s="10" t="s">
        <v>8188</v>
      </c>
      <c r="S6696" s="10">
        <v>486</v>
      </c>
      <c r="T6696" s="10">
        <v>161</v>
      </c>
    </row>
    <row r="6697" spans="1:20" x14ac:dyDescent="0.35">
      <c r="A6697" s="10" t="s">
        <v>20</v>
      </c>
      <c r="B6697" s="10" t="s">
        <v>20</v>
      </c>
      <c r="C6697" s="10" t="s">
        <v>21</v>
      </c>
      <c r="D6697" s="10" t="s">
        <v>22</v>
      </c>
      <c r="E6697" s="10" t="s">
        <v>23</v>
      </c>
      <c r="F6697" s="10" t="s">
        <v>5</v>
      </c>
      <c r="H6697" s="10" t="s">
        <v>24</v>
      </c>
      <c r="I6697" s="10">
        <v>3740053</v>
      </c>
      <c r="J6697" s="10">
        <v>3740280</v>
      </c>
      <c r="K6697" s="10" t="s">
        <v>46</v>
      </c>
      <c r="R6697" s="10" t="s">
        <v>8190</v>
      </c>
      <c r="S6697" s="10">
        <v>228</v>
      </c>
    </row>
    <row r="6698" spans="1:20" x14ac:dyDescent="0.35">
      <c r="A6698" s="10" t="s">
        <v>27</v>
      </c>
      <c r="B6698" s="10" t="s">
        <v>27</v>
      </c>
      <c r="C6698" s="10" t="s">
        <v>28</v>
      </c>
      <c r="D6698" s="10" t="s">
        <v>22</v>
      </c>
      <c r="E6698" s="10" t="s">
        <v>23</v>
      </c>
      <c r="F6698" s="10" t="s">
        <v>5</v>
      </c>
      <c r="H6698" s="10" t="s">
        <v>24</v>
      </c>
      <c r="I6698" s="10">
        <v>3740053</v>
      </c>
      <c r="J6698" s="10">
        <v>3740280</v>
      </c>
      <c r="K6698" s="10" t="s">
        <v>46</v>
      </c>
      <c r="L6698" s="10" t="s">
        <v>8191</v>
      </c>
      <c r="O6698" s="10" t="s">
        <v>8192</v>
      </c>
      <c r="R6698" s="10" t="s">
        <v>8190</v>
      </c>
      <c r="S6698" s="10">
        <v>228</v>
      </c>
      <c r="T6698" s="10">
        <v>75</v>
      </c>
    </row>
    <row r="6699" spans="1:20" x14ac:dyDescent="0.35">
      <c r="A6699" s="10" t="s">
        <v>20</v>
      </c>
      <c r="B6699" s="10" t="s">
        <v>20</v>
      </c>
      <c r="C6699" s="10" t="s">
        <v>21</v>
      </c>
      <c r="D6699" s="10" t="s">
        <v>22</v>
      </c>
      <c r="E6699" s="10" t="s">
        <v>23</v>
      </c>
      <c r="F6699" s="10" t="s">
        <v>5</v>
      </c>
      <c r="H6699" s="10" t="s">
        <v>24</v>
      </c>
      <c r="I6699" s="10">
        <v>3740381</v>
      </c>
      <c r="J6699" s="10">
        <v>3741106</v>
      </c>
      <c r="K6699" s="10" t="s">
        <v>46</v>
      </c>
      <c r="R6699" s="10" t="s">
        <v>8193</v>
      </c>
      <c r="S6699" s="10">
        <v>726</v>
      </c>
    </row>
    <row r="6700" spans="1:20" x14ac:dyDescent="0.35">
      <c r="A6700" s="10" t="s">
        <v>27</v>
      </c>
      <c r="B6700" s="10" t="s">
        <v>27</v>
      </c>
      <c r="C6700" s="10" t="s">
        <v>28</v>
      </c>
      <c r="D6700" s="10" t="s">
        <v>22</v>
      </c>
      <c r="E6700" s="10" t="s">
        <v>23</v>
      </c>
      <c r="F6700" s="10" t="s">
        <v>5</v>
      </c>
      <c r="H6700" s="10" t="s">
        <v>24</v>
      </c>
      <c r="I6700" s="10">
        <v>3740381</v>
      </c>
      <c r="J6700" s="10">
        <v>3741106</v>
      </c>
      <c r="K6700" s="10" t="s">
        <v>46</v>
      </c>
      <c r="L6700" s="10" t="s">
        <v>8194</v>
      </c>
      <c r="O6700" s="10" t="s">
        <v>8195</v>
      </c>
      <c r="R6700" s="10" t="s">
        <v>8193</v>
      </c>
      <c r="S6700" s="10">
        <v>726</v>
      </c>
      <c r="T6700" s="10">
        <v>241</v>
      </c>
    </row>
    <row r="6701" spans="1:20" x14ac:dyDescent="0.35">
      <c r="A6701" s="10" t="s">
        <v>20</v>
      </c>
      <c r="B6701" s="10" t="s">
        <v>20</v>
      </c>
      <c r="C6701" s="10" t="s">
        <v>21</v>
      </c>
      <c r="D6701" s="10" t="s">
        <v>22</v>
      </c>
      <c r="E6701" s="10" t="s">
        <v>23</v>
      </c>
      <c r="F6701" s="10" t="s">
        <v>5</v>
      </c>
      <c r="H6701" s="10" t="s">
        <v>24</v>
      </c>
      <c r="I6701" s="10">
        <v>3741099</v>
      </c>
      <c r="J6701" s="10">
        <v>3741470</v>
      </c>
      <c r="K6701" s="10" t="s">
        <v>46</v>
      </c>
      <c r="R6701" s="10" t="s">
        <v>8196</v>
      </c>
      <c r="S6701" s="10">
        <v>372</v>
      </c>
    </row>
    <row r="6702" spans="1:20" x14ac:dyDescent="0.35">
      <c r="A6702" s="10" t="s">
        <v>27</v>
      </c>
      <c r="B6702" s="10" t="s">
        <v>27</v>
      </c>
      <c r="C6702" s="10" t="s">
        <v>28</v>
      </c>
      <c r="D6702" s="10" t="s">
        <v>22</v>
      </c>
      <c r="E6702" s="10" t="s">
        <v>23</v>
      </c>
      <c r="F6702" s="10" t="s">
        <v>5</v>
      </c>
      <c r="H6702" s="10" t="s">
        <v>24</v>
      </c>
      <c r="I6702" s="10">
        <v>3741099</v>
      </c>
      <c r="J6702" s="10">
        <v>3741470</v>
      </c>
      <c r="K6702" s="10" t="s">
        <v>46</v>
      </c>
      <c r="L6702" s="10" t="s">
        <v>8197</v>
      </c>
      <c r="O6702" s="10" t="s">
        <v>52</v>
      </c>
      <c r="R6702" s="10" t="s">
        <v>8196</v>
      </c>
      <c r="S6702" s="10">
        <v>372</v>
      </c>
      <c r="T6702" s="10">
        <v>123</v>
      </c>
    </row>
    <row r="6703" spans="1:20" x14ac:dyDescent="0.35">
      <c r="A6703" s="10" t="s">
        <v>20</v>
      </c>
      <c r="B6703" s="10" t="s">
        <v>20</v>
      </c>
      <c r="C6703" s="10" t="s">
        <v>21</v>
      </c>
      <c r="D6703" s="10" t="s">
        <v>22</v>
      </c>
      <c r="E6703" s="10" t="s">
        <v>23</v>
      </c>
      <c r="F6703" s="10" t="s">
        <v>5</v>
      </c>
      <c r="H6703" s="10" t="s">
        <v>24</v>
      </c>
      <c r="I6703" s="10">
        <v>3741669</v>
      </c>
      <c r="J6703" s="10">
        <v>3745172</v>
      </c>
      <c r="K6703" s="10" t="s">
        <v>46</v>
      </c>
      <c r="R6703" s="10" t="s">
        <v>8198</v>
      </c>
      <c r="S6703" s="10">
        <v>3504</v>
      </c>
    </row>
    <row r="6704" spans="1:20" x14ac:dyDescent="0.35">
      <c r="A6704" s="10" t="s">
        <v>27</v>
      </c>
      <c r="B6704" s="10" t="s">
        <v>27</v>
      </c>
      <c r="C6704" s="10" t="s">
        <v>28</v>
      </c>
      <c r="D6704" s="10" t="s">
        <v>22</v>
      </c>
      <c r="E6704" s="10" t="s">
        <v>23</v>
      </c>
      <c r="F6704" s="10" t="s">
        <v>5</v>
      </c>
      <c r="H6704" s="10" t="s">
        <v>24</v>
      </c>
      <c r="I6704" s="10">
        <v>3741669</v>
      </c>
      <c r="J6704" s="10">
        <v>3745172</v>
      </c>
      <c r="K6704" s="10" t="s">
        <v>46</v>
      </c>
      <c r="L6704" s="10" t="s">
        <v>8199</v>
      </c>
      <c r="O6704" s="10" t="s">
        <v>8200</v>
      </c>
      <c r="R6704" s="10" t="s">
        <v>8198</v>
      </c>
      <c r="S6704" s="10">
        <v>3504</v>
      </c>
      <c r="T6704" s="10">
        <v>1167</v>
      </c>
    </row>
    <row r="6705" spans="1:20" x14ac:dyDescent="0.35">
      <c r="A6705" s="10" t="s">
        <v>20</v>
      </c>
      <c r="B6705" s="10" t="s">
        <v>20</v>
      </c>
      <c r="C6705" s="10" t="s">
        <v>21</v>
      </c>
      <c r="D6705" s="10" t="s">
        <v>22</v>
      </c>
      <c r="E6705" s="10" t="s">
        <v>23</v>
      </c>
      <c r="F6705" s="10" t="s">
        <v>5</v>
      </c>
      <c r="H6705" s="10" t="s">
        <v>24</v>
      </c>
      <c r="I6705" s="10">
        <v>3745184</v>
      </c>
      <c r="J6705" s="10">
        <v>3745837</v>
      </c>
      <c r="K6705" s="10" t="s">
        <v>46</v>
      </c>
      <c r="R6705" s="10" t="s">
        <v>8201</v>
      </c>
      <c r="S6705" s="10">
        <v>654</v>
      </c>
    </row>
    <row r="6706" spans="1:20" x14ac:dyDescent="0.35">
      <c r="A6706" s="10" t="s">
        <v>27</v>
      </c>
      <c r="B6706" s="10" t="s">
        <v>27</v>
      </c>
      <c r="C6706" s="10" t="s">
        <v>28</v>
      </c>
      <c r="D6706" s="10" t="s">
        <v>22</v>
      </c>
      <c r="E6706" s="10" t="s">
        <v>23</v>
      </c>
      <c r="F6706" s="10" t="s">
        <v>5</v>
      </c>
      <c r="H6706" s="10" t="s">
        <v>24</v>
      </c>
      <c r="I6706" s="10">
        <v>3745184</v>
      </c>
      <c r="J6706" s="10">
        <v>3745837</v>
      </c>
      <c r="K6706" s="10" t="s">
        <v>46</v>
      </c>
      <c r="L6706" s="10" t="s">
        <v>8202</v>
      </c>
      <c r="O6706" s="10" t="s">
        <v>4985</v>
      </c>
      <c r="R6706" s="10" t="s">
        <v>8201</v>
      </c>
      <c r="S6706" s="10">
        <v>654</v>
      </c>
      <c r="T6706" s="10">
        <v>217</v>
      </c>
    </row>
    <row r="6707" spans="1:20" x14ac:dyDescent="0.35">
      <c r="A6707" s="10" t="s">
        <v>20</v>
      </c>
      <c r="B6707" s="10" t="s">
        <v>20</v>
      </c>
      <c r="C6707" s="10" t="s">
        <v>21</v>
      </c>
      <c r="D6707" s="10" t="s">
        <v>22</v>
      </c>
      <c r="E6707" s="10" t="s">
        <v>23</v>
      </c>
      <c r="F6707" s="10" t="s">
        <v>5</v>
      </c>
      <c r="H6707" s="10" t="s">
        <v>24</v>
      </c>
      <c r="I6707" s="10">
        <v>3745895</v>
      </c>
      <c r="J6707" s="10">
        <v>3746467</v>
      </c>
      <c r="K6707" s="10" t="s">
        <v>46</v>
      </c>
      <c r="R6707" s="10" t="s">
        <v>8203</v>
      </c>
      <c r="S6707" s="10">
        <v>573</v>
      </c>
    </row>
    <row r="6708" spans="1:20" x14ac:dyDescent="0.35">
      <c r="A6708" s="10" t="s">
        <v>27</v>
      </c>
      <c r="B6708" s="10" t="s">
        <v>27</v>
      </c>
      <c r="C6708" s="10" t="s">
        <v>28</v>
      </c>
      <c r="D6708" s="10" t="s">
        <v>22</v>
      </c>
      <c r="E6708" s="10" t="s">
        <v>23</v>
      </c>
      <c r="F6708" s="10" t="s">
        <v>5</v>
      </c>
      <c r="H6708" s="10" t="s">
        <v>24</v>
      </c>
      <c r="I6708" s="10">
        <v>3745895</v>
      </c>
      <c r="J6708" s="10">
        <v>3746467</v>
      </c>
      <c r="K6708" s="10" t="s">
        <v>46</v>
      </c>
      <c r="L6708" s="10" t="s">
        <v>8204</v>
      </c>
      <c r="O6708" s="10" t="s">
        <v>8205</v>
      </c>
      <c r="R6708" s="10" t="s">
        <v>8203</v>
      </c>
      <c r="S6708" s="10">
        <v>573</v>
      </c>
      <c r="T6708" s="10">
        <v>190</v>
      </c>
    </row>
    <row r="6709" spans="1:20" x14ac:dyDescent="0.35">
      <c r="A6709" s="10" t="s">
        <v>20</v>
      </c>
      <c r="B6709" s="10" t="s">
        <v>20</v>
      </c>
      <c r="C6709" s="10" t="s">
        <v>21</v>
      </c>
      <c r="D6709" s="10" t="s">
        <v>22</v>
      </c>
      <c r="E6709" s="10" t="s">
        <v>23</v>
      </c>
      <c r="F6709" s="10" t="s">
        <v>5</v>
      </c>
      <c r="H6709" s="10" t="s">
        <v>24</v>
      </c>
      <c r="I6709" s="10">
        <v>3746569</v>
      </c>
      <c r="J6709" s="10">
        <v>3747648</v>
      </c>
      <c r="K6709" s="10" t="s">
        <v>25</v>
      </c>
      <c r="R6709" s="10" t="s">
        <v>8206</v>
      </c>
      <c r="S6709" s="10">
        <v>1080</v>
      </c>
    </row>
    <row r="6710" spans="1:20" x14ac:dyDescent="0.35">
      <c r="A6710" s="10" t="s">
        <v>27</v>
      </c>
      <c r="B6710" s="10" t="s">
        <v>27</v>
      </c>
      <c r="C6710" s="10" t="s">
        <v>28</v>
      </c>
      <c r="D6710" s="10" t="s">
        <v>22</v>
      </c>
      <c r="E6710" s="10" t="s">
        <v>23</v>
      </c>
      <c r="F6710" s="10" t="s">
        <v>5</v>
      </c>
      <c r="H6710" s="10" t="s">
        <v>24</v>
      </c>
      <c r="I6710" s="10">
        <v>3746569</v>
      </c>
      <c r="J6710" s="10">
        <v>3747648</v>
      </c>
      <c r="K6710" s="10" t="s">
        <v>25</v>
      </c>
      <c r="L6710" s="10" t="s">
        <v>8207</v>
      </c>
      <c r="O6710" s="10" t="s">
        <v>8208</v>
      </c>
      <c r="R6710" s="10" t="s">
        <v>8206</v>
      </c>
      <c r="S6710" s="10">
        <v>1080</v>
      </c>
      <c r="T6710" s="10">
        <v>359</v>
      </c>
    </row>
    <row r="6711" spans="1:20" x14ac:dyDescent="0.35">
      <c r="A6711" s="10" t="s">
        <v>20</v>
      </c>
      <c r="B6711" s="10" t="s">
        <v>20</v>
      </c>
      <c r="C6711" s="10" t="s">
        <v>21</v>
      </c>
      <c r="D6711" s="10" t="s">
        <v>22</v>
      </c>
      <c r="E6711" s="10" t="s">
        <v>23</v>
      </c>
      <c r="F6711" s="10" t="s">
        <v>5</v>
      </c>
      <c r="H6711" s="10" t="s">
        <v>24</v>
      </c>
      <c r="I6711" s="10">
        <v>3748117</v>
      </c>
      <c r="J6711" s="10">
        <v>3749061</v>
      </c>
      <c r="K6711" s="10" t="s">
        <v>46</v>
      </c>
      <c r="R6711" s="10" t="s">
        <v>8209</v>
      </c>
      <c r="S6711" s="10">
        <v>945</v>
      </c>
    </row>
    <row r="6712" spans="1:20" x14ac:dyDescent="0.35">
      <c r="A6712" s="10" t="s">
        <v>27</v>
      </c>
      <c r="B6712" s="10" t="s">
        <v>27</v>
      </c>
      <c r="C6712" s="10" t="s">
        <v>28</v>
      </c>
      <c r="D6712" s="10" t="s">
        <v>22</v>
      </c>
      <c r="E6712" s="10" t="s">
        <v>23</v>
      </c>
      <c r="F6712" s="10" t="s">
        <v>5</v>
      </c>
      <c r="H6712" s="10" t="s">
        <v>24</v>
      </c>
      <c r="I6712" s="10">
        <v>3748117</v>
      </c>
      <c r="J6712" s="10">
        <v>3749061</v>
      </c>
      <c r="K6712" s="10" t="s">
        <v>46</v>
      </c>
      <c r="L6712" s="10" t="s">
        <v>8210</v>
      </c>
      <c r="O6712" s="10" t="s">
        <v>8211</v>
      </c>
      <c r="R6712" s="10" t="s">
        <v>8209</v>
      </c>
      <c r="S6712" s="10">
        <v>945</v>
      </c>
      <c r="T6712" s="10">
        <v>314</v>
      </c>
    </row>
    <row r="6713" spans="1:20" x14ac:dyDescent="0.35">
      <c r="A6713" s="10" t="s">
        <v>20</v>
      </c>
      <c r="B6713" s="10" t="s">
        <v>20</v>
      </c>
      <c r="C6713" s="10" t="s">
        <v>21</v>
      </c>
      <c r="D6713" s="10" t="s">
        <v>22</v>
      </c>
      <c r="E6713" s="10" t="s">
        <v>23</v>
      </c>
      <c r="F6713" s="10" t="s">
        <v>5</v>
      </c>
      <c r="H6713" s="10" t="s">
        <v>24</v>
      </c>
      <c r="I6713" s="10">
        <v>3749144</v>
      </c>
      <c r="J6713" s="10">
        <v>3750229</v>
      </c>
      <c r="K6713" s="10" t="s">
        <v>46</v>
      </c>
      <c r="R6713" s="10" t="s">
        <v>8212</v>
      </c>
      <c r="S6713" s="10">
        <v>1086</v>
      </c>
    </row>
    <row r="6714" spans="1:20" x14ac:dyDescent="0.35">
      <c r="A6714" s="10" t="s">
        <v>27</v>
      </c>
      <c r="B6714" s="10" t="s">
        <v>27</v>
      </c>
      <c r="C6714" s="10" t="s">
        <v>28</v>
      </c>
      <c r="D6714" s="10" t="s">
        <v>22</v>
      </c>
      <c r="E6714" s="10" t="s">
        <v>23</v>
      </c>
      <c r="F6714" s="10" t="s">
        <v>5</v>
      </c>
      <c r="H6714" s="10" t="s">
        <v>24</v>
      </c>
      <c r="I6714" s="10">
        <v>3749144</v>
      </c>
      <c r="J6714" s="10">
        <v>3750229</v>
      </c>
      <c r="K6714" s="10" t="s">
        <v>46</v>
      </c>
      <c r="L6714" s="10" t="s">
        <v>8213</v>
      </c>
      <c r="O6714" s="10" t="s">
        <v>8214</v>
      </c>
      <c r="R6714" s="10" t="s">
        <v>8212</v>
      </c>
      <c r="S6714" s="10">
        <v>1086</v>
      </c>
      <c r="T6714" s="10">
        <v>361</v>
      </c>
    </row>
    <row r="6715" spans="1:20" x14ac:dyDescent="0.35">
      <c r="A6715" s="10" t="s">
        <v>20</v>
      </c>
      <c r="B6715" s="10" t="s">
        <v>20</v>
      </c>
      <c r="C6715" s="10" t="s">
        <v>21</v>
      </c>
      <c r="D6715" s="10" t="s">
        <v>22</v>
      </c>
      <c r="E6715" s="10" t="s">
        <v>23</v>
      </c>
      <c r="F6715" s="10" t="s">
        <v>5</v>
      </c>
      <c r="H6715" s="10" t="s">
        <v>24</v>
      </c>
      <c r="I6715" s="10">
        <v>3750400</v>
      </c>
      <c r="J6715" s="10">
        <v>3751176</v>
      </c>
      <c r="K6715" s="10" t="s">
        <v>25</v>
      </c>
      <c r="R6715" s="10" t="s">
        <v>8215</v>
      </c>
      <c r="S6715" s="10">
        <v>777</v>
      </c>
    </row>
    <row r="6716" spans="1:20" x14ac:dyDescent="0.35">
      <c r="A6716" s="10" t="s">
        <v>27</v>
      </c>
      <c r="B6716" s="10" t="s">
        <v>27</v>
      </c>
      <c r="C6716" s="10" t="s">
        <v>28</v>
      </c>
      <c r="D6716" s="10" t="s">
        <v>22</v>
      </c>
      <c r="E6716" s="10" t="s">
        <v>23</v>
      </c>
      <c r="F6716" s="10" t="s">
        <v>5</v>
      </c>
      <c r="H6716" s="10" t="s">
        <v>24</v>
      </c>
      <c r="I6716" s="10">
        <v>3750400</v>
      </c>
      <c r="J6716" s="10">
        <v>3751176</v>
      </c>
      <c r="K6716" s="10" t="s">
        <v>25</v>
      </c>
      <c r="L6716" s="10" t="s">
        <v>8216</v>
      </c>
      <c r="O6716" s="10" t="s">
        <v>61</v>
      </c>
      <c r="R6716" s="10" t="s">
        <v>8215</v>
      </c>
      <c r="S6716" s="10">
        <v>777</v>
      </c>
      <c r="T6716" s="10">
        <v>258</v>
      </c>
    </row>
    <row r="6717" spans="1:20" x14ac:dyDescent="0.35">
      <c r="A6717" s="10" t="s">
        <v>20</v>
      </c>
      <c r="B6717" s="10" t="s">
        <v>20</v>
      </c>
      <c r="C6717" s="10" t="s">
        <v>21</v>
      </c>
      <c r="D6717" s="10" t="s">
        <v>22</v>
      </c>
      <c r="E6717" s="10" t="s">
        <v>23</v>
      </c>
      <c r="F6717" s="10" t="s">
        <v>5</v>
      </c>
      <c r="H6717" s="10" t="s">
        <v>24</v>
      </c>
      <c r="I6717" s="10">
        <v>3751173</v>
      </c>
      <c r="J6717" s="10">
        <v>3752069</v>
      </c>
      <c r="K6717" s="10" t="s">
        <v>25</v>
      </c>
      <c r="R6717" s="10" t="s">
        <v>8217</v>
      </c>
      <c r="S6717" s="10">
        <v>897</v>
      </c>
    </row>
    <row r="6718" spans="1:20" x14ac:dyDescent="0.35">
      <c r="A6718" s="10" t="s">
        <v>27</v>
      </c>
      <c r="B6718" s="10" t="s">
        <v>27</v>
      </c>
      <c r="C6718" s="10" t="s">
        <v>28</v>
      </c>
      <c r="D6718" s="10" t="s">
        <v>22</v>
      </c>
      <c r="E6718" s="10" t="s">
        <v>23</v>
      </c>
      <c r="F6718" s="10" t="s">
        <v>5</v>
      </c>
      <c r="H6718" s="10" t="s">
        <v>24</v>
      </c>
      <c r="I6718" s="10">
        <v>3751173</v>
      </c>
      <c r="J6718" s="10">
        <v>3752069</v>
      </c>
      <c r="K6718" s="10" t="s">
        <v>25</v>
      </c>
      <c r="L6718" s="10" t="s">
        <v>8218</v>
      </c>
      <c r="O6718" s="10" t="s">
        <v>3406</v>
      </c>
      <c r="R6718" s="10" t="s">
        <v>8217</v>
      </c>
      <c r="S6718" s="10">
        <v>897</v>
      </c>
      <c r="T6718" s="10">
        <v>298</v>
      </c>
    </row>
    <row r="6719" spans="1:20" x14ac:dyDescent="0.35">
      <c r="A6719" s="10" t="s">
        <v>20</v>
      </c>
      <c r="B6719" s="10" t="s">
        <v>20</v>
      </c>
      <c r="C6719" s="10" t="s">
        <v>21</v>
      </c>
      <c r="D6719" s="10" t="s">
        <v>22</v>
      </c>
      <c r="E6719" s="10" t="s">
        <v>23</v>
      </c>
      <c r="F6719" s="10" t="s">
        <v>5</v>
      </c>
      <c r="H6719" s="10" t="s">
        <v>24</v>
      </c>
      <c r="I6719" s="10">
        <v>3752174</v>
      </c>
      <c r="J6719" s="10">
        <v>3752854</v>
      </c>
      <c r="K6719" s="10" t="s">
        <v>25</v>
      </c>
      <c r="R6719" s="10" t="s">
        <v>8219</v>
      </c>
      <c r="S6719" s="10">
        <v>681</v>
      </c>
    </row>
    <row r="6720" spans="1:20" x14ac:dyDescent="0.35">
      <c r="A6720" s="10" t="s">
        <v>27</v>
      </c>
      <c r="B6720" s="10" t="s">
        <v>27</v>
      </c>
      <c r="C6720" s="10" t="s">
        <v>28</v>
      </c>
      <c r="D6720" s="10" t="s">
        <v>22</v>
      </c>
      <c r="E6720" s="10" t="s">
        <v>23</v>
      </c>
      <c r="F6720" s="10" t="s">
        <v>5</v>
      </c>
      <c r="H6720" s="10" t="s">
        <v>24</v>
      </c>
      <c r="I6720" s="10">
        <v>3752174</v>
      </c>
      <c r="J6720" s="10">
        <v>3752854</v>
      </c>
      <c r="K6720" s="10" t="s">
        <v>25</v>
      </c>
      <c r="L6720" s="10" t="s">
        <v>8220</v>
      </c>
      <c r="O6720" s="10" t="s">
        <v>6531</v>
      </c>
      <c r="R6720" s="10" t="s">
        <v>8219</v>
      </c>
      <c r="S6720" s="10">
        <v>681</v>
      </c>
      <c r="T6720" s="10">
        <v>226</v>
      </c>
    </row>
    <row r="6721" spans="1:20" x14ac:dyDescent="0.35">
      <c r="A6721" s="10" t="s">
        <v>20</v>
      </c>
      <c r="B6721" s="10" t="s">
        <v>20</v>
      </c>
      <c r="C6721" s="10" t="s">
        <v>21</v>
      </c>
      <c r="D6721" s="10" t="s">
        <v>22</v>
      </c>
      <c r="E6721" s="10" t="s">
        <v>23</v>
      </c>
      <c r="F6721" s="10" t="s">
        <v>5</v>
      </c>
      <c r="H6721" s="10" t="s">
        <v>24</v>
      </c>
      <c r="I6721" s="10">
        <v>3752851</v>
      </c>
      <c r="J6721" s="10">
        <v>3753618</v>
      </c>
      <c r="K6721" s="10" t="s">
        <v>25</v>
      </c>
      <c r="R6721" s="10" t="s">
        <v>8221</v>
      </c>
      <c r="S6721" s="10">
        <v>768</v>
      </c>
    </row>
    <row r="6722" spans="1:20" x14ac:dyDescent="0.35">
      <c r="A6722" s="10" t="s">
        <v>27</v>
      </c>
      <c r="B6722" s="10" t="s">
        <v>27</v>
      </c>
      <c r="C6722" s="10" t="s">
        <v>28</v>
      </c>
      <c r="D6722" s="10" t="s">
        <v>22</v>
      </c>
      <c r="E6722" s="10" t="s">
        <v>23</v>
      </c>
      <c r="F6722" s="10" t="s">
        <v>5</v>
      </c>
      <c r="H6722" s="10" t="s">
        <v>24</v>
      </c>
      <c r="I6722" s="10">
        <v>3752851</v>
      </c>
      <c r="J6722" s="10">
        <v>3753618</v>
      </c>
      <c r="K6722" s="10" t="s">
        <v>25</v>
      </c>
      <c r="L6722" s="10" t="s">
        <v>8222</v>
      </c>
      <c r="O6722" s="10" t="s">
        <v>8223</v>
      </c>
      <c r="R6722" s="10" t="s">
        <v>8221</v>
      </c>
      <c r="S6722" s="10">
        <v>768</v>
      </c>
      <c r="T6722" s="10">
        <v>255</v>
      </c>
    </row>
    <row r="6723" spans="1:20" x14ac:dyDescent="0.35">
      <c r="A6723" s="10" t="s">
        <v>20</v>
      </c>
      <c r="B6723" s="10" t="s">
        <v>20</v>
      </c>
      <c r="C6723" s="10" t="s">
        <v>21</v>
      </c>
      <c r="D6723" s="10" t="s">
        <v>22</v>
      </c>
      <c r="E6723" s="10" t="s">
        <v>23</v>
      </c>
      <c r="F6723" s="10" t="s">
        <v>5</v>
      </c>
      <c r="H6723" s="10" t="s">
        <v>24</v>
      </c>
      <c r="I6723" s="10">
        <v>3753674</v>
      </c>
      <c r="J6723" s="10">
        <v>3756034</v>
      </c>
      <c r="K6723" s="10" t="s">
        <v>25</v>
      </c>
      <c r="R6723" s="10" t="s">
        <v>8224</v>
      </c>
      <c r="S6723" s="10">
        <v>2361</v>
      </c>
    </row>
    <row r="6724" spans="1:20" x14ac:dyDescent="0.35">
      <c r="A6724" s="10" t="s">
        <v>27</v>
      </c>
      <c r="B6724" s="10" t="s">
        <v>27</v>
      </c>
      <c r="C6724" s="10" t="s">
        <v>28</v>
      </c>
      <c r="D6724" s="10" t="s">
        <v>22</v>
      </c>
      <c r="E6724" s="10" t="s">
        <v>23</v>
      </c>
      <c r="F6724" s="10" t="s">
        <v>5</v>
      </c>
      <c r="H6724" s="10" t="s">
        <v>24</v>
      </c>
      <c r="I6724" s="10">
        <v>3753674</v>
      </c>
      <c r="J6724" s="10">
        <v>3756034</v>
      </c>
      <c r="K6724" s="10" t="s">
        <v>25</v>
      </c>
      <c r="L6724" s="10" t="s">
        <v>8225</v>
      </c>
      <c r="O6724" s="10" t="s">
        <v>8226</v>
      </c>
      <c r="R6724" s="10" t="s">
        <v>8224</v>
      </c>
      <c r="S6724" s="10">
        <v>2361</v>
      </c>
      <c r="T6724" s="10">
        <v>786</v>
      </c>
    </row>
    <row r="6725" spans="1:20" x14ac:dyDescent="0.35">
      <c r="A6725" s="10" t="s">
        <v>20</v>
      </c>
      <c r="B6725" s="10" t="s">
        <v>20</v>
      </c>
      <c r="C6725" s="10" t="s">
        <v>21</v>
      </c>
      <c r="D6725" s="10" t="s">
        <v>22</v>
      </c>
      <c r="E6725" s="10" t="s">
        <v>23</v>
      </c>
      <c r="F6725" s="10" t="s">
        <v>5</v>
      </c>
      <c r="H6725" s="10" t="s">
        <v>24</v>
      </c>
      <c r="I6725" s="10">
        <v>3756096</v>
      </c>
      <c r="J6725" s="10">
        <v>3756638</v>
      </c>
      <c r="K6725" s="10" t="s">
        <v>46</v>
      </c>
      <c r="R6725" s="10" t="s">
        <v>8227</v>
      </c>
      <c r="S6725" s="10">
        <v>543</v>
      </c>
    </row>
    <row r="6726" spans="1:20" x14ac:dyDescent="0.35">
      <c r="A6726" s="10" t="s">
        <v>27</v>
      </c>
      <c r="B6726" s="10" t="s">
        <v>27</v>
      </c>
      <c r="C6726" s="10" t="s">
        <v>28</v>
      </c>
      <c r="D6726" s="10" t="s">
        <v>22</v>
      </c>
      <c r="E6726" s="10" t="s">
        <v>23</v>
      </c>
      <c r="F6726" s="10" t="s">
        <v>5</v>
      </c>
      <c r="H6726" s="10" t="s">
        <v>24</v>
      </c>
      <c r="I6726" s="10">
        <v>3756096</v>
      </c>
      <c r="J6726" s="10">
        <v>3756638</v>
      </c>
      <c r="K6726" s="10" t="s">
        <v>46</v>
      </c>
      <c r="L6726" s="10" t="s">
        <v>8228</v>
      </c>
      <c r="O6726" s="10" t="s">
        <v>7081</v>
      </c>
      <c r="R6726" s="10" t="s">
        <v>8227</v>
      </c>
      <c r="S6726" s="10">
        <v>543</v>
      </c>
      <c r="T6726" s="10">
        <v>180</v>
      </c>
    </row>
    <row r="6727" spans="1:20" x14ac:dyDescent="0.35">
      <c r="A6727" s="10" t="s">
        <v>20</v>
      </c>
      <c r="B6727" s="10" t="s">
        <v>20</v>
      </c>
      <c r="C6727" s="10" t="s">
        <v>21</v>
      </c>
      <c r="D6727" s="10" t="s">
        <v>22</v>
      </c>
      <c r="E6727" s="10" t="s">
        <v>23</v>
      </c>
      <c r="F6727" s="10" t="s">
        <v>5</v>
      </c>
      <c r="H6727" s="10" t="s">
        <v>24</v>
      </c>
      <c r="I6727" s="10">
        <v>3756719</v>
      </c>
      <c r="J6727" s="10">
        <v>3758002</v>
      </c>
      <c r="K6727" s="10" t="s">
        <v>25</v>
      </c>
      <c r="R6727" s="10" t="s">
        <v>8229</v>
      </c>
      <c r="S6727" s="10">
        <v>1284</v>
      </c>
    </row>
    <row r="6728" spans="1:20" x14ac:dyDescent="0.35">
      <c r="A6728" s="10" t="s">
        <v>27</v>
      </c>
      <c r="B6728" s="10" t="s">
        <v>27</v>
      </c>
      <c r="C6728" s="10" t="s">
        <v>28</v>
      </c>
      <c r="D6728" s="10" t="s">
        <v>22</v>
      </c>
      <c r="E6728" s="10" t="s">
        <v>23</v>
      </c>
      <c r="F6728" s="10" t="s">
        <v>5</v>
      </c>
      <c r="H6728" s="10" t="s">
        <v>24</v>
      </c>
      <c r="I6728" s="10">
        <v>3756719</v>
      </c>
      <c r="J6728" s="10">
        <v>3758002</v>
      </c>
      <c r="K6728" s="10" t="s">
        <v>25</v>
      </c>
      <c r="L6728" s="10" t="s">
        <v>8230</v>
      </c>
      <c r="O6728" s="10" t="s">
        <v>49</v>
      </c>
      <c r="R6728" s="10" t="s">
        <v>8229</v>
      </c>
      <c r="S6728" s="10">
        <v>1284</v>
      </c>
      <c r="T6728" s="10">
        <v>427</v>
      </c>
    </row>
    <row r="6729" spans="1:20" x14ac:dyDescent="0.35">
      <c r="A6729" s="10" t="s">
        <v>20</v>
      </c>
      <c r="B6729" s="10" t="s">
        <v>20</v>
      </c>
      <c r="C6729" s="10" t="s">
        <v>21</v>
      </c>
      <c r="D6729" s="10" t="s">
        <v>22</v>
      </c>
      <c r="E6729" s="10" t="s">
        <v>23</v>
      </c>
      <c r="F6729" s="10" t="s">
        <v>5</v>
      </c>
      <c r="H6729" s="10" t="s">
        <v>24</v>
      </c>
      <c r="I6729" s="10">
        <v>3758427</v>
      </c>
      <c r="J6729" s="10">
        <v>3758825</v>
      </c>
      <c r="K6729" s="10" t="s">
        <v>46</v>
      </c>
      <c r="R6729" s="10" t="s">
        <v>8231</v>
      </c>
      <c r="S6729" s="10">
        <v>399</v>
      </c>
    </row>
    <row r="6730" spans="1:20" x14ac:dyDescent="0.35">
      <c r="A6730" s="10" t="s">
        <v>27</v>
      </c>
      <c r="B6730" s="10" t="s">
        <v>27</v>
      </c>
      <c r="C6730" s="10" t="s">
        <v>28</v>
      </c>
      <c r="D6730" s="10" t="s">
        <v>22</v>
      </c>
      <c r="E6730" s="10" t="s">
        <v>23</v>
      </c>
      <c r="F6730" s="10" t="s">
        <v>5</v>
      </c>
      <c r="H6730" s="10" t="s">
        <v>24</v>
      </c>
      <c r="I6730" s="10">
        <v>3758427</v>
      </c>
      <c r="J6730" s="10">
        <v>3758825</v>
      </c>
      <c r="K6730" s="10" t="s">
        <v>46</v>
      </c>
      <c r="L6730" s="10" t="s">
        <v>8232</v>
      </c>
      <c r="O6730" s="10" t="s">
        <v>52</v>
      </c>
      <c r="R6730" s="10" t="s">
        <v>8231</v>
      </c>
      <c r="S6730" s="10">
        <v>399</v>
      </c>
      <c r="T6730" s="10">
        <v>132</v>
      </c>
    </row>
    <row r="6731" spans="1:20" x14ac:dyDescent="0.35">
      <c r="A6731" s="10" t="s">
        <v>20</v>
      </c>
      <c r="B6731" s="10" t="s">
        <v>20</v>
      </c>
      <c r="C6731" s="10" t="s">
        <v>21</v>
      </c>
      <c r="D6731" s="10" t="s">
        <v>22</v>
      </c>
      <c r="E6731" s="10" t="s">
        <v>23</v>
      </c>
      <c r="F6731" s="10" t="s">
        <v>5</v>
      </c>
      <c r="H6731" s="10" t="s">
        <v>24</v>
      </c>
      <c r="I6731" s="10">
        <v>3758822</v>
      </c>
      <c r="J6731" s="10">
        <v>3761884</v>
      </c>
      <c r="K6731" s="10" t="s">
        <v>46</v>
      </c>
      <c r="R6731" s="10" t="s">
        <v>8233</v>
      </c>
      <c r="S6731" s="10">
        <v>3063</v>
      </c>
    </row>
    <row r="6732" spans="1:20" x14ac:dyDescent="0.35">
      <c r="A6732" s="10" t="s">
        <v>27</v>
      </c>
      <c r="B6732" s="10" t="s">
        <v>27</v>
      </c>
      <c r="C6732" s="10" t="s">
        <v>28</v>
      </c>
      <c r="D6732" s="10" t="s">
        <v>22</v>
      </c>
      <c r="E6732" s="10" t="s">
        <v>23</v>
      </c>
      <c r="F6732" s="10" t="s">
        <v>5</v>
      </c>
      <c r="H6732" s="10" t="s">
        <v>24</v>
      </c>
      <c r="I6732" s="10">
        <v>3758822</v>
      </c>
      <c r="J6732" s="10">
        <v>3761884</v>
      </c>
      <c r="K6732" s="10" t="s">
        <v>46</v>
      </c>
      <c r="L6732" s="10" t="s">
        <v>8234</v>
      </c>
      <c r="O6732" s="10" t="s">
        <v>52</v>
      </c>
      <c r="R6732" s="10" t="s">
        <v>8233</v>
      </c>
      <c r="S6732" s="10">
        <v>3063</v>
      </c>
      <c r="T6732" s="10">
        <v>1020</v>
      </c>
    </row>
    <row r="6733" spans="1:20" x14ac:dyDescent="0.35">
      <c r="A6733" s="10" t="s">
        <v>20</v>
      </c>
      <c r="B6733" s="10" t="s">
        <v>20</v>
      </c>
      <c r="C6733" s="10" t="s">
        <v>21</v>
      </c>
      <c r="D6733" s="10" t="s">
        <v>22</v>
      </c>
      <c r="E6733" s="10" t="s">
        <v>23</v>
      </c>
      <c r="F6733" s="10" t="s">
        <v>5</v>
      </c>
      <c r="H6733" s="10" t="s">
        <v>24</v>
      </c>
      <c r="I6733" s="10">
        <v>3762022</v>
      </c>
      <c r="J6733" s="10">
        <v>3762918</v>
      </c>
      <c r="K6733" s="10" t="s">
        <v>46</v>
      </c>
      <c r="R6733" s="10" t="s">
        <v>8235</v>
      </c>
      <c r="S6733" s="10">
        <v>897</v>
      </c>
    </row>
    <row r="6734" spans="1:20" x14ac:dyDescent="0.35">
      <c r="A6734" s="10" t="s">
        <v>27</v>
      </c>
      <c r="B6734" s="10" t="s">
        <v>27</v>
      </c>
      <c r="C6734" s="10" t="s">
        <v>28</v>
      </c>
      <c r="D6734" s="10" t="s">
        <v>22</v>
      </c>
      <c r="E6734" s="10" t="s">
        <v>23</v>
      </c>
      <c r="F6734" s="10" t="s">
        <v>5</v>
      </c>
      <c r="H6734" s="10" t="s">
        <v>24</v>
      </c>
      <c r="I6734" s="10">
        <v>3762022</v>
      </c>
      <c r="J6734" s="10">
        <v>3762918</v>
      </c>
      <c r="K6734" s="10" t="s">
        <v>46</v>
      </c>
      <c r="L6734" s="10" t="s">
        <v>8236</v>
      </c>
      <c r="O6734" s="10" t="s">
        <v>2578</v>
      </c>
      <c r="R6734" s="10" t="s">
        <v>8235</v>
      </c>
      <c r="S6734" s="10">
        <v>897</v>
      </c>
      <c r="T6734" s="10">
        <v>298</v>
      </c>
    </row>
    <row r="6735" spans="1:20" x14ac:dyDescent="0.35">
      <c r="A6735" s="10" t="s">
        <v>20</v>
      </c>
      <c r="B6735" s="10" t="s">
        <v>20</v>
      </c>
      <c r="C6735" s="10" t="s">
        <v>21</v>
      </c>
      <c r="D6735" s="10" t="s">
        <v>22</v>
      </c>
      <c r="E6735" s="10" t="s">
        <v>23</v>
      </c>
      <c r="F6735" s="10" t="s">
        <v>5</v>
      </c>
      <c r="H6735" s="10" t="s">
        <v>24</v>
      </c>
      <c r="I6735" s="10">
        <v>3762915</v>
      </c>
      <c r="J6735" s="10">
        <v>3764021</v>
      </c>
      <c r="K6735" s="10" t="s">
        <v>46</v>
      </c>
      <c r="R6735" s="10" t="s">
        <v>8237</v>
      </c>
      <c r="S6735" s="10">
        <v>1107</v>
      </c>
    </row>
    <row r="6736" spans="1:20" x14ac:dyDescent="0.35">
      <c r="A6736" s="10" t="s">
        <v>27</v>
      </c>
      <c r="B6736" s="10" t="s">
        <v>27</v>
      </c>
      <c r="C6736" s="10" t="s">
        <v>28</v>
      </c>
      <c r="D6736" s="10" t="s">
        <v>22</v>
      </c>
      <c r="E6736" s="10" t="s">
        <v>23</v>
      </c>
      <c r="F6736" s="10" t="s">
        <v>5</v>
      </c>
      <c r="H6736" s="10" t="s">
        <v>24</v>
      </c>
      <c r="I6736" s="10">
        <v>3762915</v>
      </c>
      <c r="J6736" s="10">
        <v>3764021</v>
      </c>
      <c r="K6736" s="10" t="s">
        <v>46</v>
      </c>
      <c r="L6736" s="10" t="s">
        <v>8238</v>
      </c>
      <c r="O6736" s="10" t="s">
        <v>8239</v>
      </c>
      <c r="R6736" s="10" t="s">
        <v>8237</v>
      </c>
      <c r="S6736" s="10">
        <v>1107</v>
      </c>
      <c r="T6736" s="10">
        <v>368</v>
      </c>
    </row>
    <row r="6737" spans="1:20" x14ac:dyDescent="0.35">
      <c r="A6737" s="10" t="s">
        <v>20</v>
      </c>
      <c r="B6737" s="10" t="s">
        <v>20</v>
      </c>
      <c r="C6737" s="10" t="s">
        <v>21</v>
      </c>
      <c r="D6737" s="10" t="s">
        <v>22</v>
      </c>
      <c r="E6737" s="10" t="s">
        <v>23</v>
      </c>
      <c r="F6737" s="10" t="s">
        <v>5</v>
      </c>
      <c r="H6737" s="10" t="s">
        <v>24</v>
      </c>
      <c r="I6737" s="10">
        <v>3764189</v>
      </c>
      <c r="J6737" s="10">
        <v>3765049</v>
      </c>
      <c r="K6737" s="10" t="s">
        <v>46</v>
      </c>
      <c r="R6737" s="10" t="s">
        <v>8240</v>
      </c>
      <c r="S6737" s="10">
        <v>861</v>
      </c>
    </row>
    <row r="6738" spans="1:20" x14ac:dyDescent="0.35">
      <c r="A6738" s="10" t="s">
        <v>27</v>
      </c>
      <c r="B6738" s="10" t="s">
        <v>27</v>
      </c>
      <c r="C6738" s="10" t="s">
        <v>28</v>
      </c>
      <c r="D6738" s="10" t="s">
        <v>22</v>
      </c>
      <c r="E6738" s="10" t="s">
        <v>23</v>
      </c>
      <c r="F6738" s="10" t="s">
        <v>5</v>
      </c>
      <c r="H6738" s="10" t="s">
        <v>24</v>
      </c>
      <c r="I6738" s="10">
        <v>3764189</v>
      </c>
      <c r="J6738" s="10">
        <v>3765049</v>
      </c>
      <c r="K6738" s="10" t="s">
        <v>46</v>
      </c>
      <c r="L6738" s="10" t="s">
        <v>8241</v>
      </c>
      <c r="O6738" s="10" t="s">
        <v>8242</v>
      </c>
      <c r="R6738" s="10" t="s">
        <v>8240</v>
      </c>
      <c r="S6738" s="10">
        <v>861</v>
      </c>
      <c r="T6738" s="10">
        <v>286</v>
      </c>
    </row>
    <row r="6739" spans="1:20" x14ac:dyDescent="0.35">
      <c r="A6739" s="10" t="s">
        <v>20</v>
      </c>
      <c r="B6739" s="10" t="s">
        <v>20</v>
      </c>
      <c r="C6739" s="10" t="s">
        <v>21</v>
      </c>
      <c r="D6739" s="10" t="s">
        <v>22</v>
      </c>
      <c r="E6739" s="10" t="s">
        <v>23</v>
      </c>
      <c r="F6739" s="10" t="s">
        <v>5</v>
      </c>
      <c r="H6739" s="10" t="s">
        <v>24</v>
      </c>
      <c r="I6739" s="10">
        <v>3765238</v>
      </c>
      <c r="J6739" s="10">
        <v>3766413</v>
      </c>
      <c r="K6739" s="10" t="s">
        <v>25</v>
      </c>
      <c r="R6739" s="10" t="s">
        <v>8243</v>
      </c>
      <c r="S6739" s="10">
        <v>1176</v>
      </c>
    </row>
    <row r="6740" spans="1:20" x14ac:dyDescent="0.35">
      <c r="A6740" s="10" t="s">
        <v>27</v>
      </c>
      <c r="B6740" s="10" t="s">
        <v>27</v>
      </c>
      <c r="C6740" s="10" t="s">
        <v>28</v>
      </c>
      <c r="D6740" s="10" t="s">
        <v>22</v>
      </c>
      <c r="E6740" s="10" t="s">
        <v>23</v>
      </c>
      <c r="F6740" s="10" t="s">
        <v>5</v>
      </c>
      <c r="H6740" s="10" t="s">
        <v>24</v>
      </c>
      <c r="I6740" s="10">
        <v>3765238</v>
      </c>
      <c r="J6740" s="10">
        <v>3766413</v>
      </c>
      <c r="K6740" s="10" t="s">
        <v>25</v>
      </c>
      <c r="L6740" s="10" t="s">
        <v>8244</v>
      </c>
      <c r="O6740" s="10" t="s">
        <v>8245</v>
      </c>
      <c r="R6740" s="10" t="s">
        <v>8243</v>
      </c>
      <c r="S6740" s="10">
        <v>1176</v>
      </c>
      <c r="T6740" s="10">
        <v>391</v>
      </c>
    </row>
    <row r="6741" spans="1:20" x14ac:dyDescent="0.35">
      <c r="A6741" s="10" t="s">
        <v>20</v>
      </c>
      <c r="B6741" s="10" t="s">
        <v>20</v>
      </c>
      <c r="C6741" s="10" t="s">
        <v>21</v>
      </c>
      <c r="D6741" s="10" t="s">
        <v>22</v>
      </c>
      <c r="E6741" s="10" t="s">
        <v>23</v>
      </c>
      <c r="F6741" s="10" t="s">
        <v>5</v>
      </c>
      <c r="H6741" s="10" t="s">
        <v>24</v>
      </c>
      <c r="I6741" s="10">
        <v>3766410</v>
      </c>
      <c r="J6741" s="10">
        <v>3767045</v>
      </c>
      <c r="K6741" s="10" t="s">
        <v>25</v>
      </c>
      <c r="R6741" s="10" t="s">
        <v>8246</v>
      </c>
      <c r="S6741" s="10">
        <v>636</v>
      </c>
    </row>
    <row r="6742" spans="1:20" x14ac:dyDescent="0.35">
      <c r="A6742" s="10" t="s">
        <v>27</v>
      </c>
      <c r="B6742" s="10" t="s">
        <v>27</v>
      </c>
      <c r="C6742" s="10" t="s">
        <v>28</v>
      </c>
      <c r="D6742" s="10" t="s">
        <v>22</v>
      </c>
      <c r="E6742" s="10" t="s">
        <v>23</v>
      </c>
      <c r="F6742" s="10" t="s">
        <v>5</v>
      </c>
      <c r="H6742" s="10" t="s">
        <v>24</v>
      </c>
      <c r="I6742" s="10">
        <v>3766410</v>
      </c>
      <c r="J6742" s="10">
        <v>3767045</v>
      </c>
      <c r="K6742" s="10" t="s">
        <v>25</v>
      </c>
      <c r="L6742" s="10" t="s">
        <v>8247</v>
      </c>
      <c r="O6742" s="10" t="s">
        <v>8248</v>
      </c>
      <c r="R6742" s="10" t="s">
        <v>8246</v>
      </c>
      <c r="S6742" s="10">
        <v>636</v>
      </c>
      <c r="T6742" s="10">
        <v>211</v>
      </c>
    </row>
    <row r="6743" spans="1:20" x14ac:dyDescent="0.35">
      <c r="A6743" s="10" t="s">
        <v>20</v>
      </c>
      <c r="B6743" s="10" t="s">
        <v>20</v>
      </c>
      <c r="C6743" s="10" t="s">
        <v>21</v>
      </c>
      <c r="D6743" s="10" t="s">
        <v>22</v>
      </c>
      <c r="E6743" s="10" t="s">
        <v>23</v>
      </c>
      <c r="F6743" s="10" t="s">
        <v>5</v>
      </c>
      <c r="H6743" s="10" t="s">
        <v>24</v>
      </c>
      <c r="I6743" s="10">
        <v>3767042</v>
      </c>
      <c r="J6743" s="10">
        <v>3767668</v>
      </c>
      <c r="K6743" s="10" t="s">
        <v>25</v>
      </c>
      <c r="R6743" s="10" t="s">
        <v>8249</v>
      </c>
      <c r="S6743" s="10">
        <v>627</v>
      </c>
    </row>
    <row r="6744" spans="1:20" x14ac:dyDescent="0.35">
      <c r="A6744" s="10" t="s">
        <v>27</v>
      </c>
      <c r="B6744" s="10" t="s">
        <v>27</v>
      </c>
      <c r="C6744" s="10" t="s">
        <v>28</v>
      </c>
      <c r="D6744" s="10" t="s">
        <v>22</v>
      </c>
      <c r="E6744" s="10" t="s">
        <v>23</v>
      </c>
      <c r="F6744" s="10" t="s">
        <v>5</v>
      </c>
      <c r="H6744" s="10" t="s">
        <v>24</v>
      </c>
      <c r="I6744" s="10">
        <v>3767042</v>
      </c>
      <c r="J6744" s="10">
        <v>3767668</v>
      </c>
      <c r="K6744" s="10" t="s">
        <v>25</v>
      </c>
      <c r="L6744" s="10" t="s">
        <v>8250</v>
      </c>
      <c r="O6744" s="10" t="s">
        <v>52</v>
      </c>
      <c r="R6744" s="10" t="s">
        <v>8249</v>
      </c>
      <c r="S6744" s="10">
        <v>627</v>
      </c>
      <c r="T6744" s="10">
        <v>208</v>
      </c>
    </row>
    <row r="6745" spans="1:20" x14ac:dyDescent="0.35">
      <c r="A6745" s="10" t="s">
        <v>20</v>
      </c>
      <c r="B6745" s="10" t="s">
        <v>20</v>
      </c>
      <c r="C6745" s="10" t="s">
        <v>21</v>
      </c>
      <c r="D6745" s="10" t="s">
        <v>22</v>
      </c>
      <c r="E6745" s="10" t="s">
        <v>23</v>
      </c>
      <c r="F6745" s="10" t="s">
        <v>5</v>
      </c>
      <c r="H6745" s="10" t="s">
        <v>24</v>
      </c>
      <c r="I6745" s="10">
        <v>3767646</v>
      </c>
      <c r="J6745" s="10">
        <v>3768440</v>
      </c>
      <c r="K6745" s="10" t="s">
        <v>46</v>
      </c>
      <c r="R6745" s="10" t="s">
        <v>8251</v>
      </c>
      <c r="S6745" s="10">
        <v>795</v>
      </c>
    </row>
    <row r="6746" spans="1:20" x14ac:dyDescent="0.35">
      <c r="A6746" s="10" t="s">
        <v>27</v>
      </c>
      <c r="B6746" s="10" t="s">
        <v>27</v>
      </c>
      <c r="C6746" s="10" t="s">
        <v>28</v>
      </c>
      <c r="D6746" s="10" t="s">
        <v>22</v>
      </c>
      <c r="E6746" s="10" t="s">
        <v>23</v>
      </c>
      <c r="F6746" s="10" t="s">
        <v>5</v>
      </c>
      <c r="H6746" s="10" t="s">
        <v>24</v>
      </c>
      <c r="I6746" s="10">
        <v>3767646</v>
      </c>
      <c r="J6746" s="10">
        <v>3768440</v>
      </c>
      <c r="K6746" s="10" t="s">
        <v>46</v>
      </c>
      <c r="L6746" s="10" t="s">
        <v>8252</v>
      </c>
      <c r="O6746" s="10" t="s">
        <v>49</v>
      </c>
      <c r="R6746" s="10" t="s">
        <v>8251</v>
      </c>
      <c r="S6746" s="10">
        <v>795</v>
      </c>
      <c r="T6746" s="10">
        <v>264</v>
      </c>
    </row>
    <row r="6747" spans="1:20" x14ac:dyDescent="0.35">
      <c r="A6747" s="10" t="s">
        <v>20</v>
      </c>
      <c r="B6747" s="10" t="s">
        <v>20</v>
      </c>
      <c r="C6747" s="10" t="s">
        <v>21</v>
      </c>
      <c r="D6747" s="10" t="s">
        <v>22</v>
      </c>
      <c r="E6747" s="10" t="s">
        <v>23</v>
      </c>
      <c r="F6747" s="10" t="s">
        <v>5</v>
      </c>
      <c r="H6747" s="10" t="s">
        <v>24</v>
      </c>
      <c r="I6747" s="10">
        <v>3768588</v>
      </c>
      <c r="J6747" s="10">
        <v>3769358</v>
      </c>
      <c r="K6747" s="10" t="s">
        <v>25</v>
      </c>
      <c r="R6747" s="10" t="s">
        <v>8253</v>
      </c>
      <c r="S6747" s="10">
        <v>771</v>
      </c>
    </row>
    <row r="6748" spans="1:20" x14ac:dyDescent="0.35">
      <c r="A6748" s="10" t="s">
        <v>27</v>
      </c>
      <c r="B6748" s="10" t="s">
        <v>27</v>
      </c>
      <c r="C6748" s="10" t="s">
        <v>28</v>
      </c>
      <c r="D6748" s="10" t="s">
        <v>22</v>
      </c>
      <c r="E6748" s="10" t="s">
        <v>23</v>
      </c>
      <c r="F6748" s="10" t="s">
        <v>5</v>
      </c>
      <c r="H6748" s="10" t="s">
        <v>24</v>
      </c>
      <c r="I6748" s="10">
        <v>3768588</v>
      </c>
      <c r="J6748" s="10">
        <v>3769358</v>
      </c>
      <c r="K6748" s="10" t="s">
        <v>25</v>
      </c>
      <c r="L6748" s="10" t="s">
        <v>8254</v>
      </c>
      <c r="O6748" s="10" t="s">
        <v>8255</v>
      </c>
      <c r="R6748" s="10" t="s">
        <v>8253</v>
      </c>
      <c r="S6748" s="10">
        <v>771</v>
      </c>
      <c r="T6748" s="10">
        <v>256</v>
      </c>
    </row>
    <row r="6749" spans="1:20" x14ac:dyDescent="0.35">
      <c r="A6749" s="10" t="s">
        <v>20</v>
      </c>
      <c r="B6749" s="10" t="s">
        <v>20</v>
      </c>
      <c r="C6749" s="10" t="s">
        <v>21</v>
      </c>
      <c r="D6749" s="10" t="s">
        <v>22</v>
      </c>
      <c r="E6749" s="10" t="s">
        <v>23</v>
      </c>
      <c r="F6749" s="10" t="s">
        <v>5</v>
      </c>
      <c r="H6749" s="10" t="s">
        <v>24</v>
      </c>
      <c r="I6749" s="10">
        <v>3769361</v>
      </c>
      <c r="J6749" s="10">
        <v>3769999</v>
      </c>
      <c r="K6749" s="10" t="s">
        <v>25</v>
      </c>
      <c r="R6749" s="10" t="s">
        <v>8256</v>
      </c>
      <c r="S6749" s="10">
        <v>639</v>
      </c>
    </row>
    <row r="6750" spans="1:20" x14ac:dyDescent="0.35">
      <c r="A6750" s="10" t="s">
        <v>27</v>
      </c>
      <c r="B6750" s="10" t="s">
        <v>27</v>
      </c>
      <c r="C6750" s="10" t="s">
        <v>28</v>
      </c>
      <c r="D6750" s="10" t="s">
        <v>22</v>
      </c>
      <c r="E6750" s="10" t="s">
        <v>23</v>
      </c>
      <c r="F6750" s="10" t="s">
        <v>5</v>
      </c>
      <c r="H6750" s="10" t="s">
        <v>24</v>
      </c>
      <c r="I6750" s="10">
        <v>3769361</v>
      </c>
      <c r="J6750" s="10">
        <v>3769999</v>
      </c>
      <c r="K6750" s="10" t="s">
        <v>25</v>
      </c>
      <c r="L6750" s="10" t="s">
        <v>8257</v>
      </c>
      <c r="O6750" s="10" t="s">
        <v>8258</v>
      </c>
      <c r="R6750" s="10" t="s">
        <v>8256</v>
      </c>
      <c r="S6750" s="10">
        <v>639</v>
      </c>
      <c r="T6750" s="10">
        <v>212</v>
      </c>
    </row>
    <row r="6751" spans="1:20" x14ac:dyDescent="0.35">
      <c r="A6751" s="10" t="s">
        <v>20</v>
      </c>
      <c r="B6751" s="10" t="s">
        <v>20</v>
      </c>
      <c r="C6751" s="10" t="s">
        <v>21</v>
      </c>
      <c r="D6751" s="10" t="s">
        <v>22</v>
      </c>
      <c r="E6751" s="10" t="s">
        <v>23</v>
      </c>
      <c r="F6751" s="10" t="s">
        <v>5</v>
      </c>
      <c r="H6751" s="10" t="s">
        <v>24</v>
      </c>
      <c r="I6751" s="10">
        <v>3770072</v>
      </c>
      <c r="J6751" s="10">
        <v>3771016</v>
      </c>
      <c r="K6751" s="10" t="s">
        <v>46</v>
      </c>
      <c r="R6751" s="10" t="s">
        <v>8259</v>
      </c>
      <c r="S6751" s="10">
        <v>945</v>
      </c>
    </row>
    <row r="6752" spans="1:20" x14ac:dyDescent="0.35">
      <c r="A6752" s="10" t="s">
        <v>27</v>
      </c>
      <c r="B6752" s="10" t="s">
        <v>27</v>
      </c>
      <c r="C6752" s="10" t="s">
        <v>28</v>
      </c>
      <c r="D6752" s="10" t="s">
        <v>22</v>
      </c>
      <c r="E6752" s="10" t="s">
        <v>23</v>
      </c>
      <c r="F6752" s="10" t="s">
        <v>5</v>
      </c>
      <c r="H6752" s="10" t="s">
        <v>24</v>
      </c>
      <c r="I6752" s="10">
        <v>3770072</v>
      </c>
      <c r="J6752" s="10">
        <v>3771016</v>
      </c>
      <c r="K6752" s="10" t="s">
        <v>46</v>
      </c>
      <c r="L6752" s="10" t="s">
        <v>8260</v>
      </c>
      <c r="O6752" s="10" t="s">
        <v>228</v>
      </c>
      <c r="R6752" s="10" t="s">
        <v>8259</v>
      </c>
      <c r="S6752" s="10">
        <v>945</v>
      </c>
      <c r="T6752" s="10">
        <v>314</v>
      </c>
    </row>
    <row r="6753" spans="1:20" x14ac:dyDescent="0.35">
      <c r="A6753" s="10" t="s">
        <v>20</v>
      </c>
      <c r="B6753" s="10" t="s">
        <v>20</v>
      </c>
      <c r="C6753" s="10" t="s">
        <v>21</v>
      </c>
      <c r="D6753" s="10" t="s">
        <v>22</v>
      </c>
      <c r="E6753" s="10" t="s">
        <v>23</v>
      </c>
      <c r="F6753" s="10" t="s">
        <v>5</v>
      </c>
      <c r="H6753" s="10" t="s">
        <v>24</v>
      </c>
      <c r="I6753" s="10">
        <v>3771312</v>
      </c>
      <c r="J6753" s="10">
        <v>3771983</v>
      </c>
      <c r="K6753" s="10" t="s">
        <v>46</v>
      </c>
      <c r="R6753" s="10" t="s">
        <v>8261</v>
      </c>
      <c r="S6753" s="10">
        <v>672</v>
      </c>
    </row>
    <row r="6754" spans="1:20" x14ac:dyDescent="0.35">
      <c r="A6754" s="10" t="s">
        <v>27</v>
      </c>
      <c r="B6754" s="10" t="s">
        <v>27</v>
      </c>
      <c r="C6754" s="10" t="s">
        <v>28</v>
      </c>
      <c r="D6754" s="10" t="s">
        <v>22</v>
      </c>
      <c r="E6754" s="10" t="s">
        <v>23</v>
      </c>
      <c r="F6754" s="10" t="s">
        <v>5</v>
      </c>
      <c r="H6754" s="10" t="s">
        <v>24</v>
      </c>
      <c r="I6754" s="10">
        <v>3771312</v>
      </c>
      <c r="J6754" s="10">
        <v>3771983</v>
      </c>
      <c r="K6754" s="10" t="s">
        <v>46</v>
      </c>
      <c r="L6754" s="10" t="s">
        <v>8262</v>
      </c>
      <c r="O6754" s="10" t="s">
        <v>8263</v>
      </c>
      <c r="R6754" s="10" t="s">
        <v>8261</v>
      </c>
      <c r="S6754" s="10">
        <v>672</v>
      </c>
      <c r="T6754" s="10">
        <v>223</v>
      </c>
    </row>
    <row r="6755" spans="1:20" x14ac:dyDescent="0.35">
      <c r="A6755" s="10" t="s">
        <v>20</v>
      </c>
      <c r="B6755" s="10" t="s">
        <v>20</v>
      </c>
      <c r="C6755" s="10" t="s">
        <v>21</v>
      </c>
      <c r="D6755" s="10" t="s">
        <v>22</v>
      </c>
      <c r="E6755" s="10" t="s">
        <v>23</v>
      </c>
      <c r="F6755" s="10" t="s">
        <v>5</v>
      </c>
      <c r="H6755" s="10" t="s">
        <v>24</v>
      </c>
      <c r="I6755" s="10">
        <v>3771999</v>
      </c>
      <c r="J6755" s="10">
        <v>3772631</v>
      </c>
      <c r="K6755" s="10" t="s">
        <v>46</v>
      </c>
      <c r="R6755" s="10" t="s">
        <v>8264</v>
      </c>
      <c r="S6755" s="10">
        <v>633</v>
      </c>
    </row>
    <row r="6756" spans="1:20" x14ac:dyDescent="0.35">
      <c r="A6756" s="10" t="s">
        <v>27</v>
      </c>
      <c r="B6756" s="10" t="s">
        <v>27</v>
      </c>
      <c r="C6756" s="10" t="s">
        <v>28</v>
      </c>
      <c r="D6756" s="10" t="s">
        <v>22</v>
      </c>
      <c r="E6756" s="10" t="s">
        <v>23</v>
      </c>
      <c r="F6756" s="10" t="s">
        <v>5</v>
      </c>
      <c r="H6756" s="10" t="s">
        <v>24</v>
      </c>
      <c r="I6756" s="10">
        <v>3771999</v>
      </c>
      <c r="J6756" s="10">
        <v>3772631</v>
      </c>
      <c r="K6756" s="10" t="s">
        <v>46</v>
      </c>
      <c r="L6756" s="10" t="s">
        <v>8265</v>
      </c>
      <c r="O6756" s="10" t="s">
        <v>52</v>
      </c>
      <c r="R6756" s="10" t="s">
        <v>8264</v>
      </c>
      <c r="S6756" s="10">
        <v>633</v>
      </c>
      <c r="T6756" s="10">
        <v>210</v>
      </c>
    </row>
    <row r="6757" spans="1:20" x14ac:dyDescent="0.35">
      <c r="A6757" s="10" t="s">
        <v>20</v>
      </c>
      <c r="B6757" s="10" t="s">
        <v>20</v>
      </c>
      <c r="C6757" s="10" t="s">
        <v>21</v>
      </c>
      <c r="D6757" s="10" t="s">
        <v>22</v>
      </c>
      <c r="E6757" s="10" t="s">
        <v>23</v>
      </c>
      <c r="F6757" s="10" t="s">
        <v>5</v>
      </c>
      <c r="H6757" s="10" t="s">
        <v>24</v>
      </c>
      <c r="I6757" s="10">
        <v>3772689</v>
      </c>
      <c r="J6757" s="10">
        <v>3773624</v>
      </c>
      <c r="K6757" s="10" t="s">
        <v>46</v>
      </c>
      <c r="R6757" s="10" t="s">
        <v>8266</v>
      </c>
      <c r="S6757" s="10">
        <v>936</v>
      </c>
    </row>
    <row r="6758" spans="1:20" x14ac:dyDescent="0.35">
      <c r="A6758" s="10" t="s">
        <v>27</v>
      </c>
      <c r="B6758" s="10" t="s">
        <v>27</v>
      </c>
      <c r="C6758" s="10" t="s">
        <v>28</v>
      </c>
      <c r="D6758" s="10" t="s">
        <v>22</v>
      </c>
      <c r="E6758" s="10" t="s">
        <v>23</v>
      </c>
      <c r="F6758" s="10" t="s">
        <v>5</v>
      </c>
      <c r="H6758" s="10" t="s">
        <v>24</v>
      </c>
      <c r="I6758" s="10">
        <v>3772689</v>
      </c>
      <c r="J6758" s="10">
        <v>3773624</v>
      </c>
      <c r="K6758" s="10" t="s">
        <v>46</v>
      </c>
      <c r="L6758" s="10" t="s">
        <v>8267</v>
      </c>
      <c r="O6758" s="10" t="s">
        <v>8268</v>
      </c>
      <c r="R6758" s="10" t="s">
        <v>8266</v>
      </c>
      <c r="S6758" s="10">
        <v>936</v>
      </c>
      <c r="T6758" s="10">
        <v>311</v>
      </c>
    </row>
    <row r="6759" spans="1:20" x14ac:dyDescent="0.35">
      <c r="A6759" s="10" t="s">
        <v>20</v>
      </c>
      <c r="B6759" s="10" t="s">
        <v>20</v>
      </c>
      <c r="C6759" s="10" t="s">
        <v>21</v>
      </c>
      <c r="D6759" s="10" t="s">
        <v>22</v>
      </c>
      <c r="E6759" s="10" t="s">
        <v>23</v>
      </c>
      <c r="F6759" s="10" t="s">
        <v>5</v>
      </c>
      <c r="H6759" s="10" t="s">
        <v>24</v>
      </c>
      <c r="I6759" s="10">
        <v>3773691</v>
      </c>
      <c r="J6759" s="10">
        <v>3774617</v>
      </c>
      <c r="K6759" s="10" t="s">
        <v>46</v>
      </c>
      <c r="R6759" s="10" t="s">
        <v>8269</v>
      </c>
      <c r="S6759" s="10">
        <v>927</v>
      </c>
    </row>
    <row r="6760" spans="1:20" x14ac:dyDescent="0.35">
      <c r="A6760" s="10" t="s">
        <v>27</v>
      </c>
      <c r="B6760" s="10" t="s">
        <v>27</v>
      </c>
      <c r="C6760" s="10" t="s">
        <v>28</v>
      </c>
      <c r="D6760" s="10" t="s">
        <v>22</v>
      </c>
      <c r="E6760" s="10" t="s">
        <v>23</v>
      </c>
      <c r="F6760" s="10" t="s">
        <v>5</v>
      </c>
      <c r="H6760" s="10" t="s">
        <v>24</v>
      </c>
      <c r="I6760" s="10">
        <v>3773691</v>
      </c>
      <c r="J6760" s="10">
        <v>3774617</v>
      </c>
      <c r="K6760" s="10" t="s">
        <v>46</v>
      </c>
      <c r="L6760" s="10" t="s">
        <v>8270</v>
      </c>
      <c r="O6760" s="10" t="s">
        <v>8271</v>
      </c>
      <c r="R6760" s="10" t="s">
        <v>8269</v>
      </c>
      <c r="S6760" s="10">
        <v>927</v>
      </c>
      <c r="T6760" s="10">
        <v>308</v>
      </c>
    </row>
    <row r="6761" spans="1:20" x14ac:dyDescent="0.35">
      <c r="A6761" s="10" t="s">
        <v>20</v>
      </c>
      <c r="B6761" s="10" t="s">
        <v>20</v>
      </c>
      <c r="C6761" s="10" t="s">
        <v>21</v>
      </c>
      <c r="D6761" s="10" t="s">
        <v>22</v>
      </c>
      <c r="E6761" s="10" t="s">
        <v>23</v>
      </c>
      <c r="F6761" s="10" t="s">
        <v>5</v>
      </c>
      <c r="H6761" s="10" t="s">
        <v>24</v>
      </c>
      <c r="I6761" s="10">
        <v>3774620</v>
      </c>
      <c r="J6761" s="10">
        <v>3775810</v>
      </c>
      <c r="K6761" s="10" t="s">
        <v>46</v>
      </c>
      <c r="R6761" s="10" t="s">
        <v>8272</v>
      </c>
      <c r="S6761" s="10">
        <v>1191</v>
      </c>
    </row>
    <row r="6762" spans="1:20" x14ac:dyDescent="0.35">
      <c r="A6762" s="10" t="s">
        <v>27</v>
      </c>
      <c r="B6762" s="10" t="s">
        <v>27</v>
      </c>
      <c r="C6762" s="10" t="s">
        <v>28</v>
      </c>
      <c r="D6762" s="10" t="s">
        <v>22</v>
      </c>
      <c r="E6762" s="10" t="s">
        <v>23</v>
      </c>
      <c r="F6762" s="10" t="s">
        <v>5</v>
      </c>
      <c r="H6762" s="10" t="s">
        <v>24</v>
      </c>
      <c r="I6762" s="10">
        <v>3774620</v>
      </c>
      <c r="J6762" s="10">
        <v>3775810</v>
      </c>
      <c r="K6762" s="10" t="s">
        <v>46</v>
      </c>
      <c r="L6762" s="10" t="s">
        <v>8273</v>
      </c>
      <c r="O6762" s="10" t="s">
        <v>530</v>
      </c>
      <c r="R6762" s="10" t="s">
        <v>8272</v>
      </c>
      <c r="S6762" s="10">
        <v>1191</v>
      </c>
      <c r="T6762" s="10">
        <v>396</v>
      </c>
    </row>
    <row r="6763" spans="1:20" x14ac:dyDescent="0.35">
      <c r="A6763" s="10" t="s">
        <v>20</v>
      </c>
      <c r="B6763" s="10" t="s">
        <v>20</v>
      </c>
      <c r="C6763" s="10" t="s">
        <v>21</v>
      </c>
      <c r="D6763" s="10" t="s">
        <v>22</v>
      </c>
      <c r="E6763" s="10" t="s">
        <v>23</v>
      </c>
      <c r="F6763" s="10" t="s">
        <v>5</v>
      </c>
      <c r="H6763" s="10" t="s">
        <v>24</v>
      </c>
      <c r="I6763" s="10">
        <v>3776040</v>
      </c>
      <c r="J6763" s="10">
        <v>3777023</v>
      </c>
      <c r="K6763" s="10" t="s">
        <v>46</v>
      </c>
      <c r="R6763" s="10" t="s">
        <v>8274</v>
      </c>
      <c r="S6763" s="10">
        <v>984</v>
      </c>
    </row>
    <row r="6764" spans="1:20" x14ac:dyDescent="0.35">
      <c r="A6764" s="10" t="s">
        <v>27</v>
      </c>
      <c r="B6764" s="10" t="s">
        <v>27</v>
      </c>
      <c r="C6764" s="10" t="s">
        <v>28</v>
      </c>
      <c r="D6764" s="10" t="s">
        <v>22</v>
      </c>
      <c r="E6764" s="10" t="s">
        <v>23</v>
      </c>
      <c r="F6764" s="10" t="s">
        <v>5</v>
      </c>
      <c r="H6764" s="10" t="s">
        <v>24</v>
      </c>
      <c r="I6764" s="10">
        <v>3776040</v>
      </c>
      <c r="J6764" s="10">
        <v>3777023</v>
      </c>
      <c r="K6764" s="10" t="s">
        <v>46</v>
      </c>
      <c r="L6764" s="10" t="s">
        <v>8275</v>
      </c>
      <c r="O6764" s="10" t="s">
        <v>8276</v>
      </c>
      <c r="R6764" s="10" t="s">
        <v>8274</v>
      </c>
      <c r="S6764" s="10">
        <v>984</v>
      </c>
      <c r="T6764" s="10">
        <v>327</v>
      </c>
    </row>
    <row r="6765" spans="1:20" x14ac:dyDescent="0.35">
      <c r="A6765" s="10" t="s">
        <v>20</v>
      </c>
      <c r="B6765" s="10" t="s">
        <v>20</v>
      </c>
      <c r="C6765" s="10" t="s">
        <v>21</v>
      </c>
      <c r="D6765" s="10" t="s">
        <v>22</v>
      </c>
      <c r="E6765" s="10" t="s">
        <v>23</v>
      </c>
      <c r="F6765" s="10" t="s">
        <v>5</v>
      </c>
      <c r="H6765" s="10" t="s">
        <v>24</v>
      </c>
      <c r="I6765" s="10">
        <v>3777288</v>
      </c>
      <c r="J6765" s="10">
        <v>3777656</v>
      </c>
      <c r="K6765" s="10" t="s">
        <v>25</v>
      </c>
      <c r="R6765" s="10" t="s">
        <v>8277</v>
      </c>
      <c r="S6765" s="10">
        <v>369</v>
      </c>
    </row>
    <row r="6766" spans="1:20" x14ac:dyDescent="0.35">
      <c r="A6766" s="10" t="s">
        <v>27</v>
      </c>
      <c r="B6766" s="10" t="s">
        <v>27</v>
      </c>
      <c r="C6766" s="10" t="s">
        <v>28</v>
      </c>
      <c r="D6766" s="10" t="s">
        <v>22</v>
      </c>
      <c r="E6766" s="10" t="s">
        <v>23</v>
      </c>
      <c r="F6766" s="10" t="s">
        <v>5</v>
      </c>
      <c r="H6766" s="10" t="s">
        <v>24</v>
      </c>
      <c r="I6766" s="10">
        <v>3777288</v>
      </c>
      <c r="J6766" s="10">
        <v>3777656</v>
      </c>
      <c r="K6766" s="10" t="s">
        <v>25</v>
      </c>
      <c r="L6766" s="10" t="s">
        <v>8278</v>
      </c>
      <c r="O6766" s="10" t="s">
        <v>8279</v>
      </c>
      <c r="R6766" s="10" t="s">
        <v>8277</v>
      </c>
      <c r="S6766" s="10">
        <v>369</v>
      </c>
      <c r="T6766" s="10">
        <v>122</v>
      </c>
    </row>
    <row r="6767" spans="1:20" x14ac:dyDescent="0.35">
      <c r="A6767" s="10" t="s">
        <v>20</v>
      </c>
      <c r="B6767" s="10" t="s">
        <v>20</v>
      </c>
      <c r="C6767" s="10" t="s">
        <v>21</v>
      </c>
      <c r="D6767" s="10" t="s">
        <v>22</v>
      </c>
      <c r="E6767" s="10" t="s">
        <v>23</v>
      </c>
      <c r="F6767" s="10" t="s">
        <v>5</v>
      </c>
      <c r="H6767" s="10" t="s">
        <v>24</v>
      </c>
      <c r="I6767" s="10">
        <v>3777915</v>
      </c>
      <c r="J6767" s="10">
        <v>3778415</v>
      </c>
      <c r="K6767" s="10" t="s">
        <v>25</v>
      </c>
      <c r="R6767" s="10" t="s">
        <v>8280</v>
      </c>
      <c r="S6767" s="10">
        <v>501</v>
      </c>
    </row>
    <row r="6768" spans="1:20" x14ac:dyDescent="0.35">
      <c r="A6768" s="10" t="s">
        <v>27</v>
      </c>
      <c r="B6768" s="10" t="s">
        <v>27</v>
      </c>
      <c r="C6768" s="10" t="s">
        <v>28</v>
      </c>
      <c r="D6768" s="10" t="s">
        <v>22</v>
      </c>
      <c r="E6768" s="10" t="s">
        <v>23</v>
      </c>
      <c r="F6768" s="10" t="s">
        <v>5</v>
      </c>
      <c r="H6768" s="10" t="s">
        <v>24</v>
      </c>
      <c r="I6768" s="10">
        <v>3777915</v>
      </c>
      <c r="J6768" s="10">
        <v>3778415</v>
      </c>
      <c r="K6768" s="10" t="s">
        <v>25</v>
      </c>
      <c r="L6768" s="10" t="s">
        <v>8281</v>
      </c>
      <c r="O6768" s="10" t="s">
        <v>49</v>
      </c>
      <c r="R6768" s="10" t="s">
        <v>8280</v>
      </c>
      <c r="S6768" s="10">
        <v>501</v>
      </c>
      <c r="T6768" s="10">
        <v>166</v>
      </c>
    </row>
    <row r="6769" spans="1:20" x14ac:dyDescent="0.35">
      <c r="A6769" s="10" t="s">
        <v>20</v>
      </c>
      <c r="B6769" s="10" t="s">
        <v>20</v>
      </c>
      <c r="C6769" s="10" t="s">
        <v>21</v>
      </c>
      <c r="D6769" s="10" t="s">
        <v>22</v>
      </c>
      <c r="E6769" s="10" t="s">
        <v>23</v>
      </c>
      <c r="F6769" s="10" t="s">
        <v>5</v>
      </c>
      <c r="H6769" s="10" t="s">
        <v>24</v>
      </c>
      <c r="I6769" s="10">
        <v>3778417</v>
      </c>
      <c r="J6769" s="10">
        <v>3779241</v>
      </c>
      <c r="K6769" s="10" t="s">
        <v>25</v>
      </c>
      <c r="R6769" s="10" t="s">
        <v>8282</v>
      </c>
      <c r="S6769" s="10">
        <v>825</v>
      </c>
    </row>
    <row r="6770" spans="1:20" x14ac:dyDescent="0.35">
      <c r="A6770" s="10" t="s">
        <v>27</v>
      </c>
      <c r="B6770" s="10" t="s">
        <v>27</v>
      </c>
      <c r="C6770" s="10" t="s">
        <v>28</v>
      </c>
      <c r="D6770" s="10" t="s">
        <v>22</v>
      </c>
      <c r="E6770" s="10" t="s">
        <v>23</v>
      </c>
      <c r="F6770" s="10" t="s">
        <v>5</v>
      </c>
      <c r="H6770" s="10" t="s">
        <v>24</v>
      </c>
      <c r="I6770" s="10">
        <v>3778417</v>
      </c>
      <c r="J6770" s="10">
        <v>3779241</v>
      </c>
      <c r="K6770" s="10" t="s">
        <v>25</v>
      </c>
      <c r="L6770" s="10" t="s">
        <v>8283</v>
      </c>
      <c r="O6770" s="10" t="s">
        <v>8284</v>
      </c>
      <c r="R6770" s="10" t="s">
        <v>8282</v>
      </c>
      <c r="S6770" s="10">
        <v>825</v>
      </c>
      <c r="T6770" s="10">
        <v>274</v>
      </c>
    </row>
    <row r="6771" spans="1:20" x14ac:dyDescent="0.35">
      <c r="A6771" s="10" t="s">
        <v>20</v>
      </c>
      <c r="B6771" s="10" t="s">
        <v>20</v>
      </c>
      <c r="C6771" s="10" t="s">
        <v>21</v>
      </c>
      <c r="D6771" s="10" t="s">
        <v>22</v>
      </c>
      <c r="E6771" s="10" t="s">
        <v>23</v>
      </c>
      <c r="F6771" s="10" t="s">
        <v>5</v>
      </c>
      <c r="H6771" s="10" t="s">
        <v>24</v>
      </c>
      <c r="I6771" s="10">
        <v>3779328</v>
      </c>
      <c r="J6771" s="10">
        <v>3779972</v>
      </c>
      <c r="K6771" s="10" t="s">
        <v>25</v>
      </c>
      <c r="R6771" s="10" t="s">
        <v>8285</v>
      </c>
      <c r="S6771" s="10">
        <v>645</v>
      </c>
    </row>
    <row r="6772" spans="1:20" x14ac:dyDescent="0.35">
      <c r="A6772" s="10" t="s">
        <v>27</v>
      </c>
      <c r="B6772" s="10" t="s">
        <v>27</v>
      </c>
      <c r="C6772" s="10" t="s">
        <v>28</v>
      </c>
      <c r="D6772" s="10" t="s">
        <v>22</v>
      </c>
      <c r="E6772" s="10" t="s">
        <v>23</v>
      </c>
      <c r="F6772" s="10" t="s">
        <v>5</v>
      </c>
      <c r="H6772" s="10" t="s">
        <v>24</v>
      </c>
      <c r="I6772" s="10">
        <v>3779328</v>
      </c>
      <c r="J6772" s="10">
        <v>3779972</v>
      </c>
      <c r="K6772" s="10" t="s">
        <v>25</v>
      </c>
      <c r="L6772" s="10" t="s">
        <v>8286</v>
      </c>
      <c r="O6772" s="10" t="s">
        <v>49</v>
      </c>
      <c r="R6772" s="10" t="s">
        <v>8285</v>
      </c>
      <c r="S6772" s="10">
        <v>645</v>
      </c>
      <c r="T6772" s="10">
        <v>214</v>
      </c>
    </row>
    <row r="6773" spans="1:20" x14ac:dyDescent="0.35">
      <c r="A6773" s="10" t="s">
        <v>20</v>
      </c>
      <c r="B6773" s="10" t="s">
        <v>20</v>
      </c>
      <c r="C6773" s="10" t="s">
        <v>21</v>
      </c>
      <c r="D6773" s="10" t="s">
        <v>22</v>
      </c>
      <c r="E6773" s="10" t="s">
        <v>23</v>
      </c>
      <c r="F6773" s="10" t="s">
        <v>5</v>
      </c>
      <c r="H6773" s="10" t="s">
        <v>24</v>
      </c>
      <c r="I6773" s="10">
        <v>3780097</v>
      </c>
      <c r="J6773" s="10">
        <v>3780573</v>
      </c>
      <c r="K6773" s="10" t="s">
        <v>25</v>
      </c>
      <c r="R6773" s="10" t="s">
        <v>8287</v>
      </c>
      <c r="S6773" s="10">
        <v>477</v>
      </c>
    </row>
    <row r="6774" spans="1:20" x14ac:dyDescent="0.35">
      <c r="A6774" s="10" t="s">
        <v>27</v>
      </c>
      <c r="B6774" s="10" t="s">
        <v>27</v>
      </c>
      <c r="C6774" s="10" t="s">
        <v>28</v>
      </c>
      <c r="D6774" s="10" t="s">
        <v>22</v>
      </c>
      <c r="E6774" s="10" t="s">
        <v>23</v>
      </c>
      <c r="F6774" s="10" t="s">
        <v>5</v>
      </c>
      <c r="H6774" s="10" t="s">
        <v>24</v>
      </c>
      <c r="I6774" s="10">
        <v>3780097</v>
      </c>
      <c r="J6774" s="10">
        <v>3780573</v>
      </c>
      <c r="K6774" s="10" t="s">
        <v>25</v>
      </c>
      <c r="L6774" s="10" t="s">
        <v>8288</v>
      </c>
      <c r="O6774" s="10" t="s">
        <v>7181</v>
      </c>
      <c r="R6774" s="10" t="s">
        <v>8287</v>
      </c>
      <c r="S6774" s="10">
        <v>477</v>
      </c>
      <c r="T6774" s="10">
        <v>158</v>
      </c>
    </row>
    <row r="6775" spans="1:20" x14ac:dyDescent="0.35">
      <c r="A6775" s="10" t="s">
        <v>20</v>
      </c>
      <c r="B6775" s="10" t="s">
        <v>20</v>
      </c>
      <c r="C6775" s="10" t="s">
        <v>21</v>
      </c>
      <c r="D6775" s="10" t="s">
        <v>22</v>
      </c>
      <c r="E6775" s="10" t="s">
        <v>23</v>
      </c>
      <c r="F6775" s="10" t="s">
        <v>5</v>
      </c>
      <c r="H6775" s="10" t="s">
        <v>24</v>
      </c>
      <c r="I6775" s="10">
        <v>3780755</v>
      </c>
      <c r="J6775" s="10">
        <v>3781090</v>
      </c>
      <c r="K6775" s="10" t="s">
        <v>25</v>
      </c>
      <c r="R6775" s="10" t="s">
        <v>8289</v>
      </c>
      <c r="S6775" s="10">
        <v>336</v>
      </c>
    </row>
    <row r="6776" spans="1:20" x14ac:dyDescent="0.35">
      <c r="A6776" s="10" t="s">
        <v>27</v>
      </c>
      <c r="B6776" s="10" t="s">
        <v>27</v>
      </c>
      <c r="C6776" s="10" t="s">
        <v>28</v>
      </c>
      <c r="D6776" s="10" t="s">
        <v>22</v>
      </c>
      <c r="E6776" s="10" t="s">
        <v>23</v>
      </c>
      <c r="F6776" s="10" t="s">
        <v>5</v>
      </c>
      <c r="H6776" s="10" t="s">
        <v>24</v>
      </c>
      <c r="I6776" s="10">
        <v>3780755</v>
      </c>
      <c r="J6776" s="10">
        <v>3781090</v>
      </c>
      <c r="K6776" s="10" t="s">
        <v>25</v>
      </c>
      <c r="L6776" s="10" t="s">
        <v>8290</v>
      </c>
      <c r="O6776" s="10" t="s">
        <v>8291</v>
      </c>
      <c r="R6776" s="10" t="s">
        <v>8289</v>
      </c>
      <c r="S6776" s="10">
        <v>336</v>
      </c>
      <c r="T6776" s="10">
        <v>111</v>
      </c>
    </row>
    <row r="6777" spans="1:20" x14ac:dyDescent="0.35">
      <c r="A6777" s="10" t="s">
        <v>20</v>
      </c>
      <c r="B6777" s="10" t="s">
        <v>20</v>
      </c>
      <c r="C6777" s="10" t="s">
        <v>21</v>
      </c>
      <c r="D6777" s="10" t="s">
        <v>22</v>
      </c>
      <c r="E6777" s="10" t="s">
        <v>23</v>
      </c>
      <c r="F6777" s="10" t="s">
        <v>5</v>
      </c>
      <c r="H6777" s="10" t="s">
        <v>24</v>
      </c>
      <c r="I6777" s="10">
        <v>3781210</v>
      </c>
      <c r="J6777" s="10">
        <v>3782007</v>
      </c>
      <c r="K6777" s="10" t="s">
        <v>46</v>
      </c>
      <c r="R6777" s="10" t="s">
        <v>8292</v>
      </c>
      <c r="S6777" s="10">
        <v>798</v>
      </c>
    </row>
    <row r="6778" spans="1:20" x14ac:dyDescent="0.35">
      <c r="A6778" s="10" t="s">
        <v>27</v>
      </c>
      <c r="B6778" s="10" t="s">
        <v>27</v>
      </c>
      <c r="C6778" s="10" t="s">
        <v>28</v>
      </c>
      <c r="D6778" s="10" t="s">
        <v>22</v>
      </c>
      <c r="E6778" s="10" t="s">
        <v>23</v>
      </c>
      <c r="F6778" s="10" t="s">
        <v>5</v>
      </c>
      <c r="H6778" s="10" t="s">
        <v>24</v>
      </c>
      <c r="I6778" s="10">
        <v>3781210</v>
      </c>
      <c r="J6778" s="10">
        <v>3782007</v>
      </c>
      <c r="K6778" s="10" t="s">
        <v>46</v>
      </c>
      <c r="L6778" s="10" t="s">
        <v>8293</v>
      </c>
      <c r="O6778" s="10" t="s">
        <v>1430</v>
      </c>
      <c r="R6778" s="10" t="s">
        <v>8292</v>
      </c>
      <c r="S6778" s="10">
        <v>798</v>
      </c>
      <c r="T6778" s="10">
        <v>265</v>
      </c>
    </row>
    <row r="6779" spans="1:20" x14ac:dyDescent="0.35">
      <c r="A6779" s="10" t="s">
        <v>20</v>
      </c>
      <c r="B6779" s="10" t="s">
        <v>20</v>
      </c>
      <c r="C6779" s="10" t="s">
        <v>21</v>
      </c>
      <c r="D6779" s="10" t="s">
        <v>22</v>
      </c>
      <c r="E6779" s="10" t="s">
        <v>23</v>
      </c>
      <c r="F6779" s="10" t="s">
        <v>5</v>
      </c>
      <c r="H6779" s="10" t="s">
        <v>24</v>
      </c>
      <c r="I6779" s="10">
        <v>3782459</v>
      </c>
      <c r="J6779" s="10">
        <v>3782908</v>
      </c>
      <c r="K6779" s="10" t="s">
        <v>25</v>
      </c>
      <c r="R6779" s="10" t="s">
        <v>8294</v>
      </c>
      <c r="S6779" s="10">
        <v>450</v>
      </c>
    </row>
    <row r="6780" spans="1:20" x14ac:dyDescent="0.35">
      <c r="A6780" s="10" t="s">
        <v>27</v>
      </c>
      <c r="B6780" s="10" t="s">
        <v>27</v>
      </c>
      <c r="C6780" s="10" t="s">
        <v>28</v>
      </c>
      <c r="D6780" s="10" t="s">
        <v>22</v>
      </c>
      <c r="E6780" s="10" t="s">
        <v>23</v>
      </c>
      <c r="F6780" s="10" t="s">
        <v>5</v>
      </c>
      <c r="H6780" s="10" t="s">
        <v>24</v>
      </c>
      <c r="I6780" s="10">
        <v>3782459</v>
      </c>
      <c r="J6780" s="10">
        <v>3782908</v>
      </c>
      <c r="K6780" s="10" t="s">
        <v>25</v>
      </c>
      <c r="L6780" s="10" t="s">
        <v>8295</v>
      </c>
      <c r="O6780" s="10" t="s">
        <v>52</v>
      </c>
      <c r="R6780" s="10" t="s">
        <v>8294</v>
      </c>
      <c r="S6780" s="10">
        <v>450</v>
      </c>
      <c r="T6780" s="10">
        <v>149</v>
      </c>
    </row>
    <row r="6781" spans="1:20" x14ac:dyDescent="0.35">
      <c r="A6781" s="10" t="s">
        <v>20</v>
      </c>
      <c r="B6781" s="10" t="s">
        <v>20</v>
      </c>
      <c r="C6781" s="10" t="s">
        <v>21</v>
      </c>
      <c r="D6781" s="10" t="s">
        <v>22</v>
      </c>
      <c r="E6781" s="10" t="s">
        <v>23</v>
      </c>
      <c r="F6781" s="10" t="s">
        <v>5</v>
      </c>
      <c r="H6781" s="10" t="s">
        <v>24</v>
      </c>
      <c r="I6781" s="10">
        <v>3782923</v>
      </c>
      <c r="J6781" s="10">
        <v>3783759</v>
      </c>
      <c r="K6781" s="10" t="s">
        <v>25</v>
      </c>
      <c r="R6781" s="10" t="s">
        <v>8296</v>
      </c>
      <c r="S6781" s="10">
        <v>837</v>
      </c>
    </row>
    <row r="6782" spans="1:20" x14ac:dyDescent="0.35">
      <c r="A6782" s="10" t="s">
        <v>27</v>
      </c>
      <c r="B6782" s="10" t="s">
        <v>27</v>
      </c>
      <c r="C6782" s="10" t="s">
        <v>28</v>
      </c>
      <c r="D6782" s="10" t="s">
        <v>22</v>
      </c>
      <c r="E6782" s="10" t="s">
        <v>23</v>
      </c>
      <c r="F6782" s="10" t="s">
        <v>5</v>
      </c>
      <c r="H6782" s="10" t="s">
        <v>24</v>
      </c>
      <c r="I6782" s="10">
        <v>3782923</v>
      </c>
      <c r="J6782" s="10">
        <v>3783759</v>
      </c>
      <c r="K6782" s="10" t="s">
        <v>25</v>
      </c>
      <c r="L6782" s="10" t="s">
        <v>8297</v>
      </c>
      <c r="O6782" s="10" t="s">
        <v>1948</v>
      </c>
      <c r="R6782" s="10" t="s">
        <v>8296</v>
      </c>
      <c r="S6782" s="10">
        <v>837</v>
      </c>
      <c r="T6782" s="10">
        <v>278</v>
      </c>
    </row>
    <row r="6783" spans="1:20" x14ac:dyDescent="0.35">
      <c r="A6783" s="10" t="s">
        <v>20</v>
      </c>
      <c r="B6783" s="10" t="s">
        <v>20</v>
      </c>
      <c r="C6783" s="10" t="s">
        <v>21</v>
      </c>
      <c r="D6783" s="10" t="s">
        <v>22</v>
      </c>
      <c r="E6783" s="10" t="s">
        <v>23</v>
      </c>
      <c r="F6783" s="10" t="s">
        <v>5</v>
      </c>
      <c r="H6783" s="10" t="s">
        <v>24</v>
      </c>
      <c r="I6783" s="10">
        <v>3783855</v>
      </c>
      <c r="J6783" s="10">
        <v>3785843</v>
      </c>
      <c r="K6783" s="10" t="s">
        <v>25</v>
      </c>
      <c r="R6783" s="10" t="s">
        <v>8298</v>
      </c>
      <c r="S6783" s="10">
        <v>1989</v>
      </c>
    </row>
    <row r="6784" spans="1:20" x14ac:dyDescent="0.35">
      <c r="A6784" s="10" t="s">
        <v>27</v>
      </c>
      <c r="B6784" s="10" t="s">
        <v>27</v>
      </c>
      <c r="C6784" s="10" t="s">
        <v>28</v>
      </c>
      <c r="D6784" s="10" t="s">
        <v>22</v>
      </c>
      <c r="E6784" s="10" t="s">
        <v>23</v>
      </c>
      <c r="F6784" s="10" t="s">
        <v>5</v>
      </c>
      <c r="H6784" s="10" t="s">
        <v>24</v>
      </c>
      <c r="I6784" s="10">
        <v>3783855</v>
      </c>
      <c r="J6784" s="10">
        <v>3785843</v>
      </c>
      <c r="K6784" s="10" t="s">
        <v>25</v>
      </c>
      <c r="L6784" s="10" t="s">
        <v>8299</v>
      </c>
      <c r="O6784" s="10" t="s">
        <v>1795</v>
      </c>
      <c r="R6784" s="10" t="s">
        <v>8298</v>
      </c>
      <c r="S6784" s="10">
        <v>1989</v>
      </c>
      <c r="T6784" s="10">
        <v>662</v>
      </c>
    </row>
    <row r="6785" spans="1:20" x14ac:dyDescent="0.35">
      <c r="A6785" s="10" t="s">
        <v>20</v>
      </c>
      <c r="B6785" s="10" t="s">
        <v>20</v>
      </c>
      <c r="C6785" s="10" t="s">
        <v>21</v>
      </c>
      <c r="D6785" s="10" t="s">
        <v>22</v>
      </c>
      <c r="E6785" s="10" t="s">
        <v>23</v>
      </c>
      <c r="F6785" s="10" t="s">
        <v>5</v>
      </c>
      <c r="H6785" s="10" t="s">
        <v>24</v>
      </c>
      <c r="I6785" s="10">
        <v>3785905</v>
      </c>
      <c r="J6785" s="10">
        <v>3786972</v>
      </c>
      <c r="K6785" s="10" t="s">
        <v>25</v>
      </c>
      <c r="R6785" s="10" t="s">
        <v>8300</v>
      </c>
      <c r="S6785" s="10">
        <v>1068</v>
      </c>
    </row>
    <row r="6786" spans="1:20" x14ac:dyDescent="0.35">
      <c r="A6786" s="10" t="s">
        <v>27</v>
      </c>
      <c r="B6786" s="10" t="s">
        <v>27</v>
      </c>
      <c r="C6786" s="10" t="s">
        <v>28</v>
      </c>
      <c r="D6786" s="10" t="s">
        <v>22</v>
      </c>
      <c r="E6786" s="10" t="s">
        <v>23</v>
      </c>
      <c r="F6786" s="10" t="s">
        <v>5</v>
      </c>
      <c r="H6786" s="10" t="s">
        <v>24</v>
      </c>
      <c r="I6786" s="10">
        <v>3785905</v>
      </c>
      <c r="J6786" s="10">
        <v>3786972</v>
      </c>
      <c r="K6786" s="10" t="s">
        <v>25</v>
      </c>
      <c r="L6786" s="10" t="s">
        <v>8301</v>
      </c>
      <c r="O6786" s="10" t="s">
        <v>8302</v>
      </c>
      <c r="R6786" s="10" t="s">
        <v>8300</v>
      </c>
      <c r="S6786" s="10">
        <v>1068</v>
      </c>
      <c r="T6786" s="10">
        <v>355</v>
      </c>
    </row>
    <row r="6787" spans="1:20" x14ac:dyDescent="0.35">
      <c r="A6787" s="10" t="s">
        <v>20</v>
      </c>
      <c r="B6787" s="10" t="s">
        <v>20</v>
      </c>
      <c r="C6787" s="10" t="s">
        <v>21</v>
      </c>
      <c r="D6787" s="10" t="s">
        <v>22</v>
      </c>
      <c r="E6787" s="10" t="s">
        <v>23</v>
      </c>
      <c r="F6787" s="10" t="s">
        <v>5</v>
      </c>
      <c r="H6787" s="10" t="s">
        <v>24</v>
      </c>
      <c r="I6787" s="10">
        <v>3786977</v>
      </c>
      <c r="J6787" s="10">
        <v>3787846</v>
      </c>
      <c r="K6787" s="10" t="s">
        <v>25</v>
      </c>
      <c r="R6787" s="10" t="s">
        <v>8303</v>
      </c>
      <c r="S6787" s="10">
        <v>870</v>
      </c>
    </row>
    <row r="6788" spans="1:20" x14ac:dyDescent="0.35">
      <c r="A6788" s="10" t="s">
        <v>27</v>
      </c>
      <c r="B6788" s="10" t="s">
        <v>27</v>
      </c>
      <c r="C6788" s="10" t="s">
        <v>28</v>
      </c>
      <c r="D6788" s="10" t="s">
        <v>22</v>
      </c>
      <c r="E6788" s="10" t="s">
        <v>23</v>
      </c>
      <c r="F6788" s="10" t="s">
        <v>5</v>
      </c>
      <c r="H6788" s="10" t="s">
        <v>24</v>
      </c>
      <c r="I6788" s="10">
        <v>3786977</v>
      </c>
      <c r="J6788" s="10">
        <v>3787846</v>
      </c>
      <c r="K6788" s="10" t="s">
        <v>25</v>
      </c>
      <c r="L6788" s="10" t="s">
        <v>8304</v>
      </c>
      <c r="O6788" s="10" t="s">
        <v>1575</v>
      </c>
      <c r="R6788" s="10" t="s">
        <v>8303</v>
      </c>
      <c r="S6788" s="10">
        <v>870</v>
      </c>
      <c r="T6788" s="10">
        <v>289</v>
      </c>
    </row>
    <row r="6789" spans="1:20" x14ac:dyDescent="0.35">
      <c r="A6789" s="10" t="s">
        <v>20</v>
      </c>
      <c r="B6789" s="10" t="s">
        <v>20</v>
      </c>
      <c r="C6789" s="10" t="s">
        <v>21</v>
      </c>
      <c r="D6789" s="10" t="s">
        <v>22</v>
      </c>
      <c r="E6789" s="10" t="s">
        <v>23</v>
      </c>
      <c r="F6789" s="10" t="s">
        <v>5</v>
      </c>
      <c r="H6789" s="10" t="s">
        <v>24</v>
      </c>
      <c r="I6789" s="10">
        <v>3787981</v>
      </c>
      <c r="J6789" s="10">
        <v>3788169</v>
      </c>
      <c r="K6789" s="10" t="s">
        <v>25</v>
      </c>
      <c r="R6789" s="10" t="s">
        <v>8305</v>
      </c>
      <c r="S6789" s="10">
        <v>189</v>
      </c>
    </row>
    <row r="6790" spans="1:20" x14ac:dyDescent="0.35">
      <c r="A6790" s="10" t="s">
        <v>27</v>
      </c>
      <c r="B6790" s="10" t="s">
        <v>27</v>
      </c>
      <c r="C6790" s="10" t="s">
        <v>28</v>
      </c>
      <c r="D6790" s="10" t="s">
        <v>22</v>
      </c>
      <c r="E6790" s="10" t="s">
        <v>23</v>
      </c>
      <c r="F6790" s="10" t="s">
        <v>5</v>
      </c>
      <c r="H6790" s="10" t="s">
        <v>24</v>
      </c>
      <c r="I6790" s="10">
        <v>3787981</v>
      </c>
      <c r="J6790" s="10">
        <v>3788169</v>
      </c>
      <c r="K6790" s="10" t="s">
        <v>25</v>
      </c>
      <c r="L6790" s="10" t="s">
        <v>8306</v>
      </c>
      <c r="O6790" s="10" t="s">
        <v>49</v>
      </c>
      <c r="R6790" s="10" t="s">
        <v>8305</v>
      </c>
      <c r="S6790" s="10">
        <v>189</v>
      </c>
      <c r="T6790" s="10">
        <v>62</v>
      </c>
    </row>
    <row r="6791" spans="1:20" x14ac:dyDescent="0.35">
      <c r="A6791" s="10" t="s">
        <v>20</v>
      </c>
      <c r="B6791" s="10" t="s">
        <v>20</v>
      </c>
      <c r="C6791" s="10" t="s">
        <v>21</v>
      </c>
      <c r="D6791" s="10" t="s">
        <v>22</v>
      </c>
      <c r="E6791" s="10" t="s">
        <v>23</v>
      </c>
      <c r="F6791" s="10" t="s">
        <v>5</v>
      </c>
      <c r="H6791" s="10" t="s">
        <v>24</v>
      </c>
      <c r="I6791" s="10">
        <v>3788317</v>
      </c>
      <c r="J6791" s="10">
        <v>3789099</v>
      </c>
      <c r="K6791" s="10" t="s">
        <v>46</v>
      </c>
      <c r="R6791" s="10" t="s">
        <v>8307</v>
      </c>
      <c r="S6791" s="10">
        <v>783</v>
      </c>
    </row>
    <row r="6792" spans="1:20" x14ac:dyDescent="0.35">
      <c r="A6792" s="10" t="s">
        <v>27</v>
      </c>
      <c r="B6792" s="10" t="s">
        <v>27</v>
      </c>
      <c r="C6792" s="10" t="s">
        <v>28</v>
      </c>
      <c r="D6792" s="10" t="s">
        <v>22</v>
      </c>
      <c r="E6792" s="10" t="s">
        <v>23</v>
      </c>
      <c r="F6792" s="10" t="s">
        <v>5</v>
      </c>
      <c r="H6792" s="10" t="s">
        <v>24</v>
      </c>
      <c r="I6792" s="10">
        <v>3788317</v>
      </c>
      <c r="J6792" s="10">
        <v>3789099</v>
      </c>
      <c r="K6792" s="10" t="s">
        <v>46</v>
      </c>
      <c r="L6792" s="10" t="s">
        <v>8308</v>
      </c>
      <c r="O6792" s="10" t="s">
        <v>52</v>
      </c>
      <c r="R6792" s="10" t="s">
        <v>8307</v>
      </c>
      <c r="S6792" s="10">
        <v>783</v>
      </c>
      <c r="T6792" s="10">
        <v>260</v>
      </c>
    </row>
    <row r="6793" spans="1:20" x14ac:dyDescent="0.35">
      <c r="A6793" s="10" t="s">
        <v>20</v>
      </c>
      <c r="B6793" s="10" t="s">
        <v>20</v>
      </c>
      <c r="C6793" s="10" t="s">
        <v>21</v>
      </c>
      <c r="D6793" s="10" t="s">
        <v>22</v>
      </c>
      <c r="E6793" s="10" t="s">
        <v>23</v>
      </c>
      <c r="F6793" s="10" t="s">
        <v>5</v>
      </c>
      <c r="H6793" s="10" t="s">
        <v>24</v>
      </c>
      <c r="I6793" s="10">
        <v>3789275</v>
      </c>
      <c r="J6793" s="10">
        <v>3790102</v>
      </c>
      <c r="K6793" s="10" t="s">
        <v>25</v>
      </c>
      <c r="R6793" s="10" t="s">
        <v>8309</v>
      </c>
      <c r="S6793" s="10">
        <v>828</v>
      </c>
    </row>
    <row r="6794" spans="1:20" x14ac:dyDescent="0.35">
      <c r="A6794" s="10" t="s">
        <v>27</v>
      </c>
      <c r="B6794" s="10" t="s">
        <v>27</v>
      </c>
      <c r="C6794" s="10" t="s">
        <v>28</v>
      </c>
      <c r="D6794" s="10" t="s">
        <v>22</v>
      </c>
      <c r="E6794" s="10" t="s">
        <v>23</v>
      </c>
      <c r="F6794" s="10" t="s">
        <v>5</v>
      </c>
      <c r="H6794" s="10" t="s">
        <v>24</v>
      </c>
      <c r="I6794" s="10">
        <v>3789275</v>
      </c>
      <c r="J6794" s="10">
        <v>3790102</v>
      </c>
      <c r="K6794" s="10" t="s">
        <v>25</v>
      </c>
      <c r="L6794" s="10" t="s">
        <v>8310</v>
      </c>
      <c r="O6794" s="10" t="s">
        <v>8311</v>
      </c>
      <c r="R6794" s="10" t="s">
        <v>8309</v>
      </c>
      <c r="S6794" s="10">
        <v>828</v>
      </c>
      <c r="T6794" s="10">
        <v>275</v>
      </c>
    </row>
    <row r="6795" spans="1:20" x14ac:dyDescent="0.35">
      <c r="A6795" s="10" t="s">
        <v>20</v>
      </c>
      <c r="B6795" s="10" t="s">
        <v>20</v>
      </c>
      <c r="C6795" s="10" t="s">
        <v>21</v>
      </c>
      <c r="D6795" s="10" t="s">
        <v>22</v>
      </c>
      <c r="E6795" s="10" t="s">
        <v>23</v>
      </c>
      <c r="F6795" s="10" t="s">
        <v>5</v>
      </c>
      <c r="H6795" s="10" t="s">
        <v>24</v>
      </c>
      <c r="I6795" s="10">
        <v>3790103</v>
      </c>
      <c r="J6795" s="10">
        <v>3790411</v>
      </c>
      <c r="K6795" s="10" t="s">
        <v>25</v>
      </c>
      <c r="R6795" s="10" t="s">
        <v>8312</v>
      </c>
      <c r="S6795" s="10">
        <v>309</v>
      </c>
    </row>
    <row r="6796" spans="1:20" x14ac:dyDescent="0.35">
      <c r="A6796" s="10" t="s">
        <v>27</v>
      </c>
      <c r="B6796" s="10" t="s">
        <v>27</v>
      </c>
      <c r="C6796" s="10" t="s">
        <v>28</v>
      </c>
      <c r="D6796" s="10" t="s">
        <v>22</v>
      </c>
      <c r="E6796" s="10" t="s">
        <v>23</v>
      </c>
      <c r="F6796" s="10" t="s">
        <v>5</v>
      </c>
      <c r="H6796" s="10" t="s">
        <v>24</v>
      </c>
      <c r="I6796" s="10">
        <v>3790103</v>
      </c>
      <c r="J6796" s="10">
        <v>3790411</v>
      </c>
      <c r="K6796" s="10" t="s">
        <v>25</v>
      </c>
      <c r="L6796" s="10" t="s">
        <v>8313</v>
      </c>
      <c r="O6796" s="10" t="s">
        <v>6512</v>
      </c>
      <c r="R6796" s="10" t="s">
        <v>8312</v>
      </c>
      <c r="S6796" s="10">
        <v>309</v>
      </c>
      <c r="T6796" s="10">
        <v>102</v>
      </c>
    </row>
    <row r="6797" spans="1:20" x14ac:dyDescent="0.35">
      <c r="A6797" s="10" t="s">
        <v>20</v>
      </c>
      <c r="B6797" s="10" t="s">
        <v>20</v>
      </c>
      <c r="C6797" s="10" t="s">
        <v>21</v>
      </c>
      <c r="D6797" s="10" t="s">
        <v>22</v>
      </c>
      <c r="E6797" s="10" t="s">
        <v>23</v>
      </c>
      <c r="F6797" s="10" t="s">
        <v>5</v>
      </c>
      <c r="H6797" s="10" t="s">
        <v>24</v>
      </c>
      <c r="I6797" s="10">
        <v>3790408</v>
      </c>
      <c r="J6797" s="10">
        <v>3791922</v>
      </c>
      <c r="K6797" s="10" t="s">
        <v>25</v>
      </c>
      <c r="R6797" s="10" t="s">
        <v>8314</v>
      </c>
      <c r="S6797" s="10">
        <v>1515</v>
      </c>
    </row>
    <row r="6798" spans="1:20" x14ac:dyDescent="0.35">
      <c r="A6798" s="10" t="s">
        <v>27</v>
      </c>
      <c r="B6798" s="10" t="s">
        <v>27</v>
      </c>
      <c r="C6798" s="10" t="s">
        <v>28</v>
      </c>
      <c r="D6798" s="10" t="s">
        <v>22</v>
      </c>
      <c r="E6798" s="10" t="s">
        <v>23</v>
      </c>
      <c r="F6798" s="10" t="s">
        <v>5</v>
      </c>
      <c r="H6798" s="10" t="s">
        <v>24</v>
      </c>
      <c r="I6798" s="10">
        <v>3790408</v>
      </c>
      <c r="J6798" s="10">
        <v>3791922</v>
      </c>
      <c r="K6798" s="10" t="s">
        <v>25</v>
      </c>
      <c r="L6798" s="10" t="s">
        <v>8315</v>
      </c>
      <c r="O6798" s="10" t="s">
        <v>6509</v>
      </c>
      <c r="R6798" s="10" t="s">
        <v>8314</v>
      </c>
      <c r="S6798" s="10">
        <v>1515</v>
      </c>
      <c r="T6798" s="10">
        <v>504</v>
      </c>
    </row>
    <row r="6799" spans="1:20" x14ac:dyDescent="0.35">
      <c r="A6799" s="10" t="s">
        <v>20</v>
      </c>
      <c r="B6799" s="10" t="s">
        <v>20</v>
      </c>
      <c r="C6799" s="10" t="s">
        <v>21</v>
      </c>
      <c r="D6799" s="10" t="s">
        <v>22</v>
      </c>
      <c r="E6799" s="10" t="s">
        <v>23</v>
      </c>
      <c r="F6799" s="10" t="s">
        <v>5</v>
      </c>
      <c r="H6799" s="10" t="s">
        <v>24</v>
      </c>
      <c r="I6799" s="10">
        <v>3791931</v>
      </c>
      <c r="J6799" s="10">
        <v>3793883</v>
      </c>
      <c r="K6799" s="10" t="s">
        <v>25</v>
      </c>
      <c r="R6799" s="10" t="s">
        <v>8316</v>
      </c>
      <c r="S6799" s="10">
        <v>1953</v>
      </c>
    </row>
    <row r="6800" spans="1:20" x14ac:dyDescent="0.35">
      <c r="A6800" s="10" t="s">
        <v>27</v>
      </c>
      <c r="B6800" s="10" t="s">
        <v>27</v>
      </c>
      <c r="C6800" s="10" t="s">
        <v>28</v>
      </c>
      <c r="D6800" s="10" t="s">
        <v>22</v>
      </c>
      <c r="E6800" s="10" t="s">
        <v>23</v>
      </c>
      <c r="F6800" s="10" t="s">
        <v>5</v>
      </c>
      <c r="H6800" s="10" t="s">
        <v>24</v>
      </c>
      <c r="I6800" s="10">
        <v>3791931</v>
      </c>
      <c r="J6800" s="10">
        <v>3793883</v>
      </c>
      <c r="K6800" s="10" t="s">
        <v>25</v>
      </c>
      <c r="L6800" s="10" t="s">
        <v>8317</v>
      </c>
      <c r="O6800" s="10" t="s">
        <v>217</v>
      </c>
      <c r="R6800" s="10" t="s">
        <v>8316</v>
      </c>
      <c r="S6800" s="10">
        <v>1953</v>
      </c>
      <c r="T6800" s="10">
        <v>650</v>
      </c>
    </row>
    <row r="6801" spans="1:20" x14ac:dyDescent="0.35">
      <c r="A6801" s="10" t="s">
        <v>20</v>
      </c>
      <c r="B6801" s="10" t="s">
        <v>20</v>
      </c>
      <c r="C6801" s="10" t="s">
        <v>21</v>
      </c>
      <c r="D6801" s="10" t="s">
        <v>22</v>
      </c>
      <c r="E6801" s="10" t="s">
        <v>23</v>
      </c>
      <c r="F6801" s="10" t="s">
        <v>5</v>
      </c>
      <c r="H6801" s="10" t="s">
        <v>24</v>
      </c>
      <c r="I6801" s="10">
        <v>3794061</v>
      </c>
      <c r="J6801" s="10">
        <v>3794816</v>
      </c>
      <c r="K6801" s="10" t="s">
        <v>25</v>
      </c>
      <c r="R6801" s="10" t="s">
        <v>8318</v>
      </c>
      <c r="S6801" s="10">
        <v>756</v>
      </c>
    </row>
    <row r="6802" spans="1:20" x14ac:dyDescent="0.35">
      <c r="A6802" s="10" t="s">
        <v>27</v>
      </c>
      <c r="B6802" s="10" t="s">
        <v>27</v>
      </c>
      <c r="C6802" s="10" t="s">
        <v>28</v>
      </c>
      <c r="D6802" s="10" t="s">
        <v>22</v>
      </c>
      <c r="E6802" s="10" t="s">
        <v>23</v>
      </c>
      <c r="F6802" s="10" t="s">
        <v>5</v>
      </c>
      <c r="H6802" s="10" t="s">
        <v>24</v>
      </c>
      <c r="I6802" s="10">
        <v>3794061</v>
      </c>
      <c r="J6802" s="10">
        <v>3794816</v>
      </c>
      <c r="K6802" s="10" t="s">
        <v>25</v>
      </c>
      <c r="L6802" s="10" t="s">
        <v>8319</v>
      </c>
      <c r="O6802" s="10" t="s">
        <v>52</v>
      </c>
      <c r="R6802" s="10" t="s">
        <v>8318</v>
      </c>
      <c r="S6802" s="10">
        <v>756</v>
      </c>
      <c r="T6802" s="10">
        <v>251</v>
      </c>
    </row>
    <row r="6803" spans="1:20" x14ac:dyDescent="0.35">
      <c r="A6803" s="10" t="s">
        <v>20</v>
      </c>
      <c r="B6803" s="10" t="s">
        <v>20</v>
      </c>
      <c r="C6803" s="10" t="s">
        <v>21</v>
      </c>
      <c r="D6803" s="10" t="s">
        <v>22</v>
      </c>
      <c r="E6803" s="10" t="s">
        <v>23</v>
      </c>
      <c r="F6803" s="10" t="s">
        <v>5</v>
      </c>
      <c r="H6803" s="10" t="s">
        <v>24</v>
      </c>
      <c r="I6803" s="10">
        <v>3794809</v>
      </c>
      <c r="J6803" s="10">
        <v>3795162</v>
      </c>
      <c r="K6803" s="10" t="s">
        <v>25</v>
      </c>
      <c r="R6803" s="10" t="s">
        <v>8320</v>
      </c>
      <c r="S6803" s="10">
        <v>354</v>
      </c>
    </row>
    <row r="6804" spans="1:20" x14ac:dyDescent="0.35">
      <c r="A6804" s="10" t="s">
        <v>27</v>
      </c>
      <c r="B6804" s="10" t="s">
        <v>27</v>
      </c>
      <c r="C6804" s="10" t="s">
        <v>28</v>
      </c>
      <c r="D6804" s="10" t="s">
        <v>22</v>
      </c>
      <c r="E6804" s="10" t="s">
        <v>23</v>
      </c>
      <c r="F6804" s="10" t="s">
        <v>5</v>
      </c>
      <c r="H6804" s="10" t="s">
        <v>24</v>
      </c>
      <c r="I6804" s="10">
        <v>3794809</v>
      </c>
      <c r="J6804" s="10">
        <v>3795162</v>
      </c>
      <c r="K6804" s="10" t="s">
        <v>25</v>
      </c>
      <c r="L6804" s="10" t="s">
        <v>8321</v>
      </c>
      <c r="O6804" s="10" t="s">
        <v>52</v>
      </c>
      <c r="R6804" s="10" t="s">
        <v>8320</v>
      </c>
      <c r="S6804" s="10">
        <v>354</v>
      </c>
      <c r="T6804" s="10">
        <v>117</v>
      </c>
    </row>
    <row r="6805" spans="1:20" x14ac:dyDescent="0.35">
      <c r="A6805" s="10" t="s">
        <v>20</v>
      </c>
      <c r="B6805" s="10" t="s">
        <v>20</v>
      </c>
      <c r="C6805" s="10" t="s">
        <v>21</v>
      </c>
      <c r="D6805" s="10" t="s">
        <v>22</v>
      </c>
      <c r="E6805" s="10" t="s">
        <v>23</v>
      </c>
      <c r="F6805" s="10" t="s">
        <v>5</v>
      </c>
      <c r="H6805" s="10" t="s">
        <v>24</v>
      </c>
      <c r="I6805" s="10">
        <v>3795220</v>
      </c>
      <c r="J6805" s="10">
        <v>3797370</v>
      </c>
      <c r="K6805" s="10" t="s">
        <v>46</v>
      </c>
      <c r="R6805" s="10" t="s">
        <v>8322</v>
      </c>
      <c r="S6805" s="10">
        <v>2151</v>
      </c>
    </row>
    <row r="6806" spans="1:20" x14ac:dyDescent="0.35">
      <c r="A6806" s="10" t="s">
        <v>27</v>
      </c>
      <c r="B6806" s="10" t="s">
        <v>27</v>
      </c>
      <c r="C6806" s="10" t="s">
        <v>28</v>
      </c>
      <c r="D6806" s="10" t="s">
        <v>22</v>
      </c>
      <c r="E6806" s="10" t="s">
        <v>23</v>
      </c>
      <c r="F6806" s="10" t="s">
        <v>5</v>
      </c>
      <c r="H6806" s="10" t="s">
        <v>24</v>
      </c>
      <c r="I6806" s="10">
        <v>3795220</v>
      </c>
      <c r="J6806" s="10">
        <v>3797370</v>
      </c>
      <c r="K6806" s="10" t="s">
        <v>46</v>
      </c>
      <c r="L6806" s="10" t="s">
        <v>8323</v>
      </c>
      <c r="O6806" s="10" t="s">
        <v>8324</v>
      </c>
      <c r="R6806" s="10" t="s">
        <v>8322</v>
      </c>
      <c r="S6806" s="10">
        <v>2151</v>
      </c>
      <c r="T6806" s="10">
        <v>716</v>
      </c>
    </row>
    <row r="6807" spans="1:20" x14ac:dyDescent="0.35">
      <c r="A6807" s="10" t="s">
        <v>20</v>
      </c>
      <c r="B6807" s="10" t="s">
        <v>20</v>
      </c>
      <c r="C6807" s="10" t="s">
        <v>21</v>
      </c>
      <c r="D6807" s="10" t="s">
        <v>22</v>
      </c>
      <c r="E6807" s="10" t="s">
        <v>23</v>
      </c>
      <c r="F6807" s="10" t="s">
        <v>5</v>
      </c>
      <c r="H6807" s="10" t="s">
        <v>24</v>
      </c>
      <c r="I6807" s="10">
        <v>3797539</v>
      </c>
      <c r="J6807" s="10">
        <v>3799428</v>
      </c>
      <c r="K6807" s="10" t="s">
        <v>25</v>
      </c>
      <c r="R6807" s="10" t="s">
        <v>8325</v>
      </c>
      <c r="S6807" s="10">
        <v>1890</v>
      </c>
    </row>
    <row r="6808" spans="1:20" x14ac:dyDescent="0.35">
      <c r="A6808" s="10" t="s">
        <v>27</v>
      </c>
      <c r="B6808" s="10" t="s">
        <v>27</v>
      </c>
      <c r="C6808" s="10" t="s">
        <v>28</v>
      </c>
      <c r="D6808" s="10" t="s">
        <v>22</v>
      </c>
      <c r="E6808" s="10" t="s">
        <v>23</v>
      </c>
      <c r="F6808" s="10" t="s">
        <v>5</v>
      </c>
      <c r="H6808" s="10" t="s">
        <v>24</v>
      </c>
      <c r="I6808" s="10">
        <v>3797539</v>
      </c>
      <c r="J6808" s="10">
        <v>3799428</v>
      </c>
      <c r="K6808" s="10" t="s">
        <v>25</v>
      </c>
      <c r="L6808" s="10" t="s">
        <v>8326</v>
      </c>
      <c r="O6808" s="10" t="s">
        <v>61</v>
      </c>
      <c r="R6808" s="10" t="s">
        <v>8325</v>
      </c>
      <c r="S6808" s="10">
        <v>1890</v>
      </c>
      <c r="T6808" s="10">
        <v>629</v>
      </c>
    </row>
    <row r="6809" spans="1:20" x14ac:dyDescent="0.35">
      <c r="A6809" s="10" t="s">
        <v>20</v>
      </c>
      <c r="B6809" s="10" t="s">
        <v>20</v>
      </c>
      <c r="C6809" s="10" t="s">
        <v>21</v>
      </c>
      <c r="D6809" s="10" t="s">
        <v>22</v>
      </c>
      <c r="E6809" s="10" t="s">
        <v>23</v>
      </c>
      <c r="F6809" s="10" t="s">
        <v>5</v>
      </c>
      <c r="H6809" s="10" t="s">
        <v>24</v>
      </c>
      <c r="I6809" s="10">
        <v>3799425</v>
      </c>
      <c r="J6809" s="10">
        <v>3800699</v>
      </c>
      <c r="K6809" s="10" t="s">
        <v>25</v>
      </c>
      <c r="R6809" s="10" t="s">
        <v>8327</v>
      </c>
      <c r="S6809" s="10">
        <v>1275</v>
      </c>
    </row>
    <row r="6810" spans="1:20" x14ac:dyDescent="0.35">
      <c r="A6810" s="10" t="s">
        <v>27</v>
      </c>
      <c r="B6810" s="10" t="s">
        <v>27</v>
      </c>
      <c r="C6810" s="10" t="s">
        <v>28</v>
      </c>
      <c r="D6810" s="10" t="s">
        <v>22</v>
      </c>
      <c r="E6810" s="10" t="s">
        <v>23</v>
      </c>
      <c r="F6810" s="10" t="s">
        <v>5</v>
      </c>
      <c r="H6810" s="10" t="s">
        <v>24</v>
      </c>
      <c r="I6810" s="10">
        <v>3799425</v>
      </c>
      <c r="J6810" s="10">
        <v>3800699</v>
      </c>
      <c r="K6810" s="10" t="s">
        <v>25</v>
      </c>
      <c r="L6810" s="10" t="s">
        <v>8328</v>
      </c>
      <c r="O6810" s="10" t="s">
        <v>49</v>
      </c>
      <c r="R6810" s="10" t="s">
        <v>8327</v>
      </c>
      <c r="S6810" s="10">
        <v>1275</v>
      </c>
      <c r="T6810" s="10">
        <v>424</v>
      </c>
    </row>
    <row r="6811" spans="1:20" x14ac:dyDescent="0.35">
      <c r="A6811" s="10" t="s">
        <v>20</v>
      </c>
      <c r="B6811" s="10" t="s">
        <v>20</v>
      </c>
      <c r="C6811" s="10" t="s">
        <v>21</v>
      </c>
      <c r="D6811" s="10" t="s">
        <v>22</v>
      </c>
      <c r="E6811" s="10" t="s">
        <v>23</v>
      </c>
      <c r="F6811" s="10" t="s">
        <v>5</v>
      </c>
      <c r="H6811" s="10" t="s">
        <v>24</v>
      </c>
      <c r="I6811" s="10">
        <v>3800703</v>
      </c>
      <c r="J6811" s="10">
        <v>3802073</v>
      </c>
      <c r="K6811" s="10" t="s">
        <v>25</v>
      </c>
      <c r="R6811" s="10" t="s">
        <v>8329</v>
      </c>
      <c r="S6811" s="10">
        <v>1371</v>
      </c>
    </row>
    <row r="6812" spans="1:20" x14ac:dyDescent="0.35">
      <c r="A6812" s="10" t="s">
        <v>27</v>
      </c>
      <c r="B6812" s="10" t="s">
        <v>27</v>
      </c>
      <c r="C6812" s="10" t="s">
        <v>28</v>
      </c>
      <c r="D6812" s="10" t="s">
        <v>22</v>
      </c>
      <c r="E6812" s="10" t="s">
        <v>23</v>
      </c>
      <c r="F6812" s="10" t="s">
        <v>5</v>
      </c>
      <c r="H6812" s="10" t="s">
        <v>24</v>
      </c>
      <c r="I6812" s="10">
        <v>3800703</v>
      </c>
      <c r="J6812" s="10">
        <v>3802073</v>
      </c>
      <c r="K6812" s="10" t="s">
        <v>25</v>
      </c>
      <c r="L6812" s="10" t="s">
        <v>8330</v>
      </c>
      <c r="O6812" s="10" t="s">
        <v>8331</v>
      </c>
      <c r="R6812" s="10" t="s">
        <v>8329</v>
      </c>
      <c r="S6812" s="10">
        <v>1371</v>
      </c>
      <c r="T6812" s="10">
        <v>456</v>
      </c>
    </row>
    <row r="6813" spans="1:20" x14ac:dyDescent="0.35">
      <c r="A6813" s="10" t="s">
        <v>20</v>
      </c>
      <c r="B6813" s="10" t="s">
        <v>20</v>
      </c>
      <c r="C6813" s="10" t="s">
        <v>21</v>
      </c>
      <c r="D6813" s="10" t="s">
        <v>22</v>
      </c>
      <c r="E6813" s="10" t="s">
        <v>23</v>
      </c>
      <c r="F6813" s="10" t="s">
        <v>5</v>
      </c>
      <c r="H6813" s="10" t="s">
        <v>24</v>
      </c>
      <c r="I6813" s="10">
        <v>3802218</v>
      </c>
      <c r="J6813" s="10">
        <v>3803432</v>
      </c>
      <c r="K6813" s="10" t="s">
        <v>25</v>
      </c>
      <c r="R6813" s="10" t="s">
        <v>8332</v>
      </c>
      <c r="S6813" s="10">
        <v>1215</v>
      </c>
    </row>
    <row r="6814" spans="1:20" x14ac:dyDescent="0.35">
      <c r="A6814" s="10" t="s">
        <v>27</v>
      </c>
      <c r="B6814" s="10" t="s">
        <v>27</v>
      </c>
      <c r="C6814" s="10" t="s">
        <v>28</v>
      </c>
      <c r="D6814" s="10" t="s">
        <v>22</v>
      </c>
      <c r="E6814" s="10" t="s">
        <v>23</v>
      </c>
      <c r="F6814" s="10" t="s">
        <v>5</v>
      </c>
      <c r="H6814" s="10" t="s">
        <v>24</v>
      </c>
      <c r="I6814" s="10">
        <v>3802218</v>
      </c>
      <c r="J6814" s="10">
        <v>3803432</v>
      </c>
      <c r="K6814" s="10" t="s">
        <v>25</v>
      </c>
      <c r="L6814" s="10" t="s">
        <v>8333</v>
      </c>
      <c r="O6814" s="10" t="s">
        <v>8334</v>
      </c>
      <c r="R6814" s="10" t="s">
        <v>8332</v>
      </c>
      <c r="S6814" s="10">
        <v>1215</v>
      </c>
      <c r="T6814" s="10">
        <v>404</v>
      </c>
    </row>
    <row r="6815" spans="1:20" x14ac:dyDescent="0.35">
      <c r="A6815" s="10" t="s">
        <v>20</v>
      </c>
      <c r="B6815" s="10" t="s">
        <v>20</v>
      </c>
      <c r="C6815" s="10" t="s">
        <v>21</v>
      </c>
      <c r="D6815" s="10" t="s">
        <v>22</v>
      </c>
      <c r="E6815" s="10" t="s">
        <v>23</v>
      </c>
      <c r="F6815" s="10" t="s">
        <v>5</v>
      </c>
      <c r="H6815" s="10" t="s">
        <v>24</v>
      </c>
      <c r="I6815" s="10">
        <v>3803515</v>
      </c>
      <c r="J6815" s="10">
        <v>3804267</v>
      </c>
      <c r="K6815" s="10" t="s">
        <v>25</v>
      </c>
      <c r="R6815" s="10" t="s">
        <v>8335</v>
      </c>
      <c r="S6815" s="10">
        <v>753</v>
      </c>
    </row>
    <row r="6816" spans="1:20" x14ac:dyDescent="0.35">
      <c r="A6816" s="10" t="s">
        <v>27</v>
      </c>
      <c r="B6816" s="10" t="s">
        <v>27</v>
      </c>
      <c r="C6816" s="10" t="s">
        <v>28</v>
      </c>
      <c r="D6816" s="10" t="s">
        <v>22</v>
      </c>
      <c r="E6816" s="10" t="s">
        <v>23</v>
      </c>
      <c r="F6816" s="10" t="s">
        <v>5</v>
      </c>
      <c r="H6816" s="10" t="s">
        <v>24</v>
      </c>
      <c r="I6816" s="10">
        <v>3803515</v>
      </c>
      <c r="J6816" s="10">
        <v>3804267</v>
      </c>
      <c r="K6816" s="10" t="s">
        <v>25</v>
      </c>
      <c r="L6816" s="10" t="s">
        <v>8336</v>
      </c>
      <c r="O6816" s="10" t="s">
        <v>61</v>
      </c>
      <c r="R6816" s="10" t="s">
        <v>8335</v>
      </c>
      <c r="S6816" s="10">
        <v>753</v>
      </c>
      <c r="T6816" s="10">
        <v>250</v>
      </c>
    </row>
    <row r="6817" spans="1:20" x14ac:dyDescent="0.35">
      <c r="A6817" s="10" t="s">
        <v>20</v>
      </c>
      <c r="B6817" s="10" t="s">
        <v>20</v>
      </c>
      <c r="C6817" s="10" t="s">
        <v>21</v>
      </c>
      <c r="D6817" s="10" t="s">
        <v>22</v>
      </c>
      <c r="E6817" s="10" t="s">
        <v>23</v>
      </c>
      <c r="F6817" s="10" t="s">
        <v>5</v>
      </c>
      <c r="H6817" s="10" t="s">
        <v>24</v>
      </c>
      <c r="I6817" s="10">
        <v>3804260</v>
      </c>
      <c r="J6817" s="10">
        <v>3804988</v>
      </c>
      <c r="K6817" s="10" t="s">
        <v>25</v>
      </c>
      <c r="R6817" s="10" t="s">
        <v>8337</v>
      </c>
      <c r="S6817" s="10">
        <v>729</v>
      </c>
    </row>
    <row r="6818" spans="1:20" x14ac:dyDescent="0.35">
      <c r="A6818" s="10" t="s">
        <v>27</v>
      </c>
      <c r="B6818" s="10" t="s">
        <v>27</v>
      </c>
      <c r="C6818" s="10" t="s">
        <v>28</v>
      </c>
      <c r="D6818" s="10" t="s">
        <v>22</v>
      </c>
      <c r="E6818" s="10" t="s">
        <v>23</v>
      </c>
      <c r="F6818" s="10" t="s">
        <v>5</v>
      </c>
      <c r="H6818" s="10" t="s">
        <v>24</v>
      </c>
      <c r="I6818" s="10">
        <v>3804260</v>
      </c>
      <c r="J6818" s="10">
        <v>3804988</v>
      </c>
      <c r="K6818" s="10" t="s">
        <v>25</v>
      </c>
      <c r="L6818" s="10" t="s">
        <v>8338</v>
      </c>
      <c r="O6818" s="10" t="s">
        <v>61</v>
      </c>
      <c r="R6818" s="10" t="s">
        <v>8337</v>
      </c>
      <c r="S6818" s="10">
        <v>729</v>
      </c>
      <c r="T6818" s="10">
        <v>242</v>
      </c>
    </row>
    <row r="6819" spans="1:20" x14ac:dyDescent="0.35">
      <c r="A6819" s="10" t="s">
        <v>20</v>
      </c>
      <c r="B6819" s="10" t="s">
        <v>20</v>
      </c>
      <c r="C6819" s="10" t="s">
        <v>21</v>
      </c>
      <c r="D6819" s="10" t="s">
        <v>22</v>
      </c>
      <c r="E6819" s="10" t="s">
        <v>23</v>
      </c>
      <c r="F6819" s="10" t="s">
        <v>5</v>
      </c>
      <c r="H6819" s="10" t="s">
        <v>24</v>
      </c>
      <c r="I6819" s="10">
        <v>3804981</v>
      </c>
      <c r="J6819" s="10">
        <v>3805868</v>
      </c>
      <c r="K6819" s="10" t="s">
        <v>25</v>
      </c>
      <c r="R6819" s="10" t="s">
        <v>8339</v>
      </c>
      <c r="S6819" s="10">
        <v>888</v>
      </c>
    </row>
    <row r="6820" spans="1:20" x14ac:dyDescent="0.35">
      <c r="A6820" s="10" t="s">
        <v>27</v>
      </c>
      <c r="B6820" s="10" t="s">
        <v>27</v>
      </c>
      <c r="C6820" s="10" t="s">
        <v>28</v>
      </c>
      <c r="D6820" s="10" t="s">
        <v>22</v>
      </c>
      <c r="E6820" s="10" t="s">
        <v>23</v>
      </c>
      <c r="F6820" s="10" t="s">
        <v>5</v>
      </c>
      <c r="H6820" s="10" t="s">
        <v>24</v>
      </c>
      <c r="I6820" s="10">
        <v>3804981</v>
      </c>
      <c r="J6820" s="10">
        <v>3805868</v>
      </c>
      <c r="K6820" s="10" t="s">
        <v>25</v>
      </c>
      <c r="L6820" s="10" t="s">
        <v>8340</v>
      </c>
      <c r="O6820" s="10" t="s">
        <v>718</v>
      </c>
      <c r="R6820" s="10" t="s">
        <v>8339</v>
      </c>
      <c r="S6820" s="10">
        <v>888</v>
      </c>
      <c r="T6820" s="10">
        <v>295</v>
      </c>
    </row>
    <row r="6821" spans="1:20" x14ac:dyDescent="0.35">
      <c r="A6821" s="10" t="s">
        <v>20</v>
      </c>
      <c r="B6821" s="10" t="s">
        <v>20</v>
      </c>
      <c r="C6821" s="10" t="s">
        <v>21</v>
      </c>
      <c r="D6821" s="10" t="s">
        <v>22</v>
      </c>
      <c r="E6821" s="10" t="s">
        <v>23</v>
      </c>
      <c r="F6821" s="10" t="s">
        <v>5</v>
      </c>
      <c r="H6821" s="10" t="s">
        <v>24</v>
      </c>
      <c r="I6821" s="10">
        <v>3805869</v>
      </c>
      <c r="J6821" s="10">
        <v>3806813</v>
      </c>
      <c r="K6821" s="10" t="s">
        <v>25</v>
      </c>
      <c r="R6821" s="10" t="s">
        <v>8341</v>
      </c>
      <c r="S6821" s="10">
        <v>945</v>
      </c>
    </row>
    <row r="6822" spans="1:20" x14ac:dyDescent="0.35">
      <c r="A6822" s="10" t="s">
        <v>27</v>
      </c>
      <c r="B6822" s="10" t="s">
        <v>27</v>
      </c>
      <c r="C6822" s="10" t="s">
        <v>28</v>
      </c>
      <c r="D6822" s="10" t="s">
        <v>22</v>
      </c>
      <c r="E6822" s="10" t="s">
        <v>23</v>
      </c>
      <c r="F6822" s="10" t="s">
        <v>5</v>
      </c>
      <c r="H6822" s="10" t="s">
        <v>24</v>
      </c>
      <c r="I6822" s="10">
        <v>3805869</v>
      </c>
      <c r="J6822" s="10">
        <v>3806813</v>
      </c>
      <c r="K6822" s="10" t="s">
        <v>25</v>
      </c>
      <c r="L6822" s="10" t="s">
        <v>8342</v>
      </c>
      <c r="O6822" s="10" t="s">
        <v>718</v>
      </c>
      <c r="R6822" s="10" t="s">
        <v>8341</v>
      </c>
      <c r="S6822" s="10">
        <v>945</v>
      </c>
      <c r="T6822" s="10">
        <v>314</v>
      </c>
    </row>
    <row r="6823" spans="1:20" x14ac:dyDescent="0.35">
      <c r="A6823" s="10" t="s">
        <v>20</v>
      </c>
      <c r="B6823" s="10" t="s">
        <v>20</v>
      </c>
      <c r="C6823" s="10" t="s">
        <v>485</v>
      </c>
      <c r="D6823" s="10" t="s">
        <v>22</v>
      </c>
      <c r="E6823" s="10" t="s">
        <v>23</v>
      </c>
      <c r="F6823" s="10" t="s">
        <v>5</v>
      </c>
      <c r="H6823" s="10" t="s">
        <v>24</v>
      </c>
      <c r="I6823" s="10">
        <v>3806944</v>
      </c>
      <c r="J6823" s="10">
        <v>3807058</v>
      </c>
      <c r="K6823" s="10" t="s">
        <v>46</v>
      </c>
      <c r="R6823" s="10" t="s">
        <v>8343</v>
      </c>
      <c r="S6823" s="10">
        <v>115</v>
      </c>
    </row>
    <row r="6824" spans="1:20" x14ac:dyDescent="0.35">
      <c r="A6824" s="10" t="s">
        <v>485</v>
      </c>
      <c r="B6824" s="10" t="s">
        <v>485</v>
      </c>
      <c r="D6824" s="10" t="s">
        <v>22</v>
      </c>
      <c r="E6824" s="10" t="s">
        <v>23</v>
      </c>
      <c r="F6824" s="10" t="s">
        <v>5</v>
      </c>
      <c r="H6824" s="10" t="s">
        <v>24</v>
      </c>
      <c r="I6824" s="10">
        <v>3806944</v>
      </c>
      <c r="J6824" s="10">
        <v>3807058</v>
      </c>
      <c r="K6824" s="10" t="s">
        <v>46</v>
      </c>
      <c r="O6824" s="10" t="s">
        <v>495</v>
      </c>
      <c r="R6824" s="10" t="s">
        <v>8343</v>
      </c>
      <c r="S6824" s="10">
        <v>115</v>
      </c>
    </row>
    <row r="6825" spans="1:20" x14ac:dyDescent="0.35">
      <c r="A6825" s="10" t="s">
        <v>20</v>
      </c>
      <c r="B6825" s="10" t="s">
        <v>20</v>
      </c>
      <c r="C6825" s="10" t="s">
        <v>485</v>
      </c>
      <c r="D6825" s="10" t="s">
        <v>22</v>
      </c>
      <c r="E6825" s="10" t="s">
        <v>23</v>
      </c>
      <c r="F6825" s="10" t="s">
        <v>5</v>
      </c>
      <c r="H6825" s="10" t="s">
        <v>24</v>
      </c>
      <c r="I6825" s="10">
        <v>3807175</v>
      </c>
      <c r="J6825" s="10">
        <v>3809932</v>
      </c>
      <c r="K6825" s="10" t="s">
        <v>46</v>
      </c>
      <c r="R6825" s="10" t="s">
        <v>8344</v>
      </c>
      <c r="S6825" s="10">
        <v>2758</v>
      </c>
    </row>
    <row r="6826" spans="1:20" x14ac:dyDescent="0.35">
      <c r="A6826" s="10" t="s">
        <v>485</v>
      </c>
      <c r="B6826" s="10" t="s">
        <v>485</v>
      </c>
      <c r="D6826" s="10" t="s">
        <v>22</v>
      </c>
      <c r="E6826" s="10" t="s">
        <v>23</v>
      </c>
      <c r="F6826" s="10" t="s">
        <v>5</v>
      </c>
      <c r="H6826" s="10" t="s">
        <v>24</v>
      </c>
      <c r="I6826" s="10">
        <v>3807175</v>
      </c>
      <c r="J6826" s="10">
        <v>3809932</v>
      </c>
      <c r="K6826" s="10" t="s">
        <v>46</v>
      </c>
      <c r="O6826" s="10" t="s">
        <v>493</v>
      </c>
      <c r="R6826" s="10" t="s">
        <v>8344</v>
      </c>
      <c r="S6826" s="10">
        <v>2758</v>
      </c>
    </row>
    <row r="6827" spans="1:20" x14ac:dyDescent="0.35">
      <c r="A6827" s="10" t="s">
        <v>20</v>
      </c>
      <c r="B6827" s="10" t="s">
        <v>20</v>
      </c>
      <c r="C6827" s="10" t="s">
        <v>72</v>
      </c>
      <c r="D6827" s="10" t="s">
        <v>22</v>
      </c>
      <c r="E6827" s="10" t="s">
        <v>23</v>
      </c>
      <c r="F6827" s="10" t="s">
        <v>5</v>
      </c>
      <c r="H6827" s="10" t="s">
        <v>24</v>
      </c>
      <c r="I6827" s="10">
        <v>3810295</v>
      </c>
      <c r="J6827" s="10">
        <v>3810370</v>
      </c>
      <c r="K6827" s="10" t="s">
        <v>46</v>
      </c>
      <c r="R6827" s="10" t="s">
        <v>8345</v>
      </c>
      <c r="S6827" s="10">
        <v>76</v>
      </c>
    </row>
    <row r="6828" spans="1:20" x14ac:dyDescent="0.35">
      <c r="A6828" s="10" t="s">
        <v>72</v>
      </c>
      <c r="B6828" s="10" t="s">
        <v>72</v>
      </c>
      <c r="D6828" s="10" t="s">
        <v>22</v>
      </c>
      <c r="E6828" s="10" t="s">
        <v>23</v>
      </c>
      <c r="F6828" s="10" t="s">
        <v>5</v>
      </c>
      <c r="H6828" s="10" t="s">
        <v>24</v>
      </c>
      <c r="I6828" s="10">
        <v>3810295</v>
      </c>
      <c r="J6828" s="10">
        <v>3810370</v>
      </c>
      <c r="K6828" s="10" t="s">
        <v>46</v>
      </c>
      <c r="O6828" s="10" t="s">
        <v>491</v>
      </c>
      <c r="R6828" s="10" t="s">
        <v>8345</v>
      </c>
      <c r="S6828" s="10">
        <v>76</v>
      </c>
    </row>
    <row r="6829" spans="1:20" x14ac:dyDescent="0.35">
      <c r="A6829" s="10" t="s">
        <v>20</v>
      </c>
      <c r="B6829" s="10" t="s">
        <v>20</v>
      </c>
      <c r="C6829" s="10" t="s">
        <v>72</v>
      </c>
      <c r="D6829" s="10" t="s">
        <v>22</v>
      </c>
      <c r="E6829" s="10" t="s">
        <v>23</v>
      </c>
      <c r="F6829" s="10" t="s">
        <v>5</v>
      </c>
      <c r="H6829" s="10" t="s">
        <v>24</v>
      </c>
      <c r="I6829" s="10">
        <v>3810437</v>
      </c>
      <c r="J6829" s="10">
        <v>3810513</v>
      </c>
      <c r="K6829" s="10" t="s">
        <v>46</v>
      </c>
      <c r="R6829" s="10" t="s">
        <v>8346</v>
      </c>
      <c r="S6829" s="10">
        <v>77</v>
      </c>
    </row>
    <row r="6830" spans="1:20" x14ac:dyDescent="0.35">
      <c r="A6830" s="10" t="s">
        <v>72</v>
      </c>
      <c r="B6830" s="10" t="s">
        <v>72</v>
      </c>
      <c r="D6830" s="10" t="s">
        <v>22</v>
      </c>
      <c r="E6830" s="10" t="s">
        <v>23</v>
      </c>
      <c r="F6830" s="10" t="s">
        <v>5</v>
      </c>
      <c r="H6830" s="10" t="s">
        <v>24</v>
      </c>
      <c r="I6830" s="10">
        <v>3810437</v>
      </c>
      <c r="J6830" s="10">
        <v>3810513</v>
      </c>
      <c r="K6830" s="10" t="s">
        <v>46</v>
      </c>
      <c r="O6830" s="10" t="s">
        <v>489</v>
      </c>
      <c r="R6830" s="10" t="s">
        <v>8346</v>
      </c>
      <c r="S6830" s="10">
        <v>77</v>
      </c>
    </row>
    <row r="6831" spans="1:20" x14ac:dyDescent="0.35">
      <c r="A6831" s="10" t="s">
        <v>20</v>
      </c>
      <c r="B6831" s="10" t="s">
        <v>20</v>
      </c>
      <c r="C6831" s="10" t="s">
        <v>485</v>
      </c>
      <c r="D6831" s="10" t="s">
        <v>22</v>
      </c>
      <c r="E6831" s="10" t="s">
        <v>23</v>
      </c>
      <c r="F6831" s="10" t="s">
        <v>5</v>
      </c>
      <c r="H6831" s="10" t="s">
        <v>24</v>
      </c>
      <c r="I6831" s="10">
        <v>3810698</v>
      </c>
      <c r="J6831" s="10">
        <v>3812174</v>
      </c>
      <c r="K6831" s="10" t="s">
        <v>46</v>
      </c>
      <c r="R6831" s="10" t="s">
        <v>8347</v>
      </c>
      <c r="S6831" s="10">
        <v>1477</v>
      </c>
    </row>
    <row r="6832" spans="1:20" x14ac:dyDescent="0.35">
      <c r="A6832" s="10" t="s">
        <v>485</v>
      </c>
      <c r="B6832" s="10" t="s">
        <v>485</v>
      </c>
      <c r="D6832" s="10" t="s">
        <v>22</v>
      </c>
      <c r="E6832" s="10" t="s">
        <v>23</v>
      </c>
      <c r="F6832" s="10" t="s">
        <v>5</v>
      </c>
      <c r="H6832" s="10" t="s">
        <v>24</v>
      </c>
      <c r="I6832" s="10">
        <v>3810698</v>
      </c>
      <c r="J6832" s="10">
        <v>3812174</v>
      </c>
      <c r="K6832" s="10" t="s">
        <v>46</v>
      </c>
      <c r="O6832" s="10" t="s">
        <v>487</v>
      </c>
      <c r="R6832" s="10" t="s">
        <v>8347</v>
      </c>
      <c r="S6832" s="10">
        <v>1477</v>
      </c>
    </row>
    <row r="6833" spans="1:20" x14ac:dyDescent="0.35">
      <c r="A6833" s="10" t="s">
        <v>20</v>
      </c>
      <c r="B6833" s="10" t="s">
        <v>20</v>
      </c>
      <c r="C6833" s="10" t="s">
        <v>21</v>
      </c>
      <c r="D6833" s="10" t="s">
        <v>22</v>
      </c>
      <c r="E6833" s="10" t="s">
        <v>23</v>
      </c>
      <c r="F6833" s="10" t="s">
        <v>5</v>
      </c>
      <c r="H6833" s="10" t="s">
        <v>24</v>
      </c>
      <c r="I6833" s="10">
        <v>3813402</v>
      </c>
      <c r="J6833" s="10">
        <v>3814118</v>
      </c>
      <c r="K6833" s="10" t="s">
        <v>25</v>
      </c>
      <c r="R6833" s="10" t="s">
        <v>8348</v>
      </c>
      <c r="S6833" s="10">
        <v>717</v>
      </c>
    </row>
    <row r="6834" spans="1:20" x14ac:dyDescent="0.35">
      <c r="A6834" s="10" t="s">
        <v>27</v>
      </c>
      <c r="B6834" s="10" t="s">
        <v>27</v>
      </c>
      <c r="C6834" s="10" t="s">
        <v>28</v>
      </c>
      <c r="D6834" s="10" t="s">
        <v>22</v>
      </c>
      <c r="E6834" s="10" t="s">
        <v>23</v>
      </c>
      <c r="F6834" s="10" t="s">
        <v>5</v>
      </c>
      <c r="H6834" s="10" t="s">
        <v>24</v>
      </c>
      <c r="I6834" s="10">
        <v>3813402</v>
      </c>
      <c r="J6834" s="10">
        <v>3814118</v>
      </c>
      <c r="K6834" s="10" t="s">
        <v>25</v>
      </c>
      <c r="L6834" s="10" t="s">
        <v>8349</v>
      </c>
      <c r="O6834" s="10" t="s">
        <v>2206</v>
      </c>
      <c r="R6834" s="10" t="s">
        <v>8348</v>
      </c>
      <c r="S6834" s="10">
        <v>717</v>
      </c>
      <c r="T6834" s="10">
        <v>238</v>
      </c>
    </row>
    <row r="6835" spans="1:20" x14ac:dyDescent="0.35">
      <c r="A6835" s="10" t="s">
        <v>20</v>
      </c>
      <c r="B6835" s="10" t="s">
        <v>20</v>
      </c>
      <c r="C6835" s="10" t="s">
        <v>21</v>
      </c>
      <c r="D6835" s="10" t="s">
        <v>22</v>
      </c>
      <c r="E6835" s="10" t="s">
        <v>23</v>
      </c>
      <c r="F6835" s="10" t="s">
        <v>5</v>
      </c>
      <c r="H6835" s="10" t="s">
        <v>24</v>
      </c>
      <c r="I6835" s="10">
        <v>3814171</v>
      </c>
      <c r="J6835" s="10">
        <v>3814932</v>
      </c>
      <c r="K6835" s="10" t="s">
        <v>25</v>
      </c>
      <c r="R6835" s="10" t="s">
        <v>8350</v>
      </c>
      <c r="S6835" s="10">
        <v>762</v>
      </c>
    </row>
    <row r="6836" spans="1:20" x14ac:dyDescent="0.35">
      <c r="A6836" s="10" t="s">
        <v>27</v>
      </c>
      <c r="B6836" s="10" t="s">
        <v>27</v>
      </c>
      <c r="C6836" s="10" t="s">
        <v>28</v>
      </c>
      <c r="D6836" s="10" t="s">
        <v>22</v>
      </c>
      <c r="E6836" s="10" t="s">
        <v>23</v>
      </c>
      <c r="F6836" s="10" t="s">
        <v>5</v>
      </c>
      <c r="H6836" s="10" t="s">
        <v>24</v>
      </c>
      <c r="I6836" s="10">
        <v>3814171</v>
      </c>
      <c r="J6836" s="10">
        <v>3814932</v>
      </c>
      <c r="K6836" s="10" t="s">
        <v>25</v>
      </c>
      <c r="L6836" s="10" t="s">
        <v>8351</v>
      </c>
      <c r="O6836" s="10" t="s">
        <v>2272</v>
      </c>
      <c r="R6836" s="10" t="s">
        <v>8350</v>
      </c>
      <c r="S6836" s="10">
        <v>762</v>
      </c>
      <c r="T6836" s="10">
        <v>253</v>
      </c>
    </row>
    <row r="6837" spans="1:20" x14ac:dyDescent="0.35">
      <c r="A6837" s="10" t="s">
        <v>20</v>
      </c>
      <c r="B6837" s="10" t="s">
        <v>20</v>
      </c>
      <c r="C6837" s="10" t="s">
        <v>21</v>
      </c>
      <c r="D6837" s="10" t="s">
        <v>22</v>
      </c>
      <c r="E6837" s="10" t="s">
        <v>23</v>
      </c>
      <c r="F6837" s="10" t="s">
        <v>5</v>
      </c>
      <c r="H6837" s="10" t="s">
        <v>24</v>
      </c>
      <c r="I6837" s="10">
        <v>3815179</v>
      </c>
      <c r="J6837" s="10">
        <v>3815637</v>
      </c>
      <c r="K6837" s="10" t="s">
        <v>46</v>
      </c>
      <c r="R6837" s="10" t="s">
        <v>8352</v>
      </c>
      <c r="S6837" s="10">
        <v>459</v>
      </c>
    </row>
    <row r="6838" spans="1:20" x14ac:dyDescent="0.35">
      <c r="A6838" s="10" t="s">
        <v>27</v>
      </c>
      <c r="B6838" s="10" t="s">
        <v>27</v>
      </c>
      <c r="C6838" s="10" t="s">
        <v>28</v>
      </c>
      <c r="D6838" s="10" t="s">
        <v>22</v>
      </c>
      <c r="E6838" s="10" t="s">
        <v>23</v>
      </c>
      <c r="F6838" s="10" t="s">
        <v>5</v>
      </c>
      <c r="H6838" s="10" t="s">
        <v>24</v>
      </c>
      <c r="I6838" s="10">
        <v>3815179</v>
      </c>
      <c r="J6838" s="10">
        <v>3815637</v>
      </c>
      <c r="K6838" s="10" t="s">
        <v>46</v>
      </c>
      <c r="L6838" s="10" t="s">
        <v>8353</v>
      </c>
      <c r="O6838" s="10" t="s">
        <v>8354</v>
      </c>
      <c r="R6838" s="10" t="s">
        <v>8352</v>
      </c>
      <c r="S6838" s="10">
        <v>459</v>
      </c>
      <c r="T6838" s="10">
        <v>152</v>
      </c>
    </row>
    <row r="6839" spans="1:20" x14ac:dyDescent="0.35">
      <c r="A6839" s="10" t="s">
        <v>20</v>
      </c>
      <c r="B6839" s="10" t="s">
        <v>20</v>
      </c>
      <c r="C6839" s="10" t="s">
        <v>21</v>
      </c>
      <c r="D6839" s="10" t="s">
        <v>22</v>
      </c>
      <c r="E6839" s="10" t="s">
        <v>23</v>
      </c>
      <c r="F6839" s="10" t="s">
        <v>5</v>
      </c>
      <c r="H6839" s="10" t="s">
        <v>24</v>
      </c>
      <c r="I6839" s="10">
        <v>3816283</v>
      </c>
      <c r="J6839" s="10">
        <v>3816618</v>
      </c>
      <c r="K6839" s="10" t="s">
        <v>46</v>
      </c>
      <c r="R6839" s="10" t="s">
        <v>8355</v>
      </c>
      <c r="S6839" s="10">
        <v>336</v>
      </c>
    </row>
    <row r="6840" spans="1:20" x14ac:dyDescent="0.35">
      <c r="A6840" s="10" t="s">
        <v>27</v>
      </c>
      <c r="B6840" s="10" t="s">
        <v>27</v>
      </c>
      <c r="C6840" s="10" t="s">
        <v>28</v>
      </c>
      <c r="D6840" s="10" t="s">
        <v>22</v>
      </c>
      <c r="E6840" s="10" t="s">
        <v>23</v>
      </c>
      <c r="F6840" s="10" t="s">
        <v>5</v>
      </c>
      <c r="H6840" s="10" t="s">
        <v>24</v>
      </c>
      <c r="I6840" s="10">
        <v>3816283</v>
      </c>
      <c r="J6840" s="10">
        <v>3816618</v>
      </c>
      <c r="K6840" s="10" t="s">
        <v>46</v>
      </c>
      <c r="L6840" s="10" t="s">
        <v>8356</v>
      </c>
      <c r="O6840" s="10" t="s">
        <v>45</v>
      </c>
      <c r="R6840" s="10" t="s">
        <v>8355</v>
      </c>
      <c r="S6840" s="10">
        <v>336</v>
      </c>
      <c r="T6840" s="10">
        <v>111</v>
      </c>
    </row>
    <row r="6841" spans="1:20" x14ac:dyDescent="0.35">
      <c r="A6841" s="10" t="s">
        <v>20</v>
      </c>
      <c r="B6841" s="10" t="s">
        <v>20</v>
      </c>
      <c r="C6841" s="10" t="s">
        <v>21</v>
      </c>
      <c r="D6841" s="10" t="s">
        <v>22</v>
      </c>
      <c r="E6841" s="10" t="s">
        <v>23</v>
      </c>
      <c r="F6841" s="10" t="s">
        <v>5</v>
      </c>
      <c r="H6841" s="10" t="s">
        <v>24</v>
      </c>
      <c r="I6841" s="10">
        <v>3816901</v>
      </c>
      <c r="J6841" s="10">
        <v>3817620</v>
      </c>
      <c r="K6841" s="10" t="s">
        <v>46</v>
      </c>
      <c r="R6841" s="10" t="s">
        <v>8357</v>
      </c>
      <c r="S6841" s="10">
        <v>720</v>
      </c>
    </row>
    <row r="6842" spans="1:20" x14ac:dyDescent="0.35">
      <c r="A6842" s="10" t="s">
        <v>27</v>
      </c>
      <c r="B6842" s="10" t="s">
        <v>27</v>
      </c>
      <c r="C6842" s="10" t="s">
        <v>28</v>
      </c>
      <c r="D6842" s="10" t="s">
        <v>22</v>
      </c>
      <c r="E6842" s="10" t="s">
        <v>23</v>
      </c>
      <c r="F6842" s="10" t="s">
        <v>5</v>
      </c>
      <c r="H6842" s="10" t="s">
        <v>24</v>
      </c>
      <c r="I6842" s="10">
        <v>3816901</v>
      </c>
      <c r="J6842" s="10">
        <v>3817620</v>
      </c>
      <c r="K6842" s="10" t="s">
        <v>46</v>
      </c>
      <c r="L6842" s="10" t="s">
        <v>8358</v>
      </c>
      <c r="O6842" s="10" t="s">
        <v>8359</v>
      </c>
      <c r="R6842" s="10" t="s">
        <v>8357</v>
      </c>
      <c r="S6842" s="10">
        <v>720</v>
      </c>
      <c r="T6842" s="10">
        <v>239</v>
      </c>
    </row>
    <row r="6843" spans="1:20" x14ac:dyDescent="0.35">
      <c r="A6843" s="10" t="s">
        <v>20</v>
      </c>
      <c r="B6843" s="10" t="s">
        <v>20</v>
      </c>
      <c r="C6843" s="10" t="s">
        <v>21</v>
      </c>
      <c r="D6843" s="10" t="s">
        <v>22</v>
      </c>
      <c r="E6843" s="10" t="s">
        <v>23</v>
      </c>
      <c r="F6843" s="10" t="s">
        <v>5</v>
      </c>
      <c r="H6843" s="10" t="s">
        <v>24</v>
      </c>
      <c r="I6843" s="10">
        <v>3818575</v>
      </c>
      <c r="J6843" s="10">
        <v>3819504</v>
      </c>
      <c r="K6843" s="10" t="s">
        <v>46</v>
      </c>
      <c r="R6843" s="10" t="s">
        <v>8360</v>
      </c>
      <c r="S6843" s="10">
        <v>930</v>
      </c>
    </row>
    <row r="6844" spans="1:20" x14ac:dyDescent="0.35">
      <c r="A6844" s="10" t="s">
        <v>27</v>
      </c>
      <c r="B6844" s="10" t="s">
        <v>27</v>
      </c>
      <c r="C6844" s="10" t="s">
        <v>28</v>
      </c>
      <c r="D6844" s="10" t="s">
        <v>22</v>
      </c>
      <c r="E6844" s="10" t="s">
        <v>23</v>
      </c>
      <c r="F6844" s="10" t="s">
        <v>5</v>
      </c>
      <c r="H6844" s="10" t="s">
        <v>24</v>
      </c>
      <c r="I6844" s="10">
        <v>3818575</v>
      </c>
      <c r="J6844" s="10">
        <v>3819504</v>
      </c>
      <c r="K6844" s="10" t="s">
        <v>46</v>
      </c>
      <c r="L6844" s="10" t="s">
        <v>8361</v>
      </c>
      <c r="O6844" s="10" t="s">
        <v>8362</v>
      </c>
      <c r="R6844" s="10" t="s">
        <v>8360</v>
      </c>
      <c r="S6844" s="10">
        <v>930</v>
      </c>
      <c r="T6844" s="10">
        <v>309</v>
      </c>
    </row>
    <row r="6845" spans="1:20" x14ac:dyDescent="0.35">
      <c r="A6845" s="10" t="s">
        <v>20</v>
      </c>
      <c r="B6845" s="10" t="s">
        <v>20</v>
      </c>
      <c r="C6845" s="10" t="s">
        <v>21</v>
      </c>
      <c r="D6845" s="10" t="s">
        <v>22</v>
      </c>
      <c r="E6845" s="10" t="s">
        <v>23</v>
      </c>
      <c r="F6845" s="10" t="s">
        <v>5</v>
      </c>
      <c r="H6845" s="10" t="s">
        <v>24</v>
      </c>
      <c r="I6845" s="10">
        <v>3822138</v>
      </c>
      <c r="J6845" s="10">
        <v>3822866</v>
      </c>
      <c r="K6845" s="10" t="s">
        <v>46</v>
      </c>
      <c r="R6845" s="10" t="s">
        <v>8363</v>
      </c>
      <c r="S6845" s="10">
        <v>729</v>
      </c>
    </row>
    <row r="6846" spans="1:20" x14ac:dyDescent="0.35">
      <c r="A6846" s="10" t="s">
        <v>27</v>
      </c>
      <c r="B6846" s="10" t="s">
        <v>27</v>
      </c>
      <c r="C6846" s="10" t="s">
        <v>28</v>
      </c>
      <c r="D6846" s="10" t="s">
        <v>22</v>
      </c>
      <c r="E6846" s="10" t="s">
        <v>23</v>
      </c>
      <c r="F6846" s="10" t="s">
        <v>5</v>
      </c>
      <c r="H6846" s="10" t="s">
        <v>24</v>
      </c>
      <c r="I6846" s="10">
        <v>3822138</v>
      </c>
      <c r="J6846" s="10">
        <v>3822866</v>
      </c>
      <c r="K6846" s="10" t="s">
        <v>46</v>
      </c>
      <c r="L6846" s="10" t="s">
        <v>8364</v>
      </c>
      <c r="O6846" s="10" t="s">
        <v>8365</v>
      </c>
      <c r="R6846" s="10" t="s">
        <v>8363</v>
      </c>
      <c r="S6846" s="10">
        <v>729</v>
      </c>
      <c r="T6846" s="10">
        <v>242</v>
      </c>
    </row>
    <row r="6847" spans="1:20" x14ac:dyDescent="0.35">
      <c r="A6847" s="10" t="s">
        <v>20</v>
      </c>
      <c r="B6847" s="10" t="s">
        <v>20</v>
      </c>
      <c r="C6847" s="10" t="s">
        <v>21</v>
      </c>
      <c r="D6847" s="10" t="s">
        <v>22</v>
      </c>
      <c r="E6847" s="10" t="s">
        <v>23</v>
      </c>
      <c r="F6847" s="10" t="s">
        <v>5</v>
      </c>
      <c r="H6847" s="10" t="s">
        <v>24</v>
      </c>
      <c r="I6847" s="10">
        <v>3824154</v>
      </c>
      <c r="J6847" s="10">
        <v>3825854</v>
      </c>
      <c r="K6847" s="10" t="s">
        <v>46</v>
      </c>
      <c r="R6847" s="10" t="s">
        <v>8366</v>
      </c>
      <c r="S6847" s="10">
        <v>1701</v>
      </c>
    </row>
    <row r="6848" spans="1:20" x14ac:dyDescent="0.35">
      <c r="A6848" s="10" t="s">
        <v>27</v>
      </c>
      <c r="B6848" s="10" t="s">
        <v>27</v>
      </c>
      <c r="C6848" s="10" t="s">
        <v>28</v>
      </c>
      <c r="D6848" s="10" t="s">
        <v>22</v>
      </c>
      <c r="E6848" s="10" t="s">
        <v>23</v>
      </c>
      <c r="F6848" s="10" t="s">
        <v>5</v>
      </c>
      <c r="H6848" s="10" t="s">
        <v>24</v>
      </c>
      <c r="I6848" s="10">
        <v>3824154</v>
      </c>
      <c r="J6848" s="10">
        <v>3825854</v>
      </c>
      <c r="K6848" s="10" t="s">
        <v>46</v>
      </c>
      <c r="L6848" s="10" t="s">
        <v>8367</v>
      </c>
      <c r="O6848" s="10" t="s">
        <v>995</v>
      </c>
      <c r="R6848" s="10" t="s">
        <v>8366</v>
      </c>
      <c r="S6848" s="10">
        <v>1701</v>
      </c>
      <c r="T6848" s="10">
        <v>566</v>
      </c>
    </row>
    <row r="6849" spans="1:20" x14ac:dyDescent="0.35">
      <c r="A6849" s="10" t="s">
        <v>20</v>
      </c>
      <c r="B6849" s="10" t="s">
        <v>20</v>
      </c>
      <c r="C6849" s="10" t="s">
        <v>72</v>
      </c>
      <c r="D6849" s="10" t="s">
        <v>22</v>
      </c>
      <c r="E6849" s="10" t="s">
        <v>23</v>
      </c>
      <c r="F6849" s="10" t="s">
        <v>5</v>
      </c>
      <c r="H6849" s="10" t="s">
        <v>24</v>
      </c>
      <c r="I6849" s="10">
        <v>3825931</v>
      </c>
      <c r="J6849" s="10">
        <v>3826007</v>
      </c>
      <c r="K6849" s="10" t="s">
        <v>46</v>
      </c>
      <c r="R6849" s="10" t="s">
        <v>8368</v>
      </c>
      <c r="S6849" s="10">
        <v>77</v>
      </c>
    </row>
    <row r="6850" spans="1:20" x14ac:dyDescent="0.35">
      <c r="A6850" s="10" t="s">
        <v>72</v>
      </c>
      <c r="B6850" s="10" t="s">
        <v>72</v>
      </c>
      <c r="D6850" s="10" t="s">
        <v>22</v>
      </c>
      <c r="E6850" s="10" t="s">
        <v>23</v>
      </c>
      <c r="F6850" s="10" t="s">
        <v>5</v>
      </c>
      <c r="H6850" s="10" t="s">
        <v>24</v>
      </c>
      <c r="I6850" s="10">
        <v>3825931</v>
      </c>
      <c r="J6850" s="10">
        <v>3826007</v>
      </c>
      <c r="K6850" s="10" t="s">
        <v>46</v>
      </c>
      <c r="O6850" s="10" t="s">
        <v>321</v>
      </c>
      <c r="R6850" s="10" t="s">
        <v>8368</v>
      </c>
      <c r="S6850" s="10">
        <v>77</v>
      </c>
    </row>
    <row r="6851" spans="1:20" x14ac:dyDescent="0.35">
      <c r="A6851" s="10" t="s">
        <v>20</v>
      </c>
      <c r="B6851" s="10" t="s">
        <v>20</v>
      </c>
      <c r="C6851" s="10" t="s">
        <v>21</v>
      </c>
      <c r="D6851" s="10" t="s">
        <v>22</v>
      </c>
      <c r="E6851" s="10" t="s">
        <v>23</v>
      </c>
      <c r="F6851" s="10" t="s">
        <v>5</v>
      </c>
      <c r="H6851" s="10" t="s">
        <v>24</v>
      </c>
      <c r="I6851" s="10">
        <v>3826395</v>
      </c>
      <c r="J6851" s="10">
        <v>3827531</v>
      </c>
      <c r="K6851" s="10" t="s">
        <v>25</v>
      </c>
      <c r="R6851" s="10" t="s">
        <v>8369</v>
      </c>
      <c r="S6851" s="10">
        <v>1137</v>
      </c>
    </row>
    <row r="6852" spans="1:20" x14ac:dyDescent="0.35">
      <c r="A6852" s="10" t="s">
        <v>27</v>
      </c>
      <c r="B6852" s="10" t="s">
        <v>27</v>
      </c>
      <c r="C6852" s="10" t="s">
        <v>28</v>
      </c>
      <c r="D6852" s="10" t="s">
        <v>22</v>
      </c>
      <c r="E6852" s="10" t="s">
        <v>23</v>
      </c>
      <c r="F6852" s="10" t="s">
        <v>5</v>
      </c>
      <c r="H6852" s="10" t="s">
        <v>24</v>
      </c>
      <c r="I6852" s="10">
        <v>3826395</v>
      </c>
      <c r="J6852" s="10">
        <v>3827531</v>
      </c>
      <c r="K6852" s="10" t="s">
        <v>25</v>
      </c>
      <c r="L6852" s="10" t="s">
        <v>8370</v>
      </c>
      <c r="O6852" s="10" t="s">
        <v>52</v>
      </c>
      <c r="R6852" s="10" t="s">
        <v>8369</v>
      </c>
      <c r="S6852" s="10">
        <v>1137</v>
      </c>
      <c r="T6852" s="10">
        <v>378</v>
      </c>
    </row>
    <row r="6853" spans="1:20" x14ac:dyDescent="0.35">
      <c r="A6853" s="10" t="s">
        <v>20</v>
      </c>
      <c r="B6853" s="10" t="s">
        <v>20</v>
      </c>
      <c r="C6853" s="10" t="s">
        <v>21</v>
      </c>
      <c r="D6853" s="10" t="s">
        <v>22</v>
      </c>
      <c r="E6853" s="10" t="s">
        <v>23</v>
      </c>
      <c r="F6853" s="10" t="s">
        <v>5</v>
      </c>
      <c r="H6853" s="10" t="s">
        <v>24</v>
      </c>
      <c r="I6853" s="10">
        <v>3827625</v>
      </c>
      <c r="J6853" s="10">
        <v>3829229</v>
      </c>
      <c r="K6853" s="10" t="s">
        <v>46</v>
      </c>
      <c r="R6853" s="10" t="s">
        <v>8371</v>
      </c>
      <c r="S6853" s="10">
        <v>1605</v>
      </c>
    </row>
    <row r="6854" spans="1:20" x14ac:dyDescent="0.35">
      <c r="A6854" s="10" t="s">
        <v>27</v>
      </c>
      <c r="B6854" s="10" t="s">
        <v>27</v>
      </c>
      <c r="C6854" s="10" t="s">
        <v>28</v>
      </c>
      <c r="D6854" s="10" t="s">
        <v>22</v>
      </c>
      <c r="E6854" s="10" t="s">
        <v>23</v>
      </c>
      <c r="F6854" s="10" t="s">
        <v>5</v>
      </c>
      <c r="H6854" s="10" t="s">
        <v>24</v>
      </c>
      <c r="I6854" s="10">
        <v>3827625</v>
      </c>
      <c r="J6854" s="10">
        <v>3829229</v>
      </c>
      <c r="K6854" s="10" t="s">
        <v>46</v>
      </c>
      <c r="L6854" s="10" t="s">
        <v>8372</v>
      </c>
      <c r="O6854" s="10" t="s">
        <v>8373</v>
      </c>
      <c r="R6854" s="10" t="s">
        <v>8371</v>
      </c>
      <c r="S6854" s="10">
        <v>1605</v>
      </c>
      <c r="T6854" s="10">
        <v>534</v>
      </c>
    </row>
    <row r="6855" spans="1:20" x14ac:dyDescent="0.35">
      <c r="A6855" s="10" t="s">
        <v>20</v>
      </c>
      <c r="B6855" s="10" t="s">
        <v>20</v>
      </c>
      <c r="C6855" s="10" t="s">
        <v>21</v>
      </c>
      <c r="D6855" s="10" t="s">
        <v>22</v>
      </c>
      <c r="E6855" s="10" t="s">
        <v>23</v>
      </c>
      <c r="F6855" s="10" t="s">
        <v>5</v>
      </c>
      <c r="H6855" s="10" t="s">
        <v>24</v>
      </c>
      <c r="I6855" s="10">
        <v>3829379</v>
      </c>
      <c r="J6855" s="10">
        <v>3829936</v>
      </c>
      <c r="K6855" s="10" t="s">
        <v>25</v>
      </c>
      <c r="R6855" s="10" t="s">
        <v>8374</v>
      </c>
      <c r="S6855" s="10">
        <v>558</v>
      </c>
    </row>
    <row r="6856" spans="1:20" x14ac:dyDescent="0.35">
      <c r="A6856" s="10" t="s">
        <v>27</v>
      </c>
      <c r="B6856" s="10" t="s">
        <v>27</v>
      </c>
      <c r="C6856" s="10" t="s">
        <v>28</v>
      </c>
      <c r="D6856" s="10" t="s">
        <v>22</v>
      </c>
      <c r="E6856" s="10" t="s">
        <v>23</v>
      </c>
      <c r="F6856" s="10" t="s">
        <v>5</v>
      </c>
      <c r="H6856" s="10" t="s">
        <v>24</v>
      </c>
      <c r="I6856" s="10">
        <v>3829379</v>
      </c>
      <c r="J6856" s="10">
        <v>3829936</v>
      </c>
      <c r="K6856" s="10" t="s">
        <v>25</v>
      </c>
      <c r="L6856" s="10" t="s">
        <v>8375</v>
      </c>
      <c r="O6856" s="10" t="s">
        <v>8376</v>
      </c>
      <c r="R6856" s="10" t="s">
        <v>8374</v>
      </c>
      <c r="S6856" s="10">
        <v>558</v>
      </c>
      <c r="T6856" s="10">
        <v>185</v>
      </c>
    </row>
    <row r="6857" spans="1:20" x14ac:dyDescent="0.35">
      <c r="A6857" s="10" t="s">
        <v>20</v>
      </c>
      <c r="B6857" s="10" t="s">
        <v>20</v>
      </c>
      <c r="C6857" s="10" t="s">
        <v>21</v>
      </c>
      <c r="D6857" s="10" t="s">
        <v>22</v>
      </c>
      <c r="E6857" s="10" t="s">
        <v>23</v>
      </c>
      <c r="F6857" s="10" t="s">
        <v>5</v>
      </c>
      <c r="H6857" s="10" t="s">
        <v>24</v>
      </c>
      <c r="I6857" s="10">
        <v>3830052</v>
      </c>
      <c r="J6857" s="10">
        <v>3830924</v>
      </c>
      <c r="K6857" s="10" t="s">
        <v>46</v>
      </c>
      <c r="R6857" s="10" t="s">
        <v>8377</v>
      </c>
      <c r="S6857" s="10">
        <v>873</v>
      </c>
    </row>
    <row r="6858" spans="1:20" x14ac:dyDescent="0.35">
      <c r="A6858" s="10" t="s">
        <v>27</v>
      </c>
      <c r="B6858" s="10" t="s">
        <v>27</v>
      </c>
      <c r="C6858" s="10" t="s">
        <v>28</v>
      </c>
      <c r="D6858" s="10" t="s">
        <v>22</v>
      </c>
      <c r="E6858" s="10" t="s">
        <v>23</v>
      </c>
      <c r="F6858" s="10" t="s">
        <v>5</v>
      </c>
      <c r="H6858" s="10" t="s">
        <v>24</v>
      </c>
      <c r="I6858" s="10">
        <v>3830052</v>
      </c>
      <c r="J6858" s="10">
        <v>3830924</v>
      </c>
      <c r="K6858" s="10" t="s">
        <v>46</v>
      </c>
      <c r="L6858" s="10" t="s">
        <v>8378</v>
      </c>
      <c r="O6858" s="10" t="s">
        <v>8379</v>
      </c>
      <c r="R6858" s="10" t="s">
        <v>8377</v>
      </c>
      <c r="S6858" s="10">
        <v>873</v>
      </c>
      <c r="T6858" s="10">
        <v>290</v>
      </c>
    </row>
    <row r="6859" spans="1:20" x14ac:dyDescent="0.35">
      <c r="A6859" s="10" t="s">
        <v>20</v>
      </c>
      <c r="B6859" s="10" t="s">
        <v>20</v>
      </c>
      <c r="C6859" s="10" t="s">
        <v>21</v>
      </c>
      <c r="D6859" s="10" t="s">
        <v>22</v>
      </c>
      <c r="E6859" s="10" t="s">
        <v>23</v>
      </c>
      <c r="F6859" s="10" t="s">
        <v>5</v>
      </c>
      <c r="H6859" s="10" t="s">
        <v>24</v>
      </c>
      <c r="I6859" s="10">
        <v>3830944</v>
      </c>
      <c r="J6859" s="10">
        <v>3831780</v>
      </c>
      <c r="K6859" s="10" t="s">
        <v>46</v>
      </c>
      <c r="R6859" s="10" t="s">
        <v>8380</v>
      </c>
      <c r="S6859" s="10">
        <v>837</v>
      </c>
    </row>
    <row r="6860" spans="1:20" x14ac:dyDescent="0.35">
      <c r="A6860" s="10" t="s">
        <v>27</v>
      </c>
      <c r="B6860" s="10" t="s">
        <v>27</v>
      </c>
      <c r="C6860" s="10" t="s">
        <v>28</v>
      </c>
      <c r="D6860" s="10" t="s">
        <v>22</v>
      </c>
      <c r="E6860" s="10" t="s">
        <v>23</v>
      </c>
      <c r="F6860" s="10" t="s">
        <v>5</v>
      </c>
      <c r="H6860" s="10" t="s">
        <v>24</v>
      </c>
      <c r="I6860" s="10">
        <v>3830944</v>
      </c>
      <c r="J6860" s="10">
        <v>3831780</v>
      </c>
      <c r="K6860" s="10" t="s">
        <v>46</v>
      </c>
      <c r="L6860" s="10" t="s">
        <v>8381</v>
      </c>
      <c r="O6860" s="10" t="s">
        <v>8382</v>
      </c>
      <c r="R6860" s="10" t="s">
        <v>8380</v>
      </c>
      <c r="S6860" s="10">
        <v>837</v>
      </c>
      <c r="T6860" s="10">
        <v>278</v>
      </c>
    </row>
    <row r="6861" spans="1:20" x14ac:dyDescent="0.35">
      <c r="A6861" s="10" t="s">
        <v>20</v>
      </c>
      <c r="B6861" s="10" t="s">
        <v>20</v>
      </c>
      <c r="C6861" s="10" t="s">
        <v>21</v>
      </c>
      <c r="D6861" s="10" t="s">
        <v>22</v>
      </c>
      <c r="E6861" s="10" t="s">
        <v>23</v>
      </c>
      <c r="F6861" s="10" t="s">
        <v>5</v>
      </c>
      <c r="H6861" s="10" t="s">
        <v>24</v>
      </c>
      <c r="I6861" s="10">
        <v>3831947</v>
      </c>
      <c r="J6861" s="10">
        <v>3832735</v>
      </c>
      <c r="K6861" s="10" t="s">
        <v>46</v>
      </c>
      <c r="R6861" s="10" t="s">
        <v>8383</v>
      </c>
      <c r="S6861" s="10">
        <v>789</v>
      </c>
    </row>
    <row r="6862" spans="1:20" x14ac:dyDescent="0.35">
      <c r="A6862" s="10" t="s">
        <v>27</v>
      </c>
      <c r="B6862" s="10" t="s">
        <v>27</v>
      </c>
      <c r="C6862" s="10" t="s">
        <v>28</v>
      </c>
      <c r="D6862" s="10" t="s">
        <v>22</v>
      </c>
      <c r="E6862" s="10" t="s">
        <v>23</v>
      </c>
      <c r="F6862" s="10" t="s">
        <v>5</v>
      </c>
      <c r="H6862" s="10" t="s">
        <v>24</v>
      </c>
      <c r="I6862" s="10">
        <v>3831947</v>
      </c>
      <c r="J6862" s="10">
        <v>3832735</v>
      </c>
      <c r="K6862" s="10" t="s">
        <v>46</v>
      </c>
      <c r="L6862" s="10" t="s">
        <v>8384</v>
      </c>
      <c r="O6862" s="10" t="s">
        <v>3295</v>
      </c>
      <c r="R6862" s="10" t="s">
        <v>8383</v>
      </c>
      <c r="S6862" s="10">
        <v>789</v>
      </c>
      <c r="T6862" s="10">
        <v>262</v>
      </c>
    </row>
    <row r="6863" spans="1:20" x14ac:dyDescent="0.35">
      <c r="A6863" s="10" t="s">
        <v>20</v>
      </c>
      <c r="B6863" s="10" t="s">
        <v>20</v>
      </c>
      <c r="C6863" s="10" t="s">
        <v>21</v>
      </c>
      <c r="D6863" s="10" t="s">
        <v>22</v>
      </c>
      <c r="E6863" s="10" t="s">
        <v>23</v>
      </c>
      <c r="F6863" s="10" t="s">
        <v>5</v>
      </c>
      <c r="H6863" s="10" t="s">
        <v>24</v>
      </c>
      <c r="I6863" s="10">
        <v>3832890</v>
      </c>
      <c r="J6863" s="10">
        <v>3833105</v>
      </c>
      <c r="K6863" s="10" t="s">
        <v>46</v>
      </c>
      <c r="R6863" s="10" t="s">
        <v>8385</v>
      </c>
      <c r="S6863" s="10">
        <v>216</v>
      </c>
    </row>
    <row r="6864" spans="1:20" x14ac:dyDescent="0.35">
      <c r="A6864" s="10" t="s">
        <v>27</v>
      </c>
      <c r="B6864" s="10" t="s">
        <v>27</v>
      </c>
      <c r="C6864" s="10" t="s">
        <v>28</v>
      </c>
      <c r="D6864" s="10" t="s">
        <v>22</v>
      </c>
      <c r="E6864" s="10" t="s">
        <v>23</v>
      </c>
      <c r="F6864" s="10" t="s">
        <v>5</v>
      </c>
      <c r="H6864" s="10" t="s">
        <v>24</v>
      </c>
      <c r="I6864" s="10">
        <v>3832890</v>
      </c>
      <c r="J6864" s="10">
        <v>3833105</v>
      </c>
      <c r="K6864" s="10" t="s">
        <v>46</v>
      </c>
      <c r="L6864" s="10" t="s">
        <v>8386</v>
      </c>
      <c r="O6864" s="10" t="s">
        <v>8387</v>
      </c>
      <c r="R6864" s="10" t="s">
        <v>8385</v>
      </c>
      <c r="S6864" s="10">
        <v>216</v>
      </c>
      <c r="T6864" s="10">
        <v>71</v>
      </c>
    </row>
    <row r="6865" spans="1:20" x14ac:dyDescent="0.35">
      <c r="A6865" s="10" t="s">
        <v>20</v>
      </c>
      <c r="B6865" s="10" t="s">
        <v>20</v>
      </c>
      <c r="C6865" s="10" t="s">
        <v>21</v>
      </c>
      <c r="D6865" s="10" t="s">
        <v>22</v>
      </c>
      <c r="E6865" s="10" t="s">
        <v>23</v>
      </c>
      <c r="F6865" s="10" t="s">
        <v>5</v>
      </c>
      <c r="H6865" s="10" t="s">
        <v>24</v>
      </c>
      <c r="I6865" s="10">
        <v>3833135</v>
      </c>
      <c r="J6865" s="10">
        <v>3835564</v>
      </c>
      <c r="K6865" s="10" t="s">
        <v>46</v>
      </c>
      <c r="R6865" s="10" t="s">
        <v>8388</v>
      </c>
      <c r="S6865" s="10">
        <v>2430</v>
      </c>
    </row>
    <row r="6866" spans="1:20" x14ac:dyDescent="0.35">
      <c r="A6866" s="10" t="s">
        <v>27</v>
      </c>
      <c r="B6866" s="10" t="s">
        <v>27</v>
      </c>
      <c r="C6866" s="10" t="s">
        <v>28</v>
      </c>
      <c r="D6866" s="10" t="s">
        <v>22</v>
      </c>
      <c r="E6866" s="10" t="s">
        <v>23</v>
      </c>
      <c r="F6866" s="10" t="s">
        <v>5</v>
      </c>
      <c r="H6866" s="10" t="s">
        <v>24</v>
      </c>
      <c r="I6866" s="10">
        <v>3833135</v>
      </c>
      <c r="J6866" s="10">
        <v>3835564</v>
      </c>
      <c r="K6866" s="10" t="s">
        <v>46</v>
      </c>
      <c r="L6866" s="10" t="s">
        <v>8389</v>
      </c>
      <c r="O6866" s="10" t="s">
        <v>8390</v>
      </c>
      <c r="R6866" s="10" t="s">
        <v>8388</v>
      </c>
      <c r="S6866" s="10">
        <v>2430</v>
      </c>
      <c r="T6866" s="10">
        <v>809</v>
      </c>
    </row>
    <row r="6867" spans="1:20" x14ac:dyDescent="0.35">
      <c r="A6867" s="10" t="s">
        <v>20</v>
      </c>
      <c r="B6867" s="10" t="s">
        <v>20</v>
      </c>
      <c r="C6867" s="10" t="s">
        <v>21</v>
      </c>
      <c r="D6867" s="10" t="s">
        <v>22</v>
      </c>
      <c r="E6867" s="10" t="s">
        <v>23</v>
      </c>
      <c r="F6867" s="10" t="s">
        <v>5</v>
      </c>
      <c r="H6867" s="10" t="s">
        <v>24</v>
      </c>
      <c r="I6867" s="10">
        <v>3835575</v>
      </c>
      <c r="J6867" s="10">
        <v>3836084</v>
      </c>
      <c r="K6867" s="10" t="s">
        <v>46</v>
      </c>
      <c r="R6867" s="10" t="s">
        <v>8391</v>
      </c>
      <c r="S6867" s="10">
        <v>510</v>
      </c>
    </row>
    <row r="6868" spans="1:20" x14ac:dyDescent="0.35">
      <c r="A6868" s="10" t="s">
        <v>27</v>
      </c>
      <c r="B6868" s="10" t="s">
        <v>27</v>
      </c>
      <c r="C6868" s="10" t="s">
        <v>28</v>
      </c>
      <c r="D6868" s="10" t="s">
        <v>22</v>
      </c>
      <c r="E6868" s="10" t="s">
        <v>23</v>
      </c>
      <c r="F6868" s="10" t="s">
        <v>5</v>
      </c>
      <c r="H6868" s="10" t="s">
        <v>24</v>
      </c>
      <c r="I6868" s="10">
        <v>3835575</v>
      </c>
      <c r="J6868" s="10">
        <v>3836084</v>
      </c>
      <c r="K6868" s="10" t="s">
        <v>46</v>
      </c>
      <c r="L6868" s="10" t="s">
        <v>8392</v>
      </c>
      <c r="O6868" s="10" t="s">
        <v>8393</v>
      </c>
      <c r="R6868" s="10" t="s">
        <v>8391</v>
      </c>
      <c r="S6868" s="10">
        <v>510</v>
      </c>
      <c r="T6868" s="10">
        <v>169</v>
      </c>
    </row>
    <row r="6869" spans="1:20" x14ac:dyDescent="0.35">
      <c r="A6869" s="10" t="s">
        <v>20</v>
      </c>
      <c r="B6869" s="10" t="s">
        <v>20</v>
      </c>
      <c r="C6869" s="10" t="s">
        <v>21</v>
      </c>
      <c r="D6869" s="10" t="s">
        <v>22</v>
      </c>
      <c r="E6869" s="10" t="s">
        <v>23</v>
      </c>
      <c r="F6869" s="10" t="s">
        <v>5</v>
      </c>
      <c r="H6869" s="10" t="s">
        <v>24</v>
      </c>
      <c r="I6869" s="10">
        <v>3836235</v>
      </c>
      <c r="J6869" s="10">
        <v>3837755</v>
      </c>
      <c r="K6869" s="10" t="s">
        <v>46</v>
      </c>
      <c r="R6869" s="10" t="s">
        <v>8394</v>
      </c>
      <c r="S6869" s="10">
        <v>1521</v>
      </c>
    </row>
    <row r="6870" spans="1:20" x14ac:dyDescent="0.35">
      <c r="A6870" s="10" t="s">
        <v>27</v>
      </c>
      <c r="B6870" s="10" t="s">
        <v>27</v>
      </c>
      <c r="C6870" s="10" t="s">
        <v>28</v>
      </c>
      <c r="D6870" s="10" t="s">
        <v>22</v>
      </c>
      <c r="E6870" s="10" t="s">
        <v>23</v>
      </c>
      <c r="F6870" s="10" t="s">
        <v>5</v>
      </c>
      <c r="H6870" s="10" t="s">
        <v>24</v>
      </c>
      <c r="I6870" s="10">
        <v>3836235</v>
      </c>
      <c r="J6870" s="10">
        <v>3837755</v>
      </c>
      <c r="K6870" s="10" t="s">
        <v>46</v>
      </c>
      <c r="L6870" s="10" t="s">
        <v>8395</v>
      </c>
      <c r="O6870" s="10" t="s">
        <v>248</v>
      </c>
      <c r="R6870" s="10" t="s">
        <v>8394</v>
      </c>
      <c r="S6870" s="10">
        <v>1521</v>
      </c>
      <c r="T6870" s="10">
        <v>506</v>
      </c>
    </row>
    <row r="6871" spans="1:20" x14ac:dyDescent="0.35">
      <c r="A6871" s="10" t="s">
        <v>20</v>
      </c>
      <c r="B6871" s="10" t="s">
        <v>20</v>
      </c>
      <c r="C6871" s="10" t="s">
        <v>21</v>
      </c>
      <c r="D6871" s="10" t="s">
        <v>22</v>
      </c>
      <c r="E6871" s="10" t="s">
        <v>23</v>
      </c>
      <c r="F6871" s="10" t="s">
        <v>5</v>
      </c>
      <c r="H6871" s="10" t="s">
        <v>24</v>
      </c>
      <c r="I6871" s="10">
        <v>3838254</v>
      </c>
      <c r="J6871" s="10">
        <v>3839444</v>
      </c>
      <c r="K6871" s="10" t="s">
        <v>25</v>
      </c>
      <c r="R6871" s="10" t="s">
        <v>8396</v>
      </c>
      <c r="S6871" s="10">
        <v>1191</v>
      </c>
    </row>
    <row r="6872" spans="1:20" x14ac:dyDescent="0.35">
      <c r="A6872" s="10" t="s">
        <v>27</v>
      </c>
      <c r="B6872" s="10" t="s">
        <v>27</v>
      </c>
      <c r="C6872" s="10" t="s">
        <v>28</v>
      </c>
      <c r="D6872" s="10" t="s">
        <v>22</v>
      </c>
      <c r="E6872" s="10" t="s">
        <v>23</v>
      </c>
      <c r="F6872" s="10" t="s">
        <v>5</v>
      </c>
      <c r="H6872" s="10" t="s">
        <v>24</v>
      </c>
      <c r="I6872" s="10">
        <v>3838254</v>
      </c>
      <c r="J6872" s="10">
        <v>3839444</v>
      </c>
      <c r="K6872" s="10" t="s">
        <v>25</v>
      </c>
      <c r="L6872" s="10" t="s">
        <v>8397</v>
      </c>
      <c r="O6872" s="10" t="s">
        <v>52</v>
      </c>
      <c r="R6872" s="10" t="s">
        <v>8396</v>
      </c>
      <c r="S6872" s="10">
        <v>1191</v>
      </c>
      <c r="T6872" s="10">
        <v>396</v>
      </c>
    </row>
    <row r="6873" spans="1:20" x14ac:dyDescent="0.35">
      <c r="A6873" s="10" t="s">
        <v>20</v>
      </c>
      <c r="B6873" s="10" t="s">
        <v>20</v>
      </c>
      <c r="C6873" s="10" t="s">
        <v>21</v>
      </c>
      <c r="D6873" s="10" t="s">
        <v>22</v>
      </c>
      <c r="E6873" s="10" t="s">
        <v>23</v>
      </c>
      <c r="F6873" s="10" t="s">
        <v>5</v>
      </c>
      <c r="H6873" s="10" t="s">
        <v>24</v>
      </c>
      <c r="I6873" s="10">
        <v>3839556</v>
      </c>
      <c r="J6873" s="10">
        <v>3840377</v>
      </c>
      <c r="K6873" s="10" t="s">
        <v>46</v>
      </c>
      <c r="R6873" s="10" t="s">
        <v>8398</v>
      </c>
      <c r="S6873" s="10">
        <v>822</v>
      </c>
    </row>
    <row r="6874" spans="1:20" x14ac:dyDescent="0.35">
      <c r="A6874" s="10" t="s">
        <v>27</v>
      </c>
      <c r="B6874" s="10" t="s">
        <v>27</v>
      </c>
      <c r="C6874" s="10" t="s">
        <v>28</v>
      </c>
      <c r="D6874" s="10" t="s">
        <v>22</v>
      </c>
      <c r="E6874" s="10" t="s">
        <v>23</v>
      </c>
      <c r="F6874" s="10" t="s">
        <v>5</v>
      </c>
      <c r="H6874" s="10" t="s">
        <v>24</v>
      </c>
      <c r="I6874" s="10">
        <v>3839556</v>
      </c>
      <c r="J6874" s="10">
        <v>3840377</v>
      </c>
      <c r="K6874" s="10" t="s">
        <v>46</v>
      </c>
      <c r="L6874" s="10" t="s">
        <v>8399</v>
      </c>
      <c r="O6874" s="10" t="s">
        <v>2308</v>
      </c>
      <c r="R6874" s="10" t="s">
        <v>8398</v>
      </c>
      <c r="S6874" s="10">
        <v>822</v>
      </c>
      <c r="T6874" s="10">
        <v>273</v>
      </c>
    </row>
    <row r="6875" spans="1:20" x14ac:dyDescent="0.35">
      <c r="A6875" s="10" t="s">
        <v>20</v>
      </c>
      <c r="B6875" s="10" t="s">
        <v>20</v>
      </c>
      <c r="C6875" s="10" t="s">
        <v>21</v>
      </c>
      <c r="D6875" s="10" t="s">
        <v>22</v>
      </c>
      <c r="E6875" s="10" t="s">
        <v>23</v>
      </c>
      <c r="F6875" s="10" t="s">
        <v>5</v>
      </c>
      <c r="H6875" s="10" t="s">
        <v>24</v>
      </c>
      <c r="I6875" s="10">
        <v>3840540</v>
      </c>
      <c r="J6875" s="10">
        <v>3841826</v>
      </c>
      <c r="K6875" s="10" t="s">
        <v>25</v>
      </c>
      <c r="R6875" s="10" t="s">
        <v>8400</v>
      </c>
      <c r="S6875" s="10">
        <v>1287</v>
      </c>
    </row>
    <row r="6876" spans="1:20" x14ac:dyDescent="0.35">
      <c r="A6876" s="10" t="s">
        <v>27</v>
      </c>
      <c r="B6876" s="10" t="s">
        <v>27</v>
      </c>
      <c r="C6876" s="10" t="s">
        <v>28</v>
      </c>
      <c r="D6876" s="10" t="s">
        <v>22</v>
      </c>
      <c r="E6876" s="10" t="s">
        <v>23</v>
      </c>
      <c r="F6876" s="10" t="s">
        <v>5</v>
      </c>
      <c r="H6876" s="10" t="s">
        <v>24</v>
      </c>
      <c r="I6876" s="10">
        <v>3840540</v>
      </c>
      <c r="J6876" s="10">
        <v>3841826</v>
      </c>
      <c r="K6876" s="10" t="s">
        <v>25</v>
      </c>
      <c r="L6876" s="10" t="s">
        <v>8401</v>
      </c>
      <c r="O6876" s="10" t="s">
        <v>49</v>
      </c>
      <c r="R6876" s="10" t="s">
        <v>8400</v>
      </c>
      <c r="S6876" s="10">
        <v>1287</v>
      </c>
      <c r="T6876" s="10">
        <v>428</v>
      </c>
    </row>
    <row r="6877" spans="1:20" x14ac:dyDescent="0.35">
      <c r="A6877" s="10" t="s">
        <v>20</v>
      </c>
      <c r="B6877" s="10" t="s">
        <v>20</v>
      </c>
      <c r="C6877" s="10" t="s">
        <v>21</v>
      </c>
      <c r="D6877" s="10" t="s">
        <v>22</v>
      </c>
      <c r="E6877" s="10" t="s">
        <v>23</v>
      </c>
      <c r="F6877" s="10" t="s">
        <v>5</v>
      </c>
      <c r="H6877" s="10" t="s">
        <v>24</v>
      </c>
      <c r="I6877" s="10">
        <v>3841926</v>
      </c>
      <c r="J6877" s="10">
        <v>3842801</v>
      </c>
      <c r="K6877" s="10" t="s">
        <v>46</v>
      </c>
      <c r="R6877" s="10" t="s">
        <v>8402</v>
      </c>
      <c r="S6877" s="10">
        <v>876</v>
      </c>
    </row>
    <row r="6878" spans="1:20" x14ac:dyDescent="0.35">
      <c r="A6878" s="10" t="s">
        <v>27</v>
      </c>
      <c r="B6878" s="10" t="s">
        <v>27</v>
      </c>
      <c r="C6878" s="10" t="s">
        <v>28</v>
      </c>
      <c r="D6878" s="10" t="s">
        <v>22</v>
      </c>
      <c r="E6878" s="10" t="s">
        <v>23</v>
      </c>
      <c r="F6878" s="10" t="s">
        <v>5</v>
      </c>
      <c r="H6878" s="10" t="s">
        <v>24</v>
      </c>
      <c r="I6878" s="10">
        <v>3841926</v>
      </c>
      <c r="J6878" s="10">
        <v>3842801</v>
      </c>
      <c r="K6878" s="10" t="s">
        <v>46</v>
      </c>
      <c r="L6878" s="10" t="s">
        <v>8403</v>
      </c>
      <c r="O6878" s="10" t="s">
        <v>8404</v>
      </c>
      <c r="R6878" s="10" t="s">
        <v>8402</v>
      </c>
      <c r="S6878" s="10">
        <v>876</v>
      </c>
      <c r="T6878" s="10">
        <v>291</v>
      </c>
    </row>
    <row r="6879" spans="1:20" x14ac:dyDescent="0.35">
      <c r="A6879" s="10" t="s">
        <v>20</v>
      </c>
      <c r="B6879" s="10" t="s">
        <v>20</v>
      </c>
      <c r="C6879" s="10" t="s">
        <v>21</v>
      </c>
      <c r="D6879" s="10" t="s">
        <v>22</v>
      </c>
      <c r="E6879" s="10" t="s">
        <v>23</v>
      </c>
      <c r="F6879" s="10" t="s">
        <v>5</v>
      </c>
      <c r="H6879" s="10" t="s">
        <v>24</v>
      </c>
      <c r="I6879" s="10">
        <v>3843037</v>
      </c>
      <c r="J6879" s="10">
        <v>3843780</v>
      </c>
      <c r="K6879" s="10" t="s">
        <v>46</v>
      </c>
      <c r="R6879" s="10" t="s">
        <v>8405</v>
      </c>
      <c r="S6879" s="10">
        <v>744</v>
      </c>
    </row>
    <row r="6880" spans="1:20" x14ac:dyDescent="0.35">
      <c r="A6880" s="10" t="s">
        <v>27</v>
      </c>
      <c r="B6880" s="10" t="s">
        <v>27</v>
      </c>
      <c r="C6880" s="10" t="s">
        <v>28</v>
      </c>
      <c r="D6880" s="10" t="s">
        <v>22</v>
      </c>
      <c r="E6880" s="10" t="s">
        <v>23</v>
      </c>
      <c r="F6880" s="10" t="s">
        <v>5</v>
      </c>
      <c r="H6880" s="10" t="s">
        <v>24</v>
      </c>
      <c r="I6880" s="10">
        <v>3843037</v>
      </c>
      <c r="J6880" s="10">
        <v>3843780</v>
      </c>
      <c r="K6880" s="10" t="s">
        <v>46</v>
      </c>
      <c r="L6880" s="10" t="s">
        <v>8406</v>
      </c>
      <c r="O6880" s="10" t="s">
        <v>8407</v>
      </c>
      <c r="R6880" s="10" t="s">
        <v>8405</v>
      </c>
      <c r="S6880" s="10">
        <v>744</v>
      </c>
      <c r="T6880" s="10">
        <v>247</v>
      </c>
    </row>
    <row r="6881" spans="1:20" x14ac:dyDescent="0.35">
      <c r="A6881" s="10" t="s">
        <v>20</v>
      </c>
      <c r="B6881" s="10" t="s">
        <v>20</v>
      </c>
      <c r="C6881" s="10" t="s">
        <v>21</v>
      </c>
      <c r="D6881" s="10" t="s">
        <v>22</v>
      </c>
      <c r="E6881" s="10" t="s">
        <v>23</v>
      </c>
      <c r="F6881" s="10" t="s">
        <v>5</v>
      </c>
      <c r="H6881" s="10" t="s">
        <v>24</v>
      </c>
      <c r="I6881" s="10">
        <v>3843795</v>
      </c>
      <c r="J6881" s="10">
        <v>3845285</v>
      </c>
      <c r="K6881" s="10" t="s">
        <v>46</v>
      </c>
      <c r="R6881" s="10" t="s">
        <v>8408</v>
      </c>
      <c r="S6881" s="10">
        <v>1491</v>
      </c>
    </row>
    <row r="6882" spans="1:20" x14ac:dyDescent="0.35">
      <c r="A6882" s="10" t="s">
        <v>27</v>
      </c>
      <c r="B6882" s="10" t="s">
        <v>27</v>
      </c>
      <c r="C6882" s="10" t="s">
        <v>28</v>
      </c>
      <c r="D6882" s="10" t="s">
        <v>22</v>
      </c>
      <c r="E6882" s="10" t="s">
        <v>23</v>
      </c>
      <c r="F6882" s="10" t="s">
        <v>5</v>
      </c>
      <c r="H6882" s="10" t="s">
        <v>24</v>
      </c>
      <c r="I6882" s="10">
        <v>3843795</v>
      </c>
      <c r="J6882" s="10">
        <v>3845285</v>
      </c>
      <c r="K6882" s="10" t="s">
        <v>46</v>
      </c>
      <c r="L6882" s="10" t="s">
        <v>8409</v>
      </c>
      <c r="O6882" s="10" t="s">
        <v>8410</v>
      </c>
      <c r="R6882" s="10" t="s">
        <v>8408</v>
      </c>
      <c r="S6882" s="10">
        <v>1491</v>
      </c>
      <c r="T6882" s="10">
        <v>496</v>
      </c>
    </row>
    <row r="6883" spans="1:20" x14ac:dyDescent="0.35">
      <c r="A6883" s="10" t="s">
        <v>20</v>
      </c>
      <c r="B6883" s="10" t="s">
        <v>20</v>
      </c>
      <c r="C6883" s="10" t="s">
        <v>21</v>
      </c>
      <c r="D6883" s="10" t="s">
        <v>22</v>
      </c>
      <c r="E6883" s="10" t="s">
        <v>23</v>
      </c>
      <c r="F6883" s="10" t="s">
        <v>5</v>
      </c>
      <c r="H6883" s="10" t="s">
        <v>24</v>
      </c>
      <c r="I6883" s="10">
        <v>3845680</v>
      </c>
      <c r="J6883" s="10">
        <v>3846930</v>
      </c>
      <c r="K6883" s="10" t="s">
        <v>25</v>
      </c>
      <c r="R6883" s="10" t="s">
        <v>8411</v>
      </c>
      <c r="S6883" s="10">
        <v>1251</v>
      </c>
    </row>
    <row r="6884" spans="1:20" x14ac:dyDescent="0.35">
      <c r="A6884" s="10" t="s">
        <v>27</v>
      </c>
      <c r="B6884" s="10" t="s">
        <v>27</v>
      </c>
      <c r="C6884" s="10" t="s">
        <v>28</v>
      </c>
      <c r="D6884" s="10" t="s">
        <v>22</v>
      </c>
      <c r="E6884" s="10" t="s">
        <v>23</v>
      </c>
      <c r="F6884" s="10" t="s">
        <v>5</v>
      </c>
      <c r="H6884" s="10" t="s">
        <v>24</v>
      </c>
      <c r="I6884" s="10">
        <v>3845680</v>
      </c>
      <c r="J6884" s="10">
        <v>3846930</v>
      </c>
      <c r="K6884" s="10" t="s">
        <v>25</v>
      </c>
      <c r="L6884" s="10" t="s">
        <v>8412</v>
      </c>
      <c r="O6884" s="10" t="s">
        <v>8413</v>
      </c>
      <c r="R6884" s="10" t="s">
        <v>8411</v>
      </c>
      <c r="S6884" s="10">
        <v>1251</v>
      </c>
      <c r="T6884" s="10">
        <v>416</v>
      </c>
    </row>
    <row r="6885" spans="1:20" x14ac:dyDescent="0.35">
      <c r="A6885" s="10" t="s">
        <v>20</v>
      </c>
      <c r="B6885" s="10" t="s">
        <v>20</v>
      </c>
      <c r="C6885" s="10" t="s">
        <v>21</v>
      </c>
      <c r="D6885" s="10" t="s">
        <v>22</v>
      </c>
      <c r="E6885" s="10" t="s">
        <v>23</v>
      </c>
      <c r="F6885" s="10" t="s">
        <v>5</v>
      </c>
      <c r="H6885" s="10" t="s">
        <v>24</v>
      </c>
      <c r="I6885" s="10">
        <v>3847038</v>
      </c>
      <c r="J6885" s="10">
        <v>3848126</v>
      </c>
      <c r="K6885" s="10" t="s">
        <v>25</v>
      </c>
      <c r="R6885" s="10" t="s">
        <v>8414</v>
      </c>
      <c r="S6885" s="10">
        <v>1089</v>
      </c>
    </row>
    <row r="6886" spans="1:20" x14ac:dyDescent="0.35">
      <c r="A6886" s="10" t="s">
        <v>27</v>
      </c>
      <c r="B6886" s="10" t="s">
        <v>27</v>
      </c>
      <c r="C6886" s="10" t="s">
        <v>28</v>
      </c>
      <c r="D6886" s="10" t="s">
        <v>22</v>
      </c>
      <c r="E6886" s="10" t="s">
        <v>23</v>
      </c>
      <c r="F6886" s="10" t="s">
        <v>5</v>
      </c>
      <c r="H6886" s="10" t="s">
        <v>24</v>
      </c>
      <c r="I6886" s="10">
        <v>3847038</v>
      </c>
      <c r="J6886" s="10">
        <v>3848126</v>
      </c>
      <c r="K6886" s="10" t="s">
        <v>25</v>
      </c>
      <c r="L6886" s="10" t="s">
        <v>8415</v>
      </c>
      <c r="O6886" s="10" t="s">
        <v>8416</v>
      </c>
      <c r="R6886" s="10" t="s">
        <v>8414</v>
      </c>
      <c r="S6886" s="10">
        <v>1089</v>
      </c>
      <c r="T6886" s="10">
        <v>362</v>
      </c>
    </row>
    <row r="6887" spans="1:20" x14ac:dyDescent="0.35">
      <c r="A6887" s="10" t="s">
        <v>20</v>
      </c>
      <c r="B6887" s="10" t="s">
        <v>20</v>
      </c>
      <c r="C6887" s="10" t="s">
        <v>21</v>
      </c>
      <c r="D6887" s="10" t="s">
        <v>22</v>
      </c>
      <c r="E6887" s="10" t="s">
        <v>23</v>
      </c>
      <c r="F6887" s="10" t="s">
        <v>5</v>
      </c>
      <c r="H6887" s="10" t="s">
        <v>24</v>
      </c>
      <c r="I6887" s="10">
        <v>3848123</v>
      </c>
      <c r="J6887" s="10">
        <v>3849163</v>
      </c>
      <c r="K6887" s="10" t="s">
        <v>46</v>
      </c>
      <c r="R6887" s="10" t="s">
        <v>8417</v>
      </c>
      <c r="S6887" s="10">
        <v>1041</v>
      </c>
    </row>
    <row r="6888" spans="1:20" x14ac:dyDescent="0.35">
      <c r="A6888" s="10" t="s">
        <v>27</v>
      </c>
      <c r="B6888" s="10" t="s">
        <v>27</v>
      </c>
      <c r="C6888" s="10" t="s">
        <v>28</v>
      </c>
      <c r="D6888" s="10" t="s">
        <v>22</v>
      </c>
      <c r="E6888" s="10" t="s">
        <v>23</v>
      </c>
      <c r="F6888" s="10" t="s">
        <v>5</v>
      </c>
      <c r="H6888" s="10" t="s">
        <v>24</v>
      </c>
      <c r="I6888" s="10">
        <v>3848123</v>
      </c>
      <c r="J6888" s="10">
        <v>3849163</v>
      </c>
      <c r="K6888" s="10" t="s">
        <v>46</v>
      </c>
      <c r="L6888" s="10" t="s">
        <v>8418</v>
      </c>
      <c r="O6888" s="10" t="s">
        <v>930</v>
      </c>
      <c r="R6888" s="10" t="s">
        <v>8417</v>
      </c>
      <c r="S6888" s="10">
        <v>1041</v>
      </c>
      <c r="T6888" s="10">
        <v>346</v>
      </c>
    </row>
    <row r="6889" spans="1:20" x14ac:dyDescent="0.35">
      <c r="A6889" s="10" t="s">
        <v>20</v>
      </c>
      <c r="B6889" s="10" t="s">
        <v>20</v>
      </c>
      <c r="C6889" s="10" t="s">
        <v>21</v>
      </c>
      <c r="D6889" s="10" t="s">
        <v>22</v>
      </c>
      <c r="E6889" s="10" t="s">
        <v>23</v>
      </c>
      <c r="F6889" s="10" t="s">
        <v>5</v>
      </c>
      <c r="H6889" s="10" t="s">
        <v>24</v>
      </c>
      <c r="I6889" s="10">
        <v>3849462</v>
      </c>
      <c r="J6889" s="10">
        <v>3849596</v>
      </c>
      <c r="K6889" s="10" t="s">
        <v>25</v>
      </c>
      <c r="R6889" s="10" t="s">
        <v>8419</v>
      </c>
      <c r="S6889" s="10">
        <v>135</v>
      </c>
    </row>
    <row r="6890" spans="1:20" x14ac:dyDescent="0.35">
      <c r="A6890" s="10" t="s">
        <v>27</v>
      </c>
      <c r="B6890" s="10" t="s">
        <v>27</v>
      </c>
      <c r="C6890" s="10" t="s">
        <v>28</v>
      </c>
      <c r="D6890" s="10" t="s">
        <v>22</v>
      </c>
      <c r="E6890" s="10" t="s">
        <v>23</v>
      </c>
      <c r="F6890" s="10" t="s">
        <v>5</v>
      </c>
      <c r="H6890" s="10" t="s">
        <v>24</v>
      </c>
      <c r="I6890" s="10">
        <v>3849462</v>
      </c>
      <c r="J6890" s="10">
        <v>3849596</v>
      </c>
      <c r="K6890" s="10" t="s">
        <v>25</v>
      </c>
      <c r="L6890" s="10" t="s">
        <v>8420</v>
      </c>
      <c r="O6890" s="10" t="s">
        <v>8421</v>
      </c>
      <c r="R6890" s="10" t="s">
        <v>8419</v>
      </c>
      <c r="S6890" s="10">
        <v>135</v>
      </c>
      <c r="T6890" s="10">
        <v>44</v>
      </c>
    </row>
    <row r="6891" spans="1:20" x14ac:dyDescent="0.35">
      <c r="A6891" s="10" t="s">
        <v>20</v>
      </c>
      <c r="B6891" s="10" t="s">
        <v>20</v>
      </c>
      <c r="C6891" s="10" t="s">
        <v>21</v>
      </c>
      <c r="D6891" s="10" t="s">
        <v>22</v>
      </c>
      <c r="E6891" s="10" t="s">
        <v>23</v>
      </c>
      <c r="F6891" s="10" t="s">
        <v>5</v>
      </c>
      <c r="H6891" s="10" t="s">
        <v>24</v>
      </c>
      <c r="I6891" s="10">
        <v>3849628</v>
      </c>
      <c r="J6891" s="10">
        <v>3850152</v>
      </c>
      <c r="K6891" s="10" t="s">
        <v>25</v>
      </c>
      <c r="R6891" s="10" t="s">
        <v>8422</v>
      </c>
      <c r="S6891" s="10">
        <v>525</v>
      </c>
    </row>
    <row r="6892" spans="1:20" x14ac:dyDescent="0.35">
      <c r="A6892" s="10" t="s">
        <v>27</v>
      </c>
      <c r="B6892" s="10" t="s">
        <v>27</v>
      </c>
      <c r="C6892" s="10" t="s">
        <v>28</v>
      </c>
      <c r="D6892" s="10" t="s">
        <v>22</v>
      </c>
      <c r="E6892" s="10" t="s">
        <v>23</v>
      </c>
      <c r="F6892" s="10" t="s">
        <v>5</v>
      </c>
      <c r="H6892" s="10" t="s">
        <v>24</v>
      </c>
      <c r="I6892" s="10">
        <v>3849628</v>
      </c>
      <c r="J6892" s="10">
        <v>3850152</v>
      </c>
      <c r="K6892" s="10" t="s">
        <v>25</v>
      </c>
      <c r="L6892" s="10" t="s">
        <v>8423</v>
      </c>
      <c r="O6892" s="10" t="s">
        <v>8424</v>
      </c>
      <c r="R6892" s="10" t="s">
        <v>8422</v>
      </c>
      <c r="S6892" s="10">
        <v>525</v>
      </c>
      <c r="T6892" s="10">
        <v>174</v>
      </c>
    </row>
    <row r="6893" spans="1:20" x14ac:dyDescent="0.35">
      <c r="A6893" s="10" t="s">
        <v>20</v>
      </c>
      <c r="B6893" s="10" t="s">
        <v>20</v>
      </c>
      <c r="C6893" s="10" t="s">
        <v>21</v>
      </c>
      <c r="D6893" s="10" t="s">
        <v>22</v>
      </c>
      <c r="E6893" s="10" t="s">
        <v>23</v>
      </c>
      <c r="F6893" s="10" t="s">
        <v>5</v>
      </c>
      <c r="H6893" s="10" t="s">
        <v>24</v>
      </c>
      <c r="I6893" s="10">
        <v>3850149</v>
      </c>
      <c r="J6893" s="10">
        <v>3850496</v>
      </c>
      <c r="K6893" s="10" t="s">
        <v>25</v>
      </c>
      <c r="R6893" s="10" t="s">
        <v>8425</v>
      </c>
      <c r="S6893" s="10">
        <v>348</v>
      </c>
    </row>
    <row r="6894" spans="1:20" x14ac:dyDescent="0.35">
      <c r="A6894" s="10" t="s">
        <v>27</v>
      </c>
      <c r="B6894" s="10" t="s">
        <v>27</v>
      </c>
      <c r="C6894" s="10" t="s">
        <v>28</v>
      </c>
      <c r="D6894" s="10" t="s">
        <v>22</v>
      </c>
      <c r="E6894" s="10" t="s">
        <v>23</v>
      </c>
      <c r="F6894" s="10" t="s">
        <v>5</v>
      </c>
      <c r="H6894" s="10" t="s">
        <v>24</v>
      </c>
      <c r="I6894" s="10">
        <v>3850149</v>
      </c>
      <c r="J6894" s="10">
        <v>3850496</v>
      </c>
      <c r="K6894" s="10" t="s">
        <v>25</v>
      </c>
      <c r="L6894" s="10" t="s">
        <v>8426</v>
      </c>
      <c r="O6894" s="10" t="s">
        <v>8427</v>
      </c>
      <c r="R6894" s="10" t="s">
        <v>8425</v>
      </c>
      <c r="S6894" s="10">
        <v>348</v>
      </c>
      <c r="T6894" s="10">
        <v>115</v>
      </c>
    </row>
    <row r="6895" spans="1:20" x14ac:dyDescent="0.35">
      <c r="A6895" s="10" t="s">
        <v>20</v>
      </c>
      <c r="B6895" s="10" t="s">
        <v>20</v>
      </c>
      <c r="C6895" s="10" t="s">
        <v>21</v>
      </c>
      <c r="D6895" s="10" t="s">
        <v>22</v>
      </c>
      <c r="E6895" s="10" t="s">
        <v>23</v>
      </c>
      <c r="F6895" s="10" t="s">
        <v>5</v>
      </c>
      <c r="H6895" s="10" t="s">
        <v>24</v>
      </c>
      <c r="I6895" s="10">
        <v>3850574</v>
      </c>
      <c r="J6895" s="10">
        <v>3852361</v>
      </c>
      <c r="K6895" s="10" t="s">
        <v>25</v>
      </c>
      <c r="R6895" s="10" t="s">
        <v>8428</v>
      </c>
      <c r="S6895" s="10">
        <v>1788</v>
      </c>
    </row>
    <row r="6896" spans="1:20" x14ac:dyDescent="0.35">
      <c r="A6896" s="10" t="s">
        <v>27</v>
      </c>
      <c r="B6896" s="10" t="s">
        <v>27</v>
      </c>
      <c r="C6896" s="10" t="s">
        <v>28</v>
      </c>
      <c r="D6896" s="10" t="s">
        <v>22</v>
      </c>
      <c r="E6896" s="10" t="s">
        <v>23</v>
      </c>
      <c r="F6896" s="10" t="s">
        <v>5</v>
      </c>
      <c r="H6896" s="10" t="s">
        <v>24</v>
      </c>
      <c r="I6896" s="10">
        <v>3850574</v>
      </c>
      <c r="J6896" s="10">
        <v>3852361</v>
      </c>
      <c r="K6896" s="10" t="s">
        <v>25</v>
      </c>
      <c r="L6896" s="10" t="s">
        <v>8429</v>
      </c>
      <c r="O6896" s="10" t="s">
        <v>8430</v>
      </c>
      <c r="R6896" s="10" t="s">
        <v>8428</v>
      </c>
      <c r="S6896" s="10">
        <v>1788</v>
      </c>
      <c r="T6896" s="10">
        <v>595</v>
      </c>
    </row>
    <row r="6897" spans="1:20" x14ac:dyDescent="0.35">
      <c r="A6897" s="10" t="s">
        <v>20</v>
      </c>
      <c r="B6897" s="10" t="s">
        <v>20</v>
      </c>
      <c r="C6897" s="10" t="s">
        <v>21</v>
      </c>
      <c r="D6897" s="10" t="s">
        <v>22</v>
      </c>
      <c r="E6897" s="10" t="s">
        <v>23</v>
      </c>
      <c r="F6897" s="10" t="s">
        <v>5</v>
      </c>
      <c r="H6897" s="10" t="s">
        <v>24</v>
      </c>
      <c r="I6897" s="10">
        <v>3852366</v>
      </c>
      <c r="J6897" s="10">
        <v>3853061</v>
      </c>
      <c r="K6897" s="10" t="s">
        <v>25</v>
      </c>
      <c r="R6897" s="10" t="s">
        <v>8431</v>
      </c>
      <c r="S6897" s="10">
        <v>696</v>
      </c>
    </row>
    <row r="6898" spans="1:20" x14ac:dyDescent="0.35">
      <c r="A6898" s="10" t="s">
        <v>27</v>
      </c>
      <c r="B6898" s="10" t="s">
        <v>27</v>
      </c>
      <c r="C6898" s="10" t="s">
        <v>28</v>
      </c>
      <c r="D6898" s="10" t="s">
        <v>22</v>
      </c>
      <c r="E6898" s="10" t="s">
        <v>23</v>
      </c>
      <c r="F6898" s="10" t="s">
        <v>5</v>
      </c>
      <c r="H6898" s="10" t="s">
        <v>24</v>
      </c>
      <c r="I6898" s="10">
        <v>3852366</v>
      </c>
      <c r="J6898" s="10">
        <v>3853061</v>
      </c>
      <c r="K6898" s="10" t="s">
        <v>25</v>
      </c>
      <c r="L6898" s="10" t="s">
        <v>8432</v>
      </c>
      <c r="O6898" s="10" t="s">
        <v>8433</v>
      </c>
      <c r="R6898" s="10" t="s">
        <v>8431</v>
      </c>
      <c r="S6898" s="10">
        <v>696</v>
      </c>
      <c r="T6898" s="10">
        <v>231</v>
      </c>
    </row>
    <row r="6899" spans="1:20" x14ac:dyDescent="0.35">
      <c r="A6899" s="10" t="s">
        <v>20</v>
      </c>
      <c r="B6899" s="10" t="s">
        <v>20</v>
      </c>
      <c r="C6899" s="10" t="s">
        <v>21</v>
      </c>
      <c r="D6899" s="10" t="s">
        <v>22</v>
      </c>
      <c r="E6899" s="10" t="s">
        <v>23</v>
      </c>
      <c r="F6899" s="10" t="s">
        <v>5</v>
      </c>
      <c r="H6899" s="10" t="s">
        <v>24</v>
      </c>
      <c r="I6899" s="10">
        <v>3853155</v>
      </c>
      <c r="J6899" s="10">
        <v>3854087</v>
      </c>
      <c r="K6899" s="10" t="s">
        <v>25</v>
      </c>
      <c r="R6899" s="10" t="s">
        <v>8434</v>
      </c>
      <c r="S6899" s="10">
        <v>933</v>
      </c>
    </row>
    <row r="6900" spans="1:20" x14ac:dyDescent="0.35">
      <c r="A6900" s="10" t="s">
        <v>27</v>
      </c>
      <c r="B6900" s="10" t="s">
        <v>27</v>
      </c>
      <c r="C6900" s="10" t="s">
        <v>28</v>
      </c>
      <c r="D6900" s="10" t="s">
        <v>22</v>
      </c>
      <c r="E6900" s="10" t="s">
        <v>23</v>
      </c>
      <c r="F6900" s="10" t="s">
        <v>5</v>
      </c>
      <c r="H6900" s="10" t="s">
        <v>24</v>
      </c>
      <c r="I6900" s="10">
        <v>3853155</v>
      </c>
      <c r="J6900" s="10">
        <v>3854087</v>
      </c>
      <c r="K6900" s="10" t="s">
        <v>25</v>
      </c>
      <c r="L6900" s="10" t="s">
        <v>8435</v>
      </c>
      <c r="O6900" s="10" t="s">
        <v>8436</v>
      </c>
      <c r="R6900" s="10" t="s">
        <v>8434</v>
      </c>
      <c r="S6900" s="10">
        <v>933</v>
      </c>
      <c r="T6900" s="10">
        <v>310</v>
      </c>
    </row>
    <row r="6901" spans="1:20" x14ac:dyDescent="0.35">
      <c r="A6901" s="10" t="s">
        <v>20</v>
      </c>
      <c r="B6901" s="10" t="s">
        <v>20</v>
      </c>
      <c r="C6901" s="10" t="s">
        <v>21</v>
      </c>
      <c r="D6901" s="10" t="s">
        <v>22</v>
      </c>
      <c r="E6901" s="10" t="s">
        <v>23</v>
      </c>
      <c r="F6901" s="10" t="s">
        <v>5</v>
      </c>
      <c r="H6901" s="10" t="s">
        <v>24</v>
      </c>
      <c r="I6901" s="10">
        <v>3854287</v>
      </c>
      <c r="J6901" s="10">
        <v>3855165</v>
      </c>
      <c r="K6901" s="10" t="s">
        <v>25</v>
      </c>
      <c r="R6901" s="10" t="s">
        <v>8437</v>
      </c>
      <c r="S6901" s="10">
        <v>879</v>
      </c>
    </row>
    <row r="6902" spans="1:20" x14ac:dyDescent="0.35">
      <c r="A6902" s="10" t="s">
        <v>27</v>
      </c>
      <c r="B6902" s="10" t="s">
        <v>27</v>
      </c>
      <c r="C6902" s="10" t="s">
        <v>28</v>
      </c>
      <c r="D6902" s="10" t="s">
        <v>22</v>
      </c>
      <c r="E6902" s="10" t="s">
        <v>23</v>
      </c>
      <c r="F6902" s="10" t="s">
        <v>5</v>
      </c>
      <c r="H6902" s="10" t="s">
        <v>24</v>
      </c>
      <c r="I6902" s="10">
        <v>3854287</v>
      </c>
      <c r="J6902" s="10">
        <v>3855165</v>
      </c>
      <c r="K6902" s="10" t="s">
        <v>25</v>
      </c>
      <c r="L6902" s="10" t="s">
        <v>8438</v>
      </c>
      <c r="O6902" s="10" t="s">
        <v>4843</v>
      </c>
      <c r="R6902" s="10" t="s">
        <v>8437</v>
      </c>
      <c r="S6902" s="10">
        <v>879</v>
      </c>
      <c r="T6902" s="10">
        <v>292</v>
      </c>
    </row>
    <row r="6903" spans="1:20" x14ac:dyDescent="0.35">
      <c r="A6903" s="10" t="s">
        <v>20</v>
      </c>
      <c r="B6903" s="10" t="s">
        <v>20</v>
      </c>
      <c r="C6903" s="10" t="s">
        <v>21</v>
      </c>
      <c r="D6903" s="10" t="s">
        <v>22</v>
      </c>
      <c r="E6903" s="10" t="s">
        <v>23</v>
      </c>
      <c r="F6903" s="10" t="s">
        <v>5</v>
      </c>
      <c r="H6903" s="10" t="s">
        <v>24</v>
      </c>
      <c r="I6903" s="10">
        <v>3855304</v>
      </c>
      <c r="J6903" s="10">
        <v>3856020</v>
      </c>
      <c r="K6903" s="10" t="s">
        <v>25</v>
      </c>
      <c r="R6903" s="10" t="s">
        <v>8439</v>
      </c>
      <c r="S6903" s="10">
        <v>717</v>
      </c>
    </row>
    <row r="6904" spans="1:20" x14ac:dyDescent="0.35">
      <c r="A6904" s="10" t="s">
        <v>27</v>
      </c>
      <c r="B6904" s="10" t="s">
        <v>27</v>
      </c>
      <c r="C6904" s="10" t="s">
        <v>28</v>
      </c>
      <c r="D6904" s="10" t="s">
        <v>22</v>
      </c>
      <c r="E6904" s="10" t="s">
        <v>23</v>
      </c>
      <c r="F6904" s="10" t="s">
        <v>5</v>
      </c>
      <c r="H6904" s="10" t="s">
        <v>24</v>
      </c>
      <c r="I6904" s="10">
        <v>3855304</v>
      </c>
      <c r="J6904" s="10">
        <v>3856020</v>
      </c>
      <c r="K6904" s="10" t="s">
        <v>25</v>
      </c>
      <c r="L6904" s="10" t="s">
        <v>8440</v>
      </c>
      <c r="O6904" s="10" t="s">
        <v>8441</v>
      </c>
      <c r="R6904" s="10" t="s">
        <v>8439</v>
      </c>
      <c r="S6904" s="10">
        <v>717</v>
      </c>
      <c r="T6904" s="10">
        <v>238</v>
      </c>
    </row>
    <row r="6905" spans="1:20" x14ac:dyDescent="0.35">
      <c r="A6905" s="10" t="s">
        <v>20</v>
      </c>
      <c r="B6905" s="10" t="s">
        <v>20</v>
      </c>
      <c r="C6905" s="10" t="s">
        <v>21</v>
      </c>
      <c r="D6905" s="10" t="s">
        <v>22</v>
      </c>
      <c r="E6905" s="10" t="s">
        <v>23</v>
      </c>
      <c r="F6905" s="10" t="s">
        <v>5</v>
      </c>
      <c r="H6905" s="10" t="s">
        <v>24</v>
      </c>
      <c r="I6905" s="10">
        <v>3856065</v>
      </c>
      <c r="J6905" s="10">
        <v>3856442</v>
      </c>
      <c r="K6905" s="10" t="s">
        <v>46</v>
      </c>
      <c r="R6905" s="10" t="s">
        <v>8442</v>
      </c>
      <c r="S6905" s="10">
        <v>378</v>
      </c>
    </row>
    <row r="6906" spans="1:20" x14ac:dyDescent="0.35">
      <c r="A6906" s="10" t="s">
        <v>27</v>
      </c>
      <c r="B6906" s="10" t="s">
        <v>27</v>
      </c>
      <c r="C6906" s="10" t="s">
        <v>28</v>
      </c>
      <c r="D6906" s="10" t="s">
        <v>22</v>
      </c>
      <c r="E6906" s="10" t="s">
        <v>23</v>
      </c>
      <c r="F6906" s="10" t="s">
        <v>5</v>
      </c>
      <c r="H6906" s="10" t="s">
        <v>24</v>
      </c>
      <c r="I6906" s="10">
        <v>3856065</v>
      </c>
      <c r="J6906" s="10">
        <v>3856442</v>
      </c>
      <c r="K6906" s="10" t="s">
        <v>46</v>
      </c>
      <c r="L6906" s="10" t="s">
        <v>8443</v>
      </c>
      <c r="O6906" s="10" t="s">
        <v>481</v>
      </c>
      <c r="R6906" s="10" t="s">
        <v>8442</v>
      </c>
      <c r="S6906" s="10">
        <v>378</v>
      </c>
      <c r="T6906" s="10">
        <v>125</v>
      </c>
    </row>
    <row r="6907" spans="1:20" x14ac:dyDescent="0.35">
      <c r="A6907" s="10" t="s">
        <v>20</v>
      </c>
      <c r="B6907" s="10" t="s">
        <v>20</v>
      </c>
      <c r="C6907" s="10" t="s">
        <v>21</v>
      </c>
      <c r="D6907" s="10" t="s">
        <v>22</v>
      </c>
      <c r="E6907" s="10" t="s">
        <v>23</v>
      </c>
      <c r="F6907" s="10" t="s">
        <v>5</v>
      </c>
      <c r="H6907" s="10" t="s">
        <v>24</v>
      </c>
      <c r="I6907" s="10">
        <v>3857249</v>
      </c>
      <c r="J6907" s="10">
        <v>3859366</v>
      </c>
      <c r="K6907" s="10" t="s">
        <v>25</v>
      </c>
      <c r="R6907" s="10" t="s">
        <v>8444</v>
      </c>
      <c r="S6907" s="10">
        <v>2118</v>
      </c>
    </row>
    <row r="6908" spans="1:20" x14ac:dyDescent="0.35">
      <c r="A6908" s="10" t="s">
        <v>27</v>
      </c>
      <c r="B6908" s="10" t="s">
        <v>27</v>
      </c>
      <c r="C6908" s="10" t="s">
        <v>28</v>
      </c>
      <c r="D6908" s="10" t="s">
        <v>22</v>
      </c>
      <c r="E6908" s="10" t="s">
        <v>23</v>
      </c>
      <c r="F6908" s="10" t="s">
        <v>5</v>
      </c>
      <c r="H6908" s="10" t="s">
        <v>24</v>
      </c>
      <c r="I6908" s="10">
        <v>3857249</v>
      </c>
      <c r="J6908" s="10">
        <v>3859366</v>
      </c>
      <c r="K6908" s="10" t="s">
        <v>25</v>
      </c>
      <c r="L6908" s="10" t="s">
        <v>8445</v>
      </c>
      <c r="O6908" s="10" t="s">
        <v>2736</v>
      </c>
      <c r="R6908" s="10" t="s">
        <v>8444</v>
      </c>
      <c r="S6908" s="10">
        <v>2118</v>
      </c>
      <c r="T6908" s="10">
        <v>705</v>
      </c>
    </row>
    <row r="6909" spans="1:20" x14ac:dyDescent="0.35">
      <c r="A6909" s="10" t="s">
        <v>20</v>
      </c>
      <c r="B6909" s="10" t="s">
        <v>20</v>
      </c>
      <c r="C6909" s="10" t="s">
        <v>21</v>
      </c>
      <c r="D6909" s="10" t="s">
        <v>22</v>
      </c>
      <c r="E6909" s="10" t="s">
        <v>23</v>
      </c>
      <c r="F6909" s="10" t="s">
        <v>5</v>
      </c>
      <c r="H6909" s="10" t="s">
        <v>24</v>
      </c>
      <c r="I6909" s="10">
        <v>3859709</v>
      </c>
      <c r="J6909" s="10">
        <v>3861127</v>
      </c>
      <c r="K6909" s="10" t="s">
        <v>25</v>
      </c>
      <c r="R6909" s="10" t="s">
        <v>8446</v>
      </c>
      <c r="S6909" s="10">
        <v>1419</v>
      </c>
    </row>
    <row r="6910" spans="1:20" x14ac:dyDescent="0.35">
      <c r="A6910" s="10" t="s">
        <v>27</v>
      </c>
      <c r="B6910" s="10" t="s">
        <v>27</v>
      </c>
      <c r="C6910" s="10" t="s">
        <v>28</v>
      </c>
      <c r="D6910" s="10" t="s">
        <v>22</v>
      </c>
      <c r="E6910" s="10" t="s">
        <v>23</v>
      </c>
      <c r="F6910" s="10" t="s">
        <v>5</v>
      </c>
      <c r="H6910" s="10" t="s">
        <v>24</v>
      </c>
      <c r="I6910" s="10">
        <v>3859709</v>
      </c>
      <c r="J6910" s="10">
        <v>3861127</v>
      </c>
      <c r="K6910" s="10" t="s">
        <v>25</v>
      </c>
      <c r="L6910" s="10" t="s">
        <v>8447</v>
      </c>
      <c r="O6910" s="10" t="s">
        <v>6398</v>
      </c>
      <c r="R6910" s="10" t="s">
        <v>8446</v>
      </c>
      <c r="S6910" s="10">
        <v>1419</v>
      </c>
      <c r="T6910" s="10">
        <v>472</v>
      </c>
    </row>
    <row r="6911" spans="1:20" x14ac:dyDescent="0.35">
      <c r="A6911" s="10" t="s">
        <v>20</v>
      </c>
      <c r="B6911" s="10" t="s">
        <v>20</v>
      </c>
      <c r="C6911" s="10" t="s">
        <v>21</v>
      </c>
      <c r="D6911" s="10" t="s">
        <v>22</v>
      </c>
      <c r="E6911" s="10" t="s">
        <v>23</v>
      </c>
      <c r="F6911" s="10" t="s">
        <v>5</v>
      </c>
      <c r="H6911" s="10" t="s">
        <v>24</v>
      </c>
      <c r="I6911" s="10">
        <v>3861157</v>
      </c>
      <c r="J6911" s="10">
        <v>3862359</v>
      </c>
      <c r="K6911" s="10" t="s">
        <v>25</v>
      </c>
      <c r="R6911" s="10" t="s">
        <v>8448</v>
      </c>
      <c r="S6911" s="10">
        <v>1203</v>
      </c>
    </row>
    <row r="6912" spans="1:20" x14ac:dyDescent="0.35">
      <c r="A6912" s="10" t="s">
        <v>27</v>
      </c>
      <c r="B6912" s="10" t="s">
        <v>27</v>
      </c>
      <c r="C6912" s="10" t="s">
        <v>28</v>
      </c>
      <c r="D6912" s="10" t="s">
        <v>22</v>
      </c>
      <c r="E6912" s="10" t="s">
        <v>23</v>
      </c>
      <c r="F6912" s="10" t="s">
        <v>5</v>
      </c>
      <c r="H6912" s="10" t="s">
        <v>24</v>
      </c>
      <c r="I6912" s="10">
        <v>3861157</v>
      </c>
      <c r="J6912" s="10">
        <v>3862359</v>
      </c>
      <c r="K6912" s="10" t="s">
        <v>25</v>
      </c>
      <c r="L6912" s="10" t="s">
        <v>8449</v>
      </c>
      <c r="O6912" s="10" t="s">
        <v>399</v>
      </c>
      <c r="R6912" s="10" t="s">
        <v>8448</v>
      </c>
      <c r="S6912" s="10">
        <v>1203</v>
      </c>
      <c r="T6912" s="10">
        <v>400</v>
      </c>
    </row>
    <row r="6913" spans="1:20" x14ac:dyDescent="0.35">
      <c r="A6913" s="10" t="s">
        <v>20</v>
      </c>
      <c r="B6913" s="10" t="s">
        <v>20</v>
      </c>
      <c r="C6913" s="10" t="s">
        <v>21</v>
      </c>
      <c r="D6913" s="10" t="s">
        <v>22</v>
      </c>
      <c r="E6913" s="10" t="s">
        <v>23</v>
      </c>
      <c r="F6913" s="10" t="s">
        <v>5</v>
      </c>
      <c r="H6913" s="10" t="s">
        <v>24</v>
      </c>
      <c r="I6913" s="10">
        <v>3862356</v>
      </c>
      <c r="J6913" s="10">
        <v>3863534</v>
      </c>
      <c r="K6913" s="10" t="s">
        <v>46</v>
      </c>
      <c r="R6913" s="10" t="s">
        <v>8450</v>
      </c>
      <c r="S6913" s="10">
        <v>1179</v>
      </c>
    </row>
    <row r="6914" spans="1:20" x14ac:dyDescent="0.35">
      <c r="A6914" s="10" t="s">
        <v>27</v>
      </c>
      <c r="B6914" s="10" t="s">
        <v>27</v>
      </c>
      <c r="C6914" s="10" t="s">
        <v>28</v>
      </c>
      <c r="D6914" s="10" t="s">
        <v>22</v>
      </c>
      <c r="E6914" s="10" t="s">
        <v>23</v>
      </c>
      <c r="F6914" s="10" t="s">
        <v>5</v>
      </c>
      <c r="H6914" s="10" t="s">
        <v>24</v>
      </c>
      <c r="I6914" s="10">
        <v>3862356</v>
      </c>
      <c r="J6914" s="10">
        <v>3863534</v>
      </c>
      <c r="K6914" s="10" t="s">
        <v>46</v>
      </c>
      <c r="L6914" s="10" t="s">
        <v>8451</v>
      </c>
      <c r="O6914" s="10" t="s">
        <v>8452</v>
      </c>
      <c r="R6914" s="10" t="s">
        <v>8450</v>
      </c>
      <c r="S6914" s="10">
        <v>1179</v>
      </c>
      <c r="T6914" s="10">
        <v>392</v>
      </c>
    </row>
    <row r="6915" spans="1:20" x14ac:dyDescent="0.35">
      <c r="A6915" s="10" t="s">
        <v>20</v>
      </c>
      <c r="B6915" s="10" t="s">
        <v>20</v>
      </c>
      <c r="C6915" s="10" t="s">
        <v>21</v>
      </c>
      <c r="D6915" s="10" t="s">
        <v>22</v>
      </c>
      <c r="E6915" s="10" t="s">
        <v>23</v>
      </c>
      <c r="F6915" s="10" t="s">
        <v>5</v>
      </c>
      <c r="H6915" s="10" t="s">
        <v>24</v>
      </c>
      <c r="I6915" s="10">
        <v>3863698</v>
      </c>
      <c r="J6915" s="10">
        <v>3864180</v>
      </c>
      <c r="K6915" s="10" t="s">
        <v>25</v>
      </c>
      <c r="R6915" s="10" t="s">
        <v>8453</v>
      </c>
      <c r="S6915" s="10">
        <v>483</v>
      </c>
    </row>
    <row r="6916" spans="1:20" x14ac:dyDescent="0.35">
      <c r="A6916" s="10" t="s">
        <v>27</v>
      </c>
      <c r="B6916" s="10" t="s">
        <v>27</v>
      </c>
      <c r="C6916" s="10" t="s">
        <v>28</v>
      </c>
      <c r="D6916" s="10" t="s">
        <v>22</v>
      </c>
      <c r="E6916" s="10" t="s">
        <v>23</v>
      </c>
      <c r="F6916" s="10" t="s">
        <v>5</v>
      </c>
      <c r="H6916" s="10" t="s">
        <v>24</v>
      </c>
      <c r="I6916" s="10">
        <v>3863698</v>
      </c>
      <c r="J6916" s="10">
        <v>3864180</v>
      </c>
      <c r="K6916" s="10" t="s">
        <v>25</v>
      </c>
      <c r="L6916" s="10" t="s">
        <v>8454</v>
      </c>
      <c r="O6916" s="10" t="s">
        <v>8455</v>
      </c>
      <c r="R6916" s="10" t="s">
        <v>8453</v>
      </c>
      <c r="S6916" s="10">
        <v>483</v>
      </c>
      <c r="T6916" s="10">
        <v>160</v>
      </c>
    </row>
    <row r="6917" spans="1:20" x14ac:dyDescent="0.35">
      <c r="A6917" s="10" t="s">
        <v>20</v>
      </c>
      <c r="B6917" s="10" t="s">
        <v>20</v>
      </c>
      <c r="C6917" s="10" t="s">
        <v>21</v>
      </c>
      <c r="D6917" s="10" t="s">
        <v>22</v>
      </c>
      <c r="E6917" s="10" t="s">
        <v>23</v>
      </c>
      <c r="F6917" s="10" t="s">
        <v>5</v>
      </c>
      <c r="H6917" s="10" t="s">
        <v>24</v>
      </c>
      <c r="I6917" s="10">
        <v>3864323</v>
      </c>
      <c r="J6917" s="10">
        <v>3864841</v>
      </c>
      <c r="K6917" s="10" t="s">
        <v>25</v>
      </c>
      <c r="R6917" s="10" t="s">
        <v>8456</v>
      </c>
      <c r="S6917" s="10">
        <v>519</v>
      </c>
    </row>
    <row r="6918" spans="1:20" x14ac:dyDescent="0.35">
      <c r="A6918" s="10" t="s">
        <v>27</v>
      </c>
      <c r="B6918" s="10" t="s">
        <v>27</v>
      </c>
      <c r="C6918" s="10" t="s">
        <v>28</v>
      </c>
      <c r="D6918" s="10" t="s">
        <v>22</v>
      </c>
      <c r="E6918" s="10" t="s">
        <v>23</v>
      </c>
      <c r="F6918" s="10" t="s">
        <v>5</v>
      </c>
      <c r="H6918" s="10" t="s">
        <v>24</v>
      </c>
      <c r="I6918" s="10">
        <v>3864323</v>
      </c>
      <c r="J6918" s="10">
        <v>3864841</v>
      </c>
      <c r="K6918" s="10" t="s">
        <v>25</v>
      </c>
      <c r="L6918" s="10" t="s">
        <v>8457</v>
      </c>
      <c r="O6918" s="10" t="s">
        <v>8458</v>
      </c>
      <c r="R6918" s="10" t="s">
        <v>8456</v>
      </c>
      <c r="S6918" s="10">
        <v>519</v>
      </c>
      <c r="T6918" s="10">
        <v>172</v>
      </c>
    </row>
    <row r="6919" spans="1:20" x14ac:dyDescent="0.35">
      <c r="A6919" s="10" t="s">
        <v>20</v>
      </c>
      <c r="B6919" s="10" t="s">
        <v>20</v>
      </c>
      <c r="C6919" s="10" t="s">
        <v>21</v>
      </c>
      <c r="D6919" s="10" t="s">
        <v>22</v>
      </c>
      <c r="E6919" s="10" t="s">
        <v>23</v>
      </c>
      <c r="F6919" s="10" t="s">
        <v>5</v>
      </c>
      <c r="H6919" s="10" t="s">
        <v>24</v>
      </c>
      <c r="I6919" s="10">
        <v>3864838</v>
      </c>
      <c r="J6919" s="10">
        <v>3865767</v>
      </c>
      <c r="K6919" s="10" t="s">
        <v>25</v>
      </c>
      <c r="R6919" s="10" t="s">
        <v>8459</v>
      </c>
      <c r="S6919" s="10">
        <v>930</v>
      </c>
    </row>
    <row r="6920" spans="1:20" x14ac:dyDescent="0.35">
      <c r="A6920" s="10" t="s">
        <v>27</v>
      </c>
      <c r="B6920" s="10" t="s">
        <v>27</v>
      </c>
      <c r="C6920" s="10" t="s">
        <v>28</v>
      </c>
      <c r="D6920" s="10" t="s">
        <v>22</v>
      </c>
      <c r="E6920" s="10" t="s">
        <v>23</v>
      </c>
      <c r="F6920" s="10" t="s">
        <v>5</v>
      </c>
      <c r="H6920" s="10" t="s">
        <v>24</v>
      </c>
      <c r="I6920" s="10">
        <v>3864838</v>
      </c>
      <c r="J6920" s="10">
        <v>3865767</v>
      </c>
      <c r="K6920" s="10" t="s">
        <v>25</v>
      </c>
      <c r="L6920" s="10" t="s">
        <v>8460</v>
      </c>
      <c r="O6920" s="10" t="s">
        <v>8461</v>
      </c>
      <c r="R6920" s="10" t="s">
        <v>8459</v>
      </c>
      <c r="S6920" s="10">
        <v>930</v>
      </c>
      <c r="T6920" s="10">
        <v>309</v>
      </c>
    </row>
    <row r="6921" spans="1:20" x14ac:dyDescent="0.35">
      <c r="A6921" s="10" t="s">
        <v>20</v>
      </c>
      <c r="B6921" s="10" t="s">
        <v>20</v>
      </c>
      <c r="C6921" s="10" t="s">
        <v>21</v>
      </c>
      <c r="D6921" s="10" t="s">
        <v>22</v>
      </c>
      <c r="E6921" s="10" t="s">
        <v>23</v>
      </c>
      <c r="F6921" s="10" t="s">
        <v>5</v>
      </c>
      <c r="H6921" s="10" t="s">
        <v>24</v>
      </c>
      <c r="I6921" s="10">
        <v>3865771</v>
      </c>
      <c r="J6921" s="10">
        <v>3866607</v>
      </c>
      <c r="K6921" s="10" t="s">
        <v>25</v>
      </c>
      <c r="R6921" s="10" t="s">
        <v>8462</v>
      </c>
      <c r="S6921" s="10">
        <v>837</v>
      </c>
    </row>
    <row r="6922" spans="1:20" x14ac:dyDescent="0.35">
      <c r="A6922" s="10" t="s">
        <v>27</v>
      </c>
      <c r="B6922" s="10" t="s">
        <v>27</v>
      </c>
      <c r="C6922" s="10" t="s">
        <v>28</v>
      </c>
      <c r="D6922" s="10" t="s">
        <v>22</v>
      </c>
      <c r="E6922" s="10" t="s">
        <v>23</v>
      </c>
      <c r="F6922" s="10" t="s">
        <v>5</v>
      </c>
      <c r="H6922" s="10" t="s">
        <v>24</v>
      </c>
      <c r="I6922" s="10">
        <v>3865771</v>
      </c>
      <c r="J6922" s="10">
        <v>3866607</v>
      </c>
      <c r="K6922" s="10" t="s">
        <v>25</v>
      </c>
      <c r="L6922" s="10" t="s">
        <v>8463</v>
      </c>
      <c r="O6922" s="10" t="s">
        <v>8464</v>
      </c>
      <c r="R6922" s="10" t="s">
        <v>8462</v>
      </c>
      <c r="S6922" s="10">
        <v>837</v>
      </c>
      <c r="T6922" s="10">
        <v>278</v>
      </c>
    </row>
    <row r="6923" spans="1:20" x14ac:dyDescent="0.35">
      <c r="A6923" s="10" t="s">
        <v>20</v>
      </c>
      <c r="B6923" s="10" t="s">
        <v>20</v>
      </c>
      <c r="C6923" s="10" t="s">
        <v>21</v>
      </c>
      <c r="D6923" s="10" t="s">
        <v>22</v>
      </c>
      <c r="E6923" s="10" t="s">
        <v>23</v>
      </c>
      <c r="F6923" s="10" t="s">
        <v>5</v>
      </c>
      <c r="H6923" s="10" t="s">
        <v>24</v>
      </c>
      <c r="I6923" s="10">
        <v>3866604</v>
      </c>
      <c r="J6923" s="10">
        <v>3866924</v>
      </c>
      <c r="K6923" s="10" t="s">
        <v>25</v>
      </c>
      <c r="R6923" s="10" t="s">
        <v>8465</v>
      </c>
      <c r="S6923" s="10">
        <v>321</v>
      </c>
    </row>
    <row r="6924" spans="1:20" x14ac:dyDescent="0.35">
      <c r="A6924" s="10" t="s">
        <v>27</v>
      </c>
      <c r="B6924" s="10" t="s">
        <v>27</v>
      </c>
      <c r="C6924" s="10" t="s">
        <v>28</v>
      </c>
      <c r="D6924" s="10" t="s">
        <v>22</v>
      </c>
      <c r="E6924" s="10" t="s">
        <v>23</v>
      </c>
      <c r="F6924" s="10" t="s">
        <v>5</v>
      </c>
      <c r="H6924" s="10" t="s">
        <v>24</v>
      </c>
      <c r="I6924" s="10">
        <v>3866604</v>
      </c>
      <c r="J6924" s="10">
        <v>3866924</v>
      </c>
      <c r="K6924" s="10" t="s">
        <v>25</v>
      </c>
      <c r="L6924" s="10" t="s">
        <v>8466</v>
      </c>
      <c r="O6924" s="10" t="s">
        <v>781</v>
      </c>
      <c r="R6924" s="10" t="s">
        <v>8465</v>
      </c>
      <c r="S6924" s="10">
        <v>321</v>
      </c>
      <c r="T6924" s="10">
        <v>106</v>
      </c>
    </row>
    <row r="6925" spans="1:20" x14ac:dyDescent="0.35">
      <c r="A6925" s="10" t="s">
        <v>20</v>
      </c>
      <c r="B6925" s="10" t="s">
        <v>20</v>
      </c>
      <c r="C6925" s="10" t="s">
        <v>21</v>
      </c>
      <c r="D6925" s="10" t="s">
        <v>22</v>
      </c>
      <c r="E6925" s="10" t="s">
        <v>23</v>
      </c>
      <c r="F6925" s="10" t="s">
        <v>5</v>
      </c>
      <c r="H6925" s="10" t="s">
        <v>24</v>
      </c>
      <c r="I6925" s="10">
        <v>3866971</v>
      </c>
      <c r="J6925" s="10">
        <v>3867768</v>
      </c>
      <c r="K6925" s="10" t="s">
        <v>46</v>
      </c>
      <c r="R6925" s="10" t="s">
        <v>8467</v>
      </c>
      <c r="S6925" s="10">
        <v>798</v>
      </c>
    </row>
    <row r="6926" spans="1:20" x14ac:dyDescent="0.35">
      <c r="A6926" s="10" t="s">
        <v>27</v>
      </c>
      <c r="B6926" s="10" t="s">
        <v>27</v>
      </c>
      <c r="C6926" s="10" t="s">
        <v>28</v>
      </c>
      <c r="D6926" s="10" t="s">
        <v>22</v>
      </c>
      <c r="E6926" s="10" t="s">
        <v>23</v>
      </c>
      <c r="F6926" s="10" t="s">
        <v>5</v>
      </c>
      <c r="H6926" s="10" t="s">
        <v>24</v>
      </c>
      <c r="I6926" s="10">
        <v>3866971</v>
      </c>
      <c r="J6926" s="10">
        <v>3867768</v>
      </c>
      <c r="K6926" s="10" t="s">
        <v>46</v>
      </c>
      <c r="L6926" s="10" t="s">
        <v>8468</v>
      </c>
      <c r="O6926" s="10" t="s">
        <v>8469</v>
      </c>
      <c r="R6926" s="10" t="s">
        <v>8467</v>
      </c>
      <c r="S6926" s="10">
        <v>798</v>
      </c>
      <c r="T6926" s="10">
        <v>265</v>
      </c>
    </row>
    <row r="6927" spans="1:20" x14ac:dyDescent="0.35">
      <c r="A6927" s="10" t="s">
        <v>20</v>
      </c>
      <c r="B6927" s="10" t="s">
        <v>20</v>
      </c>
      <c r="C6927" s="10" t="s">
        <v>21</v>
      </c>
      <c r="D6927" s="10" t="s">
        <v>22</v>
      </c>
      <c r="E6927" s="10" t="s">
        <v>23</v>
      </c>
      <c r="F6927" s="10" t="s">
        <v>5</v>
      </c>
      <c r="H6927" s="10" t="s">
        <v>24</v>
      </c>
      <c r="I6927" s="10">
        <v>3867765</v>
      </c>
      <c r="J6927" s="10">
        <v>3868163</v>
      </c>
      <c r="K6927" s="10" t="s">
        <v>46</v>
      </c>
      <c r="R6927" s="10" t="s">
        <v>8470</v>
      </c>
      <c r="S6927" s="10">
        <v>399</v>
      </c>
    </row>
    <row r="6928" spans="1:20" x14ac:dyDescent="0.35">
      <c r="A6928" s="10" t="s">
        <v>27</v>
      </c>
      <c r="B6928" s="10" t="s">
        <v>27</v>
      </c>
      <c r="C6928" s="10" t="s">
        <v>28</v>
      </c>
      <c r="D6928" s="10" t="s">
        <v>22</v>
      </c>
      <c r="E6928" s="10" t="s">
        <v>23</v>
      </c>
      <c r="F6928" s="10" t="s">
        <v>5</v>
      </c>
      <c r="H6928" s="10" t="s">
        <v>24</v>
      </c>
      <c r="I6928" s="10">
        <v>3867765</v>
      </c>
      <c r="J6928" s="10">
        <v>3868163</v>
      </c>
      <c r="K6928" s="10" t="s">
        <v>46</v>
      </c>
      <c r="L6928" s="10" t="s">
        <v>8471</v>
      </c>
      <c r="O6928" s="10" t="s">
        <v>8472</v>
      </c>
      <c r="R6928" s="10" t="s">
        <v>8470</v>
      </c>
      <c r="S6928" s="10">
        <v>399</v>
      </c>
      <c r="T6928" s="10">
        <v>132</v>
      </c>
    </row>
    <row r="6929" spans="1:20" x14ac:dyDescent="0.35">
      <c r="A6929" s="10" t="s">
        <v>20</v>
      </c>
      <c r="B6929" s="10" t="s">
        <v>20</v>
      </c>
      <c r="C6929" s="10" t="s">
        <v>21</v>
      </c>
      <c r="D6929" s="10" t="s">
        <v>22</v>
      </c>
      <c r="E6929" s="10" t="s">
        <v>23</v>
      </c>
      <c r="F6929" s="10" t="s">
        <v>5</v>
      </c>
      <c r="H6929" s="10" t="s">
        <v>24</v>
      </c>
      <c r="I6929" s="10">
        <v>3868216</v>
      </c>
      <c r="J6929" s="10">
        <v>3869472</v>
      </c>
      <c r="K6929" s="10" t="s">
        <v>46</v>
      </c>
      <c r="R6929" s="10" t="s">
        <v>8473</v>
      </c>
      <c r="S6929" s="10">
        <v>1257</v>
      </c>
    </row>
    <row r="6930" spans="1:20" x14ac:dyDescent="0.35">
      <c r="A6930" s="10" t="s">
        <v>27</v>
      </c>
      <c r="B6930" s="10" t="s">
        <v>27</v>
      </c>
      <c r="C6930" s="10" t="s">
        <v>28</v>
      </c>
      <c r="D6930" s="10" t="s">
        <v>22</v>
      </c>
      <c r="E6930" s="10" t="s">
        <v>23</v>
      </c>
      <c r="F6930" s="10" t="s">
        <v>5</v>
      </c>
      <c r="H6930" s="10" t="s">
        <v>24</v>
      </c>
      <c r="I6930" s="10">
        <v>3868216</v>
      </c>
      <c r="J6930" s="10">
        <v>3869472</v>
      </c>
      <c r="K6930" s="10" t="s">
        <v>46</v>
      </c>
      <c r="L6930" s="10" t="s">
        <v>8474</v>
      </c>
      <c r="O6930" s="10" t="s">
        <v>8475</v>
      </c>
      <c r="R6930" s="10" t="s">
        <v>8473</v>
      </c>
      <c r="S6930" s="10">
        <v>1257</v>
      </c>
      <c r="T6930" s="10">
        <v>418</v>
      </c>
    </row>
    <row r="6931" spans="1:20" x14ac:dyDescent="0.35">
      <c r="A6931" s="10" t="s">
        <v>20</v>
      </c>
      <c r="B6931" s="10" t="s">
        <v>20</v>
      </c>
      <c r="C6931" s="10" t="s">
        <v>21</v>
      </c>
      <c r="D6931" s="10" t="s">
        <v>22</v>
      </c>
      <c r="E6931" s="10" t="s">
        <v>23</v>
      </c>
      <c r="F6931" s="10" t="s">
        <v>5</v>
      </c>
      <c r="H6931" s="10" t="s">
        <v>24</v>
      </c>
      <c r="I6931" s="10">
        <v>3869691</v>
      </c>
      <c r="J6931" s="10">
        <v>3871151</v>
      </c>
      <c r="K6931" s="10" t="s">
        <v>25</v>
      </c>
      <c r="R6931" s="10" t="s">
        <v>8476</v>
      </c>
      <c r="S6931" s="10">
        <v>1461</v>
      </c>
    </row>
    <row r="6932" spans="1:20" x14ac:dyDescent="0.35">
      <c r="A6932" s="10" t="s">
        <v>27</v>
      </c>
      <c r="B6932" s="10" t="s">
        <v>27</v>
      </c>
      <c r="C6932" s="10" t="s">
        <v>28</v>
      </c>
      <c r="D6932" s="10" t="s">
        <v>22</v>
      </c>
      <c r="E6932" s="10" t="s">
        <v>23</v>
      </c>
      <c r="F6932" s="10" t="s">
        <v>5</v>
      </c>
      <c r="H6932" s="10" t="s">
        <v>24</v>
      </c>
      <c r="I6932" s="10">
        <v>3869691</v>
      </c>
      <c r="J6932" s="10">
        <v>3871151</v>
      </c>
      <c r="K6932" s="10" t="s">
        <v>25</v>
      </c>
      <c r="L6932" s="10" t="s">
        <v>8477</v>
      </c>
      <c r="O6932" s="10" t="s">
        <v>8478</v>
      </c>
      <c r="R6932" s="10" t="s">
        <v>8476</v>
      </c>
      <c r="S6932" s="10">
        <v>1461</v>
      </c>
      <c r="T6932" s="10">
        <v>486</v>
      </c>
    </row>
    <row r="6933" spans="1:20" x14ac:dyDescent="0.35">
      <c r="A6933" s="10" t="s">
        <v>20</v>
      </c>
      <c r="B6933" s="10" t="s">
        <v>20</v>
      </c>
      <c r="C6933" s="10" t="s">
        <v>21</v>
      </c>
      <c r="D6933" s="10" t="s">
        <v>22</v>
      </c>
      <c r="E6933" s="10" t="s">
        <v>23</v>
      </c>
      <c r="F6933" s="10" t="s">
        <v>5</v>
      </c>
      <c r="H6933" s="10" t="s">
        <v>24</v>
      </c>
      <c r="I6933" s="10">
        <v>3871151</v>
      </c>
      <c r="J6933" s="10">
        <v>3871759</v>
      </c>
      <c r="K6933" s="10" t="s">
        <v>25</v>
      </c>
      <c r="R6933" s="10" t="s">
        <v>8479</v>
      </c>
      <c r="S6933" s="10">
        <v>609</v>
      </c>
    </row>
    <row r="6934" spans="1:20" x14ac:dyDescent="0.35">
      <c r="A6934" s="10" t="s">
        <v>27</v>
      </c>
      <c r="B6934" s="10" t="s">
        <v>27</v>
      </c>
      <c r="C6934" s="10" t="s">
        <v>28</v>
      </c>
      <c r="D6934" s="10" t="s">
        <v>22</v>
      </c>
      <c r="E6934" s="10" t="s">
        <v>23</v>
      </c>
      <c r="F6934" s="10" t="s">
        <v>5</v>
      </c>
      <c r="H6934" s="10" t="s">
        <v>24</v>
      </c>
      <c r="I6934" s="10">
        <v>3871151</v>
      </c>
      <c r="J6934" s="10">
        <v>3871759</v>
      </c>
      <c r="K6934" s="10" t="s">
        <v>25</v>
      </c>
      <c r="L6934" s="10" t="s">
        <v>8480</v>
      </c>
      <c r="O6934" s="10" t="s">
        <v>8481</v>
      </c>
      <c r="R6934" s="10" t="s">
        <v>8479</v>
      </c>
      <c r="S6934" s="10">
        <v>609</v>
      </c>
      <c r="T6934" s="10">
        <v>202</v>
      </c>
    </row>
    <row r="6935" spans="1:20" x14ac:dyDescent="0.35">
      <c r="A6935" s="10" t="s">
        <v>20</v>
      </c>
      <c r="B6935" s="10" t="s">
        <v>20</v>
      </c>
      <c r="C6935" s="10" t="s">
        <v>21</v>
      </c>
      <c r="D6935" s="10" t="s">
        <v>22</v>
      </c>
      <c r="E6935" s="10" t="s">
        <v>23</v>
      </c>
      <c r="F6935" s="10" t="s">
        <v>5</v>
      </c>
      <c r="H6935" s="10" t="s">
        <v>24</v>
      </c>
      <c r="I6935" s="10">
        <v>3871656</v>
      </c>
      <c r="J6935" s="10">
        <v>3873038</v>
      </c>
      <c r="K6935" s="10" t="s">
        <v>46</v>
      </c>
      <c r="R6935" s="10" t="s">
        <v>8482</v>
      </c>
      <c r="S6935" s="10">
        <v>1383</v>
      </c>
    </row>
    <row r="6936" spans="1:20" x14ac:dyDescent="0.35">
      <c r="A6936" s="10" t="s">
        <v>27</v>
      </c>
      <c r="B6936" s="10" t="s">
        <v>27</v>
      </c>
      <c r="C6936" s="10" t="s">
        <v>28</v>
      </c>
      <c r="D6936" s="10" t="s">
        <v>22</v>
      </c>
      <c r="E6936" s="10" t="s">
        <v>23</v>
      </c>
      <c r="F6936" s="10" t="s">
        <v>5</v>
      </c>
      <c r="H6936" s="10" t="s">
        <v>24</v>
      </c>
      <c r="I6936" s="10">
        <v>3871656</v>
      </c>
      <c r="J6936" s="10">
        <v>3873038</v>
      </c>
      <c r="K6936" s="10" t="s">
        <v>46</v>
      </c>
      <c r="L6936" s="10" t="s">
        <v>8483</v>
      </c>
      <c r="O6936" s="10" t="s">
        <v>8484</v>
      </c>
      <c r="R6936" s="10" t="s">
        <v>8482</v>
      </c>
      <c r="S6936" s="10">
        <v>1383</v>
      </c>
      <c r="T6936" s="10">
        <v>460</v>
      </c>
    </row>
    <row r="6937" spans="1:20" x14ac:dyDescent="0.35">
      <c r="A6937" s="10" t="s">
        <v>20</v>
      </c>
      <c r="B6937" s="10" t="s">
        <v>20</v>
      </c>
      <c r="C6937" s="10" t="s">
        <v>21</v>
      </c>
      <c r="D6937" s="10" t="s">
        <v>22</v>
      </c>
      <c r="E6937" s="10" t="s">
        <v>23</v>
      </c>
      <c r="F6937" s="10" t="s">
        <v>5</v>
      </c>
      <c r="H6937" s="10" t="s">
        <v>24</v>
      </c>
      <c r="I6937" s="10">
        <v>3873035</v>
      </c>
      <c r="J6937" s="10">
        <v>3873667</v>
      </c>
      <c r="K6937" s="10" t="s">
        <v>46</v>
      </c>
      <c r="R6937" s="10" t="s">
        <v>8485</v>
      </c>
      <c r="S6937" s="10">
        <v>633</v>
      </c>
    </row>
    <row r="6938" spans="1:20" x14ac:dyDescent="0.35">
      <c r="A6938" s="10" t="s">
        <v>27</v>
      </c>
      <c r="B6938" s="10" t="s">
        <v>27</v>
      </c>
      <c r="C6938" s="10" t="s">
        <v>28</v>
      </c>
      <c r="D6938" s="10" t="s">
        <v>22</v>
      </c>
      <c r="E6938" s="10" t="s">
        <v>23</v>
      </c>
      <c r="F6938" s="10" t="s">
        <v>5</v>
      </c>
      <c r="H6938" s="10" t="s">
        <v>24</v>
      </c>
      <c r="I6938" s="10">
        <v>3873035</v>
      </c>
      <c r="J6938" s="10">
        <v>3873667</v>
      </c>
      <c r="K6938" s="10" t="s">
        <v>46</v>
      </c>
      <c r="L6938" s="10" t="s">
        <v>8486</v>
      </c>
      <c r="O6938" s="10" t="s">
        <v>8487</v>
      </c>
      <c r="R6938" s="10" t="s">
        <v>8485</v>
      </c>
      <c r="S6938" s="10">
        <v>633</v>
      </c>
      <c r="T6938" s="10">
        <v>210</v>
      </c>
    </row>
    <row r="6939" spans="1:20" x14ac:dyDescent="0.35">
      <c r="A6939" s="10" t="s">
        <v>20</v>
      </c>
      <c r="B6939" s="10" t="s">
        <v>20</v>
      </c>
      <c r="C6939" s="10" t="s">
        <v>21</v>
      </c>
      <c r="D6939" s="10" t="s">
        <v>22</v>
      </c>
      <c r="E6939" s="10" t="s">
        <v>23</v>
      </c>
      <c r="F6939" s="10" t="s">
        <v>5</v>
      </c>
      <c r="H6939" s="10" t="s">
        <v>24</v>
      </c>
      <c r="I6939" s="10">
        <v>3873702</v>
      </c>
      <c r="J6939" s="10">
        <v>3874469</v>
      </c>
      <c r="K6939" s="10" t="s">
        <v>46</v>
      </c>
      <c r="R6939" s="10" t="s">
        <v>8488</v>
      </c>
      <c r="S6939" s="10">
        <v>768</v>
      </c>
    </row>
    <row r="6940" spans="1:20" x14ac:dyDescent="0.35">
      <c r="A6940" s="10" t="s">
        <v>27</v>
      </c>
      <c r="B6940" s="10" t="s">
        <v>27</v>
      </c>
      <c r="C6940" s="10" t="s">
        <v>28</v>
      </c>
      <c r="D6940" s="10" t="s">
        <v>22</v>
      </c>
      <c r="E6940" s="10" t="s">
        <v>23</v>
      </c>
      <c r="F6940" s="10" t="s">
        <v>5</v>
      </c>
      <c r="H6940" s="10" t="s">
        <v>24</v>
      </c>
      <c r="I6940" s="10">
        <v>3873702</v>
      </c>
      <c r="J6940" s="10">
        <v>3874469</v>
      </c>
      <c r="K6940" s="10" t="s">
        <v>46</v>
      </c>
      <c r="L6940" s="10" t="s">
        <v>8489</v>
      </c>
      <c r="O6940" s="10" t="s">
        <v>49</v>
      </c>
      <c r="R6940" s="10" t="s">
        <v>8488</v>
      </c>
      <c r="S6940" s="10">
        <v>768</v>
      </c>
      <c r="T6940" s="10">
        <v>255</v>
      </c>
    </row>
    <row r="6941" spans="1:20" x14ac:dyDescent="0.35">
      <c r="A6941" s="10" t="s">
        <v>20</v>
      </c>
      <c r="B6941" s="10" t="s">
        <v>20</v>
      </c>
      <c r="C6941" s="10" t="s">
        <v>21</v>
      </c>
      <c r="D6941" s="10" t="s">
        <v>22</v>
      </c>
      <c r="E6941" s="10" t="s">
        <v>23</v>
      </c>
      <c r="F6941" s="10" t="s">
        <v>5</v>
      </c>
      <c r="H6941" s="10" t="s">
        <v>24</v>
      </c>
      <c r="I6941" s="10">
        <v>3874488</v>
      </c>
      <c r="J6941" s="10">
        <v>3875363</v>
      </c>
      <c r="K6941" s="10" t="s">
        <v>46</v>
      </c>
      <c r="R6941" s="10" t="s">
        <v>8490</v>
      </c>
      <c r="S6941" s="10">
        <v>876</v>
      </c>
    </row>
    <row r="6942" spans="1:20" x14ac:dyDescent="0.35">
      <c r="A6942" s="10" t="s">
        <v>27</v>
      </c>
      <c r="B6942" s="10" t="s">
        <v>27</v>
      </c>
      <c r="C6942" s="10" t="s">
        <v>28</v>
      </c>
      <c r="D6942" s="10" t="s">
        <v>22</v>
      </c>
      <c r="E6942" s="10" t="s">
        <v>23</v>
      </c>
      <c r="F6942" s="10" t="s">
        <v>5</v>
      </c>
      <c r="H6942" s="10" t="s">
        <v>24</v>
      </c>
      <c r="I6942" s="10">
        <v>3874488</v>
      </c>
      <c r="J6942" s="10">
        <v>3875363</v>
      </c>
      <c r="K6942" s="10" t="s">
        <v>46</v>
      </c>
      <c r="L6942" s="10" t="s">
        <v>8491</v>
      </c>
      <c r="O6942" s="10" t="s">
        <v>5014</v>
      </c>
      <c r="R6942" s="10" t="s">
        <v>8490</v>
      </c>
      <c r="S6942" s="10">
        <v>876</v>
      </c>
      <c r="T6942" s="10">
        <v>291</v>
      </c>
    </row>
    <row r="6943" spans="1:20" x14ac:dyDescent="0.35">
      <c r="A6943" s="10" t="s">
        <v>20</v>
      </c>
      <c r="B6943" s="10" t="s">
        <v>20</v>
      </c>
      <c r="C6943" s="10" t="s">
        <v>21</v>
      </c>
      <c r="D6943" s="10" t="s">
        <v>22</v>
      </c>
      <c r="E6943" s="10" t="s">
        <v>23</v>
      </c>
      <c r="F6943" s="10" t="s">
        <v>5</v>
      </c>
      <c r="H6943" s="10" t="s">
        <v>24</v>
      </c>
      <c r="I6943" s="10">
        <v>3875419</v>
      </c>
      <c r="J6943" s="10">
        <v>3876966</v>
      </c>
      <c r="K6943" s="10" t="s">
        <v>46</v>
      </c>
      <c r="R6943" s="10" t="s">
        <v>8492</v>
      </c>
      <c r="S6943" s="10">
        <v>1548</v>
      </c>
    </row>
    <row r="6944" spans="1:20" x14ac:dyDescent="0.35">
      <c r="A6944" s="10" t="s">
        <v>27</v>
      </c>
      <c r="B6944" s="10" t="s">
        <v>27</v>
      </c>
      <c r="C6944" s="10" t="s">
        <v>28</v>
      </c>
      <c r="D6944" s="10" t="s">
        <v>22</v>
      </c>
      <c r="E6944" s="10" t="s">
        <v>23</v>
      </c>
      <c r="F6944" s="10" t="s">
        <v>5</v>
      </c>
      <c r="H6944" s="10" t="s">
        <v>24</v>
      </c>
      <c r="I6944" s="10">
        <v>3875419</v>
      </c>
      <c r="J6944" s="10">
        <v>3876966</v>
      </c>
      <c r="K6944" s="10" t="s">
        <v>46</v>
      </c>
      <c r="L6944" s="10" t="s">
        <v>8493</v>
      </c>
      <c r="O6944" s="10" t="s">
        <v>217</v>
      </c>
      <c r="R6944" s="10" t="s">
        <v>8492</v>
      </c>
      <c r="S6944" s="10">
        <v>1548</v>
      </c>
      <c r="T6944" s="10">
        <v>515</v>
      </c>
    </row>
    <row r="6945" spans="1:20" x14ac:dyDescent="0.35">
      <c r="A6945" s="10" t="s">
        <v>20</v>
      </c>
      <c r="B6945" s="10" t="s">
        <v>20</v>
      </c>
      <c r="C6945" s="10" t="s">
        <v>21</v>
      </c>
      <c r="D6945" s="10" t="s">
        <v>22</v>
      </c>
      <c r="E6945" s="10" t="s">
        <v>23</v>
      </c>
      <c r="F6945" s="10" t="s">
        <v>5</v>
      </c>
      <c r="H6945" s="10" t="s">
        <v>24</v>
      </c>
      <c r="I6945" s="10">
        <v>3876970</v>
      </c>
      <c r="J6945" s="10">
        <v>3878199</v>
      </c>
      <c r="K6945" s="10" t="s">
        <v>46</v>
      </c>
      <c r="R6945" s="10" t="s">
        <v>8494</v>
      </c>
      <c r="S6945" s="10">
        <v>1230</v>
      </c>
    </row>
    <row r="6946" spans="1:20" x14ac:dyDescent="0.35">
      <c r="A6946" s="10" t="s">
        <v>27</v>
      </c>
      <c r="B6946" s="10" t="s">
        <v>27</v>
      </c>
      <c r="C6946" s="10" t="s">
        <v>28</v>
      </c>
      <c r="D6946" s="10" t="s">
        <v>22</v>
      </c>
      <c r="E6946" s="10" t="s">
        <v>23</v>
      </c>
      <c r="F6946" s="10" t="s">
        <v>5</v>
      </c>
      <c r="H6946" s="10" t="s">
        <v>24</v>
      </c>
      <c r="I6946" s="10">
        <v>3876970</v>
      </c>
      <c r="J6946" s="10">
        <v>3878199</v>
      </c>
      <c r="K6946" s="10" t="s">
        <v>46</v>
      </c>
      <c r="L6946" s="10" t="s">
        <v>8495</v>
      </c>
      <c r="O6946" s="10" t="s">
        <v>49</v>
      </c>
      <c r="R6946" s="10" t="s">
        <v>8494</v>
      </c>
      <c r="S6946" s="10">
        <v>1230</v>
      </c>
      <c r="T6946" s="10">
        <v>409</v>
      </c>
    </row>
    <row r="6947" spans="1:20" x14ac:dyDescent="0.35">
      <c r="A6947" s="10" t="s">
        <v>20</v>
      </c>
      <c r="B6947" s="10" t="s">
        <v>20</v>
      </c>
      <c r="C6947" s="10" t="s">
        <v>21</v>
      </c>
      <c r="D6947" s="10" t="s">
        <v>22</v>
      </c>
      <c r="E6947" s="10" t="s">
        <v>23</v>
      </c>
      <c r="F6947" s="10" t="s">
        <v>5</v>
      </c>
      <c r="H6947" s="10" t="s">
        <v>24</v>
      </c>
      <c r="I6947" s="10">
        <v>3878399</v>
      </c>
      <c r="J6947" s="10">
        <v>3880264</v>
      </c>
      <c r="K6947" s="10" t="s">
        <v>25</v>
      </c>
      <c r="R6947" s="10" t="s">
        <v>8496</v>
      </c>
      <c r="S6947" s="10">
        <v>1866</v>
      </c>
    </row>
    <row r="6948" spans="1:20" x14ac:dyDescent="0.35">
      <c r="A6948" s="10" t="s">
        <v>27</v>
      </c>
      <c r="B6948" s="10" t="s">
        <v>27</v>
      </c>
      <c r="C6948" s="10" t="s">
        <v>28</v>
      </c>
      <c r="D6948" s="10" t="s">
        <v>22</v>
      </c>
      <c r="E6948" s="10" t="s">
        <v>23</v>
      </c>
      <c r="F6948" s="10" t="s">
        <v>5</v>
      </c>
      <c r="H6948" s="10" t="s">
        <v>24</v>
      </c>
      <c r="I6948" s="10">
        <v>3878399</v>
      </c>
      <c r="J6948" s="10">
        <v>3880264</v>
      </c>
      <c r="K6948" s="10" t="s">
        <v>25</v>
      </c>
      <c r="L6948" s="10" t="s">
        <v>8497</v>
      </c>
      <c r="O6948" s="10" t="s">
        <v>8498</v>
      </c>
      <c r="R6948" s="10" t="s">
        <v>8496</v>
      </c>
      <c r="S6948" s="10">
        <v>1866</v>
      </c>
      <c r="T6948" s="10">
        <v>621</v>
      </c>
    </row>
    <row r="6949" spans="1:20" x14ac:dyDescent="0.35">
      <c r="A6949" s="10" t="s">
        <v>20</v>
      </c>
      <c r="B6949" s="10" t="s">
        <v>20</v>
      </c>
      <c r="C6949" s="10" t="s">
        <v>21</v>
      </c>
      <c r="D6949" s="10" t="s">
        <v>22</v>
      </c>
      <c r="E6949" s="10" t="s">
        <v>23</v>
      </c>
      <c r="F6949" s="10" t="s">
        <v>5</v>
      </c>
      <c r="H6949" s="10" t="s">
        <v>24</v>
      </c>
      <c r="I6949" s="10">
        <v>3880363</v>
      </c>
      <c r="J6949" s="10">
        <v>3884085</v>
      </c>
      <c r="K6949" s="10" t="s">
        <v>25</v>
      </c>
      <c r="R6949" s="10" t="s">
        <v>8499</v>
      </c>
      <c r="S6949" s="10">
        <v>3723</v>
      </c>
    </row>
    <row r="6950" spans="1:20" x14ac:dyDescent="0.35">
      <c r="A6950" s="10" t="s">
        <v>27</v>
      </c>
      <c r="B6950" s="10" t="s">
        <v>27</v>
      </c>
      <c r="C6950" s="10" t="s">
        <v>28</v>
      </c>
      <c r="D6950" s="10" t="s">
        <v>22</v>
      </c>
      <c r="E6950" s="10" t="s">
        <v>23</v>
      </c>
      <c r="F6950" s="10" t="s">
        <v>5</v>
      </c>
      <c r="H6950" s="10" t="s">
        <v>24</v>
      </c>
      <c r="I6950" s="10">
        <v>3880363</v>
      </c>
      <c r="J6950" s="10">
        <v>3884085</v>
      </c>
      <c r="K6950" s="10" t="s">
        <v>25</v>
      </c>
      <c r="L6950" s="10" t="s">
        <v>8500</v>
      </c>
      <c r="O6950" s="10" t="s">
        <v>605</v>
      </c>
      <c r="R6950" s="10" t="s">
        <v>8499</v>
      </c>
      <c r="S6950" s="10">
        <v>3723</v>
      </c>
      <c r="T6950" s="10">
        <v>1240</v>
      </c>
    </row>
    <row r="6951" spans="1:20" x14ac:dyDescent="0.35">
      <c r="A6951" s="10" t="s">
        <v>20</v>
      </c>
      <c r="B6951" s="10" t="s">
        <v>20</v>
      </c>
      <c r="C6951" s="10" t="s">
        <v>21</v>
      </c>
      <c r="D6951" s="10" t="s">
        <v>22</v>
      </c>
      <c r="E6951" s="10" t="s">
        <v>23</v>
      </c>
      <c r="F6951" s="10" t="s">
        <v>5</v>
      </c>
      <c r="H6951" s="10" t="s">
        <v>24</v>
      </c>
      <c r="I6951" s="10">
        <v>3884119</v>
      </c>
      <c r="J6951" s="10">
        <v>3884766</v>
      </c>
      <c r="K6951" s="10" t="s">
        <v>25</v>
      </c>
      <c r="R6951" s="10" t="s">
        <v>8501</v>
      </c>
      <c r="S6951" s="10">
        <v>648</v>
      </c>
    </row>
    <row r="6952" spans="1:20" x14ac:dyDescent="0.35">
      <c r="A6952" s="10" t="s">
        <v>27</v>
      </c>
      <c r="B6952" s="10" t="s">
        <v>27</v>
      </c>
      <c r="C6952" s="10" t="s">
        <v>28</v>
      </c>
      <c r="D6952" s="10" t="s">
        <v>22</v>
      </c>
      <c r="E6952" s="10" t="s">
        <v>23</v>
      </c>
      <c r="F6952" s="10" t="s">
        <v>5</v>
      </c>
      <c r="H6952" s="10" t="s">
        <v>24</v>
      </c>
      <c r="I6952" s="10">
        <v>3884119</v>
      </c>
      <c r="J6952" s="10">
        <v>3884766</v>
      </c>
      <c r="K6952" s="10" t="s">
        <v>25</v>
      </c>
      <c r="L6952" s="10" t="s">
        <v>8502</v>
      </c>
      <c r="O6952" s="10" t="s">
        <v>8503</v>
      </c>
      <c r="R6952" s="10" t="s">
        <v>8501</v>
      </c>
      <c r="S6952" s="10">
        <v>648</v>
      </c>
      <c r="T6952" s="10">
        <v>215</v>
      </c>
    </row>
    <row r="6953" spans="1:20" x14ac:dyDescent="0.35">
      <c r="A6953" s="10" t="s">
        <v>20</v>
      </c>
      <c r="B6953" s="10" t="s">
        <v>20</v>
      </c>
      <c r="C6953" s="10" t="s">
        <v>21</v>
      </c>
      <c r="D6953" s="10" t="s">
        <v>22</v>
      </c>
      <c r="E6953" s="10" t="s">
        <v>23</v>
      </c>
      <c r="F6953" s="10" t="s">
        <v>5</v>
      </c>
      <c r="H6953" s="10" t="s">
        <v>24</v>
      </c>
      <c r="I6953" s="10">
        <v>3884763</v>
      </c>
      <c r="J6953" s="10">
        <v>3885686</v>
      </c>
      <c r="K6953" s="10" t="s">
        <v>46</v>
      </c>
      <c r="R6953" s="10" t="s">
        <v>8504</v>
      </c>
      <c r="S6953" s="10">
        <v>924</v>
      </c>
    </row>
    <row r="6954" spans="1:20" x14ac:dyDescent="0.35">
      <c r="A6954" s="10" t="s">
        <v>27</v>
      </c>
      <c r="B6954" s="10" t="s">
        <v>27</v>
      </c>
      <c r="C6954" s="10" t="s">
        <v>28</v>
      </c>
      <c r="D6954" s="10" t="s">
        <v>22</v>
      </c>
      <c r="E6954" s="10" t="s">
        <v>23</v>
      </c>
      <c r="F6954" s="10" t="s">
        <v>5</v>
      </c>
      <c r="H6954" s="10" t="s">
        <v>24</v>
      </c>
      <c r="I6954" s="10">
        <v>3884763</v>
      </c>
      <c r="J6954" s="10">
        <v>3885686</v>
      </c>
      <c r="K6954" s="10" t="s">
        <v>46</v>
      </c>
      <c r="L6954" s="10" t="s">
        <v>8505</v>
      </c>
      <c r="O6954" s="10" t="s">
        <v>117</v>
      </c>
      <c r="R6954" s="10" t="s">
        <v>8504</v>
      </c>
      <c r="S6954" s="10">
        <v>924</v>
      </c>
      <c r="T6954" s="10">
        <v>307</v>
      </c>
    </row>
    <row r="6955" spans="1:20" x14ac:dyDescent="0.35">
      <c r="A6955" s="10" t="s">
        <v>20</v>
      </c>
      <c r="B6955" s="10" t="s">
        <v>20</v>
      </c>
      <c r="C6955" s="10" t="s">
        <v>21</v>
      </c>
      <c r="D6955" s="10" t="s">
        <v>22</v>
      </c>
      <c r="E6955" s="10" t="s">
        <v>23</v>
      </c>
      <c r="F6955" s="10" t="s">
        <v>5</v>
      </c>
      <c r="H6955" s="10" t="s">
        <v>24</v>
      </c>
      <c r="I6955" s="10">
        <v>3885819</v>
      </c>
      <c r="J6955" s="10">
        <v>3886025</v>
      </c>
      <c r="K6955" s="10" t="s">
        <v>25</v>
      </c>
      <c r="R6955" s="10" t="s">
        <v>8506</v>
      </c>
      <c r="S6955" s="10">
        <v>207</v>
      </c>
    </row>
    <row r="6956" spans="1:20" x14ac:dyDescent="0.35">
      <c r="A6956" s="10" t="s">
        <v>27</v>
      </c>
      <c r="B6956" s="10" t="s">
        <v>27</v>
      </c>
      <c r="C6956" s="10" t="s">
        <v>28</v>
      </c>
      <c r="D6956" s="10" t="s">
        <v>22</v>
      </c>
      <c r="E6956" s="10" t="s">
        <v>23</v>
      </c>
      <c r="F6956" s="10" t="s">
        <v>5</v>
      </c>
      <c r="H6956" s="10" t="s">
        <v>24</v>
      </c>
      <c r="I6956" s="10">
        <v>3885819</v>
      </c>
      <c r="J6956" s="10">
        <v>3886025</v>
      </c>
      <c r="K6956" s="10" t="s">
        <v>25</v>
      </c>
      <c r="L6956" s="10" t="s">
        <v>8507</v>
      </c>
      <c r="O6956" s="10" t="s">
        <v>52</v>
      </c>
      <c r="R6956" s="10" t="s">
        <v>8506</v>
      </c>
      <c r="S6956" s="10">
        <v>207</v>
      </c>
      <c r="T6956" s="10">
        <v>68</v>
      </c>
    </row>
    <row r="6957" spans="1:20" x14ac:dyDescent="0.35">
      <c r="A6957" s="10" t="s">
        <v>20</v>
      </c>
      <c r="B6957" s="10" t="s">
        <v>20</v>
      </c>
      <c r="C6957" s="10" t="s">
        <v>21</v>
      </c>
      <c r="D6957" s="10" t="s">
        <v>22</v>
      </c>
      <c r="E6957" s="10" t="s">
        <v>23</v>
      </c>
      <c r="F6957" s="10" t="s">
        <v>5</v>
      </c>
      <c r="H6957" s="10" t="s">
        <v>24</v>
      </c>
      <c r="I6957" s="10">
        <v>3886203</v>
      </c>
      <c r="J6957" s="10">
        <v>3887057</v>
      </c>
      <c r="K6957" s="10" t="s">
        <v>25</v>
      </c>
      <c r="R6957" s="10" t="s">
        <v>8508</v>
      </c>
      <c r="S6957" s="10">
        <v>855</v>
      </c>
    </row>
    <row r="6958" spans="1:20" x14ac:dyDescent="0.35">
      <c r="A6958" s="10" t="s">
        <v>27</v>
      </c>
      <c r="B6958" s="10" t="s">
        <v>27</v>
      </c>
      <c r="C6958" s="10" t="s">
        <v>28</v>
      </c>
      <c r="D6958" s="10" t="s">
        <v>22</v>
      </c>
      <c r="E6958" s="10" t="s">
        <v>23</v>
      </c>
      <c r="F6958" s="10" t="s">
        <v>5</v>
      </c>
      <c r="H6958" s="10" t="s">
        <v>24</v>
      </c>
      <c r="I6958" s="10">
        <v>3886203</v>
      </c>
      <c r="J6958" s="10">
        <v>3887057</v>
      </c>
      <c r="K6958" s="10" t="s">
        <v>25</v>
      </c>
      <c r="L6958" s="10" t="s">
        <v>8509</v>
      </c>
      <c r="O6958" s="10" t="s">
        <v>228</v>
      </c>
      <c r="R6958" s="10" t="s">
        <v>8508</v>
      </c>
      <c r="S6958" s="10">
        <v>855</v>
      </c>
      <c r="T6958" s="10">
        <v>284</v>
      </c>
    </row>
    <row r="6959" spans="1:20" x14ac:dyDescent="0.35">
      <c r="A6959" s="10" t="s">
        <v>20</v>
      </c>
      <c r="B6959" s="10" t="s">
        <v>20</v>
      </c>
      <c r="C6959" s="10" t="s">
        <v>21</v>
      </c>
      <c r="D6959" s="10" t="s">
        <v>22</v>
      </c>
      <c r="E6959" s="10" t="s">
        <v>23</v>
      </c>
      <c r="F6959" s="10" t="s">
        <v>5</v>
      </c>
      <c r="H6959" s="10" t="s">
        <v>24</v>
      </c>
      <c r="I6959" s="10">
        <v>3887067</v>
      </c>
      <c r="J6959" s="10">
        <v>3888044</v>
      </c>
      <c r="K6959" s="10" t="s">
        <v>46</v>
      </c>
      <c r="R6959" s="10" t="s">
        <v>8510</v>
      </c>
      <c r="S6959" s="10">
        <v>978</v>
      </c>
    </row>
    <row r="6960" spans="1:20" x14ac:dyDescent="0.35">
      <c r="A6960" s="10" t="s">
        <v>27</v>
      </c>
      <c r="B6960" s="10" t="s">
        <v>27</v>
      </c>
      <c r="C6960" s="10" t="s">
        <v>28</v>
      </c>
      <c r="D6960" s="10" t="s">
        <v>22</v>
      </c>
      <c r="E6960" s="10" t="s">
        <v>23</v>
      </c>
      <c r="F6960" s="10" t="s">
        <v>5</v>
      </c>
      <c r="H6960" s="10" t="s">
        <v>24</v>
      </c>
      <c r="I6960" s="10">
        <v>3887067</v>
      </c>
      <c r="J6960" s="10">
        <v>3888044</v>
      </c>
      <c r="K6960" s="10" t="s">
        <v>46</v>
      </c>
      <c r="L6960" s="10" t="s">
        <v>8511</v>
      </c>
      <c r="O6960" s="10" t="s">
        <v>278</v>
      </c>
      <c r="R6960" s="10" t="s">
        <v>8510</v>
      </c>
      <c r="S6960" s="10">
        <v>978</v>
      </c>
      <c r="T6960" s="10">
        <v>325</v>
      </c>
    </row>
    <row r="6961" spans="1:20" x14ac:dyDescent="0.35">
      <c r="A6961" s="10" t="s">
        <v>20</v>
      </c>
      <c r="B6961" s="10" t="s">
        <v>20</v>
      </c>
      <c r="C6961" s="10" t="s">
        <v>21</v>
      </c>
      <c r="D6961" s="10" t="s">
        <v>22</v>
      </c>
      <c r="E6961" s="10" t="s">
        <v>23</v>
      </c>
      <c r="F6961" s="10" t="s">
        <v>5</v>
      </c>
      <c r="H6961" s="10" t="s">
        <v>24</v>
      </c>
      <c r="I6961" s="10">
        <v>3888170</v>
      </c>
      <c r="J6961" s="10">
        <v>3888781</v>
      </c>
      <c r="K6961" s="10" t="s">
        <v>25</v>
      </c>
      <c r="R6961" s="10" t="s">
        <v>8512</v>
      </c>
      <c r="S6961" s="10">
        <v>612</v>
      </c>
    </row>
    <row r="6962" spans="1:20" x14ac:dyDescent="0.35">
      <c r="A6962" s="10" t="s">
        <v>27</v>
      </c>
      <c r="B6962" s="10" t="s">
        <v>27</v>
      </c>
      <c r="C6962" s="10" t="s">
        <v>28</v>
      </c>
      <c r="D6962" s="10" t="s">
        <v>22</v>
      </c>
      <c r="E6962" s="10" t="s">
        <v>23</v>
      </c>
      <c r="F6962" s="10" t="s">
        <v>5</v>
      </c>
      <c r="H6962" s="10" t="s">
        <v>24</v>
      </c>
      <c r="I6962" s="10">
        <v>3888170</v>
      </c>
      <c r="J6962" s="10">
        <v>3888781</v>
      </c>
      <c r="K6962" s="10" t="s">
        <v>25</v>
      </c>
      <c r="L6962" s="10" t="s">
        <v>8513</v>
      </c>
      <c r="O6962" s="10" t="s">
        <v>1027</v>
      </c>
      <c r="R6962" s="10" t="s">
        <v>8512</v>
      </c>
      <c r="S6962" s="10">
        <v>612</v>
      </c>
      <c r="T6962" s="10">
        <v>203</v>
      </c>
    </row>
    <row r="6963" spans="1:20" x14ac:dyDescent="0.35">
      <c r="A6963" s="10" t="s">
        <v>20</v>
      </c>
      <c r="B6963" s="10" t="s">
        <v>20</v>
      </c>
      <c r="C6963" s="10" t="s">
        <v>21</v>
      </c>
      <c r="D6963" s="10" t="s">
        <v>22</v>
      </c>
      <c r="E6963" s="10" t="s">
        <v>23</v>
      </c>
      <c r="F6963" s="10" t="s">
        <v>5</v>
      </c>
      <c r="H6963" s="10" t="s">
        <v>24</v>
      </c>
      <c r="I6963" s="10">
        <v>3888915</v>
      </c>
      <c r="J6963" s="10">
        <v>3889436</v>
      </c>
      <c r="K6963" s="10" t="s">
        <v>25</v>
      </c>
      <c r="R6963" s="10" t="s">
        <v>8514</v>
      </c>
      <c r="S6963" s="10">
        <v>522</v>
      </c>
    </row>
    <row r="6964" spans="1:20" x14ac:dyDescent="0.35">
      <c r="A6964" s="10" t="s">
        <v>27</v>
      </c>
      <c r="B6964" s="10" t="s">
        <v>27</v>
      </c>
      <c r="C6964" s="10" t="s">
        <v>28</v>
      </c>
      <c r="D6964" s="10" t="s">
        <v>22</v>
      </c>
      <c r="E6964" s="10" t="s">
        <v>23</v>
      </c>
      <c r="F6964" s="10" t="s">
        <v>5</v>
      </c>
      <c r="H6964" s="10" t="s">
        <v>24</v>
      </c>
      <c r="I6964" s="10">
        <v>3888915</v>
      </c>
      <c r="J6964" s="10">
        <v>3889436</v>
      </c>
      <c r="K6964" s="10" t="s">
        <v>25</v>
      </c>
      <c r="L6964" s="10" t="s">
        <v>8515</v>
      </c>
      <c r="O6964" s="10" t="s">
        <v>49</v>
      </c>
      <c r="R6964" s="10" t="s">
        <v>8514</v>
      </c>
      <c r="S6964" s="10">
        <v>522</v>
      </c>
      <c r="T6964" s="10">
        <v>173</v>
      </c>
    </row>
    <row r="6965" spans="1:20" x14ac:dyDescent="0.35">
      <c r="A6965" s="10" t="s">
        <v>20</v>
      </c>
      <c r="B6965" s="10" t="s">
        <v>20</v>
      </c>
      <c r="C6965" s="10" t="s">
        <v>21</v>
      </c>
      <c r="D6965" s="10" t="s">
        <v>22</v>
      </c>
      <c r="E6965" s="10" t="s">
        <v>23</v>
      </c>
      <c r="F6965" s="10" t="s">
        <v>5</v>
      </c>
      <c r="H6965" s="10" t="s">
        <v>24</v>
      </c>
      <c r="I6965" s="10">
        <v>3889520</v>
      </c>
      <c r="J6965" s="10">
        <v>3890998</v>
      </c>
      <c r="K6965" s="10" t="s">
        <v>46</v>
      </c>
      <c r="R6965" s="10" t="s">
        <v>8516</v>
      </c>
      <c r="S6965" s="10">
        <v>1479</v>
      </c>
    </row>
    <row r="6966" spans="1:20" x14ac:dyDescent="0.35">
      <c r="A6966" s="10" t="s">
        <v>27</v>
      </c>
      <c r="B6966" s="10" t="s">
        <v>27</v>
      </c>
      <c r="C6966" s="10" t="s">
        <v>28</v>
      </c>
      <c r="D6966" s="10" t="s">
        <v>22</v>
      </c>
      <c r="E6966" s="10" t="s">
        <v>23</v>
      </c>
      <c r="F6966" s="10" t="s">
        <v>5</v>
      </c>
      <c r="H6966" s="10" t="s">
        <v>24</v>
      </c>
      <c r="I6966" s="10">
        <v>3889520</v>
      </c>
      <c r="J6966" s="10">
        <v>3890998</v>
      </c>
      <c r="K6966" s="10" t="s">
        <v>46</v>
      </c>
      <c r="L6966" s="10" t="s">
        <v>8517</v>
      </c>
      <c r="O6966" s="10" t="s">
        <v>1711</v>
      </c>
      <c r="R6966" s="10" t="s">
        <v>8516</v>
      </c>
      <c r="S6966" s="10">
        <v>1479</v>
      </c>
      <c r="T6966" s="10">
        <v>492</v>
      </c>
    </row>
    <row r="6967" spans="1:20" x14ac:dyDescent="0.35">
      <c r="A6967" s="10" t="s">
        <v>20</v>
      </c>
      <c r="B6967" s="10" t="s">
        <v>20</v>
      </c>
      <c r="C6967" s="10" t="s">
        <v>21</v>
      </c>
      <c r="D6967" s="10" t="s">
        <v>22</v>
      </c>
      <c r="E6967" s="10" t="s">
        <v>23</v>
      </c>
      <c r="F6967" s="10" t="s">
        <v>5</v>
      </c>
      <c r="H6967" s="10" t="s">
        <v>24</v>
      </c>
      <c r="I6967" s="10">
        <v>3891056</v>
      </c>
      <c r="J6967" s="10">
        <v>3892009</v>
      </c>
      <c r="K6967" s="10" t="s">
        <v>46</v>
      </c>
      <c r="R6967" s="10" t="s">
        <v>8518</v>
      </c>
      <c r="S6967" s="10">
        <v>954</v>
      </c>
    </row>
    <row r="6968" spans="1:20" x14ac:dyDescent="0.35">
      <c r="A6968" s="10" t="s">
        <v>27</v>
      </c>
      <c r="B6968" s="10" t="s">
        <v>27</v>
      </c>
      <c r="C6968" s="10" t="s">
        <v>28</v>
      </c>
      <c r="D6968" s="10" t="s">
        <v>22</v>
      </c>
      <c r="E6968" s="10" t="s">
        <v>23</v>
      </c>
      <c r="F6968" s="10" t="s">
        <v>5</v>
      </c>
      <c r="H6968" s="10" t="s">
        <v>24</v>
      </c>
      <c r="I6968" s="10">
        <v>3891056</v>
      </c>
      <c r="J6968" s="10">
        <v>3892009</v>
      </c>
      <c r="K6968" s="10" t="s">
        <v>46</v>
      </c>
      <c r="L6968" s="10" t="s">
        <v>8519</v>
      </c>
      <c r="O6968" s="10" t="s">
        <v>5749</v>
      </c>
      <c r="R6968" s="10" t="s">
        <v>8518</v>
      </c>
      <c r="S6968" s="10">
        <v>954</v>
      </c>
      <c r="T6968" s="10">
        <v>317</v>
      </c>
    </row>
    <row r="6969" spans="1:20" x14ac:dyDescent="0.35">
      <c r="A6969" s="10" t="s">
        <v>20</v>
      </c>
      <c r="B6969" s="10" t="s">
        <v>20</v>
      </c>
      <c r="C6969" s="10" t="s">
        <v>21</v>
      </c>
      <c r="D6969" s="10" t="s">
        <v>22</v>
      </c>
      <c r="E6969" s="10" t="s">
        <v>23</v>
      </c>
      <c r="F6969" s="10" t="s">
        <v>5</v>
      </c>
      <c r="H6969" s="10" t="s">
        <v>24</v>
      </c>
      <c r="I6969" s="10">
        <v>3892023</v>
      </c>
      <c r="J6969" s="10">
        <v>3893321</v>
      </c>
      <c r="K6969" s="10" t="s">
        <v>46</v>
      </c>
      <c r="R6969" s="10" t="s">
        <v>8520</v>
      </c>
      <c r="S6969" s="10">
        <v>1299</v>
      </c>
    </row>
    <row r="6970" spans="1:20" x14ac:dyDescent="0.35">
      <c r="A6970" s="10" t="s">
        <v>27</v>
      </c>
      <c r="B6970" s="10" t="s">
        <v>27</v>
      </c>
      <c r="C6970" s="10" t="s">
        <v>28</v>
      </c>
      <c r="D6970" s="10" t="s">
        <v>22</v>
      </c>
      <c r="E6970" s="10" t="s">
        <v>23</v>
      </c>
      <c r="F6970" s="10" t="s">
        <v>5</v>
      </c>
      <c r="H6970" s="10" t="s">
        <v>24</v>
      </c>
      <c r="I6970" s="10">
        <v>3892023</v>
      </c>
      <c r="J6970" s="10">
        <v>3893321</v>
      </c>
      <c r="K6970" s="10" t="s">
        <v>46</v>
      </c>
      <c r="L6970" s="10" t="s">
        <v>8521</v>
      </c>
      <c r="O6970" s="10" t="s">
        <v>399</v>
      </c>
      <c r="R6970" s="10" t="s">
        <v>8520</v>
      </c>
      <c r="S6970" s="10">
        <v>1299</v>
      </c>
      <c r="T6970" s="10">
        <v>432</v>
      </c>
    </row>
    <row r="6971" spans="1:20" x14ac:dyDescent="0.35">
      <c r="A6971" s="10" t="s">
        <v>20</v>
      </c>
      <c r="B6971" s="10" t="s">
        <v>20</v>
      </c>
      <c r="C6971" s="10" t="s">
        <v>21</v>
      </c>
      <c r="D6971" s="10" t="s">
        <v>22</v>
      </c>
      <c r="E6971" s="10" t="s">
        <v>23</v>
      </c>
      <c r="F6971" s="10" t="s">
        <v>5</v>
      </c>
      <c r="H6971" s="10" t="s">
        <v>24</v>
      </c>
      <c r="I6971" s="10">
        <v>3893354</v>
      </c>
      <c r="J6971" s="10">
        <v>3894124</v>
      </c>
      <c r="K6971" s="10" t="s">
        <v>25</v>
      </c>
      <c r="R6971" s="10" t="s">
        <v>8522</v>
      </c>
      <c r="S6971" s="10">
        <v>771</v>
      </c>
    </row>
    <row r="6972" spans="1:20" x14ac:dyDescent="0.35">
      <c r="A6972" s="10" t="s">
        <v>27</v>
      </c>
      <c r="B6972" s="10" t="s">
        <v>27</v>
      </c>
      <c r="C6972" s="10" t="s">
        <v>28</v>
      </c>
      <c r="D6972" s="10" t="s">
        <v>22</v>
      </c>
      <c r="E6972" s="10" t="s">
        <v>23</v>
      </c>
      <c r="F6972" s="10" t="s">
        <v>5</v>
      </c>
      <c r="H6972" s="10" t="s">
        <v>24</v>
      </c>
      <c r="I6972" s="10">
        <v>3893354</v>
      </c>
      <c r="J6972" s="10">
        <v>3894124</v>
      </c>
      <c r="K6972" s="10" t="s">
        <v>25</v>
      </c>
      <c r="L6972" s="10" t="s">
        <v>8523</v>
      </c>
      <c r="O6972" s="10" t="s">
        <v>223</v>
      </c>
      <c r="R6972" s="10" t="s">
        <v>8522</v>
      </c>
      <c r="S6972" s="10">
        <v>771</v>
      </c>
      <c r="T6972" s="10">
        <v>256</v>
      </c>
    </row>
    <row r="6973" spans="1:20" x14ac:dyDescent="0.35">
      <c r="A6973" s="10" t="s">
        <v>20</v>
      </c>
      <c r="B6973" s="10" t="s">
        <v>20</v>
      </c>
      <c r="C6973" s="10" t="s">
        <v>21</v>
      </c>
      <c r="D6973" s="10" t="s">
        <v>22</v>
      </c>
      <c r="E6973" s="10" t="s">
        <v>23</v>
      </c>
      <c r="F6973" s="10" t="s">
        <v>5</v>
      </c>
      <c r="H6973" s="10" t="s">
        <v>24</v>
      </c>
      <c r="I6973" s="10">
        <v>3894226</v>
      </c>
      <c r="J6973" s="10">
        <v>3895152</v>
      </c>
      <c r="K6973" s="10" t="s">
        <v>46</v>
      </c>
      <c r="R6973" s="10" t="s">
        <v>8524</v>
      </c>
      <c r="S6973" s="10">
        <v>927</v>
      </c>
    </row>
    <row r="6974" spans="1:20" x14ac:dyDescent="0.35">
      <c r="A6974" s="10" t="s">
        <v>27</v>
      </c>
      <c r="B6974" s="10" t="s">
        <v>27</v>
      </c>
      <c r="C6974" s="10" t="s">
        <v>28</v>
      </c>
      <c r="D6974" s="10" t="s">
        <v>22</v>
      </c>
      <c r="E6974" s="10" t="s">
        <v>23</v>
      </c>
      <c r="F6974" s="10" t="s">
        <v>5</v>
      </c>
      <c r="H6974" s="10" t="s">
        <v>24</v>
      </c>
      <c r="I6974" s="10">
        <v>3894226</v>
      </c>
      <c r="J6974" s="10">
        <v>3895152</v>
      </c>
      <c r="K6974" s="10" t="s">
        <v>46</v>
      </c>
      <c r="L6974" s="10" t="s">
        <v>8525</v>
      </c>
      <c r="O6974" s="10" t="s">
        <v>49</v>
      </c>
      <c r="R6974" s="10" t="s">
        <v>8524</v>
      </c>
      <c r="S6974" s="10">
        <v>927</v>
      </c>
      <c r="T6974" s="10">
        <v>308</v>
      </c>
    </row>
    <row r="6975" spans="1:20" x14ac:dyDescent="0.35">
      <c r="A6975" s="10" t="s">
        <v>20</v>
      </c>
      <c r="B6975" s="10" t="s">
        <v>20</v>
      </c>
      <c r="C6975" s="10" t="s">
        <v>21</v>
      </c>
      <c r="D6975" s="10" t="s">
        <v>22</v>
      </c>
      <c r="E6975" s="10" t="s">
        <v>23</v>
      </c>
      <c r="F6975" s="10" t="s">
        <v>5</v>
      </c>
      <c r="H6975" s="10" t="s">
        <v>24</v>
      </c>
      <c r="I6975" s="10">
        <v>3895299</v>
      </c>
      <c r="J6975" s="10">
        <v>3896153</v>
      </c>
      <c r="K6975" s="10" t="s">
        <v>25</v>
      </c>
      <c r="R6975" s="10" t="s">
        <v>8526</v>
      </c>
      <c r="S6975" s="10">
        <v>855</v>
      </c>
    </row>
    <row r="6976" spans="1:20" x14ac:dyDescent="0.35">
      <c r="A6976" s="10" t="s">
        <v>27</v>
      </c>
      <c r="B6976" s="10" t="s">
        <v>27</v>
      </c>
      <c r="C6976" s="10" t="s">
        <v>28</v>
      </c>
      <c r="D6976" s="10" t="s">
        <v>22</v>
      </c>
      <c r="E6976" s="10" t="s">
        <v>23</v>
      </c>
      <c r="F6976" s="10" t="s">
        <v>5</v>
      </c>
      <c r="H6976" s="10" t="s">
        <v>24</v>
      </c>
      <c r="I6976" s="10">
        <v>3895299</v>
      </c>
      <c r="J6976" s="10">
        <v>3896153</v>
      </c>
      <c r="K6976" s="10" t="s">
        <v>25</v>
      </c>
      <c r="L6976" s="10" t="s">
        <v>8527</v>
      </c>
      <c r="O6976" s="10" t="s">
        <v>120</v>
      </c>
      <c r="R6976" s="10" t="s">
        <v>8526</v>
      </c>
      <c r="S6976" s="10">
        <v>855</v>
      </c>
      <c r="T6976" s="10">
        <v>284</v>
      </c>
    </row>
    <row r="6977" spans="1:20" x14ac:dyDescent="0.35">
      <c r="A6977" s="10" t="s">
        <v>20</v>
      </c>
      <c r="B6977" s="10" t="s">
        <v>20</v>
      </c>
      <c r="C6977" s="10" t="s">
        <v>21</v>
      </c>
      <c r="D6977" s="10" t="s">
        <v>22</v>
      </c>
      <c r="E6977" s="10" t="s">
        <v>23</v>
      </c>
      <c r="F6977" s="10" t="s">
        <v>5</v>
      </c>
      <c r="H6977" s="10" t="s">
        <v>24</v>
      </c>
      <c r="I6977" s="10">
        <v>3896362</v>
      </c>
      <c r="J6977" s="10">
        <v>3897345</v>
      </c>
      <c r="K6977" s="10" t="s">
        <v>25</v>
      </c>
      <c r="R6977" s="10" t="s">
        <v>8528</v>
      </c>
      <c r="S6977" s="10">
        <v>984</v>
      </c>
    </row>
    <row r="6978" spans="1:20" x14ac:dyDescent="0.35">
      <c r="A6978" s="10" t="s">
        <v>27</v>
      </c>
      <c r="B6978" s="10" t="s">
        <v>27</v>
      </c>
      <c r="C6978" s="10" t="s">
        <v>28</v>
      </c>
      <c r="D6978" s="10" t="s">
        <v>22</v>
      </c>
      <c r="E6978" s="10" t="s">
        <v>23</v>
      </c>
      <c r="F6978" s="10" t="s">
        <v>5</v>
      </c>
      <c r="H6978" s="10" t="s">
        <v>24</v>
      </c>
      <c r="I6978" s="10">
        <v>3896362</v>
      </c>
      <c r="J6978" s="10">
        <v>3897345</v>
      </c>
      <c r="K6978" s="10" t="s">
        <v>25</v>
      </c>
      <c r="L6978" s="10" t="s">
        <v>8529</v>
      </c>
      <c r="O6978" s="10" t="s">
        <v>49</v>
      </c>
      <c r="R6978" s="10" t="s">
        <v>8528</v>
      </c>
      <c r="S6978" s="10">
        <v>984</v>
      </c>
      <c r="T6978" s="10">
        <v>327</v>
      </c>
    </row>
    <row r="6979" spans="1:20" x14ac:dyDescent="0.35">
      <c r="A6979" s="10" t="s">
        <v>20</v>
      </c>
      <c r="B6979" s="10" t="s">
        <v>20</v>
      </c>
      <c r="C6979" s="10" t="s">
        <v>21</v>
      </c>
      <c r="D6979" s="10" t="s">
        <v>22</v>
      </c>
      <c r="E6979" s="10" t="s">
        <v>23</v>
      </c>
      <c r="F6979" s="10" t="s">
        <v>5</v>
      </c>
      <c r="H6979" s="10" t="s">
        <v>24</v>
      </c>
      <c r="I6979" s="10">
        <v>3897342</v>
      </c>
      <c r="J6979" s="10">
        <v>3898832</v>
      </c>
      <c r="K6979" s="10" t="s">
        <v>25</v>
      </c>
      <c r="R6979" s="10" t="s">
        <v>8530</v>
      </c>
      <c r="S6979" s="10">
        <v>1491</v>
      </c>
    </row>
    <row r="6980" spans="1:20" x14ac:dyDescent="0.35">
      <c r="A6980" s="10" t="s">
        <v>27</v>
      </c>
      <c r="B6980" s="10" t="s">
        <v>27</v>
      </c>
      <c r="C6980" s="10" t="s">
        <v>28</v>
      </c>
      <c r="D6980" s="10" t="s">
        <v>22</v>
      </c>
      <c r="E6980" s="10" t="s">
        <v>23</v>
      </c>
      <c r="F6980" s="10" t="s">
        <v>5</v>
      </c>
      <c r="H6980" s="10" t="s">
        <v>24</v>
      </c>
      <c r="I6980" s="10">
        <v>3897342</v>
      </c>
      <c r="J6980" s="10">
        <v>3898832</v>
      </c>
      <c r="K6980" s="10" t="s">
        <v>25</v>
      </c>
      <c r="L6980" s="10" t="s">
        <v>8531</v>
      </c>
      <c r="O6980" s="10" t="s">
        <v>8532</v>
      </c>
      <c r="R6980" s="10" t="s">
        <v>8530</v>
      </c>
      <c r="S6980" s="10">
        <v>1491</v>
      </c>
      <c r="T6980" s="10">
        <v>496</v>
      </c>
    </row>
    <row r="6981" spans="1:20" x14ac:dyDescent="0.35">
      <c r="A6981" s="10" t="s">
        <v>20</v>
      </c>
      <c r="B6981" s="10" t="s">
        <v>20</v>
      </c>
      <c r="C6981" s="10" t="s">
        <v>21</v>
      </c>
      <c r="D6981" s="10" t="s">
        <v>22</v>
      </c>
      <c r="E6981" s="10" t="s">
        <v>23</v>
      </c>
      <c r="F6981" s="10" t="s">
        <v>5</v>
      </c>
      <c r="H6981" s="10" t="s">
        <v>24</v>
      </c>
      <c r="I6981" s="10">
        <v>3898851</v>
      </c>
      <c r="J6981" s="10">
        <v>3899861</v>
      </c>
      <c r="K6981" s="10" t="s">
        <v>46</v>
      </c>
      <c r="R6981" s="10" t="s">
        <v>8533</v>
      </c>
      <c r="S6981" s="10">
        <v>1011</v>
      </c>
    </row>
    <row r="6982" spans="1:20" x14ac:dyDescent="0.35">
      <c r="A6982" s="10" t="s">
        <v>27</v>
      </c>
      <c r="B6982" s="10" t="s">
        <v>27</v>
      </c>
      <c r="C6982" s="10" t="s">
        <v>28</v>
      </c>
      <c r="D6982" s="10" t="s">
        <v>22</v>
      </c>
      <c r="E6982" s="10" t="s">
        <v>23</v>
      </c>
      <c r="F6982" s="10" t="s">
        <v>5</v>
      </c>
      <c r="H6982" s="10" t="s">
        <v>24</v>
      </c>
      <c r="I6982" s="10">
        <v>3898851</v>
      </c>
      <c r="J6982" s="10">
        <v>3899861</v>
      </c>
      <c r="K6982" s="10" t="s">
        <v>46</v>
      </c>
      <c r="L6982" s="10" t="s">
        <v>8534</v>
      </c>
      <c r="O6982" s="10" t="s">
        <v>8535</v>
      </c>
      <c r="R6982" s="10" t="s">
        <v>8533</v>
      </c>
      <c r="S6982" s="10">
        <v>1011</v>
      </c>
      <c r="T6982" s="10">
        <v>336</v>
      </c>
    </row>
    <row r="6983" spans="1:20" x14ac:dyDescent="0.35">
      <c r="A6983" s="10" t="s">
        <v>20</v>
      </c>
      <c r="B6983" s="10" t="s">
        <v>20</v>
      </c>
      <c r="C6983" s="10" t="s">
        <v>21</v>
      </c>
      <c r="D6983" s="10" t="s">
        <v>22</v>
      </c>
      <c r="E6983" s="10" t="s">
        <v>23</v>
      </c>
      <c r="F6983" s="10" t="s">
        <v>5</v>
      </c>
      <c r="H6983" s="10" t="s">
        <v>24</v>
      </c>
      <c r="I6983" s="10">
        <v>3900020</v>
      </c>
      <c r="J6983" s="10">
        <v>3901414</v>
      </c>
      <c r="K6983" s="10" t="s">
        <v>25</v>
      </c>
      <c r="R6983" s="10" t="s">
        <v>8536</v>
      </c>
      <c r="S6983" s="10">
        <v>1395</v>
      </c>
    </row>
    <row r="6984" spans="1:20" x14ac:dyDescent="0.35">
      <c r="A6984" s="10" t="s">
        <v>27</v>
      </c>
      <c r="B6984" s="10" t="s">
        <v>27</v>
      </c>
      <c r="C6984" s="10" t="s">
        <v>28</v>
      </c>
      <c r="D6984" s="10" t="s">
        <v>22</v>
      </c>
      <c r="E6984" s="10" t="s">
        <v>23</v>
      </c>
      <c r="F6984" s="10" t="s">
        <v>5</v>
      </c>
      <c r="H6984" s="10" t="s">
        <v>24</v>
      </c>
      <c r="I6984" s="10">
        <v>3900020</v>
      </c>
      <c r="J6984" s="10">
        <v>3901414</v>
      </c>
      <c r="K6984" s="10" t="s">
        <v>25</v>
      </c>
      <c r="L6984" s="10" t="s">
        <v>8537</v>
      </c>
      <c r="O6984" s="10" t="s">
        <v>8538</v>
      </c>
      <c r="R6984" s="10" t="s">
        <v>8536</v>
      </c>
      <c r="S6984" s="10">
        <v>1395</v>
      </c>
      <c r="T6984" s="10">
        <v>464</v>
      </c>
    </row>
    <row r="6985" spans="1:20" x14ac:dyDescent="0.35">
      <c r="A6985" s="10" t="s">
        <v>20</v>
      </c>
      <c r="B6985" s="10" t="s">
        <v>20</v>
      </c>
      <c r="C6985" s="10" t="s">
        <v>21</v>
      </c>
      <c r="D6985" s="10" t="s">
        <v>22</v>
      </c>
      <c r="E6985" s="10" t="s">
        <v>23</v>
      </c>
      <c r="F6985" s="10" t="s">
        <v>5</v>
      </c>
      <c r="H6985" s="10" t="s">
        <v>24</v>
      </c>
      <c r="I6985" s="10">
        <v>3901411</v>
      </c>
      <c r="J6985" s="10">
        <v>3902172</v>
      </c>
      <c r="K6985" s="10" t="s">
        <v>25</v>
      </c>
      <c r="R6985" s="10" t="s">
        <v>8539</v>
      </c>
      <c r="S6985" s="10">
        <v>762</v>
      </c>
    </row>
    <row r="6986" spans="1:20" x14ac:dyDescent="0.35">
      <c r="A6986" s="10" t="s">
        <v>27</v>
      </c>
      <c r="B6986" s="10" t="s">
        <v>27</v>
      </c>
      <c r="C6986" s="10" t="s">
        <v>28</v>
      </c>
      <c r="D6986" s="10" t="s">
        <v>22</v>
      </c>
      <c r="E6986" s="10" t="s">
        <v>23</v>
      </c>
      <c r="F6986" s="10" t="s">
        <v>5</v>
      </c>
      <c r="H6986" s="10" t="s">
        <v>24</v>
      </c>
      <c r="I6986" s="10">
        <v>3901411</v>
      </c>
      <c r="J6986" s="10">
        <v>3902172</v>
      </c>
      <c r="K6986" s="10" t="s">
        <v>25</v>
      </c>
      <c r="L6986" s="10" t="s">
        <v>8540</v>
      </c>
      <c r="O6986" s="10" t="s">
        <v>8541</v>
      </c>
      <c r="R6986" s="10" t="s">
        <v>8539</v>
      </c>
      <c r="S6986" s="10">
        <v>762</v>
      </c>
      <c r="T6986" s="10">
        <v>253</v>
      </c>
    </row>
    <row r="6987" spans="1:20" x14ac:dyDescent="0.35">
      <c r="A6987" s="10" t="s">
        <v>20</v>
      </c>
      <c r="B6987" s="10" t="s">
        <v>20</v>
      </c>
      <c r="C6987" s="10" t="s">
        <v>21</v>
      </c>
      <c r="D6987" s="10" t="s">
        <v>22</v>
      </c>
      <c r="E6987" s="10" t="s">
        <v>23</v>
      </c>
      <c r="F6987" s="10" t="s">
        <v>5</v>
      </c>
      <c r="H6987" s="10" t="s">
        <v>24</v>
      </c>
      <c r="I6987" s="10">
        <v>3902293</v>
      </c>
      <c r="J6987" s="10">
        <v>3903021</v>
      </c>
      <c r="K6987" s="10" t="s">
        <v>25</v>
      </c>
      <c r="R6987" s="10" t="s">
        <v>8542</v>
      </c>
      <c r="S6987" s="10">
        <v>729</v>
      </c>
    </row>
    <row r="6988" spans="1:20" x14ac:dyDescent="0.35">
      <c r="A6988" s="10" t="s">
        <v>27</v>
      </c>
      <c r="B6988" s="10" t="s">
        <v>27</v>
      </c>
      <c r="C6988" s="10" t="s">
        <v>28</v>
      </c>
      <c r="D6988" s="10" t="s">
        <v>22</v>
      </c>
      <c r="E6988" s="10" t="s">
        <v>23</v>
      </c>
      <c r="F6988" s="10" t="s">
        <v>5</v>
      </c>
      <c r="H6988" s="10" t="s">
        <v>24</v>
      </c>
      <c r="I6988" s="10">
        <v>3902293</v>
      </c>
      <c r="J6988" s="10">
        <v>3903021</v>
      </c>
      <c r="K6988" s="10" t="s">
        <v>25</v>
      </c>
      <c r="L6988" s="10" t="s">
        <v>8543</v>
      </c>
      <c r="O6988" s="10" t="s">
        <v>2308</v>
      </c>
      <c r="R6988" s="10" t="s">
        <v>8542</v>
      </c>
      <c r="S6988" s="10">
        <v>729</v>
      </c>
      <c r="T6988" s="10">
        <v>242</v>
      </c>
    </row>
    <row r="6989" spans="1:20" x14ac:dyDescent="0.35">
      <c r="A6989" s="10" t="s">
        <v>20</v>
      </c>
      <c r="B6989" s="10" t="s">
        <v>20</v>
      </c>
      <c r="C6989" s="10" t="s">
        <v>21</v>
      </c>
      <c r="D6989" s="10" t="s">
        <v>22</v>
      </c>
      <c r="E6989" s="10" t="s">
        <v>23</v>
      </c>
      <c r="F6989" s="10" t="s">
        <v>5</v>
      </c>
      <c r="H6989" s="10" t="s">
        <v>24</v>
      </c>
      <c r="I6989" s="10">
        <v>3903275</v>
      </c>
      <c r="J6989" s="10">
        <v>3903823</v>
      </c>
      <c r="K6989" s="10" t="s">
        <v>25</v>
      </c>
      <c r="R6989" s="10" t="s">
        <v>8544</v>
      </c>
      <c r="S6989" s="10">
        <v>549</v>
      </c>
    </row>
    <row r="6990" spans="1:20" x14ac:dyDescent="0.35">
      <c r="A6990" s="10" t="s">
        <v>27</v>
      </c>
      <c r="B6990" s="10" t="s">
        <v>27</v>
      </c>
      <c r="C6990" s="10" t="s">
        <v>28</v>
      </c>
      <c r="D6990" s="10" t="s">
        <v>22</v>
      </c>
      <c r="E6990" s="10" t="s">
        <v>23</v>
      </c>
      <c r="F6990" s="10" t="s">
        <v>5</v>
      </c>
      <c r="H6990" s="10" t="s">
        <v>24</v>
      </c>
      <c r="I6990" s="10">
        <v>3903275</v>
      </c>
      <c r="J6990" s="10">
        <v>3903823</v>
      </c>
      <c r="K6990" s="10" t="s">
        <v>25</v>
      </c>
      <c r="L6990" s="10" t="s">
        <v>8545</v>
      </c>
      <c r="O6990" s="10" t="s">
        <v>3508</v>
      </c>
      <c r="R6990" s="10" t="s">
        <v>8544</v>
      </c>
      <c r="S6990" s="10">
        <v>549</v>
      </c>
      <c r="T6990" s="10">
        <v>182</v>
      </c>
    </row>
    <row r="6991" spans="1:20" x14ac:dyDescent="0.35">
      <c r="A6991" s="10" t="s">
        <v>20</v>
      </c>
      <c r="B6991" s="10" t="s">
        <v>20</v>
      </c>
      <c r="C6991" s="10" t="s">
        <v>21</v>
      </c>
      <c r="D6991" s="10" t="s">
        <v>22</v>
      </c>
      <c r="E6991" s="10" t="s">
        <v>23</v>
      </c>
      <c r="F6991" s="10" t="s">
        <v>5</v>
      </c>
      <c r="H6991" s="10" t="s">
        <v>24</v>
      </c>
      <c r="I6991" s="10">
        <v>3903858</v>
      </c>
      <c r="J6991" s="10">
        <v>3905018</v>
      </c>
      <c r="K6991" s="10" t="s">
        <v>25</v>
      </c>
      <c r="R6991" s="10" t="s">
        <v>8546</v>
      </c>
      <c r="S6991" s="10">
        <v>1161</v>
      </c>
    </row>
    <row r="6992" spans="1:20" x14ac:dyDescent="0.35">
      <c r="A6992" s="10" t="s">
        <v>27</v>
      </c>
      <c r="B6992" s="10" t="s">
        <v>27</v>
      </c>
      <c r="C6992" s="10" t="s">
        <v>28</v>
      </c>
      <c r="D6992" s="10" t="s">
        <v>22</v>
      </c>
      <c r="E6992" s="10" t="s">
        <v>23</v>
      </c>
      <c r="F6992" s="10" t="s">
        <v>5</v>
      </c>
      <c r="H6992" s="10" t="s">
        <v>24</v>
      </c>
      <c r="I6992" s="10">
        <v>3903858</v>
      </c>
      <c r="J6992" s="10">
        <v>3905018</v>
      </c>
      <c r="K6992" s="10" t="s">
        <v>25</v>
      </c>
      <c r="L6992" s="10" t="s">
        <v>8547</v>
      </c>
      <c r="O6992" s="10" t="s">
        <v>5049</v>
      </c>
      <c r="R6992" s="10" t="s">
        <v>8546</v>
      </c>
      <c r="S6992" s="10">
        <v>1161</v>
      </c>
      <c r="T6992" s="10">
        <v>386</v>
      </c>
    </row>
    <row r="6993" spans="1:20" x14ac:dyDescent="0.35">
      <c r="A6993" s="10" t="s">
        <v>20</v>
      </c>
      <c r="B6993" s="10" t="s">
        <v>20</v>
      </c>
      <c r="C6993" s="10" t="s">
        <v>21</v>
      </c>
      <c r="D6993" s="10" t="s">
        <v>22</v>
      </c>
      <c r="E6993" s="10" t="s">
        <v>23</v>
      </c>
      <c r="F6993" s="10" t="s">
        <v>5</v>
      </c>
      <c r="H6993" s="10" t="s">
        <v>24</v>
      </c>
      <c r="I6993" s="10">
        <v>3905015</v>
      </c>
      <c r="J6993" s="10">
        <v>3905938</v>
      </c>
      <c r="K6993" s="10" t="s">
        <v>25</v>
      </c>
      <c r="R6993" s="10" t="s">
        <v>8548</v>
      </c>
      <c r="S6993" s="10">
        <v>924</v>
      </c>
    </row>
    <row r="6994" spans="1:20" x14ac:dyDescent="0.35">
      <c r="A6994" s="10" t="s">
        <v>27</v>
      </c>
      <c r="B6994" s="10" t="s">
        <v>27</v>
      </c>
      <c r="C6994" s="10" t="s">
        <v>28</v>
      </c>
      <c r="D6994" s="10" t="s">
        <v>22</v>
      </c>
      <c r="E6994" s="10" t="s">
        <v>23</v>
      </c>
      <c r="F6994" s="10" t="s">
        <v>5</v>
      </c>
      <c r="H6994" s="10" t="s">
        <v>24</v>
      </c>
      <c r="I6994" s="10">
        <v>3905015</v>
      </c>
      <c r="J6994" s="10">
        <v>3905938</v>
      </c>
      <c r="K6994" s="10" t="s">
        <v>25</v>
      </c>
      <c r="L6994" s="10" t="s">
        <v>8549</v>
      </c>
      <c r="O6994" s="10" t="s">
        <v>8550</v>
      </c>
      <c r="R6994" s="10" t="s">
        <v>8548</v>
      </c>
      <c r="S6994" s="10">
        <v>924</v>
      </c>
      <c r="T6994" s="10">
        <v>307</v>
      </c>
    </row>
    <row r="6995" spans="1:20" x14ac:dyDescent="0.35">
      <c r="A6995" s="10" t="s">
        <v>20</v>
      </c>
      <c r="B6995" s="10" t="s">
        <v>20</v>
      </c>
      <c r="C6995" s="10" t="s">
        <v>21</v>
      </c>
      <c r="D6995" s="10" t="s">
        <v>22</v>
      </c>
      <c r="E6995" s="10" t="s">
        <v>23</v>
      </c>
      <c r="F6995" s="10" t="s">
        <v>5</v>
      </c>
      <c r="H6995" s="10" t="s">
        <v>24</v>
      </c>
      <c r="I6995" s="10">
        <v>3905963</v>
      </c>
      <c r="J6995" s="10">
        <v>3907000</v>
      </c>
      <c r="K6995" s="10" t="s">
        <v>46</v>
      </c>
      <c r="R6995" s="10" t="s">
        <v>8551</v>
      </c>
      <c r="S6995" s="10">
        <v>1038</v>
      </c>
    </row>
    <row r="6996" spans="1:20" x14ac:dyDescent="0.35">
      <c r="A6996" s="10" t="s">
        <v>27</v>
      </c>
      <c r="B6996" s="10" t="s">
        <v>27</v>
      </c>
      <c r="C6996" s="10" t="s">
        <v>28</v>
      </c>
      <c r="D6996" s="10" t="s">
        <v>22</v>
      </c>
      <c r="E6996" s="10" t="s">
        <v>23</v>
      </c>
      <c r="F6996" s="10" t="s">
        <v>5</v>
      </c>
      <c r="H6996" s="10" t="s">
        <v>24</v>
      </c>
      <c r="I6996" s="10">
        <v>3905963</v>
      </c>
      <c r="J6996" s="10">
        <v>3907000</v>
      </c>
      <c r="K6996" s="10" t="s">
        <v>46</v>
      </c>
      <c r="L6996" s="10" t="s">
        <v>8552</v>
      </c>
      <c r="O6996" s="10" t="s">
        <v>8553</v>
      </c>
      <c r="R6996" s="10" t="s">
        <v>8551</v>
      </c>
      <c r="S6996" s="10">
        <v>1038</v>
      </c>
      <c r="T6996" s="10">
        <v>345</v>
      </c>
    </row>
    <row r="6997" spans="1:20" x14ac:dyDescent="0.35">
      <c r="A6997" s="10" t="s">
        <v>20</v>
      </c>
      <c r="B6997" s="10" t="s">
        <v>20</v>
      </c>
      <c r="C6997" s="10" t="s">
        <v>21</v>
      </c>
      <c r="D6997" s="10" t="s">
        <v>22</v>
      </c>
      <c r="E6997" s="10" t="s">
        <v>23</v>
      </c>
      <c r="F6997" s="10" t="s">
        <v>5</v>
      </c>
      <c r="H6997" s="10" t="s">
        <v>24</v>
      </c>
      <c r="I6997" s="10">
        <v>3907005</v>
      </c>
      <c r="J6997" s="10">
        <v>3908420</v>
      </c>
      <c r="K6997" s="10" t="s">
        <v>46</v>
      </c>
      <c r="R6997" s="10" t="s">
        <v>8554</v>
      </c>
      <c r="S6997" s="10">
        <v>1416</v>
      </c>
    </row>
    <row r="6998" spans="1:20" x14ac:dyDescent="0.35">
      <c r="A6998" s="10" t="s">
        <v>27</v>
      </c>
      <c r="B6998" s="10" t="s">
        <v>27</v>
      </c>
      <c r="C6998" s="10" t="s">
        <v>28</v>
      </c>
      <c r="D6998" s="10" t="s">
        <v>22</v>
      </c>
      <c r="E6998" s="10" t="s">
        <v>23</v>
      </c>
      <c r="F6998" s="10" t="s">
        <v>5</v>
      </c>
      <c r="H6998" s="10" t="s">
        <v>24</v>
      </c>
      <c r="I6998" s="10">
        <v>3907005</v>
      </c>
      <c r="J6998" s="10">
        <v>3908420</v>
      </c>
      <c r="K6998" s="10" t="s">
        <v>46</v>
      </c>
      <c r="L6998" s="10" t="s">
        <v>8555</v>
      </c>
      <c r="O6998" s="10" t="s">
        <v>49</v>
      </c>
      <c r="R6998" s="10" t="s">
        <v>8554</v>
      </c>
      <c r="S6998" s="10">
        <v>1416</v>
      </c>
      <c r="T6998" s="10">
        <v>471</v>
      </c>
    </row>
    <row r="6999" spans="1:20" x14ac:dyDescent="0.35">
      <c r="A6999" s="10" t="s">
        <v>20</v>
      </c>
      <c r="B6999" s="10" t="s">
        <v>20</v>
      </c>
      <c r="C6999" s="10" t="s">
        <v>21</v>
      </c>
      <c r="D6999" s="10" t="s">
        <v>22</v>
      </c>
      <c r="E6999" s="10" t="s">
        <v>23</v>
      </c>
      <c r="F6999" s="10" t="s">
        <v>5</v>
      </c>
      <c r="H6999" s="10" t="s">
        <v>24</v>
      </c>
      <c r="I6999" s="10">
        <v>3908632</v>
      </c>
      <c r="J6999" s="10">
        <v>3909714</v>
      </c>
      <c r="K6999" s="10" t="s">
        <v>46</v>
      </c>
      <c r="R6999" s="10" t="s">
        <v>8556</v>
      </c>
      <c r="S6999" s="10">
        <v>1083</v>
      </c>
    </row>
    <row r="7000" spans="1:20" x14ac:dyDescent="0.35">
      <c r="A7000" s="10" t="s">
        <v>27</v>
      </c>
      <c r="B7000" s="10" t="s">
        <v>27</v>
      </c>
      <c r="C7000" s="10" t="s">
        <v>28</v>
      </c>
      <c r="D7000" s="10" t="s">
        <v>22</v>
      </c>
      <c r="E7000" s="10" t="s">
        <v>23</v>
      </c>
      <c r="F7000" s="10" t="s">
        <v>5</v>
      </c>
      <c r="H7000" s="10" t="s">
        <v>24</v>
      </c>
      <c r="I7000" s="10">
        <v>3908632</v>
      </c>
      <c r="J7000" s="10">
        <v>3909714</v>
      </c>
      <c r="K7000" s="10" t="s">
        <v>46</v>
      </c>
      <c r="L7000" s="10" t="s">
        <v>8557</v>
      </c>
      <c r="O7000" s="10" t="s">
        <v>316</v>
      </c>
      <c r="R7000" s="10" t="s">
        <v>8556</v>
      </c>
      <c r="S7000" s="10">
        <v>1083</v>
      </c>
      <c r="T7000" s="10">
        <v>360</v>
      </c>
    </row>
    <row r="7001" spans="1:20" x14ac:dyDescent="0.35">
      <c r="A7001" s="10" t="s">
        <v>20</v>
      </c>
      <c r="B7001" s="10" t="s">
        <v>20</v>
      </c>
      <c r="C7001" s="10" t="s">
        <v>21</v>
      </c>
      <c r="D7001" s="10" t="s">
        <v>22</v>
      </c>
      <c r="E7001" s="10" t="s">
        <v>23</v>
      </c>
      <c r="F7001" s="10" t="s">
        <v>5</v>
      </c>
      <c r="H7001" s="10" t="s">
        <v>24</v>
      </c>
      <c r="I7001" s="10">
        <v>3909794</v>
      </c>
      <c r="J7001" s="10">
        <v>3910165</v>
      </c>
      <c r="K7001" s="10" t="s">
        <v>46</v>
      </c>
      <c r="R7001" s="10" t="s">
        <v>8558</v>
      </c>
      <c r="S7001" s="10">
        <v>372</v>
      </c>
    </row>
    <row r="7002" spans="1:20" x14ac:dyDescent="0.35">
      <c r="A7002" s="10" t="s">
        <v>27</v>
      </c>
      <c r="B7002" s="10" t="s">
        <v>27</v>
      </c>
      <c r="C7002" s="10" t="s">
        <v>28</v>
      </c>
      <c r="D7002" s="10" t="s">
        <v>22</v>
      </c>
      <c r="E7002" s="10" t="s">
        <v>23</v>
      </c>
      <c r="F7002" s="10" t="s">
        <v>5</v>
      </c>
      <c r="H7002" s="10" t="s">
        <v>24</v>
      </c>
      <c r="I7002" s="10">
        <v>3909794</v>
      </c>
      <c r="J7002" s="10">
        <v>3910165</v>
      </c>
      <c r="K7002" s="10" t="s">
        <v>46</v>
      </c>
      <c r="L7002" s="10" t="s">
        <v>8559</v>
      </c>
      <c r="O7002" s="10" t="s">
        <v>52</v>
      </c>
      <c r="R7002" s="10" t="s">
        <v>8558</v>
      </c>
      <c r="S7002" s="10">
        <v>372</v>
      </c>
      <c r="T7002" s="10">
        <v>123</v>
      </c>
    </row>
    <row r="7003" spans="1:20" x14ac:dyDescent="0.35">
      <c r="A7003" s="10" t="s">
        <v>20</v>
      </c>
      <c r="B7003" s="10" t="s">
        <v>20</v>
      </c>
      <c r="C7003" s="10" t="s">
        <v>21</v>
      </c>
      <c r="D7003" s="10" t="s">
        <v>22</v>
      </c>
      <c r="E7003" s="10" t="s">
        <v>23</v>
      </c>
      <c r="F7003" s="10" t="s">
        <v>5</v>
      </c>
      <c r="H7003" s="10" t="s">
        <v>24</v>
      </c>
      <c r="I7003" s="10">
        <v>3910206</v>
      </c>
      <c r="J7003" s="10">
        <v>3912161</v>
      </c>
      <c r="K7003" s="10" t="s">
        <v>25</v>
      </c>
      <c r="R7003" s="10" t="s">
        <v>8560</v>
      </c>
      <c r="S7003" s="10">
        <v>1956</v>
      </c>
    </row>
    <row r="7004" spans="1:20" x14ac:dyDescent="0.35">
      <c r="A7004" s="10" t="s">
        <v>27</v>
      </c>
      <c r="B7004" s="10" t="s">
        <v>27</v>
      </c>
      <c r="C7004" s="10" t="s">
        <v>28</v>
      </c>
      <c r="D7004" s="10" t="s">
        <v>22</v>
      </c>
      <c r="E7004" s="10" t="s">
        <v>23</v>
      </c>
      <c r="F7004" s="10" t="s">
        <v>5</v>
      </c>
      <c r="H7004" s="10" t="s">
        <v>24</v>
      </c>
      <c r="I7004" s="10">
        <v>3910206</v>
      </c>
      <c r="J7004" s="10">
        <v>3912161</v>
      </c>
      <c r="K7004" s="10" t="s">
        <v>25</v>
      </c>
      <c r="L7004" s="10" t="s">
        <v>8561</v>
      </c>
      <c r="O7004" s="10" t="s">
        <v>5536</v>
      </c>
      <c r="R7004" s="10" t="s">
        <v>8560</v>
      </c>
      <c r="S7004" s="10">
        <v>1956</v>
      </c>
      <c r="T7004" s="10">
        <v>651</v>
      </c>
    </row>
    <row r="7005" spans="1:20" x14ac:dyDescent="0.35">
      <c r="A7005" s="10" t="s">
        <v>20</v>
      </c>
      <c r="B7005" s="10" t="s">
        <v>20</v>
      </c>
      <c r="C7005" s="10" t="s">
        <v>21</v>
      </c>
      <c r="D7005" s="10" t="s">
        <v>22</v>
      </c>
      <c r="E7005" s="10" t="s">
        <v>23</v>
      </c>
      <c r="F7005" s="10" t="s">
        <v>5</v>
      </c>
      <c r="H7005" s="10" t="s">
        <v>24</v>
      </c>
      <c r="I7005" s="10">
        <v>3912183</v>
      </c>
      <c r="J7005" s="10">
        <v>3912512</v>
      </c>
      <c r="K7005" s="10" t="s">
        <v>46</v>
      </c>
      <c r="R7005" s="10" t="s">
        <v>8562</v>
      </c>
      <c r="S7005" s="10">
        <v>330</v>
      </c>
    </row>
    <row r="7006" spans="1:20" x14ac:dyDescent="0.35">
      <c r="A7006" s="10" t="s">
        <v>27</v>
      </c>
      <c r="B7006" s="10" t="s">
        <v>27</v>
      </c>
      <c r="C7006" s="10" t="s">
        <v>28</v>
      </c>
      <c r="D7006" s="10" t="s">
        <v>22</v>
      </c>
      <c r="E7006" s="10" t="s">
        <v>23</v>
      </c>
      <c r="F7006" s="10" t="s">
        <v>5</v>
      </c>
      <c r="H7006" s="10" t="s">
        <v>24</v>
      </c>
      <c r="I7006" s="10">
        <v>3912183</v>
      </c>
      <c r="J7006" s="10">
        <v>3912512</v>
      </c>
      <c r="K7006" s="10" t="s">
        <v>46</v>
      </c>
      <c r="L7006" s="10" t="s">
        <v>8563</v>
      </c>
      <c r="O7006" s="10" t="s">
        <v>52</v>
      </c>
      <c r="R7006" s="10" t="s">
        <v>8562</v>
      </c>
      <c r="S7006" s="10">
        <v>330</v>
      </c>
      <c r="T7006" s="10">
        <v>109</v>
      </c>
    </row>
    <row r="7007" spans="1:20" x14ac:dyDescent="0.35">
      <c r="A7007" s="10" t="s">
        <v>20</v>
      </c>
      <c r="B7007" s="10" t="s">
        <v>20</v>
      </c>
      <c r="C7007" s="10" t="s">
        <v>21</v>
      </c>
      <c r="D7007" s="10" t="s">
        <v>22</v>
      </c>
      <c r="E7007" s="10" t="s">
        <v>23</v>
      </c>
      <c r="F7007" s="10" t="s">
        <v>5</v>
      </c>
      <c r="H7007" s="10" t="s">
        <v>24</v>
      </c>
      <c r="I7007" s="10">
        <v>3912592</v>
      </c>
      <c r="J7007" s="10">
        <v>3913374</v>
      </c>
      <c r="K7007" s="10" t="s">
        <v>25</v>
      </c>
      <c r="R7007" s="10" t="s">
        <v>8564</v>
      </c>
      <c r="S7007" s="10">
        <v>783</v>
      </c>
    </row>
    <row r="7008" spans="1:20" x14ac:dyDescent="0.35">
      <c r="A7008" s="10" t="s">
        <v>27</v>
      </c>
      <c r="B7008" s="10" t="s">
        <v>27</v>
      </c>
      <c r="C7008" s="10" t="s">
        <v>28</v>
      </c>
      <c r="D7008" s="10" t="s">
        <v>22</v>
      </c>
      <c r="E7008" s="10" t="s">
        <v>23</v>
      </c>
      <c r="F7008" s="10" t="s">
        <v>5</v>
      </c>
      <c r="H7008" s="10" t="s">
        <v>24</v>
      </c>
      <c r="I7008" s="10">
        <v>3912592</v>
      </c>
      <c r="J7008" s="10">
        <v>3913374</v>
      </c>
      <c r="K7008" s="10" t="s">
        <v>25</v>
      </c>
      <c r="L7008" s="10" t="s">
        <v>8565</v>
      </c>
      <c r="O7008" s="10" t="s">
        <v>5019</v>
      </c>
      <c r="R7008" s="10" t="s">
        <v>8564</v>
      </c>
      <c r="S7008" s="10">
        <v>783</v>
      </c>
      <c r="T7008" s="10">
        <v>260</v>
      </c>
    </row>
    <row r="7009" spans="1:20" x14ac:dyDescent="0.35">
      <c r="A7009" s="10" t="s">
        <v>20</v>
      </c>
      <c r="B7009" s="10" t="s">
        <v>20</v>
      </c>
      <c r="C7009" s="10" t="s">
        <v>21</v>
      </c>
      <c r="D7009" s="10" t="s">
        <v>22</v>
      </c>
      <c r="E7009" s="10" t="s">
        <v>23</v>
      </c>
      <c r="F7009" s="10" t="s">
        <v>5</v>
      </c>
      <c r="H7009" s="10" t="s">
        <v>24</v>
      </c>
      <c r="I7009" s="10">
        <v>3913528</v>
      </c>
      <c r="J7009" s="10">
        <v>3914148</v>
      </c>
      <c r="K7009" s="10" t="s">
        <v>25</v>
      </c>
      <c r="R7009" s="10" t="s">
        <v>8566</v>
      </c>
      <c r="S7009" s="10">
        <v>621</v>
      </c>
    </row>
    <row r="7010" spans="1:20" x14ac:dyDescent="0.35">
      <c r="A7010" s="10" t="s">
        <v>27</v>
      </c>
      <c r="B7010" s="10" t="s">
        <v>27</v>
      </c>
      <c r="C7010" s="10" t="s">
        <v>28</v>
      </c>
      <c r="D7010" s="10" t="s">
        <v>22</v>
      </c>
      <c r="E7010" s="10" t="s">
        <v>23</v>
      </c>
      <c r="F7010" s="10" t="s">
        <v>5</v>
      </c>
      <c r="H7010" s="10" t="s">
        <v>24</v>
      </c>
      <c r="I7010" s="10">
        <v>3913528</v>
      </c>
      <c r="J7010" s="10">
        <v>3914148</v>
      </c>
      <c r="K7010" s="10" t="s">
        <v>25</v>
      </c>
      <c r="L7010" s="10" t="s">
        <v>8567</v>
      </c>
      <c r="O7010" s="10" t="s">
        <v>8568</v>
      </c>
      <c r="R7010" s="10" t="s">
        <v>8566</v>
      </c>
      <c r="S7010" s="10">
        <v>621</v>
      </c>
      <c r="T7010" s="10">
        <v>206</v>
      </c>
    </row>
    <row r="7011" spans="1:20" x14ac:dyDescent="0.35">
      <c r="A7011" s="10" t="s">
        <v>20</v>
      </c>
      <c r="B7011" s="10" t="s">
        <v>20</v>
      </c>
      <c r="C7011" s="10" t="s">
        <v>21</v>
      </c>
      <c r="D7011" s="10" t="s">
        <v>22</v>
      </c>
      <c r="E7011" s="10" t="s">
        <v>23</v>
      </c>
      <c r="F7011" s="10" t="s">
        <v>5</v>
      </c>
      <c r="H7011" s="10" t="s">
        <v>24</v>
      </c>
      <c r="I7011" s="10">
        <v>3914148</v>
      </c>
      <c r="J7011" s="10">
        <v>3914399</v>
      </c>
      <c r="K7011" s="10" t="s">
        <v>25</v>
      </c>
      <c r="R7011" s="10" t="s">
        <v>8569</v>
      </c>
      <c r="S7011" s="10">
        <v>252</v>
      </c>
    </row>
    <row r="7012" spans="1:20" x14ac:dyDescent="0.35">
      <c r="A7012" s="10" t="s">
        <v>27</v>
      </c>
      <c r="B7012" s="10" t="s">
        <v>27</v>
      </c>
      <c r="C7012" s="10" t="s">
        <v>28</v>
      </c>
      <c r="D7012" s="10" t="s">
        <v>22</v>
      </c>
      <c r="E7012" s="10" t="s">
        <v>23</v>
      </c>
      <c r="F7012" s="10" t="s">
        <v>5</v>
      </c>
      <c r="H7012" s="10" t="s">
        <v>24</v>
      </c>
      <c r="I7012" s="10">
        <v>3914148</v>
      </c>
      <c r="J7012" s="10">
        <v>3914399</v>
      </c>
      <c r="K7012" s="10" t="s">
        <v>25</v>
      </c>
      <c r="L7012" s="10" t="s">
        <v>8570</v>
      </c>
      <c r="O7012" s="10" t="s">
        <v>52</v>
      </c>
      <c r="R7012" s="10" t="s">
        <v>8569</v>
      </c>
      <c r="S7012" s="10">
        <v>252</v>
      </c>
      <c r="T7012" s="10">
        <v>83</v>
      </c>
    </row>
    <row r="7013" spans="1:20" x14ac:dyDescent="0.35">
      <c r="A7013" s="10" t="s">
        <v>20</v>
      </c>
      <c r="B7013" s="10" t="s">
        <v>20</v>
      </c>
      <c r="C7013" s="10" t="s">
        <v>21</v>
      </c>
      <c r="D7013" s="10" t="s">
        <v>22</v>
      </c>
      <c r="E7013" s="10" t="s">
        <v>23</v>
      </c>
      <c r="F7013" s="10" t="s">
        <v>5</v>
      </c>
      <c r="H7013" s="10" t="s">
        <v>24</v>
      </c>
      <c r="I7013" s="10">
        <v>3914498</v>
      </c>
      <c r="J7013" s="10">
        <v>3915040</v>
      </c>
      <c r="K7013" s="10" t="s">
        <v>46</v>
      </c>
      <c r="R7013" s="10" t="s">
        <v>8571</v>
      </c>
      <c r="S7013" s="10">
        <v>543</v>
      </c>
    </row>
    <row r="7014" spans="1:20" x14ac:dyDescent="0.35">
      <c r="A7014" s="10" t="s">
        <v>27</v>
      </c>
      <c r="B7014" s="10" t="s">
        <v>27</v>
      </c>
      <c r="C7014" s="10" t="s">
        <v>28</v>
      </c>
      <c r="D7014" s="10" t="s">
        <v>22</v>
      </c>
      <c r="E7014" s="10" t="s">
        <v>23</v>
      </c>
      <c r="F7014" s="10" t="s">
        <v>5</v>
      </c>
      <c r="H7014" s="10" t="s">
        <v>24</v>
      </c>
      <c r="I7014" s="10">
        <v>3914498</v>
      </c>
      <c r="J7014" s="10">
        <v>3915040</v>
      </c>
      <c r="K7014" s="10" t="s">
        <v>46</v>
      </c>
      <c r="L7014" s="10" t="s">
        <v>8572</v>
      </c>
      <c r="O7014" s="10" t="s">
        <v>481</v>
      </c>
      <c r="R7014" s="10" t="s">
        <v>8571</v>
      </c>
      <c r="S7014" s="10">
        <v>543</v>
      </c>
      <c r="T7014" s="10">
        <v>180</v>
      </c>
    </row>
    <row r="7015" spans="1:20" x14ac:dyDescent="0.35">
      <c r="A7015" s="10" t="s">
        <v>20</v>
      </c>
      <c r="B7015" s="10" t="s">
        <v>20</v>
      </c>
      <c r="C7015" s="10" t="s">
        <v>21</v>
      </c>
      <c r="D7015" s="10" t="s">
        <v>22</v>
      </c>
      <c r="E7015" s="10" t="s">
        <v>23</v>
      </c>
      <c r="F7015" s="10" t="s">
        <v>5</v>
      </c>
      <c r="H7015" s="10" t="s">
        <v>24</v>
      </c>
      <c r="I7015" s="10">
        <v>3915285</v>
      </c>
      <c r="J7015" s="10">
        <v>3915767</v>
      </c>
      <c r="K7015" s="10" t="s">
        <v>25</v>
      </c>
      <c r="R7015" s="10" t="s">
        <v>8573</v>
      </c>
      <c r="S7015" s="10">
        <v>483</v>
      </c>
    </row>
    <row r="7016" spans="1:20" x14ac:dyDescent="0.35">
      <c r="A7016" s="10" t="s">
        <v>27</v>
      </c>
      <c r="B7016" s="10" t="s">
        <v>27</v>
      </c>
      <c r="C7016" s="10" t="s">
        <v>28</v>
      </c>
      <c r="D7016" s="10" t="s">
        <v>22</v>
      </c>
      <c r="E7016" s="10" t="s">
        <v>23</v>
      </c>
      <c r="F7016" s="10" t="s">
        <v>5</v>
      </c>
      <c r="H7016" s="10" t="s">
        <v>24</v>
      </c>
      <c r="I7016" s="10">
        <v>3915285</v>
      </c>
      <c r="J7016" s="10">
        <v>3915767</v>
      </c>
      <c r="K7016" s="10" t="s">
        <v>25</v>
      </c>
      <c r="L7016" s="10" t="s">
        <v>8574</v>
      </c>
      <c r="O7016" s="10" t="s">
        <v>3088</v>
      </c>
      <c r="R7016" s="10" t="s">
        <v>8573</v>
      </c>
      <c r="S7016" s="10">
        <v>483</v>
      </c>
      <c r="T7016" s="10">
        <v>160</v>
      </c>
    </row>
    <row r="7017" spans="1:20" x14ac:dyDescent="0.35">
      <c r="A7017" s="10" t="s">
        <v>20</v>
      </c>
      <c r="B7017" s="10" t="s">
        <v>20</v>
      </c>
      <c r="C7017" s="10" t="s">
        <v>21</v>
      </c>
      <c r="D7017" s="10" t="s">
        <v>22</v>
      </c>
      <c r="E7017" s="10" t="s">
        <v>23</v>
      </c>
      <c r="F7017" s="10" t="s">
        <v>5</v>
      </c>
      <c r="H7017" s="10" t="s">
        <v>24</v>
      </c>
      <c r="I7017" s="10">
        <v>3915990</v>
      </c>
      <c r="J7017" s="10">
        <v>3917054</v>
      </c>
      <c r="K7017" s="10" t="s">
        <v>25</v>
      </c>
      <c r="R7017" s="10" t="s">
        <v>8575</v>
      </c>
      <c r="S7017" s="10">
        <v>1065</v>
      </c>
    </row>
    <row r="7018" spans="1:20" x14ac:dyDescent="0.35">
      <c r="A7018" s="10" t="s">
        <v>27</v>
      </c>
      <c r="B7018" s="10" t="s">
        <v>27</v>
      </c>
      <c r="C7018" s="10" t="s">
        <v>28</v>
      </c>
      <c r="D7018" s="10" t="s">
        <v>22</v>
      </c>
      <c r="E7018" s="10" t="s">
        <v>23</v>
      </c>
      <c r="F7018" s="10" t="s">
        <v>5</v>
      </c>
      <c r="H7018" s="10" t="s">
        <v>24</v>
      </c>
      <c r="I7018" s="10">
        <v>3915990</v>
      </c>
      <c r="J7018" s="10">
        <v>3917054</v>
      </c>
      <c r="K7018" s="10" t="s">
        <v>25</v>
      </c>
      <c r="L7018" s="10" t="s">
        <v>8576</v>
      </c>
      <c r="O7018" s="10" t="s">
        <v>5364</v>
      </c>
      <c r="R7018" s="10" t="s">
        <v>8575</v>
      </c>
      <c r="S7018" s="10">
        <v>1065</v>
      </c>
      <c r="T7018" s="10">
        <v>354</v>
      </c>
    </row>
    <row r="7019" spans="1:20" x14ac:dyDescent="0.35">
      <c r="A7019" s="10" t="s">
        <v>20</v>
      </c>
      <c r="B7019" s="10" t="s">
        <v>20</v>
      </c>
      <c r="C7019" s="10" t="s">
        <v>21</v>
      </c>
      <c r="D7019" s="10" t="s">
        <v>22</v>
      </c>
      <c r="E7019" s="10" t="s">
        <v>23</v>
      </c>
      <c r="F7019" s="10" t="s">
        <v>5</v>
      </c>
      <c r="H7019" s="10" t="s">
        <v>24</v>
      </c>
      <c r="I7019" s="10">
        <v>3917059</v>
      </c>
      <c r="J7019" s="10">
        <v>3917910</v>
      </c>
      <c r="K7019" s="10" t="s">
        <v>25</v>
      </c>
      <c r="R7019" s="10" t="s">
        <v>8577</v>
      </c>
      <c r="S7019" s="10">
        <v>852</v>
      </c>
    </row>
    <row r="7020" spans="1:20" x14ac:dyDescent="0.35">
      <c r="A7020" s="10" t="s">
        <v>27</v>
      </c>
      <c r="B7020" s="10" t="s">
        <v>27</v>
      </c>
      <c r="C7020" s="10" t="s">
        <v>28</v>
      </c>
      <c r="D7020" s="10" t="s">
        <v>22</v>
      </c>
      <c r="E7020" s="10" t="s">
        <v>23</v>
      </c>
      <c r="F7020" s="10" t="s">
        <v>5</v>
      </c>
      <c r="H7020" s="10" t="s">
        <v>24</v>
      </c>
      <c r="I7020" s="10">
        <v>3917059</v>
      </c>
      <c r="J7020" s="10">
        <v>3917910</v>
      </c>
      <c r="K7020" s="10" t="s">
        <v>25</v>
      </c>
      <c r="L7020" s="10" t="s">
        <v>8578</v>
      </c>
      <c r="O7020" s="10" t="s">
        <v>8579</v>
      </c>
      <c r="R7020" s="10" t="s">
        <v>8577</v>
      </c>
      <c r="S7020" s="10">
        <v>852</v>
      </c>
      <c r="T7020" s="10">
        <v>283</v>
      </c>
    </row>
    <row r="7021" spans="1:20" x14ac:dyDescent="0.35">
      <c r="A7021" s="10" t="s">
        <v>20</v>
      </c>
      <c r="B7021" s="10" t="s">
        <v>20</v>
      </c>
      <c r="C7021" s="10" t="s">
        <v>21</v>
      </c>
      <c r="D7021" s="10" t="s">
        <v>22</v>
      </c>
      <c r="E7021" s="10" t="s">
        <v>23</v>
      </c>
      <c r="F7021" s="10" t="s">
        <v>5</v>
      </c>
      <c r="H7021" s="10" t="s">
        <v>24</v>
      </c>
      <c r="I7021" s="10">
        <v>3917914</v>
      </c>
      <c r="J7021" s="10">
        <v>3918807</v>
      </c>
      <c r="K7021" s="10" t="s">
        <v>25</v>
      </c>
      <c r="R7021" s="10" t="s">
        <v>8580</v>
      </c>
      <c r="S7021" s="10">
        <v>894</v>
      </c>
    </row>
    <row r="7022" spans="1:20" x14ac:dyDescent="0.35">
      <c r="A7022" s="10" t="s">
        <v>27</v>
      </c>
      <c r="B7022" s="10" t="s">
        <v>27</v>
      </c>
      <c r="C7022" s="10" t="s">
        <v>28</v>
      </c>
      <c r="D7022" s="10" t="s">
        <v>22</v>
      </c>
      <c r="E7022" s="10" t="s">
        <v>23</v>
      </c>
      <c r="F7022" s="10" t="s">
        <v>5</v>
      </c>
      <c r="H7022" s="10" t="s">
        <v>24</v>
      </c>
      <c r="I7022" s="10">
        <v>3917914</v>
      </c>
      <c r="J7022" s="10">
        <v>3918807</v>
      </c>
      <c r="K7022" s="10" t="s">
        <v>25</v>
      </c>
      <c r="L7022" s="10" t="s">
        <v>8581</v>
      </c>
      <c r="O7022" s="10" t="s">
        <v>8582</v>
      </c>
      <c r="R7022" s="10" t="s">
        <v>8580</v>
      </c>
      <c r="S7022" s="10">
        <v>894</v>
      </c>
      <c r="T7022" s="10">
        <v>297</v>
      </c>
    </row>
    <row r="7023" spans="1:20" x14ac:dyDescent="0.35">
      <c r="A7023" s="10" t="s">
        <v>20</v>
      </c>
      <c r="B7023" s="10" t="s">
        <v>20</v>
      </c>
      <c r="C7023" s="10" t="s">
        <v>21</v>
      </c>
      <c r="D7023" s="10" t="s">
        <v>22</v>
      </c>
      <c r="E7023" s="10" t="s">
        <v>23</v>
      </c>
      <c r="F7023" s="10" t="s">
        <v>5</v>
      </c>
      <c r="H7023" s="10" t="s">
        <v>24</v>
      </c>
      <c r="I7023" s="10">
        <v>3918825</v>
      </c>
      <c r="J7023" s="10">
        <v>3919895</v>
      </c>
      <c r="K7023" s="10" t="s">
        <v>25</v>
      </c>
      <c r="R7023" s="10" t="s">
        <v>8583</v>
      </c>
      <c r="S7023" s="10">
        <v>1071</v>
      </c>
    </row>
    <row r="7024" spans="1:20" x14ac:dyDescent="0.35">
      <c r="A7024" s="10" t="s">
        <v>27</v>
      </c>
      <c r="B7024" s="10" t="s">
        <v>27</v>
      </c>
      <c r="C7024" s="10" t="s">
        <v>28</v>
      </c>
      <c r="D7024" s="10" t="s">
        <v>22</v>
      </c>
      <c r="E7024" s="10" t="s">
        <v>23</v>
      </c>
      <c r="F7024" s="10" t="s">
        <v>5</v>
      </c>
      <c r="H7024" s="10" t="s">
        <v>24</v>
      </c>
      <c r="I7024" s="10">
        <v>3918825</v>
      </c>
      <c r="J7024" s="10">
        <v>3919895</v>
      </c>
      <c r="K7024" s="10" t="s">
        <v>25</v>
      </c>
      <c r="L7024" s="10" t="s">
        <v>8584</v>
      </c>
      <c r="O7024" s="10" t="s">
        <v>8585</v>
      </c>
      <c r="R7024" s="10" t="s">
        <v>8583</v>
      </c>
      <c r="S7024" s="10">
        <v>1071</v>
      </c>
      <c r="T7024" s="10">
        <v>356</v>
      </c>
    </row>
    <row r="7025" spans="1:20" x14ac:dyDescent="0.35">
      <c r="A7025" s="10" t="s">
        <v>20</v>
      </c>
      <c r="B7025" s="10" t="s">
        <v>20</v>
      </c>
      <c r="C7025" s="10" t="s">
        <v>21</v>
      </c>
      <c r="D7025" s="10" t="s">
        <v>22</v>
      </c>
      <c r="E7025" s="10" t="s">
        <v>23</v>
      </c>
      <c r="F7025" s="10" t="s">
        <v>5</v>
      </c>
      <c r="H7025" s="10" t="s">
        <v>24</v>
      </c>
      <c r="I7025" s="10">
        <v>3919926</v>
      </c>
      <c r="J7025" s="10">
        <v>3921680</v>
      </c>
      <c r="K7025" s="10" t="s">
        <v>25</v>
      </c>
      <c r="R7025" s="10" t="s">
        <v>8586</v>
      </c>
      <c r="S7025" s="10">
        <v>1755</v>
      </c>
    </row>
    <row r="7026" spans="1:20" x14ac:dyDescent="0.35">
      <c r="A7026" s="10" t="s">
        <v>27</v>
      </c>
      <c r="B7026" s="10" t="s">
        <v>27</v>
      </c>
      <c r="C7026" s="10" t="s">
        <v>28</v>
      </c>
      <c r="D7026" s="10" t="s">
        <v>22</v>
      </c>
      <c r="E7026" s="10" t="s">
        <v>23</v>
      </c>
      <c r="F7026" s="10" t="s">
        <v>5</v>
      </c>
      <c r="H7026" s="10" t="s">
        <v>24</v>
      </c>
      <c r="I7026" s="10">
        <v>3919926</v>
      </c>
      <c r="J7026" s="10">
        <v>3921680</v>
      </c>
      <c r="K7026" s="10" t="s">
        <v>25</v>
      </c>
      <c r="L7026" s="10" t="s">
        <v>8587</v>
      </c>
      <c r="O7026" s="10" t="s">
        <v>8588</v>
      </c>
      <c r="R7026" s="10" t="s">
        <v>8586</v>
      </c>
      <c r="S7026" s="10">
        <v>1755</v>
      </c>
      <c r="T7026" s="10">
        <v>584</v>
      </c>
    </row>
    <row r="7027" spans="1:20" x14ac:dyDescent="0.35">
      <c r="A7027" s="10" t="s">
        <v>20</v>
      </c>
      <c r="B7027" s="10" t="s">
        <v>20</v>
      </c>
      <c r="C7027" s="10" t="s">
        <v>21</v>
      </c>
      <c r="D7027" s="10" t="s">
        <v>22</v>
      </c>
      <c r="E7027" s="10" t="s">
        <v>23</v>
      </c>
      <c r="F7027" s="10" t="s">
        <v>5</v>
      </c>
      <c r="H7027" s="10" t="s">
        <v>24</v>
      </c>
      <c r="I7027" s="10">
        <v>3921784</v>
      </c>
      <c r="J7027" s="10">
        <v>3922902</v>
      </c>
      <c r="K7027" s="10" t="s">
        <v>25</v>
      </c>
      <c r="R7027" s="10" t="s">
        <v>8589</v>
      </c>
      <c r="S7027" s="10">
        <v>1119</v>
      </c>
    </row>
    <row r="7028" spans="1:20" x14ac:dyDescent="0.35">
      <c r="A7028" s="10" t="s">
        <v>27</v>
      </c>
      <c r="B7028" s="10" t="s">
        <v>27</v>
      </c>
      <c r="C7028" s="10" t="s">
        <v>28</v>
      </c>
      <c r="D7028" s="10" t="s">
        <v>22</v>
      </c>
      <c r="E7028" s="10" t="s">
        <v>23</v>
      </c>
      <c r="F7028" s="10" t="s">
        <v>5</v>
      </c>
      <c r="H7028" s="10" t="s">
        <v>24</v>
      </c>
      <c r="I7028" s="10">
        <v>3921784</v>
      </c>
      <c r="J7028" s="10">
        <v>3922902</v>
      </c>
      <c r="K7028" s="10" t="s">
        <v>25</v>
      </c>
      <c r="L7028" s="10" t="s">
        <v>8590</v>
      </c>
      <c r="O7028" s="10" t="s">
        <v>8591</v>
      </c>
      <c r="R7028" s="10" t="s">
        <v>8589</v>
      </c>
      <c r="S7028" s="10">
        <v>1119</v>
      </c>
      <c r="T7028" s="10">
        <v>372</v>
      </c>
    </row>
    <row r="7029" spans="1:20" x14ac:dyDescent="0.35">
      <c r="A7029" s="10" t="s">
        <v>20</v>
      </c>
      <c r="B7029" s="10" t="s">
        <v>20</v>
      </c>
      <c r="C7029" s="10" t="s">
        <v>21</v>
      </c>
      <c r="D7029" s="10" t="s">
        <v>22</v>
      </c>
      <c r="E7029" s="10" t="s">
        <v>23</v>
      </c>
      <c r="F7029" s="10" t="s">
        <v>5</v>
      </c>
      <c r="H7029" s="10" t="s">
        <v>24</v>
      </c>
      <c r="I7029" s="10">
        <v>3922927</v>
      </c>
      <c r="J7029" s="10">
        <v>3923775</v>
      </c>
      <c r="K7029" s="10" t="s">
        <v>25</v>
      </c>
      <c r="R7029" s="10" t="s">
        <v>8592</v>
      </c>
      <c r="S7029" s="10">
        <v>849</v>
      </c>
    </row>
    <row r="7030" spans="1:20" x14ac:dyDescent="0.35">
      <c r="A7030" s="10" t="s">
        <v>27</v>
      </c>
      <c r="B7030" s="10" t="s">
        <v>27</v>
      </c>
      <c r="C7030" s="10" t="s">
        <v>28</v>
      </c>
      <c r="D7030" s="10" t="s">
        <v>22</v>
      </c>
      <c r="E7030" s="10" t="s">
        <v>23</v>
      </c>
      <c r="F7030" s="10" t="s">
        <v>5</v>
      </c>
      <c r="H7030" s="10" t="s">
        <v>24</v>
      </c>
      <c r="I7030" s="10">
        <v>3922927</v>
      </c>
      <c r="J7030" s="10">
        <v>3923775</v>
      </c>
      <c r="K7030" s="10" t="s">
        <v>25</v>
      </c>
      <c r="L7030" s="10" t="s">
        <v>8593</v>
      </c>
      <c r="O7030" s="10" t="s">
        <v>8594</v>
      </c>
      <c r="R7030" s="10" t="s">
        <v>8592</v>
      </c>
      <c r="S7030" s="10">
        <v>849</v>
      </c>
      <c r="T7030" s="10">
        <v>282</v>
      </c>
    </row>
    <row r="7031" spans="1:20" x14ac:dyDescent="0.35">
      <c r="A7031" s="10" t="s">
        <v>20</v>
      </c>
      <c r="B7031" s="10" t="s">
        <v>20</v>
      </c>
      <c r="C7031" s="10" t="s">
        <v>21</v>
      </c>
      <c r="D7031" s="10" t="s">
        <v>22</v>
      </c>
      <c r="E7031" s="10" t="s">
        <v>23</v>
      </c>
      <c r="F7031" s="10" t="s">
        <v>5</v>
      </c>
      <c r="H7031" s="10" t="s">
        <v>24</v>
      </c>
      <c r="I7031" s="10">
        <v>3924018</v>
      </c>
      <c r="J7031" s="10">
        <v>3925232</v>
      </c>
      <c r="K7031" s="10" t="s">
        <v>25</v>
      </c>
      <c r="R7031" s="10" t="s">
        <v>8595</v>
      </c>
      <c r="S7031" s="10">
        <v>1215</v>
      </c>
    </row>
    <row r="7032" spans="1:20" x14ac:dyDescent="0.35">
      <c r="A7032" s="10" t="s">
        <v>27</v>
      </c>
      <c r="B7032" s="10" t="s">
        <v>27</v>
      </c>
      <c r="C7032" s="10" t="s">
        <v>28</v>
      </c>
      <c r="D7032" s="10" t="s">
        <v>22</v>
      </c>
      <c r="E7032" s="10" t="s">
        <v>23</v>
      </c>
      <c r="F7032" s="10" t="s">
        <v>5</v>
      </c>
      <c r="H7032" s="10" t="s">
        <v>24</v>
      </c>
      <c r="I7032" s="10">
        <v>3924018</v>
      </c>
      <c r="J7032" s="10">
        <v>3925232</v>
      </c>
      <c r="K7032" s="10" t="s">
        <v>25</v>
      </c>
      <c r="L7032" s="10" t="s">
        <v>8596</v>
      </c>
      <c r="O7032" s="10" t="s">
        <v>2768</v>
      </c>
      <c r="R7032" s="10" t="s">
        <v>8595</v>
      </c>
      <c r="S7032" s="10">
        <v>1215</v>
      </c>
      <c r="T7032" s="10">
        <v>404</v>
      </c>
    </row>
    <row r="7033" spans="1:20" x14ac:dyDescent="0.35">
      <c r="A7033" s="10" t="s">
        <v>20</v>
      </c>
      <c r="B7033" s="10" t="s">
        <v>20</v>
      </c>
      <c r="C7033" s="10" t="s">
        <v>21</v>
      </c>
      <c r="D7033" s="10" t="s">
        <v>22</v>
      </c>
      <c r="E7033" s="10" t="s">
        <v>23</v>
      </c>
      <c r="F7033" s="10" t="s">
        <v>5</v>
      </c>
      <c r="H7033" s="10" t="s">
        <v>24</v>
      </c>
      <c r="I7033" s="10">
        <v>3925222</v>
      </c>
      <c r="J7033" s="10">
        <v>3926280</v>
      </c>
      <c r="K7033" s="10" t="s">
        <v>46</v>
      </c>
      <c r="R7033" s="10" t="s">
        <v>8597</v>
      </c>
      <c r="S7033" s="10">
        <v>1059</v>
      </c>
    </row>
    <row r="7034" spans="1:20" x14ac:dyDescent="0.35">
      <c r="A7034" s="10" t="s">
        <v>27</v>
      </c>
      <c r="B7034" s="10" t="s">
        <v>27</v>
      </c>
      <c r="C7034" s="10" t="s">
        <v>28</v>
      </c>
      <c r="D7034" s="10" t="s">
        <v>22</v>
      </c>
      <c r="E7034" s="10" t="s">
        <v>23</v>
      </c>
      <c r="F7034" s="10" t="s">
        <v>5</v>
      </c>
      <c r="H7034" s="10" t="s">
        <v>24</v>
      </c>
      <c r="I7034" s="10">
        <v>3925222</v>
      </c>
      <c r="J7034" s="10">
        <v>3926280</v>
      </c>
      <c r="K7034" s="10" t="s">
        <v>46</v>
      </c>
      <c r="L7034" s="10" t="s">
        <v>8598</v>
      </c>
      <c r="O7034" s="10" t="s">
        <v>2476</v>
      </c>
      <c r="R7034" s="10" t="s">
        <v>8597</v>
      </c>
      <c r="S7034" s="10">
        <v>1059</v>
      </c>
      <c r="T7034" s="10">
        <v>352</v>
      </c>
    </row>
    <row r="7035" spans="1:20" x14ac:dyDescent="0.35">
      <c r="A7035" s="10" t="s">
        <v>20</v>
      </c>
      <c r="B7035" s="10" t="s">
        <v>20</v>
      </c>
      <c r="C7035" s="10" t="s">
        <v>21</v>
      </c>
      <c r="D7035" s="10" t="s">
        <v>22</v>
      </c>
      <c r="E7035" s="10" t="s">
        <v>23</v>
      </c>
      <c r="F7035" s="10" t="s">
        <v>5</v>
      </c>
      <c r="H7035" s="10" t="s">
        <v>24</v>
      </c>
      <c r="I7035" s="10">
        <v>3926470</v>
      </c>
      <c r="J7035" s="10">
        <v>3927348</v>
      </c>
      <c r="K7035" s="10" t="s">
        <v>25</v>
      </c>
      <c r="R7035" s="10" t="s">
        <v>8599</v>
      </c>
      <c r="S7035" s="10">
        <v>879</v>
      </c>
    </row>
    <row r="7036" spans="1:20" x14ac:dyDescent="0.35">
      <c r="A7036" s="10" t="s">
        <v>27</v>
      </c>
      <c r="B7036" s="10" t="s">
        <v>27</v>
      </c>
      <c r="C7036" s="10" t="s">
        <v>28</v>
      </c>
      <c r="D7036" s="10" t="s">
        <v>22</v>
      </c>
      <c r="E7036" s="10" t="s">
        <v>23</v>
      </c>
      <c r="F7036" s="10" t="s">
        <v>5</v>
      </c>
      <c r="H7036" s="10" t="s">
        <v>24</v>
      </c>
      <c r="I7036" s="10">
        <v>3926470</v>
      </c>
      <c r="J7036" s="10">
        <v>3927348</v>
      </c>
      <c r="K7036" s="10" t="s">
        <v>25</v>
      </c>
      <c r="L7036" s="10" t="s">
        <v>8600</v>
      </c>
      <c r="O7036" s="10" t="s">
        <v>52</v>
      </c>
      <c r="R7036" s="10" t="s">
        <v>8599</v>
      </c>
      <c r="S7036" s="10">
        <v>879</v>
      </c>
      <c r="T7036" s="10">
        <v>292</v>
      </c>
    </row>
    <row r="7037" spans="1:20" x14ac:dyDescent="0.35">
      <c r="A7037" s="10" t="s">
        <v>20</v>
      </c>
      <c r="B7037" s="10" t="s">
        <v>20</v>
      </c>
      <c r="C7037" s="10" t="s">
        <v>21</v>
      </c>
      <c r="D7037" s="10" t="s">
        <v>22</v>
      </c>
      <c r="E7037" s="10" t="s">
        <v>23</v>
      </c>
      <c r="F7037" s="10" t="s">
        <v>5</v>
      </c>
      <c r="H7037" s="10" t="s">
        <v>24</v>
      </c>
      <c r="I7037" s="10">
        <v>3927542</v>
      </c>
      <c r="J7037" s="10">
        <v>3927928</v>
      </c>
      <c r="K7037" s="10" t="s">
        <v>25</v>
      </c>
      <c r="R7037" s="10" t="s">
        <v>8601</v>
      </c>
      <c r="S7037" s="10">
        <v>387</v>
      </c>
    </row>
    <row r="7038" spans="1:20" x14ac:dyDescent="0.35">
      <c r="A7038" s="10" t="s">
        <v>27</v>
      </c>
      <c r="B7038" s="10" t="s">
        <v>27</v>
      </c>
      <c r="C7038" s="10" t="s">
        <v>28</v>
      </c>
      <c r="D7038" s="10" t="s">
        <v>22</v>
      </c>
      <c r="E7038" s="10" t="s">
        <v>23</v>
      </c>
      <c r="F7038" s="10" t="s">
        <v>5</v>
      </c>
      <c r="H7038" s="10" t="s">
        <v>24</v>
      </c>
      <c r="I7038" s="10">
        <v>3927542</v>
      </c>
      <c r="J7038" s="10">
        <v>3927928</v>
      </c>
      <c r="K7038" s="10" t="s">
        <v>25</v>
      </c>
      <c r="L7038" s="10" t="s">
        <v>8602</v>
      </c>
      <c r="O7038" s="10" t="s">
        <v>1266</v>
      </c>
      <c r="R7038" s="10" t="s">
        <v>8601</v>
      </c>
      <c r="S7038" s="10">
        <v>387</v>
      </c>
      <c r="T7038" s="10">
        <v>128</v>
      </c>
    </row>
    <row r="7039" spans="1:20" x14ac:dyDescent="0.35">
      <c r="A7039" s="10" t="s">
        <v>20</v>
      </c>
      <c r="B7039" s="10" t="s">
        <v>20</v>
      </c>
      <c r="C7039" s="10" t="s">
        <v>21</v>
      </c>
      <c r="D7039" s="10" t="s">
        <v>22</v>
      </c>
      <c r="E7039" s="10" t="s">
        <v>23</v>
      </c>
      <c r="F7039" s="10" t="s">
        <v>5</v>
      </c>
      <c r="H7039" s="10" t="s">
        <v>24</v>
      </c>
      <c r="I7039" s="10">
        <v>3927925</v>
      </c>
      <c r="J7039" s="10">
        <v>3928218</v>
      </c>
      <c r="K7039" s="10" t="s">
        <v>25</v>
      </c>
      <c r="R7039" s="10" t="s">
        <v>8603</v>
      </c>
      <c r="S7039" s="10">
        <v>294</v>
      </c>
    </row>
    <row r="7040" spans="1:20" x14ac:dyDescent="0.35">
      <c r="A7040" s="10" t="s">
        <v>27</v>
      </c>
      <c r="B7040" s="10" t="s">
        <v>27</v>
      </c>
      <c r="C7040" s="10" t="s">
        <v>28</v>
      </c>
      <c r="D7040" s="10" t="s">
        <v>22</v>
      </c>
      <c r="E7040" s="10" t="s">
        <v>23</v>
      </c>
      <c r="F7040" s="10" t="s">
        <v>5</v>
      </c>
      <c r="H7040" s="10" t="s">
        <v>24</v>
      </c>
      <c r="I7040" s="10">
        <v>3927925</v>
      </c>
      <c r="J7040" s="10">
        <v>3928218</v>
      </c>
      <c r="K7040" s="10" t="s">
        <v>25</v>
      </c>
      <c r="L7040" s="10" t="s">
        <v>8604</v>
      </c>
      <c r="O7040" s="10" t="s">
        <v>481</v>
      </c>
      <c r="R7040" s="10" t="s">
        <v>8603</v>
      </c>
      <c r="S7040" s="10">
        <v>294</v>
      </c>
      <c r="T7040" s="10">
        <v>97</v>
      </c>
    </row>
    <row r="7041" spans="1:20" x14ac:dyDescent="0.35">
      <c r="A7041" s="10" t="s">
        <v>20</v>
      </c>
      <c r="B7041" s="10" t="s">
        <v>20</v>
      </c>
      <c r="C7041" s="10" t="s">
        <v>21</v>
      </c>
      <c r="D7041" s="10" t="s">
        <v>22</v>
      </c>
      <c r="E7041" s="10" t="s">
        <v>23</v>
      </c>
      <c r="F7041" s="10" t="s">
        <v>5</v>
      </c>
      <c r="H7041" s="10" t="s">
        <v>24</v>
      </c>
      <c r="I7041" s="10">
        <v>3928377</v>
      </c>
      <c r="J7041" s="10">
        <v>3929606</v>
      </c>
      <c r="K7041" s="10" t="s">
        <v>46</v>
      </c>
      <c r="R7041" s="10" t="s">
        <v>8605</v>
      </c>
      <c r="S7041" s="10">
        <v>1230</v>
      </c>
    </row>
    <row r="7042" spans="1:20" x14ac:dyDescent="0.35">
      <c r="A7042" s="10" t="s">
        <v>27</v>
      </c>
      <c r="B7042" s="10" t="s">
        <v>27</v>
      </c>
      <c r="C7042" s="10" t="s">
        <v>28</v>
      </c>
      <c r="D7042" s="10" t="s">
        <v>22</v>
      </c>
      <c r="E7042" s="10" t="s">
        <v>23</v>
      </c>
      <c r="F7042" s="10" t="s">
        <v>5</v>
      </c>
      <c r="H7042" s="10" t="s">
        <v>24</v>
      </c>
      <c r="I7042" s="10">
        <v>3928377</v>
      </c>
      <c r="J7042" s="10">
        <v>3929606</v>
      </c>
      <c r="K7042" s="10" t="s">
        <v>46</v>
      </c>
      <c r="L7042" s="10" t="s">
        <v>8606</v>
      </c>
      <c r="O7042" s="10" t="s">
        <v>2742</v>
      </c>
      <c r="R7042" s="10" t="s">
        <v>8605</v>
      </c>
      <c r="S7042" s="10">
        <v>1230</v>
      </c>
      <c r="T7042" s="10">
        <v>409</v>
      </c>
    </row>
    <row r="7043" spans="1:20" x14ac:dyDescent="0.35">
      <c r="A7043" s="10" t="s">
        <v>20</v>
      </c>
      <c r="B7043" s="10" t="s">
        <v>20</v>
      </c>
      <c r="C7043" s="10" t="s">
        <v>21</v>
      </c>
      <c r="D7043" s="10" t="s">
        <v>22</v>
      </c>
      <c r="E7043" s="10" t="s">
        <v>23</v>
      </c>
      <c r="F7043" s="10" t="s">
        <v>5</v>
      </c>
      <c r="H7043" s="10" t="s">
        <v>24</v>
      </c>
      <c r="I7043" s="10">
        <v>3929649</v>
      </c>
      <c r="J7043" s="10">
        <v>3930350</v>
      </c>
      <c r="K7043" s="10" t="s">
        <v>46</v>
      </c>
      <c r="R7043" s="10" t="s">
        <v>8607</v>
      </c>
      <c r="S7043" s="10">
        <v>702</v>
      </c>
    </row>
    <row r="7044" spans="1:20" x14ac:dyDescent="0.35">
      <c r="A7044" s="10" t="s">
        <v>27</v>
      </c>
      <c r="B7044" s="10" t="s">
        <v>27</v>
      </c>
      <c r="C7044" s="10" t="s">
        <v>28</v>
      </c>
      <c r="D7044" s="10" t="s">
        <v>22</v>
      </c>
      <c r="E7044" s="10" t="s">
        <v>23</v>
      </c>
      <c r="F7044" s="10" t="s">
        <v>5</v>
      </c>
      <c r="H7044" s="10" t="s">
        <v>24</v>
      </c>
      <c r="I7044" s="10">
        <v>3929649</v>
      </c>
      <c r="J7044" s="10">
        <v>3930350</v>
      </c>
      <c r="K7044" s="10" t="s">
        <v>46</v>
      </c>
      <c r="L7044" s="10" t="s">
        <v>8608</v>
      </c>
      <c r="O7044" s="10" t="s">
        <v>61</v>
      </c>
      <c r="R7044" s="10" t="s">
        <v>8607</v>
      </c>
      <c r="S7044" s="10">
        <v>702</v>
      </c>
      <c r="T7044" s="10">
        <v>233</v>
      </c>
    </row>
    <row r="7045" spans="1:20" x14ac:dyDescent="0.35">
      <c r="A7045" s="10" t="s">
        <v>20</v>
      </c>
      <c r="B7045" s="10" t="s">
        <v>20</v>
      </c>
      <c r="C7045" s="10" t="s">
        <v>21</v>
      </c>
      <c r="D7045" s="10" t="s">
        <v>22</v>
      </c>
      <c r="E7045" s="10" t="s">
        <v>23</v>
      </c>
      <c r="F7045" s="10" t="s">
        <v>5</v>
      </c>
      <c r="H7045" s="10" t="s">
        <v>24</v>
      </c>
      <c r="I7045" s="10">
        <v>3930347</v>
      </c>
      <c r="J7045" s="10">
        <v>3931114</v>
      </c>
      <c r="K7045" s="10" t="s">
        <v>46</v>
      </c>
      <c r="R7045" s="10" t="s">
        <v>8609</v>
      </c>
      <c r="S7045" s="10">
        <v>768</v>
      </c>
    </row>
    <row r="7046" spans="1:20" x14ac:dyDescent="0.35">
      <c r="A7046" s="10" t="s">
        <v>27</v>
      </c>
      <c r="B7046" s="10" t="s">
        <v>27</v>
      </c>
      <c r="C7046" s="10" t="s">
        <v>28</v>
      </c>
      <c r="D7046" s="10" t="s">
        <v>22</v>
      </c>
      <c r="E7046" s="10" t="s">
        <v>23</v>
      </c>
      <c r="F7046" s="10" t="s">
        <v>5</v>
      </c>
      <c r="H7046" s="10" t="s">
        <v>24</v>
      </c>
      <c r="I7046" s="10">
        <v>3930347</v>
      </c>
      <c r="J7046" s="10">
        <v>3931114</v>
      </c>
      <c r="K7046" s="10" t="s">
        <v>46</v>
      </c>
      <c r="L7046" s="10" t="s">
        <v>8610</v>
      </c>
      <c r="O7046" s="10" t="s">
        <v>61</v>
      </c>
      <c r="R7046" s="10" t="s">
        <v>8609</v>
      </c>
      <c r="S7046" s="10">
        <v>768</v>
      </c>
      <c r="T7046" s="10">
        <v>255</v>
      </c>
    </row>
    <row r="7047" spans="1:20" x14ac:dyDescent="0.35">
      <c r="A7047" s="10" t="s">
        <v>20</v>
      </c>
      <c r="B7047" s="10" t="s">
        <v>20</v>
      </c>
      <c r="C7047" s="10" t="s">
        <v>21</v>
      </c>
      <c r="D7047" s="10" t="s">
        <v>22</v>
      </c>
      <c r="E7047" s="10" t="s">
        <v>23</v>
      </c>
      <c r="F7047" s="10" t="s">
        <v>5</v>
      </c>
      <c r="H7047" s="10" t="s">
        <v>24</v>
      </c>
      <c r="I7047" s="10">
        <v>3931111</v>
      </c>
      <c r="J7047" s="10">
        <v>3931998</v>
      </c>
      <c r="K7047" s="10" t="s">
        <v>46</v>
      </c>
      <c r="R7047" s="10" t="s">
        <v>8611</v>
      </c>
      <c r="S7047" s="10">
        <v>888</v>
      </c>
    </row>
    <row r="7048" spans="1:20" x14ac:dyDescent="0.35">
      <c r="A7048" s="10" t="s">
        <v>27</v>
      </c>
      <c r="B7048" s="10" t="s">
        <v>27</v>
      </c>
      <c r="C7048" s="10" t="s">
        <v>28</v>
      </c>
      <c r="D7048" s="10" t="s">
        <v>22</v>
      </c>
      <c r="E7048" s="10" t="s">
        <v>23</v>
      </c>
      <c r="F7048" s="10" t="s">
        <v>5</v>
      </c>
      <c r="H7048" s="10" t="s">
        <v>24</v>
      </c>
      <c r="I7048" s="10">
        <v>3931111</v>
      </c>
      <c r="J7048" s="10">
        <v>3931998</v>
      </c>
      <c r="K7048" s="10" t="s">
        <v>46</v>
      </c>
      <c r="L7048" s="10" t="s">
        <v>8612</v>
      </c>
      <c r="O7048" s="10" t="s">
        <v>718</v>
      </c>
      <c r="R7048" s="10" t="s">
        <v>8611</v>
      </c>
      <c r="S7048" s="10">
        <v>888</v>
      </c>
      <c r="T7048" s="10">
        <v>295</v>
      </c>
    </row>
    <row r="7049" spans="1:20" x14ac:dyDescent="0.35">
      <c r="A7049" s="10" t="s">
        <v>20</v>
      </c>
      <c r="B7049" s="10" t="s">
        <v>20</v>
      </c>
      <c r="C7049" s="10" t="s">
        <v>21</v>
      </c>
      <c r="D7049" s="10" t="s">
        <v>22</v>
      </c>
      <c r="E7049" s="10" t="s">
        <v>23</v>
      </c>
      <c r="F7049" s="10" t="s">
        <v>5</v>
      </c>
      <c r="H7049" s="10" t="s">
        <v>24</v>
      </c>
      <c r="I7049" s="10">
        <v>3932020</v>
      </c>
      <c r="J7049" s="10">
        <v>3932892</v>
      </c>
      <c r="K7049" s="10" t="s">
        <v>46</v>
      </c>
      <c r="R7049" s="10" t="s">
        <v>8613</v>
      </c>
      <c r="S7049" s="10">
        <v>873</v>
      </c>
    </row>
    <row r="7050" spans="1:20" x14ac:dyDescent="0.35">
      <c r="A7050" s="10" t="s">
        <v>27</v>
      </c>
      <c r="B7050" s="10" t="s">
        <v>27</v>
      </c>
      <c r="C7050" s="10" t="s">
        <v>28</v>
      </c>
      <c r="D7050" s="10" t="s">
        <v>22</v>
      </c>
      <c r="E7050" s="10" t="s">
        <v>23</v>
      </c>
      <c r="F7050" s="10" t="s">
        <v>5</v>
      </c>
      <c r="H7050" s="10" t="s">
        <v>24</v>
      </c>
      <c r="I7050" s="10">
        <v>3932020</v>
      </c>
      <c r="J7050" s="10">
        <v>3932892</v>
      </c>
      <c r="K7050" s="10" t="s">
        <v>46</v>
      </c>
      <c r="L7050" s="10" t="s">
        <v>8614</v>
      </c>
      <c r="O7050" s="10" t="s">
        <v>718</v>
      </c>
      <c r="R7050" s="10" t="s">
        <v>8613</v>
      </c>
      <c r="S7050" s="10">
        <v>873</v>
      </c>
      <c r="T7050" s="10">
        <v>290</v>
      </c>
    </row>
    <row r="7051" spans="1:20" x14ac:dyDescent="0.35">
      <c r="A7051" s="10" t="s">
        <v>20</v>
      </c>
      <c r="B7051" s="10" t="s">
        <v>20</v>
      </c>
      <c r="C7051" s="10" t="s">
        <v>21</v>
      </c>
      <c r="D7051" s="10" t="s">
        <v>22</v>
      </c>
      <c r="E7051" s="10" t="s">
        <v>23</v>
      </c>
      <c r="F7051" s="10" t="s">
        <v>5</v>
      </c>
      <c r="H7051" s="10" t="s">
        <v>24</v>
      </c>
      <c r="I7051" s="10">
        <v>3932976</v>
      </c>
      <c r="J7051" s="10">
        <v>3934205</v>
      </c>
      <c r="K7051" s="10" t="s">
        <v>46</v>
      </c>
      <c r="R7051" s="10" t="s">
        <v>8615</v>
      </c>
      <c r="S7051" s="10">
        <v>1230</v>
      </c>
    </row>
    <row r="7052" spans="1:20" x14ac:dyDescent="0.35">
      <c r="A7052" s="10" t="s">
        <v>27</v>
      </c>
      <c r="B7052" s="10" t="s">
        <v>27</v>
      </c>
      <c r="C7052" s="10" t="s">
        <v>28</v>
      </c>
      <c r="D7052" s="10" t="s">
        <v>22</v>
      </c>
      <c r="E7052" s="10" t="s">
        <v>23</v>
      </c>
      <c r="F7052" s="10" t="s">
        <v>5</v>
      </c>
      <c r="H7052" s="10" t="s">
        <v>24</v>
      </c>
      <c r="I7052" s="10">
        <v>3932976</v>
      </c>
      <c r="J7052" s="10">
        <v>3934205</v>
      </c>
      <c r="K7052" s="10" t="s">
        <v>46</v>
      </c>
      <c r="L7052" s="10" t="s">
        <v>8616</v>
      </c>
      <c r="O7052" s="10" t="s">
        <v>4533</v>
      </c>
      <c r="R7052" s="10" t="s">
        <v>8615</v>
      </c>
      <c r="S7052" s="10">
        <v>1230</v>
      </c>
      <c r="T7052" s="10">
        <v>409</v>
      </c>
    </row>
    <row r="7053" spans="1:20" x14ac:dyDescent="0.35">
      <c r="A7053" s="10" t="s">
        <v>20</v>
      </c>
      <c r="B7053" s="10" t="s">
        <v>20</v>
      </c>
      <c r="C7053" s="10" t="s">
        <v>21</v>
      </c>
      <c r="D7053" s="10" t="s">
        <v>22</v>
      </c>
      <c r="E7053" s="10" t="s">
        <v>23</v>
      </c>
      <c r="F7053" s="10" t="s">
        <v>5</v>
      </c>
      <c r="H7053" s="10" t="s">
        <v>24</v>
      </c>
      <c r="I7053" s="10">
        <v>3934202</v>
      </c>
      <c r="J7053" s="10">
        <v>3934906</v>
      </c>
      <c r="K7053" s="10" t="s">
        <v>46</v>
      </c>
      <c r="R7053" s="10" t="s">
        <v>8617</v>
      </c>
      <c r="S7053" s="10">
        <v>705</v>
      </c>
    </row>
    <row r="7054" spans="1:20" x14ac:dyDescent="0.35">
      <c r="A7054" s="10" t="s">
        <v>27</v>
      </c>
      <c r="B7054" s="10" t="s">
        <v>27</v>
      </c>
      <c r="C7054" s="10" t="s">
        <v>28</v>
      </c>
      <c r="D7054" s="10" t="s">
        <v>22</v>
      </c>
      <c r="E7054" s="10" t="s">
        <v>23</v>
      </c>
      <c r="F7054" s="10" t="s">
        <v>5</v>
      </c>
      <c r="H7054" s="10" t="s">
        <v>24</v>
      </c>
      <c r="I7054" s="10">
        <v>3934202</v>
      </c>
      <c r="J7054" s="10">
        <v>3934906</v>
      </c>
      <c r="K7054" s="10" t="s">
        <v>46</v>
      </c>
      <c r="L7054" s="10" t="s">
        <v>8618</v>
      </c>
      <c r="O7054" s="10" t="s">
        <v>433</v>
      </c>
      <c r="R7054" s="10" t="s">
        <v>8617</v>
      </c>
      <c r="S7054" s="10">
        <v>705</v>
      </c>
      <c r="T7054" s="10">
        <v>234</v>
      </c>
    </row>
    <row r="7055" spans="1:20" x14ac:dyDescent="0.35">
      <c r="A7055" s="10" t="s">
        <v>20</v>
      </c>
      <c r="B7055" s="10" t="s">
        <v>20</v>
      </c>
      <c r="C7055" s="10" t="s">
        <v>21</v>
      </c>
      <c r="D7055" s="10" t="s">
        <v>22</v>
      </c>
      <c r="E7055" s="10" t="s">
        <v>23</v>
      </c>
      <c r="F7055" s="10" t="s">
        <v>5</v>
      </c>
      <c r="H7055" s="10" t="s">
        <v>24</v>
      </c>
      <c r="I7055" s="10">
        <v>3935093</v>
      </c>
      <c r="J7055" s="10">
        <v>3936955</v>
      </c>
      <c r="K7055" s="10" t="s">
        <v>46</v>
      </c>
      <c r="R7055" s="10" t="s">
        <v>8619</v>
      </c>
      <c r="S7055" s="10">
        <v>1863</v>
      </c>
    </row>
    <row r="7056" spans="1:20" x14ac:dyDescent="0.35">
      <c r="A7056" s="10" t="s">
        <v>27</v>
      </c>
      <c r="B7056" s="10" t="s">
        <v>27</v>
      </c>
      <c r="C7056" s="10" t="s">
        <v>28</v>
      </c>
      <c r="D7056" s="10" t="s">
        <v>22</v>
      </c>
      <c r="E7056" s="10" t="s">
        <v>23</v>
      </c>
      <c r="F7056" s="10" t="s">
        <v>5</v>
      </c>
      <c r="H7056" s="10" t="s">
        <v>24</v>
      </c>
      <c r="I7056" s="10">
        <v>3935093</v>
      </c>
      <c r="J7056" s="10">
        <v>3936955</v>
      </c>
      <c r="K7056" s="10" t="s">
        <v>46</v>
      </c>
      <c r="L7056" s="10" t="s">
        <v>8620</v>
      </c>
      <c r="O7056" s="10" t="s">
        <v>8621</v>
      </c>
      <c r="R7056" s="10" t="s">
        <v>8619</v>
      </c>
      <c r="S7056" s="10">
        <v>1863</v>
      </c>
      <c r="T7056" s="10">
        <v>620</v>
      </c>
    </row>
    <row r="7057" spans="1:20" x14ac:dyDescent="0.35">
      <c r="A7057" s="10" t="s">
        <v>20</v>
      </c>
      <c r="B7057" s="10" t="s">
        <v>20</v>
      </c>
      <c r="C7057" s="10" t="s">
        <v>21</v>
      </c>
      <c r="D7057" s="10" t="s">
        <v>22</v>
      </c>
      <c r="E7057" s="10" t="s">
        <v>23</v>
      </c>
      <c r="F7057" s="10" t="s">
        <v>5</v>
      </c>
      <c r="H7057" s="10" t="s">
        <v>24</v>
      </c>
      <c r="I7057" s="10">
        <v>3937050</v>
      </c>
      <c r="J7057" s="10">
        <v>3937862</v>
      </c>
      <c r="K7057" s="10" t="s">
        <v>46</v>
      </c>
      <c r="R7057" s="10" t="s">
        <v>8622</v>
      </c>
      <c r="S7057" s="10">
        <v>813</v>
      </c>
    </row>
    <row r="7058" spans="1:20" x14ac:dyDescent="0.35">
      <c r="A7058" s="10" t="s">
        <v>27</v>
      </c>
      <c r="B7058" s="10" t="s">
        <v>27</v>
      </c>
      <c r="C7058" s="10" t="s">
        <v>28</v>
      </c>
      <c r="D7058" s="10" t="s">
        <v>22</v>
      </c>
      <c r="E7058" s="10" t="s">
        <v>23</v>
      </c>
      <c r="F7058" s="10" t="s">
        <v>5</v>
      </c>
      <c r="H7058" s="10" t="s">
        <v>24</v>
      </c>
      <c r="I7058" s="10">
        <v>3937050</v>
      </c>
      <c r="J7058" s="10">
        <v>3937862</v>
      </c>
      <c r="K7058" s="10" t="s">
        <v>46</v>
      </c>
      <c r="L7058" s="10" t="s">
        <v>8623</v>
      </c>
      <c r="O7058" s="10" t="s">
        <v>5630</v>
      </c>
      <c r="R7058" s="10" t="s">
        <v>8622</v>
      </c>
      <c r="S7058" s="10">
        <v>813</v>
      </c>
      <c r="T7058" s="10">
        <v>270</v>
      </c>
    </row>
    <row r="7059" spans="1:20" x14ac:dyDescent="0.35">
      <c r="A7059" s="10" t="s">
        <v>20</v>
      </c>
      <c r="B7059" s="10" t="s">
        <v>20</v>
      </c>
      <c r="C7059" s="10" t="s">
        <v>21</v>
      </c>
      <c r="D7059" s="10" t="s">
        <v>22</v>
      </c>
      <c r="E7059" s="10" t="s">
        <v>23</v>
      </c>
      <c r="F7059" s="10" t="s">
        <v>5</v>
      </c>
      <c r="H7059" s="10" t="s">
        <v>24</v>
      </c>
      <c r="I7059" s="10">
        <v>3938560</v>
      </c>
      <c r="J7059" s="10">
        <v>3939135</v>
      </c>
      <c r="K7059" s="10" t="s">
        <v>25</v>
      </c>
      <c r="R7059" s="10" t="s">
        <v>8624</v>
      </c>
      <c r="S7059" s="10">
        <v>576</v>
      </c>
    </row>
    <row r="7060" spans="1:20" x14ac:dyDescent="0.35">
      <c r="A7060" s="10" t="s">
        <v>27</v>
      </c>
      <c r="B7060" s="10" t="s">
        <v>27</v>
      </c>
      <c r="C7060" s="10" t="s">
        <v>28</v>
      </c>
      <c r="D7060" s="10" t="s">
        <v>22</v>
      </c>
      <c r="E7060" s="10" t="s">
        <v>23</v>
      </c>
      <c r="F7060" s="10" t="s">
        <v>5</v>
      </c>
      <c r="H7060" s="10" t="s">
        <v>24</v>
      </c>
      <c r="I7060" s="10">
        <v>3938560</v>
      </c>
      <c r="J7060" s="10">
        <v>3939135</v>
      </c>
      <c r="K7060" s="10" t="s">
        <v>25</v>
      </c>
      <c r="L7060" s="10" t="s">
        <v>8625</v>
      </c>
      <c r="O7060" s="10" t="s">
        <v>8626</v>
      </c>
      <c r="R7060" s="10" t="s">
        <v>8624</v>
      </c>
      <c r="S7060" s="10">
        <v>576</v>
      </c>
      <c r="T7060" s="10">
        <v>191</v>
      </c>
    </row>
    <row r="7061" spans="1:20" x14ac:dyDescent="0.35">
      <c r="A7061" s="10" t="s">
        <v>20</v>
      </c>
      <c r="B7061" s="10" t="s">
        <v>20</v>
      </c>
      <c r="C7061" s="10" t="s">
        <v>21</v>
      </c>
      <c r="D7061" s="10" t="s">
        <v>22</v>
      </c>
      <c r="E7061" s="10" t="s">
        <v>23</v>
      </c>
      <c r="F7061" s="10" t="s">
        <v>5</v>
      </c>
      <c r="H7061" s="10" t="s">
        <v>24</v>
      </c>
      <c r="I7061" s="10">
        <v>3939274</v>
      </c>
      <c r="J7061" s="10">
        <v>3939999</v>
      </c>
      <c r="K7061" s="10" t="s">
        <v>25</v>
      </c>
      <c r="R7061" s="10" t="s">
        <v>8627</v>
      </c>
      <c r="S7061" s="10">
        <v>726</v>
      </c>
    </row>
    <row r="7062" spans="1:20" x14ac:dyDescent="0.35">
      <c r="A7062" s="10" t="s">
        <v>27</v>
      </c>
      <c r="B7062" s="10" t="s">
        <v>27</v>
      </c>
      <c r="C7062" s="10" t="s">
        <v>28</v>
      </c>
      <c r="D7062" s="10" t="s">
        <v>22</v>
      </c>
      <c r="E7062" s="10" t="s">
        <v>23</v>
      </c>
      <c r="F7062" s="10" t="s">
        <v>5</v>
      </c>
      <c r="H7062" s="10" t="s">
        <v>24</v>
      </c>
      <c r="I7062" s="10">
        <v>3939274</v>
      </c>
      <c r="J7062" s="10">
        <v>3939999</v>
      </c>
      <c r="K7062" s="10" t="s">
        <v>25</v>
      </c>
      <c r="L7062" s="10" t="s">
        <v>8628</v>
      </c>
      <c r="O7062" s="10" t="s">
        <v>1639</v>
      </c>
      <c r="R7062" s="10" t="s">
        <v>8627</v>
      </c>
      <c r="S7062" s="10">
        <v>726</v>
      </c>
      <c r="T7062" s="10">
        <v>241</v>
      </c>
    </row>
    <row r="7063" spans="1:20" x14ac:dyDescent="0.35">
      <c r="A7063" s="10" t="s">
        <v>20</v>
      </c>
      <c r="B7063" s="10" t="s">
        <v>20</v>
      </c>
      <c r="C7063" s="10" t="s">
        <v>21</v>
      </c>
      <c r="D7063" s="10" t="s">
        <v>22</v>
      </c>
      <c r="E7063" s="10" t="s">
        <v>23</v>
      </c>
      <c r="F7063" s="10" t="s">
        <v>5</v>
      </c>
      <c r="H7063" s="10" t="s">
        <v>24</v>
      </c>
      <c r="I7063" s="10">
        <v>3940024</v>
      </c>
      <c r="J7063" s="10">
        <v>3941718</v>
      </c>
      <c r="K7063" s="10" t="s">
        <v>25</v>
      </c>
      <c r="R7063" s="10" t="s">
        <v>8629</v>
      </c>
      <c r="S7063" s="10">
        <v>1695</v>
      </c>
    </row>
    <row r="7064" spans="1:20" x14ac:dyDescent="0.35">
      <c r="A7064" s="10" t="s">
        <v>27</v>
      </c>
      <c r="B7064" s="10" t="s">
        <v>27</v>
      </c>
      <c r="C7064" s="10" t="s">
        <v>28</v>
      </c>
      <c r="D7064" s="10" t="s">
        <v>22</v>
      </c>
      <c r="E7064" s="10" t="s">
        <v>23</v>
      </c>
      <c r="F7064" s="10" t="s">
        <v>5</v>
      </c>
      <c r="H7064" s="10" t="s">
        <v>24</v>
      </c>
      <c r="I7064" s="10">
        <v>3940024</v>
      </c>
      <c r="J7064" s="10">
        <v>3941718</v>
      </c>
      <c r="K7064" s="10" t="s">
        <v>25</v>
      </c>
      <c r="L7064" s="10" t="s">
        <v>8630</v>
      </c>
      <c r="O7064" s="10" t="s">
        <v>930</v>
      </c>
      <c r="R7064" s="10" t="s">
        <v>8629</v>
      </c>
      <c r="S7064" s="10">
        <v>1695</v>
      </c>
      <c r="T7064" s="10">
        <v>564</v>
      </c>
    </row>
    <row r="7065" spans="1:20" x14ac:dyDescent="0.35">
      <c r="A7065" s="10" t="s">
        <v>20</v>
      </c>
      <c r="B7065" s="10" t="s">
        <v>20</v>
      </c>
      <c r="C7065" s="10" t="s">
        <v>21</v>
      </c>
      <c r="D7065" s="10" t="s">
        <v>22</v>
      </c>
      <c r="E7065" s="10" t="s">
        <v>23</v>
      </c>
      <c r="F7065" s="10" t="s">
        <v>5</v>
      </c>
      <c r="H7065" s="10" t="s">
        <v>24</v>
      </c>
      <c r="I7065" s="10">
        <v>3941818</v>
      </c>
      <c r="J7065" s="10">
        <v>3942561</v>
      </c>
      <c r="K7065" s="10" t="s">
        <v>25</v>
      </c>
      <c r="R7065" s="10" t="s">
        <v>8631</v>
      </c>
      <c r="S7065" s="10">
        <v>744</v>
      </c>
    </row>
    <row r="7066" spans="1:20" x14ac:dyDescent="0.35">
      <c r="A7066" s="10" t="s">
        <v>27</v>
      </c>
      <c r="B7066" s="10" t="s">
        <v>27</v>
      </c>
      <c r="C7066" s="10" t="s">
        <v>28</v>
      </c>
      <c r="D7066" s="10" t="s">
        <v>22</v>
      </c>
      <c r="E7066" s="10" t="s">
        <v>23</v>
      </c>
      <c r="F7066" s="10" t="s">
        <v>5</v>
      </c>
      <c r="H7066" s="10" t="s">
        <v>24</v>
      </c>
      <c r="I7066" s="10">
        <v>3941818</v>
      </c>
      <c r="J7066" s="10">
        <v>3942561</v>
      </c>
      <c r="K7066" s="10" t="s">
        <v>25</v>
      </c>
      <c r="L7066" s="10" t="s">
        <v>8632</v>
      </c>
      <c r="O7066" s="10" t="s">
        <v>8633</v>
      </c>
      <c r="R7066" s="10" t="s">
        <v>8631</v>
      </c>
      <c r="S7066" s="10">
        <v>744</v>
      </c>
      <c r="T7066" s="10">
        <v>247</v>
      </c>
    </row>
    <row r="7067" spans="1:20" x14ac:dyDescent="0.35">
      <c r="A7067" s="10" t="s">
        <v>20</v>
      </c>
      <c r="B7067" s="10" t="s">
        <v>20</v>
      </c>
      <c r="C7067" s="10" t="s">
        <v>21</v>
      </c>
      <c r="D7067" s="10" t="s">
        <v>22</v>
      </c>
      <c r="E7067" s="10" t="s">
        <v>23</v>
      </c>
      <c r="F7067" s="10" t="s">
        <v>5</v>
      </c>
      <c r="H7067" s="10" t="s">
        <v>24</v>
      </c>
      <c r="I7067" s="10">
        <v>3942558</v>
      </c>
      <c r="J7067" s="10">
        <v>3943214</v>
      </c>
      <c r="K7067" s="10" t="s">
        <v>25</v>
      </c>
      <c r="R7067" s="10" t="s">
        <v>8634</v>
      </c>
      <c r="S7067" s="10">
        <v>657</v>
      </c>
    </row>
    <row r="7068" spans="1:20" x14ac:dyDescent="0.35">
      <c r="A7068" s="10" t="s">
        <v>27</v>
      </c>
      <c r="B7068" s="10" t="s">
        <v>27</v>
      </c>
      <c r="C7068" s="10" t="s">
        <v>28</v>
      </c>
      <c r="D7068" s="10" t="s">
        <v>22</v>
      </c>
      <c r="E7068" s="10" t="s">
        <v>23</v>
      </c>
      <c r="F7068" s="10" t="s">
        <v>5</v>
      </c>
      <c r="H7068" s="10" t="s">
        <v>24</v>
      </c>
      <c r="I7068" s="10">
        <v>3942558</v>
      </c>
      <c r="J7068" s="10">
        <v>3943214</v>
      </c>
      <c r="K7068" s="10" t="s">
        <v>25</v>
      </c>
      <c r="L7068" s="10" t="s">
        <v>8635</v>
      </c>
      <c r="O7068" s="10" t="s">
        <v>8636</v>
      </c>
      <c r="R7068" s="10" t="s">
        <v>8634</v>
      </c>
      <c r="S7068" s="10">
        <v>657</v>
      </c>
      <c r="T7068" s="10">
        <v>218</v>
      </c>
    </row>
    <row r="7069" spans="1:20" x14ac:dyDescent="0.35">
      <c r="A7069" s="10" t="s">
        <v>20</v>
      </c>
      <c r="B7069" s="10" t="s">
        <v>20</v>
      </c>
      <c r="C7069" s="10" t="s">
        <v>21</v>
      </c>
      <c r="D7069" s="10" t="s">
        <v>22</v>
      </c>
      <c r="E7069" s="10" t="s">
        <v>23</v>
      </c>
      <c r="F7069" s="10" t="s">
        <v>5</v>
      </c>
      <c r="H7069" s="10" t="s">
        <v>24</v>
      </c>
      <c r="I7069" s="10">
        <v>3943221</v>
      </c>
      <c r="J7069" s="10">
        <v>3944513</v>
      </c>
      <c r="K7069" s="10" t="s">
        <v>25</v>
      </c>
      <c r="R7069" s="10" t="s">
        <v>8637</v>
      </c>
      <c r="S7069" s="10">
        <v>1293</v>
      </c>
    </row>
    <row r="7070" spans="1:20" x14ac:dyDescent="0.35">
      <c r="A7070" s="10" t="s">
        <v>27</v>
      </c>
      <c r="B7070" s="10" t="s">
        <v>27</v>
      </c>
      <c r="C7070" s="10" t="s">
        <v>28</v>
      </c>
      <c r="D7070" s="10" t="s">
        <v>22</v>
      </c>
      <c r="E7070" s="10" t="s">
        <v>23</v>
      </c>
      <c r="F7070" s="10" t="s">
        <v>5</v>
      </c>
      <c r="H7070" s="10" t="s">
        <v>24</v>
      </c>
      <c r="I7070" s="10">
        <v>3943221</v>
      </c>
      <c r="J7070" s="10">
        <v>3944513</v>
      </c>
      <c r="K7070" s="10" t="s">
        <v>25</v>
      </c>
      <c r="L7070" s="10" t="s">
        <v>8638</v>
      </c>
      <c r="O7070" s="10" t="s">
        <v>49</v>
      </c>
      <c r="R7070" s="10" t="s">
        <v>8637</v>
      </c>
      <c r="S7070" s="10">
        <v>1293</v>
      </c>
      <c r="T7070" s="10">
        <v>430</v>
      </c>
    </row>
    <row r="7071" spans="1:20" x14ac:dyDescent="0.35">
      <c r="A7071" s="10" t="s">
        <v>20</v>
      </c>
      <c r="B7071" s="10" t="s">
        <v>20</v>
      </c>
      <c r="C7071" s="10" t="s">
        <v>21</v>
      </c>
      <c r="D7071" s="10" t="s">
        <v>22</v>
      </c>
      <c r="E7071" s="10" t="s">
        <v>23</v>
      </c>
      <c r="F7071" s="10" t="s">
        <v>5</v>
      </c>
      <c r="H7071" s="10" t="s">
        <v>24</v>
      </c>
      <c r="I7071" s="10">
        <v>3944688</v>
      </c>
      <c r="J7071" s="10">
        <v>3945914</v>
      </c>
      <c r="K7071" s="10" t="s">
        <v>25</v>
      </c>
      <c r="R7071" s="10" t="s">
        <v>8639</v>
      </c>
      <c r="S7071" s="10">
        <v>1227</v>
      </c>
    </row>
    <row r="7072" spans="1:20" x14ac:dyDescent="0.35">
      <c r="A7072" s="10" t="s">
        <v>27</v>
      </c>
      <c r="B7072" s="10" t="s">
        <v>27</v>
      </c>
      <c r="C7072" s="10" t="s">
        <v>28</v>
      </c>
      <c r="D7072" s="10" t="s">
        <v>22</v>
      </c>
      <c r="E7072" s="10" t="s">
        <v>23</v>
      </c>
      <c r="F7072" s="10" t="s">
        <v>5</v>
      </c>
      <c r="H7072" s="10" t="s">
        <v>24</v>
      </c>
      <c r="I7072" s="10">
        <v>3944688</v>
      </c>
      <c r="J7072" s="10">
        <v>3945914</v>
      </c>
      <c r="K7072" s="10" t="s">
        <v>25</v>
      </c>
      <c r="L7072" s="10" t="s">
        <v>8640</v>
      </c>
      <c r="O7072" s="10" t="s">
        <v>8641</v>
      </c>
      <c r="R7072" s="10" t="s">
        <v>8639</v>
      </c>
      <c r="S7072" s="10">
        <v>1227</v>
      </c>
      <c r="T7072" s="10">
        <v>408</v>
      </c>
    </row>
    <row r="7073" spans="1:20" x14ac:dyDescent="0.35">
      <c r="A7073" s="10" t="s">
        <v>20</v>
      </c>
      <c r="B7073" s="10" t="s">
        <v>20</v>
      </c>
      <c r="C7073" s="10" t="s">
        <v>21</v>
      </c>
      <c r="D7073" s="10" t="s">
        <v>22</v>
      </c>
      <c r="E7073" s="10" t="s">
        <v>23</v>
      </c>
      <c r="F7073" s="10" t="s">
        <v>5</v>
      </c>
      <c r="H7073" s="10" t="s">
        <v>24</v>
      </c>
      <c r="I7073" s="10">
        <v>3945911</v>
      </c>
      <c r="J7073" s="10">
        <v>3946726</v>
      </c>
      <c r="K7073" s="10" t="s">
        <v>25</v>
      </c>
      <c r="R7073" s="10" t="s">
        <v>8642</v>
      </c>
      <c r="S7073" s="10">
        <v>816</v>
      </c>
    </row>
    <row r="7074" spans="1:20" x14ac:dyDescent="0.35">
      <c r="A7074" s="10" t="s">
        <v>27</v>
      </c>
      <c r="B7074" s="10" t="s">
        <v>27</v>
      </c>
      <c r="C7074" s="10" t="s">
        <v>28</v>
      </c>
      <c r="D7074" s="10" t="s">
        <v>22</v>
      </c>
      <c r="E7074" s="10" t="s">
        <v>23</v>
      </c>
      <c r="F7074" s="10" t="s">
        <v>5</v>
      </c>
      <c r="H7074" s="10" t="s">
        <v>24</v>
      </c>
      <c r="I7074" s="10">
        <v>3945911</v>
      </c>
      <c r="J7074" s="10">
        <v>3946726</v>
      </c>
      <c r="K7074" s="10" t="s">
        <v>25</v>
      </c>
      <c r="L7074" s="10" t="s">
        <v>8643</v>
      </c>
      <c r="O7074" s="10" t="s">
        <v>8644</v>
      </c>
      <c r="R7074" s="10" t="s">
        <v>8642</v>
      </c>
      <c r="S7074" s="10">
        <v>816</v>
      </c>
      <c r="T7074" s="10">
        <v>271</v>
      </c>
    </row>
    <row r="7075" spans="1:20" x14ac:dyDescent="0.35">
      <c r="A7075" s="10" t="s">
        <v>20</v>
      </c>
      <c r="B7075" s="10" t="s">
        <v>20</v>
      </c>
      <c r="C7075" s="10" t="s">
        <v>21</v>
      </c>
      <c r="D7075" s="10" t="s">
        <v>22</v>
      </c>
      <c r="E7075" s="10" t="s">
        <v>23</v>
      </c>
      <c r="F7075" s="10" t="s">
        <v>5</v>
      </c>
      <c r="H7075" s="10" t="s">
        <v>24</v>
      </c>
      <c r="I7075" s="10">
        <v>3946899</v>
      </c>
      <c r="J7075" s="10">
        <v>3947471</v>
      </c>
      <c r="K7075" s="10" t="s">
        <v>46</v>
      </c>
      <c r="R7075" s="10" t="s">
        <v>8645</v>
      </c>
      <c r="S7075" s="10">
        <v>573</v>
      </c>
    </row>
    <row r="7076" spans="1:20" x14ac:dyDescent="0.35">
      <c r="A7076" s="10" t="s">
        <v>27</v>
      </c>
      <c r="B7076" s="10" t="s">
        <v>27</v>
      </c>
      <c r="C7076" s="10" t="s">
        <v>28</v>
      </c>
      <c r="D7076" s="10" t="s">
        <v>22</v>
      </c>
      <c r="E7076" s="10" t="s">
        <v>23</v>
      </c>
      <c r="F7076" s="10" t="s">
        <v>5</v>
      </c>
      <c r="H7076" s="10" t="s">
        <v>24</v>
      </c>
      <c r="I7076" s="10">
        <v>3946899</v>
      </c>
      <c r="J7076" s="10">
        <v>3947471</v>
      </c>
      <c r="K7076" s="10" t="s">
        <v>46</v>
      </c>
      <c r="L7076" s="10" t="s">
        <v>8646</v>
      </c>
      <c r="O7076" s="10" t="s">
        <v>52</v>
      </c>
      <c r="R7076" s="10" t="s">
        <v>8645</v>
      </c>
      <c r="S7076" s="10">
        <v>573</v>
      </c>
      <c r="T7076" s="10">
        <v>190</v>
      </c>
    </row>
    <row r="7077" spans="1:20" x14ac:dyDescent="0.35">
      <c r="A7077" s="10" t="s">
        <v>20</v>
      </c>
      <c r="B7077" s="10" t="s">
        <v>20</v>
      </c>
      <c r="C7077" s="10" t="s">
        <v>21</v>
      </c>
      <c r="D7077" s="10" t="s">
        <v>22</v>
      </c>
      <c r="E7077" s="10" t="s">
        <v>23</v>
      </c>
      <c r="F7077" s="10" t="s">
        <v>5</v>
      </c>
      <c r="H7077" s="10" t="s">
        <v>24</v>
      </c>
      <c r="I7077" s="10">
        <v>3947643</v>
      </c>
      <c r="J7077" s="10">
        <v>3948767</v>
      </c>
      <c r="K7077" s="10" t="s">
        <v>25</v>
      </c>
      <c r="R7077" s="10" t="s">
        <v>8647</v>
      </c>
      <c r="S7077" s="10">
        <v>1125</v>
      </c>
    </row>
    <row r="7078" spans="1:20" x14ac:dyDescent="0.35">
      <c r="A7078" s="10" t="s">
        <v>27</v>
      </c>
      <c r="B7078" s="10" t="s">
        <v>27</v>
      </c>
      <c r="C7078" s="10" t="s">
        <v>28</v>
      </c>
      <c r="D7078" s="10" t="s">
        <v>22</v>
      </c>
      <c r="E7078" s="10" t="s">
        <v>23</v>
      </c>
      <c r="F7078" s="10" t="s">
        <v>5</v>
      </c>
      <c r="H7078" s="10" t="s">
        <v>24</v>
      </c>
      <c r="I7078" s="10">
        <v>3947643</v>
      </c>
      <c r="J7078" s="10">
        <v>3948767</v>
      </c>
      <c r="K7078" s="10" t="s">
        <v>25</v>
      </c>
      <c r="L7078" s="10" t="s">
        <v>8648</v>
      </c>
      <c r="O7078" s="10" t="s">
        <v>637</v>
      </c>
      <c r="R7078" s="10" t="s">
        <v>8647</v>
      </c>
      <c r="S7078" s="10">
        <v>1125</v>
      </c>
      <c r="T7078" s="10">
        <v>374</v>
      </c>
    </row>
    <row r="7079" spans="1:20" x14ac:dyDescent="0.35">
      <c r="A7079" s="10" t="s">
        <v>20</v>
      </c>
      <c r="B7079" s="10" t="s">
        <v>20</v>
      </c>
      <c r="C7079" s="10" t="s">
        <v>21</v>
      </c>
      <c r="D7079" s="10" t="s">
        <v>22</v>
      </c>
      <c r="E7079" s="10" t="s">
        <v>23</v>
      </c>
      <c r="F7079" s="10" t="s">
        <v>5</v>
      </c>
      <c r="H7079" s="10" t="s">
        <v>24</v>
      </c>
      <c r="I7079" s="10">
        <v>3948781</v>
      </c>
      <c r="J7079" s="10">
        <v>3950088</v>
      </c>
      <c r="K7079" s="10" t="s">
        <v>25</v>
      </c>
      <c r="R7079" s="10" t="s">
        <v>8649</v>
      </c>
      <c r="S7079" s="10">
        <v>1308</v>
      </c>
    </row>
    <row r="7080" spans="1:20" x14ac:dyDescent="0.35">
      <c r="A7080" s="10" t="s">
        <v>27</v>
      </c>
      <c r="B7080" s="10" t="s">
        <v>27</v>
      </c>
      <c r="C7080" s="10" t="s">
        <v>28</v>
      </c>
      <c r="D7080" s="10" t="s">
        <v>22</v>
      </c>
      <c r="E7080" s="10" t="s">
        <v>23</v>
      </c>
      <c r="F7080" s="10" t="s">
        <v>5</v>
      </c>
      <c r="H7080" s="10" t="s">
        <v>24</v>
      </c>
      <c r="I7080" s="10">
        <v>3948781</v>
      </c>
      <c r="J7080" s="10">
        <v>3950088</v>
      </c>
      <c r="K7080" s="10" t="s">
        <v>25</v>
      </c>
      <c r="L7080" s="10" t="s">
        <v>8650</v>
      </c>
      <c r="O7080" s="10" t="s">
        <v>8651</v>
      </c>
      <c r="R7080" s="10" t="s">
        <v>8649</v>
      </c>
      <c r="S7080" s="10">
        <v>1308</v>
      </c>
      <c r="T7080" s="10">
        <v>435</v>
      </c>
    </row>
    <row r="7081" spans="1:20" x14ac:dyDescent="0.35">
      <c r="A7081" s="10" t="s">
        <v>20</v>
      </c>
      <c r="B7081" s="10" t="s">
        <v>20</v>
      </c>
      <c r="C7081" s="10" t="s">
        <v>21</v>
      </c>
      <c r="D7081" s="10" t="s">
        <v>22</v>
      </c>
      <c r="E7081" s="10" t="s">
        <v>23</v>
      </c>
      <c r="F7081" s="10" t="s">
        <v>5</v>
      </c>
      <c r="H7081" s="10" t="s">
        <v>24</v>
      </c>
      <c r="I7081" s="10">
        <v>3950093</v>
      </c>
      <c r="J7081" s="10">
        <v>3951616</v>
      </c>
      <c r="K7081" s="10" t="s">
        <v>46</v>
      </c>
      <c r="R7081" s="10" t="s">
        <v>8652</v>
      </c>
      <c r="S7081" s="10">
        <v>1524</v>
      </c>
    </row>
    <row r="7082" spans="1:20" x14ac:dyDescent="0.35">
      <c r="A7082" s="10" t="s">
        <v>27</v>
      </c>
      <c r="B7082" s="10" t="s">
        <v>27</v>
      </c>
      <c r="C7082" s="10" t="s">
        <v>28</v>
      </c>
      <c r="D7082" s="10" t="s">
        <v>22</v>
      </c>
      <c r="E7082" s="10" t="s">
        <v>23</v>
      </c>
      <c r="F7082" s="10" t="s">
        <v>5</v>
      </c>
      <c r="H7082" s="10" t="s">
        <v>24</v>
      </c>
      <c r="I7082" s="10">
        <v>3950093</v>
      </c>
      <c r="J7082" s="10">
        <v>3951616</v>
      </c>
      <c r="K7082" s="10" t="s">
        <v>46</v>
      </c>
      <c r="L7082" s="10" t="s">
        <v>8653</v>
      </c>
      <c r="O7082" s="10" t="s">
        <v>52</v>
      </c>
      <c r="R7082" s="10" t="s">
        <v>8652</v>
      </c>
      <c r="S7082" s="10">
        <v>1524</v>
      </c>
      <c r="T7082" s="10">
        <v>507</v>
      </c>
    </row>
    <row r="7083" spans="1:20" x14ac:dyDescent="0.35">
      <c r="A7083" s="10" t="s">
        <v>20</v>
      </c>
      <c r="B7083" s="10" t="s">
        <v>20</v>
      </c>
      <c r="C7083" s="10" t="s">
        <v>21</v>
      </c>
      <c r="D7083" s="10" t="s">
        <v>22</v>
      </c>
      <c r="E7083" s="10" t="s">
        <v>23</v>
      </c>
      <c r="F7083" s="10" t="s">
        <v>5</v>
      </c>
      <c r="H7083" s="10" t="s">
        <v>24</v>
      </c>
      <c r="I7083" s="10">
        <v>3951788</v>
      </c>
      <c r="J7083" s="10">
        <v>3952102</v>
      </c>
      <c r="K7083" s="10" t="s">
        <v>46</v>
      </c>
      <c r="R7083" s="10" t="s">
        <v>8654</v>
      </c>
      <c r="S7083" s="10">
        <v>315</v>
      </c>
    </row>
    <row r="7084" spans="1:20" x14ac:dyDescent="0.35">
      <c r="A7084" s="10" t="s">
        <v>27</v>
      </c>
      <c r="B7084" s="10" t="s">
        <v>27</v>
      </c>
      <c r="C7084" s="10" t="s">
        <v>28</v>
      </c>
      <c r="D7084" s="10" t="s">
        <v>22</v>
      </c>
      <c r="E7084" s="10" t="s">
        <v>23</v>
      </c>
      <c r="F7084" s="10" t="s">
        <v>5</v>
      </c>
      <c r="H7084" s="10" t="s">
        <v>24</v>
      </c>
      <c r="I7084" s="10">
        <v>3951788</v>
      </c>
      <c r="J7084" s="10">
        <v>3952102</v>
      </c>
      <c r="K7084" s="10" t="s">
        <v>46</v>
      </c>
      <c r="L7084" s="10" t="s">
        <v>8655</v>
      </c>
      <c r="O7084" s="10" t="s">
        <v>8656</v>
      </c>
      <c r="R7084" s="10" t="s">
        <v>8654</v>
      </c>
      <c r="S7084" s="10">
        <v>315</v>
      </c>
      <c r="T7084" s="10">
        <v>104</v>
      </c>
    </row>
    <row r="7085" spans="1:20" x14ac:dyDescent="0.35">
      <c r="A7085" s="10" t="s">
        <v>20</v>
      </c>
      <c r="B7085" s="10" t="s">
        <v>20</v>
      </c>
      <c r="C7085" s="10" t="s">
        <v>21</v>
      </c>
      <c r="D7085" s="10" t="s">
        <v>22</v>
      </c>
      <c r="E7085" s="10" t="s">
        <v>23</v>
      </c>
      <c r="F7085" s="10" t="s">
        <v>5</v>
      </c>
      <c r="H7085" s="10" t="s">
        <v>24</v>
      </c>
      <c r="I7085" s="10">
        <v>3952272</v>
      </c>
      <c r="J7085" s="10">
        <v>3955835</v>
      </c>
      <c r="K7085" s="10" t="s">
        <v>46</v>
      </c>
      <c r="R7085" s="10" t="s">
        <v>8657</v>
      </c>
      <c r="S7085" s="10">
        <v>3564</v>
      </c>
    </row>
    <row r="7086" spans="1:20" x14ac:dyDescent="0.35">
      <c r="A7086" s="10" t="s">
        <v>27</v>
      </c>
      <c r="B7086" s="10" t="s">
        <v>27</v>
      </c>
      <c r="C7086" s="10" t="s">
        <v>28</v>
      </c>
      <c r="D7086" s="10" t="s">
        <v>22</v>
      </c>
      <c r="E7086" s="10" t="s">
        <v>23</v>
      </c>
      <c r="F7086" s="10" t="s">
        <v>5</v>
      </c>
      <c r="H7086" s="10" t="s">
        <v>24</v>
      </c>
      <c r="I7086" s="10">
        <v>3952272</v>
      </c>
      <c r="J7086" s="10">
        <v>3955835</v>
      </c>
      <c r="K7086" s="10" t="s">
        <v>46</v>
      </c>
      <c r="L7086" s="10" t="s">
        <v>8658</v>
      </c>
      <c r="O7086" s="10" t="s">
        <v>8659</v>
      </c>
      <c r="R7086" s="10" t="s">
        <v>8657</v>
      </c>
      <c r="S7086" s="10">
        <v>3564</v>
      </c>
      <c r="T7086" s="10">
        <v>1187</v>
      </c>
    </row>
    <row r="7087" spans="1:20" x14ac:dyDescent="0.35">
      <c r="A7087" s="10" t="s">
        <v>20</v>
      </c>
      <c r="B7087" s="10" t="s">
        <v>20</v>
      </c>
      <c r="C7087" s="10" t="s">
        <v>21</v>
      </c>
      <c r="D7087" s="10" t="s">
        <v>22</v>
      </c>
      <c r="E7087" s="10" t="s">
        <v>23</v>
      </c>
      <c r="F7087" s="10" t="s">
        <v>5</v>
      </c>
      <c r="H7087" s="10" t="s">
        <v>24</v>
      </c>
      <c r="I7087" s="10">
        <v>3955832</v>
      </c>
      <c r="J7087" s="10">
        <v>3958888</v>
      </c>
      <c r="K7087" s="10" t="s">
        <v>46</v>
      </c>
      <c r="R7087" s="10" t="s">
        <v>8660</v>
      </c>
      <c r="S7087" s="10">
        <v>3057</v>
      </c>
    </row>
    <row r="7088" spans="1:20" x14ac:dyDescent="0.35">
      <c r="A7088" s="10" t="s">
        <v>27</v>
      </c>
      <c r="B7088" s="10" t="s">
        <v>27</v>
      </c>
      <c r="C7088" s="10" t="s">
        <v>28</v>
      </c>
      <c r="D7088" s="10" t="s">
        <v>22</v>
      </c>
      <c r="E7088" s="10" t="s">
        <v>23</v>
      </c>
      <c r="F7088" s="10" t="s">
        <v>5</v>
      </c>
      <c r="H7088" s="10" t="s">
        <v>24</v>
      </c>
      <c r="I7088" s="10">
        <v>3955832</v>
      </c>
      <c r="J7088" s="10">
        <v>3958888</v>
      </c>
      <c r="K7088" s="10" t="s">
        <v>46</v>
      </c>
      <c r="L7088" s="10" t="s">
        <v>8661</v>
      </c>
      <c r="O7088" s="10" t="s">
        <v>49</v>
      </c>
      <c r="R7088" s="10" t="s">
        <v>8660</v>
      </c>
      <c r="S7088" s="10">
        <v>3057</v>
      </c>
      <c r="T7088" s="10">
        <v>1018</v>
      </c>
    </row>
    <row r="7089" spans="1:20" x14ac:dyDescent="0.35">
      <c r="A7089" s="10" t="s">
        <v>20</v>
      </c>
      <c r="B7089" s="10" t="s">
        <v>20</v>
      </c>
      <c r="C7089" s="10" t="s">
        <v>21</v>
      </c>
      <c r="D7089" s="10" t="s">
        <v>22</v>
      </c>
      <c r="E7089" s="10" t="s">
        <v>23</v>
      </c>
      <c r="F7089" s="10" t="s">
        <v>5</v>
      </c>
      <c r="H7089" s="10" t="s">
        <v>24</v>
      </c>
      <c r="I7089" s="10">
        <v>3958953</v>
      </c>
      <c r="J7089" s="10">
        <v>3959714</v>
      </c>
      <c r="K7089" s="10" t="s">
        <v>46</v>
      </c>
      <c r="R7089" s="10" t="s">
        <v>8662</v>
      </c>
      <c r="S7089" s="10">
        <v>762</v>
      </c>
    </row>
    <row r="7090" spans="1:20" x14ac:dyDescent="0.35">
      <c r="A7090" s="10" t="s">
        <v>27</v>
      </c>
      <c r="B7090" s="10" t="s">
        <v>27</v>
      </c>
      <c r="C7090" s="10" t="s">
        <v>28</v>
      </c>
      <c r="D7090" s="10" t="s">
        <v>22</v>
      </c>
      <c r="E7090" s="10" t="s">
        <v>23</v>
      </c>
      <c r="F7090" s="10" t="s">
        <v>5</v>
      </c>
      <c r="H7090" s="10" t="s">
        <v>24</v>
      </c>
      <c r="I7090" s="10">
        <v>3958953</v>
      </c>
      <c r="J7090" s="10">
        <v>3959714</v>
      </c>
      <c r="K7090" s="10" t="s">
        <v>46</v>
      </c>
      <c r="L7090" s="10" t="s">
        <v>8663</v>
      </c>
      <c r="O7090" s="10" t="s">
        <v>8664</v>
      </c>
      <c r="R7090" s="10" t="s">
        <v>8662</v>
      </c>
      <c r="S7090" s="10">
        <v>762</v>
      </c>
      <c r="T7090" s="10">
        <v>253</v>
      </c>
    </row>
    <row r="7091" spans="1:20" x14ac:dyDescent="0.35">
      <c r="A7091" s="10" t="s">
        <v>20</v>
      </c>
      <c r="B7091" s="10" t="s">
        <v>20</v>
      </c>
      <c r="C7091" s="10" t="s">
        <v>21</v>
      </c>
      <c r="D7091" s="10" t="s">
        <v>22</v>
      </c>
      <c r="E7091" s="10" t="s">
        <v>23</v>
      </c>
      <c r="F7091" s="10" t="s">
        <v>5</v>
      </c>
      <c r="H7091" s="10" t="s">
        <v>24</v>
      </c>
      <c r="I7091" s="10">
        <v>3959753</v>
      </c>
      <c r="J7091" s="10">
        <v>3960835</v>
      </c>
      <c r="K7091" s="10" t="s">
        <v>46</v>
      </c>
      <c r="R7091" s="10" t="s">
        <v>8665</v>
      </c>
      <c r="S7091" s="10">
        <v>1083</v>
      </c>
    </row>
    <row r="7092" spans="1:20" x14ac:dyDescent="0.35">
      <c r="A7092" s="10" t="s">
        <v>27</v>
      </c>
      <c r="B7092" s="10" t="s">
        <v>27</v>
      </c>
      <c r="C7092" s="10" t="s">
        <v>28</v>
      </c>
      <c r="D7092" s="10" t="s">
        <v>22</v>
      </c>
      <c r="E7092" s="10" t="s">
        <v>23</v>
      </c>
      <c r="F7092" s="10" t="s">
        <v>5</v>
      </c>
      <c r="H7092" s="10" t="s">
        <v>24</v>
      </c>
      <c r="I7092" s="10">
        <v>3959753</v>
      </c>
      <c r="J7092" s="10">
        <v>3960835</v>
      </c>
      <c r="K7092" s="10" t="s">
        <v>46</v>
      </c>
      <c r="L7092" s="10" t="s">
        <v>8666</v>
      </c>
      <c r="O7092" s="10" t="s">
        <v>7664</v>
      </c>
      <c r="R7092" s="10" t="s">
        <v>8665</v>
      </c>
      <c r="S7092" s="10">
        <v>1083</v>
      </c>
      <c r="T7092" s="10">
        <v>360</v>
      </c>
    </row>
    <row r="7093" spans="1:20" x14ac:dyDescent="0.35">
      <c r="A7093" s="10" t="s">
        <v>20</v>
      </c>
      <c r="B7093" s="10" t="s">
        <v>20</v>
      </c>
      <c r="C7093" s="10" t="s">
        <v>21</v>
      </c>
      <c r="D7093" s="10" t="s">
        <v>22</v>
      </c>
      <c r="E7093" s="10" t="s">
        <v>23</v>
      </c>
      <c r="F7093" s="10" t="s">
        <v>5</v>
      </c>
      <c r="H7093" s="10" t="s">
        <v>24</v>
      </c>
      <c r="I7093" s="10">
        <v>3960832</v>
      </c>
      <c r="J7093" s="10">
        <v>3961329</v>
      </c>
      <c r="K7093" s="10" t="s">
        <v>46</v>
      </c>
      <c r="R7093" s="10" t="s">
        <v>8667</v>
      </c>
      <c r="S7093" s="10">
        <v>498</v>
      </c>
    </row>
    <row r="7094" spans="1:20" x14ac:dyDescent="0.35">
      <c r="A7094" s="10" t="s">
        <v>27</v>
      </c>
      <c r="B7094" s="10" t="s">
        <v>27</v>
      </c>
      <c r="C7094" s="10" t="s">
        <v>28</v>
      </c>
      <c r="D7094" s="10" t="s">
        <v>22</v>
      </c>
      <c r="E7094" s="10" t="s">
        <v>23</v>
      </c>
      <c r="F7094" s="10" t="s">
        <v>5</v>
      </c>
      <c r="H7094" s="10" t="s">
        <v>24</v>
      </c>
      <c r="I7094" s="10">
        <v>3960832</v>
      </c>
      <c r="J7094" s="10">
        <v>3961329</v>
      </c>
      <c r="K7094" s="10" t="s">
        <v>46</v>
      </c>
      <c r="L7094" s="10" t="s">
        <v>8668</v>
      </c>
      <c r="O7094" s="10" t="s">
        <v>8669</v>
      </c>
      <c r="R7094" s="10" t="s">
        <v>8667</v>
      </c>
      <c r="S7094" s="10">
        <v>498</v>
      </c>
      <c r="T7094" s="10">
        <v>165</v>
      </c>
    </row>
    <row r="7095" spans="1:20" x14ac:dyDescent="0.35">
      <c r="A7095" s="10" t="s">
        <v>20</v>
      </c>
      <c r="B7095" s="10" t="s">
        <v>20</v>
      </c>
      <c r="C7095" s="10" t="s">
        <v>21</v>
      </c>
      <c r="D7095" s="10" t="s">
        <v>22</v>
      </c>
      <c r="E7095" s="10" t="s">
        <v>23</v>
      </c>
      <c r="F7095" s="10" t="s">
        <v>5</v>
      </c>
      <c r="H7095" s="10" t="s">
        <v>24</v>
      </c>
      <c r="I7095" s="10">
        <v>3961453</v>
      </c>
      <c r="J7095" s="10">
        <v>3962490</v>
      </c>
      <c r="K7095" s="10" t="s">
        <v>25</v>
      </c>
      <c r="R7095" s="10" t="s">
        <v>8670</v>
      </c>
      <c r="S7095" s="10">
        <v>1038</v>
      </c>
    </row>
    <row r="7096" spans="1:20" x14ac:dyDescent="0.35">
      <c r="A7096" s="10" t="s">
        <v>27</v>
      </c>
      <c r="B7096" s="10" t="s">
        <v>27</v>
      </c>
      <c r="C7096" s="10" t="s">
        <v>28</v>
      </c>
      <c r="D7096" s="10" t="s">
        <v>22</v>
      </c>
      <c r="E7096" s="10" t="s">
        <v>23</v>
      </c>
      <c r="F7096" s="10" t="s">
        <v>5</v>
      </c>
      <c r="H7096" s="10" t="s">
        <v>24</v>
      </c>
      <c r="I7096" s="10">
        <v>3961453</v>
      </c>
      <c r="J7096" s="10">
        <v>3962490</v>
      </c>
      <c r="K7096" s="10" t="s">
        <v>25</v>
      </c>
      <c r="L7096" s="10" t="s">
        <v>8671</v>
      </c>
      <c r="O7096" s="10" t="s">
        <v>8672</v>
      </c>
      <c r="R7096" s="10" t="s">
        <v>8670</v>
      </c>
      <c r="S7096" s="10">
        <v>1038</v>
      </c>
      <c r="T7096" s="10">
        <v>345</v>
      </c>
    </row>
    <row r="7097" spans="1:20" x14ac:dyDescent="0.35">
      <c r="A7097" s="10" t="s">
        <v>20</v>
      </c>
      <c r="B7097" s="10" t="s">
        <v>20</v>
      </c>
      <c r="C7097" s="10" t="s">
        <v>21</v>
      </c>
      <c r="D7097" s="10" t="s">
        <v>22</v>
      </c>
      <c r="E7097" s="10" t="s">
        <v>23</v>
      </c>
      <c r="F7097" s="10" t="s">
        <v>5</v>
      </c>
      <c r="H7097" s="10" t="s">
        <v>24</v>
      </c>
      <c r="I7097" s="10">
        <v>3962516</v>
      </c>
      <c r="J7097" s="10">
        <v>3962698</v>
      </c>
      <c r="K7097" s="10" t="s">
        <v>46</v>
      </c>
      <c r="R7097" s="10" t="s">
        <v>8673</v>
      </c>
      <c r="S7097" s="10">
        <v>183</v>
      </c>
    </row>
    <row r="7098" spans="1:20" x14ac:dyDescent="0.35">
      <c r="A7098" s="10" t="s">
        <v>27</v>
      </c>
      <c r="B7098" s="10" t="s">
        <v>27</v>
      </c>
      <c r="C7098" s="10" t="s">
        <v>28</v>
      </c>
      <c r="D7098" s="10" t="s">
        <v>22</v>
      </c>
      <c r="E7098" s="10" t="s">
        <v>23</v>
      </c>
      <c r="F7098" s="10" t="s">
        <v>5</v>
      </c>
      <c r="H7098" s="10" t="s">
        <v>24</v>
      </c>
      <c r="I7098" s="10">
        <v>3962516</v>
      </c>
      <c r="J7098" s="10">
        <v>3962698</v>
      </c>
      <c r="K7098" s="10" t="s">
        <v>46</v>
      </c>
      <c r="L7098" s="10" t="s">
        <v>8674</v>
      </c>
      <c r="O7098" s="10" t="s">
        <v>52</v>
      </c>
      <c r="R7098" s="10" t="s">
        <v>8673</v>
      </c>
      <c r="S7098" s="10">
        <v>183</v>
      </c>
      <c r="T7098" s="10">
        <v>60</v>
      </c>
    </row>
    <row r="7099" spans="1:20" x14ac:dyDescent="0.35">
      <c r="A7099" s="10" t="s">
        <v>20</v>
      </c>
      <c r="B7099" s="10" t="s">
        <v>20</v>
      </c>
      <c r="C7099" s="10" t="s">
        <v>21</v>
      </c>
      <c r="D7099" s="10" t="s">
        <v>22</v>
      </c>
      <c r="E7099" s="10" t="s">
        <v>23</v>
      </c>
      <c r="F7099" s="10" t="s">
        <v>5</v>
      </c>
      <c r="H7099" s="10" t="s">
        <v>24</v>
      </c>
      <c r="I7099" s="10">
        <v>3962713</v>
      </c>
      <c r="J7099" s="10">
        <v>3963327</v>
      </c>
      <c r="K7099" s="10" t="s">
        <v>46</v>
      </c>
      <c r="R7099" s="10" t="s">
        <v>8675</v>
      </c>
      <c r="S7099" s="10">
        <v>615</v>
      </c>
    </row>
    <row r="7100" spans="1:20" x14ac:dyDescent="0.35">
      <c r="A7100" s="10" t="s">
        <v>27</v>
      </c>
      <c r="B7100" s="10" t="s">
        <v>27</v>
      </c>
      <c r="C7100" s="10" t="s">
        <v>28</v>
      </c>
      <c r="D7100" s="10" t="s">
        <v>22</v>
      </c>
      <c r="E7100" s="10" t="s">
        <v>23</v>
      </c>
      <c r="F7100" s="10" t="s">
        <v>5</v>
      </c>
      <c r="H7100" s="10" t="s">
        <v>24</v>
      </c>
      <c r="I7100" s="10">
        <v>3962713</v>
      </c>
      <c r="J7100" s="10">
        <v>3963327</v>
      </c>
      <c r="K7100" s="10" t="s">
        <v>46</v>
      </c>
      <c r="L7100" s="10" t="s">
        <v>8676</v>
      </c>
      <c r="O7100" s="10" t="s">
        <v>8677</v>
      </c>
      <c r="R7100" s="10" t="s">
        <v>8675</v>
      </c>
      <c r="S7100" s="10">
        <v>615</v>
      </c>
      <c r="T7100" s="10">
        <v>204</v>
      </c>
    </row>
    <row r="7101" spans="1:20" x14ac:dyDescent="0.35">
      <c r="A7101" s="10" t="s">
        <v>20</v>
      </c>
      <c r="B7101" s="10" t="s">
        <v>20</v>
      </c>
      <c r="C7101" s="10" t="s">
        <v>21</v>
      </c>
      <c r="D7101" s="10" t="s">
        <v>22</v>
      </c>
      <c r="E7101" s="10" t="s">
        <v>23</v>
      </c>
      <c r="F7101" s="10" t="s">
        <v>5</v>
      </c>
      <c r="H7101" s="10" t="s">
        <v>24</v>
      </c>
      <c r="I7101" s="10">
        <v>3963697</v>
      </c>
      <c r="J7101" s="10">
        <v>3964728</v>
      </c>
      <c r="K7101" s="10" t="s">
        <v>46</v>
      </c>
      <c r="R7101" s="10" t="s">
        <v>8678</v>
      </c>
      <c r="S7101" s="10">
        <v>1032</v>
      </c>
    </row>
    <row r="7102" spans="1:20" x14ac:dyDescent="0.35">
      <c r="A7102" s="10" t="s">
        <v>27</v>
      </c>
      <c r="B7102" s="10" t="s">
        <v>27</v>
      </c>
      <c r="C7102" s="10" t="s">
        <v>28</v>
      </c>
      <c r="D7102" s="10" t="s">
        <v>22</v>
      </c>
      <c r="E7102" s="10" t="s">
        <v>23</v>
      </c>
      <c r="F7102" s="10" t="s">
        <v>5</v>
      </c>
      <c r="H7102" s="10" t="s">
        <v>24</v>
      </c>
      <c r="I7102" s="10">
        <v>3963697</v>
      </c>
      <c r="J7102" s="10">
        <v>3964728</v>
      </c>
      <c r="K7102" s="10" t="s">
        <v>46</v>
      </c>
      <c r="L7102" s="10" t="s">
        <v>8679</v>
      </c>
      <c r="O7102" s="10" t="s">
        <v>1826</v>
      </c>
      <c r="R7102" s="10" t="s">
        <v>8678</v>
      </c>
      <c r="S7102" s="10">
        <v>1032</v>
      </c>
      <c r="T7102" s="10">
        <v>343</v>
      </c>
    </row>
    <row r="7103" spans="1:20" x14ac:dyDescent="0.35">
      <c r="A7103" s="10" t="s">
        <v>20</v>
      </c>
      <c r="B7103" s="10" t="s">
        <v>20</v>
      </c>
      <c r="C7103" s="10" t="s">
        <v>21</v>
      </c>
      <c r="D7103" s="10" t="s">
        <v>22</v>
      </c>
      <c r="E7103" s="10" t="s">
        <v>23</v>
      </c>
      <c r="F7103" s="10" t="s">
        <v>5</v>
      </c>
      <c r="H7103" s="10" t="s">
        <v>24</v>
      </c>
      <c r="I7103" s="10">
        <v>3964898</v>
      </c>
      <c r="J7103" s="10">
        <v>3967303</v>
      </c>
      <c r="K7103" s="10" t="s">
        <v>46</v>
      </c>
      <c r="R7103" s="10" t="s">
        <v>8680</v>
      </c>
      <c r="S7103" s="10">
        <v>2406</v>
      </c>
    </row>
    <row r="7104" spans="1:20" x14ac:dyDescent="0.35">
      <c r="A7104" s="10" t="s">
        <v>27</v>
      </c>
      <c r="B7104" s="10" t="s">
        <v>27</v>
      </c>
      <c r="C7104" s="10" t="s">
        <v>28</v>
      </c>
      <c r="D7104" s="10" t="s">
        <v>22</v>
      </c>
      <c r="E7104" s="10" t="s">
        <v>23</v>
      </c>
      <c r="F7104" s="10" t="s">
        <v>5</v>
      </c>
      <c r="H7104" s="10" t="s">
        <v>24</v>
      </c>
      <c r="I7104" s="10">
        <v>3964898</v>
      </c>
      <c r="J7104" s="10">
        <v>3967303</v>
      </c>
      <c r="K7104" s="10" t="s">
        <v>46</v>
      </c>
      <c r="L7104" s="10" t="s">
        <v>8681</v>
      </c>
      <c r="O7104" s="10" t="s">
        <v>217</v>
      </c>
      <c r="R7104" s="10" t="s">
        <v>8680</v>
      </c>
      <c r="S7104" s="10">
        <v>2406</v>
      </c>
      <c r="T7104" s="10">
        <v>801</v>
      </c>
    </row>
    <row r="7105" spans="1:20" x14ac:dyDescent="0.35">
      <c r="A7105" s="10" t="s">
        <v>20</v>
      </c>
      <c r="B7105" s="10" t="s">
        <v>20</v>
      </c>
      <c r="C7105" s="10" t="s">
        <v>21</v>
      </c>
      <c r="D7105" s="10" t="s">
        <v>22</v>
      </c>
      <c r="E7105" s="10" t="s">
        <v>23</v>
      </c>
      <c r="F7105" s="10" t="s">
        <v>5</v>
      </c>
      <c r="H7105" s="10" t="s">
        <v>24</v>
      </c>
      <c r="I7105" s="10">
        <v>3967502</v>
      </c>
      <c r="J7105" s="10">
        <v>3968905</v>
      </c>
      <c r="K7105" s="10" t="s">
        <v>46</v>
      </c>
      <c r="R7105" s="10" t="s">
        <v>8682</v>
      </c>
      <c r="S7105" s="10">
        <v>1404</v>
      </c>
    </row>
    <row r="7106" spans="1:20" x14ac:dyDescent="0.35">
      <c r="A7106" s="10" t="s">
        <v>27</v>
      </c>
      <c r="B7106" s="10" t="s">
        <v>27</v>
      </c>
      <c r="C7106" s="10" t="s">
        <v>28</v>
      </c>
      <c r="D7106" s="10" t="s">
        <v>22</v>
      </c>
      <c r="E7106" s="10" t="s">
        <v>23</v>
      </c>
      <c r="F7106" s="10" t="s">
        <v>5</v>
      </c>
      <c r="H7106" s="10" t="s">
        <v>24</v>
      </c>
      <c r="I7106" s="10">
        <v>3967502</v>
      </c>
      <c r="J7106" s="10">
        <v>3968905</v>
      </c>
      <c r="K7106" s="10" t="s">
        <v>46</v>
      </c>
      <c r="L7106" s="10" t="s">
        <v>8683</v>
      </c>
      <c r="O7106" s="10" t="s">
        <v>8684</v>
      </c>
      <c r="R7106" s="10" t="s">
        <v>8682</v>
      </c>
      <c r="S7106" s="10">
        <v>1404</v>
      </c>
      <c r="T7106" s="10">
        <v>467</v>
      </c>
    </row>
    <row r="7107" spans="1:20" x14ac:dyDescent="0.35">
      <c r="A7107" s="10" t="s">
        <v>20</v>
      </c>
      <c r="B7107" s="10" t="s">
        <v>20</v>
      </c>
      <c r="C7107" s="10" t="s">
        <v>21</v>
      </c>
      <c r="D7107" s="10" t="s">
        <v>22</v>
      </c>
      <c r="E7107" s="10" t="s">
        <v>23</v>
      </c>
      <c r="F7107" s="10" t="s">
        <v>5</v>
      </c>
      <c r="H7107" s="10" t="s">
        <v>24</v>
      </c>
      <c r="I7107" s="10">
        <v>3969015</v>
      </c>
      <c r="J7107" s="10">
        <v>3970838</v>
      </c>
      <c r="K7107" s="10" t="s">
        <v>46</v>
      </c>
      <c r="R7107" s="10" t="s">
        <v>8685</v>
      </c>
      <c r="S7107" s="10">
        <v>1824</v>
      </c>
    </row>
    <row r="7108" spans="1:20" x14ac:dyDescent="0.35">
      <c r="A7108" s="10" t="s">
        <v>27</v>
      </c>
      <c r="B7108" s="10" t="s">
        <v>27</v>
      </c>
      <c r="C7108" s="10" t="s">
        <v>28</v>
      </c>
      <c r="D7108" s="10" t="s">
        <v>22</v>
      </c>
      <c r="E7108" s="10" t="s">
        <v>23</v>
      </c>
      <c r="F7108" s="10" t="s">
        <v>5</v>
      </c>
      <c r="H7108" s="10" t="s">
        <v>24</v>
      </c>
      <c r="I7108" s="10">
        <v>3969015</v>
      </c>
      <c r="J7108" s="10">
        <v>3970838</v>
      </c>
      <c r="K7108" s="10" t="s">
        <v>46</v>
      </c>
      <c r="L7108" s="10" t="s">
        <v>8686</v>
      </c>
      <c r="O7108" s="10" t="s">
        <v>5115</v>
      </c>
      <c r="R7108" s="10" t="s">
        <v>8685</v>
      </c>
      <c r="S7108" s="10">
        <v>1824</v>
      </c>
      <c r="T7108" s="10">
        <v>607</v>
      </c>
    </row>
    <row r="7109" spans="1:20" x14ac:dyDescent="0.35">
      <c r="A7109" s="10" t="s">
        <v>20</v>
      </c>
      <c r="B7109" s="10" t="s">
        <v>20</v>
      </c>
      <c r="C7109" s="10" t="s">
        <v>21</v>
      </c>
      <c r="D7109" s="10" t="s">
        <v>22</v>
      </c>
      <c r="E7109" s="10" t="s">
        <v>23</v>
      </c>
      <c r="F7109" s="10" t="s">
        <v>5</v>
      </c>
      <c r="H7109" s="10" t="s">
        <v>24</v>
      </c>
      <c r="I7109" s="10">
        <v>3970828</v>
      </c>
      <c r="J7109" s="10">
        <v>3971166</v>
      </c>
      <c r="K7109" s="10" t="s">
        <v>46</v>
      </c>
      <c r="R7109" s="10" t="s">
        <v>8687</v>
      </c>
      <c r="S7109" s="10">
        <v>339</v>
      </c>
    </row>
    <row r="7110" spans="1:20" x14ac:dyDescent="0.35">
      <c r="A7110" s="10" t="s">
        <v>27</v>
      </c>
      <c r="B7110" s="10" t="s">
        <v>27</v>
      </c>
      <c r="C7110" s="10" t="s">
        <v>28</v>
      </c>
      <c r="D7110" s="10" t="s">
        <v>22</v>
      </c>
      <c r="E7110" s="10" t="s">
        <v>23</v>
      </c>
      <c r="F7110" s="10" t="s">
        <v>5</v>
      </c>
      <c r="H7110" s="10" t="s">
        <v>24</v>
      </c>
      <c r="I7110" s="10">
        <v>3970828</v>
      </c>
      <c r="J7110" s="10">
        <v>3971166</v>
      </c>
      <c r="K7110" s="10" t="s">
        <v>46</v>
      </c>
      <c r="L7110" s="10" t="s">
        <v>8688</v>
      </c>
      <c r="O7110" s="10" t="s">
        <v>8689</v>
      </c>
      <c r="R7110" s="10" t="s">
        <v>8687</v>
      </c>
      <c r="S7110" s="10">
        <v>339</v>
      </c>
      <c r="T7110" s="10">
        <v>112</v>
      </c>
    </row>
    <row r="7111" spans="1:20" x14ac:dyDescent="0.35">
      <c r="A7111" s="10" t="s">
        <v>20</v>
      </c>
      <c r="B7111" s="10" t="s">
        <v>20</v>
      </c>
      <c r="C7111" s="10" t="s">
        <v>21</v>
      </c>
      <c r="D7111" s="10" t="s">
        <v>22</v>
      </c>
      <c r="E7111" s="10" t="s">
        <v>23</v>
      </c>
      <c r="F7111" s="10" t="s">
        <v>5</v>
      </c>
      <c r="H7111" s="10" t="s">
        <v>24</v>
      </c>
      <c r="I7111" s="10">
        <v>3971425</v>
      </c>
      <c r="J7111" s="10">
        <v>3971829</v>
      </c>
      <c r="K7111" s="10" t="s">
        <v>46</v>
      </c>
      <c r="R7111" s="10" t="s">
        <v>8690</v>
      </c>
      <c r="S7111" s="10">
        <v>405</v>
      </c>
    </row>
    <row r="7112" spans="1:20" x14ac:dyDescent="0.35">
      <c r="A7112" s="10" t="s">
        <v>27</v>
      </c>
      <c r="B7112" s="10" t="s">
        <v>27</v>
      </c>
      <c r="C7112" s="10" t="s">
        <v>28</v>
      </c>
      <c r="D7112" s="10" t="s">
        <v>22</v>
      </c>
      <c r="E7112" s="10" t="s">
        <v>23</v>
      </c>
      <c r="F7112" s="10" t="s">
        <v>5</v>
      </c>
      <c r="H7112" s="10" t="s">
        <v>24</v>
      </c>
      <c r="I7112" s="10">
        <v>3971425</v>
      </c>
      <c r="J7112" s="10">
        <v>3971829</v>
      </c>
      <c r="K7112" s="10" t="s">
        <v>46</v>
      </c>
      <c r="L7112" s="10" t="s">
        <v>8691</v>
      </c>
      <c r="O7112" s="10" t="s">
        <v>8692</v>
      </c>
      <c r="R7112" s="10" t="s">
        <v>8690</v>
      </c>
      <c r="S7112" s="10">
        <v>405</v>
      </c>
      <c r="T7112" s="10">
        <v>134</v>
      </c>
    </row>
    <row r="7113" spans="1:20" x14ac:dyDescent="0.35">
      <c r="A7113" s="10" t="s">
        <v>20</v>
      </c>
      <c r="B7113" s="10" t="s">
        <v>20</v>
      </c>
      <c r="C7113" s="10" t="s">
        <v>21</v>
      </c>
      <c r="D7113" s="10" t="s">
        <v>22</v>
      </c>
      <c r="E7113" s="10" t="s">
        <v>23</v>
      </c>
      <c r="F7113" s="10" t="s">
        <v>5</v>
      </c>
      <c r="H7113" s="10" t="s">
        <v>24</v>
      </c>
      <c r="I7113" s="10">
        <v>3971870</v>
      </c>
      <c r="J7113" s="10">
        <v>3972886</v>
      </c>
      <c r="K7113" s="10" t="s">
        <v>46</v>
      </c>
      <c r="R7113" s="10" t="s">
        <v>8693</v>
      </c>
      <c r="S7113" s="10">
        <v>1017</v>
      </c>
    </row>
    <row r="7114" spans="1:20" x14ac:dyDescent="0.35">
      <c r="A7114" s="10" t="s">
        <v>27</v>
      </c>
      <c r="B7114" s="10" t="s">
        <v>27</v>
      </c>
      <c r="C7114" s="10" t="s">
        <v>28</v>
      </c>
      <c r="D7114" s="10" t="s">
        <v>22</v>
      </c>
      <c r="E7114" s="10" t="s">
        <v>23</v>
      </c>
      <c r="F7114" s="10" t="s">
        <v>5</v>
      </c>
      <c r="H7114" s="10" t="s">
        <v>24</v>
      </c>
      <c r="I7114" s="10">
        <v>3971870</v>
      </c>
      <c r="J7114" s="10">
        <v>3972886</v>
      </c>
      <c r="K7114" s="10" t="s">
        <v>46</v>
      </c>
      <c r="L7114" s="10" t="s">
        <v>8694</v>
      </c>
      <c r="O7114" s="10" t="s">
        <v>8695</v>
      </c>
      <c r="R7114" s="10" t="s">
        <v>8693</v>
      </c>
      <c r="S7114" s="10">
        <v>1017</v>
      </c>
      <c r="T7114" s="10">
        <v>338</v>
      </c>
    </row>
    <row r="7115" spans="1:20" x14ac:dyDescent="0.35">
      <c r="A7115" s="10" t="s">
        <v>20</v>
      </c>
      <c r="B7115" s="10" t="s">
        <v>20</v>
      </c>
      <c r="C7115" s="10" t="s">
        <v>21</v>
      </c>
      <c r="D7115" s="10" t="s">
        <v>22</v>
      </c>
      <c r="E7115" s="10" t="s">
        <v>23</v>
      </c>
      <c r="F7115" s="10" t="s">
        <v>5</v>
      </c>
      <c r="H7115" s="10" t="s">
        <v>24</v>
      </c>
      <c r="I7115" s="10">
        <v>3972943</v>
      </c>
      <c r="J7115" s="10">
        <v>3973428</v>
      </c>
      <c r="K7115" s="10" t="s">
        <v>46</v>
      </c>
      <c r="R7115" s="10" t="s">
        <v>8696</v>
      </c>
      <c r="S7115" s="10">
        <v>486</v>
      </c>
    </row>
    <row r="7116" spans="1:20" x14ac:dyDescent="0.35">
      <c r="A7116" s="10" t="s">
        <v>27</v>
      </c>
      <c r="B7116" s="10" t="s">
        <v>27</v>
      </c>
      <c r="C7116" s="10" t="s">
        <v>28</v>
      </c>
      <c r="D7116" s="10" t="s">
        <v>22</v>
      </c>
      <c r="E7116" s="10" t="s">
        <v>23</v>
      </c>
      <c r="F7116" s="10" t="s">
        <v>5</v>
      </c>
      <c r="H7116" s="10" t="s">
        <v>24</v>
      </c>
      <c r="I7116" s="10">
        <v>3972943</v>
      </c>
      <c r="J7116" s="10">
        <v>3973428</v>
      </c>
      <c r="K7116" s="10" t="s">
        <v>46</v>
      </c>
      <c r="L7116" s="10" t="s">
        <v>8697</v>
      </c>
      <c r="O7116" s="10" t="s">
        <v>2195</v>
      </c>
      <c r="R7116" s="10" t="s">
        <v>8696</v>
      </c>
      <c r="S7116" s="10">
        <v>486</v>
      </c>
      <c r="T7116" s="10">
        <v>161</v>
      </c>
    </row>
    <row r="7117" spans="1:20" x14ac:dyDescent="0.35">
      <c r="A7117" s="10" t="s">
        <v>20</v>
      </c>
      <c r="B7117" s="10" t="s">
        <v>20</v>
      </c>
      <c r="C7117" s="10" t="s">
        <v>21</v>
      </c>
      <c r="D7117" s="10" t="s">
        <v>22</v>
      </c>
      <c r="E7117" s="10" t="s">
        <v>23</v>
      </c>
      <c r="F7117" s="10" t="s">
        <v>5</v>
      </c>
      <c r="H7117" s="10" t="s">
        <v>24</v>
      </c>
      <c r="I7117" s="10">
        <v>3973519</v>
      </c>
      <c r="J7117" s="10">
        <v>3974589</v>
      </c>
      <c r="K7117" s="10" t="s">
        <v>25</v>
      </c>
      <c r="R7117" s="10" t="s">
        <v>8698</v>
      </c>
      <c r="S7117" s="10">
        <v>1071</v>
      </c>
    </row>
    <row r="7118" spans="1:20" x14ac:dyDescent="0.35">
      <c r="A7118" s="10" t="s">
        <v>27</v>
      </c>
      <c r="B7118" s="10" t="s">
        <v>27</v>
      </c>
      <c r="C7118" s="10" t="s">
        <v>28</v>
      </c>
      <c r="D7118" s="10" t="s">
        <v>22</v>
      </c>
      <c r="E7118" s="10" t="s">
        <v>23</v>
      </c>
      <c r="F7118" s="10" t="s">
        <v>5</v>
      </c>
      <c r="H7118" s="10" t="s">
        <v>24</v>
      </c>
      <c r="I7118" s="10">
        <v>3973519</v>
      </c>
      <c r="J7118" s="10">
        <v>3974589</v>
      </c>
      <c r="K7118" s="10" t="s">
        <v>25</v>
      </c>
      <c r="L7118" s="10" t="s">
        <v>8699</v>
      </c>
      <c r="O7118" s="10" t="s">
        <v>8700</v>
      </c>
      <c r="R7118" s="10" t="s">
        <v>8698</v>
      </c>
      <c r="S7118" s="10">
        <v>1071</v>
      </c>
      <c r="T7118" s="10">
        <v>356</v>
      </c>
    </row>
    <row r="7119" spans="1:20" x14ac:dyDescent="0.35">
      <c r="A7119" s="10" t="s">
        <v>20</v>
      </c>
      <c r="B7119" s="10" t="s">
        <v>20</v>
      </c>
      <c r="C7119" s="10" t="s">
        <v>21</v>
      </c>
      <c r="D7119" s="10" t="s">
        <v>22</v>
      </c>
      <c r="E7119" s="10" t="s">
        <v>23</v>
      </c>
      <c r="F7119" s="10" t="s">
        <v>5</v>
      </c>
      <c r="H7119" s="10" t="s">
        <v>24</v>
      </c>
      <c r="I7119" s="10">
        <v>3974778</v>
      </c>
      <c r="J7119" s="10">
        <v>3975164</v>
      </c>
      <c r="K7119" s="10" t="s">
        <v>25</v>
      </c>
      <c r="R7119" s="10" t="s">
        <v>8701</v>
      </c>
      <c r="S7119" s="10">
        <v>387</v>
      </c>
    </row>
    <row r="7120" spans="1:20" x14ac:dyDescent="0.35">
      <c r="A7120" s="10" t="s">
        <v>27</v>
      </c>
      <c r="B7120" s="10" t="s">
        <v>27</v>
      </c>
      <c r="C7120" s="10" t="s">
        <v>28</v>
      </c>
      <c r="D7120" s="10" t="s">
        <v>22</v>
      </c>
      <c r="E7120" s="10" t="s">
        <v>23</v>
      </c>
      <c r="F7120" s="10" t="s">
        <v>5</v>
      </c>
      <c r="H7120" s="10" t="s">
        <v>24</v>
      </c>
      <c r="I7120" s="10">
        <v>3974778</v>
      </c>
      <c r="J7120" s="10">
        <v>3975164</v>
      </c>
      <c r="K7120" s="10" t="s">
        <v>25</v>
      </c>
      <c r="L7120" s="10" t="s">
        <v>8702</v>
      </c>
      <c r="O7120" s="10" t="s">
        <v>52</v>
      </c>
      <c r="R7120" s="10" t="s">
        <v>8701</v>
      </c>
      <c r="S7120" s="10">
        <v>387</v>
      </c>
      <c r="T7120" s="10">
        <v>128</v>
      </c>
    </row>
    <row r="7121" spans="1:20" x14ac:dyDescent="0.35">
      <c r="A7121" s="10" t="s">
        <v>20</v>
      </c>
      <c r="B7121" s="10" t="s">
        <v>20</v>
      </c>
      <c r="C7121" s="10" t="s">
        <v>21</v>
      </c>
      <c r="D7121" s="10" t="s">
        <v>22</v>
      </c>
      <c r="E7121" s="10" t="s">
        <v>23</v>
      </c>
      <c r="F7121" s="10" t="s">
        <v>5</v>
      </c>
      <c r="H7121" s="10" t="s">
        <v>24</v>
      </c>
      <c r="I7121" s="10">
        <v>3975253</v>
      </c>
      <c r="J7121" s="10">
        <v>3977352</v>
      </c>
      <c r="K7121" s="10" t="s">
        <v>25</v>
      </c>
      <c r="R7121" s="10" t="s">
        <v>8703</v>
      </c>
      <c r="S7121" s="10">
        <v>2100</v>
      </c>
    </row>
    <row r="7122" spans="1:20" x14ac:dyDescent="0.35">
      <c r="A7122" s="10" t="s">
        <v>27</v>
      </c>
      <c r="B7122" s="10" t="s">
        <v>27</v>
      </c>
      <c r="C7122" s="10" t="s">
        <v>28</v>
      </c>
      <c r="D7122" s="10" t="s">
        <v>22</v>
      </c>
      <c r="E7122" s="10" t="s">
        <v>23</v>
      </c>
      <c r="F7122" s="10" t="s">
        <v>5</v>
      </c>
      <c r="H7122" s="10" t="s">
        <v>24</v>
      </c>
      <c r="I7122" s="10">
        <v>3975253</v>
      </c>
      <c r="J7122" s="10">
        <v>3977352</v>
      </c>
      <c r="K7122" s="10" t="s">
        <v>25</v>
      </c>
      <c r="L7122" s="10" t="s">
        <v>8704</v>
      </c>
      <c r="O7122" s="10" t="s">
        <v>564</v>
      </c>
      <c r="R7122" s="10" t="s">
        <v>8703</v>
      </c>
      <c r="S7122" s="10">
        <v>2100</v>
      </c>
      <c r="T7122" s="10">
        <v>699</v>
      </c>
    </row>
    <row r="7123" spans="1:20" x14ac:dyDescent="0.35">
      <c r="A7123" s="10" t="s">
        <v>20</v>
      </c>
      <c r="B7123" s="10" t="s">
        <v>20</v>
      </c>
      <c r="C7123" s="10" t="s">
        <v>21</v>
      </c>
      <c r="D7123" s="10" t="s">
        <v>22</v>
      </c>
      <c r="E7123" s="10" t="s">
        <v>23</v>
      </c>
      <c r="F7123" s="10" t="s">
        <v>5</v>
      </c>
      <c r="H7123" s="10" t="s">
        <v>24</v>
      </c>
      <c r="I7123" s="10">
        <v>3977768</v>
      </c>
      <c r="J7123" s="10">
        <v>3978595</v>
      </c>
      <c r="K7123" s="10" t="s">
        <v>25</v>
      </c>
      <c r="R7123" s="10" t="s">
        <v>8705</v>
      </c>
      <c r="S7123" s="10">
        <v>828</v>
      </c>
    </row>
    <row r="7124" spans="1:20" x14ac:dyDescent="0.35">
      <c r="A7124" s="10" t="s">
        <v>27</v>
      </c>
      <c r="B7124" s="10" t="s">
        <v>27</v>
      </c>
      <c r="C7124" s="10" t="s">
        <v>28</v>
      </c>
      <c r="D7124" s="10" t="s">
        <v>22</v>
      </c>
      <c r="E7124" s="10" t="s">
        <v>23</v>
      </c>
      <c r="F7124" s="10" t="s">
        <v>5</v>
      </c>
      <c r="H7124" s="10" t="s">
        <v>24</v>
      </c>
      <c r="I7124" s="10">
        <v>3977768</v>
      </c>
      <c r="J7124" s="10">
        <v>3978595</v>
      </c>
      <c r="K7124" s="10" t="s">
        <v>25</v>
      </c>
      <c r="L7124" s="10" t="s">
        <v>8706</v>
      </c>
      <c r="O7124" s="10" t="s">
        <v>61</v>
      </c>
      <c r="R7124" s="10" t="s">
        <v>8705</v>
      </c>
      <c r="S7124" s="10">
        <v>828</v>
      </c>
      <c r="T7124" s="10">
        <v>275</v>
      </c>
    </row>
    <row r="7125" spans="1:20" x14ac:dyDescent="0.35">
      <c r="A7125" s="10" t="s">
        <v>20</v>
      </c>
      <c r="B7125" s="10" t="s">
        <v>20</v>
      </c>
      <c r="C7125" s="10" t="s">
        <v>21</v>
      </c>
      <c r="D7125" s="10" t="s">
        <v>22</v>
      </c>
      <c r="E7125" s="10" t="s">
        <v>23</v>
      </c>
      <c r="F7125" s="10" t="s">
        <v>5</v>
      </c>
      <c r="H7125" s="10" t="s">
        <v>24</v>
      </c>
      <c r="I7125" s="10">
        <v>3978585</v>
      </c>
      <c r="J7125" s="10">
        <v>3979481</v>
      </c>
      <c r="K7125" s="10" t="s">
        <v>25</v>
      </c>
      <c r="R7125" s="10" t="s">
        <v>8707</v>
      </c>
      <c r="S7125" s="10">
        <v>897</v>
      </c>
    </row>
    <row r="7126" spans="1:20" x14ac:dyDescent="0.35">
      <c r="A7126" s="10" t="s">
        <v>27</v>
      </c>
      <c r="B7126" s="10" t="s">
        <v>27</v>
      </c>
      <c r="C7126" s="10" t="s">
        <v>28</v>
      </c>
      <c r="D7126" s="10" t="s">
        <v>22</v>
      </c>
      <c r="E7126" s="10" t="s">
        <v>23</v>
      </c>
      <c r="F7126" s="10" t="s">
        <v>5</v>
      </c>
      <c r="H7126" s="10" t="s">
        <v>24</v>
      </c>
      <c r="I7126" s="10">
        <v>3978585</v>
      </c>
      <c r="J7126" s="10">
        <v>3979481</v>
      </c>
      <c r="K7126" s="10" t="s">
        <v>25</v>
      </c>
      <c r="L7126" s="10" t="s">
        <v>8708</v>
      </c>
      <c r="O7126" s="10" t="s">
        <v>293</v>
      </c>
      <c r="R7126" s="10" t="s">
        <v>8707</v>
      </c>
      <c r="S7126" s="10">
        <v>897</v>
      </c>
      <c r="T7126" s="10">
        <v>298</v>
      </c>
    </row>
    <row r="7127" spans="1:20" x14ac:dyDescent="0.35">
      <c r="A7127" s="10" t="s">
        <v>20</v>
      </c>
      <c r="B7127" s="10" t="s">
        <v>20</v>
      </c>
      <c r="C7127" s="10" t="s">
        <v>21</v>
      </c>
      <c r="D7127" s="10" t="s">
        <v>22</v>
      </c>
      <c r="E7127" s="10" t="s">
        <v>23</v>
      </c>
      <c r="F7127" s="10" t="s">
        <v>5</v>
      </c>
      <c r="H7127" s="10" t="s">
        <v>24</v>
      </c>
      <c r="I7127" s="10">
        <v>3979478</v>
      </c>
      <c r="J7127" s="10">
        <v>3980446</v>
      </c>
      <c r="K7127" s="10" t="s">
        <v>25</v>
      </c>
      <c r="R7127" s="10" t="s">
        <v>8709</v>
      </c>
      <c r="S7127" s="10">
        <v>969</v>
      </c>
    </row>
    <row r="7128" spans="1:20" x14ac:dyDescent="0.35">
      <c r="A7128" s="10" t="s">
        <v>27</v>
      </c>
      <c r="B7128" s="10" t="s">
        <v>27</v>
      </c>
      <c r="C7128" s="10" t="s">
        <v>28</v>
      </c>
      <c r="D7128" s="10" t="s">
        <v>22</v>
      </c>
      <c r="E7128" s="10" t="s">
        <v>23</v>
      </c>
      <c r="F7128" s="10" t="s">
        <v>5</v>
      </c>
      <c r="H7128" s="10" t="s">
        <v>24</v>
      </c>
      <c r="I7128" s="10">
        <v>3979478</v>
      </c>
      <c r="J7128" s="10">
        <v>3980446</v>
      </c>
      <c r="K7128" s="10" t="s">
        <v>25</v>
      </c>
      <c r="L7128" s="10" t="s">
        <v>8710</v>
      </c>
      <c r="O7128" s="10" t="s">
        <v>293</v>
      </c>
      <c r="R7128" s="10" t="s">
        <v>8709</v>
      </c>
      <c r="S7128" s="10">
        <v>969</v>
      </c>
      <c r="T7128" s="10">
        <v>322</v>
      </c>
    </row>
    <row r="7129" spans="1:20" x14ac:dyDescent="0.35">
      <c r="A7129" s="10" t="s">
        <v>20</v>
      </c>
      <c r="B7129" s="10" t="s">
        <v>20</v>
      </c>
      <c r="C7129" s="10" t="s">
        <v>21</v>
      </c>
      <c r="D7129" s="10" t="s">
        <v>22</v>
      </c>
      <c r="E7129" s="10" t="s">
        <v>23</v>
      </c>
      <c r="F7129" s="10" t="s">
        <v>5</v>
      </c>
      <c r="H7129" s="10" t="s">
        <v>24</v>
      </c>
      <c r="I7129" s="10">
        <v>3980536</v>
      </c>
      <c r="J7129" s="10">
        <v>3981546</v>
      </c>
      <c r="K7129" s="10" t="s">
        <v>25</v>
      </c>
      <c r="R7129" s="10" t="s">
        <v>8711</v>
      </c>
      <c r="S7129" s="10">
        <v>1011</v>
      </c>
    </row>
    <row r="7130" spans="1:20" x14ac:dyDescent="0.35">
      <c r="A7130" s="10" t="s">
        <v>27</v>
      </c>
      <c r="B7130" s="10" t="s">
        <v>27</v>
      </c>
      <c r="C7130" s="10" t="s">
        <v>28</v>
      </c>
      <c r="D7130" s="10" t="s">
        <v>22</v>
      </c>
      <c r="E7130" s="10" t="s">
        <v>23</v>
      </c>
      <c r="F7130" s="10" t="s">
        <v>5</v>
      </c>
      <c r="H7130" s="10" t="s">
        <v>24</v>
      </c>
      <c r="I7130" s="10">
        <v>3980536</v>
      </c>
      <c r="J7130" s="10">
        <v>3981546</v>
      </c>
      <c r="K7130" s="10" t="s">
        <v>25</v>
      </c>
      <c r="L7130" s="10" t="s">
        <v>8712</v>
      </c>
      <c r="O7130" s="10" t="s">
        <v>49</v>
      </c>
      <c r="R7130" s="10" t="s">
        <v>8711</v>
      </c>
      <c r="S7130" s="10">
        <v>1011</v>
      </c>
      <c r="T7130" s="10">
        <v>336</v>
      </c>
    </row>
    <row r="7131" spans="1:20" x14ac:dyDescent="0.35">
      <c r="A7131" s="10" t="s">
        <v>20</v>
      </c>
      <c r="B7131" s="10" t="s">
        <v>20</v>
      </c>
      <c r="C7131" s="10" t="s">
        <v>21</v>
      </c>
      <c r="D7131" s="10" t="s">
        <v>22</v>
      </c>
      <c r="E7131" s="10" t="s">
        <v>23</v>
      </c>
      <c r="F7131" s="10" t="s">
        <v>5</v>
      </c>
      <c r="H7131" s="10" t="s">
        <v>24</v>
      </c>
      <c r="I7131" s="10">
        <v>3981631</v>
      </c>
      <c r="J7131" s="10">
        <v>3983094</v>
      </c>
      <c r="K7131" s="10" t="s">
        <v>25</v>
      </c>
      <c r="R7131" s="10" t="s">
        <v>8713</v>
      </c>
      <c r="S7131" s="10">
        <v>1464</v>
      </c>
    </row>
    <row r="7132" spans="1:20" x14ac:dyDescent="0.35">
      <c r="A7132" s="10" t="s">
        <v>27</v>
      </c>
      <c r="B7132" s="10" t="s">
        <v>27</v>
      </c>
      <c r="C7132" s="10" t="s">
        <v>28</v>
      </c>
      <c r="D7132" s="10" t="s">
        <v>22</v>
      </c>
      <c r="E7132" s="10" t="s">
        <v>23</v>
      </c>
      <c r="F7132" s="10" t="s">
        <v>5</v>
      </c>
      <c r="H7132" s="10" t="s">
        <v>24</v>
      </c>
      <c r="I7132" s="10">
        <v>3981631</v>
      </c>
      <c r="J7132" s="10">
        <v>3983094</v>
      </c>
      <c r="K7132" s="10" t="s">
        <v>25</v>
      </c>
      <c r="L7132" s="10" t="s">
        <v>8714</v>
      </c>
      <c r="O7132" s="10" t="s">
        <v>52</v>
      </c>
      <c r="R7132" s="10" t="s">
        <v>8713</v>
      </c>
      <c r="S7132" s="10">
        <v>1464</v>
      </c>
      <c r="T7132" s="10">
        <v>487</v>
      </c>
    </row>
    <row r="7133" spans="1:20" x14ac:dyDescent="0.35">
      <c r="A7133" s="10" t="s">
        <v>20</v>
      </c>
      <c r="B7133" s="10" t="s">
        <v>20</v>
      </c>
      <c r="C7133" s="10" t="s">
        <v>21</v>
      </c>
      <c r="D7133" s="10" t="s">
        <v>22</v>
      </c>
      <c r="E7133" s="10" t="s">
        <v>23</v>
      </c>
      <c r="F7133" s="10" t="s">
        <v>5</v>
      </c>
      <c r="H7133" s="10" t="s">
        <v>24</v>
      </c>
      <c r="I7133" s="10">
        <v>3983091</v>
      </c>
      <c r="J7133" s="10">
        <v>3983552</v>
      </c>
      <c r="K7133" s="10" t="s">
        <v>25</v>
      </c>
      <c r="R7133" s="10" t="s">
        <v>8715</v>
      </c>
      <c r="S7133" s="10">
        <v>462</v>
      </c>
    </row>
    <row r="7134" spans="1:20" x14ac:dyDescent="0.35">
      <c r="A7134" s="10" t="s">
        <v>27</v>
      </c>
      <c r="B7134" s="10" t="s">
        <v>27</v>
      </c>
      <c r="C7134" s="10" t="s">
        <v>28</v>
      </c>
      <c r="D7134" s="10" t="s">
        <v>22</v>
      </c>
      <c r="E7134" s="10" t="s">
        <v>23</v>
      </c>
      <c r="F7134" s="10" t="s">
        <v>5</v>
      </c>
      <c r="H7134" s="10" t="s">
        <v>24</v>
      </c>
      <c r="I7134" s="10">
        <v>3983091</v>
      </c>
      <c r="J7134" s="10">
        <v>3983552</v>
      </c>
      <c r="K7134" s="10" t="s">
        <v>25</v>
      </c>
      <c r="L7134" s="10" t="s">
        <v>8716</v>
      </c>
      <c r="O7134" s="10" t="s">
        <v>427</v>
      </c>
      <c r="R7134" s="10" t="s">
        <v>8715</v>
      </c>
      <c r="S7134" s="10">
        <v>462</v>
      </c>
      <c r="T7134" s="10">
        <v>153</v>
      </c>
    </row>
    <row r="7135" spans="1:20" x14ac:dyDescent="0.35">
      <c r="A7135" s="10" t="s">
        <v>20</v>
      </c>
      <c r="B7135" s="10" t="s">
        <v>20</v>
      </c>
      <c r="C7135" s="10" t="s">
        <v>21</v>
      </c>
      <c r="D7135" s="10" t="s">
        <v>22</v>
      </c>
      <c r="E7135" s="10" t="s">
        <v>23</v>
      </c>
      <c r="F7135" s="10" t="s">
        <v>5</v>
      </c>
      <c r="H7135" s="10" t="s">
        <v>24</v>
      </c>
      <c r="I7135" s="10">
        <v>3983616</v>
      </c>
      <c r="J7135" s="10">
        <v>3983879</v>
      </c>
      <c r="K7135" s="10" t="s">
        <v>25</v>
      </c>
      <c r="R7135" s="10" t="s">
        <v>8717</v>
      </c>
      <c r="S7135" s="10">
        <v>264</v>
      </c>
    </row>
    <row r="7136" spans="1:20" x14ac:dyDescent="0.35">
      <c r="A7136" s="10" t="s">
        <v>27</v>
      </c>
      <c r="B7136" s="10" t="s">
        <v>27</v>
      </c>
      <c r="C7136" s="10" t="s">
        <v>28</v>
      </c>
      <c r="D7136" s="10" t="s">
        <v>22</v>
      </c>
      <c r="E7136" s="10" t="s">
        <v>23</v>
      </c>
      <c r="F7136" s="10" t="s">
        <v>5</v>
      </c>
      <c r="H7136" s="10" t="s">
        <v>24</v>
      </c>
      <c r="I7136" s="10">
        <v>3983616</v>
      </c>
      <c r="J7136" s="10">
        <v>3983879</v>
      </c>
      <c r="K7136" s="10" t="s">
        <v>25</v>
      </c>
      <c r="L7136" s="10" t="s">
        <v>8718</v>
      </c>
      <c r="O7136" s="10" t="s">
        <v>52</v>
      </c>
      <c r="R7136" s="10" t="s">
        <v>8717</v>
      </c>
      <c r="S7136" s="10">
        <v>264</v>
      </c>
      <c r="T7136" s="10">
        <v>87</v>
      </c>
    </row>
    <row r="7137" spans="1:20" x14ac:dyDescent="0.35">
      <c r="A7137" s="10" t="s">
        <v>20</v>
      </c>
      <c r="B7137" s="10" t="s">
        <v>20</v>
      </c>
      <c r="C7137" s="10" t="s">
        <v>21</v>
      </c>
      <c r="D7137" s="10" t="s">
        <v>22</v>
      </c>
      <c r="E7137" s="10" t="s">
        <v>23</v>
      </c>
      <c r="F7137" s="10" t="s">
        <v>5</v>
      </c>
      <c r="H7137" s="10" t="s">
        <v>24</v>
      </c>
      <c r="I7137" s="10">
        <v>3983992</v>
      </c>
      <c r="J7137" s="10">
        <v>3985926</v>
      </c>
      <c r="K7137" s="10" t="s">
        <v>25</v>
      </c>
      <c r="R7137" s="10" t="s">
        <v>8719</v>
      </c>
      <c r="S7137" s="10">
        <v>1935</v>
      </c>
    </row>
    <row r="7138" spans="1:20" x14ac:dyDescent="0.35">
      <c r="A7138" s="10" t="s">
        <v>27</v>
      </c>
      <c r="B7138" s="10" t="s">
        <v>27</v>
      </c>
      <c r="C7138" s="10" t="s">
        <v>28</v>
      </c>
      <c r="D7138" s="10" t="s">
        <v>22</v>
      </c>
      <c r="E7138" s="10" t="s">
        <v>23</v>
      </c>
      <c r="F7138" s="10" t="s">
        <v>5</v>
      </c>
      <c r="H7138" s="10" t="s">
        <v>24</v>
      </c>
      <c r="I7138" s="10">
        <v>3983992</v>
      </c>
      <c r="J7138" s="10">
        <v>3985926</v>
      </c>
      <c r="K7138" s="10" t="s">
        <v>25</v>
      </c>
      <c r="L7138" s="10" t="s">
        <v>8720</v>
      </c>
      <c r="O7138" s="10" t="s">
        <v>1364</v>
      </c>
      <c r="R7138" s="10" t="s">
        <v>8719</v>
      </c>
      <c r="S7138" s="10">
        <v>1935</v>
      </c>
      <c r="T7138" s="10">
        <v>644</v>
      </c>
    </row>
    <row r="7139" spans="1:20" x14ac:dyDescent="0.35">
      <c r="A7139" s="10" t="s">
        <v>20</v>
      </c>
      <c r="B7139" s="10" t="s">
        <v>20</v>
      </c>
      <c r="C7139" s="10" t="s">
        <v>21</v>
      </c>
      <c r="D7139" s="10" t="s">
        <v>22</v>
      </c>
      <c r="E7139" s="10" t="s">
        <v>23</v>
      </c>
      <c r="F7139" s="10" t="s">
        <v>5</v>
      </c>
      <c r="H7139" s="10" t="s">
        <v>24</v>
      </c>
      <c r="I7139" s="10">
        <v>3985923</v>
      </c>
      <c r="J7139" s="10">
        <v>3987440</v>
      </c>
      <c r="K7139" s="10" t="s">
        <v>25</v>
      </c>
      <c r="R7139" s="10" t="s">
        <v>8721</v>
      </c>
      <c r="S7139" s="10">
        <v>1518</v>
      </c>
    </row>
    <row r="7140" spans="1:20" x14ac:dyDescent="0.35">
      <c r="A7140" s="10" t="s">
        <v>27</v>
      </c>
      <c r="B7140" s="10" t="s">
        <v>27</v>
      </c>
      <c r="C7140" s="10" t="s">
        <v>28</v>
      </c>
      <c r="D7140" s="10" t="s">
        <v>22</v>
      </c>
      <c r="E7140" s="10" t="s">
        <v>23</v>
      </c>
      <c r="F7140" s="10" t="s">
        <v>5</v>
      </c>
      <c r="H7140" s="10" t="s">
        <v>24</v>
      </c>
      <c r="I7140" s="10">
        <v>3985923</v>
      </c>
      <c r="J7140" s="10">
        <v>3987440</v>
      </c>
      <c r="K7140" s="10" t="s">
        <v>25</v>
      </c>
      <c r="L7140" s="10" t="s">
        <v>8722</v>
      </c>
      <c r="O7140" s="10" t="s">
        <v>3345</v>
      </c>
      <c r="R7140" s="10" t="s">
        <v>8721</v>
      </c>
      <c r="S7140" s="10">
        <v>1518</v>
      </c>
      <c r="T7140" s="10">
        <v>505</v>
      </c>
    </row>
    <row r="7141" spans="1:20" x14ac:dyDescent="0.35">
      <c r="A7141" s="10" t="s">
        <v>20</v>
      </c>
      <c r="B7141" s="10" t="s">
        <v>20</v>
      </c>
      <c r="C7141" s="10" t="s">
        <v>21</v>
      </c>
      <c r="D7141" s="10" t="s">
        <v>22</v>
      </c>
      <c r="E7141" s="10" t="s">
        <v>23</v>
      </c>
      <c r="F7141" s="10" t="s">
        <v>5</v>
      </c>
      <c r="H7141" s="10" t="s">
        <v>24</v>
      </c>
      <c r="I7141" s="10">
        <v>3987694</v>
      </c>
      <c r="J7141" s="10">
        <v>3988326</v>
      </c>
      <c r="K7141" s="10" t="s">
        <v>25</v>
      </c>
      <c r="R7141" s="10" t="s">
        <v>8723</v>
      </c>
      <c r="S7141" s="10">
        <v>633</v>
      </c>
    </row>
    <row r="7142" spans="1:20" x14ac:dyDescent="0.35">
      <c r="A7142" s="10" t="s">
        <v>27</v>
      </c>
      <c r="B7142" s="10" t="s">
        <v>27</v>
      </c>
      <c r="C7142" s="10" t="s">
        <v>28</v>
      </c>
      <c r="D7142" s="10" t="s">
        <v>22</v>
      </c>
      <c r="E7142" s="10" t="s">
        <v>23</v>
      </c>
      <c r="F7142" s="10" t="s">
        <v>5</v>
      </c>
      <c r="H7142" s="10" t="s">
        <v>24</v>
      </c>
      <c r="I7142" s="10">
        <v>3987694</v>
      </c>
      <c r="J7142" s="10">
        <v>3988326</v>
      </c>
      <c r="K7142" s="10" t="s">
        <v>25</v>
      </c>
      <c r="L7142" s="10" t="s">
        <v>8724</v>
      </c>
      <c r="O7142" s="10" t="s">
        <v>547</v>
      </c>
      <c r="R7142" s="10" t="s">
        <v>8723</v>
      </c>
      <c r="S7142" s="10">
        <v>633</v>
      </c>
      <c r="T7142" s="10">
        <v>210</v>
      </c>
    </row>
    <row r="7143" spans="1:20" x14ac:dyDescent="0.35">
      <c r="A7143" s="10" t="s">
        <v>20</v>
      </c>
      <c r="B7143" s="10" t="s">
        <v>20</v>
      </c>
      <c r="C7143" s="10" t="s">
        <v>21</v>
      </c>
      <c r="D7143" s="10" t="s">
        <v>22</v>
      </c>
      <c r="E7143" s="10" t="s">
        <v>23</v>
      </c>
      <c r="F7143" s="10" t="s">
        <v>5</v>
      </c>
      <c r="H7143" s="10" t="s">
        <v>24</v>
      </c>
      <c r="I7143" s="10">
        <v>3988728</v>
      </c>
      <c r="J7143" s="10">
        <v>3989015</v>
      </c>
      <c r="K7143" s="10" t="s">
        <v>25</v>
      </c>
      <c r="R7143" s="10" t="s">
        <v>8725</v>
      </c>
      <c r="S7143" s="10">
        <v>288</v>
      </c>
    </row>
    <row r="7144" spans="1:20" x14ac:dyDescent="0.35">
      <c r="A7144" s="10" t="s">
        <v>27</v>
      </c>
      <c r="B7144" s="10" t="s">
        <v>27</v>
      </c>
      <c r="C7144" s="10" t="s">
        <v>28</v>
      </c>
      <c r="D7144" s="10" t="s">
        <v>22</v>
      </c>
      <c r="E7144" s="10" t="s">
        <v>23</v>
      </c>
      <c r="F7144" s="10" t="s">
        <v>5</v>
      </c>
      <c r="H7144" s="10" t="s">
        <v>24</v>
      </c>
      <c r="I7144" s="10">
        <v>3988728</v>
      </c>
      <c r="J7144" s="10">
        <v>3989015</v>
      </c>
      <c r="K7144" s="10" t="s">
        <v>25</v>
      </c>
      <c r="L7144" s="10" t="s">
        <v>8726</v>
      </c>
      <c r="O7144" s="10" t="s">
        <v>631</v>
      </c>
      <c r="R7144" s="10" t="s">
        <v>8725</v>
      </c>
      <c r="S7144" s="10">
        <v>288</v>
      </c>
      <c r="T7144" s="10">
        <v>95</v>
      </c>
    </row>
    <row r="7145" spans="1:20" x14ac:dyDescent="0.35">
      <c r="A7145" s="10" t="s">
        <v>20</v>
      </c>
      <c r="B7145" s="10" t="s">
        <v>20</v>
      </c>
      <c r="C7145" s="10" t="s">
        <v>21</v>
      </c>
      <c r="D7145" s="10" t="s">
        <v>22</v>
      </c>
      <c r="E7145" s="10" t="s">
        <v>23</v>
      </c>
      <c r="F7145" s="10" t="s">
        <v>5</v>
      </c>
      <c r="H7145" s="10" t="s">
        <v>24</v>
      </c>
      <c r="I7145" s="10">
        <v>3989302</v>
      </c>
      <c r="J7145" s="10">
        <v>3989826</v>
      </c>
      <c r="K7145" s="10" t="s">
        <v>25</v>
      </c>
      <c r="R7145" s="10" t="s">
        <v>8727</v>
      </c>
      <c r="S7145" s="10">
        <v>525</v>
      </c>
    </row>
    <row r="7146" spans="1:20" x14ac:dyDescent="0.35">
      <c r="A7146" s="10" t="s">
        <v>27</v>
      </c>
      <c r="B7146" s="10" t="s">
        <v>27</v>
      </c>
      <c r="C7146" s="10" t="s">
        <v>28</v>
      </c>
      <c r="D7146" s="10" t="s">
        <v>22</v>
      </c>
      <c r="E7146" s="10" t="s">
        <v>23</v>
      </c>
      <c r="F7146" s="10" t="s">
        <v>5</v>
      </c>
      <c r="H7146" s="10" t="s">
        <v>24</v>
      </c>
      <c r="I7146" s="10">
        <v>3989302</v>
      </c>
      <c r="J7146" s="10">
        <v>3989826</v>
      </c>
      <c r="K7146" s="10" t="s">
        <v>25</v>
      </c>
      <c r="L7146" s="10" t="s">
        <v>8728</v>
      </c>
      <c r="O7146" s="10" t="s">
        <v>6086</v>
      </c>
      <c r="R7146" s="10" t="s">
        <v>8727</v>
      </c>
      <c r="S7146" s="10">
        <v>525</v>
      </c>
      <c r="T7146" s="10">
        <v>174</v>
      </c>
    </row>
    <row r="7147" spans="1:20" x14ac:dyDescent="0.35">
      <c r="A7147" s="10" t="s">
        <v>20</v>
      </c>
      <c r="B7147" s="10" t="s">
        <v>20</v>
      </c>
      <c r="C7147" s="10" t="s">
        <v>21</v>
      </c>
      <c r="D7147" s="10" t="s">
        <v>22</v>
      </c>
      <c r="E7147" s="10" t="s">
        <v>23</v>
      </c>
      <c r="F7147" s="10" t="s">
        <v>5</v>
      </c>
      <c r="H7147" s="10" t="s">
        <v>24</v>
      </c>
      <c r="I7147" s="10">
        <v>3989843</v>
      </c>
      <c r="J7147" s="10">
        <v>3991102</v>
      </c>
      <c r="K7147" s="10" t="s">
        <v>25</v>
      </c>
      <c r="R7147" s="10" t="s">
        <v>8729</v>
      </c>
      <c r="S7147" s="10">
        <v>1260</v>
      </c>
    </row>
    <row r="7148" spans="1:20" x14ac:dyDescent="0.35">
      <c r="A7148" s="10" t="s">
        <v>27</v>
      </c>
      <c r="B7148" s="10" t="s">
        <v>27</v>
      </c>
      <c r="C7148" s="10" t="s">
        <v>28</v>
      </c>
      <c r="D7148" s="10" t="s">
        <v>22</v>
      </c>
      <c r="E7148" s="10" t="s">
        <v>23</v>
      </c>
      <c r="F7148" s="10" t="s">
        <v>5</v>
      </c>
      <c r="H7148" s="10" t="s">
        <v>24</v>
      </c>
      <c r="I7148" s="10">
        <v>3989843</v>
      </c>
      <c r="J7148" s="10">
        <v>3991102</v>
      </c>
      <c r="K7148" s="10" t="s">
        <v>25</v>
      </c>
      <c r="L7148" s="10" t="s">
        <v>8730</v>
      </c>
      <c r="O7148" s="10" t="s">
        <v>467</v>
      </c>
      <c r="R7148" s="10" t="s">
        <v>8729</v>
      </c>
      <c r="S7148" s="10">
        <v>1260</v>
      </c>
      <c r="T7148" s="10">
        <v>419</v>
      </c>
    </row>
    <row r="7149" spans="1:20" x14ac:dyDescent="0.35">
      <c r="A7149" s="10" t="s">
        <v>20</v>
      </c>
      <c r="B7149" s="10" t="s">
        <v>20</v>
      </c>
      <c r="C7149" s="10" t="s">
        <v>21</v>
      </c>
      <c r="D7149" s="10" t="s">
        <v>22</v>
      </c>
      <c r="E7149" s="10" t="s">
        <v>23</v>
      </c>
      <c r="F7149" s="10" t="s">
        <v>5</v>
      </c>
      <c r="H7149" s="10" t="s">
        <v>24</v>
      </c>
      <c r="I7149" s="10">
        <v>3991197</v>
      </c>
      <c r="J7149" s="10">
        <v>3992444</v>
      </c>
      <c r="K7149" s="10" t="s">
        <v>46</v>
      </c>
      <c r="R7149" s="10" t="s">
        <v>8731</v>
      </c>
      <c r="S7149" s="10">
        <v>1248</v>
      </c>
    </row>
    <row r="7150" spans="1:20" x14ac:dyDescent="0.35">
      <c r="A7150" s="10" t="s">
        <v>27</v>
      </c>
      <c r="B7150" s="10" t="s">
        <v>27</v>
      </c>
      <c r="C7150" s="10" t="s">
        <v>28</v>
      </c>
      <c r="D7150" s="10" t="s">
        <v>22</v>
      </c>
      <c r="E7150" s="10" t="s">
        <v>23</v>
      </c>
      <c r="F7150" s="10" t="s">
        <v>5</v>
      </c>
      <c r="H7150" s="10" t="s">
        <v>24</v>
      </c>
      <c r="I7150" s="10">
        <v>3991197</v>
      </c>
      <c r="J7150" s="10">
        <v>3992444</v>
      </c>
      <c r="K7150" s="10" t="s">
        <v>46</v>
      </c>
      <c r="L7150" s="10" t="s">
        <v>8732</v>
      </c>
      <c r="O7150" s="10" t="s">
        <v>2997</v>
      </c>
      <c r="R7150" s="10" t="s">
        <v>8731</v>
      </c>
      <c r="S7150" s="10">
        <v>1248</v>
      </c>
      <c r="T7150" s="10">
        <v>415</v>
      </c>
    </row>
    <row r="7151" spans="1:20" x14ac:dyDescent="0.35">
      <c r="A7151" s="10" t="s">
        <v>20</v>
      </c>
      <c r="B7151" s="10" t="s">
        <v>20</v>
      </c>
      <c r="C7151" s="10" t="s">
        <v>21</v>
      </c>
      <c r="D7151" s="10" t="s">
        <v>22</v>
      </c>
      <c r="E7151" s="10" t="s">
        <v>23</v>
      </c>
      <c r="F7151" s="10" t="s">
        <v>5</v>
      </c>
      <c r="H7151" s="10" t="s">
        <v>24</v>
      </c>
      <c r="I7151" s="10">
        <v>3992458</v>
      </c>
      <c r="J7151" s="10">
        <v>3993342</v>
      </c>
      <c r="K7151" s="10" t="s">
        <v>46</v>
      </c>
      <c r="R7151" s="10" t="s">
        <v>8733</v>
      </c>
      <c r="S7151" s="10">
        <v>885</v>
      </c>
    </row>
    <row r="7152" spans="1:20" x14ac:dyDescent="0.35">
      <c r="A7152" s="10" t="s">
        <v>27</v>
      </c>
      <c r="B7152" s="10" t="s">
        <v>27</v>
      </c>
      <c r="C7152" s="10" t="s">
        <v>28</v>
      </c>
      <c r="D7152" s="10" t="s">
        <v>22</v>
      </c>
      <c r="E7152" s="10" t="s">
        <v>23</v>
      </c>
      <c r="F7152" s="10" t="s">
        <v>5</v>
      </c>
      <c r="H7152" s="10" t="s">
        <v>24</v>
      </c>
      <c r="I7152" s="10">
        <v>3992458</v>
      </c>
      <c r="J7152" s="10">
        <v>3993342</v>
      </c>
      <c r="K7152" s="10" t="s">
        <v>46</v>
      </c>
      <c r="L7152" s="10" t="s">
        <v>8734</v>
      </c>
      <c r="O7152" s="10" t="s">
        <v>8735</v>
      </c>
      <c r="R7152" s="10" t="s">
        <v>8733</v>
      </c>
      <c r="S7152" s="10">
        <v>885</v>
      </c>
      <c r="T7152" s="10">
        <v>294</v>
      </c>
    </row>
    <row r="7153" spans="1:20" x14ac:dyDescent="0.35">
      <c r="A7153" s="10" t="s">
        <v>20</v>
      </c>
      <c r="B7153" s="10" t="s">
        <v>20</v>
      </c>
      <c r="C7153" s="10" t="s">
        <v>21</v>
      </c>
      <c r="D7153" s="10" t="s">
        <v>22</v>
      </c>
      <c r="E7153" s="10" t="s">
        <v>23</v>
      </c>
      <c r="F7153" s="10" t="s">
        <v>5</v>
      </c>
      <c r="H7153" s="10" t="s">
        <v>24</v>
      </c>
      <c r="I7153" s="10">
        <v>3993521</v>
      </c>
      <c r="J7153" s="10">
        <v>3993946</v>
      </c>
      <c r="K7153" s="10" t="s">
        <v>25</v>
      </c>
      <c r="R7153" s="10" t="s">
        <v>8736</v>
      </c>
      <c r="S7153" s="10">
        <v>426</v>
      </c>
    </row>
    <row r="7154" spans="1:20" x14ac:dyDescent="0.35">
      <c r="A7154" s="10" t="s">
        <v>27</v>
      </c>
      <c r="B7154" s="10" t="s">
        <v>27</v>
      </c>
      <c r="C7154" s="10" t="s">
        <v>28</v>
      </c>
      <c r="D7154" s="10" t="s">
        <v>22</v>
      </c>
      <c r="E7154" s="10" t="s">
        <v>23</v>
      </c>
      <c r="F7154" s="10" t="s">
        <v>5</v>
      </c>
      <c r="H7154" s="10" t="s">
        <v>24</v>
      </c>
      <c r="I7154" s="10">
        <v>3993521</v>
      </c>
      <c r="J7154" s="10">
        <v>3993946</v>
      </c>
      <c r="K7154" s="10" t="s">
        <v>25</v>
      </c>
      <c r="L7154" s="10" t="s">
        <v>8737</v>
      </c>
      <c r="O7154" s="10" t="s">
        <v>631</v>
      </c>
      <c r="R7154" s="10" t="s">
        <v>8736</v>
      </c>
      <c r="S7154" s="10">
        <v>426</v>
      </c>
      <c r="T7154" s="10">
        <v>141</v>
      </c>
    </row>
    <row r="7155" spans="1:20" x14ac:dyDescent="0.35">
      <c r="A7155" s="10" t="s">
        <v>20</v>
      </c>
      <c r="B7155" s="10" t="s">
        <v>20</v>
      </c>
      <c r="C7155" s="10" t="s">
        <v>21</v>
      </c>
      <c r="D7155" s="10" t="s">
        <v>22</v>
      </c>
      <c r="E7155" s="10" t="s">
        <v>23</v>
      </c>
      <c r="F7155" s="10" t="s">
        <v>5</v>
      </c>
      <c r="H7155" s="10" t="s">
        <v>24</v>
      </c>
      <c r="I7155" s="10">
        <v>3994065</v>
      </c>
      <c r="J7155" s="10">
        <v>3994775</v>
      </c>
      <c r="K7155" s="10" t="s">
        <v>46</v>
      </c>
      <c r="R7155" s="10" t="s">
        <v>8738</v>
      </c>
      <c r="S7155" s="10">
        <v>711</v>
      </c>
    </row>
    <row r="7156" spans="1:20" x14ac:dyDescent="0.35">
      <c r="A7156" s="10" t="s">
        <v>27</v>
      </c>
      <c r="B7156" s="10" t="s">
        <v>27</v>
      </c>
      <c r="C7156" s="10" t="s">
        <v>28</v>
      </c>
      <c r="D7156" s="10" t="s">
        <v>22</v>
      </c>
      <c r="E7156" s="10" t="s">
        <v>23</v>
      </c>
      <c r="F7156" s="10" t="s">
        <v>5</v>
      </c>
      <c r="H7156" s="10" t="s">
        <v>24</v>
      </c>
      <c r="I7156" s="10">
        <v>3994065</v>
      </c>
      <c r="J7156" s="10">
        <v>3994775</v>
      </c>
      <c r="K7156" s="10" t="s">
        <v>46</v>
      </c>
      <c r="L7156" s="10" t="s">
        <v>8739</v>
      </c>
      <c r="O7156" s="10" t="s">
        <v>52</v>
      </c>
      <c r="R7156" s="10" t="s">
        <v>8738</v>
      </c>
      <c r="S7156" s="10">
        <v>711</v>
      </c>
      <c r="T7156" s="10">
        <v>236</v>
      </c>
    </row>
    <row r="7157" spans="1:20" x14ac:dyDescent="0.35">
      <c r="A7157" s="10" t="s">
        <v>20</v>
      </c>
      <c r="B7157" s="10" t="s">
        <v>20</v>
      </c>
      <c r="C7157" s="10" t="s">
        <v>21</v>
      </c>
      <c r="D7157" s="10" t="s">
        <v>22</v>
      </c>
      <c r="E7157" s="10" t="s">
        <v>23</v>
      </c>
      <c r="F7157" s="10" t="s">
        <v>5</v>
      </c>
      <c r="H7157" s="10" t="s">
        <v>24</v>
      </c>
      <c r="I7157" s="10">
        <v>3994913</v>
      </c>
      <c r="J7157" s="10">
        <v>3995530</v>
      </c>
      <c r="K7157" s="10" t="s">
        <v>46</v>
      </c>
      <c r="R7157" s="10" t="s">
        <v>8740</v>
      </c>
      <c r="S7157" s="10">
        <v>618</v>
      </c>
    </row>
    <row r="7158" spans="1:20" x14ac:dyDescent="0.35">
      <c r="A7158" s="10" t="s">
        <v>27</v>
      </c>
      <c r="B7158" s="10" t="s">
        <v>27</v>
      </c>
      <c r="C7158" s="10" t="s">
        <v>28</v>
      </c>
      <c r="D7158" s="10" t="s">
        <v>22</v>
      </c>
      <c r="E7158" s="10" t="s">
        <v>23</v>
      </c>
      <c r="F7158" s="10" t="s">
        <v>5</v>
      </c>
      <c r="H7158" s="10" t="s">
        <v>24</v>
      </c>
      <c r="I7158" s="10">
        <v>3994913</v>
      </c>
      <c r="J7158" s="10">
        <v>3995530</v>
      </c>
      <c r="K7158" s="10" t="s">
        <v>46</v>
      </c>
      <c r="L7158" s="10" t="s">
        <v>8741</v>
      </c>
      <c r="O7158" s="10" t="s">
        <v>52</v>
      </c>
      <c r="R7158" s="10" t="s">
        <v>8740</v>
      </c>
      <c r="S7158" s="10">
        <v>618</v>
      </c>
      <c r="T7158" s="10">
        <v>205</v>
      </c>
    </row>
    <row r="7159" spans="1:20" x14ac:dyDescent="0.35">
      <c r="A7159" s="10" t="s">
        <v>20</v>
      </c>
      <c r="B7159" s="10" t="s">
        <v>20</v>
      </c>
      <c r="C7159" s="10" t="s">
        <v>21</v>
      </c>
      <c r="D7159" s="10" t="s">
        <v>22</v>
      </c>
      <c r="E7159" s="10" t="s">
        <v>23</v>
      </c>
      <c r="F7159" s="10" t="s">
        <v>5</v>
      </c>
      <c r="H7159" s="10" t="s">
        <v>24</v>
      </c>
      <c r="I7159" s="10">
        <v>3995618</v>
      </c>
      <c r="J7159" s="10">
        <v>3996211</v>
      </c>
      <c r="K7159" s="10" t="s">
        <v>46</v>
      </c>
      <c r="R7159" s="10" t="s">
        <v>8742</v>
      </c>
      <c r="S7159" s="10">
        <v>594</v>
      </c>
    </row>
    <row r="7160" spans="1:20" x14ac:dyDescent="0.35">
      <c r="A7160" s="10" t="s">
        <v>27</v>
      </c>
      <c r="B7160" s="10" t="s">
        <v>27</v>
      </c>
      <c r="C7160" s="10" t="s">
        <v>28</v>
      </c>
      <c r="D7160" s="10" t="s">
        <v>22</v>
      </c>
      <c r="E7160" s="10" t="s">
        <v>23</v>
      </c>
      <c r="F7160" s="10" t="s">
        <v>5</v>
      </c>
      <c r="H7160" s="10" t="s">
        <v>24</v>
      </c>
      <c r="I7160" s="10">
        <v>3995618</v>
      </c>
      <c r="J7160" s="10">
        <v>3996211</v>
      </c>
      <c r="K7160" s="10" t="s">
        <v>46</v>
      </c>
      <c r="L7160" s="10" t="s">
        <v>8743</v>
      </c>
      <c r="O7160" s="10" t="s">
        <v>8744</v>
      </c>
      <c r="R7160" s="10" t="s">
        <v>8742</v>
      </c>
      <c r="S7160" s="10">
        <v>594</v>
      </c>
      <c r="T7160" s="10">
        <v>197</v>
      </c>
    </row>
    <row r="7161" spans="1:20" x14ac:dyDescent="0.35">
      <c r="A7161" s="10" t="s">
        <v>20</v>
      </c>
      <c r="B7161" s="10" t="s">
        <v>20</v>
      </c>
      <c r="C7161" s="10" t="s">
        <v>21</v>
      </c>
      <c r="D7161" s="10" t="s">
        <v>22</v>
      </c>
      <c r="E7161" s="10" t="s">
        <v>23</v>
      </c>
      <c r="F7161" s="10" t="s">
        <v>5</v>
      </c>
      <c r="H7161" s="10" t="s">
        <v>24</v>
      </c>
      <c r="I7161" s="10">
        <v>3996240</v>
      </c>
      <c r="J7161" s="10">
        <v>3996563</v>
      </c>
      <c r="K7161" s="10" t="s">
        <v>46</v>
      </c>
      <c r="R7161" s="10" t="s">
        <v>8745</v>
      </c>
      <c r="S7161" s="10">
        <v>324</v>
      </c>
    </row>
    <row r="7162" spans="1:20" x14ac:dyDescent="0.35">
      <c r="A7162" s="10" t="s">
        <v>27</v>
      </c>
      <c r="B7162" s="10" t="s">
        <v>27</v>
      </c>
      <c r="C7162" s="10" t="s">
        <v>28</v>
      </c>
      <c r="D7162" s="10" t="s">
        <v>22</v>
      </c>
      <c r="E7162" s="10" t="s">
        <v>23</v>
      </c>
      <c r="F7162" s="10" t="s">
        <v>5</v>
      </c>
      <c r="H7162" s="10" t="s">
        <v>24</v>
      </c>
      <c r="I7162" s="10">
        <v>3996240</v>
      </c>
      <c r="J7162" s="10">
        <v>3996563</v>
      </c>
      <c r="K7162" s="10" t="s">
        <v>46</v>
      </c>
      <c r="L7162" s="10" t="s">
        <v>8746</v>
      </c>
      <c r="O7162" s="10" t="s">
        <v>49</v>
      </c>
      <c r="R7162" s="10" t="s">
        <v>8745</v>
      </c>
      <c r="S7162" s="10">
        <v>324</v>
      </c>
      <c r="T7162" s="10">
        <v>107</v>
      </c>
    </row>
    <row r="7163" spans="1:20" x14ac:dyDescent="0.35">
      <c r="A7163" s="10" t="s">
        <v>20</v>
      </c>
      <c r="B7163" s="10" t="s">
        <v>20</v>
      </c>
      <c r="C7163" s="10" t="s">
        <v>21</v>
      </c>
      <c r="D7163" s="10" t="s">
        <v>22</v>
      </c>
      <c r="E7163" s="10" t="s">
        <v>23</v>
      </c>
      <c r="F7163" s="10" t="s">
        <v>5</v>
      </c>
      <c r="H7163" s="10" t="s">
        <v>24</v>
      </c>
      <c r="I7163" s="10">
        <v>3996560</v>
      </c>
      <c r="J7163" s="10">
        <v>3998539</v>
      </c>
      <c r="K7163" s="10" t="s">
        <v>46</v>
      </c>
      <c r="R7163" s="10" t="s">
        <v>8747</v>
      </c>
      <c r="S7163" s="10">
        <v>1980</v>
      </c>
    </row>
    <row r="7164" spans="1:20" x14ac:dyDescent="0.35">
      <c r="A7164" s="10" t="s">
        <v>27</v>
      </c>
      <c r="B7164" s="10" t="s">
        <v>27</v>
      </c>
      <c r="C7164" s="10" t="s">
        <v>28</v>
      </c>
      <c r="D7164" s="10" t="s">
        <v>22</v>
      </c>
      <c r="E7164" s="10" t="s">
        <v>23</v>
      </c>
      <c r="F7164" s="10" t="s">
        <v>5</v>
      </c>
      <c r="H7164" s="10" t="s">
        <v>24</v>
      </c>
      <c r="I7164" s="10">
        <v>3996560</v>
      </c>
      <c r="J7164" s="10">
        <v>3998539</v>
      </c>
      <c r="K7164" s="10" t="s">
        <v>46</v>
      </c>
      <c r="L7164" s="10" t="s">
        <v>8748</v>
      </c>
      <c r="O7164" s="10" t="s">
        <v>8749</v>
      </c>
      <c r="R7164" s="10" t="s">
        <v>8747</v>
      </c>
      <c r="S7164" s="10">
        <v>1980</v>
      </c>
      <c r="T7164" s="10">
        <v>659</v>
      </c>
    </row>
    <row r="7165" spans="1:20" x14ac:dyDescent="0.35">
      <c r="A7165" s="10" t="s">
        <v>20</v>
      </c>
      <c r="B7165" s="10" t="s">
        <v>20</v>
      </c>
      <c r="C7165" s="10" t="s">
        <v>2540</v>
      </c>
      <c r="D7165" s="10" t="s">
        <v>22</v>
      </c>
      <c r="E7165" s="10" t="s">
        <v>23</v>
      </c>
      <c r="F7165" s="10" t="s">
        <v>5</v>
      </c>
      <c r="H7165" s="10" t="s">
        <v>24</v>
      </c>
      <c r="I7165" s="10">
        <v>3998595</v>
      </c>
      <c r="J7165" s="10">
        <v>3998694</v>
      </c>
      <c r="K7165" s="10" t="s">
        <v>46</v>
      </c>
      <c r="P7165" s="10" t="s">
        <v>8750</v>
      </c>
      <c r="R7165" s="10" t="s">
        <v>8751</v>
      </c>
      <c r="S7165" s="10">
        <v>100</v>
      </c>
    </row>
    <row r="7166" spans="1:20" x14ac:dyDescent="0.35">
      <c r="A7166" s="10" t="s">
        <v>2540</v>
      </c>
      <c r="B7166" s="10" t="s">
        <v>2540</v>
      </c>
      <c r="D7166" s="10" t="s">
        <v>22</v>
      </c>
      <c r="E7166" s="10" t="s">
        <v>23</v>
      </c>
      <c r="F7166" s="10" t="s">
        <v>5</v>
      </c>
      <c r="H7166" s="10" t="s">
        <v>24</v>
      </c>
      <c r="I7166" s="10">
        <v>3998595</v>
      </c>
      <c r="J7166" s="10">
        <v>3998694</v>
      </c>
      <c r="K7166" s="10" t="s">
        <v>46</v>
      </c>
      <c r="O7166" s="10" t="s">
        <v>8752</v>
      </c>
      <c r="P7166" s="10" t="s">
        <v>8750</v>
      </c>
      <c r="R7166" s="10" t="s">
        <v>8751</v>
      </c>
      <c r="S7166" s="10">
        <v>100</v>
      </c>
    </row>
    <row r="7167" spans="1:20" x14ac:dyDescent="0.35">
      <c r="A7167" s="10" t="s">
        <v>20</v>
      </c>
      <c r="B7167" s="10" t="s">
        <v>20</v>
      </c>
      <c r="C7167" s="10" t="s">
        <v>21</v>
      </c>
      <c r="D7167" s="10" t="s">
        <v>22</v>
      </c>
      <c r="E7167" s="10" t="s">
        <v>23</v>
      </c>
      <c r="F7167" s="10" t="s">
        <v>5</v>
      </c>
      <c r="H7167" s="10" t="s">
        <v>24</v>
      </c>
      <c r="I7167" s="10">
        <v>3998802</v>
      </c>
      <c r="J7167" s="10">
        <v>3999287</v>
      </c>
      <c r="K7167" s="10" t="s">
        <v>46</v>
      </c>
      <c r="R7167" s="10" t="s">
        <v>8753</v>
      </c>
      <c r="S7167" s="10">
        <v>486</v>
      </c>
    </row>
    <row r="7168" spans="1:20" x14ac:dyDescent="0.35">
      <c r="A7168" s="10" t="s">
        <v>27</v>
      </c>
      <c r="B7168" s="10" t="s">
        <v>27</v>
      </c>
      <c r="C7168" s="10" t="s">
        <v>28</v>
      </c>
      <c r="D7168" s="10" t="s">
        <v>22</v>
      </c>
      <c r="E7168" s="10" t="s">
        <v>23</v>
      </c>
      <c r="F7168" s="10" t="s">
        <v>5</v>
      </c>
      <c r="H7168" s="10" t="s">
        <v>24</v>
      </c>
      <c r="I7168" s="10">
        <v>3998802</v>
      </c>
      <c r="J7168" s="10">
        <v>3999287</v>
      </c>
      <c r="K7168" s="10" t="s">
        <v>46</v>
      </c>
      <c r="L7168" s="10" t="s">
        <v>8754</v>
      </c>
      <c r="O7168" s="10" t="s">
        <v>5657</v>
      </c>
      <c r="R7168" s="10" t="s">
        <v>8753</v>
      </c>
      <c r="S7168" s="10">
        <v>486</v>
      </c>
      <c r="T7168" s="10">
        <v>161</v>
      </c>
    </row>
    <row r="7169" spans="1:20" x14ac:dyDescent="0.35">
      <c r="A7169" s="10" t="s">
        <v>20</v>
      </c>
      <c r="B7169" s="10" t="s">
        <v>20</v>
      </c>
      <c r="C7169" s="10" t="s">
        <v>21</v>
      </c>
      <c r="D7169" s="10" t="s">
        <v>22</v>
      </c>
      <c r="E7169" s="10" t="s">
        <v>23</v>
      </c>
      <c r="F7169" s="10" t="s">
        <v>5</v>
      </c>
      <c r="H7169" s="10" t="s">
        <v>24</v>
      </c>
      <c r="I7169" s="10">
        <v>3999485</v>
      </c>
      <c r="J7169" s="10">
        <v>3999910</v>
      </c>
      <c r="K7169" s="10" t="s">
        <v>25</v>
      </c>
      <c r="R7169" s="10" t="s">
        <v>8755</v>
      </c>
      <c r="S7169" s="10">
        <v>426</v>
      </c>
    </row>
    <row r="7170" spans="1:20" x14ac:dyDescent="0.35">
      <c r="A7170" s="10" t="s">
        <v>27</v>
      </c>
      <c r="B7170" s="10" t="s">
        <v>27</v>
      </c>
      <c r="C7170" s="10" t="s">
        <v>28</v>
      </c>
      <c r="D7170" s="10" t="s">
        <v>22</v>
      </c>
      <c r="E7170" s="10" t="s">
        <v>23</v>
      </c>
      <c r="F7170" s="10" t="s">
        <v>5</v>
      </c>
      <c r="H7170" s="10" t="s">
        <v>24</v>
      </c>
      <c r="I7170" s="10">
        <v>3999485</v>
      </c>
      <c r="J7170" s="10">
        <v>3999910</v>
      </c>
      <c r="K7170" s="10" t="s">
        <v>25</v>
      </c>
      <c r="L7170" s="10" t="s">
        <v>8756</v>
      </c>
      <c r="O7170" s="10" t="s">
        <v>8757</v>
      </c>
      <c r="R7170" s="10" t="s">
        <v>8755</v>
      </c>
      <c r="S7170" s="10">
        <v>426</v>
      </c>
      <c r="T7170" s="10">
        <v>141</v>
      </c>
    </row>
    <row r="7171" spans="1:20" x14ac:dyDescent="0.35">
      <c r="A7171" s="10" t="s">
        <v>20</v>
      </c>
      <c r="B7171" s="10" t="s">
        <v>20</v>
      </c>
      <c r="C7171" s="10" t="s">
        <v>21</v>
      </c>
      <c r="D7171" s="10" t="s">
        <v>22</v>
      </c>
      <c r="E7171" s="10" t="s">
        <v>23</v>
      </c>
      <c r="F7171" s="10" t="s">
        <v>5</v>
      </c>
      <c r="H7171" s="10" t="s">
        <v>24</v>
      </c>
      <c r="I7171" s="10">
        <v>3999922</v>
      </c>
      <c r="J7171" s="10">
        <v>4000803</v>
      </c>
      <c r="K7171" s="10" t="s">
        <v>46</v>
      </c>
      <c r="R7171" s="10" t="s">
        <v>8758</v>
      </c>
      <c r="S7171" s="10">
        <v>882</v>
      </c>
    </row>
    <row r="7172" spans="1:20" x14ac:dyDescent="0.35">
      <c r="A7172" s="10" t="s">
        <v>27</v>
      </c>
      <c r="B7172" s="10" t="s">
        <v>27</v>
      </c>
      <c r="C7172" s="10" t="s">
        <v>28</v>
      </c>
      <c r="D7172" s="10" t="s">
        <v>22</v>
      </c>
      <c r="E7172" s="10" t="s">
        <v>23</v>
      </c>
      <c r="F7172" s="10" t="s">
        <v>5</v>
      </c>
      <c r="H7172" s="10" t="s">
        <v>24</v>
      </c>
      <c r="I7172" s="10">
        <v>3999922</v>
      </c>
      <c r="J7172" s="10">
        <v>4000803</v>
      </c>
      <c r="K7172" s="10" t="s">
        <v>46</v>
      </c>
      <c r="L7172" s="10" t="s">
        <v>8759</v>
      </c>
      <c r="O7172" s="10" t="s">
        <v>117</v>
      </c>
      <c r="R7172" s="10" t="s">
        <v>8758</v>
      </c>
      <c r="S7172" s="10">
        <v>882</v>
      </c>
      <c r="T7172" s="10">
        <v>293</v>
      </c>
    </row>
    <row r="7173" spans="1:20" x14ac:dyDescent="0.35">
      <c r="A7173" s="10" t="s">
        <v>20</v>
      </c>
      <c r="B7173" s="10" t="s">
        <v>20</v>
      </c>
      <c r="C7173" s="10" t="s">
        <v>21</v>
      </c>
      <c r="D7173" s="10" t="s">
        <v>22</v>
      </c>
      <c r="E7173" s="10" t="s">
        <v>23</v>
      </c>
      <c r="F7173" s="10" t="s">
        <v>5</v>
      </c>
      <c r="H7173" s="10" t="s">
        <v>24</v>
      </c>
      <c r="I7173" s="10">
        <v>4000911</v>
      </c>
      <c r="J7173" s="10">
        <v>4002128</v>
      </c>
      <c r="K7173" s="10" t="s">
        <v>25</v>
      </c>
      <c r="R7173" s="10" t="s">
        <v>8760</v>
      </c>
      <c r="S7173" s="10">
        <v>1218</v>
      </c>
    </row>
    <row r="7174" spans="1:20" x14ac:dyDescent="0.35">
      <c r="A7174" s="10" t="s">
        <v>27</v>
      </c>
      <c r="B7174" s="10" t="s">
        <v>27</v>
      </c>
      <c r="C7174" s="10" t="s">
        <v>28</v>
      </c>
      <c r="D7174" s="10" t="s">
        <v>22</v>
      </c>
      <c r="E7174" s="10" t="s">
        <v>23</v>
      </c>
      <c r="F7174" s="10" t="s">
        <v>5</v>
      </c>
      <c r="H7174" s="10" t="s">
        <v>24</v>
      </c>
      <c r="I7174" s="10">
        <v>4000911</v>
      </c>
      <c r="J7174" s="10">
        <v>4002128</v>
      </c>
      <c r="K7174" s="10" t="s">
        <v>25</v>
      </c>
      <c r="L7174" s="10" t="s">
        <v>8761</v>
      </c>
      <c r="O7174" s="10" t="s">
        <v>439</v>
      </c>
      <c r="R7174" s="10" t="s">
        <v>8760</v>
      </c>
      <c r="S7174" s="10">
        <v>1218</v>
      </c>
      <c r="T7174" s="10">
        <v>405</v>
      </c>
    </row>
    <row r="7175" spans="1:20" x14ac:dyDescent="0.35">
      <c r="A7175" s="10" t="s">
        <v>20</v>
      </c>
      <c r="B7175" s="10" t="s">
        <v>20</v>
      </c>
      <c r="C7175" s="10" t="s">
        <v>21</v>
      </c>
      <c r="D7175" s="10" t="s">
        <v>22</v>
      </c>
      <c r="E7175" s="10" t="s">
        <v>23</v>
      </c>
      <c r="F7175" s="10" t="s">
        <v>5</v>
      </c>
      <c r="H7175" s="10" t="s">
        <v>24</v>
      </c>
      <c r="I7175" s="10">
        <v>4002091</v>
      </c>
      <c r="J7175" s="10">
        <v>4003848</v>
      </c>
      <c r="K7175" s="10" t="s">
        <v>46</v>
      </c>
      <c r="R7175" s="10" t="s">
        <v>8762</v>
      </c>
      <c r="S7175" s="10">
        <v>1758</v>
      </c>
    </row>
    <row r="7176" spans="1:20" x14ac:dyDescent="0.35">
      <c r="A7176" s="10" t="s">
        <v>27</v>
      </c>
      <c r="B7176" s="10" t="s">
        <v>27</v>
      </c>
      <c r="C7176" s="10" t="s">
        <v>28</v>
      </c>
      <c r="D7176" s="10" t="s">
        <v>22</v>
      </c>
      <c r="E7176" s="10" t="s">
        <v>23</v>
      </c>
      <c r="F7176" s="10" t="s">
        <v>5</v>
      </c>
      <c r="H7176" s="10" t="s">
        <v>24</v>
      </c>
      <c r="I7176" s="10">
        <v>4002091</v>
      </c>
      <c r="J7176" s="10">
        <v>4003848</v>
      </c>
      <c r="K7176" s="10" t="s">
        <v>46</v>
      </c>
      <c r="L7176" s="10" t="s">
        <v>8763</v>
      </c>
      <c r="O7176" s="10" t="s">
        <v>1711</v>
      </c>
      <c r="R7176" s="10" t="s">
        <v>8762</v>
      </c>
      <c r="S7176" s="10">
        <v>1758</v>
      </c>
      <c r="T7176" s="10">
        <v>585</v>
      </c>
    </row>
    <row r="7177" spans="1:20" x14ac:dyDescent="0.35">
      <c r="A7177" s="10" t="s">
        <v>20</v>
      </c>
      <c r="B7177" s="10" t="s">
        <v>20</v>
      </c>
      <c r="C7177" s="10" t="s">
        <v>21</v>
      </c>
      <c r="D7177" s="10" t="s">
        <v>22</v>
      </c>
      <c r="E7177" s="10" t="s">
        <v>23</v>
      </c>
      <c r="F7177" s="10" t="s">
        <v>5</v>
      </c>
      <c r="H7177" s="10" t="s">
        <v>24</v>
      </c>
      <c r="I7177" s="10">
        <v>4004094</v>
      </c>
      <c r="J7177" s="10">
        <v>4004945</v>
      </c>
      <c r="K7177" s="10" t="s">
        <v>25</v>
      </c>
      <c r="R7177" s="10" t="s">
        <v>8764</v>
      </c>
      <c r="S7177" s="10">
        <v>852</v>
      </c>
    </row>
    <row r="7178" spans="1:20" x14ac:dyDescent="0.35">
      <c r="A7178" s="10" t="s">
        <v>27</v>
      </c>
      <c r="B7178" s="10" t="s">
        <v>27</v>
      </c>
      <c r="C7178" s="10" t="s">
        <v>28</v>
      </c>
      <c r="D7178" s="10" t="s">
        <v>22</v>
      </c>
      <c r="E7178" s="10" t="s">
        <v>23</v>
      </c>
      <c r="F7178" s="10" t="s">
        <v>5</v>
      </c>
      <c r="H7178" s="10" t="s">
        <v>24</v>
      </c>
      <c r="I7178" s="10">
        <v>4004094</v>
      </c>
      <c r="J7178" s="10">
        <v>4004945</v>
      </c>
      <c r="K7178" s="10" t="s">
        <v>25</v>
      </c>
      <c r="L7178" s="10" t="s">
        <v>8765</v>
      </c>
      <c r="O7178" s="10" t="s">
        <v>8766</v>
      </c>
      <c r="R7178" s="10" t="s">
        <v>8764</v>
      </c>
      <c r="S7178" s="10">
        <v>852</v>
      </c>
      <c r="T7178" s="10">
        <v>283</v>
      </c>
    </row>
    <row r="7179" spans="1:20" x14ac:dyDescent="0.35">
      <c r="A7179" s="10" t="s">
        <v>20</v>
      </c>
      <c r="B7179" s="10" t="s">
        <v>20</v>
      </c>
      <c r="C7179" s="10" t="s">
        <v>21</v>
      </c>
      <c r="D7179" s="10" t="s">
        <v>22</v>
      </c>
      <c r="E7179" s="10" t="s">
        <v>23</v>
      </c>
      <c r="F7179" s="10" t="s">
        <v>5</v>
      </c>
      <c r="H7179" s="10" t="s">
        <v>24</v>
      </c>
      <c r="I7179" s="10">
        <v>4004973</v>
      </c>
      <c r="J7179" s="10">
        <v>4006187</v>
      </c>
      <c r="K7179" s="10" t="s">
        <v>25</v>
      </c>
      <c r="R7179" s="10" t="s">
        <v>8767</v>
      </c>
      <c r="S7179" s="10">
        <v>1215</v>
      </c>
    </row>
    <row r="7180" spans="1:20" x14ac:dyDescent="0.35">
      <c r="A7180" s="10" t="s">
        <v>27</v>
      </c>
      <c r="B7180" s="10" t="s">
        <v>27</v>
      </c>
      <c r="C7180" s="10" t="s">
        <v>28</v>
      </c>
      <c r="D7180" s="10" t="s">
        <v>22</v>
      </c>
      <c r="E7180" s="10" t="s">
        <v>23</v>
      </c>
      <c r="F7180" s="10" t="s">
        <v>5</v>
      </c>
      <c r="H7180" s="10" t="s">
        <v>24</v>
      </c>
      <c r="I7180" s="10">
        <v>4004973</v>
      </c>
      <c r="J7180" s="10">
        <v>4006187</v>
      </c>
      <c r="K7180" s="10" t="s">
        <v>25</v>
      </c>
      <c r="L7180" s="10" t="s">
        <v>8768</v>
      </c>
      <c r="O7180" s="10" t="s">
        <v>8769</v>
      </c>
      <c r="R7180" s="10" t="s">
        <v>8767</v>
      </c>
      <c r="S7180" s="10">
        <v>1215</v>
      </c>
      <c r="T7180" s="10">
        <v>404</v>
      </c>
    </row>
    <row r="7181" spans="1:20" x14ac:dyDescent="0.35">
      <c r="A7181" s="10" t="s">
        <v>20</v>
      </c>
      <c r="B7181" s="10" t="s">
        <v>20</v>
      </c>
      <c r="C7181" s="10" t="s">
        <v>21</v>
      </c>
      <c r="D7181" s="10" t="s">
        <v>22</v>
      </c>
      <c r="E7181" s="10" t="s">
        <v>23</v>
      </c>
      <c r="F7181" s="10" t="s">
        <v>5</v>
      </c>
      <c r="H7181" s="10" t="s">
        <v>24</v>
      </c>
      <c r="I7181" s="10">
        <v>4006181</v>
      </c>
      <c r="J7181" s="10">
        <v>4006780</v>
      </c>
      <c r="K7181" s="10" t="s">
        <v>25</v>
      </c>
      <c r="R7181" s="10" t="s">
        <v>8770</v>
      </c>
      <c r="S7181" s="10">
        <v>600</v>
      </c>
    </row>
    <row r="7182" spans="1:20" x14ac:dyDescent="0.35">
      <c r="A7182" s="10" t="s">
        <v>27</v>
      </c>
      <c r="B7182" s="10" t="s">
        <v>27</v>
      </c>
      <c r="C7182" s="10" t="s">
        <v>28</v>
      </c>
      <c r="D7182" s="10" t="s">
        <v>22</v>
      </c>
      <c r="E7182" s="10" t="s">
        <v>23</v>
      </c>
      <c r="F7182" s="10" t="s">
        <v>5</v>
      </c>
      <c r="H7182" s="10" t="s">
        <v>24</v>
      </c>
      <c r="I7182" s="10">
        <v>4006181</v>
      </c>
      <c r="J7182" s="10">
        <v>4006780</v>
      </c>
      <c r="K7182" s="10" t="s">
        <v>25</v>
      </c>
      <c r="L7182" s="10" t="s">
        <v>8771</v>
      </c>
      <c r="O7182" s="10" t="s">
        <v>52</v>
      </c>
      <c r="R7182" s="10" t="s">
        <v>8770</v>
      </c>
      <c r="S7182" s="10">
        <v>600</v>
      </c>
      <c r="T7182" s="10">
        <v>199</v>
      </c>
    </row>
    <row r="7183" spans="1:20" x14ac:dyDescent="0.35">
      <c r="A7183" s="10" t="s">
        <v>20</v>
      </c>
      <c r="B7183" s="10" t="s">
        <v>20</v>
      </c>
      <c r="C7183" s="10" t="s">
        <v>21</v>
      </c>
      <c r="D7183" s="10" t="s">
        <v>22</v>
      </c>
      <c r="E7183" s="10" t="s">
        <v>23</v>
      </c>
      <c r="F7183" s="10" t="s">
        <v>5</v>
      </c>
      <c r="H7183" s="10" t="s">
        <v>24</v>
      </c>
      <c r="I7183" s="10">
        <v>4006938</v>
      </c>
      <c r="J7183" s="10">
        <v>4007453</v>
      </c>
      <c r="K7183" s="10" t="s">
        <v>25</v>
      </c>
      <c r="R7183" s="10" t="s">
        <v>8772</v>
      </c>
      <c r="S7183" s="10">
        <v>516</v>
      </c>
    </row>
    <row r="7184" spans="1:20" x14ac:dyDescent="0.35">
      <c r="A7184" s="10" t="s">
        <v>27</v>
      </c>
      <c r="B7184" s="10" t="s">
        <v>27</v>
      </c>
      <c r="C7184" s="10" t="s">
        <v>28</v>
      </c>
      <c r="D7184" s="10" t="s">
        <v>22</v>
      </c>
      <c r="E7184" s="10" t="s">
        <v>23</v>
      </c>
      <c r="F7184" s="10" t="s">
        <v>5</v>
      </c>
      <c r="H7184" s="10" t="s">
        <v>24</v>
      </c>
      <c r="I7184" s="10">
        <v>4006938</v>
      </c>
      <c r="J7184" s="10">
        <v>4007453</v>
      </c>
      <c r="K7184" s="10" t="s">
        <v>25</v>
      </c>
      <c r="L7184" s="10" t="s">
        <v>8773</v>
      </c>
      <c r="O7184" s="10" t="s">
        <v>92</v>
      </c>
      <c r="R7184" s="10" t="s">
        <v>8772</v>
      </c>
      <c r="S7184" s="10">
        <v>516</v>
      </c>
      <c r="T7184" s="10">
        <v>171</v>
      </c>
    </row>
    <row r="7185" spans="1:20" x14ac:dyDescent="0.35">
      <c r="A7185" s="10" t="s">
        <v>20</v>
      </c>
      <c r="B7185" s="10" t="s">
        <v>20</v>
      </c>
      <c r="C7185" s="10" t="s">
        <v>21</v>
      </c>
      <c r="D7185" s="10" t="s">
        <v>22</v>
      </c>
      <c r="E7185" s="10" t="s">
        <v>23</v>
      </c>
      <c r="F7185" s="10" t="s">
        <v>5</v>
      </c>
      <c r="H7185" s="10" t="s">
        <v>24</v>
      </c>
      <c r="I7185" s="10">
        <v>4007437</v>
      </c>
      <c r="J7185" s="10">
        <v>4009071</v>
      </c>
      <c r="K7185" s="10" t="s">
        <v>25</v>
      </c>
      <c r="R7185" s="10" t="s">
        <v>8774</v>
      </c>
      <c r="S7185" s="10">
        <v>1635</v>
      </c>
    </row>
    <row r="7186" spans="1:20" x14ac:dyDescent="0.35">
      <c r="A7186" s="10" t="s">
        <v>27</v>
      </c>
      <c r="B7186" s="10" t="s">
        <v>27</v>
      </c>
      <c r="C7186" s="10" t="s">
        <v>28</v>
      </c>
      <c r="D7186" s="10" t="s">
        <v>22</v>
      </c>
      <c r="E7186" s="10" t="s">
        <v>23</v>
      </c>
      <c r="F7186" s="10" t="s">
        <v>5</v>
      </c>
      <c r="H7186" s="10" t="s">
        <v>24</v>
      </c>
      <c r="I7186" s="10">
        <v>4007437</v>
      </c>
      <c r="J7186" s="10">
        <v>4009071</v>
      </c>
      <c r="K7186" s="10" t="s">
        <v>25</v>
      </c>
      <c r="L7186" s="10" t="s">
        <v>8775</v>
      </c>
      <c r="O7186" s="10" t="s">
        <v>439</v>
      </c>
      <c r="R7186" s="10" t="s">
        <v>8774</v>
      </c>
      <c r="S7186" s="10">
        <v>1635</v>
      </c>
      <c r="T7186" s="10">
        <v>544</v>
      </c>
    </row>
    <row r="7187" spans="1:20" x14ac:dyDescent="0.35">
      <c r="A7187" s="10" t="s">
        <v>20</v>
      </c>
      <c r="B7187" s="10" t="s">
        <v>20</v>
      </c>
      <c r="C7187" s="10" t="s">
        <v>21</v>
      </c>
      <c r="D7187" s="10" t="s">
        <v>22</v>
      </c>
      <c r="E7187" s="10" t="s">
        <v>23</v>
      </c>
      <c r="F7187" s="10" t="s">
        <v>5</v>
      </c>
      <c r="H7187" s="10" t="s">
        <v>24</v>
      </c>
      <c r="I7187" s="10">
        <v>4009075</v>
      </c>
      <c r="J7187" s="10">
        <v>4010139</v>
      </c>
      <c r="K7187" s="10" t="s">
        <v>25</v>
      </c>
      <c r="R7187" s="10" t="s">
        <v>8776</v>
      </c>
      <c r="S7187" s="10">
        <v>1065</v>
      </c>
    </row>
    <row r="7188" spans="1:20" x14ac:dyDescent="0.35">
      <c r="A7188" s="10" t="s">
        <v>27</v>
      </c>
      <c r="B7188" s="10" t="s">
        <v>27</v>
      </c>
      <c r="C7188" s="10" t="s">
        <v>28</v>
      </c>
      <c r="D7188" s="10" t="s">
        <v>22</v>
      </c>
      <c r="E7188" s="10" t="s">
        <v>23</v>
      </c>
      <c r="F7188" s="10" t="s">
        <v>5</v>
      </c>
      <c r="H7188" s="10" t="s">
        <v>24</v>
      </c>
      <c r="I7188" s="10">
        <v>4009075</v>
      </c>
      <c r="J7188" s="10">
        <v>4010139</v>
      </c>
      <c r="K7188" s="10" t="s">
        <v>25</v>
      </c>
      <c r="L7188" s="10" t="s">
        <v>8777</v>
      </c>
      <c r="O7188" s="10" t="s">
        <v>300</v>
      </c>
      <c r="R7188" s="10" t="s">
        <v>8776</v>
      </c>
      <c r="S7188" s="10">
        <v>1065</v>
      </c>
      <c r="T7188" s="10">
        <v>354</v>
      </c>
    </row>
    <row r="7189" spans="1:20" x14ac:dyDescent="0.35">
      <c r="A7189" s="10" t="s">
        <v>20</v>
      </c>
      <c r="B7189" s="10" t="s">
        <v>20</v>
      </c>
      <c r="C7189" s="10" t="s">
        <v>21</v>
      </c>
      <c r="D7189" s="10" t="s">
        <v>22</v>
      </c>
      <c r="E7189" s="10" t="s">
        <v>23</v>
      </c>
      <c r="F7189" s="10" t="s">
        <v>5</v>
      </c>
      <c r="H7189" s="10" t="s">
        <v>24</v>
      </c>
      <c r="I7189" s="10">
        <v>4010182</v>
      </c>
      <c r="J7189" s="10">
        <v>4011627</v>
      </c>
      <c r="K7189" s="10" t="s">
        <v>46</v>
      </c>
      <c r="R7189" s="10" t="s">
        <v>8778</v>
      </c>
      <c r="S7189" s="10">
        <v>1446</v>
      </c>
    </row>
    <row r="7190" spans="1:20" x14ac:dyDescent="0.35">
      <c r="A7190" s="10" t="s">
        <v>27</v>
      </c>
      <c r="B7190" s="10" t="s">
        <v>27</v>
      </c>
      <c r="C7190" s="10" t="s">
        <v>28</v>
      </c>
      <c r="D7190" s="10" t="s">
        <v>22</v>
      </c>
      <c r="E7190" s="10" t="s">
        <v>23</v>
      </c>
      <c r="F7190" s="10" t="s">
        <v>5</v>
      </c>
      <c r="H7190" s="10" t="s">
        <v>24</v>
      </c>
      <c r="I7190" s="10">
        <v>4010182</v>
      </c>
      <c r="J7190" s="10">
        <v>4011627</v>
      </c>
      <c r="K7190" s="10" t="s">
        <v>46</v>
      </c>
      <c r="L7190" s="10" t="s">
        <v>8779</v>
      </c>
      <c r="O7190" s="10" t="s">
        <v>52</v>
      </c>
      <c r="R7190" s="10" t="s">
        <v>8778</v>
      </c>
      <c r="S7190" s="10">
        <v>1446</v>
      </c>
      <c r="T7190" s="10">
        <v>481</v>
      </c>
    </row>
    <row r="7191" spans="1:20" x14ac:dyDescent="0.35">
      <c r="A7191" s="10" t="s">
        <v>20</v>
      </c>
      <c r="B7191" s="10" t="s">
        <v>20</v>
      </c>
      <c r="C7191" s="10" t="s">
        <v>21</v>
      </c>
      <c r="D7191" s="10" t="s">
        <v>22</v>
      </c>
      <c r="E7191" s="10" t="s">
        <v>23</v>
      </c>
      <c r="F7191" s="10" t="s">
        <v>5</v>
      </c>
      <c r="H7191" s="10" t="s">
        <v>24</v>
      </c>
      <c r="I7191" s="10">
        <v>4011827</v>
      </c>
      <c r="J7191" s="10">
        <v>4012207</v>
      </c>
      <c r="K7191" s="10" t="s">
        <v>25</v>
      </c>
      <c r="R7191" s="10" t="s">
        <v>8780</v>
      </c>
      <c r="S7191" s="10">
        <v>381</v>
      </c>
    </row>
    <row r="7192" spans="1:20" x14ac:dyDescent="0.35">
      <c r="A7192" s="10" t="s">
        <v>27</v>
      </c>
      <c r="B7192" s="10" t="s">
        <v>27</v>
      </c>
      <c r="C7192" s="10" t="s">
        <v>28</v>
      </c>
      <c r="D7192" s="10" t="s">
        <v>22</v>
      </c>
      <c r="E7192" s="10" t="s">
        <v>23</v>
      </c>
      <c r="F7192" s="10" t="s">
        <v>5</v>
      </c>
      <c r="H7192" s="10" t="s">
        <v>24</v>
      </c>
      <c r="I7192" s="10">
        <v>4011827</v>
      </c>
      <c r="J7192" s="10">
        <v>4012207</v>
      </c>
      <c r="K7192" s="10" t="s">
        <v>25</v>
      </c>
      <c r="L7192" s="10" t="s">
        <v>8781</v>
      </c>
      <c r="O7192" s="10" t="s">
        <v>8782</v>
      </c>
      <c r="R7192" s="10" t="s">
        <v>8780</v>
      </c>
      <c r="S7192" s="10">
        <v>381</v>
      </c>
      <c r="T7192" s="10">
        <v>126</v>
      </c>
    </row>
    <row r="7193" spans="1:20" x14ac:dyDescent="0.35">
      <c r="A7193" s="10" t="s">
        <v>20</v>
      </c>
      <c r="B7193" s="10" t="s">
        <v>20</v>
      </c>
      <c r="C7193" s="10" t="s">
        <v>21</v>
      </c>
      <c r="D7193" s="10" t="s">
        <v>22</v>
      </c>
      <c r="E7193" s="10" t="s">
        <v>23</v>
      </c>
      <c r="F7193" s="10" t="s">
        <v>5</v>
      </c>
      <c r="H7193" s="10" t="s">
        <v>24</v>
      </c>
      <c r="I7193" s="10">
        <v>4012361</v>
      </c>
      <c r="J7193" s="10">
        <v>4014292</v>
      </c>
      <c r="K7193" s="10" t="s">
        <v>25</v>
      </c>
      <c r="R7193" s="10" t="s">
        <v>8783</v>
      </c>
      <c r="S7193" s="10">
        <v>1932</v>
      </c>
    </row>
    <row r="7194" spans="1:20" x14ac:dyDescent="0.35">
      <c r="A7194" s="10" t="s">
        <v>27</v>
      </c>
      <c r="B7194" s="10" t="s">
        <v>27</v>
      </c>
      <c r="C7194" s="10" t="s">
        <v>28</v>
      </c>
      <c r="D7194" s="10" t="s">
        <v>22</v>
      </c>
      <c r="E7194" s="10" t="s">
        <v>23</v>
      </c>
      <c r="F7194" s="10" t="s">
        <v>5</v>
      </c>
      <c r="H7194" s="10" t="s">
        <v>24</v>
      </c>
      <c r="I7194" s="10">
        <v>4012361</v>
      </c>
      <c r="J7194" s="10">
        <v>4014292</v>
      </c>
      <c r="K7194" s="10" t="s">
        <v>25</v>
      </c>
      <c r="L7194" s="10" t="s">
        <v>8784</v>
      </c>
      <c r="O7194" s="10" t="s">
        <v>8785</v>
      </c>
      <c r="R7194" s="10" t="s">
        <v>8783</v>
      </c>
      <c r="S7194" s="10">
        <v>1932</v>
      </c>
      <c r="T7194" s="10">
        <v>643</v>
      </c>
    </row>
    <row r="7195" spans="1:20" x14ac:dyDescent="0.35">
      <c r="A7195" s="10" t="s">
        <v>20</v>
      </c>
      <c r="B7195" s="10" t="s">
        <v>20</v>
      </c>
      <c r="C7195" s="10" t="s">
        <v>21</v>
      </c>
      <c r="D7195" s="10" t="s">
        <v>22</v>
      </c>
      <c r="E7195" s="10" t="s">
        <v>23</v>
      </c>
      <c r="F7195" s="10" t="s">
        <v>5</v>
      </c>
      <c r="H7195" s="10" t="s">
        <v>24</v>
      </c>
      <c r="I7195" s="10">
        <v>4014437</v>
      </c>
      <c r="J7195" s="10">
        <v>4014958</v>
      </c>
      <c r="K7195" s="10" t="s">
        <v>25</v>
      </c>
      <c r="R7195" s="10" t="s">
        <v>8786</v>
      </c>
      <c r="S7195" s="10">
        <v>522</v>
      </c>
    </row>
    <row r="7196" spans="1:20" x14ac:dyDescent="0.35">
      <c r="A7196" s="10" t="s">
        <v>27</v>
      </c>
      <c r="B7196" s="10" t="s">
        <v>27</v>
      </c>
      <c r="C7196" s="10" t="s">
        <v>28</v>
      </c>
      <c r="D7196" s="10" t="s">
        <v>22</v>
      </c>
      <c r="E7196" s="10" t="s">
        <v>23</v>
      </c>
      <c r="F7196" s="10" t="s">
        <v>5</v>
      </c>
      <c r="H7196" s="10" t="s">
        <v>24</v>
      </c>
      <c r="I7196" s="10">
        <v>4014437</v>
      </c>
      <c r="J7196" s="10">
        <v>4014958</v>
      </c>
      <c r="K7196" s="10" t="s">
        <v>25</v>
      </c>
      <c r="L7196" s="10" t="s">
        <v>8787</v>
      </c>
      <c r="O7196" s="10" t="s">
        <v>8788</v>
      </c>
      <c r="R7196" s="10" t="s">
        <v>8786</v>
      </c>
      <c r="S7196" s="10">
        <v>522</v>
      </c>
      <c r="T7196" s="10">
        <v>173</v>
      </c>
    </row>
    <row r="7197" spans="1:20" x14ac:dyDescent="0.35">
      <c r="A7197" s="10" t="s">
        <v>20</v>
      </c>
      <c r="B7197" s="10" t="s">
        <v>20</v>
      </c>
      <c r="C7197" s="10" t="s">
        <v>21</v>
      </c>
      <c r="D7197" s="10" t="s">
        <v>22</v>
      </c>
      <c r="E7197" s="10" t="s">
        <v>23</v>
      </c>
      <c r="F7197" s="10" t="s">
        <v>5</v>
      </c>
      <c r="H7197" s="10" t="s">
        <v>24</v>
      </c>
      <c r="I7197" s="10">
        <v>4015087</v>
      </c>
      <c r="J7197" s="10">
        <v>4016529</v>
      </c>
      <c r="K7197" s="10" t="s">
        <v>46</v>
      </c>
      <c r="R7197" s="10" t="s">
        <v>8789</v>
      </c>
      <c r="S7197" s="10">
        <v>1443</v>
      </c>
    </row>
    <row r="7198" spans="1:20" x14ac:dyDescent="0.35">
      <c r="A7198" s="10" t="s">
        <v>27</v>
      </c>
      <c r="B7198" s="10" t="s">
        <v>27</v>
      </c>
      <c r="C7198" s="10" t="s">
        <v>28</v>
      </c>
      <c r="D7198" s="10" t="s">
        <v>22</v>
      </c>
      <c r="E7198" s="10" t="s">
        <v>23</v>
      </c>
      <c r="F7198" s="10" t="s">
        <v>5</v>
      </c>
      <c r="H7198" s="10" t="s">
        <v>24</v>
      </c>
      <c r="I7198" s="10">
        <v>4015087</v>
      </c>
      <c r="J7198" s="10">
        <v>4016529</v>
      </c>
      <c r="K7198" s="10" t="s">
        <v>46</v>
      </c>
      <c r="L7198" s="10" t="s">
        <v>8790</v>
      </c>
      <c r="O7198" s="10" t="s">
        <v>52</v>
      </c>
      <c r="R7198" s="10" t="s">
        <v>8789</v>
      </c>
      <c r="S7198" s="10">
        <v>1443</v>
      </c>
      <c r="T7198" s="10">
        <v>480</v>
      </c>
    </row>
    <row r="7199" spans="1:20" x14ac:dyDescent="0.35">
      <c r="A7199" s="10" t="s">
        <v>20</v>
      </c>
      <c r="B7199" s="10" t="s">
        <v>20</v>
      </c>
      <c r="C7199" s="10" t="s">
        <v>21</v>
      </c>
      <c r="D7199" s="10" t="s">
        <v>22</v>
      </c>
      <c r="E7199" s="10" t="s">
        <v>23</v>
      </c>
      <c r="F7199" s="10" t="s">
        <v>5</v>
      </c>
      <c r="H7199" s="10" t="s">
        <v>24</v>
      </c>
      <c r="I7199" s="10">
        <v>4016581</v>
      </c>
      <c r="J7199" s="10">
        <v>4017432</v>
      </c>
      <c r="K7199" s="10" t="s">
        <v>46</v>
      </c>
      <c r="R7199" s="10" t="s">
        <v>8791</v>
      </c>
      <c r="S7199" s="10">
        <v>852</v>
      </c>
    </row>
    <row r="7200" spans="1:20" x14ac:dyDescent="0.35">
      <c r="A7200" s="10" t="s">
        <v>27</v>
      </c>
      <c r="B7200" s="10" t="s">
        <v>27</v>
      </c>
      <c r="C7200" s="10" t="s">
        <v>28</v>
      </c>
      <c r="D7200" s="10" t="s">
        <v>22</v>
      </c>
      <c r="E7200" s="10" t="s">
        <v>23</v>
      </c>
      <c r="F7200" s="10" t="s">
        <v>5</v>
      </c>
      <c r="H7200" s="10" t="s">
        <v>24</v>
      </c>
      <c r="I7200" s="10">
        <v>4016581</v>
      </c>
      <c r="J7200" s="10">
        <v>4017432</v>
      </c>
      <c r="K7200" s="10" t="s">
        <v>46</v>
      </c>
      <c r="L7200" s="10" t="s">
        <v>8792</v>
      </c>
      <c r="O7200" s="10" t="s">
        <v>1575</v>
      </c>
      <c r="R7200" s="10" t="s">
        <v>8791</v>
      </c>
      <c r="S7200" s="10">
        <v>852</v>
      </c>
      <c r="T7200" s="10">
        <v>283</v>
      </c>
    </row>
    <row r="7201" spans="1:20" x14ac:dyDescent="0.35">
      <c r="A7201" s="10" t="s">
        <v>20</v>
      </c>
      <c r="B7201" s="10" t="s">
        <v>20</v>
      </c>
      <c r="C7201" s="10" t="s">
        <v>21</v>
      </c>
      <c r="D7201" s="10" t="s">
        <v>22</v>
      </c>
      <c r="E7201" s="10" t="s">
        <v>23</v>
      </c>
      <c r="F7201" s="10" t="s">
        <v>5</v>
      </c>
      <c r="H7201" s="10" t="s">
        <v>24</v>
      </c>
      <c r="I7201" s="10">
        <v>4017769</v>
      </c>
      <c r="J7201" s="10">
        <v>4017987</v>
      </c>
      <c r="K7201" s="10" t="s">
        <v>46</v>
      </c>
      <c r="R7201" s="10" t="s">
        <v>8793</v>
      </c>
      <c r="S7201" s="10">
        <v>219</v>
      </c>
    </row>
    <row r="7202" spans="1:20" x14ac:dyDescent="0.35">
      <c r="A7202" s="10" t="s">
        <v>27</v>
      </c>
      <c r="B7202" s="10" t="s">
        <v>27</v>
      </c>
      <c r="C7202" s="10" t="s">
        <v>28</v>
      </c>
      <c r="D7202" s="10" t="s">
        <v>22</v>
      </c>
      <c r="E7202" s="10" t="s">
        <v>23</v>
      </c>
      <c r="F7202" s="10" t="s">
        <v>5</v>
      </c>
      <c r="H7202" s="10" t="s">
        <v>24</v>
      </c>
      <c r="I7202" s="10">
        <v>4017769</v>
      </c>
      <c r="J7202" s="10">
        <v>4017987</v>
      </c>
      <c r="K7202" s="10" t="s">
        <v>46</v>
      </c>
      <c r="L7202" s="10" t="s">
        <v>8794</v>
      </c>
      <c r="O7202" s="10" t="s">
        <v>52</v>
      </c>
      <c r="R7202" s="10" t="s">
        <v>8793</v>
      </c>
      <c r="S7202" s="10">
        <v>219</v>
      </c>
      <c r="T7202" s="10">
        <v>72</v>
      </c>
    </row>
    <row r="7203" spans="1:20" x14ac:dyDescent="0.35">
      <c r="A7203" s="10" t="s">
        <v>20</v>
      </c>
      <c r="B7203" s="10" t="s">
        <v>20</v>
      </c>
      <c r="C7203" s="10" t="s">
        <v>21</v>
      </c>
      <c r="D7203" s="10" t="s">
        <v>22</v>
      </c>
      <c r="E7203" s="10" t="s">
        <v>23</v>
      </c>
      <c r="F7203" s="10" t="s">
        <v>5</v>
      </c>
      <c r="H7203" s="10" t="s">
        <v>24</v>
      </c>
      <c r="I7203" s="10">
        <v>4018133</v>
      </c>
      <c r="J7203" s="10">
        <v>4021258</v>
      </c>
      <c r="K7203" s="10" t="s">
        <v>46</v>
      </c>
      <c r="R7203" s="10" t="s">
        <v>8795</v>
      </c>
      <c r="S7203" s="10">
        <v>3126</v>
      </c>
    </row>
    <row r="7204" spans="1:20" x14ac:dyDescent="0.35">
      <c r="A7204" s="10" t="s">
        <v>27</v>
      </c>
      <c r="B7204" s="10" t="s">
        <v>27</v>
      </c>
      <c r="C7204" s="10" t="s">
        <v>28</v>
      </c>
      <c r="D7204" s="10" t="s">
        <v>22</v>
      </c>
      <c r="E7204" s="10" t="s">
        <v>23</v>
      </c>
      <c r="F7204" s="10" t="s">
        <v>5</v>
      </c>
      <c r="H7204" s="10" t="s">
        <v>24</v>
      </c>
      <c r="I7204" s="10">
        <v>4018133</v>
      </c>
      <c r="J7204" s="10">
        <v>4021258</v>
      </c>
      <c r="K7204" s="10" t="s">
        <v>46</v>
      </c>
      <c r="L7204" s="10" t="s">
        <v>8796</v>
      </c>
      <c r="O7204" s="10" t="s">
        <v>8797</v>
      </c>
      <c r="R7204" s="10" t="s">
        <v>8795</v>
      </c>
      <c r="S7204" s="10">
        <v>3126</v>
      </c>
      <c r="T7204" s="10">
        <v>1041</v>
      </c>
    </row>
    <row r="7205" spans="1:20" x14ac:dyDescent="0.35">
      <c r="A7205" s="10" t="s">
        <v>20</v>
      </c>
      <c r="B7205" s="10" t="s">
        <v>20</v>
      </c>
      <c r="C7205" s="10" t="s">
        <v>21</v>
      </c>
      <c r="D7205" s="10" t="s">
        <v>22</v>
      </c>
      <c r="E7205" s="10" t="s">
        <v>23</v>
      </c>
      <c r="F7205" s="10" t="s">
        <v>5</v>
      </c>
      <c r="H7205" s="10" t="s">
        <v>24</v>
      </c>
      <c r="I7205" s="10">
        <v>4021545</v>
      </c>
      <c r="J7205" s="10">
        <v>4021904</v>
      </c>
      <c r="K7205" s="10" t="s">
        <v>25</v>
      </c>
      <c r="R7205" s="10" t="s">
        <v>8798</v>
      </c>
      <c r="S7205" s="10">
        <v>360</v>
      </c>
    </row>
    <row r="7206" spans="1:20" x14ac:dyDescent="0.35">
      <c r="A7206" s="10" t="s">
        <v>27</v>
      </c>
      <c r="B7206" s="10" t="s">
        <v>27</v>
      </c>
      <c r="C7206" s="10" t="s">
        <v>28</v>
      </c>
      <c r="D7206" s="10" t="s">
        <v>22</v>
      </c>
      <c r="E7206" s="10" t="s">
        <v>23</v>
      </c>
      <c r="F7206" s="10" t="s">
        <v>5</v>
      </c>
      <c r="H7206" s="10" t="s">
        <v>24</v>
      </c>
      <c r="I7206" s="10">
        <v>4021545</v>
      </c>
      <c r="J7206" s="10">
        <v>4021904</v>
      </c>
      <c r="K7206" s="10" t="s">
        <v>25</v>
      </c>
      <c r="L7206" s="10" t="s">
        <v>8799</v>
      </c>
      <c r="O7206" s="10" t="s">
        <v>5315</v>
      </c>
      <c r="R7206" s="10" t="s">
        <v>8798</v>
      </c>
      <c r="S7206" s="10">
        <v>360</v>
      </c>
      <c r="T7206" s="10">
        <v>119</v>
      </c>
    </row>
    <row r="7207" spans="1:20" x14ac:dyDescent="0.35">
      <c r="A7207" s="10" t="s">
        <v>20</v>
      </c>
      <c r="B7207" s="10" t="s">
        <v>20</v>
      </c>
      <c r="C7207" s="10" t="s">
        <v>21</v>
      </c>
      <c r="D7207" s="10" t="s">
        <v>22</v>
      </c>
      <c r="E7207" s="10" t="s">
        <v>23</v>
      </c>
      <c r="F7207" s="10" t="s">
        <v>5</v>
      </c>
      <c r="H7207" s="10" t="s">
        <v>24</v>
      </c>
      <c r="I7207" s="10">
        <v>4021982</v>
      </c>
      <c r="J7207" s="10">
        <v>4023163</v>
      </c>
      <c r="K7207" s="10" t="s">
        <v>25</v>
      </c>
      <c r="R7207" s="10" t="s">
        <v>8800</v>
      </c>
      <c r="S7207" s="10">
        <v>1182</v>
      </c>
    </row>
    <row r="7208" spans="1:20" x14ac:dyDescent="0.35">
      <c r="A7208" s="10" t="s">
        <v>27</v>
      </c>
      <c r="B7208" s="10" t="s">
        <v>27</v>
      </c>
      <c r="C7208" s="10" t="s">
        <v>28</v>
      </c>
      <c r="D7208" s="10" t="s">
        <v>22</v>
      </c>
      <c r="E7208" s="10" t="s">
        <v>23</v>
      </c>
      <c r="F7208" s="10" t="s">
        <v>5</v>
      </c>
      <c r="H7208" s="10" t="s">
        <v>24</v>
      </c>
      <c r="I7208" s="10">
        <v>4021982</v>
      </c>
      <c r="J7208" s="10">
        <v>4023163</v>
      </c>
      <c r="K7208" s="10" t="s">
        <v>25</v>
      </c>
      <c r="L7208" s="10" t="s">
        <v>8801</v>
      </c>
      <c r="O7208" s="10" t="s">
        <v>8802</v>
      </c>
      <c r="R7208" s="10" t="s">
        <v>8800</v>
      </c>
      <c r="S7208" s="10">
        <v>1182</v>
      </c>
      <c r="T7208" s="10">
        <v>393</v>
      </c>
    </row>
    <row r="7209" spans="1:20" x14ac:dyDescent="0.35">
      <c r="A7209" s="10" t="s">
        <v>20</v>
      </c>
      <c r="B7209" s="10" t="s">
        <v>20</v>
      </c>
      <c r="C7209" s="10" t="s">
        <v>72</v>
      </c>
      <c r="D7209" s="10" t="s">
        <v>22</v>
      </c>
      <c r="E7209" s="10" t="s">
        <v>23</v>
      </c>
      <c r="F7209" s="10" t="s">
        <v>5</v>
      </c>
      <c r="H7209" s="10" t="s">
        <v>24</v>
      </c>
      <c r="I7209" s="10">
        <v>4023191</v>
      </c>
      <c r="J7209" s="10">
        <v>4023277</v>
      </c>
      <c r="K7209" s="10" t="s">
        <v>46</v>
      </c>
      <c r="R7209" s="10" t="s">
        <v>8803</v>
      </c>
      <c r="S7209" s="10">
        <v>87</v>
      </c>
    </row>
    <row r="7210" spans="1:20" x14ac:dyDescent="0.35">
      <c r="A7210" s="10" t="s">
        <v>72</v>
      </c>
      <c r="B7210" s="10" t="s">
        <v>72</v>
      </c>
      <c r="D7210" s="10" t="s">
        <v>22</v>
      </c>
      <c r="E7210" s="10" t="s">
        <v>23</v>
      </c>
      <c r="F7210" s="10" t="s">
        <v>5</v>
      </c>
      <c r="H7210" s="10" t="s">
        <v>24</v>
      </c>
      <c r="I7210" s="10">
        <v>4023191</v>
      </c>
      <c r="J7210" s="10">
        <v>4023277</v>
      </c>
      <c r="K7210" s="10" t="s">
        <v>46</v>
      </c>
      <c r="O7210" s="10" t="s">
        <v>74</v>
      </c>
      <c r="R7210" s="10" t="s">
        <v>8803</v>
      </c>
      <c r="S7210" s="10">
        <v>87</v>
      </c>
    </row>
    <row r="7211" spans="1:20" x14ac:dyDescent="0.35">
      <c r="A7211" s="10" t="s">
        <v>20</v>
      </c>
      <c r="B7211" s="10" t="s">
        <v>20</v>
      </c>
      <c r="C7211" s="10" t="s">
        <v>21</v>
      </c>
      <c r="D7211" s="10" t="s">
        <v>22</v>
      </c>
      <c r="E7211" s="10" t="s">
        <v>23</v>
      </c>
      <c r="F7211" s="10" t="s">
        <v>5</v>
      </c>
      <c r="H7211" s="10" t="s">
        <v>24</v>
      </c>
      <c r="I7211" s="10">
        <v>4023502</v>
      </c>
      <c r="J7211" s="10">
        <v>4023855</v>
      </c>
      <c r="K7211" s="10" t="s">
        <v>25</v>
      </c>
      <c r="R7211" s="10" t="s">
        <v>8804</v>
      </c>
      <c r="S7211" s="10">
        <v>354</v>
      </c>
    </row>
    <row r="7212" spans="1:20" x14ac:dyDescent="0.35">
      <c r="A7212" s="10" t="s">
        <v>27</v>
      </c>
      <c r="B7212" s="10" t="s">
        <v>27</v>
      </c>
      <c r="C7212" s="10" t="s">
        <v>28</v>
      </c>
      <c r="D7212" s="10" t="s">
        <v>22</v>
      </c>
      <c r="E7212" s="10" t="s">
        <v>23</v>
      </c>
      <c r="F7212" s="10" t="s">
        <v>5</v>
      </c>
      <c r="H7212" s="10" t="s">
        <v>24</v>
      </c>
      <c r="I7212" s="10">
        <v>4023502</v>
      </c>
      <c r="J7212" s="10">
        <v>4023855</v>
      </c>
      <c r="K7212" s="10" t="s">
        <v>25</v>
      </c>
      <c r="L7212" s="10" t="s">
        <v>8805</v>
      </c>
      <c r="O7212" s="10" t="s">
        <v>52</v>
      </c>
      <c r="R7212" s="10" t="s">
        <v>8804</v>
      </c>
      <c r="S7212" s="10">
        <v>354</v>
      </c>
      <c r="T7212" s="10">
        <v>117</v>
      </c>
    </row>
    <row r="7213" spans="1:20" x14ac:dyDescent="0.35">
      <c r="A7213" s="10" t="s">
        <v>20</v>
      </c>
      <c r="B7213" s="10" t="s">
        <v>20</v>
      </c>
      <c r="C7213" s="10" t="s">
        <v>21</v>
      </c>
      <c r="D7213" s="10" t="s">
        <v>22</v>
      </c>
      <c r="E7213" s="10" t="s">
        <v>23</v>
      </c>
      <c r="F7213" s="10" t="s">
        <v>5</v>
      </c>
      <c r="H7213" s="10" t="s">
        <v>24</v>
      </c>
      <c r="I7213" s="10">
        <v>4024109</v>
      </c>
      <c r="J7213" s="10">
        <v>4026214</v>
      </c>
      <c r="K7213" s="10" t="s">
        <v>46</v>
      </c>
      <c r="R7213" s="10" t="s">
        <v>8806</v>
      </c>
      <c r="S7213" s="10">
        <v>2106</v>
      </c>
    </row>
    <row r="7214" spans="1:20" x14ac:dyDescent="0.35">
      <c r="A7214" s="10" t="s">
        <v>27</v>
      </c>
      <c r="B7214" s="10" t="s">
        <v>27</v>
      </c>
      <c r="C7214" s="10" t="s">
        <v>28</v>
      </c>
      <c r="D7214" s="10" t="s">
        <v>22</v>
      </c>
      <c r="E7214" s="10" t="s">
        <v>23</v>
      </c>
      <c r="F7214" s="10" t="s">
        <v>5</v>
      </c>
      <c r="H7214" s="10" t="s">
        <v>24</v>
      </c>
      <c r="I7214" s="10">
        <v>4024109</v>
      </c>
      <c r="J7214" s="10">
        <v>4026214</v>
      </c>
      <c r="K7214" s="10" t="s">
        <v>46</v>
      </c>
      <c r="L7214" s="10" t="s">
        <v>8807</v>
      </c>
      <c r="O7214" s="10" t="s">
        <v>256</v>
      </c>
      <c r="R7214" s="10" t="s">
        <v>8806</v>
      </c>
      <c r="S7214" s="10">
        <v>2106</v>
      </c>
      <c r="T7214" s="10">
        <v>701</v>
      </c>
    </row>
    <row r="7215" spans="1:20" x14ac:dyDescent="0.35">
      <c r="A7215" s="10" t="s">
        <v>20</v>
      </c>
      <c r="B7215" s="10" t="s">
        <v>20</v>
      </c>
      <c r="C7215" s="10" t="s">
        <v>21</v>
      </c>
      <c r="D7215" s="10" t="s">
        <v>22</v>
      </c>
      <c r="E7215" s="10" t="s">
        <v>23</v>
      </c>
      <c r="F7215" s="10" t="s">
        <v>5</v>
      </c>
      <c r="H7215" s="10" t="s">
        <v>24</v>
      </c>
      <c r="I7215" s="10">
        <v>4026475</v>
      </c>
      <c r="J7215" s="10">
        <v>4027008</v>
      </c>
      <c r="K7215" s="10" t="s">
        <v>25</v>
      </c>
      <c r="R7215" s="10" t="s">
        <v>8808</v>
      </c>
      <c r="S7215" s="10">
        <v>534</v>
      </c>
    </row>
    <row r="7216" spans="1:20" x14ac:dyDescent="0.35">
      <c r="A7216" s="10" t="s">
        <v>27</v>
      </c>
      <c r="B7216" s="10" t="s">
        <v>27</v>
      </c>
      <c r="C7216" s="10" t="s">
        <v>28</v>
      </c>
      <c r="D7216" s="10" t="s">
        <v>22</v>
      </c>
      <c r="E7216" s="10" t="s">
        <v>23</v>
      </c>
      <c r="F7216" s="10" t="s">
        <v>5</v>
      </c>
      <c r="H7216" s="10" t="s">
        <v>24</v>
      </c>
      <c r="I7216" s="10">
        <v>4026475</v>
      </c>
      <c r="J7216" s="10">
        <v>4027008</v>
      </c>
      <c r="K7216" s="10" t="s">
        <v>25</v>
      </c>
      <c r="L7216" s="10" t="s">
        <v>8809</v>
      </c>
      <c r="O7216" s="10" t="s">
        <v>8810</v>
      </c>
      <c r="R7216" s="10" t="s">
        <v>8808</v>
      </c>
      <c r="S7216" s="10">
        <v>534</v>
      </c>
      <c r="T7216" s="10">
        <v>177</v>
      </c>
    </row>
    <row r="7217" spans="1:20" x14ac:dyDescent="0.35">
      <c r="A7217" s="10" t="s">
        <v>20</v>
      </c>
      <c r="B7217" s="10" t="s">
        <v>20</v>
      </c>
      <c r="C7217" s="10" t="s">
        <v>21</v>
      </c>
      <c r="D7217" s="10" t="s">
        <v>22</v>
      </c>
      <c r="E7217" s="10" t="s">
        <v>23</v>
      </c>
      <c r="F7217" s="10" t="s">
        <v>5</v>
      </c>
      <c r="H7217" s="10" t="s">
        <v>24</v>
      </c>
      <c r="I7217" s="10">
        <v>4027043</v>
      </c>
      <c r="J7217" s="10">
        <v>4027681</v>
      </c>
      <c r="K7217" s="10" t="s">
        <v>25</v>
      </c>
      <c r="R7217" s="10" t="s">
        <v>8811</v>
      </c>
      <c r="S7217" s="10">
        <v>639</v>
      </c>
    </row>
    <row r="7218" spans="1:20" x14ac:dyDescent="0.35">
      <c r="A7218" s="10" t="s">
        <v>27</v>
      </c>
      <c r="B7218" s="10" t="s">
        <v>27</v>
      </c>
      <c r="C7218" s="10" t="s">
        <v>28</v>
      </c>
      <c r="D7218" s="10" t="s">
        <v>22</v>
      </c>
      <c r="E7218" s="10" t="s">
        <v>23</v>
      </c>
      <c r="F7218" s="10" t="s">
        <v>5</v>
      </c>
      <c r="H7218" s="10" t="s">
        <v>24</v>
      </c>
      <c r="I7218" s="10">
        <v>4027043</v>
      </c>
      <c r="J7218" s="10">
        <v>4027681</v>
      </c>
      <c r="K7218" s="10" t="s">
        <v>25</v>
      </c>
      <c r="L7218" s="10" t="s">
        <v>8812</v>
      </c>
      <c r="O7218" s="10" t="s">
        <v>8813</v>
      </c>
      <c r="R7218" s="10" t="s">
        <v>8811</v>
      </c>
      <c r="S7218" s="10">
        <v>639</v>
      </c>
      <c r="T7218" s="10">
        <v>212</v>
      </c>
    </row>
    <row r="7219" spans="1:20" x14ac:dyDescent="0.35">
      <c r="A7219" s="10" t="s">
        <v>20</v>
      </c>
      <c r="B7219" s="10" t="s">
        <v>20</v>
      </c>
      <c r="C7219" s="10" t="s">
        <v>21</v>
      </c>
      <c r="D7219" s="10" t="s">
        <v>22</v>
      </c>
      <c r="E7219" s="10" t="s">
        <v>23</v>
      </c>
      <c r="F7219" s="10" t="s">
        <v>5</v>
      </c>
      <c r="H7219" s="10" t="s">
        <v>24</v>
      </c>
      <c r="I7219" s="10">
        <v>4027700</v>
      </c>
      <c r="J7219" s="10">
        <v>4028227</v>
      </c>
      <c r="K7219" s="10" t="s">
        <v>46</v>
      </c>
      <c r="R7219" s="10" t="s">
        <v>8814</v>
      </c>
      <c r="S7219" s="10">
        <v>528</v>
      </c>
    </row>
    <row r="7220" spans="1:20" x14ac:dyDescent="0.35">
      <c r="A7220" s="10" t="s">
        <v>27</v>
      </c>
      <c r="B7220" s="10" t="s">
        <v>27</v>
      </c>
      <c r="C7220" s="10" t="s">
        <v>28</v>
      </c>
      <c r="D7220" s="10" t="s">
        <v>22</v>
      </c>
      <c r="E7220" s="10" t="s">
        <v>23</v>
      </c>
      <c r="F7220" s="10" t="s">
        <v>5</v>
      </c>
      <c r="H7220" s="10" t="s">
        <v>24</v>
      </c>
      <c r="I7220" s="10">
        <v>4027700</v>
      </c>
      <c r="J7220" s="10">
        <v>4028227</v>
      </c>
      <c r="K7220" s="10" t="s">
        <v>46</v>
      </c>
      <c r="L7220" s="10" t="s">
        <v>8815</v>
      </c>
      <c r="O7220" s="10" t="s">
        <v>49</v>
      </c>
      <c r="R7220" s="10" t="s">
        <v>8814</v>
      </c>
      <c r="S7220" s="10">
        <v>528</v>
      </c>
      <c r="T7220" s="10">
        <v>175</v>
      </c>
    </row>
    <row r="7221" spans="1:20" x14ac:dyDescent="0.35">
      <c r="A7221" s="10" t="s">
        <v>20</v>
      </c>
      <c r="B7221" s="10" t="s">
        <v>20</v>
      </c>
      <c r="C7221" s="10" t="s">
        <v>21</v>
      </c>
      <c r="D7221" s="10" t="s">
        <v>22</v>
      </c>
      <c r="E7221" s="10" t="s">
        <v>23</v>
      </c>
      <c r="F7221" s="10" t="s">
        <v>5</v>
      </c>
      <c r="H7221" s="10" t="s">
        <v>24</v>
      </c>
      <c r="I7221" s="10">
        <v>4028296</v>
      </c>
      <c r="J7221" s="10">
        <v>4028931</v>
      </c>
      <c r="K7221" s="10" t="s">
        <v>46</v>
      </c>
      <c r="R7221" s="10" t="s">
        <v>8816</v>
      </c>
      <c r="S7221" s="10">
        <v>636</v>
      </c>
    </row>
    <row r="7222" spans="1:20" x14ac:dyDescent="0.35">
      <c r="A7222" s="10" t="s">
        <v>27</v>
      </c>
      <c r="B7222" s="10" t="s">
        <v>27</v>
      </c>
      <c r="C7222" s="10" t="s">
        <v>28</v>
      </c>
      <c r="D7222" s="10" t="s">
        <v>22</v>
      </c>
      <c r="E7222" s="10" t="s">
        <v>23</v>
      </c>
      <c r="F7222" s="10" t="s">
        <v>5</v>
      </c>
      <c r="H7222" s="10" t="s">
        <v>24</v>
      </c>
      <c r="I7222" s="10">
        <v>4028296</v>
      </c>
      <c r="J7222" s="10">
        <v>4028931</v>
      </c>
      <c r="K7222" s="10" t="s">
        <v>46</v>
      </c>
      <c r="L7222" s="10" t="s">
        <v>8817</v>
      </c>
      <c r="O7222" s="10" t="s">
        <v>8818</v>
      </c>
      <c r="R7222" s="10" t="s">
        <v>8816</v>
      </c>
      <c r="S7222" s="10">
        <v>636</v>
      </c>
      <c r="T7222" s="10">
        <v>211</v>
      </c>
    </row>
    <row r="7223" spans="1:20" x14ac:dyDescent="0.35">
      <c r="A7223" s="10" t="s">
        <v>20</v>
      </c>
      <c r="B7223" s="10" t="s">
        <v>20</v>
      </c>
      <c r="C7223" s="10" t="s">
        <v>21</v>
      </c>
      <c r="D7223" s="10" t="s">
        <v>22</v>
      </c>
      <c r="E7223" s="10" t="s">
        <v>23</v>
      </c>
      <c r="F7223" s="10" t="s">
        <v>5</v>
      </c>
      <c r="H7223" s="10" t="s">
        <v>24</v>
      </c>
      <c r="I7223" s="10">
        <v>4028971</v>
      </c>
      <c r="J7223" s="10">
        <v>4029768</v>
      </c>
      <c r="K7223" s="10" t="s">
        <v>46</v>
      </c>
      <c r="R7223" s="10" t="s">
        <v>8819</v>
      </c>
      <c r="S7223" s="10">
        <v>798</v>
      </c>
    </row>
    <row r="7224" spans="1:20" x14ac:dyDescent="0.35">
      <c r="A7224" s="10" t="s">
        <v>27</v>
      </c>
      <c r="B7224" s="10" t="s">
        <v>27</v>
      </c>
      <c r="C7224" s="10" t="s">
        <v>28</v>
      </c>
      <c r="D7224" s="10" t="s">
        <v>22</v>
      </c>
      <c r="E7224" s="10" t="s">
        <v>23</v>
      </c>
      <c r="F7224" s="10" t="s">
        <v>5</v>
      </c>
      <c r="H7224" s="10" t="s">
        <v>24</v>
      </c>
      <c r="I7224" s="10">
        <v>4028971</v>
      </c>
      <c r="J7224" s="10">
        <v>4029768</v>
      </c>
      <c r="K7224" s="10" t="s">
        <v>46</v>
      </c>
      <c r="L7224" s="10" t="s">
        <v>8820</v>
      </c>
      <c r="O7224" s="10" t="s">
        <v>3764</v>
      </c>
      <c r="R7224" s="10" t="s">
        <v>8819</v>
      </c>
      <c r="S7224" s="10">
        <v>798</v>
      </c>
      <c r="T7224" s="10">
        <v>265</v>
      </c>
    </row>
    <row r="7225" spans="1:20" x14ac:dyDescent="0.35">
      <c r="A7225" s="10" t="s">
        <v>20</v>
      </c>
      <c r="B7225" s="10" t="s">
        <v>20</v>
      </c>
      <c r="C7225" s="10" t="s">
        <v>21</v>
      </c>
      <c r="D7225" s="10" t="s">
        <v>22</v>
      </c>
      <c r="E7225" s="10" t="s">
        <v>23</v>
      </c>
      <c r="F7225" s="10" t="s">
        <v>5</v>
      </c>
      <c r="H7225" s="10" t="s">
        <v>24</v>
      </c>
      <c r="I7225" s="10">
        <v>4030033</v>
      </c>
      <c r="J7225" s="10">
        <v>4030488</v>
      </c>
      <c r="K7225" s="10" t="s">
        <v>25</v>
      </c>
      <c r="R7225" s="10" t="s">
        <v>8821</v>
      </c>
      <c r="S7225" s="10">
        <v>456</v>
      </c>
    </row>
    <row r="7226" spans="1:20" x14ac:dyDescent="0.35">
      <c r="A7226" s="10" t="s">
        <v>27</v>
      </c>
      <c r="B7226" s="10" t="s">
        <v>27</v>
      </c>
      <c r="C7226" s="10" t="s">
        <v>28</v>
      </c>
      <c r="D7226" s="10" t="s">
        <v>22</v>
      </c>
      <c r="E7226" s="10" t="s">
        <v>23</v>
      </c>
      <c r="F7226" s="10" t="s">
        <v>5</v>
      </c>
      <c r="H7226" s="10" t="s">
        <v>24</v>
      </c>
      <c r="I7226" s="10">
        <v>4030033</v>
      </c>
      <c r="J7226" s="10">
        <v>4030488</v>
      </c>
      <c r="K7226" s="10" t="s">
        <v>25</v>
      </c>
      <c r="L7226" s="10" t="s">
        <v>8822</v>
      </c>
      <c r="O7226" s="10" t="s">
        <v>52</v>
      </c>
      <c r="R7226" s="10" t="s">
        <v>8821</v>
      </c>
      <c r="S7226" s="10">
        <v>456</v>
      </c>
      <c r="T7226" s="10">
        <v>151</v>
      </c>
    </row>
    <row r="7227" spans="1:20" x14ac:dyDescent="0.35">
      <c r="A7227" s="10" t="s">
        <v>20</v>
      </c>
      <c r="B7227" s="10" t="s">
        <v>20</v>
      </c>
      <c r="C7227" s="10" t="s">
        <v>21</v>
      </c>
      <c r="D7227" s="10" t="s">
        <v>22</v>
      </c>
      <c r="E7227" s="10" t="s">
        <v>23</v>
      </c>
      <c r="F7227" s="10" t="s">
        <v>5</v>
      </c>
      <c r="H7227" s="10" t="s">
        <v>24</v>
      </c>
      <c r="I7227" s="10">
        <v>4030546</v>
      </c>
      <c r="J7227" s="10">
        <v>4031010</v>
      </c>
      <c r="K7227" s="10" t="s">
        <v>25</v>
      </c>
      <c r="R7227" s="10" t="s">
        <v>8823</v>
      </c>
      <c r="S7227" s="10">
        <v>465</v>
      </c>
    </row>
    <row r="7228" spans="1:20" x14ac:dyDescent="0.35">
      <c r="A7228" s="10" t="s">
        <v>27</v>
      </c>
      <c r="B7228" s="10" t="s">
        <v>27</v>
      </c>
      <c r="C7228" s="10" t="s">
        <v>28</v>
      </c>
      <c r="D7228" s="10" t="s">
        <v>22</v>
      </c>
      <c r="E7228" s="10" t="s">
        <v>23</v>
      </c>
      <c r="F7228" s="10" t="s">
        <v>5</v>
      </c>
      <c r="H7228" s="10" t="s">
        <v>24</v>
      </c>
      <c r="I7228" s="10">
        <v>4030546</v>
      </c>
      <c r="J7228" s="10">
        <v>4031010</v>
      </c>
      <c r="K7228" s="10" t="s">
        <v>25</v>
      </c>
      <c r="L7228" s="10" t="s">
        <v>8824</v>
      </c>
      <c r="O7228" s="10" t="s">
        <v>1068</v>
      </c>
      <c r="R7228" s="10" t="s">
        <v>8823</v>
      </c>
      <c r="S7228" s="10">
        <v>465</v>
      </c>
      <c r="T7228" s="10">
        <v>154</v>
      </c>
    </row>
    <row r="7229" spans="1:20" x14ac:dyDescent="0.35">
      <c r="A7229" s="10" t="s">
        <v>20</v>
      </c>
      <c r="B7229" s="10" t="s">
        <v>20</v>
      </c>
      <c r="C7229" s="10" t="s">
        <v>21</v>
      </c>
      <c r="D7229" s="10" t="s">
        <v>22</v>
      </c>
      <c r="E7229" s="10" t="s">
        <v>23</v>
      </c>
      <c r="F7229" s="10" t="s">
        <v>5</v>
      </c>
      <c r="H7229" s="10" t="s">
        <v>24</v>
      </c>
      <c r="I7229" s="10">
        <v>4031019</v>
      </c>
      <c r="J7229" s="10">
        <v>4032260</v>
      </c>
      <c r="K7229" s="10" t="s">
        <v>46</v>
      </c>
      <c r="R7229" s="10" t="s">
        <v>8825</v>
      </c>
      <c r="S7229" s="10">
        <v>1242</v>
      </c>
    </row>
    <row r="7230" spans="1:20" x14ac:dyDescent="0.35">
      <c r="A7230" s="10" t="s">
        <v>27</v>
      </c>
      <c r="B7230" s="10" t="s">
        <v>27</v>
      </c>
      <c r="C7230" s="10" t="s">
        <v>28</v>
      </c>
      <c r="D7230" s="10" t="s">
        <v>22</v>
      </c>
      <c r="E7230" s="10" t="s">
        <v>23</v>
      </c>
      <c r="F7230" s="10" t="s">
        <v>5</v>
      </c>
      <c r="H7230" s="10" t="s">
        <v>24</v>
      </c>
      <c r="I7230" s="10">
        <v>4031019</v>
      </c>
      <c r="J7230" s="10">
        <v>4032260</v>
      </c>
      <c r="K7230" s="10" t="s">
        <v>46</v>
      </c>
      <c r="L7230" s="10" t="s">
        <v>8826</v>
      </c>
      <c r="O7230" s="10" t="s">
        <v>8827</v>
      </c>
      <c r="R7230" s="10" t="s">
        <v>8825</v>
      </c>
      <c r="S7230" s="10">
        <v>1242</v>
      </c>
      <c r="T7230" s="10">
        <v>413</v>
      </c>
    </row>
    <row r="7231" spans="1:20" x14ac:dyDescent="0.35">
      <c r="A7231" s="10" t="s">
        <v>20</v>
      </c>
      <c r="B7231" s="10" t="s">
        <v>20</v>
      </c>
      <c r="C7231" s="10" t="s">
        <v>21</v>
      </c>
      <c r="D7231" s="10" t="s">
        <v>22</v>
      </c>
      <c r="E7231" s="10" t="s">
        <v>23</v>
      </c>
      <c r="F7231" s="10" t="s">
        <v>5</v>
      </c>
      <c r="H7231" s="10" t="s">
        <v>24</v>
      </c>
      <c r="I7231" s="10">
        <v>4032304</v>
      </c>
      <c r="J7231" s="10">
        <v>4033149</v>
      </c>
      <c r="K7231" s="10" t="s">
        <v>46</v>
      </c>
      <c r="R7231" s="10" t="s">
        <v>8828</v>
      </c>
      <c r="S7231" s="10">
        <v>846</v>
      </c>
    </row>
    <row r="7232" spans="1:20" x14ac:dyDescent="0.35">
      <c r="A7232" s="10" t="s">
        <v>27</v>
      </c>
      <c r="B7232" s="10" t="s">
        <v>27</v>
      </c>
      <c r="C7232" s="10" t="s">
        <v>28</v>
      </c>
      <c r="D7232" s="10" t="s">
        <v>22</v>
      </c>
      <c r="E7232" s="10" t="s">
        <v>23</v>
      </c>
      <c r="F7232" s="10" t="s">
        <v>5</v>
      </c>
      <c r="H7232" s="10" t="s">
        <v>24</v>
      </c>
      <c r="I7232" s="10">
        <v>4032304</v>
      </c>
      <c r="J7232" s="10">
        <v>4033149</v>
      </c>
      <c r="K7232" s="10" t="s">
        <v>46</v>
      </c>
      <c r="L7232" s="10" t="s">
        <v>8829</v>
      </c>
      <c r="O7232" s="10" t="s">
        <v>61</v>
      </c>
      <c r="R7232" s="10" t="s">
        <v>8828</v>
      </c>
      <c r="S7232" s="10">
        <v>846</v>
      </c>
      <c r="T7232" s="10">
        <v>281</v>
      </c>
    </row>
    <row r="7233" spans="1:20" x14ac:dyDescent="0.35">
      <c r="A7233" s="10" t="s">
        <v>20</v>
      </c>
      <c r="B7233" s="10" t="s">
        <v>20</v>
      </c>
      <c r="C7233" s="10" t="s">
        <v>21</v>
      </c>
      <c r="D7233" s="10" t="s">
        <v>22</v>
      </c>
      <c r="E7233" s="10" t="s">
        <v>23</v>
      </c>
      <c r="F7233" s="10" t="s">
        <v>5</v>
      </c>
      <c r="H7233" s="10" t="s">
        <v>24</v>
      </c>
      <c r="I7233" s="10">
        <v>4033225</v>
      </c>
      <c r="J7233" s="10">
        <v>4034451</v>
      </c>
      <c r="K7233" s="10" t="s">
        <v>46</v>
      </c>
      <c r="R7233" s="10" t="s">
        <v>8830</v>
      </c>
      <c r="S7233" s="10">
        <v>1227</v>
      </c>
    </row>
    <row r="7234" spans="1:20" x14ac:dyDescent="0.35">
      <c r="A7234" s="10" t="s">
        <v>27</v>
      </c>
      <c r="B7234" s="10" t="s">
        <v>27</v>
      </c>
      <c r="C7234" s="10" t="s">
        <v>28</v>
      </c>
      <c r="D7234" s="10" t="s">
        <v>22</v>
      </c>
      <c r="E7234" s="10" t="s">
        <v>23</v>
      </c>
      <c r="F7234" s="10" t="s">
        <v>5</v>
      </c>
      <c r="H7234" s="10" t="s">
        <v>24</v>
      </c>
      <c r="I7234" s="10">
        <v>4033225</v>
      </c>
      <c r="J7234" s="10">
        <v>4034451</v>
      </c>
      <c r="K7234" s="10" t="s">
        <v>46</v>
      </c>
      <c r="L7234" s="10" t="s">
        <v>8831</v>
      </c>
      <c r="O7234" s="10" t="s">
        <v>8832</v>
      </c>
      <c r="R7234" s="10" t="s">
        <v>8830</v>
      </c>
      <c r="S7234" s="10">
        <v>1227</v>
      </c>
      <c r="T7234" s="10">
        <v>408</v>
      </c>
    </row>
    <row r="7235" spans="1:20" x14ac:dyDescent="0.35">
      <c r="A7235" s="10" t="s">
        <v>20</v>
      </c>
      <c r="B7235" s="10" t="s">
        <v>20</v>
      </c>
      <c r="C7235" s="10" t="s">
        <v>21</v>
      </c>
      <c r="D7235" s="10" t="s">
        <v>22</v>
      </c>
      <c r="E7235" s="10" t="s">
        <v>23</v>
      </c>
      <c r="F7235" s="10" t="s">
        <v>5</v>
      </c>
      <c r="H7235" s="10" t="s">
        <v>24</v>
      </c>
      <c r="I7235" s="10">
        <v>4034527</v>
      </c>
      <c r="J7235" s="10">
        <v>4035648</v>
      </c>
      <c r="K7235" s="10" t="s">
        <v>46</v>
      </c>
      <c r="R7235" s="10" t="s">
        <v>8833</v>
      </c>
      <c r="S7235" s="10">
        <v>1122</v>
      </c>
    </row>
    <row r="7236" spans="1:20" x14ac:dyDescent="0.35">
      <c r="A7236" s="10" t="s">
        <v>27</v>
      </c>
      <c r="B7236" s="10" t="s">
        <v>27</v>
      </c>
      <c r="C7236" s="10" t="s">
        <v>28</v>
      </c>
      <c r="D7236" s="10" t="s">
        <v>22</v>
      </c>
      <c r="E7236" s="10" t="s">
        <v>23</v>
      </c>
      <c r="F7236" s="10" t="s">
        <v>5</v>
      </c>
      <c r="H7236" s="10" t="s">
        <v>24</v>
      </c>
      <c r="I7236" s="10">
        <v>4034527</v>
      </c>
      <c r="J7236" s="10">
        <v>4035648</v>
      </c>
      <c r="K7236" s="10" t="s">
        <v>46</v>
      </c>
      <c r="L7236" s="10" t="s">
        <v>8834</v>
      </c>
      <c r="O7236" s="10" t="s">
        <v>718</v>
      </c>
      <c r="R7236" s="10" t="s">
        <v>8833</v>
      </c>
      <c r="S7236" s="10">
        <v>1122</v>
      </c>
      <c r="T7236" s="10">
        <v>373</v>
      </c>
    </row>
    <row r="7237" spans="1:20" x14ac:dyDescent="0.35">
      <c r="A7237" s="10" t="s">
        <v>20</v>
      </c>
      <c r="B7237" s="10" t="s">
        <v>20</v>
      </c>
      <c r="C7237" s="10" t="s">
        <v>21</v>
      </c>
      <c r="D7237" s="10" t="s">
        <v>22</v>
      </c>
      <c r="E7237" s="10" t="s">
        <v>23</v>
      </c>
      <c r="F7237" s="10" t="s">
        <v>5</v>
      </c>
      <c r="H7237" s="10" t="s">
        <v>24</v>
      </c>
      <c r="I7237" s="10">
        <v>4035653</v>
      </c>
      <c r="J7237" s="10">
        <v>4036546</v>
      </c>
      <c r="K7237" s="10" t="s">
        <v>46</v>
      </c>
      <c r="R7237" s="10" t="s">
        <v>8835</v>
      </c>
      <c r="S7237" s="10">
        <v>894</v>
      </c>
    </row>
    <row r="7238" spans="1:20" x14ac:dyDescent="0.35">
      <c r="A7238" s="10" t="s">
        <v>27</v>
      </c>
      <c r="B7238" s="10" t="s">
        <v>27</v>
      </c>
      <c r="C7238" s="10" t="s">
        <v>28</v>
      </c>
      <c r="D7238" s="10" t="s">
        <v>22</v>
      </c>
      <c r="E7238" s="10" t="s">
        <v>23</v>
      </c>
      <c r="F7238" s="10" t="s">
        <v>5</v>
      </c>
      <c r="H7238" s="10" t="s">
        <v>24</v>
      </c>
      <c r="I7238" s="10">
        <v>4035653</v>
      </c>
      <c r="J7238" s="10">
        <v>4036546</v>
      </c>
      <c r="K7238" s="10" t="s">
        <v>46</v>
      </c>
      <c r="L7238" s="10" t="s">
        <v>8836</v>
      </c>
      <c r="O7238" s="10" t="s">
        <v>718</v>
      </c>
      <c r="R7238" s="10" t="s">
        <v>8835</v>
      </c>
      <c r="S7238" s="10">
        <v>894</v>
      </c>
      <c r="T7238" s="10">
        <v>297</v>
      </c>
    </row>
    <row r="7239" spans="1:20" x14ac:dyDescent="0.35">
      <c r="A7239" s="10" t="s">
        <v>20</v>
      </c>
      <c r="B7239" s="10" t="s">
        <v>20</v>
      </c>
      <c r="C7239" s="10" t="s">
        <v>21</v>
      </c>
      <c r="D7239" s="10" t="s">
        <v>22</v>
      </c>
      <c r="E7239" s="10" t="s">
        <v>23</v>
      </c>
      <c r="F7239" s="10" t="s">
        <v>5</v>
      </c>
      <c r="H7239" s="10" t="s">
        <v>24</v>
      </c>
      <c r="I7239" s="10">
        <v>4036633</v>
      </c>
      <c r="J7239" s="10">
        <v>4038600</v>
      </c>
      <c r="K7239" s="10" t="s">
        <v>46</v>
      </c>
      <c r="R7239" s="10" t="s">
        <v>8837</v>
      </c>
      <c r="S7239" s="10">
        <v>1968</v>
      </c>
    </row>
    <row r="7240" spans="1:20" x14ac:dyDescent="0.35">
      <c r="A7240" s="10" t="s">
        <v>27</v>
      </c>
      <c r="B7240" s="10" t="s">
        <v>27</v>
      </c>
      <c r="C7240" s="10" t="s">
        <v>28</v>
      </c>
      <c r="D7240" s="10" t="s">
        <v>22</v>
      </c>
      <c r="E7240" s="10" t="s">
        <v>23</v>
      </c>
      <c r="F7240" s="10" t="s">
        <v>5</v>
      </c>
      <c r="H7240" s="10" t="s">
        <v>24</v>
      </c>
      <c r="I7240" s="10">
        <v>4036633</v>
      </c>
      <c r="J7240" s="10">
        <v>4038600</v>
      </c>
      <c r="K7240" s="10" t="s">
        <v>46</v>
      </c>
      <c r="L7240" s="10" t="s">
        <v>8838</v>
      </c>
      <c r="O7240" s="10" t="s">
        <v>2765</v>
      </c>
      <c r="R7240" s="10" t="s">
        <v>8837</v>
      </c>
      <c r="S7240" s="10">
        <v>1968</v>
      </c>
      <c r="T7240" s="10">
        <v>655</v>
      </c>
    </row>
    <row r="7241" spans="1:20" x14ac:dyDescent="0.35">
      <c r="A7241" s="10" t="s">
        <v>20</v>
      </c>
      <c r="B7241" s="10" t="s">
        <v>20</v>
      </c>
      <c r="C7241" s="10" t="s">
        <v>21</v>
      </c>
      <c r="D7241" s="10" t="s">
        <v>22</v>
      </c>
      <c r="E7241" s="10" t="s">
        <v>23</v>
      </c>
      <c r="F7241" s="10" t="s">
        <v>5</v>
      </c>
      <c r="H7241" s="10" t="s">
        <v>24</v>
      </c>
      <c r="I7241" s="10">
        <v>4038600</v>
      </c>
      <c r="J7241" s="10">
        <v>4039424</v>
      </c>
      <c r="K7241" s="10" t="s">
        <v>46</v>
      </c>
      <c r="R7241" s="10" t="s">
        <v>8839</v>
      </c>
      <c r="S7241" s="10">
        <v>825</v>
      </c>
    </row>
    <row r="7242" spans="1:20" x14ac:dyDescent="0.35">
      <c r="A7242" s="10" t="s">
        <v>27</v>
      </c>
      <c r="B7242" s="10" t="s">
        <v>27</v>
      </c>
      <c r="C7242" s="10" t="s">
        <v>28</v>
      </c>
      <c r="D7242" s="10" t="s">
        <v>22</v>
      </c>
      <c r="E7242" s="10" t="s">
        <v>23</v>
      </c>
      <c r="F7242" s="10" t="s">
        <v>5</v>
      </c>
      <c r="H7242" s="10" t="s">
        <v>24</v>
      </c>
      <c r="I7242" s="10">
        <v>4038600</v>
      </c>
      <c r="J7242" s="10">
        <v>4039424</v>
      </c>
      <c r="K7242" s="10" t="s">
        <v>46</v>
      </c>
      <c r="L7242" s="10" t="s">
        <v>8840</v>
      </c>
      <c r="O7242" s="10" t="s">
        <v>61</v>
      </c>
      <c r="R7242" s="10" t="s">
        <v>8839</v>
      </c>
      <c r="S7242" s="10">
        <v>825</v>
      </c>
      <c r="T7242" s="10">
        <v>274</v>
      </c>
    </row>
    <row r="7243" spans="1:20" x14ac:dyDescent="0.35">
      <c r="A7243" s="10" t="s">
        <v>20</v>
      </c>
      <c r="B7243" s="10" t="s">
        <v>20</v>
      </c>
      <c r="C7243" s="10" t="s">
        <v>21</v>
      </c>
      <c r="D7243" s="10" t="s">
        <v>22</v>
      </c>
      <c r="E7243" s="10" t="s">
        <v>23</v>
      </c>
      <c r="F7243" s="10" t="s">
        <v>5</v>
      </c>
      <c r="H7243" s="10" t="s">
        <v>24</v>
      </c>
      <c r="I7243" s="10">
        <v>4039803</v>
      </c>
      <c r="J7243" s="10">
        <v>4042478</v>
      </c>
      <c r="K7243" s="10" t="s">
        <v>25</v>
      </c>
      <c r="R7243" s="10" t="s">
        <v>8841</v>
      </c>
      <c r="S7243" s="10">
        <v>2676</v>
      </c>
    </row>
    <row r="7244" spans="1:20" x14ac:dyDescent="0.35">
      <c r="A7244" s="10" t="s">
        <v>27</v>
      </c>
      <c r="B7244" s="10" t="s">
        <v>27</v>
      </c>
      <c r="C7244" s="10" t="s">
        <v>28</v>
      </c>
      <c r="D7244" s="10" t="s">
        <v>22</v>
      </c>
      <c r="E7244" s="10" t="s">
        <v>23</v>
      </c>
      <c r="F7244" s="10" t="s">
        <v>5</v>
      </c>
      <c r="H7244" s="10" t="s">
        <v>24</v>
      </c>
      <c r="I7244" s="10">
        <v>4039803</v>
      </c>
      <c r="J7244" s="10">
        <v>4042478</v>
      </c>
      <c r="K7244" s="10" t="s">
        <v>25</v>
      </c>
      <c r="L7244" s="10" t="s">
        <v>8842</v>
      </c>
      <c r="O7244" s="10" t="s">
        <v>8843</v>
      </c>
      <c r="R7244" s="10" t="s">
        <v>8841</v>
      </c>
      <c r="S7244" s="10">
        <v>2676</v>
      </c>
      <c r="T7244" s="10">
        <v>891</v>
      </c>
    </row>
    <row r="7245" spans="1:20" x14ac:dyDescent="0.35">
      <c r="A7245" s="10" t="s">
        <v>20</v>
      </c>
      <c r="B7245" s="10" t="s">
        <v>20</v>
      </c>
      <c r="C7245" s="10" t="s">
        <v>21</v>
      </c>
      <c r="D7245" s="10" t="s">
        <v>22</v>
      </c>
      <c r="E7245" s="10" t="s">
        <v>23</v>
      </c>
      <c r="F7245" s="10" t="s">
        <v>5</v>
      </c>
      <c r="H7245" s="10" t="s">
        <v>24</v>
      </c>
      <c r="I7245" s="10">
        <v>4042588</v>
      </c>
      <c r="J7245" s="10">
        <v>4043313</v>
      </c>
      <c r="K7245" s="10" t="s">
        <v>25</v>
      </c>
      <c r="R7245" s="10" t="s">
        <v>8844</v>
      </c>
      <c r="S7245" s="10">
        <v>726</v>
      </c>
    </row>
    <row r="7246" spans="1:20" x14ac:dyDescent="0.35">
      <c r="A7246" s="10" t="s">
        <v>27</v>
      </c>
      <c r="B7246" s="10" t="s">
        <v>27</v>
      </c>
      <c r="C7246" s="10" t="s">
        <v>28</v>
      </c>
      <c r="D7246" s="10" t="s">
        <v>22</v>
      </c>
      <c r="E7246" s="10" t="s">
        <v>23</v>
      </c>
      <c r="F7246" s="10" t="s">
        <v>5</v>
      </c>
      <c r="H7246" s="10" t="s">
        <v>24</v>
      </c>
      <c r="I7246" s="10">
        <v>4042588</v>
      </c>
      <c r="J7246" s="10">
        <v>4043313</v>
      </c>
      <c r="K7246" s="10" t="s">
        <v>25</v>
      </c>
      <c r="L7246" s="10" t="s">
        <v>8845</v>
      </c>
      <c r="O7246" s="10" t="s">
        <v>854</v>
      </c>
      <c r="R7246" s="10" t="s">
        <v>8844</v>
      </c>
      <c r="S7246" s="10">
        <v>726</v>
      </c>
      <c r="T7246" s="10">
        <v>241</v>
      </c>
    </row>
    <row r="7247" spans="1:20" x14ac:dyDescent="0.35">
      <c r="A7247" s="10" t="s">
        <v>20</v>
      </c>
      <c r="B7247" s="10" t="s">
        <v>20</v>
      </c>
      <c r="C7247" s="10" t="s">
        <v>21</v>
      </c>
      <c r="D7247" s="10" t="s">
        <v>22</v>
      </c>
      <c r="E7247" s="10" t="s">
        <v>23</v>
      </c>
      <c r="F7247" s="10" t="s">
        <v>5</v>
      </c>
      <c r="H7247" s="10" t="s">
        <v>24</v>
      </c>
      <c r="I7247" s="10">
        <v>4043340</v>
      </c>
      <c r="J7247" s="10">
        <v>4045097</v>
      </c>
      <c r="K7247" s="10" t="s">
        <v>46</v>
      </c>
      <c r="R7247" s="10" t="s">
        <v>8846</v>
      </c>
      <c r="S7247" s="10">
        <v>1758</v>
      </c>
    </row>
    <row r="7248" spans="1:20" x14ac:dyDescent="0.35">
      <c r="A7248" s="10" t="s">
        <v>27</v>
      </c>
      <c r="B7248" s="10" t="s">
        <v>27</v>
      </c>
      <c r="C7248" s="10" t="s">
        <v>28</v>
      </c>
      <c r="D7248" s="10" t="s">
        <v>22</v>
      </c>
      <c r="E7248" s="10" t="s">
        <v>23</v>
      </c>
      <c r="F7248" s="10" t="s">
        <v>5</v>
      </c>
      <c r="H7248" s="10" t="s">
        <v>24</v>
      </c>
      <c r="I7248" s="10">
        <v>4043340</v>
      </c>
      <c r="J7248" s="10">
        <v>4045097</v>
      </c>
      <c r="K7248" s="10" t="s">
        <v>46</v>
      </c>
      <c r="L7248" s="10" t="s">
        <v>8847</v>
      </c>
      <c r="O7248" s="10" t="s">
        <v>256</v>
      </c>
      <c r="R7248" s="10" t="s">
        <v>8846</v>
      </c>
      <c r="S7248" s="10">
        <v>1758</v>
      </c>
      <c r="T7248" s="10">
        <v>585</v>
      </c>
    </row>
    <row r="7249" spans="1:20" x14ac:dyDescent="0.35">
      <c r="A7249" s="10" t="s">
        <v>20</v>
      </c>
      <c r="B7249" s="10" t="s">
        <v>20</v>
      </c>
      <c r="C7249" s="10" t="s">
        <v>21</v>
      </c>
      <c r="D7249" s="10" t="s">
        <v>22</v>
      </c>
      <c r="E7249" s="10" t="s">
        <v>23</v>
      </c>
      <c r="F7249" s="10" t="s">
        <v>5</v>
      </c>
      <c r="H7249" s="10" t="s">
        <v>24</v>
      </c>
      <c r="I7249" s="10">
        <v>4045237</v>
      </c>
      <c r="J7249" s="10">
        <v>4048011</v>
      </c>
      <c r="K7249" s="10" t="s">
        <v>25</v>
      </c>
      <c r="R7249" s="10" t="s">
        <v>8848</v>
      </c>
      <c r="S7249" s="10">
        <v>2775</v>
      </c>
    </row>
    <row r="7250" spans="1:20" x14ac:dyDescent="0.35">
      <c r="A7250" s="10" t="s">
        <v>27</v>
      </c>
      <c r="B7250" s="10" t="s">
        <v>27</v>
      </c>
      <c r="C7250" s="10" t="s">
        <v>28</v>
      </c>
      <c r="D7250" s="10" t="s">
        <v>22</v>
      </c>
      <c r="E7250" s="10" t="s">
        <v>23</v>
      </c>
      <c r="F7250" s="10" t="s">
        <v>5</v>
      </c>
      <c r="H7250" s="10" t="s">
        <v>24</v>
      </c>
      <c r="I7250" s="10">
        <v>4045237</v>
      </c>
      <c r="J7250" s="10">
        <v>4048011</v>
      </c>
      <c r="K7250" s="10" t="s">
        <v>25</v>
      </c>
      <c r="L7250" s="10" t="s">
        <v>8849</v>
      </c>
      <c r="O7250" s="10" t="s">
        <v>8850</v>
      </c>
      <c r="R7250" s="10" t="s">
        <v>8848</v>
      </c>
      <c r="S7250" s="10">
        <v>2775</v>
      </c>
      <c r="T7250" s="10">
        <v>924</v>
      </c>
    </row>
    <row r="7251" spans="1:20" x14ac:dyDescent="0.35">
      <c r="A7251" s="10" t="s">
        <v>20</v>
      </c>
      <c r="B7251" s="10" t="s">
        <v>20</v>
      </c>
      <c r="C7251" s="10" t="s">
        <v>21</v>
      </c>
      <c r="D7251" s="10" t="s">
        <v>22</v>
      </c>
      <c r="E7251" s="10" t="s">
        <v>23</v>
      </c>
      <c r="F7251" s="10" t="s">
        <v>5</v>
      </c>
      <c r="H7251" s="10" t="s">
        <v>24</v>
      </c>
      <c r="I7251" s="10">
        <v>4048032</v>
      </c>
      <c r="J7251" s="10">
        <v>4048742</v>
      </c>
      <c r="K7251" s="10" t="s">
        <v>25</v>
      </c>
      <c r="R7251" s="10" t="s">
        <v>8851</v>
      </c>
      <c r="S7251" s="10">
        <v>711</v>
      </c>
    </row>
    <row r="7252" spans="1:20" x14ac:dyDescent="0.35">
      <c r="A7252" s="10" t="s">
        <v>27</v>
      </c>
      <c r="B7252" s="10" t="s">
        <v>27</v>
      </c>
      <c r="C7252" s="10" t="s">
        <v>28</v>
      </c>
      <c r="D7252" s="10" t="s">
        <v>22</v>
      </c>
      <c r="E7252" s="10" t="s">
        <v>23</v>
      </c>
      <c r="F7252" s="10" t="s">
        <v>5</v>
      </c>
      <c r="H7252" s="10" t="s">
        <v>24</v>
      </c>
      <c r="I7252" s="10">
        <v>4048032</v>
      </c>
      <c r="J7252" s="10">
        <v>4048742</v>
      </c>
      <c r="K7252" s="10" t="s">
        <v>25</v>
      </c>
      <c r="L7252" s="10" t="s">
        <v>8852</v>
      </c>
      <c r="O7252" s="10" t="s">
        <v>1057</v>
      </c>
      <c r="R7252" s="10" t="s">
        <v>8851</v>
      </c>
      <c r="S7252" s="10">
        <v>711</v>
      </c>
      <c r="T7252" s="10">
        <v>236</v>
      </c>
    </row>
    <row r="7253" spans="1:20" x14ac:dyDescent="0.35">
      <c r="A7253" s="10" t="s">
        <v>20</v>
      </c>
      <c r="B7253" s="10" t="s">
        <v>20</v>
      </c>
      <c r="C7253" s="10" t="s">
        <v>21</v>
      </c>
      <c r="D7253" s="10" t="s">
        <v>22</v>
      </c>
      <c r="E7253" s="10" t="s">
        <v>23</v>
      </c>
      <c r="F7253" s="10" t="s">
        <v>5</v>
      </c>
      <c r="H7253" s="10" t="s">
        <v>24</v>
      </c>
      <c r="I7253" s="10">
        <v>4048865</v>
      </c>
      <c r="J7253" s="10">
        <v>4049170</v>
      </c>
      <c r="K7253" s="10" t="s">
        <v>25</v>
      </c>
      <c r="R7253" s="10" t="s">
        <v>8853</v>
      </c>
      <c r="S7253" s="10">
        <v>306</v>
      </c>
    </row>
    <row r="7254" spans="1:20" x14ac:dyDescent="0.35">
      <c r="A7254" s="10" t="s">
        <v>27</v>
      </c>
      <c r="B7254" s="10" t="s">
        <v>27</v>
      </c>
      <c r="C7254" s="10" t="s">
        <v>28</v>
      </c>
      <c r="D7254" s="10" t="s">
        <v>22</v>
      </c>
      <c r="E7254" s="10" t="s">
        <v>23</v>
      </c>
      <c r="F7254" s="10" t="s">
        <v>5</v>
      </c>
      <c r="H7254" s="10" t="s">
        <v>24</v>
      </c>
      <c r="I7254" s="10">
        <v>4048865</v>
      </c>
      <c r="J7254" s="10">
        <v>4049170</v>
      </c>
      <c r="K7254" s="10" t="s">
        <v>25</v>
      </c>
      <c r="L7254" s="10" t="s">
        <v>8854</v>
      </c>
      <c r="O7254" s="10" t="s">
        <v>49</v>
      </c>
      <c r="R7254" s="10" t="s">
        <v>8853</v>
      </c>
      <c r="S7254" s="10">
        <v>306</v>
      </c>
      <c r="T7254" s="10">
        <v>101</v>
      </c>
    </row>
    <row r="7255" spans="1:20" x14ac:dyDescent="0.35">
      <c r="A7255" s="10" t="s">
        <v>20</v>
      </c>
      <c r="B7255" s="10" t="s">
        <v>20</v>
      </c>
      <c r="C7255" s="10" t="s">
        <v>21</v>
      </c>
      <c r="D7255" s="10" t="s">
        <v>22</v>
      </c>
      <c r="E7255" s="10" t="s">
        <v>23</v>
      </c>
      <c r="F7255" s="10" t="s">
        <v>5</v>
      </c>
      <c r="H7255" s="10" t="s">
        <v>24</v>
      </c>
      <c r="I7255" s="10">
        <v>4049187</v>
      </c>
      <c r="J7255" s="10">
        <v>4050473</v>
      </c>
      <c r="K7255" s="10" t="s">
        <v>46</v>
      </c>
      <c r="R7255" s="10" t="s">
        <v>8855</v>
      </c>
      <c r="S7255" s="10">
        <v>1287</v>
      </c>
    </row>
    <row r="7256" spans="1:20" x14ac:dyDescent="0.35">
      <c r="A7256" s="10" t="s">
        <v>27</v>
      </c>
      <c r="B7256" s="10" t="s">
        <v>27</v>
      </c>
      <c r="C7256" s="10" t="s">
        <v>28</v>
      </c>
      <c r="D7256" s="10" t="s">
        <v>22</v>
      </c>
      <c r="E7256" s="10" t="s">
        <v>23</v>
      </c>
      <c r="F7256" s="10" t="s">
        <v>5</v>
      </c>
      <c r="H7256" s="10" t="s">
        <v>24</v>
      </c>
      <c r="I7256" s="10">
        <v>4049187</v>
      </c>
      <c r="J7256" s="10">
        <v>4050473</v>
      </c>
      <c r="K7256" s="10" t="s">
        <v>46</v>
      </c>
      <c r="L7256" s="10" t="s">
        <v>8856</v>
      </c>
      <c r="O7256" s="10" t="s">
        <v>439</v>
      </c>
      <c r="R7256" s="10" t="s">
        <v>8855</v>
      </c>
      <c r="S7256" s="10">
        <v>1287</v>
      </c>
      <c r="T7256" s="10">
        <v>428</v>
      </c>
    </row>
    <row r="7257" spans="1:20" x14ac:dyDescent="0.35">
      <c r="A7257" s="10" t="s">
        <v>20</v>
      </c>
      <c r="B7257" s="10" t="s">
        <v>20</v>
      </c>
      <c r="C7257" s="10" t="s">
        <v>21</v>
      </c>
      <c r="D7257" s="10" t="s">
        <v>22</v>
      </c>
      <c r="E7257" s="10" t="s">
        <v>23</v>
      </c>
      <c r="F7257" s="10" t="s">
        <v>5</v>
      </c>
      <c r="H7257" s="10" t="s">
        <v>24</v>
      </c>
      <c r="I7257" s="10">
        <v>4050517</v>
      </c>
      <c r="J7257" s="10">
        <v>4051434</v>
      </c>
      <c r="K7257" s="10" t="s">
        <v>46</v>
      </c>
      <c r="R7257" s="10" t="s">
        <v>8857</v>
      </c>
      <c r="S7257" s="10">
        <v>918</v>
      </c>
    </row>
    <row r="7258" spans="1:20" x14ac:dyDescent="0.35">
      <c r="A7258" s="10" t="s">
        <v>27</v>
      </c>
      <c r="B7258" s="10" t="s">
        <v>27</v>
      </c>
      <c r="C7258" s="10" t="s">
        <v>28</v>
      </c>
      <c r="D7258" s="10" t="s">
        <v>22</v>
      </c>
      <c r="E7258" s="10" t="s">
        <v>23</v>
      </c>
      <c r="F7258" s="10" t="s">
        <v>5</v>
      </c>
      <c r="H7258" s="10" t="s">
        <v>24</v>
      </c>
      <c r="I7258" s="10">
        <v>4050517</v>
      </c>
      <c r="J7258" s="10">
        <v>4051434</v>
      </c>
      <c r="K7258" s="10" t="s">
        <v>46</v>
      </c>
      <c r="L7258" s="10" t="s">
        <v>8858</v>
      </c>
      <c r="O7258" s="10" t="s">
        <v>8859</v>
      </c>
      <c r="R7258" s="10" t="s">
        <v>8857</v>
      </c>
      <c r="S7258" s="10">
        <v>918</v>
      </c>
      <c r="T7258" s="10">
        <v>305</v>
      </c>
    </row>
    <row r="7259" spans="1:20" x14ac:dyDescent="0.35">
      <c r="A7259" s="10" t="s">
        <v>20</v>
      </c>
      <c r="B7259" s="10" t="s">
        <v>20</v>
      </c>
      <c r="C7259" s="10" t="s">
        <v>21</v>
      </c>
      <c r="D7259" s="10" t="s">
        <v>22</v>
      </c>
      <c r="E7259" s="10" t="s">
        <v>23</v>
      </c>
      <c r="F7259" s="10" t="s">
        <v>5</v>
      </c>
      <c r="H7259" s="10" t="s">
        <v>24</v>
      </c>
      <c r="I7259" s="10">
        <v>4051467</v>
      </c>
      <c r="J7259" s="10">
        <v>4051958</v>
      </c>
      <c r="K7259" s="10" t="s">
        <v>46</v>
      </c>
      <c r="R7259" s="10" t="s">
        <v>8860</v>
      </c>
      <c r="S7259" s="10">
        <v>492</v>
      </c>
    </row>
    <row r="7260" spans="1:20" x14ac:dyDescent="0.35">
      <c r="A7260" s="10" t="s">
        <v>27</v>
      </c>
      <c r="B7260" s="10" t="s">
        <v>27</v>
      </c>
      <c r="C7260" s="10" t="s">
        <v>28</v>
      </c>
      <c r="D7260" s="10" t="s">
        <v>22</v>
      </c>
      <c r="E7260" s="10" t="s">
        <v>23</v>
      </c>
      <c r="F7260" s="10" t="s">
        <v>5</v>
      </c>
      <c r="H7260" s="10" t="s">
        <v>24</v>
      </c>
      <c r="I7260" s="10">
        <v>4051467</v>
      </c>
      <c r="J7260" s="10">
        <v>4051958</v>
      </c>
      <c r="K7260" s="10" t="s">
        <v>46</v>
      </c>
      <c r="L7260" s="10" t="s">
        <v>8861</v>
      </c>
      <c r="O7260" s="10" t="s">
        <v>92</v>
      </c>
      <c r="R7260" s="10" t="s">
        <v>8860</v>
      </c>
      <c r="S7260" s="10">
        <v>492</v>
      </c>
      <c r="T7260" s="10">
        <v>163</v>
      </c>
    </row>
    <row r="7261" spans="1:20" x14ac:dyDescent="0.35">
      <c r="A7261" s="10" t="s">
        <v>20</v>
      </c>
      <c r="B7261" s="10" t="s">
        <v>20</v>
      </c>
      <c r="C7261" s="10" t="s">
        <v>21</v>
      </c>
      <c r="D7261" s="10" t="s">
        <v>22</v>
      </c>
      <c r="E7261" s="10" t="s">
        <v>23</v>
      </c>
      <c r="F7261" s="10" t="s">
        <v>5</v>
      </c>
      <c r="H7261" s="10" t="s">
        <v>24</v>
      </c>
      <c r="I7261" s="10">
        <v>4052063</v>
      </c>
      <c r="J7261" s="10">
        <v>4053367</v>
      </c>
      <c r="K7261" s="10" t="s">
        <v>46</v>
      </c>
      <c r="R7261" s="10" t="s">
        <v>8862</v>
      </c>
      <c r="S7261" s="10">
        <v>1305</v>
      </c>
    </row>
    <row r="7262" spans="1:20" x14ac:dyDescent="0.35">
      <c r="A7262" s="10" t="s">
        <v>27</v>
      </c>
      <c r="B7262" s="10" t="s">
        <v>27</v>
      </c>
      <c r="C7262" s="10" t="s">
        <v>28</v>
      </c>
      <c r="D7262" s="10" t="s">
        <v>22</v>
      </c>
      <c r="E7262" s="10" t="s">
        <v>23</v>
      </c>
      <c r="F7262" s="10" t="s">
        <v>5</v>
      </c>
      <c r="H7262" s="10" t="s">
        <v>24</v>
      </c>
      <c r="I7262" s="10">
        <v>4052063</v>
      </c>
      <c r="J7262" s="10">
        <v>4053367</v>
      </c>
      <c r="K7262" s="10" t="s">
        <v>46</v>
      </c>
      <c r="L7262" s="10" t="s">
        <v>8863</v>
      </c>
      <c r="O7262" s="10" t="s">
        <v>5582</v>
      </c>
      <c r="R7262" s="10" t="s">
        <v>8862</v>
      </c>
      <c r="S7262" s="10">
        <v>1305</v>
      </c>
      <c r="T7262" s="10">
        <v>434</v>
      </c>
    </row>
    <row r="7263" spans="1:20" x14ac:dyDescent="0.35">
      <c r="A7263" s="10" t="s">
        <v>20</v>
      </c>
      <c r="B7263" s="10" t="s">
        <v>20</v>
      </c>
      <c r="C7263" s="10" t="s">
        <v>21</v>
      </c>
      <c r="D7263" s="10" t="s">
        <v>22</v>
      </c>
      <c r="E7263" s="10" t="s">
        <v>23</v>
      </c>
      <c r="F7263" s="10" t="s">
        <v>5</v>
      </c>
      <c r="H7263" s="10" t="s">
        <v>24</v>
      </c>
      <c r="I7263" s="10">
        <v>4053441</v>
      </c>
      <c r="J7263" s="10">
        <v>4053638</v>
      </c>
      <c r="K7263" s="10" t="s">
        <v>25</v>
      </c>
      <c r="R7263" s="10" t="s">
        <v>8864</v>
      </c>
      <c r="S7263" s="10">
        <v>198</v>
      </c>
    </row>
    <row r="7264" spans="1:20" x14ac:dyDescent="0.35">
      <c r="A7264" s="10" t="s">
        <v>27</v>
      </c>
      <c r="B7264" s="10" t="s">
        <v>27</v>
      </c>
      <c r="C7264" s="10" t="s">
        <v>28</v>
      </c>
      <c r="D7264" s="10" t="s">
        <v>22</v>
      </c>
      <c r="E7264" s="10" t="s">
        <v>23</v>
      </c>
      <c r="F7264" s="10" t="s">
        <v>5</v>
      </c>
      <c r="H7264" s="10" t="s">
        <v>24</v>
      </c>
      <c r="I7264" s="10">
        <v>4053441</v>
      </c>
      <c r="J7264" s="10">
        <v>4053638</v>
      </c>
      <c r="K7264" s="10" t="s">
        <v>25</v>
      </c>
      <c r="L7264" s="10" t="s">
        <v>8865</v>
      </c>
      <c r="O7264" s="10" t="s">
        <v>8866</v>
      </c>
      <c r="R7264" s="10" t="s">
        <v>8864</v>
      </c>
      <c r="S7264" s="10">
        <v>198</v>
      </c>
      <c r="T7264" s="10">
        <v>65</v>
      </c>
    </row>
    <row r="7265" spans="1:20" x14ac:dyDescent="0.35">
      <c r="A7265" s="10" t="s">
        <v>20</v>
      </c>
      <c r="B7265" s="10" t="s">
        <v>20</v>
      </c>
      <c r="C7265" s="10" t="s">
        <v>21</v>
      </c>
      <c r="D7265" s="10" t="s">
        <v>22</v>
      </c>
      <c r="E7265" s="10" t="s">
        <v>23</v>
      </c>
      <c r="F7265" s="10" t="s">
        <v>5</v>
      </c>
      <c r="H7265" s="10" t="s">
        <v>24</v>
      </c>
      <c r="I7265" s="10">
        <v>4053693</v>
      </c>
      <c r="J7265" s="10">
        <v>4054070</v>
      </c>
      <c r="K7265" s="10" t="s">
        <v>25</v>
      </c>
      <c r="R7265" s="10" t="s">
        <v>8867</v>
      </c>
      <c r="S7265" s="10">
        <v>378</v>
      </c>
    </row>
    <row r="7266" spans="1:20" x14ac:dyDescent="0.35">
      <c r="A7266" s="10" t="s">
        <v>27</v>
      </c>
      <c r="B7266" s="10" t="s">
        <v>27</v>
      </c>
      <c r="C7266" s="10" t="s">
        <v>28</v>
      </c>
      <c r="D7266" s="10" t="s">
        <v>22</v>
      </c>
      <c r="E7266" s="10" t="s">
        <v>23</v>
      </c>
      <c r="F7266" s="10" t="s">
        <v>5</v>
      </c>
      <c r="H7266" s="10" t="s">
        <v>24</v>
      </c>
      <c r="I7266" s="10">
        <v>4053693</v>
      </c>
      <c r="J7266" s="10">
        <v>4054070</v>
      </c>
      <c r="K7266" s="10" t="s">
        <v>25</v>
      </c>
      <c r="L7266" s="10" t="s">
        <v>8868</v>
      </c>
      <c r="O7266" s="10" t="s">
        <v>8869</v>
      </c>
      <c r="R7266" s="10" t="s">
        <v>8867</v>
      </c>
      <c r="S7266" s="10">
        <v>378</v>
      </c>
      <c r="T7266" s="10">
        <v>125</v>
      </c>
    </row>
    <row r="7267" spans="1:20" x14ac:dyDescent="0.35">
      <c r="A7267" s="10" t="s">
        <v>20</v>
      </c>
      <c r="B7267" s="10" t="s">
        <v>20</v>
      </c>
      <c r="C7267" s="10" t="s">
        <v>21</v>
      </c>
      <c r="D7267" s="10" t="s">
        <v>22</v>
      </c>
      <c r="E7267" s="10" t="s">
        <v>23</v>
      </c>
      <c r="F7267" s="10" t="s">
        <v>5</v>
      </c>
      <c r="H7267" s="10" t="s">
        <v>24</v>
      </c>
      <c r="I7267" s="10">
        <v>4054235</v>
      </c>
      <c r="J7267" s="10">
        <v>4055311</v>
      </c>
      <c r="K7267" s="10" t="s">
        <v>25</v>
      </c>
      <c r="R7267" s="10" t="s">
        <v>8870</v>
      </c>
      <c r="S7267" s="10">
        <v>1077</v>
      </c>
    </row>
    <row r="7268" spans="1:20" x14ac:dyDescent="0.35">
      <c r="A7268" s="10" t="s">
        <v>27</v>
      </c>
      <c r="B7268" s="10" t="s">
        <v>27</v>
      </c>
      <c r="C7268" s="10" t="s">
        <v>28</v>
      </c>
      <c r="D7268" s="10" t="s">
        <v>22</v>
      </c>
      <c r="E7268" s="10" t="s">
        <v>23</v>
      </c>
      <c r="F7268" s="10" t="s">
        <v>5</v>
      </c>
      <c r="H7268" s="10" t="s">
        <v>24</v>
      </c>
      <c r="I7268" s="10">
        <v>4054235</v>
      </c>
      <c r="J7268" s="10">
        <v>4055311</v>
      </c>
      <c r="K7268" s="10" t="s">
        <v>25</v>
      </c>
      <c r="L7268" s="10" t="s">
        <v>8871</v>
      </c>
      <c r="O7268" s="10" t="s">
        <v>8872</v>
      </c>
      <c r="R7268" s="10" t="s">
        <v>8870</v>
      </c>
      <c r="S7268" s="10">
        <v>1077</v>
      </c>
      <c r="T7268" s="10">
        <v>358</v>
      </c>
    </row>
    <row r="7269" spans="1:20" x14ac:dyDescent="0.35">
      <c r="A7269" s="10" t="s">
        <v>20</v>
      </c>
      <c r="B7269" s="10" t="s">
        <v>20</v>
      </c>
      <c r="C7269" s="10" t="s">
        <v>21</v>
      </c>
      <c r="D7269" s="10" t="s">
        <v>22</v>
      </c>
      <c r="E7269" s="10" t="s">
        <v>23</v>
      </c>
      <c r="F7269" s="10" t="s">
        <v>5</v>
      </c>
      <c r="H7269" s="10" t="s">
        <v>24</v>
      </c>
      <c r="I7269" s="10">
        <v>4055308</v>
      </c>
      <c r="J7269" s="10">
        <v>4057710</v>
      </c>
      <c r="K7269" s="10" t="s">
        <v>25</v>
      </c>
      <c r="R7269" s="10" t="s">
        <v>8873</v>
      </c>
      <c r="S7269" s="10">
        <v>2403</v>
      </c>
    </row>
    <row r="7270" spans="1:20" x14ac:dyDescent="0.35">
      <c r="A7270" s="10" t="s">
        <v>27</v>
      </c>
      <c r="B7270" s="10" t="s">
        <v>27</v>
      </c>
      <c r="C7270" s="10" t="s">
        <v>28</v>
      </c>
      <c r="D7270" s="10" t="s">
        <v>22</v>
      </c>
      <c r="E7270" s="10" t="s">
        <v>23</v>
      </c>
      <c r="F7270" s="10" t="s">
        <v>5</v>
      </c>
      <c r="H7270" s="10" t="s">
        <v>24</v>
      </c>
      <c r="I7270" s="10">
        <v>4055308</v>
      </c>
      <c r="J7270" s="10">
        <v>4057710</v>
      </c>
      <c r="K7270" s="10" t="s">
        <v>25</v>
      </c>
      <c r="L7270" s="10" t="s">
        <v>8874</v>
      </c>
      <c r="O7270" s="10" t="s">
        <v>8875</v>
      </c>
      <c r="R7270" s="10" t="s">
        <v>8873</v>
      </c>
      <c r="S7270" s="10">
        <v>2403</v>
      </c>
      <c r="T7270" s="10">
        <v>800</v>
      </c>
    </row>
    <row r="7271" spans="1:20" x14ac:dyDescent="0.35">
      <c r="A7271" s="10" t="s">
        <v>20</v>
      </c>
      <c r="B7271" s="10" t="s">
        <v>20</v>
      </c>
      <c r="C7271" s="10" t="s">
        <v>21</v>
      </c>
      <c r="D7271" s="10" t="s">
        <v>22</v>
      </c>
      <c r="E7271" s="10" t="s">
        <v>23</v>
      </c>
      <c r="F7271" s="10" t="s">
        <v>5</v>
      </c>
      <c r="H7271" s="10" t="s">
        <v>24</v>
      </c>
      <c r="I7271" s="10">
        <v>4057820</v>
      </c>
      <c r="J7271" s="10">
        <v>4058458</v>
      </c>
      <c r="K7271" s="10" t="s">
        <v>46</v>
      </c>
      <c r="R7271" s="10" t="s">
        <v>8876</v>
      </c>
      <c r="S7271" s="10">
        <v>639</v>
      </c>
    </row>
    <row r="7272" spans="1:20" x14ac:dyDescent="0.35">
      <c r="A7272" s="10" t="s">
        <v>27</v>
      </c>
      <c r="B7272" s="10" t="s">
        <v>27</v>
      </c>
      <c r="C7272" s="10" t="s">
        <v>28</v>
      </c>
      <c r="D7272" s="10" t="s">
        <v>22</v>
      </c>
      <c r="E7272" s="10" t="s">
        <v>23</v>
      </c>
      <c r="F7272" s="10" t="s">
        <v>5</v>
      </c>
      <c r="H7272" s="10" t="s">
        <v>24</v>
      </c>
      <c r="I7272" s="10">
        <v>4057820</v>
      </c>
      <c r="J7272" s="10">
        <v>4058458</v>
      </c>
      <c r="K7272" s="10" t="s">
        <v>46</v>
      </c>
      <c r="L7272" s="10" t="s">
        <v>8877</v>
      </c>
      <c r="O7272" s="10" t="s">
        <v>52</v>
      </c>
      <c r="R7272" s="10" t="s">
        <v>8876</v>
      </c>
      <c r="S7272" s="10">
        <v>639</v>
      </c>
      <c r="T7272" s="10">
        <v>212</v>
      </c>
    </row>
    <row r="7273" spans="1:20" x14ac:dyDescent="0.35">
      <c r="A7273" s="10" t="s">
        <v>20</v>
      </c>
      <c r="B7273" s="10" t="s">
        <v>20</v>
      </c>
      <c r="C7273" s="10" t="s">
        <v>21</v>
      </c>
      <c r="D7273" s="10" t="s">
        <v>22</v>
      </c>
      <c r="E7273" s="10" t="s">
        <v>23</v>
      </c>
      <c r="F7273" s="10" t="s">
        <v>5</v>
      </c>
      <c r="H7273" s="10" t="s">
        <v>24</v>
      </c>
      <c r="I7273" s="10">
        <v>4058466</v>
      </c>
      <c r="J7273" s="10">
        <v>4058807</v>
      </c>
      <c r="K7273" s="10" t="s">
        <v>46</v>
      </c>
      <c r="R7273" s="10" t="s">
        <v>8878</v>
      </c>
      <c r="S7273" s="10">
        <v>342</v>
      </c>
    </row>
    <row r="7274" spans="1:20" x14ac:dyDescent="0.35">
      <c r="A7274" s="10" t="s">
        <v>27</v>
      </c>
      <c r="B7274" s="10" t="s">
        <v>27</v>
      </c>
      <c r="C7274" s="10" t="s">
        <v>28</v>
      </c>
      <c r="D7274" s="10" t="s">
        <v>22</v>
      </c>
      <c r="E7274" s="10" t="s">
        <v>23</v>
      </c>
      <c r="F7274" s="10" t="s">
        <v>5</v>
      </c>
      <c r="H7274" s="10" t="s">
        <v>24</v>
      </c>
      <c r="I7274" s="10">
        <v>4058466</v>
      </c>
      <c r="J7274" s="10">
        <v>4058807</v>
      </c>
      <c r="K7274" s="10" t="s">
        <v>46</v>
      </c>
      <c r="L7274" s="10" t="s">
        <v>8879</v>
      </c>
      <c r="O7274" s="10" t="s">
        <v>8880</v>
      </c>
      <c r="R7274" s="10" t="s">
        <v>8878</v>
      </c>
      <c r="S7274" s="10">
        <v>342</v>
      </c>
      <c r="T7274" s="10">
        <v>113</v>
      </c>
    </row>
    <row r="7275" spans="1:20" x14ac:dyDescent="0.35">
      <c r="A7275" s="10" t="s">
        <v>20</v>
      </c>
      <c r="B7275" s="10" t="s">
        <v>20</v>
      </c>
      <c r="C7275" s="10" t="s">
        <v>21</v>
      </c>
      <c r="D7275" s="10" t="s">
        <v>22</v>
      </c>
      <c r="E7275" s="10" t="s">
        <v>23</v>
      </c>
      <c r="F7275" s="10" t="s">
        <v>5</v>
      </c>
      <c r="H7275" s="10" t="s">
        <v>24</v>
      </c>
      <c r="I7275" s="10">
        <v>4058818</v>
      </c>
      <c r="J7275" s="10">
        <v>4059117</v>
      </c>
      <c r="K7275" s="10" t="s">
        <v>46</v>
      </c>
      <c r="R7275" s="10" t="s">
        <v>8881</v>
      </c>
      <c r="S7275" s="10">
        <v>300</v>
      </c>
    </row>
    <row r="7276" spans="1:20" x14ac:dyDescent="0.35">
      <c r="A7276" s="10" t="s">
        <v>27</v>
      </c>
      <c r="B7276" s="10" t="s">
        <v>27</v>
      </c>
      <c r="C7276" s="10" t="s">
        <v>28</v>
      </c>
      <c r="D7276" s="10" t="s">
        <v>22</v>
      </c>
      <c r="E7276" s="10" t="s">
        <v>23</v>
      </c>
      <c r="F7276" s="10" t="s">
        <v>5</v>
      </c>
      <c r="H7276" s="10" t="s">
        <v>24</v>
      </c>
      <c r="I7276" s="10">
        <v>4058818</v>
      </c>
      <c r="J7276" s="10">
        <v>4059117</v>
      </c>
      <c r="K7276" s="10" t="s">
        <v>46</v>
      </c>
      <c r="L7276" s="10" t="s">
        <v>8882</v>
      </c>
      <c r="O7276" s="10" t="s">
        <v>8883</v>
      </c>
      <c r="R7276" s="10" t="s">
        <v>8881</v>
      </c>
      <c r="S7276" s="10">
        <v>300</v>
      </c>
      <c r="T7276" s="10">
        <v>99</v>
      </c>
    </row>
    <row r="7277" spans="1:20" x14ac:dyDescent="0.35">
      <c r="A7277" s="10" t="s">
        <v>20</v>
      </c>
      <c r="B7277" s="10" t="s">
        <v>20</v>
      </c>
      <c r="C7277" s="10" t="s">
        <v>72</v>
      </c>
      <c r="D7277" s="10" t="s">
        <v>22</v>
      </c>
      <c r="E7277" s="10" t="s">
        <v>23</v>
      </c>
      <c r="F7277" s="10" t="s">
        <v>5</v>
      </c>
      <c r="H7277" s="10" t="s">
        <v>24</v>
      </c>
      <c r="I7277" s="10">
        <v>4059305</v>
      </c>
      <c r="J7277" s="10">
        <v>4059380</v>
      </c>
      <c r="K7277" s="10" t="s">
        <v>25</v>
      </c>
      <c r="R7277" s="10" t="s">
        <v>8884</v>
      </c>
      <c r="S7277" s="10">
        <v>76</v>
      </c>
    </row>
    <row r="7278" spans="1:20" x14ac:dyDescent="0.35">
      <c r="A7278" s="10" t="s">
        <v>72</v>
      </c>
      <c r="B7278" s="10" t="s">
        <v>72</v>
      </c>
      <c r="D7278" s="10" t="s">
        <v>22</v>
      </c>
      <c r="E7278" s="10" t="s">
        <v>23</v>
      </c>
      <c r="F7278" s="10" t="s">
        <v>5</v>
      </c>
      <c r="H7278" s="10" t="s">
        <v>24</v>
      </c>
      <c r="I7278" s="10">
        <v>4059305</v>
      </c>
      <c r="J7278" s="10">
        <v>4059380</v>
      </c>
      <c r="K7278" s="10" t="s">
        <v>25</v>
      </c>
      <c r="O7278" s="10" t="s">
        <v>491</v>
      </c>
      <c r="R7278" s="10" t="s">
        <v>8884</v>
      </c>
      <c r="S7278" s="10">
        <v>76</v>
      </c>
    </row>
    <row r="7279" spans="1:20" x14ac:dyDescent="0.35">
      <c r="A7279" s="10" t="s">
        <v>20</v>
      </c>
      <c r="B7279" s="10" t="s">
        <v>20</v>
      </c>
      <c r="C7279" s="10" t="s">
        <v>21</v>
      </c>
      <c r="D7279" s="10" t="s">
        <v>22</v>
      </c>
      <c r="E7279" s="10" t="s">
        <v>23</v>
      </c>
      <c r="F7279" s="10" t="s">
        <v>5</v>
      </c>
      <c r="H7279" s="10" t="s">
        <v>24</v>
      </c>
      <c r="I7279" s="10">
        <v>4059560</v>
      </c>
      <c r="J7279" s="10">
        <v>4060126</v>
      </c>
      <c r="K7279" s="10" t="s">
        <v>46</v>
      </c>
      <c r="R7279" s="10" t="s">
        <v>8885</v>
      </c>
      <c r="S7279" s="10">
        <v>567</v>
      </c>
    </row>
    <row r="7280" spans="1:20" x14ac:dyDescent="0.35">
      <c r="A7280" s="10" t="s">
        <v>27</v>
      </c>
      <c r="B7280" s="10" t="s">
        <v>27</v>
      </c>
      <c r="C7280" s="10" t="s">
        <v>28</v>
      </c>
      <c r="D7280" s="10" t="s">
        <v>22</v>
      </c>
      <c r="E7280" s="10" t="s">
        <v>23</v>
      </c>
      <c r="F7280" s="10" t="s">
        <v>5</v>
      </c>
      <c r="H7280" s="10" t="s">
        <v>24</v>
      </c>
      <c r="I7280" s="10">
        <v>4059560</v>
      </c>
      <c r="J7280" s="10">
        <v>4060126</v>
      </c>
      <c r="K7280" s="10" t="s">
        <v>46</v>
      </c>
      <c r="L7280" s="10" t="s">
        <v>8886</v>
      </c>
      <c r="O7280" s="10" t="s">
        <v>52</v>
      </c>
      <c r="R7280" s="10" t="s">
        <v>8885</v>
      </c>
      <c r="S7280" s="10">
        <v>567</v>
      </c>
      <c r="T7280" s="10">
        <v>188</v>
      </c>
    </row>
    <row r="7281" spans="1:20" x14ac:dyDescent="0.35">
      <c r="A7281" s="10" t="s">
        <v>20</v>
      </c>
      <c r="B7281" s="10" t="s">
        <v>20</v>
      </c>
      <c r="C7281" s="10" t="s">
        <v>21</v>
      </c>
      <c r="D7281" s="10" t="s">
        <v>22</v>
      </c>
      <c r="E7281" s="10" t="s">
        <v>23</v>
      </c>
      <c r="F7281" s="10" t="s">
        <v>5</v>
      </c>
      <c r="H7281" s="10" t="s">
        <v>24</v>
      </c>
      <c r="I7281" s="10">
        <v>4060257</v>
      </c>
      <c r="J7281" s="10">
        <v>4061621</v>
      </c>
      <c r="K7281" s="10" t="s">
        <v>46</v>
      </c>
      <c r="R7281" s="10" t="s">
        <v>8887</v>
      </c>
      <c r="S7281" s="10">
        <v>1365</v>
      </c>
    </row>
    <row r="7282" spans="1:20" x14ac:dyDescent="0.35">
      <c r="A7282" s="10" t="s">
        <v>27</v>
      </c>
      <c r="B7282" s="10" t="s">
        <v>27</v>
      </c>
      <c r="C7282" s="10" t="s">
        <v>28</v>
      </c>
      <c r="D7282" s="10" t="s">
        <v>22</v>
      </c>
      <c r="E7282" s="10" t="s">
        <v>23</v>
      </c>
      <c r="F7282" s="10" t="s">
        <v>5</v>
      </c>
      <c r="H7282" s="10" t="s">
        <v>24</v>
      </c>
      <c r="I7282" s="10">
        <v>4060257</v>
      </c>
      <c r="J7282" s="10">
        <v>4061621</v>
      </c>
      <c r="K7282" s="10" t="s">
        <v>46</v>
      </c>
      <c r="L7282" s="10" t="s">
        <v>8888</v>
      </c>
      <c r="O7282" s="10" t="s">
        <v>718</v>
      </c>
      <c r="R7282" s="10" t="s">
        <v>8887</v>
      </c>
      <c r="S7282" s="10">
        <v>1365</v>
      </c>
      <c r="T7282" s="10">
        <v>454</v>
      </c>
    </row>
    <row r="7283" spans="1:20" x14ac:dyDescent="0.35">
      <c r="A7283" s="10" t="s">
        <v>20</v>
      </c>
      <c r="B7283" s="10" t="s">
        <v>20</v>
      </c>
      <c r="C7283" s="10" t="s">
        <v>21</v>
      </c>
      <c r="D7283" s="10" t="s">
        <v>22</v>
      </c>
      <c r="E7283" s="10" t="s">
        <v>23</v>
      </c>
      <c r="F7283" s="10" t="s">
        <v>5</v>
      </c>
      <c r="H7283" s="10" t="s">
        <v>24</v>
      </c>
      <c r="I7283" s="10">
        <v>4061767</v>
      </c>
      <c r="J7283" s="10">
        <v>4063032</v>
      </c>
      <c r="K7283" s="10" t="s">
        <v>25</v>
      </c>
      <c r="R7283" s="10" t="s">
        <v>8889</v>
      </c>
      <c r="S7283" s="10">
        <v>1266</v>
      </c>
    </row>
    <row r="7284" spans="1:20" x14ac:dyDescent="0.35">
      <c r="A7284" s="10" t="s">
        <v>27</v>
      </c>
      <c r="B7284" s="10" t="s">
        <v>27</v>
      </c>
      <c r="C7284" s="10" t="s">
        <v>28</v>
      </c>
      <c r="D7284" s="10" t="s">
        <v>22</v>
      </c>
      <c r="E7284" s="10" t="s">
        <v>23</v>
      </c>
      <c r="F7284" s="10" t="s">
        <v>5</v>
      </c>
      <c r="H7284" s="10" t="s">
        <v>24</v>
      </c>
      <c r="I7284" s="10">
        <v>4061767</v>
      </c>
      <c r="J7284" s="10">
        <v>4063032</v>
      </c>
      <c r="K7284" s="10" t="s">
        <v>25</v>
      </c>
      <c r="L7284" s="10" t="s">
        <v>8890</v>
      </c>
      <c r="O7284" s="10" t="s">
        <v>8749</v>
      </c>
      <c r="R7284" s="10" t="s">
        <v>8889</v>
      </c>
      <c r="S7284" s="10">
        <v>1266</v>
      </c>
      <c r="T7284" s="10">
        <v>421</v>
      </c>
    </row>
    <row r="7285" spans="1:20" x14ac:dyDescent="0.35">
      <c r="A7285" s="10" t="s">
        <v>20</v>
      </c>
      <c r="B7285" s="10" t="s">
        <v>20</v>
      </c>
      <c r="C7285" s="10" t="s">
        <v>21</v>
      </c>
      <c r="D7285" s="10" t="s">
        <v>22</v>
      </c>
      <c r="E7285" s="10" t="s">
        <v>23</v>
      </c>
      <c r="F7285" s="10" t="s">
        <v>5</v>
      </c>
      <c r="H7285" s="10" t="s">
        <v>24</v>
      </c>
      <c r="I7285" s="10">
        <v>4062993</v>
      </c>
      <c r="J7285" s="10">
        <v>4063544</v>
      </c>
      <c r="K7285" s="10" t="s">
        <v>46</v>
      </c>
      <c r="R7285" s="10" t="s">
        <v>8891</v>
      </c>
      <c r="S7285" s="10">
        <v>552</v>
      </c>
    </row>
    <row r="7286" spans="1:20" x14ac:dyDescent="0.35">
      <c r="A7286" s="10" t="s">
        <v>27</v>
      </c>
      <c r="B7286" s="10" t="s">
        <v>27</v>
      </c>
      <c r="C7286" s="10" t="s">
        <v>28</v>
      </c>
      <c r="D7286" s="10" t="s">
        <v>22</v>
      </c>
      <c r="E7286" s="10" t="s">
        <v>23</v>
      </c>
      <c r="F7286" s="10" t="s">
        <v>5</v>
      </c>
      <c r="H7286" s="10" t="s">
        <v>24</v>
      </c>
      <c r="I7286" s="10">
        <v>4062993</v>
      </c>
      <c r="J7286" s="10">
        <v>4063544</v>
      </c>
      <c r="K7286" s="10" t="s">
        <v>46</v>
      </c>
      <c r="L7286" s="10" t="s">
        <v>8892</v>
      </c>
      <c r="O7286" s="10" t="s">
        <v>5850</v>
      </c>
      <c r="R7286" s="10" t="s">
        <v>8891</v>
      </c>
      <c r="S7286" s="10">
        <v>552</v>
      </c>
      <c r="T7286" s="10">
        <v>183</v>
      </c>
    </row>
    <row r="7287" spans="1:20" x14ac:dyDescent="0.35">
      <c r="A7287" s="10" t="s">
        <v>20</v>
      </c>
      <c r="B7287" s="10" t="s">
        <v>20</v>
      </c>
      <c r="C7287" s="10" t="s">
        <v>21</v>
      </c>
      <c r="D7287" s="10" t="s">
        <v>22</v>
      </c>
      <c r="E7287" s="10" t="s">
        <v>23</v>
      </c>
      <c r="F7287" s="10" t="s">
        <v>5</v>
      </c>
      <c r="H7287" s="10" t="s">
        <v>24</v>
      </c>
      <c r="I7287" s="10">
        <v>4063648</v>
      </c>
      <c r="J7287" s="10">
        <v>4064205</v>
      </c>
      <c r="K7287" s="10" t="s">
        <v>46</v>
      </c>
      <c r="R7287" s="10" t="s">
        <v>8893</v>
      </c>
      <c r="S7287" s="10">
        <v>558</v>
      </c>
    </row>
    <row r="7288" spans="1:20" x14ac:dyDescent="0.35">
      <c r="A7288" s="10" t="s">
        <v>27</v>
      </c>
      <c r="B7288" s="10" t="s">
        <v>27</v>
      </c>
      <c r="C7288" s="10" t="s">
        <v>28</v>
      </c>
      <c r="D7288" s="10" t="s">
        <v>22</v>
      </c>
      <c r="E7288" s="10" t="s">
        <v>23</v>
      </c>
      <c r="F7288" s="10" t="s">
        <v>5</v>
      </c>
      <c r="H7288" s="10" t="s">
        <v>24</v>
      </c>
      <c r="I7288" s="10">
        <v>4063648</v>
      </c>
      <c r="J7288" s="10">
        <v>4064205</v>
      </c>
      <c r="K7288" s="10" t="s">
        <v>46</v>
      </c>
      <c r="L7288" s="10" t="s">
        <v>8894</v>
      </c>
      <c r="O7288" s="10" t="s">
        <v>1653</v>
      </c>
      <c r="R7288" s="10" t="s">
        <v>8893</v>
      </c>
      <c r="S7288" s="10">
        <v>558</v>
      </c>
      <c r="T7288" s="10">
        <v>185</v>
      </c>
    </row>
    <row r="7289" spans="1:20" x14ac:dyDescent="0.35">
      <c r="A7289" s="10" t="s">
        <v>20</v>
      </c>
      <c r="B7289" s="10" t="s">
        <v>20</v>
      </c>
      <c r="C7289" s="10" t="s">
        <v>21</v>
      </c>
      <c r="D7289" s="10" t="s">
        <v>22</v>
      </c>
      <c r="E7289" s="10" t="s">
        <v>23</v>
      </c>
      <c r="F7289" s="10" t="s">
        <v>5</v>
      </c>
      <c r="H7289" s="10" t="s">
        <v>24</v>
      </c>
      <c r="I7289" s="10">
        <v>4064242</v>
      </c>
      <c r="J7289" s="10">
        <v>4065228</v>
      </c>
      <c r="K7289" s="10" t="s">
        <v>46</v>
      </c>
      <c r="R7289" s="10" t="s">
        <v>8895</v>
      </c>
      <c r="S7289" s="10">
        <v>987</v>
      </c>
    </row>
    <row r="7290" spans="1:20" x14ac:dyDescent="0.35">
      <c r="A7290" s="10" t="s">
        <v>27</v>
      </c>
      <c r="B7290" s="10" t="s">
        <v>27</v>
      </c>
      <c r="C7290" s="10" t="s">
        <v>28</v>
      </c>
      <c r="D7290" s="10" t="s">
        <v>22</v>
      </c>
      <c r="E7290" s="10" t="s">
        <v>23</v>
      </c>
      <c r="F7290" s="10" t="s">
        <v>5</v>
      </c>
      <c r="H7290" s="10" t="s">
        <v>24</v>
      </c>
      <c r="I7290" s="10">
        <v>4064242</v>
      </c>
      <c r="J7290" s="10">
        <v>4065228</v>
      </c>
      <c r="K7290" s="10" t="s">
        <v>46</v>
      </c>
      <c r="L7290" s="10" t="s">
        <v>8896</v>
      </c>
      <c r="O7290" s="10" t="s">
        <v>52</v>
      </c>
      <c r="R7290" s="10" t="s">
        <v>8895</v>
      </c>
      <c r="S7290" s="10">
        <v>987</v>
      </c>
      <c r="T7290" s="10">
        <v>328</v>
      </c>
    </row>
    <row r="7291" spans="1:20" x14ac:dyDescent="0.35">
      <c r="A7291" s="10" t="s">
        <v>20</v>
      </c>
      <c r="B7291" s="10" t="s">
        <v>20</v>
      </c>
      <c r="C7291" s="10" t="s">
        <v>21</v>
      </c>
      <c r="D7291" s="10" t="s">
        <v>22</v>
      </c>
      <c r="E7291" s="10" t="s">
        <v>23</v>
      </c>
      <c r="F7291" s="10" t="s">
        <v>5</v>
      </c>
      <c r="H7291" s="10" t="s">
        <v>24</v>
      </c>
      <c r="I7291" s="10">
        <v>4065221</v>
      </c>
      <c r="J7291" s="10">
        <v>4066174</v>
      </c>
      <c r="K7291" s="10" t="s">
        <v>46</v>
      </c>
      <c r="R7291" s="10" t="s">
        <v>8897</v>
      </c>
      <c r="S7291" s="10">
        <v>954</v>
      </c>
    </row>
    <row r="7292" spans="1:20" x14ac:dyDescent="0.35">
      <c r="A7292" s="10" t="s">
        <v>27</v>
      </c>
      <c r="B7292" s="10" t="s">
        <v>27</v>
      </c>
      <c r="C7292" s="10" t="s">
        <v>28</v>
      </c>
      <c r="D7292" s="10" t="s">
        <v>22</v>
      </c>
      <c r="E7292" s="10" t="s">
        <v>23</v>
      </c>
      <c r="F7292" s="10" t="s">
        <v>5</v>
      </c>
      <c r="H7292" s="10" t="s">
        <v>24</v>
      </c>
      <c r="I7292" s="10">
        <v>4065221</v>
      </c>
      <c r="J7292" s="10">
        <v>4066174</v>
      </c>
      <c r="K7292" s="10" t="s">
        <v>46</v>
      </c>
      <c r="L7292" s="10" t="s">
        <v>8898</v>
      </c>
      <c r="O7292" s="10" t="s">
        <v>49</v>
      </c>
      <c r="R7292" s="10" t="s">
        <v>8897</v>
      </c>
      <c r="S7292" s="10">
        <v>954</v>
      </c>
      <c r="T7292" s="10">
        <v>317</v>
      </c>
    </row>
    <row r="7293" spans="1:20" x14ac:dyDescent="0.35">
      <c r="A7293" s="10" t="s">
        <v>20</v>
      </c>
      <c r="B7293" s="10" t="s">
        <v>20</v>
      </c>
      <c r="C7293" s="10" t="s">
        <v>21</v>
      </c>
      <c r="D7293" s="10" t="s">
        <v>22</v>
      </c>
      <c r="E7293" s="10" t="s">
        <v>23</v>
      </c>
      <c r="F7293" s="10" t="s">
        <v>5</v>
      </c>
      <c r="H7293" s="10" t="s">
        <v>24</v>
      </c>
      <c r="I7293" s="10">
        <v>4066271</v>
      </c>
      <c r="J7293" s="10">
        <v>4067269</v>
      </c>
      <c r="K7293" s="10" t="s">
        <v>46</v>
      </c>
      <c r="R7293" s="10" t="s">
        <v>8899</v>
      </c>
      <c r="S7293" s="10">
        <v>999</v>
      </c>
    </row>
    <row r="7294" spans="1:20" x14ac:dyDescent="0.35">
      <c r="A7294" s="10" t="s">
        <v>27</v>
      </c>
      <c r="B7294" s="10" t="s">
        <v>27</v>
      </c>
      <c r="C7294" s="10" t="s">
        <v>28</v>
      </c>
      <c r="D7294" s="10" t="s">
        <v>22</v>
      </c>
      <c r="E7294" s="10" t="s">
        <v>23</v>
      </c>
      <c r="F7294" s="10" t="s">
        <v>5</v>
      </c>
      <c r="H7294" s="10" t="s">
        <v>24</v>
      </c>
      <c r="I7294" s="10">
        <v>4066271</v>
      </c>
      <c r="J7294" s="10">
        <v>4067269</v>
      </c>
      <c r="K7294" s="10" t="s">
        <v>46</v>
      </c>
      <c r="L7294" s="10" t="s">
        <v>8900</v>
      </c>
      <c r="O7294" s="10" t="s">
        <v>8901</v>
      </c>
      <c r="R7294" s="10" t="s">
        <v>8899</v>
      </c>
      <c r="S7294" s="10">
        <v>999</v>
      </c>
      <c r="T7294" s="10">
        <v>332</v>
      </c>
    </row>
    <row r="7295" spans="1:20" x14ac:dyDescent="0.35">
      <c r="A7295" s="10" t="s">
        <v>20</v>
      </c>
      <c r="B7295" s="10" t="s">
        <v>20</v>
      </c>
      <c r="C7295" s="10" t="s">
        <v>21</v>
      </c>
      <c r="D7295" s="10" t="s">
        <v>22</v>
      </c>
      <c r="E7295" s="10" t="s">
        <v>23</v>
      </c>
      <c r="F7295" s="10" t="s">
        <v>5</v>
      </c>
      <c r="H7295" s="10" t="s">
        <v>24</v>
      </c>
      <c r="I7295" s="10">
        <v>4067377</v>
      </c>
      <c r="J7295" s="10">
        <v>4068012</v>
      </c>
      <c r="K7295" s="10" t="s">
        <v>25</v>
      </c>
      <c r="R7295" s="10" t="s">
        <v>8902</v>
      </c>
      <c r="S7295" s="10">
        <v>636</v>
      </c>
    </row>
    <row r="7296" spans="1:20" x14ac:dyDescent="0.35">
      <c r="A7296" s="10" t="s">
        <v>27</v>
      </c>
      <c r="B7296" s="10" t="s">
        <v>27</v>
      </c>
      <c r="C7296" s="10" t="s">
        <v>28</v>
      </c>
      <c r="D7296" s="10" t="s">
        <v>22</v>
      </c>
      <c r="E7296" s="10" t="s">
        <v>23</v>
      </c>
      <c r="F7296" s="10" t="s">
        <v>5</v>
      </c>
      <c r="H7296" s="10" t="s">
        <v>24</v>
      </c>
      <c r="I7296" s="10">
        <v>4067377</v>
      </c>
      <c r="J7296" s="10">
        <v>4068012</v>
      </c>
      <c r="K7296" s="10" t="s">
        <v>25</v>
      </c>
      <c r="L7296" s="10" t="s">
        <v>8903</v>
      </c>
      <c r="O7296" s="10" t="s">
        <v>8904</v>
      </c>
      <c r="R7296" s="10" t="s">
        <v>8902</v>
      </c>
      <c r="S7296" s="10">
        <v>636</v>
      </c>
      <c r="T7296" s="10">
        <v>211</v>
      </c>
    </row>
    <row r="7297" spans="1:20" x14ac:dyDescent="0.35">
      <c r="A7297" s="10" t="s">
        <v>20</v>
      </c>
      <c r="B7297" s="10" t="s">
        <v>20</v>
      </c>
      <c r="C7297" s="10" t="s">
        <v>21</v>
      </c>
      <c r="D7297" s="10" t="s">
        <v>22</v>
      </c>
      <c r="E7297" s="10" t="s">
        <v>23</v>
      </c>
      <c r="F7297" s="10" t="s">
        <v>5</v>
      </c>
      <c r="H7297" s="10" t="s">
        <v>24</v>
      </c>
      <c r="I7297" s="10">
        <v>4068264</v>
      </c>
      <c r="J7297" s="10">
        <v>4068560</v>
      </c>
      <c r="K7297" s="10" t="s">
        <v>25</v>
      </c>
      <c r="R7297" s="10" t="s">
        <v>8905</v>
      </c>
      <c r="S7297" s="10">
        <v>297</v>
      </c>
    </row>
    <row r="7298" spans="1:20" x14ac:dyDescent="0.35">
      <c r="A7298" s="10" t="s">
        <v>27</v>
      </c>
      <c r="B7298" s="10" t="s">
        <v>27</v>
      </c>
      <c r="C7298" s="10" t="s">
        <v>28</v>
      </c>
      <c r="D7298" s="10" t="s">
        <v>22</v>
      </c>
      <c r="E7298" s="10" t="s">
        <v>23</v>
      </c>
      <c r="F7298" s="10" t="s">
        <v>5</v>
      </c>
      <c r="H7298" s="10" t="s">
        <v>24</v>
      </c>
      <c r="I7298" s="10">
        <v>4068264</v>
      </c>
      <c r="J7298" s="10">
        <v>4068560</v>
      </c>
      <c r="K7298" s="10" t="s">
        <v>25</v>
      </c>
      <c r="L7298" s="10" t="s">
        <v>8906</v>
      </c>
      <c r="O7298" s="10" t="s">
        <v>1886</v>
      </c>
      <c r="R7298" s="10" t="s">
        <v>8905</v>
      </c>
      <c r="S7298" s="10">
        <v>297</v>
      </c>
      <c r="T7298" s="10">
        <v>98</v>
      </c>
    </row>
    <row r="7299" spans="1:20" x14ac:dyDescent="0.35">
      <c r="A7299" s="10" t="s">
        <v>20</v>
      </c>
      <c r="B7299" s="10" t="s">
        <v>20</v>
      </c>
      <c r="C7299" s="10" t="s">
        <v>21</v>
      </c>
      <c r="D7299" s="10" t="s">
        <v>22</v>
      </c>
      <c r="E7299" s="10" t="s">
        <v>23</v>
      </c>
      <c r="F7299" s="10" t="s">
        <v>5</v>
      </c>
      <c r="H7299" s="10" t="s">
        <v>24</v>
      </c>
      <c r="I7299" s="10">
        <v>4068557</v>
      </c>
      <c r="J7299" s="10">
        <v>4070098</v>
      </c>
      <c r="K7299" s="10" t="s">
        <v>46</v>
      </c>
      <c r="R7299" s="10" t="s">
        <v>8907</v>
      </c>
      <c r="S7299" s="10">
        <v>1542</v>
      </c>
    </row>
    <row r="7300" spans="1:20" x14ac:dyDescent="0.35">
      <c r="A7300" s="10" t="s">
        <v>27</v>
      </c>
      <c r="B7300" s="10" t="s">
        <v>27</v>
      </c>
      <c r="C7300" s="10" t="s">
        <v>28</v>
      </c>
      <c r="D7300" s="10" t="s">
        <v>22</v>
      </c>
      <c r="E7300" s="10" t="s">
        <v>23</v>
      </c>
      <c r="F7300" s="10" t="s">
        <v>5</v>
      </c>
      <c r="H7300" s="10" t="s">
        <v>24</v>
      </c>
      <c r="I7300" s="10">
        <v>4068557</v>
      </c>
      <c r="J7300" s="10">
        <v>4070098</v>
      </c>
      <c r="K7300" s="10" t="s">
        <v>46</v>
      </c>
      <c r="L7300" s="10" t="s">
        <v>8908</v>
      </c>
      <c r="O7300" s="10" t="s">
        <v>8909</v>
      </c>
      <c r="R7300" s="10" t="s">
        <v>8907</v>
      </c>
      <c r="S7300" s="10">
        <v>1542</v>
      </c>
      <c r="T7300" s="10">
        <v>513</v>
      </c>
    </row>
    <row r="7301" spans="1:20" x14ac:dyDescent="0.35">
      <c r="A7301" s="10" t="s">
        <v>20</v>
      </c>
      <c r="B7301" s="10" t="s">
        <v>20</v>
      </c>
      <c r="C7301" s="10" t="s">
        <v>21</v>
      </c>
      <c r="D7301" s="10" t="s">
        <v>22</v>
      </c>
      <c r="E7301" s="10" t="s">
        <v>23</v>
      </c>
      <c r="F7301" s="10" t="s">
        <v>5</v>
      </c>
      <c r="H7301" s="10" t="s">
        <v>24</v>
      </c>
      <c r="I7301" s="10">
        <v>4070193</v>
      </c>
      <c r="J7301" s="10">
        <v>4073003</v>
      </c>
      <c r="K7301" s="10" t="s">
        <v>46</v>
      </c>
      <c r="R7301" s="10" t="s">
        <v>8910</v>
      </c>
      <c r="S7301" s="10">
        <v>2811</v>
      </c>
    </row>
    <row r="7302" spans="1:20" x14ac:dyDescent="0.35">
      <c r="A7302" s="10" t="s">
        <v>27</v>
      </c>
      <c r="B7302" s="10" t="s">
        <v>27</v>
      </c>
      <c r="C7302" s="10" t="s">
        <v>28</v>
      </c>
      <c r="D7302" s="10" t="s">
        <v>22</v>
      </c>
      <c r="E7302" s="10" t="s">
        <v>23</v>
      </c>
      <c r="F7302" s="10" t="s">
        <v>5</v>
      </c>
      <c r="H7302" s="10" t="s">
        <v>24</v>
      </c>
      <c r="I7302" s="10">
        <v>4070193</v>
      </c>
      <c r="J7302" s="10">
        <v>4073003</v>
      </c>
      <c r="K7302" s="10" t="s">
        <v>46</v>
      </c>
      <c r="L7302" s="10" t="s">
        <v>8911</v>
      </c>
      <c r="O7302" s="10" t="s">
        <v>8912</v>
      </c>
      <c r="R7302" s="10" t="s">
        <v>8910</v>
      </c>
      <c r="S7302" s="10">
        <v>2811</v>
      </c>
      <c r="T7302" s="10">
        <v>936</v>
      </c>
    </row>
    <row r="7303" spans="1:20" x14ac:dyDescent="0.35">
      <c r="A7303" s="10" t="s">
        <v>20</v>
      </c>
      <c r="B7303" s="10" t="s">
        <v>20</v>
      </c>
      <c r="C7303" s="10" t="s">
        <v>21</v>
      </c>
      <c r="D7303" s="10" t="s">
        <v>22</v>
      </c>
      <c r="E7303" s="10" t="s">
        <v>23</v>
      </c>
      <c r="F7303" s="10" t="s">
        <v>5</v>
      </c>
      <c r="H7303" s="10" t="s">
        <v>24</v>
      </c>
      <c r="I7303" s="10">
        <v>4073211</v>
      </c>
      <c r="J7303" s="10">
        <v>4073651</v>
      </c>
      <c r="K7303" s="10" t="s">
        <v>25</v>
      </c>
      <c r="R7303" s="10" t="s">
        <v>8913</v>
      </c>
      <c r="S7303" s="10">
        <v>441</v>
      </c>
    </row>
    <row r="7304" spans="1:20" x14ac:dyDescent="0.35">
      <c r="A7304" s="10" t="s">
        <v>27</v>
      </c>
      <c r="B7304" s="10" t="s">
        <v>27</v>
      </c>
      <c r="C7304" s="10" t="s">
        <v>28</v>
      </c>
      <c r="D7304" s="10" t="s">
        <v>22</v>
      </c>
      <c r="E7304" s="10" t="s">
        <v>23</v>
      </c>
      <c r="F7304" s="10" t="s">
        <v>5</v>
      </c>
      <c r="H7304" s="10" t="s">
        <v>24</v>
      </c>
      <c r="I7304" s="10">
        <v>4073211</v>
      </c>
      <c r="J7304" s="10">
        <v>4073651</v>
      </c>
      <c r="K7304" s="10" t="s">
        <v>25</v>
      </c>
      <c r="L7304" s="10" t="s">
        <v>8914</v>
      </c>
      <c r="O7304" s="10" t="s">
        <v>49</v>
      </c>
      <c r="R7304" s="10" t="s">
        <v>8913</v>
      </c>
      <c r="S7304" s="10">
        <v>441</v>
      </c>
      <c r="T7304" s="10">
        <v>146</v>
      </c>
    </row>
    <row r="7305" spans="1:20" x14ac:dyDescent="0.35">
      <c r="A7305" s="10" t="s">
        <v>20</v>
      </c>
      <c r="B7305" s="10" t="s">
        <v>20</v>
      </c>
      <c r="C7305" s="10" t="s">
        <v>21</v>
      </c>
      <c r="D7305" s="10" t="s">
        <v>22</v>
      </c>
      <c r="E7305" s="10" t="s">
        <v>23</v>
      </c>
      <c r="F7305" s="10" t="s">
        <v>5</v>
      </c>
      <c r="H7305" s="10" t="s">
        <v>24</v>
      </c>
      <c r="I7305" s="10">
        <v>4073757</v>
      </c>
      <c r="J7305" s="10">
        <v>4076546</v>
      </c>
      <c r="K7305" s="10" t="s">
        <v>46</v>
      </c>
      <c r="R7305" s="10" t="s">
        <v>8915</v>
      </c>
      <c r="S7305" s="10">
        <v>2790</v>
      </c>
    </row>
    <row r="7306" spans="1:20" x14ac:dyDescent="0.35">
      <c r="A7306" s="10" t="s">
        <v>27</v>
      </c>
      <c r="B7306" s="10" t="s">
        <v>27</v>
      </c>
      <c r="C7306" s="10" t="s">
        <v>28</v>
      </c>
      <c r="D7306" s="10" t="s">
        <v>22</v>
      </c>
      <c r="E7306" s="10" t="s">
        <v>23</v>
      </c>
      <c r="F7306" s="10" t="s">
        <v>5</v>
      </c>
      <c r="H7306" s="10" t="s">
        <v>24</v>
      </c>
      <c r="I7306" s="10">
        <v>4073757</v>
      </c>
      <c r="J7306" s="10">
        <v>4076546</v>
      </c>
      <c r="K7306" s="10" t="s">
        <v>46</v>
      </c>
      <c r="L7306" s="10" t="s">
        <v>8916</v>
      </c>
      <c r="O7306" s="10" t="s">
        <v>8917</v>
      </c>
      <c r="R7306" s="10" t="s">
        <v>8915</v>
      </c>
      <c r="S7306" s="10">
        <v>2790</v>
      </c>
      <c r="T7306" s="10">
        <v>929</v>
      </c>
    </row>
    <row r="7307" spans="1:20" x14ac:dyDescent="0.35">
      <c r="A7307" s="10" t="s">
        <v>20</v>
      </c>
      <c r="B7307" s="10" t="s">
        <v>20</v>
      </c>
      <c r="C7307" s="10" t="s">
        <v>21</v>
      </c>
      <c r="D7307" s="10" t="s">
        <v>22</v>
      </c>
      <c r="E7307" s="10" t="s">
        <v>23</v>
      </c>
      <c r="F7307" s="10" t="s">
        <v>5</v>
      </c>
      <c r="H7307" s="10" t="s">
        <v>24</v>
      </c>
      <c r="I7307" s="10">
        <v>4076906</v>
      </c>
      <c r="J7307" s="10">
        <v>4079167</v>
      </c>
      <c r="K7307" s="10" t="s">
        <v>25</v>
      </c>
      <c r="R7307" s="10" t="s">
        <v>8918</v>
      </c>
      <c r="S7307" s="10">
        <v>2262</v>
      </c>
    </row>
    <row r="7308" spans="1:20" x14ac:dyDescent="0.35">
      <c r="A7308" s="10" t="s">
        <v>27</v>
      </c>
      <c r="B7308" s="10" t="s">
        <v>27</v>
      </c>
      <c r="C7308" s="10" t="s">
        <v>28</v>
      </c>
      <c r="D7308" s="10" t="s">
        <v>22</v>
      </c>
      <c r="E7308" s="10" t="s">
        <v>23</v>
      </c>
      <c r="F7308" s="10" t="s">
        <v>5</v>
      </c>
      <c r="H7308" s="10" t="s">
        <v>24</v>
      </c>
      <c r="I7308" s="10">
        <v>4076906</v>
      </c>
      <c r="J7308" s="10">
        <v>4079167</v>
      </c>
      <c r="K7308" s="10" t="s">
        <v>25</v>
      </c>
      <c r="L7308" s="10" t="s">
        <v>8919</v>
      </c>
      <c r="O7308" s="10" t="s">
        <v>8920</v>
      </c>
      <c r="R7308" s="10" t="s">
        <v>8918</v>
      </c>
      <c r="S7308" s="10">
        <v>2262</v>
      </c>
      <c r="T7308" s="10">
        <v>753</v>
      </c>
    </row>
    <row r="7309" spans="1:20" x14ac:dyDescent="0.35">
      <c r="A7309" s="10" t="s">
        <v>20</v>
      </c>
      <c r="B7309" s="10" t="s">
        <v>20</v>
      </c>
      <c r="C7309" s="10" t="s">
        <v>21</v>
      </c>
      <c r="D7309" s="10" t="s">
        <v>22</v>
      </c>
      <c r="E7309" s="10" t="s">
        <v>23</v>
      </c>
      <c r="F7309" s="10" t="s">
        <v>5</v>
      </c>
      <c r="H7309" s="10" t="s">
        <v>24</v>
      </c>
      <c r="I7309" s="10">
        <v>4079235</v>
      </c>
      <c r="J7309" s="10">
        <v>4080671</v>
      </c>
      <c r="K7309" s="10" t="s">
        <v>25</v>
      </c>
      <c r="R7309" s="10" t="s">
        <v>8921</v>
      </c>
      <c r="S7309" s="10">
        <v>1437</v>
      </c>
    </row>
    <row r="7310" spans="1:20" x14ac:dyDescent="0.35">
      <c r="A7310" s="10" t="s">
        <v>27</v>
      </c>
      <c r="B7310" s="10" t="s">
        <v>27</v>
      </c>
      <c r="C7310" s="10" t="s">
        <v>28</v>
      </c>
      <c r="D7310" s="10" t="s">
        <v>22</v>
      </c>
      <c r="E7310" s="10" t="s">
        <v>23</v>
      </c>
      <c r="F7310" s="10" t="s">
        <v>5</v>
      </c>
      <c r="H7310" s="10" t="s">
        <v>24</v>
      </c>
      <c r="I7310" s="10">
        <v>4079235</v>
      </c>
      <c r="J7310" s="10">
        <v>4080671</v>
      </c>
      <c r="K7310" s="10" t="s">
        <v>25</v>
      </c>
      <c r="L7310" s="10" t="s">
        <v>8922</v>
      </c>
      <c r="O7310" s="10" t="s">
        <v>930</v>
      </c>
      <c r="R7310" s="10" t="s">
        <v>8921</v>
      </c>
      <c r="S7310" s="10">
        <v>1437</v>
      </c>
      <c r="T7310" s="10">
        <v>478</v>
      </c>
    </row>
    <row r="7311" spans="1:20" x14ac:dyDescent="0.35">
      <c r="A7311" s="10" t="s">
        <v>20</v>
      </c>
      <c r="B7311" s="10" t="s">
        <v>20</v>
      </c>
      <c r="C7311" s="10" t="s">
        <v>21</v>
      </c>
      <c r="D7311" s="10" t="s">
        <v>22</v>
      </c>
      <c r="E7311" s="10" t="s">
        <v>23</v>
      </c>
      <c r="F7311" s="10" t="s">
        <v>5</v>
      </c>
      <c r="H7311" s="10" t="s">
        <v>24</v>
      </c>
      <c r="I7311" s="10">
        <v>4080716</v>
      </c>
      <c r="J7311" s="10">
        <v>4081486</v>
      </c>
      <c r="K7311" s="10" t="s">
        <v>25</v>
      </c>
      <c r="R7311" s="10" t="s">
        <v>8923</v>
      </c>
      <c r="S7311" s="10">
        <v>771</v>
      </c>
    </row>
    <row r="7312" spans="1:20" x14ac:dyDescent="0.35">
      <c r="A7312" s="10" t="s">
        <v>27</v>
      </c>
      <c r="B7312" s="10" t="s">
        <v>27</v>
      </c>
      <c r="C7312" s="10" t="s">
        <v>28</v>
      </c>
      <c r="D7312" s="10" t="s">
        <v>22</v>
      </c>
      <c r="E7312" s="10" t="s">
        <v>23</v>
      </c>
      <c r="F7312" s="10" t="s">
        <v>5</v>
      </c>
      <c r="H7312" s="10" t="s">
        <v>24</v>
      </c>
      <c r="I7312" s="10">
        <v>4080716</v>
      </c>
      <c r="J7312" s="10">
        <v>4081486</v>
      </c>
      <c r="K7312" s="10" t="s">
        <v>25</v>
      </c>
      <c r="L7312" s="10" t="s">
        <v>8924</v>
      </c>
      <c r="O7312" s="10" t="s">
        <v>1636</v>
      </c>
      <c r="R7312" s="10" t="s">
        <v>8923</v>
      </c>
      <c r="S7312" s="10">
        <v>771</v>
      </c>
      <c r="T7312" s="10">
        <v>256</v>
      </c>
    </row>
    <row r="7313" spans="1:20" x14ac:dyDescent="0.35">
      <c r="A7313" s="10" t="s">
        <v>20</v>
      </c>
      <c r="B7313" s="10" t="s">
        <v>20</v>
      </c>
      <c r="C7313" s="10" t="s">
        <v>21</v>
      </c>
      <c r="D7313" s="10" t="s">
        <v>22</v>
      </c>
      <c r="E7313" s="10" t="s">
        <v>23</v>
      </c>
      <c r="F7313" s="10" t="s">
        <v>5</v>
      </c>
      <c r="H7313" s="10" t="s">
        <v>24</v>
      </c>
      <c r="I7313" s="10">
        <v>4081538</v>
      </c>
      <c r="J7313" s="10">
        <v>4083178</v>
      </c>
      <c r="K7313" s="10" t="s">
        <v>25</v>
      </c>
      <c r="R7313" s="10" t="s">
        <v>8925</v>
      </c>
      <c r="S7313" s="10">
        <v>1641</v>
      </c>
    </row>
    <row r="7314" spans="1:20" x14ac:dyDescent="0.35">
      <c r="A7314" s="10" t="s">
        <v>27</v>
      </c>
      <c r="B7314" s="10" t="s">
        <v>27</v>
      </c>
      <c r="C7314" s="10" t="s">
        <v>28</v>
      </c>
      <c r="D7314" s="10" t="s">
        <v>22</v>
      </c>
      <c r="E7314" s="10" t="s">
        <v>23</v>
      </c>
      <c r="F7314" s="10" t="s">
        <v>5</v>
      </c>
      <c r="H7314" s="10" t="s">
        <v>24</v>
      </c>
      <c r="I7314" s="10">
        <v>4081538</v>
      </c>
      <c r="J7314" s="10">
        <v>4083178</v>
      </c>
      <c r="K7314" s="10" t="s">
        <v>25</v>
      </c>
      <c r="L7314" s="10" t="s">
        <v>8926</v>
      </c>
      <c r="O7314" s="10" t="s">
        <v>8927</v>
      </c>
      <c r="R7314" s="10" t="s">
        <v>8925</v>
      </c>
      <c r="S7314" s="10">
        <v>1641</v>
      </c>
      <c r="T7314" s="10">
        <v>546</v>
      </c>
    </row>
    <row r="7315" spans="1:20" x14ac:dyDescent="0.35">
      <c r="A7315" s="10" t="s">
        <v>20</v>
      </c>
      <c r="B7315" s="10" t="s">
        <v>20</v>
      </c>
      <c r="C7315" s="10" t="s">
        <v>21</v>
      </c>
      <c r="D7315" s="10" t="s">
        <v>22</v>
      </c>
      <c r="E7315" s="10" t="s">
        <v>23</v>
      </c>
      <c r="F7315" s="10" t="s">
        <v>5</v>
      </c>
      <c r="H7315" s="10" t="s">
        <v>24</v>
      </c>
      <c r="I7315" s="10">
        <v>4083456</v>
      </c>
      <c r="J7315" s="10">
        <v>4085642</v>
      </c>
      <c r="K7315" s="10" t="s">
        <v>25</v>
      </c>
      <c r="R7315" s="10" t="s">
        <v>8928</v>
      </c>
      <c r="S7315" s="10">
        <v>2187</v>
      </c>
    </row>
    <row r="7316" spans="1:20" x14ac:dyDescent="0.35">
      <c r="A7316" s="10" t="s">
        <v>27</v>
      </c>
      <c r="B7316" s="10" t="s">
        <v>27</v>
      </c>
      <c r="C7316" s="10" t="s">
        <v>28</v>
      </c>
      <c r="D7316" s="10" t="s">
        <v>22</v>
      </c>
      <c r="E7316" s="10" t="s">
        <v>23</v>
      </c>
      <c r="F7316" s="10" t="s">
        <v>5</v>
      </c>
      <c r="H7316" s="10" t="s">
        <v>24</v>
      </c>
      <c r="I7316" s="10">
        <v>4083456</v>
      </c>
      <c r="J7316" s="10">
        <v>4085642</v>
      </c>
      <c r="K7316" s="10" t="s">
        <v>25</v>
      </c>
      <c r="L7316" s="10" t="s">
        <v>8929</v>
      </c>
      <c r="O7316" s="10" t="s">
        <v>4922</v>
      </c>
      <c r="R7316" s="10" t="s">
        <v>8928</v>
      </c>
      <c r="S7316" s="10">
        <v>2187</v>
      </c>
      <c r="T7316" s="10">
        <v>728</v>
      </c>
    </row>
    <row r="7317" spans="1:20" x14ac:dyDescent="0.35">
      <c r="A7317" s="10" t="s">
        <v>20</v>
      </c>
      <c r="B7317" s="10" t="s">
        <v>20</v>
      </c>
      <c r="C7317" s="10" t="s">
        <v>21</v>
      </c>
      <c r="D7317" s="10" t="s">
        <v>22</v>
      </c>
      <c r="E7317" s="10" t="s">
        <v>23</v>
      </c>
      <c r="F7317" s="10" t="s">
        <v>5</v>
      </c>
      <c r="H7317" s="10" t="s">
        <v>24</v>
      </c>
      <c r="I7317" s="10">
        <v>4085730</v>
      </c>
      <c r="J7317" s="10">
        <v>4086077</v>
      </c>
      <c r="K7317" s="10" t="s">
        <v>25</v>
      </c>
      <c r="R7317" s="10" t="s">
        <v>8930</v>
      </c>
      <c r="S7317" s="10">
        <v>348</v>
      </c>
    </row>
    <row r="7318" spans="1:20" x14ac:dyDescent="0.35">
      <c r="A7318" s="10" t="s">
        <v>27</v>
      </c>
      <c r="B7318" s="10" t="s">
        <v>27</v>
      </c>
      <c r="C7318" s="10" t="s">
        <v>28</v>
      </c>
      <c r="D7318" s="10" t="s">
        <v>22</v>
      </c>
      <c r="E7318" s="10" t="s">
        <v>23</v>
      </c>
      <c r="F7318" s="10" t="s">
        <v>5</v>
      </c>
      <c r="H7318" s="10" t="s">
        <v>24</v>
      </c>
      <c r="I7318" s="10">
        <v>4085730</v>
      </c>
      <c r="J7318" s="10">
        <v>4086077</v>
      </c>
      <c r="K7318" s="10" t="s">
        <v>25</v>
      </c>
      <c r="L7318" s="10" t="s">
        <v>8931</v>
      </c>
      <c r="O7318" s="10" t="s">
        <v>49</v>
      </c>
      <c r="R7318" s="10" t="s">
        <v>8930</v>
      </c>
      <c r="S7318" s="10">
        <v>348</v>
      </c>
      <c r="T7318" s="10">
        <v>115</v>
      </c>
    </row>
    <row r="7319" spans="1:20" x14ac:dyDescent="0.35">
      <c r="A7319" s="10" t="s">
        <v>20</v>
      </c>
      <c r="B7319" s="10" t="s">
        <v>20</v>
      </c>
      <c r="C7319" s="10" t="s">
        <v>21</v>
      </c>
      <c r="D7319" s="10" t="s">
        <v>22</v>
      </c>
      <c r="E7319" s="10" t="s">
        <v>23</v>
      </c>
      <c r="F7319" s="10" t="s">
        <v>5</v>
      </c>
      <c r="H7319" s="10" t="s">
        <v>24</v>
      </c>
      <c r="I7319" s="10">
        <v>4086296</v>
      </c>
      <c r="J7319" s="10">
        <v>4087903</v>
      </c>
      <c r="K7319" s="10" t="s">
        <v>25</v>
      </c>
      <c r="R7319" s="10" t="s">
        <v>8932</v>
      </c>
      <c r="S7319" s="10">
        <v>1608</v>
      </c>
    </row>
    <row r="7320" spans="1:20" x14ac:dyDescent="0.35">
      <c r="A7320" s="10" t="s">
        <v>27</v>
      </c>
      <c r="B7320" s="10" t="s">
        <v>27</v>
      </c>
      <c r="C7320" s="10" t="s">
        <v>28</v>
      </c>
      <c r="D7320" s="10" t="s">
        <v>22</v>
      </c>
      <c r="E7320" s="10" t="s">
        <v>23</v>
      </c>
      <c r="F7320" s="10" t="s">
        <v>5</v>
      </c>
      <c r="H7320" s="10" t="s">
        <v>24</v>
      </c>
      <c r="I7320" s="10">
        <v>4086296</v>
      </c>
      <c r="J7320" s="10">
        <v>4087903</v>
      </c>
      <c r="K7320" s="10" t="s">
        <v>25</v>
      </c>
      <c r="L7320" s="10" t="s">
        <v>8933</v>
      </c>
      <c r="O7320" s="10" t="s">
        <v>8934</v>
      </c>
      <c r="R7320" s="10" t="s">
        <v>8932</v>
      </c>
      <c r="S7320" s="10">
        <v>1608</v>
      </c>
      <c r="T7320" s="10">
        <v>535</v>
      </c>
    </row>
    <row r="7321" spans="1:20" x14ac:dyDescent="0.35">
      <c r="A7321" s="10" t="s">
        <v>20</v>
      </c>
      <c r="B7321" s="10" t="s">
        <v>20</v>
      </c>
      <c r="C7321" s="10" t="s">
        <v>21</v>
      </c>
      <c r="D7321" s="10" t="s">
        <v>22</v>
      </c>
      <c r="E7321" s="10" t="s">
        <v>23</v>
      </c>
      <c r="F7321" s="10" t="s">
        <v>5</v>
      </c>
      <c r="H7321" s="10" t="s">
        <v>24</v>
      </c>
      <c r="I7321" s="10">
        <v>4088074</v>
      </c>
      <c r="J7321" s="10">
        <v>4089624</v>
      </c>
      <c r="K7321" s="10" t="s">
        <v>25</v>
      </c>
      <c r="R7321" s="10" t="s">
        <v>8935</v>
      </c>
      <c r="S7321" s="10">
        <v>1551</v>
      </c>
    </row>
    <row r="7322" spans="1:20" x14ac:dyDescent="0.35">
      <c r="A7322" s="10" t="s">
        <v>27</v>
      </c>
      <c r="B7322" s="10" t="s">
        <v>27</v>
      </c>
      <c r="C7322" s="10" t="s">
        <v>28</v>
      </c>
      <c r="D7322" s="10" t="s">
        <v>22</v>
      </c>
      <c r="E7322" s="10" t="s">
        <v>23</v>
      </c>
      <c r="F7322" s="10" t="s">
        <v>5</v>
      </c>
      <c r="H7322" s="10" t="s">
        <v>24</v>
      </c>
      <c r="I7322" s="10">
        <v>4088074</v>
      </c>
      <c r="J7322" s="10">
        <v>4089624</v>
      </c>
      <c r="K7322" s="10" t="s">
        <v>25</v>
      </c>
      <c r="L7322" s="10" t="s">
        <v>8936</v>
      </c>
      <c r="O7322" s="10" t="s">
        <v>8532</v>
      </c>
      <c r="R7322" s="10" t="s">
        <v>8935</v>
      </c>
      <c r="S7322" s="10">
        <v>1551</v>
      </c>
      <c r="T7322" s="10">
        <v>516</v>
      </c>
    </row>
    <row r="7323" spans="1:20" x14ac:dyDescent="0.35">
      <c r="A7323" s="10" t="s">
        <v>20</v>
      </c>
      <c r="B7323" s="10" t="s">
        <v>20</v>
      </c>
      <c r="C7323" s="10" t="s">
        <v>21</v>
      </c>
      <c r="D7323" s="10" t="s">
        <v>22</v>
      </c>
      <c r="E7323" s="10" t="s">
        <v>23</v>
      </c>
      <c r="F7323" s="10" t="s">
        <v>5</v>
      </c>
      <c r="H7323" s="10" t="s">
        <v>24</v>
      </c>
      <c r="I7323" s="10">
        <v>4089637</v>
      </c>
      <c r="J7323" s="10">
        <v>4091178</v>
      </c>
      <c r="K7323" s="10" t="s">
        <v>25</v>
      </c>
      <c r="R7323" s="10" t="s">
        <v>8937</v>
      </c>
      <c r="S7323" s="10">
        <v>1542</v>
      </c>
    </row>
    <row r="7324" spans="1:20" x14ac:dyDescent="0.35">
      <c r="A7324" s="10" t="s">
        <v>27</v>
      </c>
      <c r="B7324" s="10" t="s">
        <v>27</v>
      </c>
      <c r="C7324" s="10" t="s">
        <v>28</v>
      </c>
      <c r="D7324" s="10" t="s">
        <v>22</v>
      </c>
      <c r="E7324" s="10" t="s">
        <v>23</v>
      </c>
      <c r="F7324" s="10" t="s">
        <v>5</v>
      </c>
      <c r="H7324" s="10" t="s">
        <v>24</v>
      </c>
      <c r="I7324" s="10">
        <v>4089637</v>
      </c>
      <c r="J7324" s="10">
        <v>4091178</v>
      </c>
      <c r="K7324" s="10" t="s">
        <v>25</v>
      </c>
      <c r="L7324" s="10" t="s">
        <v>8938</v>
      </c>
      <c r="O7324" s="10" t="s">
        <v>8532</v>
      </c>
      <c r="R7324" s="10" t="s">
        <v>8937</v>
      </c>
      <c r="S7324" s="10">
        <v>1542</v>
      </c>
      <c r="T7324" s="10">
        <v>513</v>
      </c>
    </row>
    <row r="7325" spans="1:20" x14ac:dyDescent="0.35">
      <c r="A7325" s="10" t="s">
        <v>20</v>
      </c>
      <c r="B7325" s="10" t="s">
        <v>20</v>
      </c>
      <c r="C7325" s="10" t="s">
        <v>21</v>
      </c>
      <c r="D7325" s="10" t="s">
        <v>22</v>
      </c>
      <c r="E7325" s="10" t="s">
        <v>23</v>
      </c>
      <c r="F7325" s="10" t="s">
        <v>5</v>
      </c>
      <c r="H7325" s="10" t="s">
        <v>24</v>
      </c>
      <c r="I7325" s="10">
        <v>4091243</v>
      </c>
      <c r="J7325" s="10">
        <v>4092145</v>
      </c>
      <c r="K7325" s="10" t="s">
        <v>25</v>
      </c>
      <c r="R7325" s="10" t="s">
        <v>8939</v>
      </c>
      <c r="S7325" s="10">
        <v>903</v>
      </c>
    </row>
    <row r="7326" spans="1:20" x14ac:dyDescent="0.35">
      <c r="A7326" s="10" t="s">
        <v>27</v>
      </c>
      <c r="B7326" s="10" t="s">
        <v>27</v>
      </c>
      <c r="C7326" s="10" t="s">
        <v>28</v>
      </c>
      <c r="D7326" s="10" t="s">
        <v>22</v>
      </c>
      <c r="E7326" s="10" t="s">
        <v>23</v>
      </c>
      <c r="F7326" s="10" t="s">
        <v>5</v>
      </c>
      <c r="H7326" s="10" t="s">
        <v>24</v>
      </c>
      <c r="I7326" s="10">
        <v>4091243</v>
      </c>
      <c r="J7326" s="10">
        <v>4092145</v>
      </c>
      <c r="K7326" s="10" t="s">
        <v>25</v>
      </c>
      <c r="L7326" s="10" t="s">
        <v>8940</v>
      </c>
      <c r="O7326" s="10" t="s">
        <v>2045</v>
      </c>
      <c r="R7326" s="10" t="s">
        <v>8939</v>
      </c>
      <c r="S7326" s="10">
        <v>903</v>
      </c>
      <c r="T7326" s="10">
        <v>300</v>
      </c>
    </row>
    <row r="7327" spans="1:20" x14ac:dyDescent="0.35">
      <c r="A7327" s="10" t="s">
        <v>20</v>
      </c>
      <c r="B7327" s="10" t="s">
        <v>20</v>
      </c>
      <c r="C7327" s="10" t="s">
        <v>21</v>
      </c>
      <c r="D7327" s="10" t="s">
        <v>22</v>
      </c>
      <c r="E7327" s="10" t="s">
        <v>23</v>
      </c>
      <c r="F7327" s="10" t="s">
        <v>5</v>
      </c>
      <c r="H7327" s="10" t="s">
        <v>24</v>
      </c>
      <c r="I7327" s="10">
        <v>4092189</v>
      </c>
      <c r="J7327" s="10">
        <v>4092326</v>
      </c>
      <c r="K7327" s="10" t="s">
        <v>46</v>
      </c>
      <c r="R7327" s="10" t="s">
        <v>8941</v>
      </c>
      <c r="S7327" s="10">
        <v>138</v>
      </c>
    </row>
    <row r="7328" spans="1:20" x14ac:dyDescent="0.35">
      <c r="A7328" s="10" t="s">
        <v>27</v>
      </c>
      <c r="B7328" s="10" t="s">
        <v>27</v>
      </c>
      <c r="C7328" s="10" t="s">
        <v>28</v>
      </c>
      <c r="D7328" s="10" t="s">
        <v>22</v>
      </c>
      <c r="E7328" s="10" t="s">
        <v>23</v>
      </c>
      <c r="F7328" s="10" t="s">
        <v>5</v>
      </c>
      <c r="H7328" s="10" t="s">
        <v>24</v>
      </c>
      <c r="I7328" s="10">
        <v>4092189</v>
      </c>
      <c r="J7328" s="10">
        <v>4092326</v>
      </c>
      <c r="K7328" s="10" t="s">
        <v>46</v>
      </c>
      <c r="L7328" s="10" t="s">
        <v>8942</v>
      </c>
      <c r="O7328" s="10" t="s">
        <v>52</v>
      </c>
      <c r="R7328" s="10" t="s">
        <v>8941</v>
      </c>
      <c r="S7328" s="10">
        <v>138</v>
      </c>
      <c r="T7328" s="10">
        <v>45</v>
      </c>
    </row>
    <row r="7329" spans="1:20" x14ac:dyDescent="0.35">
      <c r="A7329" s="10" t="s">
        <v>20</v>
      </c>
      <c r="B7329" s="10" t="s">
        <v>20</v>
      </c>
      <c r="C7329" s="10" t="s">
        <v>21</v>
      </c>
      <c r="D7329" s="10" t="s">
        <v>22</v>
      </c>
      <c r="E7329" s="10" t="s">
        <v>23</v>
      </c>
      <c r="F7329" s="10" t="s">
        <v>5</v>
      </c>
      <c r="H7329" s="10" t="s">
        <v>24</v>
      </c>
      <c r="I7329" s="10">
        <v>4092326</v>
      </c>
      <c r="J7329" s="10">
        <v>4092580</v>
      </c>
      <c r="K7329" s="10" t="s">
        <v>46</v>
      </c>
      <c r="R7329" s="10" t="s">
        <v>8943</v>
      </c>
      <c r="S7329" s="10">
        <v>255</v>
      </c>
    </row>
    <row r="7330" spans="1:20" x14ac:dyDescent="0.35">
      <c r="A7330" s="10" t="s">
        <v>27</v>
      </c>
      <c r="B7330" s="10" t="s">
        <v>27</v>
      </c>
      <c r="C7330" s="10" t="s">
        <v>28</v>
      </c>
      <c r="D7330" s="10" t="s">
        <v>22</v>
      </c>
      <c r="E7330" s="10" t="s">
        <v>23</v>
      </c>
      <c r="F7330" s="10" t="s">
        <v>5</v>
      </c>
      <c r="H7330" s="10" t="s">
        <v>24</v>
      </c>
      <c r="I7330" s="10">
        <v>4092326</v>
      </c>
      <c r="J7330" s="10">
        <v>4092580</v>
      </c>
      <c r="K7330" s="10" t="s">
        <v>46</v>
      </c>
      <c r="L7330" s="10" t="s">
        <v>8944</v>
      </c>
      <c r="O7330" s="10" t="s">
        <v>49</v>
      </c>
      <c r="R7330" s="10" t="s">
        <v>8943</v>
      </c>
      <c r="S7330" s="10">
        <v>255</v>
      </c>
      <c r="T7330" s="10">
        <v>84</v>
      </c>
    </row>
    <row r="7331" spans="1:20" x14ac:dyDescent="0.35">
      <c r="A7331" s="10" t="s">
        <v>20</v>
      </c>
      <c r="B7331" s="10" t="s">
        <v>20</v>
      </c>
      <c r="C7331" s="10" t="s">
        <v>21</v>
      </c>
      <c r="D7331" s="10" t="s">
        <v>22</v>
      </c>
      <c r="E7331" s="10" t="s">
        <v>23</v>
      </c>
      <c r="F7331" s="10" t="s">
        <v>5</v>
      </c>
      <c r="H7331" s="10" t="s">
        <v>24</v>
      </c>
      <c r="I7331" s="10">
        <v>4092792</v>
      </c>
      <c r="J7331" s="10">
        <v>4093958</v>
      </c>
      <c r="K7331" s="10" t="s">
        <v>46</v>
      </c>
      <c r="R7331" s="10" t="s">
        <v>8945</v>
      </c>
      <c r="S7331" s="10">
        <v>1167</v>
      </c>
    </row>
    <row r="7332" spans="1:20" x14ac:dyDescent="0.35">
      <c r="A7332" s="10" t="s">
        <v>27</v>
      </c>
      <c r="B7332" s="10" t="s">
        <v>27</v>
      </c>
      <c r="C7332" s="10" t="s">
        <v>28</v>
      </c>
      <c r="D7332" s="10" t="s">
        <v>22</v>
      </c>
      <c r="E7332" s="10" t="s">
        <v>23</v>
      </c>
      <c r="F7332" s="10" t="s">
        <v>5</v>
      </c>
      <c r="H7332" s="10" t="s">
        <v>24</v>
      </c>
      <c r="I7332" s="10">
        <v>4092792</v>
      </c>
      <c r="J7332" s="10">
        <v>4093958</v>
      </c>
      <c r="K7332" s="10" t="s">
        <v>46</v>
      </c>
      <c r="L7332" s="10" t="s">
        <v>8946</v>
      </c>
      <c r="O7332" s="10" t="s">
        <v>8947</v>
      </c>
      <c r="R7332" s="10" t="s">
        <v>8945</v>
      </c>
      <c r="S7332" s="10">
        <v>1167</v>
      </c>
      <c r="T7332" s="10">
        <v>388</v>
      </c>
    </row>
    <row r="7333" spans="1:20" x14ac:dyDescent="0.35">
      <c r="A7333" s="10" t="s">
        <v>20</v>
      </c>
      <c r="B7333" s="10" t="s">
        <v>20</v>
      </c>
      <c r="C7333" s="10" t="s">
        <v>21</v>
      </c>
      <c r="D7333" s="10" t="s">
        <v>22</v>
      </c>
      <c r="E7333" s="10" t="s">
        <v>23</v>
      </c>
      <c r="F7333" s="10" t="s">
        <v>5</v>
      </c>
      <c r="H7333" s="10" t="s">
        <v>24</v>
      </c>
      <c r="I7333" s="10">
        <v>4094076</v>
      </c>
      <c r="J7333" s="10">
        <v>4095995</v>
      </c>
      <c r="K7333" s="10" t="s">
        <v>46</v>
      </c>
      <c r="R7333" s="10" t="s">
        <v>8948</v>
      </c>
      <c r="S7333" s="10">
        <v>1920</v>
      </c>
    </row>
    <row r="7334" spans="1:20" x14ac:dyDescent="0.35">
      <c r="A7334" s="10" t="s">
        <v>27</v>
      </c>
      <c r="B7334" s="10" t="s">
        <v>27</v>
      </c>
      <c r="C7334" s="10" t="s">
        <v>28</v>
      </c>
      <c r="D7334" s="10" t="s">
        <v>22</v>
      </c>
      <c r="E7334" s="10" t="s">
        <v>23</v>
      </c>
      <c r="F7334" s="10" t="s">
        <v>5</v>
      </c>
      <c r="H7334" s="10" t="s">
        <v>24</v>
      </c>
      <c r="I7334" s="10">
        <v>4094076</v>
      </c>
      <c r="J7334" s="10">
        <v>4095995</v>
      </c>
      <c r="K7334" s="10" t="s">
        <v>46</v>
      </c>
      <c r="L7334" s="10" t="s">
        <v>8949</v>
      </c>
      <c r="O7334" s="10" t="s">
        <v>8950</v>
      </c>
      <c r="R7334" s="10" t="s">
        <v>8948</v>
      </c>
      <c r="S7334" s="10">
        <v>1920</v>
      </c>
      <c r="T7334" s="10">
        <v>639</v>
      </c>
    </row>
    <row r="7335" spans="1:20" x14ac:dyDescent="0.35">
      <c r="A7335" s="10" t="s">
        <v>20</v>
      </c>
      <c r="B7335" s="10" t="s">
        <v>20</v>
      </c>
      <c r="C7335" s="10" t="s">
        <v>21</v>
      </c>
      <c r="D7335" s="10" t="s">
        <v>22</v>
      </c>
      <c r="E7335" s="10" t="s">
        <v>23</v>
      </c>
      <c r="F7335" s="10" t="s">
        <v>5</v>
      </c>
      <c r="H7335" s="10" t="s">
        <v>24</v>
      </c>
      <c r="I7335" s="10">
        <v>4096343</v>
      </c>
      <c r="J7335" s="10">
        <v>4096594</v>
      </c>
      <c r="K7335" s="10" t="s">
        <v>25</v>
      </c>
      <c r="R7335" s="10" t="s">
        <v>8951</v>
      </c>
      <c r="S7335" s="10">
        <v>252</v>
      </c>
    </row>
    <row r="7336" spans="1:20" x14ac:dyDescent="0.35">
      <c r="A7336" s="10" t="s">
        <v>27</v>
      </c>
      <c r="B7336" s="10" t="s">
        <v>27</v>
      </c>
      <c r="C7336" s="10" t="s">
        <v>28</v>
      </c>
      <c r="D7336" s="10" t="s">
        <v>22</v>
      </c>
      <c r="E7336" s="10" t="s">
        <v>23</v>
      </c>
      <c r="F7336" s="10" t="s">
        <v>5</v>
      </c>
      <c r="H7336" s="10" t="s">
        <v>24</v>
      </c>
      <c r="I7336" s="10">
        <v>4096343</v>
      </c>
      <c r="J7336" s="10">
        <v>4096594</v>
      </c>
      <c r="K7336" s="10" t="s">
        <v>25</v>
      </c>
      <c r="L7336" s="10" t="s">
        <v>8952</v>
      </c>
      <c r="O7336" s="10" t="s">
        <v>49</v>
      </c>
      <c r="R7336" s="10" t="s">
        <v>8951</v>
      </c>
      <c r="S7336" s="10">
        <v>252</v>
      </c>
      <c r="T7336" s="10">
        <v>83</v>
      </c>
    </row>
    <row r="7337" spans="1:20" x14ac:dyDescent="0.35">
      <c r="A7337" s="10" t="s">
        <v>20</v>
      </c>
      <c r="B7337" s="10" t="s">
        <v>20</v>
      </c>
      <c r="C7337" s="10" t="s">
        <v>21</v>
      </c>
      <c r="D7337" s="10" t="s">
        <v>22</v>
      </c>
      <c r="E7337" s="10" t="s">
        <v>23</v>
      </c>
      <c r="F7337" s="10" t="s">
        <v>5</v>
      </c>
      <c r="H7337" s="10" t="s">
        <v>24</v>
      </c>
      <c r="I7337" s="10">
        <v>4096655</v>
      </c>
      <c r="J7337" s="10">
        <v>4097560</v>
      </c>
      <c r="K7337" s="10" t="s">
        <v>25</v>
      </c>
      <c r="R7337" s="10" t="s">
        <v>8953</v>
      </c>
      <c r="S7337" s="10">
        <v>906</v>
      </c>
    </row>
    <row r="7338" spans="1:20" x14ac:dyDescent="0.35">
      <c r="A7338" s="10" t="s">
        <v>27</v>
      </c>
      <c r="B7338" s="10" t="s">
        <v>27</v>
      </c>
      <c r="C7338" s="10" t="s">
        <v>28</v>
      </c>
      <c r="D7338" s="10" t="s">
        <v>22</v>
      </c>
      <c r="E7338" s="10" t="s">
        <v>23</v>
      </c>
      <c r="F7338" s="10" t="s">
        <v>5</v>
      </c>
      <c r="H7338" s="10" t="s">
        <v>24</v>
      </c>
      <c r="I7338" s="10">
        <v>4096655</v>
      </c>
      <c r="J7338" s="10">
        <v>4097560</v>
      </c>
      <c r="K7338" s="10" t="s">
        <v>25</v>
      </c>
      <c r="L7338" s="10" t="s">
        <v>8954</v>
      </c>
      <c r="O7338" s="10" t="s">
        <v>49</v>
      </c>
      <c r="R7338" s="10" t="s">
        <v>8953</v>
      </c>
      <c r="S7338" s="10">
        <v>906</v>
      </c>
      <c r="T7338" s="10">
        <v>301</v>
      </c>
    </row>
    <row r="7339" spans="1:20" x14ac:dyDescent="0.35">
      <c r="A7339" s="10" t="s">
        <v>20</v>
      </c>
      <c r="B7339" s="10" t="s">
        <v>20</v>
      </c>
      <c r="C7339" s="10" t="s">
        <v>21</v>
      </c>
      <c r="D7339" s="10" t="s">
        <v>22</v>
      </c>
      <c r="E7339" s="10" t="s">
        <v>23</v>
      </c>
      <c r="F7339" s="10" t="s">
        <v>5</v>
      </c>
      <c r="H7339" s="10" t="s">
        <v>24</v>
      </c>
      <c r="I7339" s="10">
        <v>4097786</v>
      </c>
      <c r="J7339" s="10">
        <v>4098538</v>
      </c>
      <c r="K7339" s="10" t="s">
        <v>25</v>
      </c>
      <c r="R7339" s="10" t="s">
        <v>8955</v>
      </c>
      <c r="S7339" s="10">
        <v>753</v>
      </c>
    </row>
    <row r="7340" spans="1:20" x14ac:dyDescent="0.35">
      <c r="A7340" s="10" t="s">
        <v>27</v>
      </c>
      <c r="B7340" s="10" t="s">
        <v>27</v>
      </c>
      <c r="C7340" s="10" t="s">
        <v>28</v>
      </c>
      <c r="D7340" s="10" t="s">
        <v>22</v>
      </c>
      <c r="E7340" s="10" t="s">
        <v>23</v>
      </c>
      <c r="F7340" s="10" t="s">
        <v>5</v>
      </c>
      <c r="H7340" s="10" t="s">
        <v>24</v>
      </c>
      <c r="I7340" s="10">
        <v>4097786</v>
      </c>
      <c r="J7340" s="10">
        <v>4098538</v>
      </c>
      <c r="K7340" s="10" t="s">
        <v>25</v>
      </c>
      <c r="L7340" s="10" t="s">
        <v>8956</v>
      </c>
      <c r="O7340" s="10" t="s">
        <v>8957</v>
      </c>
      <c r="R7340" s="10" t="s">
        <v>8955</v>
      </c>
      <c r="S7340" s="10">
        <v>753</v>
      </c>
      <c r="T7340" s="10">
        <v>250</v>
      </c>
    </row>
    <row r="7341" spans="1:20" x14ac:dyDescent="0.35">
      <c r="A7341" s="10" t="s">
        <v>20</v>
      </c>
      <c r="B7341" s="10" t="s">
        <v>20</v>
      </c>
      <c r="C7341" s="10" t="s">
        <v>21</v>
      </c>
      <c r="D7341" s="10" t="s">
        <v>22</v>
      </c>
      <c r="E7341" s="10" t="s">
        <v>23</v>
      </c>
      <c r="F7341" s="10" t="s">
        <v>5</v>
      </c>
      <c r="H7341" s="10" t="s">
        <v>24</v>
      </c>
      <c r="I7341" s="10">
        <v>4098609</v>
      </c>
      <c r="J7341" s="10">
        <v>4099319</v>
      </c>
      <c r="K7341" s="10" t="s">
        <v>46</v>
      </c>
      <c r="R7341" s="10" t="s">
        <v>8958</v>
      </c>
      <c r="S7341" s="10">
        <v>711</v>
      </c>
    </row>
    <row r="7342" spans="1:20" x14ac:dyDescent="0.35">
      <c r="A7342" s="10" t="s">
        <v>27</v>
      </c>
      <c r="B7342" s="10" t="s">
        <v>27</v>
      </c>
      <c r="C7342" s="10" t="s">
        <v>28</v>
      </c>
      <c r="D7342" s="10" t="s">
        <v>22</v>
      </c>
      <c r="E7342" s="10" t="s">
        <v>23</v>
      </c>
      <c r="F7342" s="10" t="s">
        <v>5</v>
      </c>
      <c r="H7342" s="10" t="s">
        <v>24</v>
      </c>
      <c r="I7342" s="10">
        <v>4098609</v>
      </c>
      <c r="J7342" s="10">
        <v>4099319</v>
      </c>
      <c r="K7342" s="10" t="s">
        <v>46</v>
      </c>
      <c r="L7342" s="10" t="s">
        <v>8959</v>
      </c>
      <c r="O7342" s="10" t="s">
        <v>602</v>
      </c>
      <c r="R7342" s="10" t="s">
        <v>8958</v>
      </c>
      <c r="S7342" s="10">
        <v>711</v>
      </c>
      <c r="T7342" s="10">
        <v>236</v>
      </c>
    </row>
    <row r="7343" spans="1:20" x14ac:dyDescent="0.35">
      <c r="A7343" s="10" t="s">
        <v>20</v>
      </c>
      <c r="B7343" s="10" t="s">
        <v>20</v>
      </c>
      <c r="C7343" s="10" t="s">
        <v>21</v>
      </c>
      <c r="D7343" s="10" t="s">
        <v>22</v>
      </c>
      <c r="E7343" s="10" t="s">
        <v>23</v>
      </c>
      <c r="F7343" s="10" t="s">
        <v>5</v>
      </c>
      <c r="H7343" s="10" t="s">
        <v>24</v>
      </c>
      <c r="I7343" s="10">
        <v>4099471</v>
      </c>
      <c r="J7343" s="10">
        <v>4102326</v>
      </c>
      <c r="K7343" s="10" t="s">
        <v>46</v>
      </c>
      <c r="R7343" s="10" t="s">
        <v>8960</v>
      </c>
      <c r="S7343" s="10">
        <v>2856</v>
      </c>
    </row>
    <row r="7344" spans="1:20" x14ac:dyDescent="0.35">
      <c r="A7344" s="10" t="s">
        <v>27</v>
      </c>
      <c r="B7344" s="10" t="s">
        <v>27</v>
      </c>
      <c r="C7344" s="10" t="s">
        <v>28</v>
      </c>
      <c r="D7344" s="10" t="s">
        <v>22</v>
      </c>
      <c r="E7344" s="10" t="s">
        <v>23</v>
      </c>
      <c r="F7344" s="10" t="s">
        <v>5</v>
      </c>
      <c r="H7344" s="10" t="s">
        <v>24</v>
      </c>
      <c r="I7344" s="10">
        <v>4099471</v>
      </c>
      <c r="J7344" s="10">
        <v>4102326</v>
      </c>
      <c r="K7344" s="10" t="s">
        <v>46</v>
      </c>
      <c r="L7344" s="10" t="s">
        <v>8961</v>
      </c>
      <c r="O7344" s="10" t="s">
        <v>1660</v>
      </c>
      <c r="R7344" s="10" t="s">
        <v>8960</v>
      </c>
      <c r="S7344" s="10">
        <v>2856</v>
      </c>
      <c r="T7344" s="10">
        <v>951</v>
      </c>
    </row>
    <row r="7345" spans="1:20" x14ac:dyDescent="0.35">
      <c r="A7345" s="10" t="s">
        <v>20</v>
      </c>
      <c r="B7345" s="10" t="s">
        <v>20</v>
      </c>
      <c r="C7345" s="10" t="s">
        <v>21</v>
      </c>
      <c r="D7345" s="10" t="s">
        <v>22</v>
      </c>
      <c r="E7345" s="10" t="s">
        <v>23</v>
      </c>
      <c r="F7345" s="10" t="s">
        <v>5</v>
      </c>
      <c r="H7345" s="10" t="s">
        <v>24</v>
      </c>
      <c r="I7345" s="10">
        <v>4102466</v>
      </c>
      <c r="J7345" s="10">
        <v>4104205</v>
      </c>
      <c r="K7345" s="10" t="s">
        <v>46</v>
      </c>
      <c r="R7345" s="10" t="s">
        <v>8962</v>
      </c>
      <c r="S7345" s="10">
        <v>1740</v>
      </c>
    </row>
    <row r="7346" spans="1:20" x14ac:dyDescent="0.35">
      <c r="A7346" s="10" t="s">
        <v>27</v>
      </c>
      <c r="B7346" s="10" t="s">
        <v>27</v>
      </c>
      <c r="C7346" s="10" t="s">
        <v>28</v>
      </c>
      <c r="D7346" s="10" t="s">
        <v>22</v>
      </c>
      <c r="E7346" s="10" t="s">
        <v>23</v>
      </c>
      <c r="F7346" s="10" t="s">
        <v>5</v>
      </c>
      <c r="H7346" s="10" t="s">
        <v>24</v>
      </c>
      <c r="I7346" s="10">
        <v>4102466</v>
      </c>
      <c r="J7346" s="10">
        <v>4104205</v>
      </c>
      <c r="K7346" s="10" t="s">
        <v>46</v>
      </c>
      <c r="L7346" s="10" t="s">
        <v>8963</v>
      </c>
      <c r="O7346" s="10" t="s">
        <v>559</v>
      </c>
      <c r="R7346" s="10" t="s">
        <v>8962</v>
      </c>
      <c r="S7346" s="10">
        <v>1740</v>
      </c>
      <c r="T7346" s="10">
        <v>579</v>
      </c>
    </row>
    <row r="7347" spans="1:20" x14ac:dyDescent="0.35">
      <c r="A7347" s="10" t="s">
        <v>20</v>
      </c>
      <c r="B7347" s="10" t="s">
        <v>20</v>
      </c>
      <c r="C7347" s="10" t="s">
        <v>21</v>
      </c>
      <c r="D7347" s="10" t="s">
        <v>22</v>
      </c>
      <c r="E7347" s="10" t="s">
        <v>23</v>
      </c>
      <c r="F7347" s="10" t="s">
        <v>5</v>
      </c>
      <c r="H7347" s="10" t="s">
        <v>24</v>
      </c>
      <c r="I7347" s="10">
        <v>4104480</v>
      </c>
      <c r="J7347" s="10">
        <v>4105529</v>
      </c>
      <c r="K7347" s="10" t="s">
        <v>25</v>
      </c>
      <c r="R7347" s="10" t="s">
        <v>8964</v>
      </c>
      <c r="S7347" s="10">
        <v>1050</v>
      </c>
    </row>
    <row r="7348" spans="1:20" x14ac:dyDescent="0.35">
      <c r="A7348" s="10" t="s">
        <v>27</v>
      </c>
      <c r="B7348" s="10" t="s">
        <v>27</v>
      </c>
      <c r="C7348" s="10" t="s">
        <v>28</v>
      </c>
      <c r="D7348" s="10" t="s">
        <v>22</v>
      </c>
      <c r="E7348" s="10" t="s">
        <v>23</v>
      </c>
      <c r="F7348" s="10" t="s">
        <v>5</v>
      </c>
      <c r="H7348" s="10" t="s">
        <v>24</v>
      </c>
      <c r="I7348" s="10">
        <v>4104480</v>
      </c>
      <c r="J7348" s="10">
        <v>4105529</v>
      </c>
      <c r="K7348" s="10" t="s">
        <v>25</v>
      </c>
      <c r="L7348" s="10" t="s">
        <v>8965</v>
      </c>
      <c r="O7348" s="10" t="s">
        <v>52</v>
      </c>
      <c r="R7348" s="10" t="s">
        <v>8964</v>
      </c>
      <c r="S7348" s="10">
        <v>1050</v>
      </c>
      <c r="T7348" s="10">
        <v>349</v>
      </c>
    </row>
    <row r="7349" spans="1:20" x14ac:dyDescent="0.35">
      <c r="A7349" s="10" t="s">
        <v>20</v>
      </c>
      <c r="B7349" s="10" t="s">
        <v>20</v>
      </c>
      <c r="C7349" s="10" t="s">
        <v>21</v>
      </c>
      <c r="D7349" s="10" t="s">
        <v>22</v>
      </c>
      <c r="E7349" s="10" t="s">
        <v>23</v>
      </c>
      <c r="F7349" s="10" t="s">
        <v>5</v>
      </c>
      <c r="H7349" s="10" t="s">
        <v>24</v>
      </c>
      <c r="I7349" s="10">
        <v>4105626</v>
      </c>
      <c r="J7349" s="10">
        <v>4107317</v>
      </c>
      <c r="K7349" s="10" t="s">
        <v>46</v>
      </c>
      <c r="R7349" s="10" t="s">
        <v>8966</v>
      </c>
      <c r="S7349" s="10">
        <v>1692</v>
      </c>
    </row>
    <row r="7350" spans="1:20" x14ac:dyDescent="0.35">
      <c r="A7350" s="10" t="s">
        <v>27</v>
      </c>
      <c r="B7350" s="10" t="s">
        <v>27</v>
      </c>
      <c r="C7350" s="10" t="s">
        <v>28</v>
      </c>
      <c r="D7350" s="10" t="s">
        <v>22</v>
      </c>
      <c r="E7350" s="10" t="s">
        <v>23</v>
      </c>
      <c r="F7350" s="10" t="s">
        <v>5</v>
      </c>
      <c r="H7350" s="10" t="s">
        <v>24</v>
      </c>
      <c r="I7350" s="10">
        <v>4105626</v>
      </c>
      <c r="J7350" s="10">
        <v>4107317</v>
      </c>
      <c r="K7350" s="10" t="s">
        <v>46</v>
      </c>
      <c r="L7350" s="10" t="s">
        <v>8967</v>
      </c>
      <c r="O7350" s="10" t="s">
        <v>256</v>
      </c>
      <c r="R7350" s="10" t="s">
        <v>8966</v>
      </c>
      <c r="S7350" s="10">
        <v>1692</v>
      </c>
      <c r="T7350" s="10">
        <v>563</v>
      </c>
    </row>
    <row r="7351" spans="1:20" x14ac:dyDescent="0.35">
      <c r="A7351" s="10" t="s">
        <v>20</v>
      </c>
      <c r="B7351" s="10" t="s">
        <v>20</v>
      </c>
      <c r="C7351" s="10" t="s">
        <v>72</v>
      </c>
      <c r="D7351" s="10" t="s">
        <v>22</v>
      </c>
      <c r="E7351" s="10" t="s">
        <v>23</v>
      </c>
      <c r="F7351" s="10" t="s">
        <v>5</v>
      </c>
      <c r="H7351" s="10" t="s">
        <v>24</v>
      </c>
      <c r="I7351" s="10">
        <v>4108039</v>
      </c>
      <c r="J7351" s="10">
        <v>4108113</v>
      </c>
      <c r="K7351" s="10" t="s">
        <v>46</v>
      </c>
      <c r="R7351" s="10" t="s">
        <v>8968</v>
      </c>
      <c r="S7351" s="10">
        <v>75</v>
      </c>
    </row>
    <row r="7352" spans="1:20" x14ac:dyDescent="0.35">
      <c r="A7352" s="10" t="s">
        <v>72</v>
      </c>
      <c r="B7352" s="10" t="s">
        <v>72</v>
      </c>
      <c r="D7352" s="10" t="s">
        <v>22</v>
      </c>
      <c r="E7352" s="10" t="s">
        <v>23</v>
      </c>
      <c r="F7352" s="10" t="s">
        <v>5</v>
      </c>
      <c r="H7352" s="10" t="s">
        <v>24</v>
      </c>
      <c r="I7352" s="10">
        <v>4108039</v>
      </c>
      <c r="J7352" s="10">
        <v>4108113</v>
      </c>
      <c r="K7352" s="10" t="s">
        <v>46</v>
      </c>
      <c r="O7352" s="10" t="s">
        <v>6911</v>
      </c>
      <c r="R7352" s="10" t="s">
        <v>8968</v>
      </c>
      <c r="S7352" s="10">
        <v>75</v>
      </c>
    </row>
    <row r="7353" spans="1:20" x14ac:dyDescent="0.35">
      <c r="A7353" s="10" t="s">
        <v>20</v>
      </c>
      <c r="B7353" s="10" t="s">
        <v>20</v>
      </c>
      <c r="C7353" s="10" t="s">
        <v>21</v>
      </c>
      <c r="D7353" s="10" t="s">
        <v>22</v>
      </c>
      <c r="E7353" s="10" t="s">
        <v>23</v>
      </c>
      <c r="F7353" s="10" t="s">
        <v>5</v>
      </c>
      <c r="H7353" s="10" t="s">
        <v>24</v>
      </c>
      <c r="I7353" s="10">
        <v>4108262</v>
      </c>
      <c r="J7353" s="10">
        <v>4108843</v>
      </c>
      <c r="K7353" s="10" t="s">
        <v>25</v>
      </c>
      <c r="R7353" s="10" t="s">
        <v>8969</v>
      </c>
      <c r="S7353" s="10">
        <v>582</v>
      </c>
    </row>
    <row r="7354" spans="1:20" x14ac:dyDescent="0.35">
      <c r="A7354" s="10" t="s">
        <v>27</v>
      </c>
      <c r="B7354" s="10" t="s">
        <v>27</v>
      </c>
      <c r="C7354" s="10" t="s">
        <v>28</v>
      </c>
      <c r="D7354" s="10" t="s">
        <v>22</v>
      </c>
      <c r="E7354" s="10" t="s">
        <v>23</v>
      </c>
      <c r="F7354" s="10" t="s">
        <v>5</v>
      </c>
      <c r="H7354" s="10" t="s">
        <v>24</v>
      </c>
      <c r="I7354" s="10">
        <v>4108262</v>
      </c>
      <c r="J7354" s="10">
        <v>4108843</v>
      </c>
      <c r="K7354" s="10" t="s">
        <v>25</v>
      </c>
      <c r="L7354" s="10" t="s">
        <v>8970</v>
      </c>
      <c r="O7354" s="10" t="s">
        <v>8971</v>
      </c>
      <c r="R7354" s="10" t="s">
        <v>8969</v>
      </c>
      <c r="S7354" s="10">
        <v>582</v>
      </c>
      <c r="T7354" s="10">
        <v>193</v>
      </c>
    </row>
    <row r="7355" spans="1:20" x14ac:dyDescent="0.35">
      <c r="A7355" s="10" t="s">
        <v>20</v>
      </c>
      <c r="B7355" s="10" t="s">
        <v>20</v>
      </c>
      <c r="C7355" s="10" t="s">
        <v>21</v>
      </c>
      <c r="D7355" s="10" t="s">
        <v>22</v>
      </c>
      <c r="E7355" s="10" t="s">
        <v>23</v>
      </c>
      <c r="F7355" s="10" t="s">
        <v>5</v>
      </c>
      <c r="H7355" s="10" t="s">
        <v>24</v>
      </c>
      <c r="I7355" s="10">
        <v>4108946</v>
      </c>
      <c r="J7355" s="10">
        <v>4109704</v>
      </c>
      <c r="K7355" s="10" t="s">
        <v>46</v>
      </c>
      <c r="R7355" s="10" t="s">
        <v>8972</v>
      </c>
      <c r="S7355" s="10">
        <v>759</v>
      </c>
    </row>
    <row r="7356" spans="1:20" x14ac:dyDescent="0.35">
      <c r="A7356" s="10" t="s">
        <v>27</v>
      </c>
      <c r="B7356" s="10" t="s">
        <v>27</v>
      </c>
      <c r="C7356" s="10" t="s">
        <v>28</v>
      </c>
      <c r="D7356" s="10" t="s">
        <v>22</v>
      </c>
      <c r="E7356" s="10" t="s">
        <v>23</v>
      </c>
      <c r="F7356" s="10" t="s">
        <v>5</v>
      </c>
      <c r="H7356" s="10" t="s">
        <v>24</v>
      </c>
      <c r="I7356" s="10">
        <v>4108946</v>
      </c>
      <c r="J7356" s="10">
        <v>4109704</v>
      </c>
      <c r="K7356" s="10" t="s">
        <v>46</v>
      </c>
      <c r="L7356" s="10" t="s">
        <v>8973</v>
      </c>
      <c r="O7356" s="10" t="s">
        <v>8974</v>
      </c>
      <c r="R7356" s="10" t="s">
        <v>8972</v>
      </c>
      <c r="S7356" s="10">
        <v>759</v>
      </c>
      <c r="T7356" s="10">
        <v>252</v>
      </c>
    </row>
    <row r="7357" spans="1:20" x14ac:dyDescent="0.35">
      <c r="A7357" s="10" t="s">
        <v>20</v>
      </c>
      <c r="B7357" s="10" t="s">
        <v>20</v>
      </c>
      <c r="C7357" s="10" t="s">
        <v>21</v>
      </c>
      <c r="D7357" s="10" t="s">
        <v>22</v>
      </c>
      <c r="E7357" s="10" t="s">
        <v>23</v>
      </c>
      <c r="F7357" s="10" t="s">
        <v>5</v>
      </c>
      <c r="H7357" s="10" t="s">
        <v>24</v>
      </c>
      <c r="I7357" s="10">
        <v>4109800</v>
      </c>
      <c r="J7357" s="10">
        <v>4111101</v>
      </c>
      <c r="K7357" s="10" t="s">
        <v>46</v>
      </c>
      <c r="R7357" s="10" t="s">
        <v>8975</v>
      </c>
      <c r="S7357" s="10">
        <v>1302</v>
      </c>
    </row>
    <row r="7358" spans="1:20" x14ac:dyDescent="0.35">
      <c r="A7358" s="10" t="s">
        <v>27</v>
      </c>
      <c r="B7358" s="10" t="s">
        <v>27</v>
      </c>
      <c r="C7358" s="10" t="s">
        <v>28</v>
      </c>
      <c r="D7358" s="10" t="s">
        <v>22</v>
      </c>
      <c r="E7358" s="10" t="s">
        <v>23</v>
      </c>
      <c r="F7358" s="10" t="s">
        <v>5</v>
      </c>
      <c r="H7358" s="10" t="s">
        <v>24</v>
      </c>
      <c r="I7358" s="10">
        <v>4109800</v>
      </c>
      <c r="J7358" s="10">
        <v>4111101</v>
      </c>
      <c r="K7358" s="10" t="s">
        <v>46</v>
      </c>
      <c r="L7358" s="10" t="s">
        <v>8976</v>
      </c>
      <c r="O7358" s="10" t="s">
        <v>8977</v>
      </c>
      <c r="R7358" s="10" t="s">
        <v>8975</v>
      </c>
      <c r="S7358" s="10">
        <v>1302</v>
      </c>
      <c r="T7358" s="10">
        <v>433</v>
      </c>
    </row>
    <row r="7359" spans="1:20" x14ac:dyDescent="0.35">
      <c r="A7359" s="10" t="s">
        <v>20</v>
      </c>
      <c r="B7359" s="10" t="s">
        <v>20</v>
      </c>
      <c r="C7359" s="10" t="s">
        <v>21</v>
      </c>
      <c r="D7359" s="10" t="s">
        <v>22</v>
      </c>
      <c r="E7359" s="10" t="s">
        <v>23</v>
      </c>
      <c r="F7359" s="10" t="s">
        <v>5</v>
      </c>
      <c r="H7359" s="10" t="s">
        <v>24</v>
      </c>
      <c r="I7359" s="10">
        <v>4111106</v>
      </c>
      <c r="J7359" s="10">
        <v>4113310</v>
      </c>
      <c r="K7359" s="10" t="s">
        <v>46</v>
      </c>
      <c r="R7359" s="10" t="s">
        <v>8978</v>
      </c>
      <c r="S7359" s="10">
        <v>2205</v>
      </c>
    </row>
    <row r="7360" spans="1:20" x14ac:dyDescent="0.35">
      <c r="A7360" s="10" t="s">
        <v>27</v>
      </c>
      <c r="B7360" s="10" t="s">
        <v>27</v>
      </c>
      <c r="C7360" s="10" t="s">
        <v>28</v>
      </c>
      <c r="D7360" s="10" t="s">
        <v>22</v>
      </c>
      <c r="E7360" s="10" t="s">
        <v>23</v>
      </c>
      <c r="F7360" s="10" t="s">
        <v>5</v>
      </c>
      <c r="H7360" s="10" t="s">
        <v>24</v>
      </c>
      <c r="I7360" s="10">
        <v>4111106</v>
      </c>
      <c r="J7360" s="10">
        <v>4113310</v>
      </c>
      <c r="K7360" s="10" t="s">
        <v>46</v>
      </c>
      <c r="L7360" s="10" t="s">
        <v>8979</v>
      </c>
      <c r="O7360" s="10" t="s">
        <v>8980</v>
      </c>
      <c r="R7360" s="10" t="s">
        <v>8978</v>
      </c>
      <c r="S7360" s="10">
        <v>2205</v>
      </c>
      <c r="T7360" s="10">
        <v>734</v>
      </c>
    </row>
    <row r="7361" spans="1:20" x14ac:dyDescent="0.35">
      <c r="A7361" s="10" t="s">
        <v>20</v>
      </c>
      <c r="B7361" s="10" t="s">
        <v>20</v>
      </c>
      <c r="C7361" s="10" t="s">
        <v>21</v>
      </c>
      <c r="D7361" s="10" t="s">
        <v>22</v>
      </c>
      <c r="E7361" s="10" t="s">
        <v>23</v>
      </c>
      <c r="F7361" s="10" t="s">
        <v>5</v>
      </c>
      <c r="H7361" s="10" t="s">
        <v>24</v>
      </c>
      <c r="I7361" s="10">
        <v>4113345</v>
      </c>
      <c r="J7361" s="10">
        <v>4114310</v>
      </c>
      <c r="K7361" s="10" t="s">
        <v>46</v>
      </c>
      <c r="R7361" s="10" t="s">
        <v>8981</v>
      </c>
      <c r="S7361" s="10">
        <v>966</v>
      </c>
    </row>
    <row r="7362" spans="1:20" x14ac:dyDescent="0.35">
      <c r="A7362" s="10" t="s">
        <v>27</v>
      </c>
      <c r="B7362" s="10" t="s">
        <v>27</v>
      </c>
      <c r="C7362" s="10" t="s">
        <v>28</v>
      </c>
      <c r="D7362" s="10" t="s">
        <v>22</v>
      </c>
      <c r="E7362" s="10" t="s">
        <v>23</v>
      </c>
      <c r="F7362" s="10" t="s">
        <v>5</v>
      </c>
      <c r="H7362" s="10" t="s">
        <v>24</v>
      </c>
      <c r="I7362" s="10">
        <v>4113345</v>
      </c>
      <c r="J7362" s="10">
        <v>4114310</v>
      </c>
      <c r="K7362" s="10" t="s">
        <v>46</v>
      </c>
      <c r="L7362" s="10" t="s">
        <v>8982</v>
      </c>
      <c r="O7362" s="10" t="s">
        <v>8983</v>
      </c>
      <c r="R7362" s="10" t="s">
        <v>8981</v>
      </c>
      <c r="S7362" s="10">
        <v>966</v>
      </c>
      <c r="T7362" s="10">
        <v>321</v>
      </c>
    </row>
    <row r="7363" spans="1:20" x14ac:dyDescent="0.35">
      <c r="A7363" s="10" t="s">
        <v>20</v>
      </c>
      <c r="B7363" s="10" t="s">
        <v>20</v>
      </c>
      <c r="C7363" s="10" t="s">
        <v>21</v>
      </c>
      <c r="D7363" s="10" t="s">
        <v>22</v>
      </c>
      <c r="E7363" s="10" t="s">
        <v>23</v>
      </c>
      <c r="F7363" s="10" t="s">
        <v>5</v>
      </c>
      <c r="H7363" s="10" t="s">
        <v>24</v>
      </c>
      <c r="I7363" s="10">
        <v>4114465</v>
      </c>
      <c r="J7363" s="10">
        <v>4115454</v>
      </c>
      <c r="K7363" s="10" t="s">
        <v>25</v>
      </c>
      <c r="R7363" s="10" t="s">
        <v>8984</v>
      </c>
      <c r="S7363" s="10">
        <v>990</v>
      </c>
    </row>
    <row r="7364" spans="1:20" x14ac:dyDescent="0.35">
      <c r="A7364" s="10" t="s">
        <v>27</v>
      </c>
      <c r="B7364" s="10" t="s">
        <v>27</v>
      </c>
      <c r="C7364" s="10" t="s">
        <v>28</v>
      </c>
      <c r="D7364" s="10" t="s">
        <v>22</v>
      </c>
      <c r="E7364" s="10" t="s">
        <v>23</v>
      </c>
      <c r="F7364" s="10" t="s">
        <v>5</v>
      </c>
      <c r="H7364" s="10" t="s">
        <v>24</v>
      </c>
      <c r="I7364" s="10">
        <v>4114465</v>
      </c>
      <c r="J7364" s="10">
        <v>4115454</v>
      </c>
      <c r="K7364" s="10" t="s">
        <v>25</v>
      </c>
      <c r="L7364" s="10" t="s">
        <v>8985</v>
      </c>
      <c r="O7364" s="10" t="s">
        <v>8986</v>
      </c>
      <c r="R7364" s="10" t="s">
        <v>8984</v>
      </c>
      <c r="S7364" s="10">
        <v>990</v>
      </c>
      <c r="T7364" s="10">
        <v>329</v>
      </c>
    </row>
    <row r="7365" spans="1:20" x14ac:dyDescent="0.35">
      <c r="A7365" s="10" t="s">
        <v>20</v>
      </c>
      <c r="B7365" s="10" t="s">
        <v>20</v>
      </c>
      <c r="C7365" s="10" t="s">
        <v>21</v>
      </c>
      <c r="D7365" s="10" t="s">
        <v>22</v>
      </c>
      <c r="E7365" s="10" t="s">
        <v>23</v>
      </c>
      <c r="F7365" s="10" t="s">
        <v>5</v>
      </c>
      <c r="H7365" s="10" t="s">
        <v>24</v>
      </c>
      <c r="I7365" s="10">
        <v>4115518</v>
      </c>
      <c r="J7365" s="10">
        <v>4115961</v>
      </c>
      <c r="K7365" s="10" t="s">
        <v>25</v>
      </c>
      <c r="R7365" s="10" t="s">
        <v>8987</v>
      </c>
      <c r="S7365" s="10">
        <v>444</v>
      </c>
    </row>
    <row r="7366" spans="1:20" x14ac:dyDescent="0.35">
      <c r="A7366" s="10" t="s">
        <v>27</v>
      </c>
      <c r="B7366" s="10" t="s">
        <v>27</v>
      </c>
      <c r="C7366" s="10" t="s">
        <v>28</v>
      </c>
      <c r="D7366" s="10" t="s">
        <v>22</v>
      </c>
      <c r="E7366" s="10" t="s">
        <v>23</v>
      </c>
      <c r="F7366" s="10" t="s">
        <v>5</v>
      </c>
      <c r="H7366" s="10" t="s">
        <v>24</v>
      </c>
      <c r="I7366" s="10">
        <v>4115518</v>
      </c>
      <c r="J7366" s="10">
        <v>4115961</v>
      </c>
      <c r="K7366" s="10" t="s">
        <v>25</v>
      </c>
      <c r="L7366" s="10" t="s">
        <v>8988</v>
      </c>
      <c r="O7366" s="10" t="s">
        <v>8109</v>
      </c>
      <c r="R7366" s="10" t="s">
        <v>8987</v>
      </c>
      <c r="S7366" s="10">
        <v>444</v>
      </c>
      <c r="T7366" s="10">
        <v>147</v>
      </c>
    </row>
    <row r="7367" spans="1:20" x14ac:dyDescent="0.35">
      <c r="A7367" s="10" t="s">
        <v>20</v>
      </c>
      <c r="B7367" s="10" t="s">
        <v>20</v>
      </c>
      <c r="C7367" s="10" t="s">
        <v>21</v>
      </c>
      <c r="D7367" s="10" t="s">
        <v>22</v>
      </c>
      <c r="E7367" s="10" t="s">
        <v>23</v>
      </c>
      <c r="F7367" s="10" t="s">
        <v>5</v>
      </c>
      <c r="H7367" s="10" t="s">
        <v>24</v>
      </c>
      <c r="I7367" s="10">
        <v>4116028</v>
      </c>
      <c r="J7367" s="10">
        <v>4117077</v>
      </c>
      <c r="K7367" s="10" t="s">
        <v>25</v>
      </c>
      <c r="R7367" s="10" t="s">
        <v>8989</v>
      </c>
      <c r="S7367" s="10">
        <v>1050</v>
      </c>
    </row>
    <row r="7368" spans="1:20" x14ac:dyDescent="0.35">
      <c r="A7368" s="10" t="s">
        <v>27</v>
      </c>
      <c r="B7368" s="10" t="s">
        <v>27</v>
      </c>
      <c r="C7368" s="10" t="s">
        <v>28</v>
      </c>
      <c r="D7368" s="10" t="s">
        <v>22</v>
      </c>
      <c r="E7368" s="10" t="s">
        <v>23</v>
      </c>
      <c r="F7368" s="10" t="s">
        <v>5</v>
      </c>
      <c r="H7368" s="10" t="s">
        <v>24</v>
      </c>
      <c r="I7368" s="10">
        <v>4116028</v>
      </c>
      <c r="J7368" s="10">
        <v>4117077</v>
      </c>
      <c r="K7368" s="10" t="s">
        <v>25</v>
      </c>
      <c r="L7368" s="10" t="s">
        <v>8990</v>
      </c>
      <c r="O7368" s="10" t="s">
        <v>8991</v>
      </c>
      <c r="R7368" s="10" t="s">
        <v>8989</v>
      </c>
      <c r="S7368" s="10">
        <v>1050</v>
      </c>
      <c r="T7368" s="10">
        <v>349</v>
      </c>
    </row>
    <row r="7369" spans="1:20" x14ac:dyDescent="0.35">
      <c r="A7369" s="10" t="s">
        <v>20</v>
      </c>
      <c r="B7369" s="10" t="s">
        <v>20</v>
      </c>
      <c r="C7369" s="10" t="s">
        <v>21</v>
      </c>
      <c r="D7369" s="10" t="s">
        <v>22</v>
      </c>
      <c r="E7369" s="10" t="s">
        <v>23</v>
      </c>
      <c r="F7369" s="10" t="s">
        <v>5</v>
      </c>
      <c r="H7369" s="10" t="s">
        <v>24</v>
      </c>
      <c r="I7369" s="10">
        <v>4117341</v>
      </c>
      <c r="J7369" s="10">
        <v>4117631</v>
      </c>
      <c r="K7369" s="10" t="s">
        <v>25</v>
      </c>
      <c r="R7369" s="10" t="s">
        <v>8992</v>
      </c>
      <c r="S7369" s="10">
        <v>291</v>
      </c>
    </row>
    <row r="7370" spans="1:20" x14ac:dyDescent="0.35">
      <c r="A7370" s="10" t="s">
        <v>27</v>
      </c>
      <c r="B7370" s="10" t="s">
        <v>27</v>
      </c>
      <c r="C7370" s="10" t="s">
        <v>28</v>
      </c>
      <c r="D7370" s="10" t="s">
        <v>22</v>
      </c>
      <c r="E7370" s="10" t="s">
        <v>23</v>
      </c>
      <c r="F7370" s="10" t="s">
        <v>5</v>
      </c>
      <c r="H7370" s="10" t="s">
        <v>24</v>
      </c>
      <c r="I7370" s="10">
        <v>4117341</v>
      </c>
      <c r="J7370" s="10">
        <v>4117631</v>
      </c>
      <c r="K7370" s="10" t="s">
        <v>25</v>
      </c>
      <c r="L7370" s="10" t="s">
        <v>8993</v>
      </c>
      <c r="O7370" s="10" t="s">
        <v>8994</v>
      </c>
      <c r="R7370" s="10" t="s">
        <v>8992</v>
      </c>
      <c r="S7370" s="10">
        <v>291</v>
      </c>
      <c r="T7370" s="10">
        <v>96</v>
      </c>
    </row>
    <row r="7371" spans="1:20" x14ac:dyDescent="0.35">
      <c r="A7371" s="10" t="s">
        <v>20</v>
      </c>
      <c r="B7371" s="10" t="s">
        <v>20</v>
      </c>
      <c r="C7371" s="10" t="s">
        <v>21</v>
      </c>
      <c r="D7371" s="10" t="s">
        <v>22</v>
      </c>
      <c r="E7371" s="10" t="s">
        <v>23</v>
      </c>
      <c r="F7371" s="10" t="s">
        <v>5</v>
      </c>
      <c r="H7371" s="10" t="s">
        <v>24</v>
      </c>
      <c r="I7371" s="10">
        <v>4117656</v>
      </c>
      <c r="J7371" s="10">
        <v>4118063</v>
      </c>
      <c r="K7371" s="10" t="s">
        <v>25</v>
      </c>
      <c r="R7371" s="10" t="s">
        <v>8995</v>
      </c>
      <c r="S7371" s="10">
        <v>408</v>
      </c>
    </row>
    <row r="7372" spans="1:20" x14ac:dyDescent="0.35">
      <c r="A7372" s="10" t="s">
        <v>27</v>
      </c>
      <c r="B7372" s="10" t="s">
        <v>27</v>
      </c>
      <c r="C7372" s="10" t="s">
        <v>28</v>
      </c>
      <c r="D7372" s="10" t="s">
        <v>22</v>
      </c>
      <c r="E7372" s="10" t="s">
        <v>23</v>
      </c>
      <c r="F7372" s="10" t="s">
        <v>5</v>
      </c>
      <c r="H7372" s="10" t="s">
        <v>24</v>
      </c>
      <c r="I7372" s="10">
        <v>4117656</v>
      </c>
      <c r="J7372" s="10">
        <v>4118063</v>
      </c>
      <c r="K7372" s="10" t="s">
        <v>25</v>
      </c>
      <c r="L7372" s="10" t="s">
        <v>8996</v>
      </c>
      <c r="O7372" s="10" t="s">
        <v>8997</v>
      </c>
      <c r="R7372" s="10" t="s">
        <v>8995</v>
      </c>
      <c r="S7372" s="10">
        <v>408</v>
      </c>
      <c r="T7372" s="10">
        <v>135</v>
      </c>
    </row>
    <row r="7373" spans="1:20" x14ac:dyDescent="0.35">
      <c r="A7373" s="10" t="s">
        <v>20</v>
      </c>
      <c r="B7373" s="10" t="s">
        <v>20</v>
      </c>
      <c r="C7373" s="10" t="s">
        <v>21</v>
      </c>
      <c r="D7373" s="10" t="s">
        <v>22</v>
      </c>
      <c r="E7373" s="10" t="s">
        <v>23</v>
      </c>
      <c r="F7373" s="10" t="s">
        <v>5</v>
      </c>
      <c r="H7373" s="10" t="s">
        <v>24</v>
      </c>
      <c r="I7373" s="10">
        <v>4118067</v>
      </c>
      <c r="J7373" s="10">
        <v>4118420</v>
      </c>
      <c r="K7373" s="10" t="s">
        <v>25</v>
      </c>
      <c r="R7373" s="10" t="s">
        <v>8998</v>
      </c>
      <c r="S7373" s="10">
        <v>354</v>
      </c>
    </row>
    <row r="7374" spans="1:20" x14ac:dyDescent="0.35">
      <c r="A7374" s="10" t="s">
        <v>27</v>
      </c>
      <c r="B7374" s="10" t="s">
        <v>27</v>
      </c>
      <c r="C7374" s="10" t="s">
        <v>28</v>
      </c>
      <c r="D7374" s="10" t="s">
        <v>22</v>
      </c>
      <c r="E7374" s="10" t="s">
        <v>23</v>
      </c>
      <c r="F7374" s="10" t="s">
        <v>5</v>
      </c>
      <c r="H7374" s="10" t="s">
        <v>24</v>
      </c>
      <c r="I7374" s="10">
        <v>4118067</v>
      </c>
      <c r="J7374" s="10">
        <v>4118420</v>
      </c>
      <c r="K7374" s="10" t="s">
        <v>25</v>
      </c>
      <c r="L7374" s="10" t="s">
        <v>8999</v>
      </c>
      <c r="O7374" s="10" t="s">
        <v>9000</v>
      </c>
      <c r="R7374" s="10" t="s">
        <v>8998</v>
      </c>
      <c r="S7374" s="10">
        <v>354</v>
      </c>
      <c r="T7374" s="10">
        <v>117</v>
      </c>
    </row>
    <row r="7375" spans="1:20" x14ac:dyDescent="0.35">
      <c r="A7375" s="10" t="s">
        <v>20</v>
      </c>
      <c r="B7375" s="10" t="s">
        <v>20</v>
      </c>
      <c r="C7375" s="10" t="s">
        <v>21</v>
      </c>
      <c r="D7375" s="10" t="s">
        <v>22</v>
      </c>
      <c r="E7375" s="10" t="s">
        <v>23</v>
      </c>
      <c r="F7375" s="10" t="s">
        <v>5</v>
      </c>
      <c r="H7375" s="10" t="s">
        <v>24</v>
      </c>
      <c r="I7375" s="10">
        <v>4118508</v>
      </c>
      <c r="J7375" s="10">
        <v>4120448</v>
      </c>
      <c r="K7375" s="10" t="s">
        <v>25</v>
      </c>
      <c r="R7375" s="10" t="s">
        <v>9001</v>
      </c>
      <c r="S7375" s="10">
        <v>1941</v>
      </c>
    </row>
    <row r="7376" spans="1:20" x14ac:dyDescent="0.35">
      <c r="A7376" s="10" t="s">
        <v>27</v>
      </c>
      <c r="B7376" s="10" t="s">
        <v>27</v>
      </c>
      <c r="C7376" s="10" t="s">
        <v>28</v>
      </c>
      <c r="D7376" s="10" t="s">
        <v>22</v>
      </c>
      <c r="E7376" s="10" t="s">
        <v>23</v>
      </c>
      <c r="F7376" s="10" t="s">
        <v>5</v>
      </c>
      <c r="H7376" s="10" t="s">
        <v>24</v>
      </c>
      <c r="I7376" s="10">
        <v>4118508</v>
      </c>
      <c r="J7376" s="10">
        <v>4120448</v>
      </c>
      <c r="K7376" s="10" t="s">
        <v>25</v>
      </c>
      <c r="L7376" s="10" t="s">
        <v>9002</v>
      </c>
      <c r="O7376" s="10" t="s">
        <v>9003</v>
      </c>
      <c r="R7376" s="10" t="s">
        <v>9001</v>
      </c>
      <c r="S7376" s="10">
        <v>1941</v>
      </c>
      <c r="T7376" s="10">
        <v>646</v>
      </c>
    </row>
    <row r="7377" spans="1:20" x14ac:dyDescent="0.35">
      <c r="A7377" s="10" t="s">
        <v>20</v>
      </c>
      <c r="B7377" s="10" t="s">
        <v>20</v>
      </c>
      <c r="C7377" s="10" t="s">
        <v>21</v>
      </c>
      <c r="D7377" s="10" t="s">
        <v>22</v>
      </c>
      <c r="E7377" s="10" t="s">
        <v>23</v>
      </c>
      <c r="F7377" s="10" t="s">
        <v>5</v>
      </c>
      <c r="H7377" s="10" t="s">
        <v>24</v>
      </c>
      <c r="I7377" s="10">
        <v>4120599</v>
      </c>
      <c r="J7377" s="10">
        <v>4121606</v>
      </c>
      <c r="K7377" s="10" t="s">
        <v>25</v>
      </c>
      <c r="R7377" s="10" t="s">
        <v>9004</v>
      </c>
      <c r="S7377" s="10">
        <v>1008</v>
      </c>
    </row>
    <row r="7378" spans="1:20" x14ac:dyDescent="0.35">
      <c r="A7378" s="10" t="s">
        <v>27</v>
      </c>
      <c r="B7378" s="10" t="s">
        <v>27</v>
      </c>
      <c r="C7378" s="10" t="s">
        <v>28</v>
      </c>
      <c r="D7378" s="10" t="s">
        <v>22</v>
      </c>
      <c r="E7378" s="10" t="s">
        <v>23</v>
      </c>
      <c r="F7378" s="10" t="s">
        <v>5</v>
      </c>
      <c r="H7378" s="10" t="s">
        <v>24</v>
      </c>
      <c r="I7378" s="10">
        <v>4120599</v>
      </c>
      <c r="J7378" s="10">
        <v>4121606</v>
      </c>
      <c r="K7378" s="10" t="s">
        <v>25</v>
      </c>
      <c r="L7378" s="10" t="s">
        <v>9005</v>
      </c>
      <c r="O7378" s="10" t="s">
        <v>9006</v>
      </c>
      <c r="R7378" s="10" t="s">
        <v>9004</v>
      </c>
      <c r="S7378" s="10">
        <v>1008</v>
      </c>
      <c r="T7378" s="10">
        <v>335</v>
      </c>
    </row>
    <row r="7379" spans="1:20" x14ac:dyDescent="0.35">
      <c r="A7379" s="10" t="s">
        <v>20</v>
      </c>
      <c r="B7379" s="10" t="s">
        <v>20</v>
      </c>
      <c r="C7379" s="10" t="s">
        <v>21</v>
      </c>
      <c r="D7379" s="10" t="s">
        <v>22</v>
      </c>
      <c r="E7379" s="10" t="s">
        <v>23</v>
      </c>
      <c r="F7379" s="10" t="s">
        <v>5</v>
      </c>
      <c r="H7379" s="10" t="s">
        <v>24</v>
      </c>
      <c r="I7379" s="10">
        <v>4121611</v>
      </c>
      <c r="J7379" s="10">
        <v>4122465</v>
      </c>
      <c r="K7379" s="10" t="s">
        <v>46</v>
      </c>
      <c r="R7379" s="10" t="s">
        <v>9007</v>
      </c>
      <c r="S7379" s="10">
        <v>855</v>
      </c>
    </row>
    <row r="7380" spans="1:20" x14ac:dyDescent="0.35">
      <c r="A7380" s="10" t="s">
        <v>27</v>
      </c>
      <c r="B7380" s="10" t="s">
        <v>27</v>
      </c>
      <c r="C7380" s="10" t="s">
        <v>28</v>
      </c>
      <c r="D7380" s="10" t="s">
        <v>22</v>
      </c>
      <c r="E7380" s="10" t="s">
        <v>23</v>
      </c>
      <c r="F7380" s="10" t="s">
        <v>5</v>
      </c>
      <c r="H7380" s="10" t="s">
        <v>24</v>
      </c>
      <c r="I7380" s="10">
        <v>4121611</v>
      </c>
      <c r="J7380" s="10">
        <v>4122465</v>
      </c>
      <c r="K7380" s="10" t="s">
        <v>46</v>
      </c>
      <c r="L7380" s="10" t="s">
        <v>9008</v>
      </c>
      <c r="O7380" s="10" t="s">
        <v>228</v>
      </c>
      <c r="R7380" s="10" t="s">
        <v>9007</v>
      </c>
      <c r="S7380" s="10">
        <v>855</v>
      </c>
      <c r="T7380" s="10">
        <v>284</v>
      </c>
    </row>
    <row r="7381" spans="1:20" x14ac:dyDescent="0.35">
      <c r="A7381" s="10" t="s">
        <v>20</v>
      </c>
      <c r="B7381" s="10" t="s">
        <v>20</v>
      </c>
      <c r="C7381" s="10" t="s">
        <v>21</v>
      </c>
      <c r="D7381" s="10" t="s">
        <v>22</v>
      </c>
      <c r="E7381" s="10" t="s">
        <v>23</v>
      </c>
      <c r="F7381" s="10" t="s">
        <v>5</v>
      </c>
      <c r="H7381" s="10" t="s">
        <v>24</v>
      </c>
      <c r="I7381" s="10">
        <v>4122478</v>
      </c>
      <c r="J7381" s="10">
        <v>4122675</v>
      </c>
      <c r="K7381" s="10" t="s">
        <v>46</v>
      </c>
      <c r="R7381" s="10" t="s">
        <v>9009</v>
      </c>
      <c r="S7381" s="10">
        <v>198</v>
      </c>
    </row>
    <row r="7382" spans="1:20" x14ac:dyDescent="0.35">
      <c r="A7382" s="10" t="s">
        <v>27</v>
      </c>
      <c r="B7382" s="10" t="s">
        <v>27</v>
      </c>
      <c r="C7382" s="10" t="s">
        <v>28</v>
      </c>
      <c r="D7382" s="10" t="s">
        <v>22</v>
      </c>
      <c r="E7382" s="10" t="s">
        <v>23</v>
      </c>
      <c r="F7382" s="10" t="s">
        <v>5</v>
      </c>
      <c r="H7382" s="10" t="s">
        <v>24</v>
      </c>
      <c r="I7382" s="10">
        <v>4122478</v>
      </c>
      <c r="J7382" s="10">
        <v>4122675</v>
      </c>
      <c r="K7382" s="10" t="s">
        <v>46</v>
      </c>
      <c r="L7382" s="10" t="s">
        <v>9010</v>
      </c>
      <c r="O7382" s="10" t="s">
        <v>52</v>
      </c>
      <c r="R7382" s="10" t="s">
        <v>9009</v>
      </c>
      <c r="S7382" s="10">
        <v>198</v>
      </c>
      <c r="T7382" s="10">
        <v>65</v>
      </c>
    </row>
    <row r="7383" spans="1:20" x14ac:dyDescent="0.35">
      <c r="A7383" s="10" t="s">
        <v>20</v>
      </c>
      <c r="B7383" s="10" t="s">
        <v>20</v>
      </c>
      <c r="C7383" s="10" t="s">
        <v>21</v>
      </c>
      <c r="D7383" s="10" t="s">
        <v>22</v>
      </c>
      <c r="E7383" s="10" t="s">
        <v>23</v>
      </c>
      <c r="F7383" s="10" t="s">
        <v>5</v>
      </c>
      <c r="H7383" s="10" t="s">
        <v>24</v>
      </c>
      <c r="I7383" s="10">
        <v>4122796</v>
      </c>
      <c r="J7383" s="10">
        <v>4123677</v>
      </c>
      <c r="K7383" s="10" t="s">
        <v>25</v>
      </c>
      <c r="R7383" s="10" t="s">
        <v>9011</v>
      </c>
      <c r="S7383" s="10">
        <v>882</v>
      </c>
    </row>
    <row r="7384" spans="1:20" x14ac:dyDescent="0.35">
      <c r="A7384" s="10" t="s">
        <v>27</v>
      </c>
      <c r="B7384" s="10" t="s">
        <v>27</v>
      </c>
      <c r="C7384" s="10" t="s">
        <v>28</v>
      </c>
      <c r="D7384" s="10" t="s">
        <v>22</v>
      </c>
      <c r="E7384" s="10" t="s">
        <v>23</v>
      </c>
      <c r="F7384" s="10" t="s">
        <v>5</v>
      </c>
      <c r="H7384" s="10" t="s">
        <v>24</v>
      </c>
      <c r="I7384" s="10">
        <v>4122796</v>
      </c>
      <c r="J7384" s="10">
        <v>4123677</v>
      </c>
      <c r="K7384" s="10" t="s">
        <v>25</v>
      </c>
      <c r="L7384" s="10" t="s">
        <v>9012</v>
      </c>
      <c r="O7384" s="10" t="s">
        <v>9013</v>
      </c>
      <c r="R7384" s="10" t="s">
        <v>9011</v>
      </c>
      <c r="S7384" s="10">
        <v>882</v>
      </c>
      <c r="T7384" s="10">
        <v>293</v>
      </c>
    </row>
    <row r="7385" spans="1:20" x14ac:dyDescent="0.35">
      <c r="A7385" s="10" t="s">
        <v>20</v>
      </c>
      <c r="B7385" s="10" t="s">
        <v>20</v>
      </c>
      <c r="C7385" s="10" t="s">
        <v>21</v>
      </c>
      <c r="D7385" s="10" t="s">
        <v>22</v>
      </c>
      <c r="E7385" s="10" t="s">
        <v>23</v>
      </c>
      <c r="F7385" s="10" t="s">
        <v>5</v>
      </c>
      <c r="H7385" s="10" t="s">
        <v>24</v>
      </c>
      <c r="I7385" s="10">
        <v>4123691</v>
      </c>
      <c r="J7385" s="10">
        <v>4124575</v>
      </c>
      <c r="K7385" s="10" t="s">
        <v>46</v>
      </c>
      <c r="R7385" s="10" t="s">
        <v>9014</v>
      </c>
      <c r="S7385" s="10">
        <v>885</v>
      </c>
    </row>
    <row r="7386" spans="1:20" x14ac:dyDescent="0.35">
      <c r="A7386" s="10" t="s">
        <v>27</v>
      </c>
      <c r="B7386" s="10" t="s">
        <v>27</v>
      </c>
      <c r="C7386" s="10" t="s">
        <v>28</v>
      </c>
      <c r="D7386" s="10" t="s">
        <v>22</v>
      </c>
      <c r="E7386" s="10" t="s">
        <v>23</v>
      </c>
      <c r="F7386" s="10" t="s">
        <v>5</v>
      </c>
      <c r="H7386" s="10" t="s">
        <v>24</v>
      </c>
      <c r="I7386" s="10">
        <v>4123691</v>
      </c>
      <c r="J7386" s="10">
        <v>4124575</v>
      </c>
      <c r="K7386" s="10" t="s">
        <v>46</v>
      </c>
      <c r="L7386" s="10" t="s">
        <v>9015</v>
      </c>
      <c r="O7386" s="10" t="s">
        <v>228</v>
      </c>
      <c r="R7386" s="10" t="s">
        <v>9014</v>
      </c>
      <c r="S7386" s="10">
        <v>885</v>
      </c>
      <c r="T7386" s="10">
        <v>294</v>
      </c>
    </row>
    <row r="7387" spans="1:20" x14ac:dyDescent="0.35">
      <c r="A7387" s="10" t="s">
        <v>20</v>
      </c>
      <c r="B7387" s="10" t="s">
        <v>20</v>
      </c>
      <c r="C7387" s="10" t="s">
        <v>21</v>
      </c>
      <c r="D7387" s="10" t="s">
        <v>22</v>
      </c>
      <c r="E7387" s="10" t="s">
        <v>23</v>
      </c>
      <c r="F7387" s="10" t="s">
        <v>5</v>
      </c>
      <c r="H7387" s="10" t="s">
        <v>24</v>
      </c>
      <c r="I7387" s="10">
        <v>4124686</v>
      </c>
      <c r="J7387" s="10">
        <v>4124976</v>
      </c>
      <c r="K7387" s="10" t="s">
        <v>46</v>
      </c>
      <c r="R7387" s="10" t="s">
        <v>9016</v>
      </c>
      <c r="S7387" s="10">
        <v>291</v>
      </c>
    </row>
    <row r="7388" spans="1:20" x14ac:dyDescent="0.35">
      <c r="A7388" s="10" t="s">
        <v>27</v>
      </c>
      <c r="B7388" s="10" t="s">
        <v>27</v>
      </c>
      <c r="C7388" s="10" t="s">
        <v>28</v>
      </c>
      <c r="D7388" s="10" t="s">
        <v>22</v>
      </c>
      <c r="E7388" s="10" t="s">
        <v>23</v>
      </c>
      <c r="F7388" s="10" t="s">
        <v>5</v>
      </c>
      <c r="H7388" s="10" t="s">
        <v>24</v>
      </c>
      <c r="I7388" s="10">
        <v>4124686</v>
      </c>
      <c r="J7388" s="10">
        <v>4124976</v>
      </c>
      <c r="K7388" s="10" t="s">
        <v>46</v>
      </c>
      <c r="L7388" s="10" t="s">
        <v>9017</v>
      </c>
      <c r="O7388" s="10" t="s">
        <v>9018</v>
      </c>
      <c r="R7388" s="10" t="s">
        <v>9016</v>
      </c>
      <c r="S7388" s="10">
        <v>291</v>
      </c>
      <c r="T7388" s="10">
        <v>96</v>
      </c>
    </row>
    <row r="7389" spans="1:20" x14ac:dyDescent="0.35">
      <c r="A7389" s="10" t="s">
        <v>20</v>
      </c>
      <c r="B7389" s="10" t="s">
        <v>20</v>
      </c>
      <c r="C7389" s="10" t="s">
        <v>21</v>
      </c>
      <c r="D7389" s="10" t="s">
        <v>22</v>
      </c>
      <c r="E7389" s="10" t="s">
        <v>23</v>
      </c>
      <c r="F7389" s="10" t="s">
        <v>5</v>
      </c>
      <c r="H7389" s="10" t="s">
        <v>24</v>
      </c>
      <c r="I7389" s="10">
        <v>4125076</v>
      </c>
      <c r="J7389" s="10">
        <v>4125483</v>
      </c>
      <c r="K7389" s="10" t="s">
        <v>25</v>
      </c>
      <c r="R7389" s="10" t="s">
        <v>9019</v>
      </c>
      <c r="S7389" s="10">
        <v>408</v>
      </c>
    </row>
    <row r="7390" spans="1:20" x14ac:dyDescent="0.35">
      <c r="A7390" s="10" t="s">
        <v>27</v>
      </c>
      <c r="B7390" s="10" t="s">
        <v>27</v>
      </c>
      <c r="C7390" s="10" t="s">
        <v>28</v>
      </c>
      <c r="D7390" s="10" t="s">
        <v>22</v>
      </c>
      <c r="E7390" s="10" t="s">
        <v>23</v>
      </c>
      <c r="F7390" s="10" t="s">
        <v>5</v>
      </c>
      <c r="H7390" s="10" t="s">
        <v>24</v>
      </c>
      <c r="I7390" s="10">
        <v>4125076</v>
      </c>
      <c r="J7390" s="10">
        <v>4125483</v>
      </c>
      <c r="K7390" s="10" t="s">
        <v>25</v>
      </c>
      <c r="L7390" s="10" t="s">
        <v>9020</v>
      </c>
      <c r="O7390" s="10" t="s">
        <v>9021</v>
      </c>
      <c r="R7390" s="10" t="s">
        <v>9019</v>
      </c>
      <c r="S7390" s="10">
        <v>408</v>
      </c>
      <c r="T7390" s="10">
        <v>135</v>
      </c>
    </row>
    <row r="7391" spans="1:20" x14ac:dyDescent="0.35">
      <c r="A7391" s="10" t="s">
        <v>20</v>
      </c>
      <c r="B7391" s="10" t="s">
        <v>20</v>
      </c>
      <c r="C7391" s="10" t="s">
        <v>21</v>
      </c>
      <c r="D7391" s="10" t="s">
        <v>22</v>
      </c>
      <c r="E7391" s="10" t="s">
        <v>23</v>
      </c>
      <c r="F7391" s="10" t="s">
        <v>5</v>
      </c>
      <c r="H7391" s="10" t="s">
        <v>24</v>
      </c>
      <c r="I7391" s="10">
        <v>4125543</v>
      </c>
      <c r="J7391" s="10">
        <v>4127525</v>
      </c>
      <c r="K7391" s="10" t="s">
        <v>25</v>
      </c>
      <c r="R7391" s="10" t="s">
        <v>9022</v>
      </c>
      <c r="S7391" s="10">
        <v>1983</v>
      </c>
    </row>
    <row r="7392" spans="1:20" x14ac:dyDescent="0.35">
      <c r="A7392" s="10" t="s">
        <v>27</v>
      </c>
      <c r="B7392" s="10" t="s">
        <v>27</v>
      </c>
      <c r="C7392" s="10" t="s">
        <v>28</v>
      </c>
      <c r="D7392" s="10" t="s">
        <v>22</v>
      </c>
      <c r="E7392" s="10" t="s">
        <v>23</v>
      </c>
      <c r="F7392" s="10" t="s">
        <v>5</v>
      </c>
      <c r="H7392" s="10" t="s">
        <v>24</v>
      </c>
      <c r="I7392" s="10">
        <v>4125543</v>
      </c>
      <c r="J7392" s="10">
        <v>4127525</v>
      </c>
      <c r="K7392" s="10" t="s">
        <v>25</v>
      </c>
      <c r="L7392" s="10" t="s">
        <v>9023</v>
      </c>
      <c r="O7392" s="10" t="s">
        <v>9024</v>
      </c>
      <c r="R7392" s="10" t="s">
        <v>9022</v>
      </c>
      <c r="S7392" s="10">
        <v>1983</v>
      </c>
      <c r="T7392" s="10">
        <v>660</v>
      </c>
    </row>
    <row r="7393" spans="1:20" x14ac:dyDescent="0.35">
      <c r="A7393" s="10" t="s">
        <v>20</v>
      </c>
      <c r="B7393" s="10" t="s">
        <v>20</v>
      </c>
      <c r="C7393" s="10" t="s">
        <v>21</v>
      </c>
      <c r="D7393" s="10" t="s">
        <v>22</v>
      </c>
      <c r="E7393" s="10" t="s">
        <v>23</v>
      </c>
      <c r="F7393" s="10" t="s">
        <v>5</v>
      </c>
      <c r="H7393" s="10" t="s">
        <v>24</v>
      </c>
      <c r="I7393" s="10">
        <v>4127543</v>
      </c>
      <c r="J7393" s="10">
        <v>4128370</v>
      </c>
      <c r="K7393" s="10" t="s">
        <v>46</v>
      </c>
      <c r="R7393" s="10" t="s">
        <v>9025</v>
      </c>
      <c r="S7393" s="10">
        <v>828</v>
      </c>
    </row>
    <row r="7394" spans="1:20" x14ac:dyDescent="0.35">
      <c r="A7394" s="10" t="s">
        <v>27</v>
      </c>
      <c r="B7394" s="10" t="s">
        <v>27</v>
      </c>
      <c r="C7394" s="10" t="s">
        <v>28</v>
      </c>
      <c r="D7394" s="10" t="s">
        <v>22</v>
      </c>
      <c r="E7394" s="10" t="s">
        <v>23</v>
      </c>
      <c r="F7394" s="10" t="s">
        <v>5</v>
      </c>
      <c r="H7394" s="10" t="s">
        <v>24</v>
      </c>
      <c r="I7394" s="10">
        <v>4127543</v>
      </c>
      <c r="J7394" s="10">
        <v>4128370</v>
      </c>
      <c r="K7394" s="10" t="s">
        <v>46</v>
      </c>
      <c r="L7394" s="10" t="s">
        <v>9026</v>
      </c>
      <c r="O7394" s="10" t="s">
        <v>9027</v>
      </c>
      <c r="R7394" s="10" t="s">
        <v>9025</v>
      </c>
      <c r="S7394" s="10">
        <v>828</v>
      </c>
      <c r="T7394" s="10">
        <v>275</v>
      </c>
    </row>
    <row r="7395" spans="1:20" x14ac:dyDescent="0.35">
      <c r="A7395" s="10" t="s">
        <v>20</v>
      </c>
      <c r="B7395" s="10" t="s">
        <v>20</v>
      </c>
      <c r="C7395" s="10" t="s">
        <v>21</v>
      </c>
      <c r="D7395" s="10" t="s">
        <v>22</v>
      </c>
      <c r="E7395" s="10" t="s">
        <v>23</v>
      </c>
      <c r="F7395" s="10" t="s">
        <v>5</v>
      </c>
      <c r="H7395" s="10" t="s">
        <v>24</v>
      </c>
      <c r="I7395" s="10">
        <v>4128370</v>
      </c>
      <c r="J7395" s="10">
        <v>4129080</v>
      </c>
      <c r="K7395" s="10" t="s">
        <v>46</v>
      </c>
      <c r="R7395" s="10" t="s">
        <v>9028</v>
      </c>
      <c r="S7395" s="10">
        <v>711</v>
      </c>
    </row>
    <row r="7396" spans="1:20" x14ac:dyDescent="0.35">
      <c r="A7396" s="10" t="s">
        <v>27</v>
      </c>
      <c r="B7396" s="10" t="s">
        <v>27</v>
      </c>
      <c r="C7396" s="10" t="s">
        <v>28</v>
      </c>
      <c r="D7396" s="10" t="s">
        <v>22</v>
      </c>
      <c r="E7396" s="10" t="s">
        <v>23</v>
      </c>
      <c r="F7396" s="10" t="s">
        <v>5</v>
      </c>
      <c r="H7396" s="10" t="s">
        <v>24</v>
      </c>
      <c r="I7396" s="10">
        <v>4128370</v>
      </c>
      <c r="J7396" s="10">
        <v>4129080</v>
      </c>
      <c r="K7396" s="10" t="s">
        <v>46</v>
      </c>
      <c r="L7396" s="10" t="s">
        <v>9029</v>
      </c>
      <c r="O7396" s="10" t="s">
        <v>9030</v>
      </c>
      <c r="R7396" s="10" t="s">
        <v>9028</v>
      </c>
      <c r="S7396" s="10">
        <v>711</v>
      </c>
      <c r="T7396" s="10">
        <v>236</v>
      </c>
    </row>
    <row r="7397" spans="1:20" x14ac:dyDescent="0.35">
      <c r="A7397" s="10" t="s">
        <v>20</v>
      </c>
      <c r="B7397" s="10" t="s">
        <v>20</v>
      </c>
      <c r="C7397" s="10" t="s">
        <v>21</v>
      </c>
      <c r="D7397" s="10" t="s">
        <v>22</v>
      </c>
      <c r="E7397" s="10" t="s">
        <v>23</v>
      </c>
      <c r="F7397" s="10" t="s">
        <v>5</v>
      </c>
      <c r="H7397" s="10" t="s">
        <v>24</v>
      </c>
      <c r="I7397" s="10">
        <v>4129234</v>
      </c>
      <c r="J7397" s="10">
        <v>4130292</v>
      </c>
      <c r="K7397" s="10" t="s">
        <v>46</v>
      </c>
      <c r="R7397" s="10" t="s">
        <v>9031</v>
      </c>
      <c r="S7397" s="10">
        <v>1059</v>
      </c>
    </row>
    <row r="7398" spans="1:20" x14ac:dyDescent="0.35">
      <c r="A7398" s="10" t="s">
        <v>27</v>
      </c>
      <c r="B7398" s="10" t="s">
        <v>27</v>
      </c>
      <c r="C7398" s="10" t="s">
        <v>28</v>
      </c>
      <c r="D7398" s="10" t="s">
        <v>22</v>
      </c>
      <c r="E7398" s="10" t="s">
        <v>23</v>
      </c>
      <c r="F7398" s="10" t="s">
        <v>5</v>
      </c>
      <c r="H7398" s="10" t="s">
        <v>24</v>
      </c>
      <c r="I7398" s="10">
        <v>4129234</v>
      </c>
      <c r="J7398" s="10">
        <v>4130292</v>
      </c>
      <c r="K7398" s="10" t="s">
        <v>46</v>
      </c>
      <c r="L7398" s="10" t="s">
        <v>9032</v>
      </c>
      <c r="O7398" s="10" t="s">
        <v>9033</v>
      </c>
      <c r="R7398" s="10" t="s">
        <v>9031</v>
      </c>
      <c r="S7398" s="10">
        <v>1059</v>
      </c>
      <c r="T7398" s="10">
        <v>352</v>
      </c>
    </row>
    <row r="7399" spans="1:20" x14ac:dyDescent="0.35">
      <c r="A7399" s="10" t="s">
        <v>20</v>
      </c>
      <c r="B7399" s="10" t="s">
        <v>20</v>
      </c>
      <c r="C7399" s="10" t="s">
        <v>21</v>
      </c>
      <c r="D7399" s="10" t="s">
        <v>22</v>
      </c>
      <c r="E7399" s="10" t="s">
        <v>23</v>
      </c>
      <c r="F7399" s="10" t="s">
        <v>5</v>
      </c>
      <c r="H7399" s="10" t="s">
        <v>24</v>
      </c>
      <c r="I7399" s="10">
        <v>4130407</v>
      </c>
      <c r="J7399" s="10">
        <v>4131249</v>
      </c>
      <c r="K7399" s="10" t="s">
        <v>46</v>
      </c>
      <c r="R7399" s="10" t="s">
        <v>9034</v>
      </c>
      <c r="S7399" s="10">
        <v>843</v>
      </c>
    </row>
    <row r="7400" spans="1:20" x14ac:dyDescent="0.35">
      <c r="A7400" s="10" t="s">
        <v>27</v>
      </c>
      <c r="B7400" s="10" t="s">
        <v>27</v>
      </c>
      <c r="C7400" s="10" t="s">
        <v>28</v>
      </c>
      <c r="D7400" s="10" t="s">
        <v>22</v>
      </c>
      <c r="E7400" s="10" t="s">
        <v>23</v>
      </c>
      <c r="F7400" s="10" t="s">
        <v>5</v>
      </c>
      <c r="H7400" s="10" t="s">
        <v>24</v>
      </c>
      <c r="I7400" s="10">
        <v>4130407</v>
      </c>
      <c r="J7400" s="10">
        <v>4131249</v>
      </c>
      <c r="K7400" s="10" t="s">
        <v>46</v>
      </c>
      <c r="L7400" s="10" t="s">
        <v>9035</v>
      </c>
      <c r="O7400" s="10" t="s">
        <v>52</v>
      </c>
      <c r="R7400" s="10" t="s">
        <v>9034</v>
      </c>
      <c r="S7400" s="10">
        <v>843</v>
      </c>
      <c r="T7400" s="10">
        <v>280</v>
      </c>
    </row>
    <row r="7401" spans="1:20" x14ac:dyDescent="0.35">
      <c r="A7401" s="10" t="s">
        <v>20</v>
      </c>
      <c r="B7401" s="10" t="s">
        <v>20</v>
      </c>
      <c r="C7401" s="10" t="s">
        <v>21</v>
      </c>
      <c r="D7401" s="10" t="s">
        <v>22</v>
      </c>
      <c r="E7401" s="10" t="s">
        <v>23</v>
      </c>
      <c r="F7401" s="10" t="s">
        <v>5</v>
      </c>
      <c r="H7401" s="10" t="s">
        <v>24</v>
      </c>
      <c r="I7401" s="10">
        <v>4131714</v>
      </c>
      <c r="J7401" s="10">
        <v>4132463</v>
      </c>
      <c r="K7401" s="10" t="s">
        <v>25</v>
      </c>
      <c r="R7401" s="10" t="s">
        <v>9036</v>
      </c>
      <c r="S7401" s="10">
        <v>750</v>
      </c>
    </row>
    <row r="7402" spans="1:20" x14ac:dyDescent="0.35">
      <c r="A7402" s="10" t="s">
        <v>27</v>
      </c>
      <c r="B7402" s="10" t="s">
        <v>27</v>
      </c>
      <c r="C7402" s="10" t="s">
        <v>28</v>
      </c>
      <c r="D7402" s="10" t="s">
        <v>22</v>
      </c>
      <c r="E7402" s="10" t="s">
        <v>23</v>
      </c>
      <c r="F7402" s="10" t="s">
        <v>5</v>
      </c>
      <c r="H7402" s="10" t="s">
        <v>24</v>
      </c>
      <c r="I7402" s="10">
        <v>4131714</v>
      </c>
      <c r="J7402" s="10">
        <v>4132463</v>
      </c>
      <c r="K7402" s="10" t="s">
        <v>25</v>
      </c>
      <c r="L7402" s="10" t="s">
        <v>9037</v>
      </c>
      <c r="O7402" s="10" t="s">
        <v>3290</v>
      </c>
      <c r="R7402" s="10" t="s">
        <v>9036</v>
      </c>
      <c r="S7402" s="10">
        <v>750</v>
      </c>
      <c r="T7402" s="10">
        <v>249</v>
      </c>
    </row>
    <row r="7403" spans="1:20" x14ac:dyDescent="0.35">
      <c r="A7403" s="10" t="s">
        <v>20</v>
      </c>
      <c r="B7403" s="10" t="s">
        <v>20</v>
      </c>
      <c r="C7403" s="10" t="s">
        <v>21</v>
      </c>
      <c r="D7403" s="10" t="s">
        <v>22</v>
      </c>
      <c r="E7403" s="10" t="s">
        <v>23</v>
      </c>
      <c r="F7403" s="10" t="s">
        <v>5</v>
      </c>
      <c r="H7403" s="10" t="s">
        <v>24</v>
      </c>
      <c r="I7403" s="10">
        <v>4132544</v>
      </c>
      <c r="J7403" s="10">
        <v>4134064</v>
      </c>
      <c r="K7403" s="10" t="s">
        <v>25</v>
      </c>
      <c r="R7403" s="10" t="s">
        <v>9038</v>
      </c>
      <c r="S7403" s="10">
        <v>1521</v>
      </c>
    </row>
    <row r="7404" spans="1:20" x14ac:dyDescent="0.35">
      <c r="A7404" s="10" t="s">
        <v>27</v>
      </c>
      <c r="B7404" s="10" t="s">
        <v>27</v>
      </c>
      <c r="C7404" s="10" t="s">
        <v>28</v>
      </c>
      <c r="D7404" s="10" t="s">
        <v>22</v>
      </c>
      <c r="E7404" s="10" t="s">
        <v>23</v>
      </c>
      <c r="F7404" s="10" t="s">
        <v>5</v>
      </c>
      <c r="H7404" s="10" t="s">
        <v>24</v>
      </c>
      <c r="I7404" s="10">
        <v>4132544</v>
      </c>
      <c r="J7404" s="10">
        <v>4134064</v>
      </c>
      <c r="K7404" s="10" t="s">
        <v>25</v>
      </c>
      <c r="L7404" s="10" t="s">
        <v>9039</v>
      </c>
      <c r="O7404" s="10" t="s">
        <v>9040</v>
      </c>
      <c r="R7404" s="10" t="s">
        <v>9038</v>
      </c>
      <c r="S7404" s="10">
        <v>1521</v>
      </c>
      <c r="T7404" s="10">
        <v>506</v>
      </c>
    </row>
    <row r="7405" spans="1:20" x14ac:dyDescent="0.35">
      <c r="A7405" s="10" t="s">
        <v>20</v>
      </c>
      <c r="B7405" s="10" t="s">
        <v>20</v>
      </c>
      <c r="C7405" s="10" t="s">
        <v>21</v>
      </c>
      <c r="D7405" s="10" t="s">
        <v>22</v>
      </c>
      <c r="E7405" s="10" t="s">
        <v>23</v>
      </c>
      <c r="F7405" s="10" t="s">
        <v>5</v>
      </c>
      <c r="H7405" s="10" t="s">
        <v>24</v>
      </c>
      <c r="I7405" s="10">
        <v>4134121</v>
      </c>
      <c r="J7405" s="10">
        <v>4134765</v>
      </c>
      <c r="K7405" s="10" t="s">
        <v>25</v>
      </c>
      <c r="R7405" s="10" t="s">
        <v>9041</v>
      </c>
      <c r="S7405" s="10">
        <v>645</v>
      </c>
    </row>
    <row r="7406" spans="1:20" x14ac:dyDescent="0.35">
      <c r="A7406" s="10" t="s">
        <v>27</v>
      </c>
      <c r="B7406" s="10" t="s">
        <v>27</v>
      </c>
      <c r="C7406" s="10" t="s">
        <v>28</v>
      </c>
      <c r="D7406" s="10" t="s">
        <v>22</v>
      </c>
      <c r="E7406" s="10" t="s">
        <v>23</v>
      </c>
      <c r="F7406" s="10" t="s">
        <v>5</v>
      </c>
      <c r="H7406" s="10" t="s">
        <v>24</v>
      </c>
      <c r="I7406" s="10">
        <v>4134121</v>
      </c>
      <c r="J7406" s="10">
        <v>4134765</v>
      </c>
      <c r="K7406" s="10" t="s">
        <v>25</v>
      </c>
      <c r="L7406" s="10" t="s">
        <v>9042</v>
      </c>
      <c r="O7406" s="10" t="s">
        <v>52</v>
      </c>
      <c r="R7406" s="10" t="s">
        <v>9041</v>
      </c>
      <c r="S7406" s="10">
        <v>645</v>
      </c>
      <c r="T7406" s="10">
        <v>214</v>
      </c>
    </row>
    <row r="7407" spans="1:20" x14ac:dyDescent="0.35">
      <c r="A7407" s="10" t="s">
        <v>20</v>
      </c>
      <c r="B7407" s="10" t="s">
        <v>20</v>
      </c>
      <c r="C7407" s="10" t="s">
        <v>21</v>
      </c>
      <c r="D7407" s="10" t="s">
        <v>22</v>
      </c>
      <c r="E7407" s="10" t="s">
        <v>23</v>
      </c>
      <c r="F7407" s="10" t="s">
        <v>5</v>
      </c>
      <c r="H7407" s="10" t="s">
        <v>24</v>
      </c>
      <c r="I7407" s="10">
        <v>4134776</v>
      </c>
      <c r="J7407" s="10">
        <v>4135495</v>
      </c>
      <c r="K7407" s="10" t="s">
        <v>46</v>
      </c>
      <c r="R7407" s="10" t="s">
        <v>9043</v>
      </c>
      <c r="S7407" s="10">
        <v>720</v>
      </c>
    </row>
    <row r="7408" spans="1:20" x14ac:dyDescent="0.35">
      <c r="A7408" s="10" t="s">
        <v>27</v>
      </c>
      <c r="B7408" s="10" t="s">
        <v>27</v>
      </c>
      <c r="C7408" s="10" t="s">
        <v>28</v>
      </c>
      <c r="D7408" s="10" t="s">
        <v>22</v>
      </c>
      <c r="E7408" s="10" t="s">
        <v>23</v>
      </c>
      <c r="F7408" s="10" t="s">
        <v>5</v>
      </c>
      <c r="H7408" s="10" t="s">
        <v>24</v>
      </c>
      <c r="I7408" s="10">
        <v>4134776</v>
      </c>
      <c r="J7408" s="10">
        <v>4135495</v>
      </c>
      <c r="K7408" s="10" t="s">
        <v>46</v>
      </c>
      <c r="L7408" s="10" t="s">
        <v>9044</v>
      </c>
      <c r="O7408" s="10" t="s">
        <v>52</v>
      </c>
      <c r="R7408" s="10" t="s">
        <v>9043</v>
      </c>
      <c r="S7408" s="10">
        <v>720</v>
      </c>
      <c r="T7408" s="10">
        <v>239</v>
      </c>
    </row>
    <row r="7409" spans="1:20" x14ac:dyDescent="0.35">
      <c r="A7409" s="10" t="s">
        <v>20</v>
      </c>
      <c r="B7409" s="10" t="s">
        <v>20</v>
      </c>
      <c r="C7409" s="10" t="s">
        <v>21</v>
      </c>
      <c r="D7409" s="10" t="s">
        <v>22</v>
      </c>
      <c r="E7409" s="10" t="s">
        <v>23</v>
      </c>
      <c r="F7409" s="10" t="s">
        <v>5</v>
      </c>
      <c r="H7409" s="10" t="s">
        <v>24</v>
      </c>
      <c r="I7409" s="10">
        <v>4135603</v>
      </c>
      <c r="J7409" s="10">
        <v>4135965</v>
      </c>
      <c r="K7409" s="10" t="s">
        <v>46</v>
      </c>
      <c r="R7409" s="10" t="s">
        <v>9045</v>
      </c>
      <c r="S7409" s="10">
        <v>363</v>
      </c>
    </row>
    <row r="7410" spans="1:20" x14ac:dyDescent="0.35">
      <c r="A7410" s="10" t="s">
        <v>27</v>
      </c>
      <c r="B7410" s="10" t="s">
        <v>27</v>
      </c>
      <c r="C7410" s="10" t="s">
        <v>28</v>
      </c>
      <c r="D7410" s="10" t="s">
        <v>22</v>
      </c>
      <c r="E7410" s="10" t="s">
        <v>23</v>
      </c>
      <c r="F7410" s="10" t="s">
        <v>5</v>
      </c>
      <c r="H7410" s="10" t="s">
        <v>24</v>
      </c>
      <c r="I7410" s="10">
        <v>4135603</v>
      </c>
      <c r="J7410" s="10">
        <v>4135965</v>
      </c>
      <c r="K7410" s="10" t="s">
        <v>46</v>
      </c>
      <c r="L7410" s="10" t="s">
        <v>9046</v>
      </c>
      <c r="O7410" s="10" t="s">
        <v>7382</v>
      </c>
      <c r="R7410" s="10" t="s">
        <v>9045</v>
      </c>
      <c r="S7410" s="10">
        <v>363</v>
      </c>
      <c r="T7410" s="10">
        <v>120</v>
      </c>
    </row>
    <row r="7411" spans="1:20" x14ac:dyDescent="0.35">
      <c r="A7411" s="10" t="s">
        <v>20</v>
      </c>
      <c r="B7411" s="10" t="s">
        <v>20</v>
      </c>
      <c r="C7411" s="10" t="s">
        <v>21</v>
      </c>
      <c r="D7411" s="10" t="s">
        <v>22</v>
      </c>
      <c r="E7411" s="10" t="s">
        <v>23</v>
      </c>
      <c r="F7411" s="10" t="s">
        <v>5</v>
      </c>
      <c r="H7411" s="10" t="s">
        <v>24</v>
      </c>
      <c r="I7411" s="10">
        <v>4135990</v>
      </c>
      <c r="J7411" s="10">
        <v>4136343</v>
      </c>
      <c r="K7411" s="10" t="s">
        <v>46</v>
      </c>
      <c r="R7411" s="10" t="s">
        <v>9047</v>
      </c>
      <c r="S7411" s="10">
        <v>354</v>
      </c>
    </row>
    <row r="7412" spans="1:20" x14ac:dyDescent="0.35">
      <c r="A7412" s="10" t="s">
        <v>27</v>
      </c>
      <c r="B7412" s="10" t="s">
        <v>27</v>
      </c>
      <c r="C7412" s="10" t="s">
        <v>28</v>
      </c>
      <c r="D7412" s="10" t="s">
        <v>22</v>
      </c>
      <c r="E7412" s="10" t="s">
        <v>23</v>
      </c>
      <c r="F7412" s="10" t="s">
        <v>5</v>
      </c>
      <c r="H7412" s="10" t="s">
        <v>24</v>
      </c>
      <c r="I7412" s="10">
        <v>4135990</v>
      </c>
      <c r="J7412" s="10">
        <v>4136343</v>
      </c>
      <c r="K7412" s="10" t="s">
        <v>46</v>
      </c>
      <c r="L7412" s="10" t="s">
        <v>9048</v>
      </c>
      <c r="O7412" s="10" t="s">
        <v>9049</v>
      </c>
      <c r="R7412" s="10" t="s">
        <v>9047</v>
      </c>
      <c r="S7412" s="10">
        <v>354</v>
      </c>
      <c r="T7412" s="10">
        <v>117</v>
      </c>
    </row>
    <row r="7413" spans="1:20" x14ac:dyDescent="0.35">
      <c r="A7413" s="10" t="s">
        <v>20</v>
      </c>
      <c r="B7413" s="10" t="s">
        <v>20</v>
      </c>
      <c r="C7413" s="10" t="s">
        <v>21</v>
      </c>
      <c r="D7413" s="10" t="s">
        <v>22</v>
      </c>
      <c r="E7413" s="10" t="s">
        <v>23</v>
      </c>
      <c r="F7413" s="10" t="s">
        <v>5</v>
      </c>
      <c r="H7413" s="10" t="s">
        <v>24</v>
      </c>
      <c r="I7413" s="10">
        <v>4136417</v>
      </c>
      <c r="J7413" s="10">
        <v>4137175</v>
      </c>
      <c r="K7413" s="10" t="s">
        <v>46</v>
      </c>
      <c r="R7413" s="10" t="s">
        <v>9050</v>
      </c>
      <c r="S7413" s="10">
        <v>759</v>
      </c>
    </row>
    <row r="7414" spans="1:20" x14ac:dyDescent="0.35">
      <c r="A7414" s="10" t="s">
        <v>27</v>
      </c>
      <c r="B7414" s="10" t="s">
        <v>27</v>
      </c>
      <c r="C7414" s="10" t="s">
        <v>28</v>
      </c>
      <c r="D7414" s="10" t="s">
        <v>22</v>
      </c>
      <c r="E7414" s="10" t="s">
        <v>23</v>
      </c>
      <c r="F7414" s="10" t="s">
        <v>5</v>
      </c>
      <c r="H7414" s="10" t="s">
        <v>24</v>
      </c>
      <c r="I7414" s="10">
        <v>4136417</v>
      </c>
      <c r="J7414" s="10">
        <v>4137175</v>
      </c>
      <c r="K7414" s="10" t="s">
        <v>46</v>
      </c>
      <c r="L7414" s="10" t="s">
        <v>9051</v>
      </c>
      <c r="O7414" s="10" t="s">
        <v>9052</v>
      </c>
      <c r="R7414" s="10" t="s">
        <v>9050</v>
      </c>
      <c r="S7414" s="10">
        <v>759</v>
      </c>
      <c r="T7414" s="10">
        <v>252</v>
      </c>
    </row>
    <row r="7415" spans="1:20" x14ac:dyDescent="0.35">
      <c r="A7415" s="10" t="s">
        <v>20</v>
      </c>
      <c r="B7415" s="10" t="s">
        <v>20</v>
      </c>
      <c r="C7415" s="10" t="s">
        <v>21</v>
      </c>
      <c r="D7415" s="10" t="s">
        <v>22</v>
      </c>
      <c r="E7415" s="10" t="s">
        <v>23</v>
      </c>
      <c r="F7415" s="10" t="s">
        <v>5</v>
      </c>
      <c r="H7415" s="10" t="s">
        <v>24</v>
      </c>
      <c r="I7415" s="10">
        <v>4137192</v>
      </c>
      <c r="J7415" s="10">
        <v>4137917</v>
      </c>
      <c r="K7415" s="10" t="s">
        <v>46</v>
      </c>
      <c r="R7415" s="10" t="s">
        <v>9053</v>
      </c>
      <c r="S7415" s="10">
        <v>726</v>
      </c>
    </row>
    <row r="7416" spans="1:20" x14ac:dyDescent="0.35">
      <c r="A7416" s="10" t="s">
        <v>27</v>
      </c>
      <c r="B7416" s="10" t="s">
        <v>27</v>
      </c>
      <c r="C7416" s="10" t="s">
        <v>28</v>
      </c>
      <c r="D7416" s="10" t="s">
        <v>22</v>
      </c>
      <c r="E7416" s="10" t="s">
        <v>23</v>
      </c>
      <c r="F7416" s="10" t="s">
        <v>5</v>
      </c>
      <c r="H7416" s="10" t="s">
        <v>24</v>
      </c>
      <c r="I7416" s="10">
        <v>4137192</v>
      </c>
      <c r="J7416" s="10">
        <v>4137917</v>
      </c>
      <c r="K7416" s="10" t="s">
        <v>46</v>
      </c>
      <c r="L7416" s="10" t="s">
        <v>9054</v>
      </c>
      <c r="O7416" s="10" t="s">
        <v>9055</v>
      </c>
      <c r="R7416" s="10" t="s">
        <v>9053</v>
      </c>
      <c r="S7416" s="10">
        <v>726</v>
      </c>
      <c r="T7416" s="10">
        <v>241</v>
      </c>
    </row>
    <row r="7417" spans="1:20" x14ac:dyDescent="0.35">
      <c r="A7417" s="10" t="s">
        <v>20</v>
      </c>
      <c r="B7417" s="10" t="s">
        <v>20</v>
      </c>
      <c r="C7417" s="10" t="s">
        <v>21</v>
      </c>
      <c r="D7417" s="10" t="s">
        <v>22</v>
      </c>
      <c r="E7417" s="10" t="s">
        <v>23</v>
      </c>
      <c r="F7417" s="10" t="s">
        <v>5</v>
      </c>
      <c r="H7417" s="10" t="s">
        <v>24</v>
      </c>
      <c r="I7417" s="10">
        <v>4137979</v>
      </c>
      <c r="J7417" s="10">
        <v>4138623</v>
      </c>
      <c r="K7417" s="10" t="s">
        <v>46</v>
      </c>
      <c r="R7417" s="10" t="s">
        <v>9056</v>
      </c>
      <c r="S7417" s="10">
        <v>645</v>
      </c>
    </row>
    <row r="7418" spans="1:20" x14ac:dyDescent="0.35">
      <c r="A7418" s="10" t="s">
        <v>27</v>
      </c>
      <c r="B7418" s="10" t="s">
        <v>27</v>
      </c>
      <c r="C7418" s="10" t="s">
        <v>28</v>
      </c>
      <c r="D7418" s="10" t="s">
        <v>22</v>
      </c>
      <c r="E7418" s="10" t="s">
        <v>23</v>
      </c>
      <c r="F7418" s="10" t="s">
        <v>5</v>
      </c>
      <c r="H7418" s="10" t="s">
        <v>24</v>
      </c>
      <c r="I7418" s="10">
        <v>4137979</v>
      </c>
      <c r="J7418" s="10">
        <v>4138623</v>
      </c>
      <c r="K7418" s="10" t="s">
        <v>46</v>
      </c>
      <c r="L7418" s="10" t="s">
        <v>9057</v>
      </c>
      <c r="O7418" s="10" t="s">
        <v>9058</v>
      </c>
      <c r="R7418" s="10" t="s">
        <v>9056</v>
      </c>
      <c r="S7418" s="10">
        <v>645</v>
      </c>
      <c r="T7418" s="10">
        <v>214</v>
      </c>
    </row>
    <row r="7419" spans="1:20" x14ac:dyDescent="0.35">
      <c r="A7419" s="10" t="s">
        <v>20</v>
      </c>
      <c r="B7419" s="10" t="s">
        <v>20</v>
      </c>
      <c r="C7419" s="10" t="s">
        <v>21</v>
      </c>
      <c r="D7419" s="10" t="s">
        <v>22</v>
      </c>
      <c r="E7419" s="10" t="s">
        <v>23</v>
      </c>
      <c r="F7419" s="10" t="s">
        <v>5</v>
      </c>
      <c r="H7419" s="10" t="s">
        <v>24</v>
      </c>
      <c r="I7419" s="10">
        <v>4138932</v>
      </c>
      <c r="J7419" s="10">
        <v>4139531</v>
      </c>
      <c r="K7419" s="10" t="s">
        <v>46</v>
      </c>
      <c r="R7419" s="10" t="s">
        <v>9059</v>
      </c>
      <c r="S7419" s="10">
        <v>600</v>
      </c>
    </row>
    <row r="7420" spans="1:20" x14ac:dyDescent="0.35">
      <c r="A7420" s="10" t="s">
        <v>27</v>
      </c>
      <c r="B7420" s="10" t="s">
        <v>27</v>
      </c>
      <c r="C7420" s="10" t="s">
        <v>28</v>
      </c>
      <c r="D7420" s="10" t="s">
        <v>22</v>
      </c>
      <c r="E7420" s="10" t="s">
        <v>23</v>
      </c>
      <c r="F7420" s="10" t="s">
        <v>5</v>
      </c>
      <c r="H7420" s="10" t="s">
        <v>24</v>
      </c>
      <c r="I7420" s="10">
        <v>4138932</v>
      </c>
      <c r="J7420" s="10">
        <v>4139531</v>
      </c>
      <c r="K7420" s="10" t="s">
        <v>46</v>
      </c>
      <c r="L7420" s="10" t="s">
        <v>9060</v>
      </c>
      <c r="O7420" s="10" t="s">
        <v>9061</v>
      </c>
      <c r="R7420" s="10" t="s">
        <v>9059</v>
      </c>
      <c r="S7420" s="10">
        <v>600</v>
      </c>
      <c r="T7420" s="10">
        <v>199</v>
      </c>
    </row>
    <row r="7421" spans="1:20" x14ac:dyDescent="0.35">
      <c r="A7421" s="10" t="s">
        <v>20</v>
      </c>
      <c r="B7421" s="10" t="s">
        <v>20</v>
      </c>
      <c r="C7421" s="10" t="s">
        <v>21</v>
      </c>
      <c r="D7421" s="10" t="s">
        <v>22</v>
      </c>
      <c r="E7421" s="10" t="s">
        <v>23</v>
      </c>
      <c r="F7421" s="10" t="s">
        <v>5</v>
      </c>
      <c r="H7421" s="10" t="s">
        <v>24</v>
      </c>
      <c r="I7421" s="10">
        <v>4139711</v>
      </c>
      <c r="J7421" s="10">
        <v>4140181</v>
      </c>
      <c r="K7421" s="10" t="s">
        <v>25</v>
      </c>
      <c r="R7421" s="10" t="s">
        <v>9062</v>
      </c>
      <c r="S7421" s="10">
        <v>471</v>
      </c>
    </row>
    <row r="7422" spans="1:20" x14ac:dyDescent="0.35">
      <c r="A7422" s="10" t="s">
        <v>27</v>
      </c>
      <c r="B7422" s="10" t="s">
        <v>27</v>
      </c>
      <c r="C7422" s="10" t="s">
        <v>28</v>
      </c>
      <c r="D7422" s="10" t="s">
        <v>22</v>
      </c>
      <c r="E7422" s="10" t="s">
        <v>23</v>
      </c>
      <c r="F7422" s="10" t="s">
        <v>5</v>
      </c>
      <c r="H7422" s="10" t="s">
        <v>24</v>
      </c>
      <c r="I7422" s="10">
        <v>4139711</v>
      </c>
      <c r="J7422" s="10">
        <v>4140181</v>
      </c>
      <c r="K7422" s="10" t="s">
        <v>25</v>
      </c>
      <c r="L7422" s="10" t="s">
        <v>9063</v>
      </c>
      <c r="O7422" s="10" t="s">
        <v>481</v>
      </c>
      <c r="R7422" s="10" t="s">
        <v>9062</v>
      </c>
      <c r="S7422" s="10">
        <v>471</v>
      </c>
      <c r="T7422" s="10">
        <v>156</v>
      </c>
    </row>
    <row r="7423" spans="1:20" x14ac:dyDescent="0.35">
      <c r="A7423" s="10" t="s">
        <v>20</v>
      </c>
      <c r="B7423" s="10" t="s">
        <v>20</v>
      </c>
      <c r="C7423" s="10" t="s">
        <v>21</v>
      </c>
      <c r="D7423" s="10" t="s">
        <v>22</v>
      </c>
      <c r="E7423" s="10" t="s">
        <v>23</v>
      </c>
      <c r="F7423" s="10" t="s">
        <v>5</v>
      </c>
      <c r="H7423" s="10" t="s">
        <v>24</v>
      </c>
      <c r="I7423" s="10">
        <v>4140475</v>
      </c>
      <c r="J7423" s="10">
        <v>4141038</v>
      </c>
      <c r="K7423" s="10" t="s">
        <v>25</v>
      </c>
      <c r="R7423" s="10" t="s">
        <v>9064</v>
      </c>
      <c r="S7423" s="10">
        <v>564</v>
      </c>
    </row>
    <row r="7424" spans="1:20" x14ac:dyDescent="0.35">
      <c r="A7424" s="10" t="s">
        <v>27</v>
      </c>
      <c r="B7424" s="10" t="s">
        <v>27</v>
      </c>
      <c r="C7424" s="10" t="s">
        <v>28</v>
      </c>
      <c r="D7424" s="10" t="s">
        <v>22</v>
      </c>
      <c r="E7424" s="10" t="s">
        <v>23</v>
      </c>
      <c r="F7424" s="10" t="s">
        <v>5</v>
      </c>
      <c r="H7424" s="10" t="s">
        <v>24</v>
      </c>
      <c r="I7424" s="10">
        <v>4140475</v>
      </c>
      <c r="J7424" s="10">
        <v>4141038</v>
      </c>
      <c r="K7424" s="10" t="s">
        <v>25</v>
      </c>
      <c r="L7424" s="10" t="s">
        <v>9065</v>
      </c>
      <c r="O7424" s="10" t="s">
        <v>9066</v>
      </c>
      <c r="R7424" s="10" t="s">
        <v>9064</v>
      </c>
      <c r="S7424" s="10">
        <v>564</v>
      </c>
      <c r="T7424" s="10">
        <v>187</v>
      </c>
    </row>
    <row r="7425" spans="1:20" x14ac:dyDescent="0.35">
      <c r="A7425" s="10" t="s">
        <v>20</v>
      </c>
      <c r="B7425" s="10" t="s">
        <v>20</v>
      </c>
      <c r="C7425" s="10" t="s">
        <v>21</v>
      </c>
      <c r="D7425" s="10" t="s">
        <v>22</v>
      </c>
      <c r="E7425" s="10" t="s">
        <v>23</v>
      </c>
      <c r="F7425" s="10" t="s">
        <v>5</v>
      </c>
      <c r="H7425" s="10" t="s">
        <v>24</v>
      </c>
      <c r="I7425" s="10">
        <v>4141035</v>
      </c>
      <c r="J7425" s="10">
        <v>4142342</v>
      </c>
      <c r="K7425" s="10" t="s">
        <v>25</v>
      </c>
      <c r="R7425" s="10" t="s">
        <v>9067</v>
      </c>
      <c r="S7425" s="10">
        <v>1308</v>
      </c>
    </row>
    <row r="7426" spans="1:20" x14ac:dyDescent="0.35">
      <c r="A7426" s="10" t="s">
        <v>27</v>
      </c>
      <c r="B7426" s="10" t="s">
        <v>27</v>
      </c>
      <c r="C7426" s="10" t="s">
        <v>28</v>
      </c>
      <c r="D7426" s="10" t="s">
        <v>22</v>
      </c>
      <c r="E7426" s="10" t="s">
        <v>23</v>
      </c>
      <c r="F7426" s="10" t="s">
        <v>5</v>
      </c>
      <c r="H7426" s="10" t="s">
        <v>24</v>
      </c>
      <c r="I7426" s="10">
        <v>4141035</v>
      </c>
      <c r="J7426" s="10">
        <v>4142342</v>
      </c>
      <c r="K7426" s="10" t="s">
        <v>25</v>
      </c>
      <c r="L7426" s="10" t="s">
        <v>9068</v>
      </c>
      <c r="O7426" s="10" t="s">
        <v>9069</v>
      </c>
      <c r="R7426" s="10" t="s">
        <v>9067</v>
      </c>
      <c r="S7426" s="10">
        <v>1308</v>
      </c>
      <c r="T7426" s="10">
        <v>435</v>
      </c>
    </row>
    <row r="7427" spans="1:20" x14ac:dyDescent="0.35">
      <c r="A7427" s="10" t="s">
        <v>20</v>
      </c>
      <c r="B7427" s="10" t="s">
        <v>20</v>
      </c>
      <c r="C7427" s="10" t="s">
        <v>21</v>
      </c>
      <c r="D7427" s="10" t="s">
        <v>22</v>
      </c>
      <c r="E7427" s="10" t="s">
        <v>23</v>
      </c>
      <c r="F7427" s="10" t="s">
        <v>5</v>
      </c>
      <c r="H7427" s="10" t="s">
        <v>24</v>
      </c>
      <c r="I7427" s="10">
        <v>4142365</v>
      </c>
      <c r="J7427" s="10">
        <v>4142739</v>
      </c>
      <c r="K7427" s="10" t="s">
        <v>46</v>
      </c>
      <c r="R7427" s="10" t="s">
        <v>9070</v>
      </c>
      <c r="S7427" s="10">
        <v>375</v>
      </c>
    </row>
    <row r="7428" spans="1:20" x14ac:dyDescent="0.35">
      <c r="A7428" s="10" t="s">
        <v>27</v>
      </c>
      <c r="B7428" s="10" t="s">
        <v>27</v>
      </c>
      <c r="C7428" s="10" t="s">
        <v>28</v>
      </c>
      <c r="D7428" s="10" t="s">
        <v>22</v>
      </c>
      <c r="E7428" s="10" t="s">
        <v>23</v>
      </c>
      <c r="F7428" s="10" t="s">
        <v>5</v>
      </c>
      <c r="H7428" s="10" t="s">
        <v>24</v>
      </c>
      <c r="I7428" s="10">
        <v>4142365</v>
      </c>
      <c r="J7428" s="10">
        <v>4142739</v>
      </c>
      <c r="K7428" s="10" t="s">
        <v>46</v>
      </c>
      <c r="L7428" s="10" t="s">
        <v>9071</v>
      </c>
      <c r="O7428" s="10" t="s">
        <v>481</v>
      </c>
      <c r="R7428" s="10" t="s">
        <v>9070</v>
      </c>
      <c r="S7428" s="10">
        <v>375</v>
      </c>
      <c r="T7428" s="10">
        <v>124</v>
      </c>
    </row>
    <row r="7429" spans="1:20" x14ac:dyDescent="0.35">
      <c r="A7429" s="10" t="s">
        <v>20</v>
      </c>
      <c r="B7429" s="10" t="s">
        <v>20</v>
      </c>
      <c r="C7429" s="10" t="s">
        <v>21</v>
      </c>
      <c r="D7429" s="10" t="s">
        <v>22</v>
      </c>
      <c r="E7429" s="10" t="s">
        <v>23</v>
      </c>
      <c r="F7429" s="10" t="s">
        <v>5</v>
      </c>
      <c r="H7429" s="10" t="s">
        <v>24</v>
      </c>
      <c r="I7429" s="10">
        <v>4142736</v>
      </c>
      <c r="J7429" s="10">
        <v>4143326</v>
      </c>
      <c r="K7429" s="10" t="s">
        <v>46</v>
      </c>
      <c r="R7429" s="10" t="s">
        <v>9072</v>
      </c>
      <c r="S7429" s="10">
        <v>591</v>
      </c>
    </row>
    <row r="7430" spans="1:20" x14ac:dyDescent="0.35">
      <c r="A7430" s="10" t="s">
        <v>27</v>
      </c>
      <c r="B7430" s="10" t="s">
        <v>27</v>
      </c>
      <c r="C7430" s="10" t="s">
        <v>28</v>
      </c>
      <c r="D7430" s="10" t="s">
        <v>22</v>
      </c>
      <c r="E7430" s="10" t="s">
        <v>23</v>
      </c>
      <c r="F7430" s="10" t="s">
        <v>5</v>
      </c>
      <c r="H7430" s="10" t="s">
        <v>24</v>
      </c>
      <c r="I7430" s="10">
        <v>4142736</v>
      </c>
      <c r="J7430" s="10">
        <v>4143326</v>
      </c>
      <c r="K7430" s="10" t="s">
        <v>46</v>
      </c>
      <c r="L7430" s="10" t="s">
        <v>9073</v>
      </c>
      <c r="O7430" s="10" t="s">
        <v>9074</v>
      </c>
      <c r="R7430" s="10" t="s">
        <v>9072</v>
      </c>
      <c r="S7430" s="10">
        <v>591</v>
      </c>
      <c r="T7430" s="10">
        <v>196</v>
      </c>
    </row>
    <row r="7431" spans="1:20" x14ac:dyDescent="0.35">
      <c r="A7431" s="10" t="s">
        <v>20</v>
      </c>
      <c r="B7431" s="10" t="s">
        <v>20</v>
      </c>
      <c r="C7431" s="10" t="s">
        <v>21</v>
      </c>
      <c r="D7431" s="10" t="s">
        <v>22</v>
      </c>
      <c r="E7431" s="10" t="s">
        <v>23</v>
      </c>
      <c r="F7431" s="10" t="s">
        <v>5</v>
      </c>
      <c r="H7431" s="10" t="s">
        <v>24</v>
      </c>
      <c r="I7431" s="10">
        <v>4143313</v>
      </c>
      <c r="J7431" s="10">
        <v>4143987</v>
      </c>
      <c r="K7431" s="10" t="s">
        <v>46</v>
      </c>
      <c r="R7431" s="10" t="s">
        <v>9075</v>
      </c>
      <c r="S7431" s="10">
        <v>675</v>
      </c>
    </row>
    <row r="7432" spans="1:20" x14ac:dyDescent="0.35">
      <c r="A7432" s="10" t="s">
        <v>27</v>
      </c>
      <c r="B7432" s="10" t="s">
        <v>27</v>
      </c>
      <c r="C7432" s="10" t="s">
        <v>28</v>
      </c>
      <c r="D7432" s="10" t="s">
        <v>22</v>
      </c>
      <c r="E7432" s="10" t="s">
        <v>23</v>
      </c>
      <c r="F7432" s="10" t="s">
        <v>5</v>
      </c>
      <c r="H7432" s="10" t="s">
        <v>24</v>
      </c>
      <c r="I7432" s="10">
        <v>4143313</v>
      </c>
      <c r="J7432" s="10">
        <v>4143987</v>
      </c>
      <c r="K7432" s="10" t="s">
        <v>46</v>
      </c>
      <c r="L7432" s="10" t="s">
        <v>9076</v>
      </c>
      <c r="O7432" s="10" t="s">
        <v>3687</v>
      </c>
      <c r="R7432" s="10" t="s">
        <v>9075</v>
      </c>
      <c r="S7432" s="10">
        <v>675</v>
      </c>
      <c r="T7432" s="10">
        <v>224</v>
      </c>
    </row>
    <row r="7433" spans="1:20" x14ac:dyDescent="0.35">
      <c r="A7433" s="10" t="s">
        <v>20</v>
      </c>
      <c r="B7433" s="10" t="s">
        <v>20</v>
      </c>
      <c r="C7433" s="10" t="s">
        <v>21</v>
      </c>
      <c r="D7433" s="10" t="s">
        <v>22</v>
      </c>
      <c r="E7433" s="10" t="s">
        <v>23</v>
      </c>
      <c r="F7433" s="10" t="s">
        <v>5</v>
      </c>
      <c r="H7433" s="10" t="s">
        <v>24</v>
      </c>
      <c r="I7433" s="10">
        <v>4144094</v>
      </c>
      <c r="J7433" s="10">
        <v>4144705</v>
      </c>
      <c r="K7433" s="10" t="s">
        <v>46</v>
      </c>
      <c r="R7433" s="10" t="s">
        <v>9077</v>
      </c>
      <c r="S7433" s="10">
        <v>612</v>
      </c>
    </row>
    <row r="7434" spans="1:20" x14ac:dyDescent="0.35">
      <c r="A7434" s="10" t="s">
        <v>27</v>
      </c>
      <c r="B7434" s="10" t="s">
        <v>27</v>
      </c>
      <c r="C7434" s="10" t="s">
        <v>28</v>
      </c>
      <c r="D7434" s="10" t="s">
        <v>22</v>
      </c>
      <c r="E7434" s="10" t="s">
        <v>23</v>
      </c>
      <c r="F7434" s="10" t="s">
        <v>5</v>
      </c>
      <c r="H7434" s="10" t="s">
        <v>24</v>
      </c>
      <c r="I7434" s="10">
        <v>4144094</v>
      </c>
      <c r="J7434" s="10">
        <v>4144705</v>
      </c>
      <c r="K7434" s="10" t="s">
        <v>46</v>
      </c>
      <c r="L7434" s="10" t="s">
        <v>9078</v>
      </c>
      <c r="O7434" s="10" t="s">
        <v>52</v>
      </c>
      <c r="R7434" s="10" t="s">
        <v>9077</v>
      </c>
      <c r="S7434" s="10">
        <v>612</v>
      </c>
      <c r="T7434" s="10">
        <v>203</v>
      </c>
    </row>
    <row r="7435" spans="1:20" x14ac:dyDescent="0.35">
      <c r="A7435" s="10" t="s">
        <v>20</v>
      </c>
      <c r="B7435" s="10" t="s">
        <v>20</v>
      </c>
      <c r="C7435" s="10" t="s">
        <v>21</v>
      </c>
      <c r="D7435" s="10" t="s">
        <v>22</v>
      </c>
      <c r="E7435" s="10" t="s">
        <v>23</v>
      </c>
      <c r="F7435" s="10" t="s">
        <v>5</v>
      </c>
      <c r="H7435" s="10" t="s">
        <v>24</v>
      </c>
      <c r="I7435" s="10">
        <v>4144702</v>
      </c>
      <c r="J7435" s="10">
        <v>4146120</v>
      </c>
      <c r="K7435" s="10" t="s">
        <v>46</v>
      </c>
      <c r="R7435" s="10" t="s">
        <v>9079</v>
      </c>
      <c r="S7435" s="10">
        <v>1419</v>
      </c>
    </row>
    <row r="7436" spans="1:20" x14ac:dyDescent="0.35">
      <c r="A7436" s="10" t="s">
        <v>27</v>
      </c>
      <c r="B7436" s="10" t="s">
        <v>27</v>
      </c>
      <c r="C7436" s="10" t="s">
        <v>28</v>
      </c>
      <c r="D7436" s="10" t="s">
        <v>22</v>
      </c>
      <c r="E7436" s="10" t="s">
        <v>23</v>
      </c>
      <c r="F7436" s="10" t="s">
        <v>5</v>
      </c>
      <c r="H7436" s="10" t="s">
        <v>24</v>
      </c>
      <c r="I7436" s="10">
        <v>4144702</v>
      </c>
      <c r="J7436" s="10">
        <v>4146120</v>
      </c>
      <c r="K7436" s="10" t="s">
        <v>46</v>
      </c>
      <c r="L7436" s="10" t="s">
        <v>9080</v>
      </c>
      <c r="O7436" s="10" t="s">
        <v>9081</v>
      </c>
      <c r="R7436" s="10" t="s">
        <v>9079</v>
      </c>
      <c r="S7436" s="10">
        <v>1419</v>
      </c>
      <c r="T7436" s="10">
        <v>472</v>
      </c>
    </row>
    <row r="7437" spans="1:20" x14ac:dyDescent="0.35">
      <c r="A7437" s="10" t="s">
        <v>20</v>
      </c>
      <c r="B7437" s="10" t="s">
        <v>20</v>
      </c>
      <c r="C7437" s="10" t="s">
        <v>21</v>
      </c>
      <c r="D7437" s="10" t="s">
        <v>22</v>
      </c>
      <c r="E7437" s="10" t="s">
        <v>23</v>
      </c>
      <c r="F7437" s="10" t="s">
        <v>5</v>
      </c>
      <c r="H7437" s="10" t="s">
        <v>24</v>
      </c>
      <c r="I7437" s="10">
        <v>4146133</v>
      </c>
      <c r="J7437" s="10">
        <v>4146945</v>
      </c>
      <c r="K7437" s="10" t="s">
        <v>46</v>
      </c>
      <c r="R7437" s="10" t="s">
        <v>9082</v>
      </c>
      <c r="S7437" s="10">
        <v>813</v>
      </c>
    </row>
    <row r="7438" spans="1:20" x14ac:dyDescent="0.35">
      <c r="A7438" s="10" t="s">
        <v>27</v>
      </c>
      <c r="B7438" s="10" t="s">
        <v>27</v>
      </c>
      <c r="C7438" s="10" t="s">
        <v>28</v>
      </c>
      <c r="D7438" s="10" t="s">
        <v>22</v>
      </c>
      <c r="E7438" s="10" t="s">
        <v>23</v>
      </c>
      <c r="F7438" s="10" t="s">
        <v>5</v>
      </c>
      <c r="H7438" s="10" t="s">
        <v>24</v>
      </c>
      <c r="I7438" s="10">
        <v>4146133</v>
      </c>
      <c r="J7438" s="10">
        <v>4146945</v>
      </c>
      <c r="K7438" s="10" t="s">
        <v>46</v>
      </c>
      <c r="L7438" s="10" t="s">
        <v>9083</v>
      </c>
      <c r="O7438" s="10" t="s">
        <v>3692</v>
      </c>
      <c r="R7438" s="10" t="s">
        <v>9082</v>
      </c>
      <c r="S7438" s="10">
        <v>813</v>
      </c>
      <c r="T7438" s="10">
        <v>270</v>
      </c>
    </row>
    <row r="7439" spans="1:20" x14ac:dyDescent="0.35">
      <c r="A7439" s="10" t="s">
        <v>20</v>
      </c>
      <c r="B7439" s="10" t="s">
        <v>20</v>
      </c>
      <c r="C7439" s="10" t="s">
        <v>21</v>
      </c>
      <c r="D7439" s="10" t="s">
        <v>22</v>
      </c>
      <c r="E7439" s="10" t="s">
        <v>23</v>
      </c>
      <c r="F7439" s="10" t="s">
        <v>5</v>
      </c>
      <c r="H7439" s="10" t="s">
        <v>24</v>
      </c>
      <c r="I7439" s="10">
        <v>4147125</v>
      </c>
      <c r="J7439" s="10">
        <v>4148321</v>
      </c>
      <c r="K7439" s="10" t="s">
        <v>46</v>
      </c>
      <c r="R7439" s="10" t="s">
        <v>9084</v>
      </c>
      <c r="S7439" s="10">
        <v>1197</v>
      </c>
    </row>
    <row r="7440" spans="1:20" x14ac:dyDescent="0.35">
      <c r="A7440" s="10" t="s">
        <v>27</v>
      </c>
      <c r="B7440" s="10" t="s">
        <v>27</v>
      </c>
      <c r="C7440" s="10" t="s">
        <v>28</v>
      </c>
      <c r="D7440" s="10" t="s">
        <v>22</v>
      </c>
      <c r="E7440" s="10" t="s">
        <v>23</v>
      </c>
      <c r="F7440" s="10" t="s">
        <v>5</v>
      </c>
      <c r="H7440" s="10" t="s">
        <v>24</v>
      </c>
      <c r="I7440" s="10">
        <v>4147125</v>
      </c>
      <c r="J7440" s="10">
        <v>4148321</v>
      </c>
      <c r="K7440" s="10" t="s">
        <v>46</v>
      </c>
      <c r="L7440" s="10" t="s">
        <v>9085</v>
      </c>
      <c r="O7440" s="10" t="s">
        <v>9086</v>
      </c>
      <c r="R7440" s="10" t="s">
        <v>9084</v>
      </c>
      <c r="S7440" s="10">
        <v>1197</v>
      </c>
      <c r="T7440" s="10">
        <v>398</v>
      </c>
    </row>
    <row r="7441" spans="1:20" x14ac:dyDescent="0.35">
      <c r="A7441" s="10" t="s">
        <v>20</v>
      </c>
      <c r="B7441" s="10" t="s">
        <v>20</v>
      </c>
      <c r="C7441" s="10" t="s">
        <v>21</v>
      </c>
      <c r="D7441" s="10" t="s">
        <v>22</v>
      </c>
      <c r="E7441" s="10" t="s">
        <v>23</v>
      </c>
      <c r="F7441" s="10" t="s">
        <v>5</v>
      </c>
      <c r="H7441" s="10" t="s">
        <v>24</v>
      </c>
      <c r="I7441" s="10">
        <v>4148332</v>
      </c>
      <c r="J7441" s="10">
        <v>4148991</v>
      </c>
      <c r="K7441" s="10" t="s">
        <v>46</v>
      </c>
      <c r="R7441" s="10" t="s">
        <v>9087</v>
      </c>
      <c r="S7441" s="10">
        <v>660</v>
      </c>
    </row>
    <row r="7442" spans="1:20" x14ac:dyDescent="0.35">
      <c r="A7442" s="10" t="s">
        <v>27</v>
      </c>
      <c r="B7442" s="10" t="s">
        <v>27</v>
      </c>
      <c r="C7442" s="10" t="s">
        <v>28</v>
      </c>
      <c r="D7442" s="10" t="s">
        <v>22</v>
      </c>
      <c r="E7442" s="10" t="s">
        <v>23</v>
      </c>
      <c r="F7442" s="10" t="s">
        <v>5</v>
      </c>
      <c r="H7442" s="10" t="s">
        <v>24</v>
      </c>
      <c r="I7442" s="10">
        <v>4148332</v>
      </c>
      <c r="J7442" s="10">
        <v>4148991</v>
      </c>
      <c r="K7442" s="10" t="s">
        <v>46</v>
      </c>
      <c r="L7442" s="10" t="s">
        <v>9088</v>
      </c>
      <c r="O7442" s="10" t="s">
        <v>49</v>
      </c>
      <c r="R7442" s="10" t="s">
        <v>9087</v>
      </c>
      <c r="S7442" s="10">
        <v>660</v>
      </c>
      <c r="T7442" s="10">
        <v>219</v>
      </c>
    </row>
    <row r="7443" spans="1:20" x14ac:dyDescent="0.35">
      <c r="A7443" s="10" t="s">
        <v>20</v>
      </c>
      <c r="B7443" s="10" t="s">
        <v>20</v>
      </c>
      <c r="C7443" s="10" t="s">
        <v>21</v>
      </c>
      <c r="D7443" s="10" t="s">
        <v>22</v>
      </c>
      <c r="E7443" s="10" t="s">
        <v>23</v>
      </c>
      <c r="F7443" s="10" t="s">
        <v>5</v>
      </c>
      <c r="H7443" s="10" t="s">
        <v>24</v>
      </c>
      <c r="I7443" s="10">
        <v>4149201</v>
      </c>
      <c r="J7443" s="10">
        <v>4149764</v>
      </c>
      <c r="K7443" s="10" t="s">
        <v>25</v>
      </c>
      <c r="R7443" s="10" t="s">
        <v>9089</v>
      </c>
      <c r="S7443" s="10">
        <v>564</v>
      </c>
    </row>
    <row r="7444" spans="1:20" x14ac:dyDescent="0.35">
      <c r="A7444" s="10" t="s">
        <v>27</v>
      </c>
      <c r="B7444" s="10" t="s">
        <v>27</v>
      </c>
      <c r="C7444" s="10" t="s">
        <v>28</v>
      </c>
      <c r="D7444" s="10" t="s">
        <v>22</v>
      </c>
      <c r="E7444" s="10" t="s">
        <v>23</v>
      </c>
      <c r="F7444" s="10" t="s">
        <v>5</v>
      </c>
      <c r="H7444" s="10" t="s">
        <v>24</v>
      </c>
      <c r="I7444" s="10">
        <v>4149201</v>
      </c>
      <c r="J7444" s="10">
        <v>4149764</v>
      </c>
      <c r="K7444" s="10" t="s">
        <v>25</v>
      </c>
      <c r="L7444" s="10" t="s">
        <v>9090</v>
      </c>
      <c r="O7444" s="10" t="s">
        <v>9091</v>
      </c>
      <c r="R7444" s="10" t="s">
        <v>9089</v>
      </c>
      <c r="S7444" s="10">
        <v>564</v>
      </c>
      <c r="T7444" s="10">
        <v>187</v>
      </c>
    </row>
    <row r="7445" spans="1:20" x14ac:dyDescent="0.35">
      <c r="A7445" s="10" t="s">
        <v>20</v>
      </c>
      <c r="B7445" s="10" t="s">
        <v>20</v>
      </c>
      <c r="C7445" s="10" t="s">
        <v>21</v>
      </c>
      <c r="D7445" s="10" t="s">
        <v>22</v>
      </c>
      <c r="E7445" s="10" t="s">
        <v>23</v>
      </c>
      <c r="F7445" s="10" t="s">
        <v>5</v>
      </c>
      <c r="H7445" s="10" t="s">
        <v>24</v>
      </c>
      <c r="I7445" s="10">
        <v>4149880</v>
      </c>
      <c r="J7445" s="10">
        <v>4150362</v>
      </c>
      <c r="K7445" s="10" t="s">
        <v>25</v>
      </c>
      <c r="R7445" s="10" t="s">
        <v>9092</v>
      </c>
      <c r="S7445" s="10">
        <v>483</v>
      </c>
    </row>
    <row r="7446" spans="1:20" x14ac:dyDescent="0.35">
      <c r="A7446" s="10" t="s">
        <v>27</v>
      </c>
      <c r="B7446" s="10" t="s">
        <v>27</v>
      </c>
      <c r="C7446" s="10" t="s">
        <v>28</v>
      </c>
      <c r="D7446" s="10" t="s">
        <v>22</v>
      </c>
      <c r="E7446" s="10" t="s">
        <v>23</v>
      </c>
      <c r="F7446" s="10" t="s">
        <v>5</v>
      </c>
      <c r="H7446" s="10" t="s">
        <v>24</v>
      </c>
      <c r="I7446" s="10">
        <v>4149880</v>
      </c>
      <c r="J7446" s="10">
        <v>4150362</v>
      </c>
      <c r="K7446" s="10" t="s">
        <v>25</v>
      </c>
      <c r="L7446" s="10" t="s">
        <v>9093</v>
      </c>
      <c r="O7446" s="10" t="s">
        <v>9094</v>
      </c>
      <c r="R7446" s="10" t="s">
        <v>9092</v>
      </c>
      <c r="S7446" s="10">
        <v>483</v>
      </c>
      <c r="T7446" s="10">
        <v>160</v>
      </c>
    </row>
    <row r="7447" spans="1:20" x14ac:dyDescent="0.35">
      <c r="A7447" s="10" t="s">
        <v>20</v>
      </c>
      <c r="B7447" s="10" t="s">
        <v>20</v>
      </c>
      <c r="C7447" s="10" t="s">
        <v>21</v>
      </c>
      <c r="D7447" s="10" t="s">
        <v>22</v>
      </c>
      <c r="E7447" s="10" t="s">
        <v>23</v>
      </c>
      <c r="F7447" s="10" t="s">
        <v>5</v>
      </c>
      <c r="H7447" s="10" t="s">
        <v>24</v>
      </c>
      <c r="I7447" s="10">
        <v>4150517</v>
      </c>
      <c r="J7447" s="10">
        <v>4151209</v>
      </c>
      <c r="K7447" s="10" t="s">
        <v>46</v>
      </c>
      <c r="R7447" s="10" t="s">
        <v>9095</v>
      </c>
      <c r="S7447" s="10">
        <v>693</v>
      </c>
    </row>
    <row r="7448" spans="1:20" x14ac:dyDescent="0.35">
      <c r="A7448" s="10" t="s">
        <v>27</v>
      </c>
      <c r="B7448" s="10" t="s">
        <v>27</v>
      </c>
      <c r="C7448" s="10" t="s">
        <v>28</v>
      </c>
      <c r="D7448" s="10" t="s">
        <v>22</v>
      </c>
      <c r="E7448" s="10" t="s">
        <v>23</v>
      </c>
      <c r="F7448" s="10" t="s">
        <v>5</v>
      </c>
      <c r="H7448" s="10" t="s">
        <v>24</v>
      </c>
      <c r="I7448" s="10">
        <v>4150517</v>
      </c>
      <c r="J7448" s="10">
        <v>4151209</v>
      </c>
      <c r="K7448" s="10" t="s">
        <v>46</v>
      </c>
      <c r="L7448" s="10" t="s">
        <v>9096</v>
      </c>
      <c r="O7448" s="10" t="s">
        <v>9097</v>
      </c>
      <c r="R7448" s="10" t="s">
        <v>9095</v>
      </c>
      <c r="S7448" s="10">
        <v>693</v>
      </c>
      <c r="T7448" s="10">
        <v>230</v>
      </c>
    </row>
    <row r="7449" spans="1:20" x14ac:dyDescent="0.35">
      <c r="A7449" s="10" t="s">
        <v>20</v>
      </c>
      <c r="B7449" s="10" t="s">
        <v>20</v>
      </c>
      <c r="C7449" s="10" t="s">
        <v>21</v>
      </c>
      <c r="D7449" s="10" t="s">
        <v>22</v>
      </c>
      <c r="E7449" s="10" t="s">
        <v>23</v>
      </c>
      <c r="F7449" s="10" t="s">
        <v>5</v>
      </c>
      <c r="H7449" s="10" t="s">
        <v>24</v>
      </c>
      <c r="I7449" s="10">
        <v>4151202</v>
      </c>
      <c r="J7449" s="10">
        <v>4151891</v>
      </c>
      <c r="K7449" s="10" t="s">
        <v>46</v>
      </c>
      <c r="R7449" s="10" t="s">
        <v>9098</v>
      </c>
      <c r="S7449" s="10">
        <v>690</v>
      </c>
    </row>
    <row r="7450" spans="1:20" x14ac:dyDescent="0.35">
      <c r="A7450" s="10" t="s">
        <v>27</v>
      </c>
      <c r="B7450" s="10" t="s">
        <v>27</v>
      </c>
      <c r="C7450" s="10" t="s">
        <v>28</v>
      </c>
      <c r="D7450" s="10" t="s">
        <v>22</v>
      </c>
      <c r="E7450" s="10" t="s">
        <v>23</v>
      </c>
      <c r="F7450" s="10" t="s">
        <v>5</v>
      </c>
      <c r="H7450" s="10" t="s">
        <v>24</v>
      </c>
      <c r="I7450" s="10">
        <v>4151202</v>
      </c>
      <c r="J7450" s="10">
        <v>4151891</v>
      </c>
      <c r="K7450" s="10" t="s">
        <v>46</v>
      </c>
      <c r="L7450" s="10" t="s">
        <v>9099</v>
      </c>
      <c r="O7450" s="10" t="s">
        <v>9100</v>
      </c>
      <c r="R7450" s="10" t="s">
        <v>9098</v>
      </c>
      <c r="S7450" s="10">
        <v>690</v>
      </c>
      <c r="T7450" s="10">
        <v>229</v>
      </c>
    </row>
    <row r="7451" spans="1:20" x14ac:dyDescent="0.35">
      <c r="A7451" s="10" t="s">
        <v>20</v>
      </c>
      <c r="B7451" s="10" t="s">
        <v>20</v>
      </c>
      <c r="C7451" s="10" t="s">
        <v>21</v>
      </c>
      <c r="D7451" s="10" t="s">
        <v>22</v>
      </c>
      <c r="E7451" s="10" t="s">
        <v>23</v>
      </c>
      <c r="F7451" s="10" t="s">
        <v>5</v>
      </c>
      <c r="H7451" s="10" t="s">
        <v>24</v>
      </c>
      <c r="I7451" s="10">
        <v>4151909</v>
      </c>
      <c r="J7451" s="10">
        <v>4152760</v>
      </c>
      <c r="K7451" s="10" t="s">
        <v>46</v>
      </c>
      <c r="R7451" s="10" t="s">
        <v>9101</v>
      </c>
      <c r="S7451" s="10">
        <v>852</v>
      </c>
    </row>
    <row r="7452" spans="1:20" x14ac:dyDescent="0.35">
      <c r="A7452" s="10" t="s">
        <v>27</v>
      </c>
      <c r="B7452" s="10" t="s">
        <v>27</v>
      </c>
      <c r="C7452" s="10" t="s">
        <v>28</v>
      </c>
      <c r="D7452" s="10" t="s">
        <v>22</v>
      </c>
      <c r="E7452" s="10" t="s">
        <v>23</v>
      </c>
      <c r="F7452" s="10" t="s">
        <v>5</v>
      </c>
      <c r="H7452" s="10" t="s">
        <v>24</v>
      </c>
      <c r="I7452" s="10">
        <v>4151909</v>
      </c>
      <c r="J7452" s="10">
        <v>4152760</v>
      </c>
      <c r="K7452" s="10" t="s">
        <v>46</v>
      </c>
      <c r="L7452" s="10" t="s">
        <v>9102</v>
      </c>
      <c r="O7452" s="10" t="s">
        <v>9103</v>
      </c>
      <c r="R7452" s="10" t="s">
        <v>9101</v>
      </c>
      <c r="S7452" s="10">
        <v>852</v>
      </c>
      <c r="T7452" s="10">
        <v>283</v>
      </c>
    </row>
    <row r="7453" spans="1:20" x14ac:dyDescent="0.35">
      <c r="A7453" s="10" t="s">
        <v>20</v>
      </c>
      <c r="B7453" s="10" t="s">
        <v>20</v>
      </c>
      <c r="C7453" s="10" t="s">
        <v>21</v>
      </c>
      <c r="D7453" s="10" t="s">
        <v>22</v>
      </c>
      <c r="E7453" s="10" t="s">
        <v>23</v>
      </c>
      <c r="F7453" s="10" t="s">
        <v>5</v>
      </c>
      <c r="H7453" s="10" t="s">
        <v>24</v>
      </c>
      <c r="I7453" s="10">
        <v>4152757</v>
      </c>
      <c r="J7453" s="10">
        <v>4153365</v>
      </c>
      <c r="K7453" s="10" t="s">
        <v>46</v>
      </c>
      <c r="R7453" s="10" t="s">
        <v>9104</v>
      </c>
      <c r="S7453" s="10">
        <v>609</v>
      </c>
    </row>
    <row r="7454" spans="1:20" x14ac:dyDescent="0.35">
      <c r="A7454" s="10" t="s">
        <v>27</v>
      </c>
      <c r="B7454" s="10" t="s">
        <v>27</v>
      </c>
      <c r="C7454" s="10" t="s">
        <v>28</v>
      </c>
      <c r="D7454" s="10" t="s">
        <v>22</v>
      </c>
      <c r="E7454" s="10" t="s">
        <v>23</v>
      </c>
      <c r="F7454" s="10" t="s">
        <v>5</v>
      </c>
      <c r="H7454" s="10" t="s">
        <v>24</v>
      </c>
      <c r="I7454" s="10">
        <v>4152757</v>
      </c>
      <c r="J7454" s="10">
        <v>4153365</v>
      </c>
      <c r="K7454" s="10" t="s">
        <v>46</v>
      </c>
      <c r="L7454" s="10" t="s">
        <v>9105</v>
      </c>
      <c r="O7454" s="10" t="s">
        <v>7059</v>
      </c>
      <c r="R7454" s="10" t="s">
        <v>9104</v>
      </c>
      <c r="S7454" s="10">
        <v>609</v>
      </c>
      <c r="T7454" s="10">
        <v>202</v>
      </c>
    </row>
    <row r="7455" spans="1:20" x14ac:dyDescent="0.35">
      <c r="A7455" s="10" t="s">
        <v>20</v>
      </c>
      <c r="B7455" s="10" t="s">
        <v>20</v>
      </c>
      <c r="C7455" s="10" t="s">
        <v>21</v>
      </c>
      <c r="D7455" s="10" t="s">
        <v>22</v>
      </c>
      <c r="E7455" s="10" t="s">
        <v>23</v>
      </c>
      <c r="F7455" s="10" t="s">
        <v>5</v>
      </c>
      <c r="H7455" s="10" t="s">
        <v>24</v>
      </c>
      <c r="I7455" s="10">
        <v>4153362</v>
      </c>
      <c r="J7455" s="10">
        <v>4154189</v>
      </c>
      <c r="K7455" s="10" t="s">
        <v>46</v>
      </c>
      <c r="R7455" s="10" t="s">
        <v>9106</v>
      </c>
      <c r="S7455" s="10">
        <v>828</v>
      </c>
    </row>
    <row r="7456" spans="1:20" x14ac:dyDescent="0.35">
      <c r="A7456" s="10" t="s">
        <v>27</v>
      </c>
      <c r="B7456" s="10" t="s">
        <v>27</v>
      </c>
      <c r="C7456" s="10" t="s">
        <v>28</v>
      </c>
      <c r="D7456" s="10" t="s">
        <v>22</v>
      </c>
      <c r="E7456" s="10" t="s">
        <v>23</v>
      </c>
      <c r="F7456" s="10" t="s">
        <v>5</v>
      </c>
      <c r="H7456" s="10" t="s">
        <v>24</v>
      </c>
      <c r="I7456" s="10">
        <v>4153362</v>
      </c>
      <c r="J7456" s="10">
        <v>4154189</v>
      </c>
      <c r="K7456" s="10" t="s">
        <v>46</v>
      </c>
      <c r="L7456" s="10" t="s">
        <v>9107</v>
      </c>
      <c r="O7456" s="10" t="s">
        <v>9108</v>
      </c>
      <c r="R7456" s="10" t="s">
        <v>9106</v>
      </c>
      <c r="S7456" s="10">
        <v>828</v>
      </c>
      <c r="T7456" s="10">
        <v>275</v>
      </c>
    </row>
    <row r="7457" spans="1:20" x14ac:dyDescent="0.35">
      <c r="A7457" s="10" t="s">
        <v>20</v>
      </c>
      <c r="B7457" s="10" t="s">
        <v>20</v>
      </c>
      <c r="C7457" s="10" t="s">
        <v>21</v>
      </c>
      <c r="D7457" s="10" t="s">
        <v>22</v>
      </c>
      <c r="E7457" s="10" t="s">
        <v>23</v>
      </c>
      <c r="F7457" s="10" t="s">
        <v>5</v>
      </c>
      <c r="H7457" s="10" t="s">
        <v>24</v>
      </c>
      <c r="I7457" s="10">
        <v>4154681</v>
      </c>
      <c r="J7457" s="10">
        <v>4155727</v>
      </c>
      <c r="K7457" s="10" t="s">
        <v>25</v>
      </c>
      <c r="R7457" s="10" t="s">
        <v>9109</v>
      </c>
      <c r="S7457" s="10">
        <v>1047</v>
      </c>
    </row>
    <row r="7458" spans="1:20" x14ac:dyDescent="0.35">
      <c r="A7458" s="10" t="s">
        <v>27</v>
      </c>
      <c r="B7458" s="10" t="s">
        <v>27</v>
      </c>
      <c r="C7458" s="10" t="s">
        <v>28</v>
      </c>
      <c r="D7458" s="10" t="s">
        <v>22</v>
      </c>
      <c r="E7458" s="10" t="s">
        <v>23</v>
      </c>
      <c r="F7458" s="10" t="s">
        <v>5</v>
      </c>
      <c r="H7458" s="10" t="s">
        <v>24</v>
      </c>
      <c r="I7458" s="10">
        <v>4154681</v>
      </c>
      <c r="J7458" s="10">
        <v>4155727</v>
      </c>
      <c r="K7458" s="10" t="s">
        <v>25</v>
      </c>
      <c r="L7458" s="10" t="s">
        <v>9110</v>
      </c>
      <c r="O7458" s="10" t="s">
        <v>9111</v>
      </c>
      <c r="R7458" s="10" t="s">
        <v>9109</v>
      </c>
      <c r="S7458" s="10">
        <v>1047</v>
      </c>
      <c r="T7458" s="10">
        <v>348</v>
      </c>
    </row>
    <row r="7459" spans="1:20" x14ac:dyDescent="0.35">
      <c r="A7459" s="10" t="s">
        <v>20</v>
      </c>
      <c r="B7459" s="10" t="s">
        <v>20</v>
      </c>
      <c r="C7459" s="10" t="s">
        <v>21</v>
      </c>
      <c r="D7459" s="10" t="s">
        <v>22</v>
      </c>
      <c r="E7459" s="10" t="s">
        <v>23</v>
      </c>
      <c r="F7459" s="10" t="s">
        <v>5</v>
      </c>
      <c r="H7459" s="10" t="s">
        <v>24</v>
      </c>
      <c r="I7459" s="10">
        <v>4155853</v>
      </c>
      <c r="J7459" s="10">
        <v>4156941</v>
      </c>
      <c r="K7459" s="10" t="s">
        <v>25</v>
      </c>
      <c r="R7459" s="10" t="s">
        <v>9112</v>
      </c>
      <c r="S7459" s="10">
        <v>1089</v>
      </c>
    </row>
    <row r="7460" spans="1:20" x14ac:dyDescent="0.35">
      <c r="A7460" s="10" t="s">
        <v>27</v>
      </c>
      <c r="B7460" s="10" t="s">
        <v>27</v>
      </c>
      <c r="C7460" s="10" t="s">
        <v>28</v>
      </c>
      <c r="D7460" s="10" t="s">
        <v>22</v>
      </c>
      <c r="E7460" s="10" t="s">
        <v>23</v>
      </c>
      <c r="F7460" s="10" t="s">
        <v>5</v>
      </c>
      <c r="H7460" s="10" t="s">
        <v>24</v>
      </c>
      <c r="I7460" s="10">
        <v>4155853</v>
      </c>
      <c r="J7460" s="10">
        <v>4156941</v>
      </c>
      <c r="K7460" s="10" t="s">
        <v>25</v>
      </c>
      <c r="L7460" s="10" t="s">
        <v>9113</v>
      </c>
      <c r="O7460" s="10" t="s">
        <v>9114</v>
      </c>
      <c r="R7460" s="10" t="s">
        <v>9112</v>
      </c>
      <c r="S7460" s="10">
        <v>1089</v>
      </c>
      <c r="T7460" s="10">
        <v>362</v>
      </c>
    </row>
    <row r="7461" spans="1:20" x14ac:dyDescent="0.35">
      <c r="A7461" s="10" t="s">
        <v>20</v>
      </c>
      <c r="B7461" s="10" t="s">
        <v>20</v>
      </c>
      <c r="C7461" s="10" t="s">
        <v>21</v>
      </c>
      <c r="D7461" s="10" t="s">
        <v>22</v>
      </c>
      <c r="E7461" s="10" t="s">
        <v>23</v>
      </c>
      <c r="F7461" s="10" t="s">
        <v>5</v>
      </c>
      <c r="H7461" s="10" t="s">
        <v>24</v>
      </c>
      <c r="I7461" s="10">
        <v>4157083</v>
      </c>
      <c r="J7461" s="10">
        <v>4157529</v>
      </c>
      <c r="K7461" s="10" t="s">
        <v>25</v>
      </c>
      <c r="R7461" s="10" t="s">
        <v>9115</v>
      </c>
      <c r="S7461" s="10">
        <v>447</v>
      </c>
    </row>
    <row r="7462" spans="1:20" x14ac:dyDescent="0.35">
      <c r="A7462" s="10" t="s">
        <v>27</v>
      </c>
      <c r="B7462" s="10" t="s">
        <v>27</v>
      </c>
      <c r="C7462" s="10" t="s">
        <v>28</v>
      </c>
      <c r="D7462" s="10" t="s">
        <v>22</v>
      </c>
      <c r="E7462" s="10" t="s">
        <v>23</v>
      </c>
      <c r="F7462" s="10" t="s">
        <v>5</v>
      </c>
      <c r="H7462" s="10" t="s">
        <v>24</v>
      </c>
      <c r="I7462" s="10">
        <v>4157083</v>
      </c>
      <c r="J7462" s="10">
        <v>4157529</v>
      </c>
      <c r="K7462" s="10" t="s">
        <v>25</v>
      </c>
      <c r="L7462" s="10" t="s">
        <v>9116</v>
      </c>
      <c r="O7462" s="10" t="s">
        <v>49</v>
      </c>
      <c r="R7462" s="10" t="s">
        <v>9115</v>
      </c>
      <c r="S7462" s="10">
        <v>447</v>
      </c>
      <c r="T7462" s="10">
        <v>148</v>
      </c>
    </row>
    <row r="7463" spans="1:20" x14ac:dyDescent="0.35">
      <c r="A7463" s="10" t="s">
        <v>20</v>
      </c>
      <c r="B7463" s="10" t="s">
        <v>20</v>
      </c>
      <c r="C7463" s="10" t="s">
        <v>21</v>
      </c>
      <c r="D7463" s="10" t="s">
        <v>22</v>
      </c>
      <c r="E7463" s="10" t="s">
        <v>23</v>
      </c>
      <c r="F7463" s="10" t="s">
        <v>5</v>
      </c>
      <c r="H7463" s="10" t="s">
        <v>24</v>
      </c>
      <c r="I7463" s="10">
        <v>4157912</v>
      </c>
      <c r="J7463" s="10">
        <v>4159168</v>
      </c>
      <c r="K7463" s="10" t="s">
        <v>25</v>
      </c>
      <c r="R7463" s="10" t="s">
        <v>9117</v>
      </c>
      <c r="S7463" s="10">
        <v>1257</v>
      </c>
    </row>
    <row r="7464" spans="1:20" x14ac:dyDescent="0.35">
      <c r="A7464" s="10" t="s">
        <v>27</v>
      </c>
      <c r="B7464" s="10" t="s">
        <v>27</v>
      </c>
      <c r="C7464" s="10" t="s">
        <v>28</v>
      </c>
      <c r="D7464" s="10" t="s">
        <v>22</v>
      </c>
      <c r="E7464" s="10" t="s">
        <v>23</v>
      </c>
      <c r="F7464" s="10" t="s">
        <v>5</v>
      </c>
      <c r="H7464" s="10" t="s">
        <v>24</v>
      </c>
      <c r="I7464" s="10">
        <v>4157912</v>
      </c>
      <c r="J7464" s="10">
        <v>4159168</v>
      </c>
      <c r="K7464" s="10" t="s">
        <v>25</v>
      </c>
      <c r="L7464" s="10" t="s">
        <v>9118</v>
      </c>
      <c r="O7464" s="10" t="s">
        <v>9119</v>
      </c>
      <c r="R7464" s="10" t="s">
        <v>9117</v>
      </c>
      <c r="S7464" s="10">
        <v>1257</v>
      </c>
      <c r="T7464" s="10">
        <v>418</v>
      </c>
    </row>
    <row r="7465" spans="1:20" x14ac:dyDescent="0.35">
      <c r="A7465" s="10" t="s">
        <v>20</v>
      </c>
      <c r="B7465" s="10" t="s">
        <v>20</v>
      </c>
      <c r="C7465" s="10" t="s">
        <v>21</v>
      </c>
      <c r="D7465" s="10" t="s">
        <v>22</v>
      </c>
      <c r="E7465" s="10" t="s">
        <v>23</v>
      </c>
      <c r="F7465" s="10" t="s">
        <v>5</v>
      </c>
      <c r="H7465" s="10" t="s">
        <v>24</v>
      </c>
      <c r="I7465" s="10">
        <v>4159271</v>
      </c>
      <c r="J7465" s="10">
        <v>4160245</v>
      </c>
      <c r="K7465" s="10" t="s">
        <v>46</v>
      </c>
      <c r="R7465" s="10" t="s">
        <v>9120</v>
      </c>
      <c r="S7465" s="10">
        <v>975</v>
      </c>
    </row>
    <row r="7466" spans="1:20" x14ac:dyDescent="0.35">
      <c r="A7466" s="10" t="s">
        <v>27</v>
      </c>
      <c r="B7466" s="10" t="s">
        <v>27</v>
      </c>
      <c r="C7466" s="10" t="s">
        <v>28</v>
      </c>
      <c r="D7466" s="10" t="s">
        <v>22</v>
      </c>
      <c r="E7466" s="10" t="s">
        <v>23</v>
      </c>
      <c r="F7466" s="10" t="s">
        <v>5</v>
      </c>
      <c r="H7466" s="10" t="s">
        <v>24</v>
      </c>
      <c r="I7466" s="10">
        <v>4159271</v>
      </c>
      <c r="J7466" s="10">
        <v>4160245</v>
      </c>
      <c r="K7466" s="10" t="s">
        <v>46</v>
      </c>
      <c r="L7466" s="10" t="s">
        <v>9121</v>
      </c>
      <c r="O7466" s="10" t="s">
        <v>278</v>
      </c>
      <c r="R7466" s="10" t="s">
        <v>9120</v>
      </c>
      <c r="S7466" s="10">
        <v>975</v>
      </c>
      <c r="T7466" s="10">
        <v>324</v>
      </c>
    </row>
    <row r="7467" spans="1:20" x14ac:dyDescent="0.35">
      <c r="A7467" s="10" t="s">
        <v>20</v>
      </c>
      <c r="B7467" s="10" t="s">
        <v>20</v>
      </c>
      <c r="C7467" s="10" t="s">
        <v>21</v>
      </c>
      <c r="D7467" s="10" t="s">
        <v>22</v>
      </c>
      <c r="E7467" s="10" t="s">
        <v>23</v>
      </c>
      <c r="F7467" s="10" t="s">
        <v>5</v>
      </c>
      <c r="H7467" s="10" t="s">
        <v>24</v>
      </c>
      <c r="I7467" s="10">
        <v>4160269</v>
      </c>
      <c r="J7467" s="10">
        <v>4160766</v>
      </c>
      <c r="K7467" s="10" t="s">
        <v>46</v>
      </c>
      <c r="R7467" s="10" t="s">
        <v>9122</v>
      </c>
      <c r="S7467" s="10">
        <v>498</v>
      </c>
    </row>
    <row r="7468" spans="1:20" x14ac:dyDescent="0.35">
      <c r="A7468" s="10" t="s">
        <v>27</v>
      </c>
      <c r="B7468" s="10" t="s">
        <v>27</v>
      </c>
      <c r="C7468" s="10" t="s">
        <v>28</v>
      </c>
      <c r="D7468" s="10" t="s">
        <v>22</v>
      </c>
      <c r="E7468" s="10" t="s">
        <v>23</v>
      </c>
      <c r="F7468" s="10" t="s">
        <v>5</v>
      </c>
      <c r="H7468" s="10" t="s">
        <v>24</v>
      </c>
      <c r="I7468" s="10">
        <v>4160269</v>
      </c>
      <c r="J7468" s="10">
        <v>4160766</v>
      </c>
      <c r="K7468" s="10" t="s">
        <v>46</v>
      </c>
      <c r="L7468" s="10" t="s">
        <v>9123</v>
      </c>
      <c r="O7468" s="10" t="s">
        <v>9124</v>
      </c>
      <c r="R7468" s="10" t="s">
        <v>9122</v>
      </c>
      <c r="S7468" s="10">
        <v>498</v>
      </c>
      <c r="T7468" s="10">
        <v>165</v>
      </c>
    </row>
    <row r="7469" spans="1:20" x14ac:dyDescent="0.35">
      <c r="A7469" s="10" t="s">
        <v>20</v>
      </c>
      <c r="B7469" s="10" t="s">
        <v>20</v>
      </c>
      <c r="C7469" s="10" t="s">
        <v>21</v>
      </c>
      <c r="D7469" s="10" t="s">
        <v>22</v>
      </c>
      <c r="E7469" s="10" t="s">
        <v>23</v>
      </c>
      <c r="F7469" s="10" t="s">
        <v>5</v>
      </c>
      <c r="H7469" s="10" t="s">
        <v>24</v>
      </c>
      <c r="I7469" s="10">
        <v>4160797</v>
      </c>
      <c r="J7469" s="10">
        <v>4162839</v>
      </c>
      <c r="K7469" s="10" t="s">
        <v>46</v>
      </c>
      <c r="R7469" s="10" t="s">
        <v>9125</v>
      </c>
      <c r="S7469" s="10">
        <v>2043</v>
      </c>
    </row>
    <row r="7470" spans="1:20" x14ac:dyDescent="0.35">
      <c r="A7470" s="10" t="s">
        <v>27</v>
      </c>
      <c r="B7470" s="10" t="s">
        <v>27</v>
      </c>
      <c r="C7470" s="10" t="s">
        <v>28</v>
      </c>
      <c r="D7470" s="10" t="s">
        <v>22</v>
      </c>
      <c r="E7470" s="10" t="s">
        <v>23</v>
      </c>
      <c r="F7470" s="10" t="s">
        <v>5</v>
      </c>
      <c r="H7470" s="10" t="s">
        <v>24</v>
      </c>
      <c r="I7470" s="10">
        <v>4160797</v>
      </c>
      <c r="J7470" s="10">
        <v>4162839</v>
      </c>
      <c r="K7470" s="10" t="s">
        <v>46</v>
      </c>
      <c r="L7470" s="10" t="s">
        <v>9126</v>
      </c>
      <c r="O7470" s="10" t="s">
        <v>9127</v>
      </c>
      <c r="R7470" s="10" t="s">
        <v>9125</v>
      </c>
      <c r="S7470" s="10">
        <v>2043</v>
      </c>
      <c r="T7470" s="10">
        <v>680</v>
      </c>
    </row>
    <row r="7471" spans="1:20" x14ac:dyDescent="0.35">
      <c r="A7471" s="10" t="s">
        <v>20</v>
      </c>
      <c r="B7471" s="10" t="s">
        <v>20</v>
      </c>
      <c r="C7471" s="10" t="s">
        <v>21</v>
      </c>
      <c r="D7471" s="10" t="s">
        <v>22</v>
      </c>
      <c r="E7471" s="10" t="s">
        <v>23</v>
      </c>
      <c r="F7471" s="10" t="s">
        <v>5</v>
      </c>
      <c r="H7471" s="10" t="s">
        <v>24</v>
      </c>
      <c r="I7471" s="10">
        <v>4163040</v>
      </c>
      <c r="J7471" s="10">
        <v>4163315</v>
      </c>
      <c r="K7471" s="10" t="s">
        <v>25</v>
      </c>
      <c r="R7471" s="10" t="s">
        <v>9128</v>
      </c>
      <c r="S7471" s="10">
        <v>276</v>
      </c>
    </row>
    <row r="7472" spans="1:20" x14ac:dyDescent="0.35">
      <c r="A7472" s="10" t="s">
        <v>27</v>
      </c>
      <c r="B7472" s="10" t="s">
        <v>27</v>
      </c>
      <c r="C7472" s="10" t="s">
        <v>28</v>
      </c>
      <c r="D7472" s="10" t="s">
        <v>22</v>
      </c>
      <c r="E7472" s="10" t="s">
        <v>23</v>
      </c>
      <c r="F7472" s="10" t="s">
        <v>5</v>
      </c>
      <c r="H7472" s="10" t="s">
        <v>24</v>
      </c>
      <c r="I7472" s="10">
        <v>4163040</v>
      </c>
      <c r="J7472" s="10">
        <v>4163315</v>
      </c>
      <c r="K7472" s="10" t="s">
        <v>25</v>
      </c>
      <c r="L7472" s="10" t="s">
        <v>9129</v>
      </c>
      <c r="O7472" s="10" t="s">
        <v>52</v>
      </c>
      <c r="R7472" s="10" t="s">
        <v>9128</v>
      </c>
      <c r="S7472" s="10">
        <v>276</v>
      </c>
      <c r="T7472" s="10">
        <v>91</v>
      </c>
    </row>
    <row r="7473" spans="1:20" x14ac:dyDescent="0.35">
      <c r="A7473" s="10" t="s">
        <v>20</v>
      </c>
      <c r="B7473" s="10" t="s">
        <v>20</v>
      </c>
      <c r="C7473" s="10" t="s">
        <v>21</v>
      </c>
      <c r="D7473" s="10" t="s">
        <v>22</v>
      </c>
      <c r="E7473" s="10" t="s">
        <v>23</v>
      </c>
      <c r="F7473" s="10" t="s">
        <v>5</v>
      </c>
      <c r="H7473" s="10" t="s">
        <v>24</v>
      </c>
      <c r="I7473" s="10">
        <v>4163345</v>
      </c>
      <c r="J7473" s="10">
        <v>4164712</v>
      </c>
      <c r="K7473" s="10" t="s">
        <v>25</v>
      </c>
      <c r="R7473" s="10" t="s">
        <v>9130</v>
      </c>
      <c r="S7473" s="10">
        <v>1368</v>
      </c>
    </row>
    <row r="7474" spans="1:20" x14ac:dyDescent="0.35">
      <c r="A7474" s="10" t="s">
        <v>27</v>
      </c>
      <c r="B7474" s="10" t="s">
        <v>27</v>
      </c>
      <c r="C7474" s="10" t="s">
        <v>28</v>
      </c>
      <c r="D7474" s="10" t="s">
        <v>22</v>
      </c>
      <c r="E7474" s="10" t="s">
        <v>23</v>
      </c>
      <c r="F7474" s="10" t="s">
        <v>5</v>
      </c>
      <c r="H7474" s="10" t="s">
        <v>24</v>
      </c>
      <c r="I7474" s="10">
        <v>4163345</v>
      </c>
      <c r="J7474" s="10">
        <v>4164712</v>
      </c>
      <c r="K7474" s="10" t="s">
        <v>25</v>
      </c>
      <c r="L7474" s="10" t="s">
        <v>9131</v>
      </c>
      <c r="O7474" s="10" t="s">
        <v>9132</v>
      </c>
      <c r="R7474" s="10" t="s">
        <v>9130</v>
      </c>
      <c r="S7474" s="10">
        <v>1368</v>
      </c>
      <c r="T7474" s="10">
        <v>455</v>
      </c>
    </row>
    <row r="7475" spans="1:20" x14ac:dyDescent="0.35">
      <c r="A7475" s="10" t="s">
        <v>20</v>
      </c>
      <c r="B7475" s="10" t="s">
        <v>20</v>
      </c>
      <c r="C7475" s="10" t="s">
        <v>21</v>
      </c>
      <c r="D7475" s="10" t="s">
        <v>22</v>
      </c>
      <c r="E7475" s="10" t="s">
        <v>23</v>
      </c>
      <c r="F7475" s="10" t="s">
        <v>5</v>
      </c>
      <c r="H7475" s="10" t="s">
        <v>24</v>
      </c>
      <c r="I7475" s="10">
        <v>4164772</v>
      </c>
      <c r="J7475" s="10">
        <v>4166661</v>
      </c>
      <c r="K7475" s="10" t="s">
        <v>25</v>
      </c>
      <c r="R7475" s="10" t="s">
        <v>9133</v>
      </c>
      <c r="S7475" s="10">
        <v>1890</v>
      </c>
    </row>
    <row r="7476" spans="1:20" x14ac:dyDescent="0.35">
      <c r="A7476" s="10" t="s">
        <v>27</v>
      </c>
      <c r="B7476" s="10" t="s">
        <v>27</v>
      </c>
      <c r="C7476" s="10" t="s">
        <v>28</v>
      </c>
      <c r="D7476" s="10" t="s">
        <v>22</v>
      </c>
      <c r="E7476" s="10" t="s">
        <v>23</v>
      </c>
      <c r="F7476" s="10" t="s">
        <v>5</v>
      </c>
      <c r="H7476" s="10" t="s">
        <v>24</v>
      </c>
      <c r="I7476" s="10">
        <v>4164772</v>
      </c>
      <c r="J7476" s="10">
        <v>4166661</v>
      </c>
      <c r="K7476" s="10" t="s">
        <v>25</v>
      </c>
      <c r="L7476" s="10" t="s">
        <v>9134</v>
      </c>
      <c r="O7476" s="10" t="s">
        <v>9135</v>
      </c>
      <c r="R7476" s="10" t="s">
        <v>9133</v>
      </c>
      <c r="S7476" s="10">
        <v>1890</v>
      </c>
      <c r="T7476" s="10">
        <v>629</v>
      </c>
    </row>
    <row r="7477" spans="1:20" x14ac:dyDescent="0.35">
      <c r="A7477" s="10" t="s">
        <v>20</v>
      </c>
      <c r="B7477" s="10" t="s">
        <v>20</v>
      </c>
      <c r="C7477" s="10" t="s">
        <v>21</v>
      </c>
      <c r="D7477" s="10" t="s">
        <v>22</v>
      </c>
      <c r="E7477" s="10" t="s">
        <v>23</v>
      </c>
      <c r="F7477" s="10" t="s">
        <v>5</v>
      </c>
      <c r="H7477" s="10" t="s">
        <v>24</v>
      </c>
      <c r="I7477" s="10">
        <v>4166725</v>
      </c>
      <c r="J7477" s="10">
        <v>4167330</v>
      </c>
      <c r="K7477" s="10" t="s">
        <v>25</v>
      </c>
      <c r="R7477" s="10" t="s">
        <v>9136</v>
      </c>
      <c r="S7477" s="10">
        <v>606</v>
      </c>
    </row>
    <row r="7478" spans="1:20" x14ac:dyDescent="0.35">
      <c r="A7478" s="10" t="s">
        <v>27</v>
      </c>
      <c r="B7478" s="10" t="s">
        <v>27</v>
      </c>
      <c r="C7478" s="10" t="s">
        <v>28</v>
      </c>
      <c r="D7478" s="10" t="s">
        <v>22</v>
      </c>
      <c r="E7478" s="10" t="s">
        <v>23</v>
      </c>
      <c r="F7478" s="10" t="s">
        <v>5</v>
      </c>
      <c r="H7478" s="10" t="s">
        <v>24</v>
      </c>
      <c r="I7478" s="10">
        <v>4166725</v>
      </c>
      <c r="J7478" s="10">
        <v>4167330</v>
      </c>
      <c r="K7478" s="10" t="s">
        <v>25</v>
      </c>
      <c r="L7478" s="10" t="s">
        <v>9137</v>
      </c>
      <c r="O7478" s="10" t="s">
        <v>9138</v>
      </c>
      <c r="R7478" s="10" t="s">
        <v>9136</v>
      </c>
      <c r="S7478" s="10">
        <v>606</v>
      </c>
      <c r="T7478" s="10">
        <v>201</v>
      </c>
    </row>
    <row r="7479" spans="1:20" x14ac:dyDescent="0.35">
      <c r="A7479" s="10" t="s">
        <v>20</v>
      </c>
      <c r="B7479" s="10" t="s">
        <v>20</v>
      </c>
      <c r="C7479" s="10" t="s">
        <v>21</v>
      </c>
      <c r="D7479" s="10" t="s">
        <v>22</v>
      </c>
      <c r="E7479" s="10" t="s">
        <v>23</v>
      </c>
      <c r="F7479" s="10" t="s">
        <v>5</v>
      </c>
      <c r="H7479" s="10" t="s">
        <v>24</v>
      </c>
      <c r="I7479" s="10">
        <v>4167323</v>
      </c>
      <c r="J7479" s="10">
        <v>4168153</v>
      </c>
      <c r="K7479" s="10" t="s">
        <v>25</v>
      </c>
      <c r="R7479" s="10" t="s">
        <v>9139</v>
      </c>
      <c r="S7479" s="10">
        <v>831</v>
      </c>
    </row>
    <row r="7480" spans="1:20" x14ac:dyDescent="0.35">
      <c r="A7480" s="10" t="s">
        <v>27</v>
      </c>
      <c r="B7480" s="10" t="s">
        <v>27</v>
      </c>
      <c r="C7480" s="10" t="s">
        <v>28</v>
      </c>
      <c r="D7480" s="10" t="s">
        <v>22</v>
      </c>
      <c r="E7480" s="10" t="s">
        <v>23</v>
      </c>
      <c r="F7480" s="10" t="s">
        <v>5</v>
      </c>
      <c r="H7480" s="10" t="s">
        <v>24</v>
      </c>
      <c r="I7480" s="10">
        <v>4167323</v>
      </c>
      <c r="J7480" s="10">
        <v>4168153</v>
      </c>
      <c r="K7480" s="10" t="s">
        <v>25</v>
      </c>
      <c r="L7480" s="10" t="s">
        <v>9140</v>
      </c>
      <c r="O7480" s="10" t="s">
        <v>9141</v>
      </c>
      <c r="R7480" s="10" t="s">
        <v>9139</v>
      </c>
      <c r="S7480" s="10">
        <v>831</v>
      </c>
      <c r="T7480" s="10">
        <v>276</v>
      </c>
    </row>
    <row r="7481" spans="1:20" x14ac:dyDescent="0.35">
      <c r="A7481" s="10" t="s">
        <v>20</v>
      </c>
      <c r="B7481" s="10" t="s">
        <v>20</v>
      </c>
      <c r="C7481" s="10" t="s">
        <v>21</v>
      </c>
      <c r="D7481" s="10" t="s">
        <v>22</v>
      </c>
      <c r="E7481" s="10" t="s">
        <v>23</v>
      </c>
      <c r="F7481" s="10" t="s">
        <v>5</v>
      </c>
      <c r="H7481" s="10" t="s">
        <v>24</v>
      </c>
      <c r="I7481" s="10">
        <v>4168150</v>
      </c>
      <c r="J7481" s="10">
        <v>4169130</v>
      </c>
      <c r="K7481" s="10" t="s">
        <v>25</v>
      </c>
      <c r="R7481" s="10" t="s">
        <v>9142</v>
      </c>
      <c r="S7481" s="10">
        <v>981</v>
      </c>
    </row>
    <row r="7482" spans="1:20" x14ac:dyDescent="0.35">
      <c r="A7482" s="10" t="s">
        <v>27</v>
      </c>
      <c r="B7482" s="10" t="s">
        <v>27</v>
      </c>
      <c r="C7482" s="10" t="s">
        <v>28</v>
      </c>
      <c r="D7482" s="10" t="s">
        <v>22</v>
      </c>
      <c r="E7482" s="10" t="s">
        <v>23</v>
      </c>
      <c r="F7482" s="10" t="s">
        <v>5</v>
      </c>
      <c r="H7482" s="10" t="s">
        <v>24</v>
      </c>
      <c r="I7482" s="10">
        <v>4168150</v>
      </c>
      <c r="J7482" s="10">
        <v>4169130</v>
      </c>
      <c r="K7482" s="10" t="s">
        <v>25</v>
      </c>
      <c r="L7482" s="10" t="s">
        <v>9143</v>
      </c>
      <c r="O7482" s="10" t="s">
        <v>9144</v>
      </c>
      <c r="R7482" s="10" t="s">
        <v>9142</v>
      </c>
      <c r="S7482" s="10">
        <v>981</v>
      </c>
      <c r="T7482" s="10">
        <v>326</v>
      </c>
    </row>
    <row r="7483" spans="1:20" x14ac:dyDescent="0.35">
      <c r="A7483" s="10" t="s">
        <v>20</v>
      </c>
      <c r="B7483" s="10" t="s">
        <v>20</v>
      </c>
      <c r="C7483" s="10" t="s">
        <v>21</v>
      </c>
      <c r="D7483" s="10" t="s">
        <v>22</v>
      </c>
      <c r="E7483" s="10" t="s">
        <v>23</v>
      </c>
      <c r="F7483" s="10" t="s">
        <v>5</v>
      </c>
      <c r="H7483" s="10" t="s">
        <v>24</v>
      </c>
      <c r="I7483" s="10">
        <v>4169445</v>
      </c>
      <c r="J7483" s="10">
        <v>4170473</v>
      </c>
      <c r="K7483" s="10" t="s">
        <v>46</v>
      </c>
      <c r="R7483" s="10" t="s">
        <v>9145</v>
      </c>
      <c r="S7483" s="10">
        <v>1029</v>
      </c>
    </row>
    <row r="7484" spans="1:20" x14ac:dyDescent="0.35">
      <c r="A7484" s="10" t="s">
        <v>27</v>
      </c>
      <c r="B7484" s="10" t="s">
        <v>27</v>
      </c>
      <c r="C7484" s="10" t="s">
        <v>28</v>
      </c>
      <c r="D7484" s="10" t="s">
        <v>22</v>
      </c>
      <c r="E7484" s="10" t="s">
        <v>23</v>
      </c>
      <c r="F7484" s="10" t="s">
        <v>5</v>
      </c>
      <c r="H7484" s="10" t="s">
        <v>24</v>
      </c>
      <c r="I7484" s="10">
        <v>4169445</v>
      </c>
      <c r="J7484" s="10">
        <v>4170473</v>
      </c>
      <c r="K7484" s="10" t="s">
        <v>46</v>
      </c>
      <c r="L7484" s="10" t="s">
        <v>9146</v>
      </c>
      <c r="O7484" s="10" t="s">
        <v>9147</v>
      </c>
      <c r="R7484" s="10" t="s">
        <v>9145</v>
      </c>
      <c r="S7484" s="10">
        <v>1029</v>
      </c>
      <c r="T7484" s="10">
        <v>342</v>
      </c>
    </row>
    <row r="7485" spans="1:20" x14ac:dyDescent="0.35">
      <c r="A7485" s="10" t="s">
        <v>20</v>
      </c>
      <c r="B7485" s="10" t="s">
        <v>20</v>
      </c>
      <c r="C7485" s="10" t="s">
        <v>21</v>
      </c>
      <c r="D7485" s="10" t="s">
        <v>22</v>
      </c>
      <c r="E7485" s="10" t="s">
        <v>23</v>
      </c>
      <c r="F7485" s="10" t="s">
        <v>5</v>
      </c>
      <c r="H7485" s="10" t="s">
        <v>24</v>
      </c>
      <c r="I7485" s="10">
        <v>4170482</v>
      </c>
      <c r="J7485" s="10">
        <v>4171045</v>
      </c>
      <c r="K7485" s="10" t="s">
        <v>46</v>
      </c>
      <c r="R7485" s="10" t="s">
        <v>9148</v>
      </c>
      <c r="S7485" s="10">
        <v>564</v>
      </c>
    </row>
    <row r="7486" spans="1:20" x14ac:dyDescent="0.35">
      <c r="A7486" s="10" t="s">
        <v>27</v>
      </c>
      <c r="B7486" s="10" t="s">
        <v>27</v>
      </c>
      <c r="C7486" s="10" t="s">
        <v>28</v>
      </c>
      <c r="D7486" s="10" t="s">
        <v>22</v>
      </c>
      <c r="E7486" s="10" t="s">
        <v>23</v>
      </c>
      <c r="F7486" s="10" t="s">
        <v>5</v>
      </c>
      <c r="H7486" s="10" t="s">
        <v>24</v>
      </c>
      <c r="I7486" s="10">
        <v>4170482</v>
      </c>
      <c r="J7486" s="10">
        <v>4171045</v>
      </c>
      <c r="K7486" s="10" t="s">
        <v>46</v>
      </c>
      <c r="L7486" s="10" t="s">
        <v>9149</v>
      </c>
      <c r="O7486" s="10" t="s">
        <v>663</v>
      </c>
      <c r="R7486" s="10" t="s">
        <v>9148</v>
      </c>
      <c r="S7486" s="10">
        <v>564</v>
      </c>
      <c r="T7486" s="10">
        <v>187</v>
      </c>
    </row>
    <row r="7487" spans="1:20" x14ac:dyDescent="0.35">
      <c r="A7487" s="10" t="s">
        <v>20</v>
      </c>
      <c r="B7487" s="10" t="s">
        <v>20</v>
      </c>
      <c r="C7487" s="10" t="s">
        <v>21</v>
      </c>
      <c r="D7487" s="10" t="s">
        <v>22</v>
      </c>
      <c r="E7487" s="10" t="s">
        <v>23</v>
      </c>
      <c r="F7487" s="10" t="s">
        <v>5</v>
      </c>
      <c r="H7487" s="10" t="s">
        <v>24</v>
      </c>
      <c r="I7487" s="10">
        <v>4171032</v>
      </c>
      <c r="J7487" s="10">
        <v>4173620</v>
      </c>
      <c r="K7487" s="10" t="s">
        <v>46</v>
      </c>
      <c r="R7487" s="10" t="s">
        <v>9150</v>
      </c>
      <c r="S7487" s="10">
        <v>2589</v>
      </c>
    </row>
    <row r="7488" spans="1:20" x14ac:dyDescent="0.35">
      <c r="A7488" s="10" t="s">
        <v>27</v>
      </c>
      <c r="B7488" s="10" t="s">
        <v>27</v>
      </c>
      <c r="C7488" s="10" t="s">
        <v>28</v>
      </c>
      <c r="D7488" s="10" t="s">
        <v>22</v>
      </c>
      <c r="E7488" s="10" t="s">
        <v>23</v>
      </c>
      <c r="F7488" s="10" t="s">
        <v>5</v>
      </c>
      <c r="H7488" s="10" t="s">
        <v>24</v>
      </c>
      <c r="I7488" s="10">
        <v>4171032</v>
      </c>
      <c r="J7488" s="10">
        <v>4173620</v>
      </c>
      <c r="K7488" s="10" t="s">
        <v>46</v>
      </c>
      <c r="L7488" s="10" t="s">
        <v>9151</v>
      </c>
      <c r="O7488" s="10" t="s">
        <v>9152</v>
      </c>
      <c r="R7488" s="10" t="s">
        <v>9150</v>
      </c>
      <c r="S7488" s="10">
        <v>2589</v>
      </c>
      <c r="T7488" s="10">
        <v>862</v>
      </c>
    </row>
    <row r="7489" spans="1:20" x14ac:dyDescent="0.35">
      <c r="A7489" s="10" t="s">
        <v>20</v>
      </c>
      <c r="B7489" s="10" t="s">
        <v>20</v>
      </c>
      <c r="C7489" s="10" t="s">
        <v>21</v>
      </c>
      <c r="D7489" s="10" t="s">
        <v>22</v>
      </c>
      <c r="E7489" s="10" t="s">
        <v>23</v>
      </c>
      <c r="F7489" s="10" t="s">
        <v>5</v>
      </c>
      <c r="H7489" s="10" t="s">
        <v>24</v>
      </c>
      <c r="I7489" s="10">
        <v>4173715</v>
      </c>
      <c r="J7489" s="10">
        <v>4174320</v>
      </c>
      <c r="K7489" s="10" t="s">
        <v>46</v>
      </c>
      <c r="R7489" s="10" t="s">
        <v>9153</v>
      </c>
      <c r="S7489" s="10">
        <v>606</v>
      </c>
    </row>
    <row r="7490" spans="1:20" x14ac:dyDescent="0.35">
      <c r="A7490" s="10" t="s">
        <v>27</v>
      </c>
      <c r="B7490" s="10" t="s">
        <v>27</v>
      </c>
      <c r="C7490" s="10" t="s">
        <v>28</v>
      </c>
      <c r="D7490" s="10" t="s">
        <v>22</v>
      </c>
      <c r="E7490" s="10" t="s">
        <v>23</v>
      </c>
      <c r="F7490" s="10" t="s">
        <v>5</v>
      </c>
      <c r="H7490" s="10" t="s">
        <v>24</v>
      </c>
      <c r="I7490" s="10">
        <v>4173715</v>
      </c>
      <c r="J7490" s="10">
        <v>4174320</v>
      </c>
      <c r="K7490" s="10" t="s">
        <v>46</v>
      </c>
      <c r="L7490" s="10" t="s">
        <v>9154</v>
      </c>
      <c r="O7490" s="10" t="s">
        <v>49</v>
      </c>
      <c r="R7490" s="10" t="s">
        <v>9153</v>
      </c>
      <c r="S7490" s="10">
        <v>606</v>
      </c>
      <c r="T7490" s="10">
        <v>201</v>
      </c>
    </row>
    <row r="7491" spans="1:20" x14ac:dyDescent="0.35">
      <c r="A7491" s="10" t="s">
        <v>20</v>
      </c>
      <c r="B7491" s="10" t="s">
        <v>20</v>
      </c>
      <c r="C7491" s="10" t="s">
        <v>21</v>
      </c>
      <c r="D7491" s="10" t="s">
        <v>22</v>
      </c>
      <c r="E7491" s="10" t="s">
        <v>23</v>
      </c>
      <c r="F7491" s="10" t="s">
        <v>5</v>
      </c>
      <c r="H7491" s="10" t="s">
        <v>24</v>
      </c>
      <c r="I7491" s="10">
        <v>4174372</v>
      </c>
      <c r="J7491" s="10">
        <v>4175190</v>
      </c>
      <c r="K7491" s="10" t="s">
        <v>46</v>
      </c>
      <c r="R7491" s="10" t="s">
        <v>9155</v>
      </c>
      <c r="S7491" s="10">
        <v>819</v>
      </c>
    </row>
    <row r="7492" spans="1:20" x14ac:dyDescent="0.35">
      <c r="A7492" s="10" t="s">
        <v>27</v>
      </c>
      <c r="B7492" s="10" t="s">
        <v>27</v>
      </c>
      <c r="C7492" s="10" t="s">
        <v>28</v>
      </c>
      <c r="D7492" s="10" t="s">
        <v>22</v>
      </c>
      <c r="E7492" s="10" t="s">
        <v>23</v>
      </c>
      <c r="F7492" s="10" t="s">
        <v>5</v>
      </c>
      <c r="H7492" s="10" t="s">
        <v>24</v>
      </c>
      <c r="I7492" s="10">
        <v>4174372</v>
      </c>
      <c r="J7492" s="10">
        <v>4175190</v>
      </c>
      <c r="K7492" s="10" t="s">
        <v>46</v>
      </c>
      <c r="L7492" s="10" t="s">
        <v>9156</v>
      </c>
      <c r="O7492" s="10" t="s">
        <v>9157</v>
      </c>
      <c r="R7492" s="10" t="s">
        <v>9155</v>
      </c>
      <c r="S7492" s="10">
        <v>819</v>
      </c>
      <c r="T7492" s="10">
        <v>272</v>
      </c>
    </row>
    <row r="7493" spans="1:20" x14ac:dyDescent="0.35">
      <c r="A7493" s="10" t="s">
        <v>20</v>
      </c>
      <c r="B7493" s="10" t="s">
        <v>20</v>
      </c>
      <c r="C7493" s="10" t="s">
        <v>21</v>
      </c>
      <c r="D7493" s="10" t="s">
        <v>22</v>
      </c>
      <c r="E7493" s="10" t="s">
        <v>23</v>
      </c>
      <c r="F7493" s="10" t="s">
        <v>5</v>
      </c>
      <c r="H7493" s="10" t="s">
        <v>24</v>
      </c>
      <c r="I7493" s="10">
        <v>4175262</v>
      </c>
      <c r="J7493" s="10">
        <v>4175990</v>
      </c>
      <c r="K7493" s="10" t="s">
        <v>25</v>
      </c>
      <c r="R7493" s="10" t="s">
        <v>9158</v>
      </c>
      <c r="S7493" s="10">
        <v>729</v>
      </c>
    </row>
    <row r="7494" spans="1:20" x14ac:dyDescent="0.35">
      <c r="A7494" s="10" t="s">
        <v>27</v>
      </c>
      <c r="B7494" s="10" t="s">
        <v>27</v>
      </c>
      <c r="C7494" s="10" t="s">
        <v>28</v>
      </c>
      <c r="D7494" s="10" t="s">
        <v>22</v>
      </c>
      <c r="E7494" s="10" t="s">
        <v>23</v>
      </c>
      <c r="F7494" s="10" t="s">
        <v>5</v>
      </c>
      <c r="H7494" s="10" t="s">
        <v>24</v>
      </c>
      <c r="I7494" s="10">
        <v>4175262</v>
      </c>
      <c r="J7494" s="10">
        <v>4175990</v>
      </c>
      <c r="K7494" s="10" t="s">
        <v>25</v>
      </c>
      <c r="L7494" s="10" t="s">
        <v>9159</v>
      </c>
      <c r="O7494" s="10" t="s">
        <v>3012</v>
      </c>
      <c r="R7494" s="10" t="s">
        <v>9158</v>
      </c>
      <c r="S7494" s="10">
        <v>729</v>
      </c>
      <c r="T7494" s="10">
        <v>242</v>
      </c>
    </row>
    <row r="7495" spans="1:20" x14ac:dyDescent="0.35">
      <c r="A7495" s="10" t="s">
        <v>20</v>
      </c>
      <c r="B7495" s="10" t="s">
        <v>20</v>
      </c>
      <c r="C7495" s="10" t="s">
        <v>21</v>
      </c>
      <c r="D7495" s="10" t="s">
        <v>22</v>
      </c>
      <c r="E7495" s="10" t="s">
        <v>23</v>
      </c>
      <c r="F7495" s="10" t="s">
        <v>5</v>
      </c>
      <c r="H7495" s="10" t="s">
        <v>24</v>
      </c>
      <c r="I7495" s="10">
        <v>4175987</v>
      </c>
      <c r="J7495" s="10">
        <v>4176490</v>
      </c>
      <c r="K7495" s="10" t="s">
        <v>46</v>
      </c>
      <c r="R7495" s="10" t="s">
        <v>9160</v>
      </c>
      <c r="S7495" s="10">
        <v>504</v>
      </c>
    </row>
    <row r="7496" spans="1:20" x14ac:dyDescent="0.35">
      <c r="A7496" s="10" t="s">
        <v>27</v>
      </c>
      <c r="B7496" s="10" t="s">
        <v>27</v>
      </c>
      <c r="C7496" s="10" t="s">
        <v>28</v>
      </c>
      <c r="D7496" s="10" t="s">
        <v>22</v>
      </c>
      <c r="E7496" s="10" t="s">
        <v>23</v>
      </c>
      <c r="F7496" s="10" t="s">
        <v>5</v>
      </c>
      <c r="H7496" s="10" t="s">
        <v>24</v>
      </c>
      <c r="I7496" s="10">
        <v>4175987</v>
      </c>
      <c r="J7496" s="10">
        <v>4176490</v>
      </c>
      <c r="K7496" s="10" t="s">
        <v>46</v>
      </c>
      <c r="L7496" s="10" t="s">
        <v>9161</v>
      </c>
      <c r="O7496" s="10" t="s">
        <v>49</v>
      </c>
      <c r="R7496" s="10" t="s">
        <v>9160</v>
      </c>
      <c r="S7496" s="10">
        <v>504</v>
      </c>
      <c r="T7496" s="10">
        <v>167</v>
      </c>
    </row>
    <row r="7497" spans="1:20" x14ac:dyDescent="0.35">
      <c r="A7497" s="10" t="s">
        <v>20</v>
      </c>
      <c r="B7497" s="10" t="s">
        <v>20</v>
      </c>
      <c r="C7497" s="10" t="s">
        <v>21</v>
      </c>
      <c r="D7497" s="10" t="s">
        <v>22</v>
      </c>
      <c r="E7497" s="10" t="s">
        <v>23</v>
      </c>
      <c r="F7497" s="10" t="s">
        <v>5</v>
      </c>
      <c r="H7497" s="10" t="s">
        <v>24</v>
      </c>
      <c r="I7497" s="10">
        <v>4176516</v>
      </c>
      <c r="J7497" s="10">
        <v>4177910</v>
      </c>
      <c r="K7497" s="10" t="s">
        <v>46</v>
      </c>
      <c r="R7497" s="10" t="s">
        <v>9162</v>
      </c>
      <c r="S7497" s="10">
        <v>1395</v>
      </c>
    </row>
    <row r="7498" spans="1:20" x14ac:dyDescent="0.35">
      <c r="A7498" s="10" t="s">
        <v>27</v>
      </c>
      <c r="B7498" s="10" t="s">
        <v>27</v>
      </c>
      <c r="C7498" s="10" t="s">
        <v>28</v>
      </c>
      <c r="D7498" s="10" t="s">
        <v>22</v>
      </c>
      <c r="E7498" s="10" t="s">
        <v>23</v>
      </c>
      <c r="F7498" s="10" t="s">
        <v>5</v>
      </c>
      <c r="H7498" s="10" t="s">
        <v>24</v>
      </c>
      <c r="I7498" s="10">
        <v>4176516</v>
      </c>
      <c r="J7498" s="10">
        <v>4177910</v>
      </c>
      <c r="K7498" s="10" t="s">
        <v>46</v>
      </c>
      <c r="L7498" s="10" t="s">
        <v>9163</v>
      </c>
      <c r="O7498" s="10" t="s">
        <v>52</v>
      </c>
      <c r="R7498" s="10" t="s">
        <v>9162</v>
      </c>
      <c r="S7498" s="10">
        <v>1395</v>
      </c>
      <c r="T7498" s="10">
        <v>464</v>
      </c>
    </row>
    <row r="7499" spans="1:20" x14ac:dyDescent="0.35">
      <c r="A7499" s="10" t="s">
        <v>20</v>
      </c>
      <c r="B7499" s="10" t="s">
        <v>20</v>
      </c>
      <c r="C7499" s="10" t="s">
        <v>21</v>
      </c>
      <c r="D7499" s="10" t="s">
        <v>22</v>
      </c>
      <c r="E7499" s="10" t="s">
        <v>23</v>
      </c>
      <c r="F7499" s="10" t="s">
        <v>5</v>
      </c>
      <c r="H7499" s="10" t="s">
        <v>24</v>
      </c>
      <c r="I7499" s="10">
        <v>4178175</v>
      </c>
      <c r="J7499" s="10">
        <v>4179329</v>
      </c>
      <c r="K7499" s="10" t="s">
        <v>46</v>
      </c>
      <c r="R7499" s="10" t="s">
        <v>9164</v>
      </c>
      <c r="S7499" s="10">
        <v>1155</v>
      </c>
    </row>
    <row r="7500" spans="1:20" x14ac:dyDescent="0.35">
      <c r="A7500" s="10" t="s">
        <v>27</v>
      </c>
      <c r="B7500" s="10" t="s">
        <v>27</v>
      </c>
      <c r="C7500" s="10" t="s">
        <v>28</v>
      </c>
      <c r="D7500" s="10" t="s">
        <v>22</v>
      </c>
      <c r="E7500" s="10" t="s">
        <v>23</v>
      </c>
      <c r="F7500" s="10" t="s">
        <v>5</v>
      </c>
      <c r="H7500" s="10" t="s">
        <v>24</v>
      </c>
      <c r="I7500" s="10">
        <v>4178175</v>
      </c>
      <c r="J7500" s="10">
        <v>4179329</v>
      </c>
      <c r="K7500" s="10" t="s">
        <v>46</v>
      </c>
      <c r="L7500" s="10" t="s">
        <v>9165</v>
      </c>
      <c r="O7500" s="10" t="s">
        <v>4731</v>
      </c>
      <c r="R7500" s="10" t="s">
        <v>9164</v>
      </c>
      <c r="S7500" s="10">
        <v>1155</v>
      </c>
      <c r="T7500" s="10">
        <v>384</v>
      </c>
    </row>
    <row r="7501" spans="1:20" x14ac:dyDescent="0.35">
      <c r="A7501" s="10" t="s">
        <v>20</v>
      </c>
      <c r="B7501" s="10" t="s">
        <v>20</v>
      </c>
      <c r="C7501" s="10" t="s">
        <v>21</v>
      </c>
      <c r="D7501" s="10" t="s">
        <v>22</v>
      </c>
      <c r="E7501" s="10" t="s">
        <v>23</v>
      </c>
      <c r="F7501" s="10" t="s">
        <v>5</v>
      </c>
      <c r="H7501" s="10" t="s">
        <v>24</v>
      </c>
      <c r="I7501" s="10">
        <v>4179419</v>
      </c>
      <c r="J7501" s="10">
        <v>4180231</v>
      </c>
      <c r="K7501" s="10" t="s">
        <v>25</v>
      </c>
      <c r="R7501" s="10" t="s">
        <v>9166</v>
      </c>
      <c r="S7501" s="10">
        <v>813</v>
      </c>
    </row>
    <row r="7502" spans="1:20" x14ac:dyDescent="0.35">
      <c r="A7502" s="10" t="s">
        <v>27</v>
      </c>
      <c r="B7502" s="10" t="s">
        <v>27</v>
      </c>
      <c r="C7502" s="10" t="s">
        <v>28</v>
      </c>
      <c r="D7502" s="10" t="s">
        <v>22</v>
      </c>
      <c r="E7502" s="10" t="s">
        <v>23</v>
      </c>
      <c r="F7502" s="10" t="s">
        <v>5</v>
      </c>
      <c r="H7502" s="10" t="s">
        <v>24</v>
      </c>
      <c r="I7502" s="10">
        <v>4179419</v>
      </c>
      <c r="J7502" s="10">
        <v>4180231</v>
      </c>
      <c r="K7502" s="10" t="s">
        <v>25</v>
      </c>
      <c r="L7502" s="10" t="s">
        <v>9167</v>
      </c>
      <c r="O7502" s="10" t="s">
        <v>1639</v>
      </c>
      <c r="R7502" s="10" t="s">
        <v>9166</v>
      </c>
      <c r="S7502" s="10">
        <v>813</v>
      </c>
      <c r="T7502" s="10">
        <v>270</v>
      </c>
    </row>
    <row r="7503" spans="1:20" x14ac:dyDescent="0.35">
      <c r="A7503" s="10" t="s">
        <v>20</v>
      </c>
      <c r="B7503" s="10" t="s">
        <v>20</v>
      </c>
      <c r="C7503" s="10" t="s">
        <v>21</v>
      </c>
      <c r="D7503" s="10" t="s">
        <v>22</v>
      </c>
      <c r="E7503" s="10" t="s">
        <v>23</v>
      </c>
      <c r="F7503" s="10" t="s">
        <v>5</v>
      </c>
      <c r="H7503" s="10" t="s">
        <v>24</v>
      </c>
      <c r="I7503" s="10">
        <v>4180213</v>
      </c>
      <c r="J7503" s="10">
        <v>4181457</v>
      </c>
      <c r="K7503" s="10" t="s">
        <v>46</v>
      </c>
      <c r="R7503" s="10" t="s">
        <v>9168</v>
      </c>
      <c r="S7503" s="10">
        <v>1245</v>
      </c>
    </row>
    <row r="7504" spans="1:20" x14ac:dyDescent="0.35">
      <c r="A7504" s="10" t="s">
        <v>27</v>
      </c>
      <c r="B7504" s="10" t="s">
        <v>27</v>
      </c>
      <c r="C7504" s="10" t="s">
        <v>28</v>
      </c>
      <c r="D7504" s="10" t="s">
        <v>22</v>
      </c>
      <c r="E7504" s="10" t="s">
        <v>23</v>
      </c>
      <c r="F7504" s="10" t="s">
        <v>5</v>
      </c>
      <c r="H7504" s="10" t="s">
        <v>24</v>
      </c>
      <c r="I7504" s="10">
        <v>4180213</v>
      </c>
      <c r="J7504" s="10">
        <v>4181457</v>
      </c>
      <c r="K7504" s="10" t="s">
        <v>46</v>
      </c>
      <c r="L7504" s="10" t="s">
        <v>9169</v>
      </c>
      <c r="O7504" s="10" t="s">
        <v>6419</v>
      </c>
      <c r="R7504" s="10" t="s">
        <v>9168</v>
      </c>
      <c r="S7504" s="10">
        <v>1245</v>
      </c>
      <c r="T7504" s="10">
        <v>414</v>
      </c>
    </row>
    <row r="7505" spans="1:20" x14ac:dyDescent="0.35">
      <c r="A7505" s="10" t="s">
        <v>20</v>
      </c>
      <c r="B7505" s="10" t="s">
        <v>20</v>
      </c>
      <c r="C7505" s="10" t="s">
        <v>21</v>
      </c>
      <c r="D7505" s="10" t="s">
        <v>22</v>
      </c>
      <c r="E7505" s="10" t="s">
        <v>23</v>
      </c>
      <c r="F7505" s="10" t="s">
        <v>5</v>
      </c>
      <c r="H7505" s="10" t="s">
        <v>24</v>
      </c>
      <c r="I7505" s="10">
        <v>4181442</v>
      </c>
      <c r="J7505" s="10">
        <v>4182047</v>
      </c>
      <c r="K7505" s="10" t="s">
        <v>46</v>
      </c>
      <c r="R7505" s="10" t="s">
        <v>9170</v>
      </c>
      <c r="S7505" s="10">
        <v>606</v>
      </c>
    </row>
    <row r="7506" spans="1:20" x14ac:dyDescent="0.35">
      <c r="A7506" s="10" t="s">
        <v>27</v>
      </c>
      <c r="B7506" s="10" t="s">
        <v>27</v>
      </c>
      <c r="C7506" s="10" t="s">
        <v>28</v>
      </c>
      <c r="D7506" s="10" t="s">
        <v>22</v>
      </c>
      <c r="E7506" s="10" t="s">
        <v>23</v>
      </c>
      <c r="F7506" s="10" t="s">
        <v>5</v>
      </c>
      <c r="H7506" s="10" t="s">
        <v>24</v>
      </c>
      <c r="I7506" s="10">
        <v>4181442</v>
      </c>
      <c r="J7506" s="10">
        <v>4182047</v>
      </c>
      <c r="K7506" s="10" t="s">
        <v>46</v>
      </c>
      <c r="L7506" s="10" t="s">
        <v>9171</v>
      </c>
      <c r="O7506" s="10" t="s">
        <v>9172</v>
      </c>
      <c r="R7506" s="10" t="s">
        <v>9170</v>
      </c>
      <c r="S7506" s="10">
        <v>606</v>
      </c>
      <c r="T7506" s="10">
        <v>201</v>
      </c>
    </row>
    <row r="7507" spans="1:20" x14ac:dyDescent="0.35">
      <c r="A7507" s="10" t="s">
        <v>20</v>
      </c>
      <c r="B7507" s="10" t="s">
        <v>20</v>
      </c>
      <c r="C7507" s="10" t="s">
        <v>21</v>
      </c>
      <c r="D7507" s="10" t="s">
        <v>22</v>
      </c>
      <c r="E7507" s="10" t="s">
        <v>23</v>
      </c>
      <c r="F7507" s="10" t="s">
        <v>5</v>
      </c>
      <c r="H7507" s="10" t="s">
        <v>24</v>
      </c>
      <c r="I7507" s="10">
        <v>4182078</v>
      </c>
      <c r="J7507" s="10">
        <v>4182800</v>
      </c>
      <c r="K7507" s="10" t="s">
        <v>46</v>
      </c>
      <c r="R7507" s="10" t="s">
        <v>9173</v>
      </c>
      <c r="S7507" s="10">
        <v>723</v>
      </c>
    </row>
    <row r="7508" spans="1:20" x14ac:dyDescent="0.35">
      <c r="A7508" s="10" t="s">
        <v>27</v>
      </c>
      <c r="B7508" s="10" t="s">
        <v>27</v>
      </c>
      <c r="C7508" s="10" t="s">
        <v>28</v>
      </c>
      <c r="D7508" s="10" t="s">
        <v>22</v>
      </c>
      <c r="E7508" s="10" t="s">
        <v>23</v>
      </c>
      <c r="F7508" s="10" t="s">
        <v>5</v>
      </c>
      <c r="H7508" s="10" t="s">
        <v>24</v>
      </c>
      <c r="I7508" s="10">
        <v>4182078</v>
      </c>
      <c r="J7508" s="10">
        <v>4182800</v>
      </c>
      <c r="K7508" s="10" t="s">
        <v>46</v>
      </c>
      <c r="L7508" s="10" t="s">
        <v>9174</v>
      </c>
      <c r="O7508" s="10" t="s">
        <v>9175</v>
      </c>
      <c r="R7508" s="10" t="s">
        <v>9173</v>
      </c>
      <c r="S7508" s="10">
        <v>723</v>
      </c>
      <c r="T7508" s="10">
        <v>240</v>
      </c>
    </row>
    <row r="7509" spans="1:20" x14ac:dyDescent="0.35">
      <c r="A7509" s="10" t="s">
        <v>20</v>
      </c>
      <c r="B7509" s="10" t="s">
        <v>20</v>
      </c>
      <c r="C7509" s="10" t="s">
        <v>21</v>
      </c>
      <c r="D7509" s="10" t="s">
        <v>22</v>
      </c>
      <c r="E7509" s="10" t="s">
        <v>23</v>
      </c>
      <c r="F7509" s="10" t="s">
        <v>5</v>
      </c>
      <c r="H7509" s="10" t="s">
        <v>24</v>
      </c>
      <c r="I7509" s="10">
        <v>4183002</v>
      </c>
      <c r="J7509" s="10">
        <v>4184060</v>
      </c>
      <c r="K7509" s="10" t="s">
        <v>25</v>
      </c>
      <c r="R7509" s="10" t="s">
        <v>9176</v>
      </c>
      <c r="S7509" s="10">
        <v>1059</v>
      </c>
    </row>
    <row r="7510" spans="1:20" x14ac:dyDescent="0.35">
      <c r="A7510" s="10" t="s">
        <v>27</v>
      </c>
      <c r="B7510" s="10" t="s">
        <v>27</v>
      </c>
      <c r="C7510" s="10" t="s">
        <v>28</v>
      </c>
      <c r="D7510" s="10" t="s">
        <v>22</v>
      </c>
      <c r="E7510" s="10" t="s">
        <v>23</v>
      </c>
      <c r="F7510" s="10" t="s">
        <v>5</v>
      </c>
      <c r="H7510" s="10" t="s">
        <v>24</v>
      </c>
      <c r="I7510" s="10">
        <v>4183002</v>
      </c>
      <c r="J7510" s="10">
        <v>4184060</v>
      </c>
      <c r="K7510" s="10" t="s">
        <v>25</v>
      </c>
      <c r="L7510" s="10" t="s">
        <v>9177</v>
      </c>
      <c r="O7510" s="10" t="s">
        <v>9178</v>
      </c>
      <c r="R7510" s="10" t="s">
        <v>9176</v>
      </c>
      <c r="S7510" s="10">
        <v>1059</v>
      </c>
      <c r="T7510" s="10">
        <v>352</v>
      </c>
    </row>
    <row r="7511" spans="1:20" x14ac:dyDescent="0.35">
      <c r="A7511" s="10" t="s">
        <v>20</v>
      </c>
      <c r="B7511" s="10" t="s">
        <v>20</v>
      </c>
      <c r="C7511" s="10" t="s">
        <v>21</v>
      </c>
      <c r="D7511" s="10" t="s">
        <v>22</v>
      </c>
      <c r="E7511" s="10" t="s">
        <v>23</v>
      </c>
      <c r="F7511" s="10" t="s">
        <v>5</v>
      </c>
      <c r="H7511" s="10" t="s">
        <v>24</v>
      </c>
      <c r="I7511" s="10">
        <v>4184109</v>
      </c>
      <c r="J7511" s="10">
        <v>4184774</v>
      </c>
      <c r="K7511" s="10" t="s">
        <v>25</v>
      </c>
      <c r="R7511" s="10" t="s">
        <v>9179</v>
      </c>
      <c r="S7511" s="10">
        <v>666</v>
      </c>
    </row>
    <row r="7512" spans="1:20" x14ac:dyDescent="0.35">
      <c r="A7512" s="10" t="s">
        <v>27</v>
      </c>
      <c r="B7512" s="10" t="s">
        <v>27</v>
      </c>
      <c r="C7512" s="10" t="s">
        <v>28</v>
      </c>
      <c r="D7512" s="10" t="s">
        <v>22</v>
      </c>
      <c r="E7512" s="10" t="s">
        <v>23</v>
      </c>
      <c r="F7512" s="10" t="s">
        <v>5</v>
      </c>
      <c r="H7512" s="10" t="s">
        <v>24</v>
      </c>
      <c r="I7512" s="10">
        <v>4184109</v>
      </c>
      <c r="J7512" s="10">
        <v>4184774</v>
      </c>
      <c r="K7512" s="10" t="s">
        <v>25</v>
      </c>
      <c r="L7512" s="10" t="s">
        <v>9180</v>
      </c>
      <c r="O7512" s="10" t="s">
        <v>9181</v>
      </c>
      <c r="R7512" s="10" t="s">
        <v>9179</v>
      </c>
      <c r="S7512" s="10">
        <v>666</v>
      </c>
      <c r="T7512" s="10">
        <v>221</v>
      </c>
    </row>
    <row r="7513" spans="1:20" x14ac:dyDescent="0.35">
      <c r="A7513" s="10" t="s">
        <v>20</v>
      </c>
      <c r="B7513" s="10" t="s">
        <v>20</v>
      </c>
      <c r="C7513" s="10" t="s">
        <v>21</v>
      </c>
      <c r="D7513" s="10" t="s">
        <v>22</v>
      </c>
      <c r="E7513" s="10" t="s">
        <v>23</v>
      </c>
      <c r="F7513" s="10" t="s">
        <v>5</v>
      </c>
      <c r="H7513" s="10" t="s">
        <v>24</v>
      </c>
      <c r="I7513" s="10">
        <v>4184903</v>
      </c>
      <c r="J7513" s="10">
        <v>4185502</v>
      </c>
      <c r="K7513" s="10" t="s">
        <v>46</v>
      </c>
      <c r="R7513" s="10" t="s">
        <v>9182</v>
      </c>
      <c r="S7513" s="10">
        <v>600</v>
      </c>
    </row>
    <row r="7514" spans="1:20" x14ac:dyDescent="0.35">
      <c r="A7514" s="10" t="s">
        <v>27</v>
      </c>
      <c r="B7514" s="10" t="s">
        <v>27</v>
      </c>
      <c r="C7514" s="10" t="s">
        <v>28</v>
      </c>
      <c r="D7514" s="10" t="s">
        <v>22</v>
      </c>
      <c r="E7514" s="10" t="s">
        <v>23</v>
      </c>
      <c r="F7514" s="10" t="s">
        <v>5</v>
      </c>
      <c r="H7514" s="10" t="s">
        <v>24</v>
      </c>
      <c r="I7514" s="10">
        <v>4184903</v>
      </c>
      <c r="J7514" s="10">
        <v>4185502</v>
      </c>
      <c r="K7514" s="10" t="s">
        <v>46</v>
      </c>
      <c r="L7514" s="10" t="s">
        <v>9183</v>
      </c>
      <c r="O7514" s="10" t="s">
        <v>4831</v>
      </c>
      <c r="R7514" s="10" t="s">
        <v>9182</v>
      </c>
      <c r="S7514" s="10">
        <v>600</v>
      </c>
      <c r="T7514" s="10">
        <v>199</v>
      </c>
    </row>
    <row r="7515" spans="1:20" x14ac:dyDescent="0.35">
      <c r="A7515" s="10" t="s">
        <v>20</v>
      </c>
      <c r="B7515" s="10" t="s">
        <v>20</v>
      </c>
      <c r="C7515" s="10" t="s">
        <v>21</v>
      </c>
      <c r="D7515" s="10" t="s">
        <v>22</v>
      </c>
      <c r="E7515" s="10" t="s">
        <v>23</v>
      </c>
      <c r="F7515" s="10" t="s">
        <v>5</v>
      </c>
      <c r="H7515" s="10" t="s">
        <v>24</v>
      </c>
      <c r="I7515" s="10">
        <v>4185499</v>
      </c>
      <c r="J7515" s="10">
        <v>4186230</v>
      </c>
      <c r="K7515" s="10" t="s">
        <v>46</v>
      </c>
      <c r="R7515" s="10" t="s">
        <v>9184</v>
      </c>
      <c r="S7515" s="10">
        <v>732</v>
      </c>
    </row>
    <row r="7516" spans="1:20" x14ac:dyDescent="0.35">
      <c r="A7516" s="10" t="s">
        <v>27</v>
      </c>
      <c r="B7516" s="10" t="s">
        <v>27</v>
      </c>
      <c r="C7516" s="10" t="s">
        <v>28</v>
      </c>
      <c r="D7516" s="10" t="s">
        <v>22</v>
      </c>
      <c r="E7516" s="10" t="s">
        <v>23</v>
      </c>
      <c r="F7516" s="10" t="s">
        <v>5</v>
      </c>
      <c r="H7516" s="10" t="s">
        <v>24</v>
      </c>
      <c r="I7516" s="10">
        <v>4185499</v>
      </c>
      <c r="J7516" s="10">
        <v>4186230</v>
      </c>
      <c r="K7516" s="10" t="s">
        <v>46</v>
      </c>
      <c r="L7516" s="10" t="s">
        <v>9185</v>
      </c>
      <c r="O7516" s="10" t="s">
        <v>9186</v>
      </c>
      <c r="R7516" s="10" t="s">
        <v>9184</v>
      </c>
      <c r="S7516" s="10">
        <v>732</v>
      </c>
      <c r="T7516" s="10">
        <v>243</v>
      </c>
    </row>
    <row r="7517" spans="1:20" x14ac:dyDescent="0.35">
      <c r="A7517" s="10" t="s">
        <v>20</v>
      </c>
      <c r="B7517" s="10" t="s">
        <v>20</v>
      </c>
      <c r="C7517" s="10" t="s">
        <v>21</v>
      </c>
      <c r="D7517" s="10" t="s">
        <v>22</v>
      </c>
      <c r="E7517" s="10" t="s">
        <v>23</v>
      </c>
      <c r="F7517" s="10" t="s">
        <v>5</v>
      </c>
      <c r="H7517" s="10" t="s">
        <v>24</v>
      </c>
      <c r="I7517" s="10">
        <v>4186316</v>
      </c>
      <c r="J7517" s="10">
        <v>4186807</v>
      </c>
      <c r="K7517" s="10" t="s">
        <v>25</v>
      </c>
      <c r="R7517" s="10" t="s">
        <v>9187</v>
      </c>
      <c r="S7517" s="10">
        <v>492</v>
      </c>
    </row>
    <row r="7518" spans="1:20" x14ac:dyDescent="0.35">
      <c r="A7518" s="10" t="s">
        <v>27</v>
      </c>
      <c r="B7518" s="10" t="s">
        <v>27</v>
      </c>
      <c r="C7518" s="10" t="s">
        <v>28</v>
      </c>
      <c r="D7518" s="10" t="s">
        <v>22</v>
      </c>
      <c r="E7518" s="10" t="s">
        <v>23</v>
      </c>
      <c r="F7518" s="10" t="s">
        <v>5</v>
      </c>
      <c r="H7518" s="10" t="s">
        <v>24</v>
      </c>
      <c r="I7518" s="10">
        <v>4186316</v>
      </c>
      <c r="J7518" s="10">
        <v>4186807</v>
      </c>
      <c r="K7518" s="10" t="s">
        <v>25</v>
      </c>
      <c r="L7518" s="10" t="s">
        <v>9188</v>
      </c>
      <c r="O7518" s="10" t="s">
        <v>7062</v>
      </c>
      <c r="R7518" s="10" t="s">
        <v>9187</v>
      </c>
      <c r="S7518" s="10">
        <v>492</v>
      </c>
      <c r="T7518" s="10">
        <v>163</v>
      </c>
    </row>
    <row r="7519" spans="1:20" x14ac:dyDescent="0.35">
      <c r="A7519" s="10" t="s">
        <v>20</v>
      </c>
      <c r="B7519" s="10" t="s">
        <v>20</v>
      </c>
      <c r="C7519" s="10" t="s">
        <v>21</v>
      </c>
      <c r="D7519" s="10" t="s">
        <v>22</v>
      </c>
      <c r="E7519" s="10" t="s">
        <v>23</v>
      </c>
      <c r="F7519" s="10" t="s">
        <v>5</v>
      </c>
      <c r="H7519" s="10" t="s">
        <v>24</v>
      </c>
      <c r="I7519" s="10">
        <v>4186821</v>
      </c>
      <c r="J7519" s="10">
        <v>4187435</v>
      </c>
      <c r="K7519" s="10" t="s">
        <v>46</v>
      </c>
      <c r="R7519" s="10" t="s">
        <v>9189</v>
      </c>
      <c r="S7519" s="10">
        <v>615</v>
      </c>
    </row>
    <row r="7520" spans="1:20" x14ac:dyDescent="0.35">
      <c r="A7520" s="10" t="s">
        <v>27</v>
      </c>
      <c r="B7520" s="10" t="s">
        <v>27</v>
      </c>
      <c r="C7520" s="10" t="s">
        <v>28</v>
      </c>
      <c r="D7520" s="10" t="s">
        <v>22</v>
      </c>
      <c r="E7520" s="10" t="s">
        <v>23</v>
      </c>
      <c r="F7520" s="10" t="s">
        <v>5</v>
      </c>
      <c r="H7520" s="10" t="s">
        <v>24</v>
      </c>
      <c r="I7520" s="10">
        <v>4186821</v>
      </c>
      <c r="J7520" s="10">
        <v>4187435</v>
      </c>
      <c r="K7520" s="10" t="s">
        <v>46</v>
      </c>
      <c r="L7520" s="10" t="s">
        <v>9190</v>
      </c>
      <c r="O7520" s="10" t="s">
        <v>52</v>
      </c>
      <c r="R7520" s="10" t="s">
        <v>9189</v>
      </c>
      <c r="S7520" s="10">
        <v>615</v>
      </c>
      <c r="T7520" s="10">
        <v>204</v>
      </c>
    </row>
    <row r="7521" spans="1:20" x14ac:dyDescent="0.35">
      <c r="A7521" s="10" t="s">
        <v>20</v>
      </c>
      <c r="B7521" s="10" t="s">
        <v>20</v>
      </c>
      <c r="C7521" s="10" t="s">
        <v>21</v>
      </c>
      <c r="D7521" s="10" t="s">
        <v>22</v>
      </c>
      <c r="E7521" s="10" t="s">
        <v>23</v>
      </c>
      <c r="F7521" s="10" t="s">
        <v>5</v>
      </c>
      <c r="H7521" s="10" t="s">
        <v>24</v>
      </c>
      <c r="I7521" s="10">
        <v>4187537</v>
      </c>
      <c r="J7521" s="10">
        <v>4188391</v>
      </c>
      <c r="K7521" s="10" t="s">
        <v>25</v>
      </c>
      <c r="R7521" s="10" t="s">
        <v>9191</v>
      </c>
      <c r="S7521" s="10">
        <v>855</v>
      </c>
    </row>
    <row r="7522" spans="1:20" x14ac:dyDescent="0.35">
      <c r="A7522" s="10" t="s">
        <v>27</v>
      </c>
      <c r="B7522" s="10" t="s">
        <v>27</v>
      </c>
      <c r="C7522" s="10" t="s">
        <v>28</v>
      </c>
      <c r="D7522" s="10" t="s">
        <v>22</v>
      </c>
      <c r="E7522" s="10" t="s">
        <v>23</v>
      </c>
      <c r="F7522" s="10" t="s">
        <v>5</v>
      </c>
      <c r="H7522" s="10" t="s">
        <v>24</v>
      </c>
      <c r="I7522" s="10">
        <v>4187537</v>
      </c>
      <c r="J7522" s="10">
        <v>4188391</v>
      </c>
      <c r="K7522" s="10" t="s">
        <v>25</v>
      </c>
      <c r="L7522" s="10" t="s">
        <v>9192</v>
      </c>
      <c r="O7522" s="10" t="s">
        <v>7664</v>
      </c>
      <c r="R7522" s="10" t="s">
        <v>9191</v>
      </c>
      <c r="S7522" s="10">
        <v>855</v>
      </c>
      <c r="T7522" s="10">
        <v>284</v>
      </c>
    </row>
    <row r="7523" spans="1:20" x14ac:dyDescent="0.35">
      <c r="A7523" s="10" t="s">
        <v>20</v>
      </c>
      <c r="B7523" s="10" t="s">
        <v>20</v>
      </c>
      <c r="C7523" s="10" t="s">
        <v>21</v>
      </c>
      <c r="D7523" s="10" t="s">
        <v>22</v>
      </c>
      <c r="E7523" s="10" t="s">
        <v>23</v>
      </c>
      <c r="F7523" s="10" t="s">
        <v>5</v>
      </c>
      <c r="H7523" s="10" t="s">
        <v>24</v>
      </c>
      <c r="I7523" s="10">
        <v>4188468</v>
      </c>
      <c r="J7523" s="10">
        <v>4189067</v>
      </c>
      <c r="K7523" s="10" t="s">
        <v>46</v>
      </c>
      <c r="R7523" s="10" t="s">
        <v>9193</v>
      </c>
      <c r="S7523" s="10">
        <v>600</v>
      </c>
    </row>
    <row r="7524" spans="1:20" x14ac:dyDescent="0.35">
      <c r="A7524" s="10" t="s">
        <v>27</v>
      </c>
      <c r="B7524" s="10" t="s">
        <v>27</v>
      </c>
      <c r="C7524" s="10" t="s">
        <v>28</v>
      </c>
      <c r="D7524" s="10" t="s">
        <v>22</v>
      </c>
      <c r="E7524" s="10" t="s">
        <v>23</v>
      </c>
      <c r="F7524" s="10" t="s">
        <v>5</v>
      </c>
      <c r="H7524" s="10" t="s">
        <v>24</v>
      </c>
      <c r="I7524" s="10">
        <v>4188468</v>
      </c>
      <c r="J7524" s="10">
        <v>4189067</v>
      </c>
      <c r="K7524" s="10" t="s">
        <v>46</v>
      </c>
      <c r="L7524" s="10" t="s">
        <v>9194</v>
      </c>
      <c r="O7524" s="10" t="s">
        <v>9195</v>
      </c>
      <c r="R7524" s="10" t="s">
        <v>9193</v>
      </c>
      <c r="S7524" s="10">
        <v>600</v>
      </c>
      <c r="T7524" s="10">
        <v>199</v>
      </c>
    </row>
    <row r="7525" spans="1:20" x14ac:dyDescent="0.35">
      <c r="A7525" s="10" t="s">
        <v>20</v>
      </c>
      <c r="B7525" s="10" t="s">
        <v>20</v>
      </c>
      <c r="C7525" s="10" t="s">
        <v>21</v>
      </c>
      <c r="D7525" s="10" t="s">
        <v>22</v>
      </c>
      <c r="E7525" s="10" t="s">
        <v>23</v>
      </c>
      <c r="F7525" s="10" t="s">
        <v>5</v>
      </c>
      <c r="H7525" s="10" t="s">
        <v>24</v>
      </c>
      <c r="I7525" s="10">
        <v>4189095</v>
      </c>
      <c r="J7525" s="10">
        <v>4189700</v>
      </c>
      <c r="K7525" s="10" t="s">
        <v>46</v>
      </c>
      <c r="R7525" s="10" t="s">
        <v>9196</v>
      </c>
      <c r="S7525" s="10">
        <v>606</v>
      </c>
    </row>
    <row r="7526" spans="1:20" x14ac:dyDescent="0.35">
      <c r="A7526" s="10" t="s">
        <v>27</v>
      </c>
      <c r="B7526" s="10" t="s">
        <v>27</v>
      </c>
      <c r="C7526" s="10" t="s">
        <v>28</v>
      </c>
      <c r="D7526" s="10" t="s">
        <v>22</v>
      </c>
      <c r="E7526" s="10" t="s">
        <v>23</v>
      </c>
      <c r="F7526" s="10" t="s">
        <v>5</v>
      </c>
      <c r="H7526" s="10" t="s">
        <v>24</v>
      </c>
      <c r="I7526" s="10">
        <v>4189095</v>
      </c>
      <c r="J7526" s="10">
        <v>4189700</v>
      </c>
      <c r="K7526" s="10" t="s">
        <v>46</v>
      </c>
      <c r="L7526" s="10" t="s">
        <v>9197</v>
      </c>
      <c r="O7526" s="10" t="s">
        <v>9198</v>
      </c>
      <c r="R7526" s="10" t="s">
        <v>9196</v>
      </c>
      <c r="S7526" s="10">
        <v>606</v>
      </c>
      <c r="T7526" s="10">
        <v>201</v>
      </c>
    </row>
    <row r="7527" spans="1:20" x14ac:dyDescent="0.35">
      <c r="A7527" s="10" t="s">
        <v>20</v>
      </c>
      <c r="B7527" s="10" t="s">
        <v>20</v>
      </c>
      <c r="C7527" s="10" t="s">
        <v>21</v>
      </c>
      <c r="D7527" s="10" t="s">
        <v>22</v>
      </c>
      <c r="E7527" s="10" t="s">
        <v>23</v>
      </c>
      <c r="F7527" s="10" t="s">
        <v>5</v>
      </c>
      <c r="H7527" s="10" t="s">
        <v>24</v>
      </c>
      <c r="I7527" s="10">
        <v>4189816</v>
      </c>
      <c r="J7527" s="10">
        <v>4190529</v>
      </c>
      <c r="K7527" s="10" t="s">
        <v>25</v>
      </c>
      <c r="R7527" s="10" t="s">
        <v>9199</v>
      </c>
      <c r="S7527" s="10">
        <v>714</v>
      </c>
    </row>
    <row r="7528" spans="1:20" x14ac:dyDescent="0.35">
      <c r="A7528" s="10" t="s">
        <v>27</v>
      </c>
      <c r="B7528" s="10" t="s">
        <v>27</v>
      </c>
      <c r="C7528" s="10" t="s">
        <v>28</v>
      </c>
      <c r="D7528" s="10" t="s">
        <v>22</v>
      </c>
      <c r="E7528" s="10" t="s">
        <v>23</v>
      </c>
      <c r="F7528" s="10" t="s">
        <v>5</v>
      </c>
      <c r="H7528" s="10" t="s">
        <v>24</v>
      </c>
      <c r="I7528" s="10">
        <v>4189816</v>
      </c>
      <c r="J7528" s="10">
        <v>4190529</v>
      </c>
      <c r="K7528" s="10" t="s">
        <v>25</v>
      </c>
      <c r="L7528" s="10" t="s">
        <v>9200</v>
      </c>
      <c r="O7528" s="10" t="s">
        <v>61</v>
      </c>
      <c r="R7528" s="10" t="s">
        <v>9199</v>
      </c>
      <c r="S7528" s="10">
        <v>714</v>
      </c>
      <c r="T7528" s="10">
        <v>237</v>
      </c>
    </row>
    <row r="7529" spans="1:20" x14ac:dyDescent="0.35">
      <c r="A7529" s="10" t="s">
        <v>20</v>
      </c>
      <c r="B7529" s="10" t="s">
        <v>20</v>
      </c>
      <c r="C7529" s="10" t="s">
        <v>21</v>
      </c>
      <c r="D7529" s="10" t="s">
        <v>22</v>
      </c>
      <c r="E7529" s="10" t="s">
        <v>23</v>
      </c>
      <c r="F7529" s="10" t="s">
        <v>5</v>
      </c>
      <c r="H7529" s="10" t="s">
        <v>24</v>
      </c>
      <c r="I7529" s="10">
        <v>4190526</v>
      </c>
      <c r="J7529" s="10">
        <v>4191257</v>
      </c>
      <c r="K7529" s="10" t="s">
        <v>25</v>
      </c>
      <c r="R7529" s="10" t="s">
        <v>9201</v>
      </c>
      <c r="S7529" s="10">
        <v>732</v>
      </c>
    </row>
    <row r="7530" spans="1:20" x14ac:dyDescent="0.35">
      <c r="A7530" s="10" t="s">
        <v>27</v>
      </c>
      <c r="B7530" s="10" t="s">
        <v>27</v>
      </c>
      <c r="C7530" s="10" t="s">
        <v>28</v>
      </c>
      <c r="D7530" s="10" t="s">
        <v>22</v>
      </c>
      <c r="E7530" s="10" t="s">
        <v>23</v>
      </c>
      <c r="F7530" s="10" t="s">
        <v>5</v>
      </c>
      <c r="H7530" s="10" t="s">
        <v>24</v>
      </c>
      <c r="I7530" s="10">
        <v>4190526</v>
      </c>
      <c r="J7530" s="10">
        <v>4191257</v>
      </c>
      <c r="K7530" s="10" t="s">
        <v>25</v>
      </c>
      <c r="L7530" s="10" t="s">
        <v>9202</v>
      </c>
      <c r="O7530" s="10" t="s">
        <v>49</v>
      </c>
      <c r="R7530" s="10" t="s">
        <v>9201</v>
      </c>
      <c r="S7530" s="10">
        <v>732</v>
      </c>
      <c r="T7530" s="10">
        <v>243</v>
      </c>
    </row>
    <row r="7531" spans="1:20" x14ac:dyDescent="0.35">
      <c r="A7531" s="10" t="s">
        <v>20</v>
      </c>
      <c r="B7531" s="10" t="s">
        <v>20</v>
      </c>
      <c r="C7531" s="10" t="s">
        <v>21</v>
      </c>
      <c r="D7531" s="10" t="s">
        <v>22</v>
      </c>
      <c r="E7531" s="10" t="s">
        <v>23</v>
      </c>
      <c r="F7531" s="10" t="s">
        <v>5</v>
      </c>
      <c r="H7531" s="10" t="s">
        <v>24</v>
      </c>
      <c r="I7531" s="10">
        <v>4191254</v>
      </c>
      <c r="J7531" s="10">
        <v>4193797</v>
      </c>
      <c r="K7531" s="10" t="s">
        <v>25</v>
      </c>
      <c r="R7531" s="10" t="s">
        <v>9203</v>
      </c>
      <c r="S7531" s="10">
        <v>2544</v>
      </c>
    </row>
    <row r="7532" spans="1:20" x14ac:dyDescent="0.35">
      <c r="A7532" s="10" t="s">
        <v>27</v>
      </c>
      <c r="B7532" s="10" t="s">
        <v>27</v>
      </c>
      <c r="C7532" s="10" t="s">
        <v>28</v>
      </c>
      <c r="D7532" s="10" t="s">
        <v>22</v>
      </c>
      <c r="E7532" s="10" t="s">
        <v>23</v>
      </c>
      <c r="F7532" s="10" t="s">
        <v>5</v>
      </c>
      <c r="H7532" s="10" t="s">
        <v>24</v>
      </c>
      <c r="I7532" s="10">
        <v>4191254</v>
      </c>
      <c r="J7532" s="10">
        <v>4193797</v>
      </c>
      <c r="K7532" s="10" t="s">
        <v>25</v>
      </c>
      <c r="L7532" s="10" t="s">
        <v>9204</v>
      </c>
      <c r="O7532" s="10" t="s">
        <v>3406</v>
      </c>
      <c r="R7532" s="10" t="s">
        <v>9203</v>
      </c>
      <c r="S7532" s="10">
        <v>2544</v>
      </c>
      <c r="T7532" s="10">
        <v>847</v>
      </c>
    </row>
    <row r="7533" spans="1:20" x14ac:dyDescent="0.35">
      <c r="A7533" s="10" t="s">
        <v>20</v>
      </c>
      <c r="B7533" s="10" t="s">
        <v>20</v>
      </c>
      <c r="C7533" s="10" t="s">
        <v>21</v>
      </c>
      <c r="D7533" s="10" t="s">
        <v>22</v>
      </c>
      <c r="E7533" s="10" t="s">
        <v>23</v>
      </c>
      <c r="F7533" s="10" t="s">
        <v>5</v>
      </c>
      <c r="H7533" s="10" t="s">
        <v>24</v>
      </c>
      <c r="I7533" s="10">
        <v>4193939</v>
      </c>
      <c r="J7533" s="10">
        <v>4194274</v>
      </c>
      <c r="K7533" s="10" t="s">
        <v>46</v>
      </c>
      <c r="R7533" s="10" t="s">
        <v>9205</v>
      </c>
      <c r="S7533" s="10">
        <v>336</v>
      </c>
    </row>
    <row r="7534" spans="1:20" x14ac:dyDescent="0.35">
      <c r="A7534" s="10" t="s">
        <v>27</v>
      </c>
      <c r="B7534" s="10" t="s">
        <v>27</v>
      </c>
      <c r="C7534" s="10" t="s">
        <v>28</v>
      </c>
      <c r="D7534" s="10" t="s">
        <v>22</v>
      </c>
      <c r="E7534" s="10" t="s">
        <v>23</v>
      </c>
      <c r="F7534" s="10" t="s">
        <v>5</v>
      </c>
      <c r="H7534" s="10" t="s">
        <v>24</v>
      </c>
      <c r="I7534" s="10">
        <v>4193939</v>
      </c>
      <c r="J7534" s="10">
        <v>4194274</v>
      </c>
      <c r="K7534" s="10" t="s">
        <v>46</v>
      </c>
      <c r="L7534" s="10" t="s">
        <v>9206</v>
      </c>
      <c r="O7534" s="10" t="s">
        <v>9207</v>
      </c>
      <c r="R7534" s="10" t="s">
        <v>9205</v>
      </c>
      <c r="S7534" s="10">
        <v>336</v>
      </c>
      <c r="T7534" s="10">
        <v>111</v>
      </c>
    </row>
    <row r="7535" spans="1:20" x14ac:dyDescent="0.35">
      <c r="A7535" s="10" t="s">
        <v>20</v>
      </c>
      <c r="B7535" s="10" t="s">
        <v>20</v>
      </c>
      <c r="C7535" s="10" t="s">
        <v>21</v>
      </c>
      <c r="D7535" s="10" t="s">
        <v>22</v>
      </c>
      <c r="E7535" s="10" t="s">
        <v>23</v>
      </c>
      <c r="F7535" s="10" t="s">
        <v>5</v>
      </c>
      <c r="H7535" s="10" t="s">
        <v>24</v>
      </c>
      <c r="I7535" s="10">
        <v>4194420</v>
      </c>
      <c r="J7535" s="10">
        <v>4196000</v>
      </c>
      <c r="K7535" s="10" t="s">
        <v>46</v>
      </c>
      <c r="R7535" s="10" t="s">
        <v>9208</v>
      </c>
      <c r="S7535" s="10">
        <v>1581</v>
      </c>
    </row>
    <row r="7536" spans="1:20" x14ac:dyDescent="0.35">
      <c r="A7536" s="10" t="s">
        <v>27</v>
      </c>
      <c r="B7536" s="10" t="s">
        <v>27</v>
      </c>
      <c r="C7536" s="10" t="s">
        <v>28</v>
      </c>
      <c r="D7536" s="10" t="s">
        <v>22</v>
      </c>
      <c r="E7536" s="10" t="s">
        <v>23</v>
      </c>
      <c r="F7536" s="10" t="s">
        <v>5</v>
      </c>
      <c r="H7536" s="10" t="s">
        <v>24</v>
      </c>
      <c r="I7536" s="10">
        <v>4194420</v>
      </c>
      <c r="J7536" s="10">
        <v>4196000</v>
      </c>
      <c r="K7536" s="10" t="s">
        <v>46</v>
      </c>
      <c r="L7536" s="10" t="s">
        <v>9209</v>
      </c>
      <c r="O7536" s="10" t="s">
        <v>9210</v>
      </c>
      <c r="R7536" s="10" t="s">
        <v>9208</v>
      </c>
      <c r="S7536" s="10">
        <v>1581</v>
      </c>
      <c r="T7536" s="10">
        <v>526</v>
      </c>
    </row>
    <row r="7537" spans="1:20" x14ac:dyDescent="0.35">
      <c r="A7537" s="10" t="s">
        <v>20</v>
      </c>
      <c r="B7537" s="10" t="s">
        <v>20</v>
      </c>
      <c r="C7537" s="10" t="s">
        <v>21</v>
      </c>
      <c r="D7537" s="10" t="s">
        <v>22</v>
      </c>
      <c r="E7537" s="10" t="s">
        <v>23</v>
      </c>
      <c r="F7537" s="10" t="s">
        <v>5</v>
      </c>
      <c r="H7537" s="10" t="s">
        <v>24</v>
      </c>
      <c r="I7537" s="10">
        <v>4196060</v>
      </c>
      <c r="J7537" s="10">
        <v>4198018</v>
      </c>
      <c r="K7537" s="10" t="s">
        <v>46</v>
      </c>
      <c r="R7537" s="10" t="s">
        <v>9211</v>
      </c>
      <c r="S7537" s="10">
        <v>1959</v>
      </c>
    </row>
    <row r="7538" spans="1:20" x14ac:dyDescent="0.35">
      <c r="A7538" s="10" t="s">
        <v>27</v>
      </c>
      <c r="B7538" s="10" t="s">
        <v>27</v>
      </c>
      <c r="C7538" s="10" t="s">
        <v>28</v>
      </c>
      <c r="D7538" s="10" t="s">
        <v>22</v>
      </c>
      <c r="E7538" s="10" t="s">
        <v>23</v>
      </c>
      <c r="F7538" s="10" t="s">
        <v>5</v>
      </c>
      <c r="H7538" s="10" t="s">
        <v>24</v>
      </c>
      <c r="I7538" s="10">
        <v>4196060</v>
      </c>
      <c r="J7538" s="10">
        <v>4198018</v>
      </c>
      <c r="K7538" s="10" t="s">
        <v>46</v>
      </c>
      <c r="L7538" s="10" t="s">
        <v>9212</v>
      </c>
      <c r="O7538" s="10" t="s">
        <v>6998</v>
      </c>
      <c r="R7538" s="10" t="s">
        <v>9211</v>
      </c>
      <c r="S7538" s="10">
        <v>1959</v>
      </c>
      <c r="T7538" s="10">
        <v>652</v>
      </c>
    </row>
    <row r="7539" spans="1:20" x14ac:dyDescent="0.35">
      <c r="A7539" s="10" t="s">
        <v>20</v>
      </c>
      <c r="B7539" s="10" t="s">
        <v>20</v>
      </c>
      <c r="C7539" s="10" t="s">
        <v>21</v>
      </c>
      <c r="D7539" s="10" t="s">
        <v>22</v>
      </c>
      <c r="E7539" s="10" t="s">
        <v>23</v>
      </c>
      <c r="F7539" s="10" t="s">
        <v>5</v>
      </c>
      <c r="H7539" s="10" t="s">
        <v>24</v>
      </c>
      <c r="I7539" s="10">
        <v>4198021</v>
      </c>
      <c r="J7539" s="10">
        <v>4199034</v>
      </c>
      <c r="K7539" s="10" t="s">
        <v>46</v>
      </c>
      <c r="R7539" s="10" t="s">
        <v>9213</v>
      </c>
      <c r="S7539" s="10">
        <v>1014</v>
      </c>
    </row>
    <row r="7540" spans="1:20" x14ac:dyDescent="0.35">
      <c r="A7540" s="10" t="s">
        <v>27</v>
      </c>
      <c r="B7540" s="10" t="s">
        <v>27</v>
      </c>
      <c r="C7540" s="10" t="s">
        <v>28</v>
      </c>
      <c r="D7540" s="10" t="s">
        <v>22</v>
      </c>
      <c r="E7540" s="10" t="s">
        <v>23</v>
      </c>
      <c r="F7540" s="10" t="s">
        <v>5</v>
      </c>
      <c r="H7540" s="10" t="s">
        <v>24</v>
      </c>
      <c r="I7540" s="10">
        <v>4198021</v>
      </c>
      <c r="J7540" s="10">
        <v>4199034</v>
      </c>
      <c r="K7540" s="10" t="s">
        <v>46</v>
      </c>
      <c r="L7540" s="10" t="s">
        <v>9214</v>
      </c>
      <c r="O7540" s="10" t="s">
        <v>9215</v>
      </c>
      <c r="R7540" s="10" t="s">
        <v>9213</v>
      </c>
      <c r="S7540" s="10">
        <v>1014</v>
      </c>
      <c r="T7540" s="10">
        <v>337</v>
      </c>
    </row>
    <row r="7541" spans="1:20" x14ac:dyDescent="0.35">
      <c r="A7541" s="10" t="s">
        <v>20</v>
      </c>
      <c r="B7541" s="10" t="s">
        <v>20</v>
      </c>
      <c r="C7541" s="10" t="s">
        <v>21</v>
      </c>
      <c r="D7541" s="10" t="s">
        <v>22</v>
      </c>
      <c r="E7541" s="10" t="s">
        <v>23</v>
      </c>
      <c r="F7541" s="10" t="s">
        <v>5</v>
      </c>
      <c r="H7541" s="10" t="s">
        <v>24</v>
      </c>
      <c r="I7541" s="10">
        <v>4199096</v>
      </c>
      <c r="J7541" s="10">
        <v>4200256</v>
      </c>
      <c r="K7541" s="10" t="s">
        <v>46</v>
      </c>
      <c r="R7541" s="10" t="s">
        <v>9216</v>
      </c>
      <c r="S7541" s="10">
        <v>1161</v>
      </c>
    </row>
    <row r="7542" spans="1:20" x14ac:dyDescent="0.35">
      <c r="A7542" s="10" t="s">
        <v>27</v>
      </c>
      <c r="B7542" s="10" t="s">
        <v>27</v>
      </c>
      <c r="C7542" s="10" t="s">
        <v>28</v>
      </c>
      <c r="D7542" s="10" t="s">
        <v>22</v>
      </c>
      <c r="E7542" s="10" t="s">
        <v>23</v>
      </c>
      <c r="F7542" s="10" t="s">
        <v>5</v>
      </c>
      <c r="H7542" s="10" t="s">
        <v>24</v>
      </c>
      <c r="I7542" s="10">
        <v>4199096</v>
      </c>
      <c r="J7542" s="10">
        <v>4200256</v>
      </c>
      <c r="K7542" s="10" t="s">
        <v>46</v>
      </c>
      <c r="L7542" s="10" t="s">
        <v>9217</v>
      </c>
      <c r="O7542" s="10" t="s">
        <v>399</v>
      </c>
      <c r="R7542" s="10" t="s">
        <v>9216</v>
      </c>
      <c r="S7542" s="10">
        <v>1161</v>
      </c>
      <c r="T7542" s="10">
        <v>386</v>
      </c>
    </row>
    <row r="7543" spans="1:20" x14ac:dyDescent="0.35">
      <c r="A7543" s="10" t="s">
        <v>20</v>
      </c>
      <c r="B7543" s="10" t="s">
        <v>20</v>
      </c>
      <c r="C7543" s="10" t="s">
        <v>21</v>
      </c>
      <c r="D7543" s="10" t="s">
        <v>22</v>
      </c>
      <c r="E7543" s="10" t="s">
        <v>23</v>
      </c>
      <c r="F7543" s="10" t="s">
        <v>5</v>
      </c>
      <c r="H7543" s="10" t="s">
        <v>24</v>
      </c>
      <c r="I7543" s="10">
        <v>4200253</v>
      </c>
      <c r="J7543" s="10">
        <v>4201857</v>
      </c>
      <c r="K7543" s="10" t="s">
        <v>46</v>
      </c>
      <c r="R7543" s="10" t="s">
        <v>9218</v>
      </c>
      <c r="S7543" s="10">
        <v>1605</v>
      </c>
    </row>
    <row r="7544" spans="1:20" x14ac:dyDescent="0.35">
      <c r="A7544" s="10" t="s">
        <v>27</v>
      </c>
      <c r="B7544" s="10" t="s">
        <v>27</v>
      </c>
      <c r="C7544" s="10" t="s">
        <v>28</v>
      </c>
      <c r="D7544" s="10" t="s">
        <v>22</v>
      </c>
      <c r="E7544" s="10" t="s">
        <v>23</v>
      </c>
      <c r="F7544" s="10" t="s">
        <v>5</v>
      </c>
      <c r="H7544" s="10" t="s">
        <v>24</v>
      </c>
      <c r="I7544" s="10">
        <v>4200253</v>
      </c>
      <c r="J7544" s="10">
        <v>4201857</v>
      </c>
      <c r="K7544" s="10" t="s">
        <v>46</v>
      </c>
      <c r="L7544" s="10" t="s">
        <v>9219</v>
      </c>
      <c r="O7544" s="10" t="s">
        <v>52</v>
      </c>
      <c r="R7544" s="10" t="s">
        <v>9218</v>
      </c>
      <c r="S7544" s="10">
        <v>1605</v>
      </c>
      <c r="T7544" s="10">
        <v>534</v>
      </c>
    </row>
    <row r="7545" spans="1:20" x14ac:dyDescent="0.35">
      <c r="A7545" s="10" t="s">
        <v>20</v>
      </c>
      <c r="B7545" s="10" t="s">
        <v>20</v>
      </c>
      <c r="C7545" s="10" t="s">
        <v>21</v>
      </c>
      <c r="D7545" s="10" t="s">
        <v>22</v>
      </c>
      <c r="E7545" s="10" t="s">
        <v>23</v>
      </c>
      <c r="F7545" s="10" t="s">
        <v>5</v>
      </c>
      <c r="H7545" s="10" t="s">
        <v>24</v>
      </c>
      <c r="I7545" s="10">
        <v>4201854</v>
      </c>
      <c r="J7545" s="10">
        <v>4203170</v>
      </c>
      <c r="K7545" s="10" t="s">
        <v>46</v>
      </c>
      <c r="R7545" s="10" t="s">
        <v>9220</v>
      </c>
      <c r="S7545" s="10">
        <v>1317</v>
      </c>
    </row>
    <row r="7546" spans="1:20" x14ac:dyDescent="0.35">
      <c r="A7546" s="10" t="s">
        <v>27</v>
      </c>
      <c r="B7546" s="10" t="s">
        <v>27</v>
      </c>
      <c r="C7546" s="10" t="s">
        <v>28</v>
      </c>
      <c r="D7546" s="10" t="s">
        <v>22</v>
      </c>
      <c r="E7546" s="10" t="s">
        <v>23</v>
      </c>
      <c r="F7546" s="10" t="s">
        <v>5</v>
      </c>
      <c r="H7546" s="10" t="s">
        <v>24</v>
      </c>
      <c r="I7546" s="10">
        <v>4201854</v>
      </c>
      <c r="J7546" s="10">
        <v>4203170</v>
      </c>
      <c r="K7546" s="10" t="s">
        <v>46</v>
      </c>
      <c r="L7546" s="10" t="s">
        <v>9221</v>
      </c>
      <c r="O7546" s="10" t="s">
        <v>9222</v>
      </c>
      <c r="R7546" s="10" t="s">
        <v>9220</v>
      </c>
      <c r="S7546" s="10">
        <v>1317</v>
      </c>
      <c r="T7546" s="10">
        <v>438</v>
      </c>
    </row>
    <row r="7547" spans="1:20" x14ac:dyDescent="0.35">
      <c r="A7547" s="10" t="s">
        <v>20</v>
      </c>
      <c r="B7547" s="10" t="s">
        <v>20</v>
      </c>
      <c r="C7547" s="10" t="s">
        <v>21</v>
      </c>
      <c r="D7547" s="10" t="s">
        <v>22</v>
      </c>
      <c r="E7547" s="10" t="s">
        <v>23</v>
      </c>
      <c r="F7547" s="10" t="s">
        <v>5</v>
      </c>
      <c r="H7547" s="10" t="s">
        <v>24</v>
      </c>
      <c r="I7547" s="10">
        <v>4203246</v>
      </c>
      <c r="J7547" s="10">
        <v>4204526</v>
      </c>
      <c r="K7547" s="10" t="s">
        <v>46</v>
      </c>
      <c r="R7547" s="10" t="s">
        <v>9223</v>
      </c>
      <c r="S7547" s="10">
        <v>1281</v>
      </c>
    </row>
    <row r="7548" spans="1:20" x14ac:dyDescent="0.35">
      <c r="A7548" s="10" t="s">
        <v>27</v>
      </c>
      <c r="B7548" s="10" t="s">
        <v>27</v>
      </c>
      <c r="C7548" s="10" t="s">
        <v>28</v>
      </c>
      <c r="D7548" s="10" t="s">
        <v>22</v>
      </c>
      <c r="E7548" s="10" t="s">
        <v>23</v>
      </c>
      <c r="F7548" s="10" t="s">
        <v>5</v>
      </c>
      <c r="H7548" s="10" t="s">
        <v>24</v>
      </c>
      <c r="I7548" s="10">
        <v>4203246</v>
      </c>
      <c r="J7548" s="10">
        <v>4204526</v>
      </c>
      <c r="K7548" s="10" t="s">
        <v>46</v>
      </c>
      <c r="L7548" s="10" t="s">
        <v>9224</v>
      </c>
      <c r="O7548" s="10" t="s">
        <v>439</v>
      </c>
      <c r="R7548" s="10" t="s">
        <v>9223</v>
      </c>
      <c r="S7548" s="10">
        <v>1281</v>
      </c>
      <c r="T7548" s="10">
        <v>426</v>
      </c>
    </row>
    <row r="7549" spans="1:20" x14ac:dyDescent="0.35">
      <c r="A7549" s="10" t="s">
        <v>20</v>
      </c>
      <c r="B7549" s="10" t="s">
        <v>20</v>
      </c>
      <c r="C7549" s="10" t="s">
        <v>21</v>
      </c>
      <c r="D7549" s="10" t="s">
        <v>22</v>
      </c>
      <c r="E7549" s="10" t="s">
        <v>23</v>
      </c>
      <c r="F7549" s="10" t="s">
        <v>5</v>
      </c>
      <c r="H7549" s="10" t="s">
        <v>24</v>
      </c>
      <c r="I7549" s="10">
        <v>4204547</v>
      </c>
      <c r="J7549" s="10">
        <v>4204906</v>
      </c>
      <c r="K7549" s="10" t="s">
        <v>46</v>
      </c>
      <c r="R7549" s="10" t="s">
        <v>9225</v>
      </c>
      <c r="S7549" s="10">
        <v>360</v>
      </c>
    </row>
    <row r="7550" spans="1:20" x14ac:dyDescent="0.35">
      <c r="A7550" s="10" t="s">
        <v>27</v>
      </c>
      <c r="B7550" s="10" t="s">
        <v>27</v>
      </c>
      <c r="C7550" s="10" t="s">
        <v>28</v>
      </c>
      <c r="D7550" s="10" t="s">
        <v>22</v>
      </c>
      <c r="E7550" s="10" t="s">
        <v>23</v>
      </c>
      <c r="F7550" s="10" t="s">
        <v>5</v>
      </c>
      <c r="H7550" s="10" t="s">
        <v>24</v>
      </c>
      <c r="I7550" s="10">
        <v>4204547</v>
      </c>
      <c r="J7550" s="10">
        <v>4204906</v>
      </c>
      <c r="K7550" s="10" t="s">
        <v>46</v>
      </c>
      <c r="L7550" s="10" t="s">
        <v>9226</v>
      </c>
      <c r="O7550" s="10" t="s">
        <v>52</v>
      </c>
      <c r="R7550" s="10" t="s">
        <v>9225</v>
      </c>
      <c r="S7550" s="10">
        <v>360</v>
      </c>
      <c r="T7550" s="10">
        <v>119</v>
      </c>
    </row>
    <row r="7551" spans="1:20" x14ac:dyDescent="0.35">
      <c r="A7551" s="10" t="s">
        <v>20</v>
      </c>
      <c r="B7551" s="10" t="s">
        <v>20</v>
      </c>
      <c r="C7551" s="10" t="s">
        <v>21</v>
      </c>
      <c r="D7551" s="10" t="s">
        <v>22</v>
      </c>
      <c r="E7551" s="10" t="s">
        <v>23</v>
      </c>
      <c r="F7551" s="10" t="s">
        <v>5</v>
      </c>
      <c r="H7551" s="10" t="s">
        <v>24</v>
      </c>
      <c r="I7551" s="10">
        <v>4204911</v>
      </c>
      <c r="J7551" s="10">
        <v>4209788</v>
      </c>
      <c r="K7551" s="10" t="s">
        <v>46</v>
      </c>
      <c r="R7551" s="10" t="s">
        <v>9227</v>
      </c>
      <c r="S7551" s="10">
        <v>4878</v>
      </c>
    </row>
    <row r="7552" spans="1:20" x14ac:dyDescent="0.35">
      <c r="A7552" s="10" t="s">
        <v>27</v>
      </c>
      <c r="B7552" s="10" t="s">
        <v>27</v>
      </c>
      <c r="C7552" s="10" t="s">
        <v>28</v>
      </c>
      <c r="D7552" s="10" t="s">
        <v>22</v>
      </c>
      <c r="E7552" s="10" t="s">
        <v>23</v>
      </c>
      <c r="F7552" s="10" t="s">
        <v>5</v>
      </c>
      <c r="H7552" s="10" t="s">
        <v>24</v>
      </c>
      <c r="I7552" s="10">
        <v>4204911</v>
      </c>
      <c r="J7552" s="10">
        <v>4209788</v>
      </c>
      <c r="K7552" s="10" t="s">
        <v>46</v>
      </c>
      <c r="L7552" s="10" t="s">
        <v>9228</v>
      </c>
      <c r="O7552" s="10" t="s">
        <v>9229</v>
      </c>
      <c r="R7552" s="10" t="s">
        <v>9227</v>
      </c>
      <c r="S7552" s="10">
        <v>4878</v>
      </c>
      <c r="T7552" s="10">
        <v>1625</v>
      </c>
    </row>
    <row r="7553" spans="1:20" x14ac:dyDescent="0.35">
      <c r="A7553" s="10" t="s">
        <v>20</v>
      </c>
      <c r="B7553" s="10" t="s">
        <v>20</v>
      </c>
      <c r="C7553" s="10" t="s">
        <v>21</v>
      </c>
      <c r="D7553" s="10" t="s">
        <v>22</v>
      </c>
      <c r="E7553" s="10" t="s">
        <v>23</v>
      </c>
      <c r="F7553" s="10" t="s">
        <v>5</v>
      </c>
      <c r="H7553" s="10" t="s">
        <v>24</v>
      </c>
      <c r="I7553" s="10">
        <v>4209914</v>
      </c>
      <c r="J7553" s="10">
        <v>4210606</v>
      </c>
      <c r="K7553" s="10" t="s">
        <v>25</v>
      </c>
      <c r="R7553" s="10" t="s">
        <v>9230</v>
      </c>
      <c r="S7553" s="10">
        <v>693</v>
      </c>
    </row>
    <row r="7554" spans="1:20" x14ac:dyDescent="0.35">
      <c r="A7554" s="10" t="s">
        <v>27</v>
      </c>
      <c r="B7554" s="10" t="s">
        <v>27</v>
      </c>
      <c r="C7554" s="10" t="s">
        <v>28</v>
      </c>
      <c r="D7554" s="10" t="s">
        <v>22</v>
      </c>
      <c r="E7554" s="10" t="s">
        <v>23</v>
      </c>
      <c r="F7554" s="10" t="s">
        <v>5</v>
      </c>
      <c r="H7554" s="10" t="s">
        <v>24</v>
      </c>
      <c r="I7554" s="10">
        <v>4209914</v>
      </c>
      <c r="J7554" s="10">
        <v>4210606</v>
      </c>
      <c r="K7554" s="10" t="s">
        <v>25</v>
      </c>
      <c r="L7554" s="10" t="s">
        <v>9231</v>
      </c>
      <c r="O7554" s="10" t="s">
        <v>61</v>
      </c>
      <c r="R7554" s="10" t="s">
        <v>9230</v>
      </c>
      <c r="S7554" s="10">
        <v>693</v>
      </c>
      <c r="T7554" s="10">
        <v>230</v>
      </c>
    </row>
    <row r="7555" spans="1:20" x14ac:dyDescent="0.35">
      <c r="A7555" s="10" t="s">
        <v>20</v>
      </c>
      <c r="B7555" s="10" t="s">
        <v>20</v>
      </c>
      <c r="C7555" s="10" t="s">
        <v>21</v>
      </c>
      <c r="D7555" s="10" t="s">
        <v>22</v>
      </c>
      <c r="E7555" s="10" t="s">
        <v>23</v>
      </c>
      <c r="F7555" s="10" t="s">
        <v>5</v>
      </c>
      <c r="H7555" s="10" t="s">
        <v>24</v>
      </c>
      <c r="I7555" s="10">
        <v>4210752</v>
      </c>
      <c r="J7555" s="10">
        <v>4212455</v>
      </c>
      <c r="K7555" s="10" t="s">
        <v>25</v>
      </c>
      <c r="R7555" s="10" t="s">
        <v>9232</v>
      </c>
      <c r="S7555" s="10">
        <v>1704</v>
      </c>
    </row>
    <row r="7556" spans="1:20" x14ac:dyDescent="0.35">
      <c r="A7556" s="10" t="s">
        <v>27</v>
      </c>
      <c r="B7556" s="10" t="s">
        <v>27</v>
      </c>
      <c r="C7556" s="10" t="s">
        <v>28</v>
      </c>
      <c r="D7556" s="10" t="s">
        <v>22</v>
      </c>
      <c r="E7556" s="10" t="s">
        <v>23</v>
      </c>
      <c r="F7556" s="10" t="s">
        <v>5</v>
      </c>
      <c r="H7556" s="10" t="s">
        <v>24</v>
      </c>
      <c r="I7556" s="10">
        <v>4210752</v>
      </c>
      <c r="J7556" s="10">
        <v>4212455</v>
      </c>
      <c r="K7556" s="10" t="s">
        <v>25</v>
      </c>
      <c r="L7556" s="10" t="s">
        <v>9233</v>
      </c>
      <c r="O7556" s="10" t="s">
        <v>256</v>
      </c>
      <c r="R7556" s="10" t="s">
        <v>9232</v>
      </c>
      <c r="S7556" s="10">
        <v>1704</v>
      </c>
      <c r="T7556" s="10">
        <v>567</v>
      </c>
    </row>
    <row r="7557" spans="1:20" x14ac:dyDescent="0.35">
      <c r="A7557" s="10" t="s">
        <v>20</v>
      </c>
      <c r="B7557" s="10" t="s">
        <v>20</v>
      </c>
      <c r="C7557" s="10" t="s">
        <v>21</v>
      </c>
      <c r="D7557" s="10" t="s">
        <v>22</v>
      </c>
      <c r="E7557" s="10" t="s">
        <v>23</v>
      </c>
      <c r="F7557" s="10" t="s">
        <v>5</v>
      </c>
      <c r="H7557" s="10" t="s">
        <v>24</v>
      </c>
      <c r="I7557" s="10">
        <v>4212446</v>
      </c>
      <c r="J7557" s="10">
        <v>4213675</v>
      </c>
      <c r="K7557" s="10" t="s">
        <v>46</v>
      </c>
      <c r="R7557" s="10" t="s">
        <v>9234</v>
      </c>
      <c r="S7557" s="10">
        <v>1230</v>
      </c>
    </row>
    <row r="7558" spans="1:20" x14ac:dyDescent="0.35">
      <c r="A7558" s="10" t="s">
        <v>27</v>
      </c>
      <c r="B7558" s="10" t="s">
        <v>27</v>
      </c>
      <c r="C7558" s="10" t="s">
        <v>28</v>
      </c>
      <c r="D7558" s="10" t="s">
        <v>22</v>
      </c>
      <c r="E7558" s="10" t="s">
        <v>23</v>
      </c>
      <c r="F7558" s="10" t="s">
        <v>5</v>
      </c>
      <c r="H7558" s="10" t="s">
        <v>24</v>
      </c>
      <c r="I7558" s="10">
        <v>4212446</v>
      </c>
      <c r="J7558" s="10">
        <v>4213675</v>
      </c>
      <c r="K7558" s="10" t="s">
        <v>46</v>
      </c>
      <c r="L7558" s="10" t="s">
        <v>9235</v>
      </c>
      <c r="O7558" s="10" t="s">
        <v>52</v>
      </c>
      <c r="R7558" s="10" t="s">
        <v>9234</v>
      </c>
      <c r="S7558" s="10">
        <v>1230</v>
      </c>
      <c r="T7558" s="10">
        <v>409</v>
      </c>
    </row>
    <row r="7559" spans="1:20" x14ac:dyDescent="0.35">
      <c r="A7559" s="10" t="s">
        <v>20</v>
      </c>
      <c r="B7559" s="10" t="s">
        <v>20</v>
      </c>
      <c r="C7559" s="10" t="s">
        <v>21</v>
      </c>
      <c r="D7559" s="10" t="s">
        <v>22</v>
      </c>
      <c r="E7559" s="10" t="s">
        <v>23</v>
      </c>
      <c r="F7559" s="10" t="s">
        <v>5</v>
      </c>
      <c r="H7559" s="10" t="s">
        <v>24</v>
      </c>
      <c r="I7559" s="10">
        <v>4213824</v>
      </c>
      <c r="J7559" s="10">
        <v>4214678</v>
      </c>
      <c r="K7559" s="10" t="s">
        <v>25</v>
      </c>
      <c r="R7559" s="10" t="s">
        <v>9236</v>
      </c>
      <c r="S7559" s="10">
        <v>855</v>
      </c>
    </row>
    <row r="7560" spans="1:20" x14ac:dyDescent="0.35">
      <c r="A7560" s="10" t="s">
        <v>27</v>
      </c>
      <c r="B7560" s="10" t="s">
        <v>27</v>
      </c>
      <c r="C7560" s="10" t="s">
        <v>28</v>
      </c>
      <c r="D7560" s="10" t="s">
        <v>22</v>
      </c>
      <c r="E7560" s="10" t="s">
        <v>23</v>
      </c>
      <c r="F7560" s="10" t="s">
        <v>5</v>
      </c>
      <c r="H7560" s="10" t="s">
        <v>24</v>
      </c>
      <c r="I7560" s="10">
        <v>4213824</v>
      </c>
      <c r="J7560" s="10">
        <v>4214678</v>
      </c>
      <c r="K7560" s="10" t="s">
        <v>25</v>
      </c>
      <c r="L7560" s="10" t="s">
        <v>9237</v>
      </c>
      <c r="O7560" s="10" t="s">
        <v>960</v>
      </c>
      <c r="R7560" s="10" t="s">
        <v>9236</v>
      </c>
      <c r="S7560" s="10">
        <v>855</v>
      </c>
      <c r="T7560" s="10">
        <v>284</v>
      </c>
    </row>
    <row r="7561" spans="1:20" x14ac:dyDescent="0.35">
      <c r="A7561" s="10" t="s">
        <v>20</v>
      </c>
      <c r="B7561" s="10" t="s">
        <v>20</v>
      </c>
      <c r="C7561" s="10" t="s">
        <v>21</v>
      </c>
      <c r="D7561" s="10" t="s">
        <v>22</v>
      </c>
      <c r="E7561" s="10" t="s">
        <v>23</v>
      </c>
      <c r="F7561" s="10" t="s">
        <v>5</v>
      </c>
      <c r="H7561" s="10" t="s">
        <v>24</v>
      </c>
      <c r="I7561" s="10">
        <v>4214765</v>
      </c>
      <c r="J7561" s="10">
        <v>4215238</v>
      </c>
      <c r="K7561" s="10" t="s">
        <v>25</v>
      </c>
      <c r="R7561" s="10" t="s">
        <v>9238</v>
      </c>
      <c r="S7561" s="10">
        <v>474</v>
      </c>
    </row>
    <row r="7562" spans="1:20" x14ac:dyDescent="0.35">
      <c r="A7562" s="10" t="s">
        <v>27</v>
      </c>
      <c r="B7562" s="10" t="s">
        <v>27</v>
      </c>
      <c r="C7562" s="10" t="s">
        <v>28</v>
      </c>
      <c r="D7562" s="10" t="s">
        <v>22</v>
      </c>
      <c r="E7562" s="10" t="s">
        <v>23</v>
      </c>
      <c r="F7562" s="10" t="s">
        <v>5</v>
      </c>
      <c r="H7562" s="10" t="s">
        <v>24</v>
      </c>
      <c r="I7562" s="10">
        <v>4214765</v>
      </c>
      <c r="J7562" s="10">
        <v>4215238</v>
      </c>
      <c r="K7562" s="10" t="s">
        <v>25</v>
      </c>
      <c r="L7562" s="10" t="s">
        <v>9239</v>
      </c>
      <c r="O7562" s="10" t="s">
        <v>49</v>
      </c>
      <c r="R7562" s="10" t="s">
        <v>9238</v>
      </c>
      <c r="S7562" s="10">
        <v>474</v>
      </c>
      <c r="T7562" s="10">
        <v>157</v>
      </c>
    </row>
    <row r="7563" spans="1:20" x14ac:dyDescent="0.35">
      <c r="A7563" s="10" t="s">
        <v>20</v>
      </c>
      <c r="B7563" s="10" t="s">
        <v>20</v>
      </c>
      <c r="C7563" s="10" t="s">
        <v>21</v>
      </c>
      <c r="D7563" s="10" t="s">
        <v>22</v>
      </c>
      <c r="E7563" s="10" t="s">
        <v>23</v>
      </c>
      <c r="F7563" s="10" t="s">
        <v>5</v>
      </c>
      <c r="H7563" s="10" t="s">
        <v>24</v>
      </c>
      <c r="I7563" s="10">
        <v>4215298</v>
      </c>
      <c r="J7563" s="10">
        <v>4215798</v>
      </c>
      <c r="K7563" s="10" t="s">
        <v>46</v>
      </c>
      <c r="R7563" s="10" t="s">
        <v>9240</v>
      </c>
      <c r="S7563" s="10">
        <v>501</v>
      </c>
    </row>
    <row r="7564" spans="1:20" x14ac:dyDescent="0.35">
      <c r="A7564" s="10" t="s">
        <v>27</v>
      </c>
      <c r="B7564" s="10" t="s">
        <v>27</v>
      </c>
      <c r="C7564" s="10" t="s">
        <v>28</v>
      </c>
      <c r="D7564" s="10" t="s">
        <v>22</v>
      </c>
      <c r="E7564" s="10" t="s">
        <v>23</v>
      </c>
      <c r="F7564" s="10" t="s">
        <v>5</v>
      </c>
      <c r="H7564" s="10" t="s">
        <v>24</v>
      </c>
      <c r="I7564" s="10">
        <v>4215298</v>
      </c>
      <c r="J7564" s="10">
        <v>4215798</v>
      </c>
      <c r="K7564" s="10" t="s">
        <v>46</v>
      </c>
      <c r="L7564" s="10" t="s">
        <v>9241</v>
      </c>
      <c r="O7564" s="10" t="s">
        <v>9242</v>
      </c>
      <c r="R7564" s="10" t="s">
        <v>9240</v>
      </c>
      <c r="S7564" s="10">
        <v>501</v>
      </c>
      <c r="T7564" s="10">
        <v>166</v>
      </c>
    </row>
    <row r="7565" spans="1:20" x14ac:dyDescent="0.35">
      <c r="A7565" s="10" t="s">
        <v>20</v>
      </c>
      <c r="B7565" s="10" t="s">
        <v>20</v>
      </c>
      <c r="C7565" s="10" t="s">
        <v>21</v>
      </c>
      <c r="D7565" s="10" t="s">
        <v>22</v>
      </c>
      <c r="E7565" s="10" t="s">
        <v>23</v>
      </c>
      <c r="F7565" s="10" t="s">
        <v>5</v>
      </c>
      <c r="H7565" s="10" t="s">
        <v>24</v>
      </c>
      <c r="I7565" s="10">
        <v>4216008</v>
      </c>
      <c r="J7565" s="10">
        <v>4217738</v>
      </c>
      <c r="K7565" s="10" t="s">
        <v>25</v>
      </c>
      <c r="R7565" s="10" t="s">
        <v>9243</v>
      </c>
      <c r="S7565" s="10">
        <v>1731</v>
      </c>
    </row>
    <row r="7566" spans="1:20" x14ac:dyDescent="0.35">
      <c r="A7566" s="10" t="s">
        <v>27</v>
      </c>
      <c r="B7566" s="10" t="s">
        <v>27</v>
      </c>
      <c r="C7566" s="10" t="s">
        <v>28</v>
      </c>
      <c r="D7566" s="10" t="s">
        <v>22</v>
      </c>
      <c r="E7566" s="10" t="s">
        <v>23</v>
      </c>
      <c r="F7566" s="10" t="s">
        <v>5</v>
      </c>
      <c r="H7566" s="10" t="s">
        <v>24</v>
      </c>
      <c r="I7566" s="10">
        <v>4216008</v>
      </c>
      <c r="J7566" s="10">
        <v>4217738</v>
      </c>
      <c r="K7566" s="10" t="s">
        <v>25</v>
      </c>
      <c r="L7566" s="10" t="s">
        <v>9244</v>
      </c>
      <c r="O7566" s="10" t="s">
        <v>9245</v>
      </c>
      <c r="R7566" s="10" t="s">
        <v>9243</v>
      </c>
      <c r="S7566" s="10">
        <v>1731</v>
      </c>
      <c r="T7566" s="10">
        <v>576</v>
      </c>
    </row>
    <row r="7567" spans="1:20" x14ac:dyDescent="0.35">
      <c r="A7567" s="10" t="s">
        <v>20</v>
      </c>
      <c r="B7567" s="10" t="s">
        <v>20</v>
      </c>
      <c r="C7567" s="10" t="s">
        <v>21</v>
      </c>
      <c r="D7567" s="10" t="s">
        <v>22</v>
      </c>
      <c r="E7567" s="10" t="s">
        <v>23</v>
      </c>
      <c r="F7567" s="10" t="s">
        <v>5</v>
      </c>
      <c r="H7567" s="10" t="s">
        <v>24</v>
      </c>
      <c r="I7567" s="10">
        <v>4217807</v>
      </c>
      <c r="J7567" s="10">
        <v>4220368</v>
      </c>
      <c r="K7567" s="10" t="s">
        <v>46</v>
      </c>
      <c r="R7567" s="10" t="s">
        <v>9246</v>
      </c>
      <c r="S7567" s="10">
        <v>2562</v>
      </c>
    </row>
    <row r="7568" spans="1:20" x14ac:dyDescent="0.35">
      <c r="A7568" s="10" t="s">
        <v>27</v>
      </c>
      <c r="B7568" s="10" t="s">
        <v>27</v>
      </c>
      <c r="C7568" s="10" t="s">
        <v>28</v>
      </c>
      <c r="D7568" s="10" t="s">
        <v>22</v>
      </c>
      <c r="E7568" s="10" t="s">
        <v>23</v>
      </c>
      <c r="F7568" s="10" t="s">
        <v>5</v>
      </c>
      <c r="H7568" s="10" t="s">
        <v>24</v>
      </c>
      <c r="I7568" s="10">
        <v>4217807</v>
      </c>
      <c r="J7568" s="10">
        <v>4220368</v>
      </c>
      <c r="K7568" s="10" t="s">
        <v>46</v>
      </c>
      <c r="L7568" s="10" t="s">
        <v>9247</v>
      </c>
      <c r="O7568" s="10" t="s">
        <v>9248</v>
      </c>
      <c r="R7568" s="10" t="s">
        <v>9246</v>
      </c>
      <c r="S7568" s="10">
        <v>2562</v>
      </c>
      <c r="T7568" s="10">
        <v>853</v>
      </c>
    </row>
    <row r="7569" spans="1:20" x14ac:dyDescent="0.35">
      <c r="A7569" s="10" t="s">
        <v>20</v>
      </c>
      <c r="B7569" s="10" t="s">
        <v>20</v>
      </c>
      <c r="C7569" s="10" t="s">
        <v>21</v>
      </c>
      <c r="D7569" s="10" t="s">
        <v>22</v>
      </c>
      <c r="E7569" s="10" t="s">
        <v>23</v>
      </c>
      <c r="F7569" s="10" t="s">
        <v>5</v>
      </c>
      <c r="H7569" s="10" t="s">
        <v>24</v>
      </c>
      <c r="I7569" s="10">
        <v>4220478</v>
      </c>
      <c r="J7569" s="10">
        <v>4220837</v>
      </c>
      <c r="K7569" s="10" t="s">
        <v>46</v>
      </c>
      <c r="R7569" s="10" t="s">
        <v>9249</v>
      </c>
      <c r="S7569" s="10">
        <v>360</v>
      </c>
    </row>
    <row r="7570" spans="1:20" x14ac:dyDescent="0.35">
      <c r="A7570" s="10" t="s">
        <v>27</v>
      </c>
      <c r="B7570" s="10" t="s">
        <v>27</v>
      </c>
      <c r="C7570" s="10" t="s">
        <v>28</v>
      </c>
      <c r="D7570" s="10" t="s">
        <v>22</v>
      </c>
      <c r="E7570" s="10" t="s">
        <v>23</v>
      </c>
      <c r="F7570" s="10" t="s">
        <v>5</v>
      </c>
      <c r="H7570" s="10" t="s">
        <v>24</v>
      </c>
      <c r="I7570" s="10">
        <v>4220478</v>
      </c>
      <c r="J7570" s="10">
        <v>4220837</v>
      </c>
      <c r="K7570" s="10" t="s">
        <v>46</v>
      </c>
      <c r="L7570" s="10" t="s">
        <v>9250</v>
      </c>
      <c r="O7570" s="10" t="s">
        <v>52</v>
      </c>
      <c r="R7570" s="10" t="s">
        <v>9249</v>
      </c>
      <c r="S7570" s="10">
        <v>360</v>
      </c>
      <c r="T7570" s="10">
        <v>119</v>
      </c>
    </row>
    <row r="7571" spans="1:20" x14ac:dyDescent="0.35">
      <c r="A7571" s="10" t="s">
        <v>20</v>
      </c>
      <c r="B7571" s="10" t="s">
        <v>20</v>
      </c>
      <c r="C7571" s="10" t="s">
        <v>21</v>
      </c>
      <c r="D7571" s="10" t="s">
        <v>22</v>
      </c>
      <c r="E7571" s="10" t="s">
        <v>23</v>
      </c>
      <c r="F7571" s="10" t="s">
        <v>5</v>
      </c>
      <c r="H7571" s="10" t="s">
        <v>24</v>
      </c>
      <c r="I7571" s="10">
        <v>4220927</v>
      </c>
      <c r="J7571" s="10">
        <v>4222057</v>
      </c>
      <c r="K7571" s="10" t="s">
        <v>46</v>
      </c>
      <c r="R7571" s="10" t="s">
        <v>9251</v>
      </c>
      <c r="S7571" s="10">
        <v>1131</v>
      </c>
    </row>
    <row r="7572" spans="1:20" x14ac:dyDescent="0.35">
      <c r="A7572" s="10" t="s">
        <v>27</v>
      </c>
      <c r="B7572" s="10" t="s">
        <v>27</v>
      </c>
      <c r="C7572" s="10" t="s">
        <v>28</v>
      </c>
      <c r="D7572" s="10" t="s">
        <v>22</v>
      </c>
      <c r="E7572" s="10" t="s">
        <v>23</v>
      </c>
      <c r="F7572" s="10" t="s">
        <v>5</v>
      </c>
      <c r="H7572" s="10" t="s">
        <v>24</v>
      </c>
      <c r="I7572" s="10">
        <v>4220927</v>
      </c>
      <c r="J7572" s="10">
        <v>4222057</v>
      </c>
      <c r="K7572" s="10" t="s">
        <v>46</v>
      </c>
      <c r="L7572" s="10" t="s">
        <v>9252</v>
      </c>
      <c r="O7572" s="10" t="s">
        <v>9253</v>
      </c>
      <c r="R7572" s="10" t="s">
        <v>9251</v>
      </c>
      <c r="S7572" s="10">
        <v>1131</v>
      </c>
      <c r="T7572" s="10">
        <v>376</v>
      </c>
    </row>
    <row r="7573" spans="1:20" x14ac:dyDescent="0.35">
      <c r="A7573" s="10" t="s">
        <v>20</v>
      </c>
      <c r="B7573" s="10" t="s">
        <v>20</v>
      </c>
      <c r="C7573" s="10" t="s">
        <v>21</v>
      </c>
      <c r="D7573" s="10" t="s">
        <v>22</v>
      </c>
      <c r="E7573" s="10" t="s">
        <v>23</v>
      </c>
      <c r="F7573" s="10" t="s">
        <v>5</v>
      </c>
      <c r="H7573" s="10" t="s">
        <v>24</v>
      </c>
      <c r="I7573" s="10">
        <v>4222248</v>
      </c>
      <c r="J7573" s="10">
        <v>4222409</v>
      </c>
      <c r="K7573" s="10" t="s">
        <v>46</v>
      </c>
      <c r="R7573" s="10" t="s">
        <v>9254</v>
      </c>
      <c r="S7573" s="10">
        <v>162</v>
      </c>
    </row>
    <row r="7574" spans="1:20" x14ac:dyDescent="0.35">
      <c r="A7574" s="10" t="s">
        <v>27</v>
      </c>
      <c r="B7574" s="10" t="s">
        <v>27</v>
      </c>
      <c r="C7574" s="10" t="s">
        <v>28</v>
      </c>
      <c r="D7574" s="10" t="s">
        <v>22</v>
      </c>
      <c r="E7574" s="10" t="s">
        <v>23</v>
      </c>
      <c r="F7574" s="10" t="s">
        <v>5</v>
      </c>
      <c r="H7574" s="10" t="s">
        <v>24</v>
      </c>
      <c r="I7574" s="10">
        <v>4222248</v>
      </c>
      <c r="J7574" s="10">
        <v>4222409</v>
      </c>
      <c r="K7574" s="10" t="s">
        <v>46</v>
      </c>
      <c r="L7574" s="10" t="s">
        <v>9255</v>
      </c>
      <c r="O7574" s="10" t="s">
        <v>52</v>
      </c>
      <c r="R7574" s="10" t="s">
        <v>9254</v>
      </c>
      <c r="S7574" s="10">
        <v>162</v>
      </c>
      <c r="T7574" s="10">
        <v>53</v>
      </c>
    </row>
    <row r="7575" spans="1:20" x14ac:dyDescent="0.35">
      <c r="A7575" s="10" t="s">
        <v>20</v>
      </c>
      <c r="B7575" s="10" t="s">
        <v>20</v>
      </c>
      <c r="C7575" s="10" t="s">
        <v>21</v>
      </c>
      <c r="D7575" s="10" t="s">
        <v>22</v>
      </c>
      <c r="E7575" s="10" t="s">
        <v>23</v>
      </c>
      <c r="F7575" s="10" t="s">
        <v>5</v>
      </c>
      <c r="H7575" s="10" t="s">
        <v>24</v>
      </c>
      <c r="I7575" s="10">
        <v>4222599</v>
      </c>
      <c r="J7575" s="10">
        <v>4223261</v>
      </c>
      <c r="K7575" s="10" t="s">
        <v>46</v>
      </c>
      <c r="R7575" s="10" t="s">
        <v>9256</v>
      </c>
      <c r="S7575" s="10">
        <v>663</v>
      </c>
    </row>
    <row r="7576" spans="1:20" x14ac:dyDescent="0.35">
      <c r="A7576" s="10" t="s">
        <v>27</v>
      </c>
      <c r="B7576" s="10" t="s">
        <v>27</v>
      </c>
      <c r="C7576" s="10" t="s">
        <v>28</v>
      </c>
      <c r="D7576" s="10" t="s">
        <v>22</v>
      </c>
      <c r="E7576" s="10" t="s">
        <v>23</v>
      </c>
      <c r="F7576" s="10" t="s">
        <v>5</v>
      </c>
      <c r="H7576" s="10" t="s">
        <v>24</v>
      </c>
      <c r="I7576" s="10">
        <v>4222599</v>
      </c>
      <c r="J7576" s="10">
        <v>4223261</v>
      </c>
      <c r="K7576" s="10" t="s">
        <v>46</v>
      </c>
      <c r="L7576" s="10" t="s">
        <v>9257</v>
      </c>
      <c r="O7576" s="10" t="s">
        <v>95</v>
      </c>
      <c r="R7576" s="10" t="s">
        <v>9256</v>
      </c>
      <c r="S7576" s="10">
        <v>663</v>
      </c>
      <c r="T7576" s="10">
        <v>220</v>
      </c>
    </row>
    <row r="7577" spans="1:20" x14ac:dyDescent="0.35">
      <c r="A7577" s="10" t="s">
        <v>20</v>
      </c>
      <c r="B7577" s="10" t="s">
        <v>20</v>
      </c>
      <c r="C7577" s="10" t="s">
        <v>21</v>
      </c>
      <c r="D7577" s="10" t="s">
        <v>22</v>
      </c>
      <c r="E7577" s="10" t="s">
        <v>23</v>
      </c>
      <c r="F7577" s="10" t="s">
        <v>5</v>
      </c>
      <c r="H7577" s="10" t="s">
        <v>24</v>
      </c>
      <c r="I7577" s="10">
        <v>4223390</v>
      </c>
      <c r="J7577" s="10">
        <v>4224673</v>
      </c>
      <c r="K7577" s="10" t="s">
        <v>46</v>
      </c>
      <c r="R7577" s="10" t="s">
        <v>9258</v>
      </c>
      <c r="S7577" s="10">
        <v>1284</v>
      </c>
    </row>
    <row r="7578" spans="1:20" x14ac:dyDescent="0.35">
      <c r="A7578" s="10" t="s">
        <v>27</v>
      </c>
      <c r="B7578" s="10" t="s">
        <v>27</v>
      </c>
      <c r="C7578" s="10" t="s">
        <v>28</v>
      </c>
      <c r="D7578" s="10" t="s">
        <v>22</v>
      </c>
      <c r="E7578" s="10" t="s">
        <v>23</v>
      </c>
      <c r="F7578" s="10" t="s">
        <v>5</v>
      </c>
      <c r="H7578" s="10" t="s">
        <v>24</v>
      </c>
      <c r="I7578" s="10">
        <v>4223390</v>
      </c>
      <c r="J7578" s="10">
        <v>4224673</v>
      </c>
      <c r="K7578" s="10" t="s">
        <v>46</v>
      </c>
      <c r="L7578" s="10" t="s">
        <v>9259</v>
      </c>
      <c r="O7578" s="10" t="s">
        <v>5767</v>
      </c>
      <c r="R7578" s="10" t="s">
        <v>9258</v>
      </c>
      <c r="S7578" s="10">
        <v>1284</v>
      </c>
      <c r="T7578" s="10">
        <v>427</v>
      </c>
    </row>
    <row r="7579" spans="1:20" x14ac:dyDescent="0.35">
      <c r="A7579" s="10" t="s">
        <v>20</v>
      </c>
      <c r="B7579" s="10" t="s">
        <v>20</v>
      </c>
      <c r="C7579" s="10" t="s">
        <v>21</v>
      </c>
      <c r="D7579" s="10" t="s">
        <v>22</v>
      </c>
      <c r="E7579" s="10" t="s">
        <v>23</v>
      </c>
      <c r="F7579" s="10" t="s">
        <v>5</v>
      </c>
      <c r="H7579" s="10" t="s">
        <v>24</v>
      </c>
      <c r="I7579" s="10">
        <v>4224670</v>
      </c>
      <c r="J7579" s="10">
        <v>4225395</v>
      </c>
      <c r="K7579" s="10" t="s">
        <v>46</v>
      </c>
      <c r="R7579" s="10" t="s">
        <v>9260</v>
      </c>
      <c r="S7579" s="10">
        <v>726</v>
      </c>
    </row>
    <row r="7580" spans="1:20" x14ac:dyDescent="0.35">
      <c r="A7580" s="10" t="s">
        <v>27</v>
      </c>
      <c r="B7580" s="10" t="s">
        <v>27</v>
      </c>
      <c r="C7580" s="10" t="s">
        <v>28</v>
      </c>
      <c r="D7580" s="10" t="s">
        <v>22</v>
      </c>
      <c r="E7580" s="10" t="s">
        <v>23</v>
      </c>
      <c r="F7580" s="10" t="s">
        <v>5</v>
      </c>
      <c r="H7580" s="10" t="s">
        <v>24</v>
      </c>
      <c r="I7580" s="10">
        <v>4224670</v>
      </c>
      <c r="J7580" s="10">
        <v>4225395</v>
      </c>
      <c r="K7580" s="10" t="s">
        <v>46</v>
      </c>
      <c r="L7580" s="10" t="s">
        <v>9261</v>
      </c>
      <c r="O7580" s="10" t="s">
        <v>5770</v>
      </c>
      <c r="R7580" s="10" t="s">
        <v>9260</v>
      </c>
      <c r="S7580" s="10">
        <v>726</v>
      </c>
      <c r="T7580" s="10">
        <v>241</v>
      </c>
    </row>
    <row r="7581" spans="1:20" x14ac:dyDescent="0.35">
      <c r="A7581" s="10" t="s">
        <v>20</v>
      </c>
      <c r="B7581" s="10" t="s">
        <v>20</v>
      </c>
      <c r="C7581" s="10" t="s">
        <v>21</v>
      </c>
      <c r="D7581" s="10" t="s">
        <v>22</v>
      </c>
      <c r="E7581" s="10" t="s">
        <v>23</v>
      </c>
      <c r="F7581" s="10" t="s">
        <v>5</v>
      </c>
      <c r="H7581" s="10" t="s">
        <v>24</v>
      </c>
      <c r="I7581" s="10">
        <v>4225525</v>
      </c>
      <c r="J7581" s="10">
        <v>4226520</v>
      </c>
      <c r="K7581" s="10" t="s">
        <v>46</v>
      </c>
      <c r="R7581" s="10" t="s">
        <v>9262</v>
      </c>
      <c r="S7581" s="10">
        <v>996</v>
      </c>
    </row>
    <row r="7582" spans="1:20" x14ac:dyDescent="0.35">
      <c r="A7582" s="10" t="s">
        <v>27</v>
      </c>
      <c r="B7582" s="10" t="s">
        <v>27</v>
      </c>
      <c r="C7582" s="10" t="s">
        <v>28</v>
      </c>
      <c r="D7582" s="10" t="s">
        <v>22</v>
      </c>
      <c r="E7582" s="10" t="s">
        <v>23</v>
      </c>
      <c r="F7582" s="10" t="s">
        <v>5</v>
      </c>
      <c r="H7582" s="10" t="s">
        <v>24</v>
      </c>
      <c r="I7582" s="10">
        <v>4225525</v>
      </c>
      <c r="J7582" s="10">
        <v>4226520</v>
      </c>
      <c r="K7582" s="10" t="s">
        <v>46</v>
      </c>
      <c r="L7582" s="10" t="s">
        <v>9263</v>
      </c>
      <c r="O7582" s="10" t="s">
        <v>5773</v>
      </c>
      <c r="R7582" s="10" t="s">
        <v>9262</v>
      </c>
      <c r="S7582" s="10">
        <v>996</v>
      </c>
      <c r="T7582" s="10">
        <v>331</v>
      </c>
    </row>
    <row r="7583" spans="1:20" x14ac:dyDescent="0.35">
      <c r="A7583" s="10" t="s">
        <v>20</v>
      </c>
      <c r="B7583" s="10" t="s">
        <v>20</v>
      </c>
      <c r="C7583" s="10" t="s">
        <v>21</v>
      </c>
      <c r="D7583" s="10" t="s">
        <v>22</v>
      </c>
      <c r="E7583" s="10" t="s">
        <v>23</v>
      </c>
      <c r="F7583" s="10" t="s">
        <v>5</v>
      </c>
      <c r="H7583" s="10" t="s">
        <v>24</v>
      </c>
      <c r="I7583" s="10">
        <v>4226709</v>
      </c>
      <c r="J7583" s="10">
        <v>4227839</v>
      </c>
      <c r="K7583" s="10" t="s">
        <v>46</v>
      </c>
      <c r="R7583" s="10" t="s">
        <v>9264</v>
      </c>
      <c r="S7583" s="10">
        <v>1131</v>
      </c>
    </row>
    <row r="7584" spans="1:20" x14ac:dyDescent="0.35">
      <c r="A7584" s="10" t="s">
        <v>27</v>
      </c>
      <c r="B7584" s="10" t="s">
        <v>27</v>
      </c>
      <c r="C7584" s="10" t="s">
        <v>28</v>
      </c>
      <c r="D7584" s="10" t="s">
        <v>22</v>
      </c>
      <c r="E7584" s="10" t="s">
        <v>23</v>
      </c>
      <c r="F7584" s="10" t="s">
        <v>5</v>
      </c>
      <c r="H7584" s="10" t="s">
        <v>24</v>
      </c>
      <c r="I7584" s="10">
        <v>4226709</v>
      </c>
      <c r="J7584" s="10">
        <v>4227839</v>
      </c>
      <c r="K7584" s="10" t="s">
        <v>46</v>
      </c>
      <c r="L7584" s="10" t="s">
        <v>9265</v>
      </c>
      <c r="O7584" s="10" t="s">
        <v>9266</v>
      </c>
      <c r="R7584" s="10" t="s">
        <v>9264</v>
      </c>
      <c r="S7584" s="10">
        <v>1131</v>
      </c>
      <c r="T7584" s="10">
        <v>376</v>
      </c>
    </row>
    <row r="7585" spans="1:20" x14ac:dyDescent="0.35">
      <c r="A7585" s="10" t="s">
        <v>20</v>
      </c>
      <c r="B7585" s="10" t="s">
        <v>20</v>
      </c>
      <c r="C7585" s="10" t="s">
        <v>21</v>
      </c>
      <c r="D7585" s="10" t="s">
        <v>22</v>
      </c>
      <c r="E7585" s="10" t="s">
        <v>23</v>
      </c>
      <c r="F7585" s="10" t="s">
        <v>5</v>
      </c>
      <c r="H7585" s="10" t="s">
        <v>24</v>
      </c>
      <c r="I7585" s="10">
        <v>4227901</v>
      </c>
      <c r="J7585" s="10">
        <v>4228893</v>
      </c>
      <c r="K7585" s="10" t="s">
        <v>46</v>
      </c>
      <c r="R7585" s="10" t="s">
        <v>9267</v>
      </c>
      <c r="S7585" s="10">
        <v>993</v>
      </c>
    </row>
    <row r="7586" spans="1:20" x14ac:dyDescent="0.35">
      <c r="A7586" s="10" t="s">
        <v>27</v>
      </c>
      <c r="B7586" s="10" t="s">
        <v>27</v>
      </c>
      <c r="C7586" s="10" t="s">
        <v>28</v>
      </c>
      <c r="D7586" s="10" t="s">
        <v>22</v>
      </c>
      <c r="E7586" s="10" t="s">
        <v>23</v>
      </c>
      <c r="F7586" s="10" t="s">
        <v>5</v>
      </c>
      <c r="H7586" s="10" t="s">
        <v>24</v>
      </c>
      <c r="I7586" s="10">
        <v>4227901</v>
      </c>
      <c r="J7586" s="10">
        <v>4228893</v>
      </c>
      <c r="K7586" s="10" t="s">
        <v>46</v>
      </c>
      <c r="L7586" s="10" t="s">
        <v>9268</v>
      </c>
      <c r="O7586" s="10" t="s">
        <v>2351</v>
      </c>
      <c r="R7586" s="10" t="s">
        <v>9267</v>
      </c>
      <c r="S7586" s="10">
        <v>993</v>
      </c>
      <c r="T7586" s="10">
        <v>330</v>
      </c>
    </row>
    <row r="7587" spans="1:20" x14ac:dyDescent="0.35">
      <c r="A7587" s="10" t="s">
        <v>20</v>
      </c>
      <c r="B7587" s="10" t="s">
        <v>20</v>
      </c>
      <c r="C7587" s="10" t="s">
        <v>21</v>
      </c>
      <c r="D7587" s="10" t="s">
        <v>22</v>
      </c>
      <c r="E7587" s="10" t="s">
        <v>23</v>
      </c>
      <c r="F7587" s="10" t="s">
        <v>5</v>
      </c>
      <c r="H7587" s="10" t="s">
        <v>24</v>
      </c>
      <c r="I7587" s="10">
        <v>4229220</v>
      </c>
      <c r="J7587" s="10">
        <v>4229825</v>
      </c>
      <c r="K7587" s="10" t="s">
        <v>25</v>
      </c>
      <c r="R7587" s="10" t="s">
        <v>9269</v>
      </c>
      <c r="S7587" s="10">
        <v>606</v>
      </c>
    </row>
    <row r="7588" spans="1:20" x14ac:dyDescent="0.35">
      <c r="A7588" s="10" t="s">
        <v>27</v>
      </c>
      <c r="B7588" s="10" t="s">
        <v>27</v>
      </c>
      <c r="C7588" s="10" t="s">
        <v>28</v>
      </c>
      <c r="D7588" s="10" t="s">
        <v>22</v>
      </c>
      <c r="E7588" s="10" t="s">
        <v>23</v>
      </c>
      <c r="F7588" s="10" t="s">
        <v>5</v>
      </c>
      <c r="H7588" s="10" t="s">
        <v>24</v>
      </c>
      <c r="I7588" s="10">
        <v>4229220</v>
      </c>
      <c r="J7588" s="10">
        <v>4229825</v>
      </c>
      <c r="K7588" s="10" t="s">
        <v>25</v>
      </c>
      <c r="L7588" s="10" t="s">
        <v>9270</v>
      </c>
      <c r="O7588" s="10" t="s">
        <v>9271</v>
      </c>
      <c r="R7588" s="10" t="s">
        <v>9269</v>
      </c>
      <c r="S7588" s="10">
        <v>606</v>
      </c>
      <c r="T7588" s="10">
        <v>201</v>
      </c>
    </row>
    <row r="7589" spans="1:20" x14ac:dyDescent="0.35">
      <c r="A7589" s="10" t="s">
        <v>20</v>
      </c>
      <c r="B7589" s="10" t="s">
        <v>20</v>
      </c>
      <c r="C7589" s="10" t="s">
        <v>21</v>
      </c>
      <c r="D7589" s="10" t="s">
        <v>22</v>
      </c>
      <c r="E7589" s="10" t="s">
        <v>23</v>
      </c>
      <c r="F7589" s="10" t="s">
        <v>5</v>
      </c>
      <c r="H7589" s="10" t="s">
        <v>24</v>
      </c>
      <c r="I7589" s="10">
        <v>4229853</v>
      </c>
      <c r="J7589" s="10">
        <v>4230419</v>
      </c>
      <c r="K7589" s="10" t="s">
        <v>25</v>
      </c>
      <c r="R7589" s="10" t="s">
        <v>9272</v>
      </c>
      <c r="S7589" s="10">
        <v>567</v>
      </c>
    </row>
    <row r="7590" spans="1:20" x14ac:dyDescent="0.35">
      <c r="A7590" s="10" t="s">
        <v>27</v>
      </c>
      <c r="B7590" s="10" t="s">
        <v>27</v>
      </c>
      <c r="C7590" s="10" t="s">
        <v>28</v>
      </c>
      <c r="D7590" s="10" t="s">
        <v>22</v>
      </c>
      <c r="E7590" s="10" t="s">
        <v>23</v>
      </c>
      <c r="F7590" s="10" t="s">
        <v>5</v>
      </c>
      <c r="H7590" s="10" t="s">
        <v>24</v>
      </c>
      <c r="I7590" s="10">
        <v>4229853</v>
      </c>
      <c r="J7590" s="10">
        <v>4230419</v>
      </c>
      <c r="K7590" s="10" t="s">
        <v>25</v>
      </c>
      <c r="L7590" s="10" t="s">
        <v>9273</v>
      </c>
      <c r="O7590" s="10" t="s">
        <v>3290</v>
      </c>
      <c r="R7590" s="10" t="s">
        <v>9272</v>
      </c>
      <c r="S7590" s="10">
        <v>567</v>
      </c>
      <c r="T7590" s="10">
        <v>188</v>
      </c>
    </row>
    <row r="7591" spans="1:20" x14ac:dyDescent="0.35">
      <c r="A7591" s="10" t="s">
        <v>20</v>
      </c>
      <c r="B7591" s="10" t="s">
        <v>20</v>
      </c>
      <c r="C7591" s="10" t="s">
        <v>21</v>
      </c>
      <c r="D7591" s="10" t="s">
        <v>22</v>
      </c>
      <c r="E7591" s="10" t="s">
        <v>23</v>
      </c>
      <c r="F7591" s="10" t="s">
        <v>5</v>
      </c>
      <c r="H7591" s="10" t="s">
        <v>24</v>
      </c>
      <c r="I7591" s="10">
        <v>4230432</v>
      </c>
      <c r="J7591" s="10">
        <v>4231010</v>
      </c>
      <c r="K7591" s="10" t="s">
        <v>25</v>
      </c>
      <c r="R7591" s="10" t="s">
        <v>9274</v>
      </c>
      <c r="S7591" s="10">
        <v>579</v>
      </c>
    </row>
    <row r="7592" spans="1:20" x14ac:dyDescent="0.35">
      <c r="A7592" s="10" t="s">
        <v>27</v>
      </c>
      <c r="B7592" s="10" t="s">
        <v>27</v>
      </c>
      <c r="C7592" s="10" t="s">
        <v>28</v>
      </c>
      <c r="D7592" s="10" t="s">
        <v>22</v>
      </c>
      <c r="E7592" s="10" t="s">
        <v>23</v>
      </c>
      <c r="F7592" s="10" t="s">
        <v>5</v>
      </c>
      <c r="H7592" s="10" t="s">
        <v>24</v>
      </c>
      <c r="I7592" s="10">
        <v>4230432</v>
      </c>
      <c r="J7592" s="10">
        <v>4231010</v>
      </c>
      <c r="K7592" s="10" t="s">
        <v>25</v>
      </c>
      <c r="L7592" s="10" t="s">
        <v>9275</v>
      </c>
      <c r="O7592" s="10" t="s">
        <v>9271</v>
      </c>
      <c r="R7592" s="10" t="s">
        <v>9274</v>
      </c>
      <c r="S7592" s="10">
        <v>579</v>
      </c>
      <c r="T7592" s="10">
        <v>192</v>
      </c>
    </row>
    <row r="7593" spans="1:20" x14ac:dyDescent="0.35">
      <c r="A7593" s="10" t="s">
        <v>20</v>
      </c>
      <c r="B7593" s="10" t="s">
        <v>20</v>
      </c>
      <c r="C7593" s="10" t="s">
        <v>21</v>
      </c>
      <c r="D7593" s="10" t="s">
        <v>22</v>
      </c>
      <c r="E7593" s="10" t="s">
        <v>23</v>
      </c>
      <c r="F7593" s="10" t="s">
        <v>5</v>
      </c>
      <c r="H7593" s="10" t="s">
        <v>24</v>
      </c>
      <c r="I7593" s="10">
        <v>4231018</v>
      </c>
      <c r="J7593" s="10">
        <v>4232646</v>
      </c>
      <c r="K7593" s="10" t="s">
        <v>46</v>
      </c>
      <c r="R7593" s="10" t="s">
        <v>9276</v>
      </c>
      <c r="S7593" s="10">
        <v>1629</v>
      </c>
    </row>
    <row r="7594" spans="1:20" x14ac:dyDescent="0.35">
      <c r="A7594" s="10" t="s">
        <v>27</v>
      </c>
      <c r="B7594" s="10" t="s">
        <v>27</v>
      </c>
      <c r="C7594" s="10" t="s">
        <v>28</v>
      </c>
      <c r="D7594" s="10" t="s">
        <v>22</v>
      </c>
      <c r="E7594" s="10" t="s">
        <v>23</v>
      </c>
      <c r="F7594" s="10" t="s">
        <v>5</v>
      </c>
      <c r="H7594" s="10" t="s">
        <v>24</v>
      </c>
      <c r="I7594" s="10">
        <v>4231018</v>
      </c>
      <c r="J7594" s="10">
        <v>4232646</v>
      </c>
      <c r="K7594" s="10" t="s">
        <v>46</v>
      </c>
      <c r="L7594" s="10" t="s">
        <v>9277</v>
      </c>
      <c r="O7594" s="10" t="s">
        <v>2272</v>
      </c>
      <c r="R7594" s="10" t="s">
        <v>9276</v>
      </c>
      <c r="S7594" s="10">
        <v>1629</v>
      </c>
      <c r="T7594" s="10">
        <v>542</v>
      </c>
    </row>
    <row r="7595" spans="1:20" x14ac:dyDescent="0.35">
      <c r="A7595" s="10" t="s">
        <v>20</v>
      </c>
      <c r="B7595" s="10" t="s">
        <v>20</v>
      </c>
      <c r="C7595" s="10" t="s">
        <v>21</v>
      </c>
      <c r="D7595" s="10" t="s">
        <v>22</v>
      </c>
      <c r="E7595" s="10" t="s">
        <v>23</v>
      </c>
      <c r="F7595" s="10" t="s">
        <v>5</v>
      </c>
      <c r="H7595" s="10" t="s">
        <v>24</v>
      </c>
      <c r="I7595" s="10">
        <v>4232693</v>
      </c>
      <c r="J7595" s="10">
        <v>4233217</v>
      </c>
      <c r="K7595" s="10" t="s">
        <v>46</v>
      </c>
      <c r="R7595" s="10" t="s">
        <v>9278</v>
      </c>
      <c r="S7595" s="10">
        <v>525</v>
      </c>
    </row>
    <row r="7596" spans="1:20" x14ac:dyDescent="0.35">
      <c r="A7596" s="10" t="s">
        <v>27</v>
      </c>
      <c r="B7596" s="10" t="s">
        <v>27</v>
      </c>
      <c r="C7596" s="10" t="s">
        <v>28</v>
      </c>
      <c r="D7596" s="10" t="s">
        <v>22</v>
      </c>
      <c r="E7596" s="10" t="s">
        <v>23</v>
      </c>
      <c r="F7596" s="10" t="s">
        <v>5</v>
      </c>
      <c r="H7596" s="10" t="s">
        <v>24</v>
      </c>
      <c r="I7596" s="10">
        <v>4232693</v>
      </c>
      <c r="J7596" s="10">
        <v>4233217</v>
      </c>
      <c r="K7596" s="10" t="s">
        <v>46</v>
      </c>
      <c r="L7596" s="10" t="s">
        <v>9279</v>
      </c>
      <c r="O7596" s="10" t="s">
        <v>631</v>
      </c>
      <c r="R7596" s="10" t="s">
        <v>9278</v>
      </c>
      <c r="S7596" s="10">
        <v>525</v>
      </c>
      <c r="T7596" s="10">
        <v>174</v>
      </c>
    </row>
    <row r="7597" spans="1:20" x14ac:dyDescent="0.35">
      <c r="A7597" s="10" t="s">
        <v>20</v>
      </c>
      <c r="B7597" s="10" t="s">
        <v>20</v>
      </c>
      <c r="C7597" s="10" t="s">
        <v>21</v>
      </c>
      <c r="D7597" s="10" t="s">
        <v>22</v>
      </c>
      <c r="E7597" s="10" t="s">
        <v>23</v>
      </c>
      <c r="F7597" s="10" t="s">
        <v>5</v>
      </c>
      <c r="H7597" s="10" t="s">
        <v>24</v>
      </c>
      <c r="I7597" s="10">
        <v>4233317</v>
      </c>
      <c r="J7597" s="10">
        <v>4234435</v>
      </c>
      <c r="K7597" s="10" t="s">
        <v>25</v>
      </c>
      <c r="R7597" s="10" t="s">
        <v>9280</v>
      </c>
      <c r="S7597" s="10">
        <v>1119</v>
      </c>
    </row>
    <row r="7598" spans="1:20" x14ac:dyDescent="0.35">
      <c r="A7598" s="10" t="s">
        <v>27</v>
      </c>
      <c r="B7598" s="10" t="s">
        <v>27</v>
      </c>
      <c r="C7598" s="10" t="s">
        <v>28</v>
      </c>
      <c r="D7598" s="10" t="s">
        <v>22</v>
      </c>
      <c r="E7598" s="10" t="s">
        <v>23</v>
      </c>
      <c r="F7598" s="10" t="s">
        <v>5</v>
      </c>
      <c r="H7598" s="10" t="s">
        <v>24</v>
      </c>
      <c r="I7598" s="10">
        <v>4233317</v>
      </c>
      <c r="J7598" s="10">
        <v>4234435</v>
      </c>
      <c r="K7598" s="10" t="s">
        <v>25</v>
      </c>
      <c r="L7598" s="10" t="s">
        <v>9281</v>
      </c>
      <c r="O7598" s="10" t="s">
        <v>9282</v>
      </c>
      <c r="R7598" s="10" t="s">
        <v>9280</v>
      </c>
      <c r="S7598" s="10">
        <v>1119</v>
      </c>
      <c r="T7598" s="10">
        <v>372</v>
      </c>
    </row>
    <row r="7599" spans="1:20" x14ac:dyDescent="0.35">
      <c r="A7599" s="10" t="s">
        <v>20</v>
      </c>
      <c r="B7599" s="10" t="s">
        <v>20</v>
      </c>
      <c r="C7599" s="10" t="s">
        <v>21</v>
      </c>
      <c r="D7599" s="10" t="s">
        <v>22</v>
      </c>
      <c r="E7599" s="10" t="s">
        <v>23</v>
      </c>
      <c r="F7599" s="10" t="s">
        <v>5</v>
      </c>
      <c r="H7599" s="10" t="s">
        <v>24</v>
      </c>
      <c r="I7599" s="10">
        <v>4234485</v>
      </c>
      <c r="J7599" s="10">
        <v>4235117</v>
      </c>
      <c r="K7599" s="10" t="s">
        <v>46</v>
      </c>
      <c r="R7599" s="10" t="s">
        <v>9283</v>
      </c>
      <c r="S7599" s="10">
        <v>633</v>
      </c>
    </row>
    <row r="7600" spans="1:20" x14ac:dyDescent="0.35">
      <c r="A7600" s="10" t="s">
        <v>27</v>
      </c>
      <c r="B7600" s="10" t="s">
        <v>27</v>
      </c>
      <c r="C7600" s="10" t="s">
        <v>28</v>
      </c>
      <c r="D7600" s="10" t="s">
        <v>22</v>
      </c>
      <c r="E7600" s="10" t="s">
        <v>23</v>
      </c>
      <c r="F7600" s="10" t="s">
        <v>5</v>
      </c>
      <c r="H7600" s="10" t="s">
        <v>24</v>
      </c>
      <c r="I7600" s="10">
        <v>4234485</v>
      </c>
      <c r="J7600" s="10">
        <v>4235117</v>
      </c>
      <c r="K7600" s="10" t="s">
        <v>46</v>
      </c>
      <c r="L7600" s="10" t="s">
        <v>9284</v>
      </c>
      <c r="O7600" s="10" t="s">
        <v>3505</v>
      </c>
      <c r="R7600" s="10" t="s">
        <v>9283</v>
      </c>
      <c r="S7600" s="10">
        <v>633</v>
      </c>
      <c r="T7600" s="10">
        <v>210</v>
      </c>
    </row>
    <row r="7601" spans="1:20" x14ac:dyDescent="0.35">
      <c r="A7601" s="10" t="s">
        <v>20</v>
      </c>
      <c r="B7601" s="10" t="s">
        <v>20</v>
      </c>
      <c r="C7601" s="10" t="s">
        <v>21</v>
      </c>
      <c r="D7601" s="10" t="s">
        <v>22</v>
      </c>
      <c r="E7601" s="10" t="s">
        <v>23</v>
      </c>
      <c r="F7601" s="10" t="s">
        <v>5</v>
      </c>
      <c r="H7601" s="10" t="s">
        <v>24</v>
      </c>
      <c r="I7601" s="10">
        <v>4235114</v>
      </c>
      <c r="J7601" s="10">
        <v>4235815</v>
      </c>
      <c r="K7601" s="10" t="s">
        <v>46</v>
      </c>
      <c r="R7601" s="10" t="s">
        <v>9285</v>
      </c>
      <c r="S7601" s="10">
        <v>702</v>
      </c>
    </row>
    <row r="7602" spans="1:20" x14ac:dyDescent="0.35">
      <c r="A7602" s="10" t="s">
        <v>27</v>
      </c>
      <c r="B7602" s="10" t="s">
        <v>27</v>
      </c>
      <c r="C7602" s="10" t="s">
        <v>28</v>
      </c>
      <c r="D7602" s="10" t="s">
        <v>22</v>
      </c>
      <c r="E7602" s="10" t="s">
        <v>23</v>
      </c>
      <c r="F7602" s="10" t="s">
        <v>5</v>
      </c>
      <c r="H7602" s="10" t="s">
        <v>24</v>
      </c>
      <c r="I7602" s="10">
        <v>4235114</v>
      </c>
      <c r="J7602" s="10">
        <v>4235815</v>
      </c>
      <c r="K7602" s="10" t="s">
        <v>46</v>
      </c>
      <c r="L7602" s="10" t="s">
        <v>9286</v>
      </c>
      <c r="O7602" s="10" t="s">
        <v>61</v>
      </c>
      <c r="R7602" s="10" t="s">
        <v>9285</v>
      </c>
      <c r="S7602" s="10">
        <v>702</v>
      </c>
      <c r="T7602" s="10">
        <v>233</v>
      </c>
    </row>
    <row r="7603" spans="1:20" x14ac:dyDescent="0.35">
      <c r="A7603" s="10" t="s">
        <v>20</v>
      </c>
      <c r="B7603" s="10" t="s">
        <v>20</v>
      </c>
      <c r="C7603" s="10" t="s">
        <v>21</v>
      </c>
      <c r="D7603" s="10" t="s">
        <v>22</v>
      </c>
      <c r="E7603" s="10" t="s">
        <v>23</v>
      </c>
      <c r="F7603" s="10" t="s">
        <v>5</v>
      </c>
      <c r="H7603" s="10" t="s">
        <v>24</v>
      </c>
      <c r="I7603" s="10">
        <v>4235812</v>
      </c>
      <c r="J7603" s="10">
        <v>4236264</v>
      </c>
      <c r="K7603" s="10" t="s">
        <v>46</v>
      </c>
      <c r="R7603" s="10" t="s">
        <v>9287</v>
      </c>
      <c r="S7603" s="10">
        <v>453</v>
      </c>
    </row>
    <row r="7604" spans="1:20" x14ac:dyDescent="0.35">
      <c r="A7604" s="10" t="s">
        <v>27</v>
      </c>
      <c r="B7604" s="10" t="s">
        <v>27</v>
      </c>
      <c r="C7604" s="10" t="s">
        <v>28</v>
      </c>
      <c r="D7604" s="10" t="s">
        <v>22</v>
      </c>
      <c r="E7604" s="10" t="s">
        <v>23</v>
      </c>
      <c r="F7604" s="10" t="s">
        <v>5</v>
      </c>
      <c r="H7604" s="10" t="s">
        <v>24</v>
      </c>
      <c r="I7604" s="10">
        <v>4235812</v>
      </c>
      <c r="J7604" s="10">
        <v>4236264</v>
      </c>
      <c r="K7604" s="10" t="s">
        <v>46</v>
      </c>
      <c r="L7604" s="10" t="s">
        <v>9288</v>
      </c>
      <c r="O7604" s="10" t="s">
        <v>3170</v>
      </c>
      <c r="R7604" s="10" t="s">
        <v>9287</v>
      </c>
      <c r="S7604" s="10">
        <v>453</v>
      </c>
      <c r="T7604" s="10">
        <v>150</v>
      </c>
    </row>
    <row r="7605" spans="1:20" x14ac:dyDescent="0.35">
      <c r="A7605" s="10" t="s">
        <v>20</v>
      </c>
      <c r="B7605" s="10" t="s">
        <v>20</v>
      </c>
      <c r="C7605" s="10" t="s">
        <v>21</v>
      </c>
      <c r="D7605" s="10" t="s">
        <v>22</v>
      </c>
      <c r="E7605" s="10" t="s">
        <v>23</v>
      </c>
      <c r="F7605" s="10" t="s">
        <v>5</v>
      </c>
      <c r="H7605" s="10" t="s">
        <v>24</v>
      </c>
      <c r="I7605" s="10">
        <v>4236261</v>
      </c>
      <c r="J7605" s="10">
        <v>4237217</v>
      </c>
      <c r="K7605" s="10" t="s">
        <v>46</v>
      </c>
      <c r="R7605" s="10" t="s">
        <v>9289</v>
      </c>
      <c r="S7605" s="10">
        <v>957</v>
      </c>
    </row>
    <row r="7606" spans="1:20" x14ac:dyDescent="0.35">
      <c r="A7606" s="10" t="s">
        <v>27</v>
      </c>
      <c r="B7606" s="10" t="s">
        <v>27</v>
      </c>
      <c r="C7606" s="10" t="s">
        <v>28</v>
      </c>
      <c r="D7606" s="10" t="s">
        <v>22</v>
      </c>
      <c r="E7606" s="10" t="s">
        <v>23</v>
      </c>
      <c r="F7606" s="10" t="s">
        <v>5</v>
      </c>
      <c r="H7606" s="10" t="s">
        <v>24</v>
      </c>
      <c r="I7606" s="10">
        <v>4236261</v>
      </c>
      <c r="J7606" s="10">
        <v>4237217</v>
      </c>
      <c r="K7606" s="10" t="s">
        <v>46</v>
      </c>
      <c r="L7606" s="10" t="s">
        <v>9290</v>
      </c>
      <c r="O7606" s="10" t="s">
        <v>9291</v>
      </c>
      <c r="R7606" s="10" t="s">
        <v>9289</v>
      </c>
      <c r="S7606" s="10">
        <v>957</v>
      </c>
      <c r="T7606" s="10">
        <v>318</v>
      </c>
    </row>
    <row r="7607" spans="1:20" x14ac:dyDescent="0.35">
      <c r="A7607" s="10" t="s">
        <v>20</v>
      </c>
      <c r="B7607" s="10" t="s">
        <v>20</v>
      </c>
      <c r="C7607" s="10" t="s">
        <v>21</v>
      </c>
      <c r="D7607" s="10" t="s">
        <v>22</v>
      </c>
      <c r="E7607" s="10" t="s">
        <v>23</v>
      </c>
      <c r="F7607" s="10" t="s">
        <v>5</v>
      </c>
      <c r="H7607" s="10" t="s">
        <v>24</v>
      </c>
      <c r="I7607" s="10">
        <v>4237401</v>
      </c>
      <c r="J7607" s="10">
        <v>4238036</v>
      </c>
      <c r="K7607" s="10" t="s">
        <v>46</v>
      </c>
      <c r="R7607" s="10" t="s">
        <v>9292</v>
      </c>
      <c r="S7607" s="10">
        <v>636</v>
      </c>
    </row>
    <row r="7608" spans="1:20" x14ac:dyDescent="0.35">
      <c r="A7608" s="10" t="s">
        <v>27</v>
      </c>
      <c r="B7608" s="10" t="s">
        <v>27</v>
      </c>
      <c r="C7608" s="10" t="s">
        <v>28</v>
      </c>
      <c r="D7608" s="10" t="s">
        <v>22</v>
      </c>
      <c r="E7608" s="10" t="s">
        <v>23</v>
      </c>
      <c r="F7608" s="10" t="s">
        <v>5</v>
      </c>
      <c r="H7608" s="10" t="s">
        <v>24</v>
      </c>
      <c r="I7608" s="10">
        <v>4237401</v>
      </c>
      <c r="J7608" s="10">
        <v>4238036</v>
      </c>
      <c r="K7608" s="10" t="s">
        <v>46</v>
      </c>
      <c r="L7608" s="10" t="s">
        <v>9293</v>
      </c>
      <c r="O7608" s="10" t="s">
        <v>3905</v>
      </c>
      <c r="R7608" s="10" t="s">
        <v>9292</v>
      </c>
      <c r="S7608" s="10">
        <v>636</v>
      </c>
      <c r="T7608" s="10">
        <v>211</v>
      </c>
    </row>
    <row r="7609" spans="1:20" x14ac:dyDescent="0.35">
      <c r="A7609" s="10" t="s">
        <v>20</v>
      </c>
      <c r="B7609" s="10" t="s">
        <v>20</v>
      </c>
      <c r="C7609" s="10" t="s">
        <v>21</v>
      </c>
      <c r="D7609" s="10" t="s">
        <v>22</v>
      </c>
      <c r="E7609" s="10" t="s">
        <v>23</v>
      </c>
      <c r="F7609" s="10" t="s">
        <v>5</v>
      </c>
      <c r="H7609" s="10" t="s">
        <v>24</v>
      </c>
      <c r="I7609" s="10">
        <v>4238066</v>
      </c>
      <c r="J7609" s="10">
        <v>4238443</v>
      </c>
      <c r="K7609" s="10" t="s">
        <v>46</v>
      </c>
      <c r="R7609" s="10" t="s">
        <v>9294</v>
      </c>
      <c r="S7609" s="10">
        <v>378</v>
      </c>
    </row>
    <row r="7610" spans="1:20" x14ac:dyDescent="0.35">
      <c r="A7610" s="10" t="s">
        <v>27</v>
      </c>
      <c r="B7610" s="10" t="s">
        <v>27</v>
      </c>
      <c r="C7610" s="10" t="s">
        <v>28</v>
      </c>
      <c r="D7610" s="10" t="s">
        <v>22</v>
      </c>
      <c r="E7610" s="10" t="s">
        <v>23</v>
      </c>
      <c r="F7610" s="10" t="s">
        <v>5</v>
      </c>
      <c r="H7610" s="10" t="s">
        <v>24</v>
      </c>
      <c r="I7610" s="10">
        <v>4238066</v>
      </c>
      <c r="J7610" s="10">
        <v>4238443</v>
      </c>
      <c r="K7610" s="10" t="s">
        <v>46</v>
      </c>
      <c r="L7610" s="10" t="s">
        <v>9295</v>
      </c>
      <c r="O7610" s="10" t="s">
        <v>9296</v>
      </c>
      <c r="R7610" s="10" t="s">
        <v>9294</v>
      </c>
      <c r="S7610" s="10">
        <v>378</v>
      </c>
      <c r="T7610" s="10">
        <v>125</v>
      </c>
    </row>
    <row r="7611" spans="1:20" x14ac:dyDescent="0.35">
      <c r="A7611" s="10" t="s">
        <v>20</v>
      </c>
      <c r="B7611" s="10" t="s">
        <v>20</v>
      </c>
      <c r="C7611" s="10" t="s">
        <v>21</v>
      </c>
      <c r="D7611" s="10" t="s">
        <v>22</v>
      </c>
      <c r="E7611" s="10" t="s">
        <v>23</v>
      </c>
      <c r="F7611" s="10" t="s">
        <v>5</v>
      </c>
      <c r="H7611" s="10" t="s">
        <v>24</v>
      </c>
      <c r="I7611" s="10">
        <v>4238440</v>
      </c>
      <c r="J7611" s="10">
        <v>4239363</v>
      </c>
      <c r="K7611" s="10" t="s">
        <v>46</v>
      </c>
      <c r="R7611" s="10" t="s">
        <v>9297</v>
      </c>
      <c r="S7611" s="10">
        <v>924</v>
      </c>
    </row>
    <row r="7612" spans="1:20" x14ac:dyDescent="0.35">
      <c r="A7612" s="10" t="s">
        <v>27</v>
      </c>
      <c r="B7612" s="10" t="s">
        <v>27</v>
      </c>
      <c r="C7612" s="10" t="s">
        <v>28</v>
      </c>
      <c r="D7612" s="10" t="s">
        <v>22</v>
      </c>
      <c r="E7612" s="10" t="s">
        <v>23</v>
      </c>
      <c r="F7612" s="10" t="s">
        <v>5</v>
      </c>
      <c r="H7612" s="10" t="s">
        <v>24</v>
      </c>
      <c r="I7612" s="10">
        <v>4238440</v>
      </c>
      <c r="J7612" s="10">
        <v>4239363</v>
      </c>
      <c r="K7612" s="10" t="s">
        <v>46</v>
      </c>
      <c r="L7612" s="10" t="s">
        <v>9298</v>
      </c>
      <c r="O7612" s="10" t="s">
        <v>9299</v>
      </c>
      <c r="R7612" s="10" t="s">
        <v>9297</v>
      </c>
      <c r="S7612" s="10">
        <v>924</v>
      </c>
      <c r="T7612" s="10">
        <v>307</v>
      </c>
    </row>
    <row r="7613" spans="1:20" x14ac:dyDescent="0.35">
      <c r="A7613" s="10" t="s">
        <v>20</v>
      </c>
      <c r="B7613" s="10" t="s">
        <v>20</v>
      </c>
      <c r="C7613" s="10" t="s">
        <v>21</v>
      </c>
      <c r="D7613" s="10" t="s">
        <v>22</v>
      </c>
      <c r="E7613" s="10" t="s">
        <v>23</v>
      </c>
      <c r="F7613" s="10" t="s">
        <v>5</v>
      </c>
      <c r="H7613" s="10" t="s">
        <v>24</v>
      </c>
      <c r="I7613" s="10">
        <v>4239393</v>
      </c>
      <c r="J7613" s="10">
        <v>4240619</v>
      </c>
      <c r="K7613" s="10" t="s">
        <v>25</v>
      </c>
      <c r="R7613" s="10" t="s">
        <v>9300</v>
      </c>
      <c r="S7613" s="10">
        <v>1227</v>
      </c>
    </row>
    <row r="7614" spans="1:20" x14ac:dyDescent="0.35">
      <c r="A7614" s="10" t="s">
        <v>27</v>
      </c>
      <c r="B7614" s="10" t="s">
        <v>27</v>
      </c>
      <c r="C7614" s="10" t="s">
        <v>28</v>
      </c>
      <c r="D7614" s="10" t="s">
        <v>22</v>
      </c>
      <c r="E7614" s="10" t="s">
        <v>23</v>
      </c>
      <c r="F7614" s="10" t="s">
        <v>5</v>
      </c>
      <c r="H7614" s="10" t="s">
        <v>24</v>
      </c>
      <c r="I7614" s="10">
        <v>4239393</v>
      </c>
      <c r="J7614" s="10">
        <v>4240619</v>
      </c>
      <c r="K7614" s="10" t="s">
        <v>25</v>
      </c>
      <c r="L7614" s="10" t="s">
        <v>9301</v>
      </c>
      <c r="O7614" s="10" t="s">
        <v>49</v>
      </c>
      <c r="R7614" s="10" t="s">
        <v>9300</v>
      </c>
      <c r="S7614" s="10">
        <v>1227</v>
      </c>
      <c r="T7614" s="10">
        <v>408</v>
      </c>
    </row>
    <row r="7615" spans="1:20" x14ac:dyDescent="0.35">
      <c r="A7615" s="10" t="s">
        <v>20</v>
      </c>
      <c r="B7615" s="10" t="s">
        <v>20</v>
      </c>
      <c r="C7615" s="10" t="s">
        <v>21</v>
      </c>
      <c r="D7615" s="10" t="s">
        <v>22</v>
      </c>
      <c r="E7615" s="10" t="s">
        <v>23</v>
      </c>
      <c r="F7615" s="10" t="s">
        <v>5</v>
      </c>
      <c r="H7615" s="10" t="s">
        <v>24</v>
      </c>
      <c r="I7615" s="10">
        <v>4240734</v>
      </c>
      <c r="J7615" s="10">
        <v>4242740</v>
      </c>
      <c r="K7615" s="10" t="s">
        <v>25</v>
      </c>
      <c r="R7615" s="10" t="s">
        <v>9302</v>
      </c>
      <c r="S7615" s="10">
        <v>2007</v>
      </c>
    </row>
    <row r="7616" spans="1:20" x14ac:dyDescent="0.35">
      <c r="A7616" s="10" t="s">
        <v>27</v>
      </c>
      <c r="B7616" s="10" t="s">
        <v>27</v>
      </c>
      <c r="C7616" s="10" t="s">
        <v>28</v>
      </c>
      <c r="D7616" s="10" t="s">
        <v>22</v>
      </c>
      <c r="E7616" s="10" t="s">
        <v>23</v>
      </c>
      <c r="F7616" s="10" t="s">
        <v>5</v>
      </c>
      <c r="H7616" s="10" t="s">
        <v>24</v>
      </c>
      <c r="I7616" s="10">
        <v>4240734</v>
      </c>
      <c r="J7616" s="10">
        <v>4242740</v>
      </c>
      <c r="K7616" s="10" t="s">
        <v>25</v>
      </c>
      <c r="L7616" s="10" t="s">
        <v>9303</v>
      </c>
      <c r="O7616" s="10" t="s">
        <v>9304</v>
      </c>
      <c r="R7616" s="10" t="s">
        <v>9302</v>
      </c>
      <c r="S7616" s="10">
        <v>2007</v>
      </c>
      <c r="T7616" s="10">
        <v>668</v>
      </c>
    </row>
    <row r="7617" spans="1:20" x14ac:dyDescent="0.35">
      <c r="A7617" s="10" t="s">
        <v>20</v>
      </c>
      <c r="B7617" s="10" t="s">
        <v>20</v>
      </c>
      <c r="C7617" s="10" t="s">
        <v>21</v>
      </c>
      <c r="D7617" s="10" t="s">
        <v>22</v>
      </c>
      <c r="E7617" s="10" t="s">
        <v>23</v>
      </c>
      <c r="F7617" s="10" t="s">
        <v>5</v>
      </c>
      <c r="H7617" s="10" t="s">
        <v>24</v>
      </c>
      <c r="I7617" s="10">
        <v>4242744</v>
      </c>
      <c r="J7617" s="10">
        <v>4243493</v>
      </c>
      <c r="K7617" s="10" t="s">
        <v>46</v>
      </c>
      <c r="R7617" s="10" t="s">
        <v>9305</v>
      </c>
      <c r="S7617" s="10">
        <v>750</v>
      </c>
    </row>
    <row r="7618" spans="1:20" x14ac:dyDescent="0.35">
      <c r="A7618" s="10" t="s">
        <v>27</v>
      </c>
      <c r="B7618" s="10" t="s">
        <v>27</v>
      </c>
      <c r="C7618" s="10" t="s">
        <v>28</v>
      </c>
      <c r="D7618" s="10" t="s">
        <v>22</v>
      </c>
      <c r="E7618" s="10" t="s">
        <v>23</v>
      </c>
      <c r="F7618" s="10" t="s">
        <v>5</v>
      </c>
      <c r="H7618" s="10" t="s">
        <v>24</v>
      </c>
      <c r="I7618" s="10">
        <v>4242744</v>
      </c>
      <c r="J7618" s="10">
        <v>4243493</v>
      </c>
      <c r="K7618" s="10" t="s">
        <v>46</v>
      </c>
      <c r="L7618" s="10" t="s">
        <v>9306</v>
      </c>
      <c r="O7618" s="10" t="s">
        <v>9307</v>
      </c>
      <c r="R7618" s="10" t="s">
        <v>9305</v>
      </c>
      <c r="S7618" s="10">
        <v>750</v>
      </c>
      <c r="T7618" s="10">
        <v>249</v>
      </c>
    </row>
    <row r="7619" spans="1:20" x14ac:dyDescent="0.35">
      <c r="A7619" s="10" t="s">
        <v>20</v>
      </c>
      <c r="B7619" s="10" t="s">
        <v>20</v>
      </c>
      <c r="C7619" s="10" t="s">
        <v>21</v>
      </c>
      <c r="D7619" s="10" t="s">
        <v>22</v>
      </c>
      <c r="E7619" s="10" t="s">
        <v>23</v>
      </c>
      <c r="F7619" s="10" t="s">
        <v>5</v>
      </c>
      <c r="H7619" s="10" t="s">
        <v>24</v>
      </c>
      <c r="I7619" s="10">
        <v>4243568</v>
      </c>
      <c r="J7619" s="10">
        <v>4244269</v>
      </c>
      <c r="K7619" s="10" t="s">
        <v>46</v>
      </c>
      <c r="R7619" s="10" t="s">
        <v>9308</v>
      </c>
      <c r="S7619" s="10">
        <v>702</v>
      </c>
    </row>
    <row r="7620" spans="1:20" x14ac:dyDescent="0.35">
      <c r="A7620" s="10" t="s">
        <v>27</v>
      </c>
      <c r="B7620" s="10" t="s">
        <v>27</v>
      </c>
      <c r="C7620" s="10" t="s">
        <v>28</v>
      </c>
      <c r="D7620" s="10" t="s">
        <v>22</v>
      </c>
      <c r="E7620" s="10" t="s">
        <v>23</v>
      </c>
      <c r="F7620" s="10" t="s">
        <v>5</v>
      </c>
      <c r="H7620" s="10" t="s">
        <v>24</v>
      </c>
      <c r="I7620" s="10">
        <v>4243568</v>
      </c>
      <c r="J7620" s="10">
        <v>4244269</v>
      </c>
      <c r="K7620" s="10" t="s">
        <v>46</v>
      </c>
      <c r="L7620" s="10" t="s">
        <v>9309</v>
      </c>
      <c r="O7620" s="10" t="s">
        <v>9310</v>
      </c>
      <c r="R7620" s="10" t="s">
        <v>9308</v>
      </c>
      <c r="S7620" s="10">
        <v>702</v>
      </c>
      <c r="T7620" s="10">
        <v>233</v>
      </c>
    </row>
    <row r="7621" spans="1:20" x14ac:dyDescent="0.35">
      <c r="A7621" s="10" t="s">
        <v>20</v>
      </c>
      <c r="B7621" s="10" t="s">
        <v>20</v>
      </c>
      <c r="C7621" s="10" t="s">
        <v>21</v>
      </c>
      <c r="D7621" s="10" t="s">
        <v>22</v>
      </c>
      <c r="E7621" s="10" t="s">
        <v>23</v>
      </c>
      <c r="F7621" s="10" t="s">
        <v>5</v>
      </c>
      <c r="H7621" s="10" t="s">
        <v>24</v>
      </c>
      <c r="I7621" s="10">
        <v>4244658</v>
      </c>
      <c r="J7621" s="10">
        <v>4245323</v>
      </c>
      <c r="K7621" s="10" t="s">
        <v>46</v>
      </c>
      <c r="R7621" s="10" t="s">
        <v>9311</v>
      </c>
      <c r="S7621" s="10">
        <v>666</v>
      </c>
    </row>
    <row r="7622" spans="1:20" x14ac:dyDescent="0.35">
      <c r="A7622" s="10" t="s">
        <v>27</v>
      </c>
      <c r="B7622" s="10" t="s">
        <v>27</v>
      </c>
      <c r="C7622" s="10" t="s">
        <v>28</v>
      </c>
      <c r="D7622" s="10" t="s">
        <v>22</v>
      </c>
      <c r="E7622" s="10" t="s">
        <v>23</v>
      </c>
      <c r="F7622" s="10" t="s">
        <v>5</v>
      </c>
      <c r="H7622" s="10" t="s">
        <v>24</v>
      </c>
      <c r="I7622" s="10">
        <v>4244658</v>
      </c>
      <c r="J7622" s="10">
        <v>4245323</v>
      </c>
      <c r="K7622" s="10" t="s">
        <v>46</v>
      </c>
      <c r="L7622" s="10" t="s">
        <v>9312</v>
      </c>
      <c r="O7622" s="10" t="s">
        <v>9313</v>
      </c>
      <c r="R7622" s="10" t="s">
        <v>9311</v>
      </c>
      <c r="S7622" s="10">
        <v>666</v>
      </c>
      <c r="T7622" s="10">
        <v>221</v>
      </c>
    </row>
    <row r="7623" spans="1:20" x14ac:dyDescent="0.35">
      <c r="A7623" s="10" t="s">
        <v>20</v>
      </c>
      <c r="B7623" s="10" t="s">
        <v>20</v>
      </c>
      <c r="C7623" s="10" t="s">
        <v>21</v>
      </c>
      <c r="D7623" s="10" t="s">
        <v>22</v>
      </c>
      <c r="E7623" s="10" t="s">
        <v>23</v>
      </c>
      <c r="F7623" s="10" t="s">
        <v>5</v>
      </c>
      <c r="H7623" s="10" t="s">
        <v>24</v>
      </c>
      <c r="I7623" s="10">
        <v>4245544</v>
      </c>
      <c r="J7623" s="10">
        <v>4248633</v>
      </c>
      <c r="K7623" s="10" t="s">
        <v>46</v>
      </c>
      <c r="R7623" s="10" t="s">
        <v>9314</v>
      </c>
      <c r="S7623" s="10">
        <v>3090</v>
      </c>
    </row>
    <row r="7624" spans="1:20" x14ac:dyDescent="0.35">
      <c r="A7624" s="10" t="s">
        <v>27</v>
      </c>
      <c r="B7624" s="10" t="s">
        <v>27</v>
      </c>
      <c r="C7624" s="10" t="s">
        <v>28</v>
      </c>
      <c r="D7624" s="10" t="s">
        <v>22</v>
      </c>
      <c r="E7624" s="10" t="s">
        <v>23</v>
      </c>
      <c r="F7624" s="10" t="s">
        <v>5</v>
      </c>
      <c r="H7624" s="10" t="s">
        <v>24</v>
      </c>
      <c r="I7624" s="10">
        <v>4245544</v>
      </c>
      <c r="J7624" s="10">
        <v>4248633</v>
      </c>
      <c r="K7624" s="10" t="s">
        <v>46</v>
      </c>
      <c r="L7624" s="10" t="s">
        <v>9315</v>
      </c>
      <c r="O7624" s="10" t="s">
        <v>5410</v>
      </c>
      <c r="R7624" s="10" t="s">
        <v>9314</v>
      </c>
      <c r="S7624" s="10">
        <v>3090</v>
      </c>
      <c r="T7624" s="10">
        <v>1029</v>
      </c>
    </row>
    <row r="7625" spans="1:20" x14ac:dyDescent="0.35">
      <c r="A7625" s="10" t="s">
        <v>20</v>
      </c>
      <c r="B7625" s="10" t="s">
        <v>20</v>
      </c>
      <c r="C7625" s="10" t="s">
        <v>21</v>
      </c>
      <c r="D7625" s="10" t="s">
        <v>22</v>
      </c>
      <c r="E7625" s="10" t="s">
        <v>23</v>
      </c>
      <c r="F7625" s="10" t="s">
        <v>5</v>
      </c>
      <c r="H7625" s="10" t="s">
        <v>24</v>
      </c>
      <c r="I7625" s="10">
        <v>4248630</v>
      </c>
      <c r="J7625" s="10">
        <v>4249775</v>
      </c>
      <c r="K7625" s="10" t="s">
        <v>46</v>
      </c>
      <c r="R7625" s="10" t="s">
        <v>9316</v>
      </c>
      <c r="S7625" s="10">
        <v>1146</v>
      </c>
    </row>
    <row r="7626" spans="1:20" x14ac:dyDescent="0.35">
      <c r="A7626" s="10" t="s">
        <v>27</v>
      </c>
      <c r="B7626" s="10" t="s">
        <v>27</v>
      </c>
      <c r="C7626" s="10" t="s">
        <v>28</v>
      </c>
      <c r="D7626" s="10" t="s">
        <v>22</v>
      </c>
      <c r="E7626" s="10" t="s">
        <v>23</v>
      </c>
      <c r="F7626" s="10" t="s">
        <v>5</v>
      </c>
      <c r="H7626" s="10" t="s">
        <v>24</v>
      </c>
      <c r="I7626" s="10">
        <v>4248630</v>
      </c>
      <c r="J7626" s="10">
        <v>4249775</v>
      </c>
      <c r="K7626" s="10" t="s">
        <v>46</v>
      </c>
      <c r="L7626" s="10" t="s">
        <v>9317</v>
      </c>
      <c r="O7626" s="10" t="s">
        <v>300</v>
      </c>
      <c r="R7626" s="10" t="s">
        <v>9316</v>
      </c>
      <c r="S7626" s="10">
        <v>1146</v>
      </c>
      <c r="T7626" s="10">
        <v>381</v>
      </c>
    </row>
    <row r="7627" spans="1:20" x14ac:dyDescent="0.35">
      <c r="A7627" s="10" t="s">
        <v>20</v>
      </c>
      <c r="B7627" s="10" t="s">
        <v>20</v>
      </c>
      <c r="C7627" s="10" t="s">
        <v>21</v>
      </c>
      <c r="D7627" s="10" t="s">
        <v>22</v>
      </c>
      <c r="E7627" s="10" t="s">
        <v>23</v>
      </c>
      <c r="F7627" s="10" t="s">
        <v>5</v>
      </c>
      <c r="H7627" s="10" t="s">
        <v>24</v>
      </c>
      <c r="I7627" s="10">
        <v>4249810</v>
      </c>
      <c r="J7627" s="10">
        <v>4250346</v>
      </c>
      <c r="K7627" s="10" t="s">
        <v>46</v>
      </c>
      <c r="R7627" s="10" t="s">
        <v>9318</v>
      </c>
      <c r="S7627" s="10">
        <v>537</v>
      </c>
    </row>
    <row r="7628" spans="1:20" x14ac:dyDescent="0.35">
      <c r="A7628" s="10" t="s">
        <v>27</v>
      </c>
      <c r="B7628" s="10" t="s">
        <v>27</v>
      </c>
      <c r="C7628" s="10" t="s">
        <v>28</v>
      </c>
      <c r="D7628" s="10" t="s">
        <v>22</v>
      </c>
      <c r="E7628" s="10" t="s">
        <v>23</v>
      </c>
      <c r="F7628" s="10" t="s">
        <v>5</v>
      </c>
      <c r="H7628" s="10" t="s">
        <v>24</v>
      </c>
      <c r="I7628" s="10">
        <v>4249810</v>
      </c>
      <c r="J7628" s="10">
        <v>4250346</v>
      </c>
      <c r="K7628" s="10" t="s">
        <v>46</v>
      </c>
      <c r="L7628" s="10" t="s">
        <v>9319</v>
      </c>
      <c r="O7628" s="10" t="s">
        <v>433</v>
      </c>
      <c r="R7628" s="10" t="s">
        <v>9318</v>
      </c>
      <c r="S7628" s="10">
        <v>537</v>
      </c>
      <c r="T7628" s="10">
        <v>178</v>
      </c>
    </row>
    <row r="7629" spans="1:20" x14ac:dyDescent="0.35">
      <c r="A7629" s="10" t="s">
        <v>20</v>
      </c>
      <c r="B7629" s="10" t="s">
        <v>20</v>
      </c>
      <c r="C7629" s="10" t="s">
        <v>21</v>
      </c>
      <c r="D7629" s="10" t="s">
        <v>22</v>
      </c>
      <c r="E7629" s="10" t="s">
        <v>23</v>
      </c>
      <c r="F7629" s="10" t="s">
        <v>5</v>
      </c>
      <c r="H7629" s="10" t="s">
        <v>24</v>
      </c>
      <c r="I7629" s="10">
        <v>4250676</v>
      </c>
      <c r="J7629" s="10">
        <v>4251452</v>
      </c>
      <c r="K7629" s="10" t="s">
        <v>25</v>
      </c>
      <c r="R7629" s="10" t="s">
        <v>9320</v>
      </c>
      <c r="S7629" s="10">
        <v>777</v>
      </c>
    </row>
    <row r="7630" spans="1:20" x14ac:dyDescent="0.35">
      <c r="A7630" s="10" t="s">
        <v>27</v>
      </c>
      <c r="B7630" s="10" t="s">
        <v>27</v>
      </c>
      <c r="C7630" s="10" t="s">
        <v>28</v>
      </c>
      <c r="D7630" s="10" t="s">
        <v>22</v>
      </c>
      <c r="E7630" s="10" t="s">
        <v>23</v>
      </c>
      <c r="F7630" s="10" t="s">
        <v>5</v>
      </c>
      <c r="H7630" s="10" t="s">
        <v>24</v>
      </c>
      <c r="I7630" s="10">
        <v>4250676</v>
      </c>
      <c r="J7630" s="10">
        <v>4251452</v>
      </c>
      <c r="K7630" s="10" t="s">
        <v>25</v>
      </c>
      <c r="L7630" s="10" t="s">
        <v>9321</v>
      </c>
      <c r="O7630" s="10" t="s">
        <v>61</v>
      </c>
      <c r="R7630" s="10" t="s">
        <v>9320</v>
      </c>
      <c r="S7630" s="10">
        <v>777</v>
      </c>
      <c r="T7630" s="10">
        <v>258</v>
      </c>
    </row>
    <row r="7631" spans="1:20" x14ac:dyDescent="0.35">
      <c r="A7631" s="10" t="s">
        <v>20</v>
      </c>
      <c r="B7631" s="10" t="s">
        <v>20</v>
      </c>
      <c r="C7631" s="10" t="s">
        <v>21</v>
      </c>
      <c r="D7631" s="10" t="s">
        <v>22</v>
      </c>
      <c r="E7631" s="10" t="s">
        <v>23</v>
      </c>
      <c r="F7631" s="10" t="s">
        <v>5</v>
      </c>
      <c r="H7631" s="10" t="s">
        <v>24</v>
      </c>
      <c r="I7631" s="10">
        <v>4251449</v>
      </c>
      <c r="J7631" s="10">
        <v>4252321</v>
      </c>
      <c r="K7631" s="10" t="s">
        <v>25</v>
      </c>
      <c r="R7631" s="10" t="s">
        <v>9322</v>
      </c>
      <c r="S7631" s="10">
        <v>873</v>
      </c>
    </row>
    <row r="7632" spans="1:20" x14ac:dyDescent="0.35">
      <c r="A7632" s="10" t="s">
        <v>27</v>
      </c>
      <c r="B7632" s="10" t="s">
        <v>27</v>
      </c>
      <c r="C7632" s="10" t="s">
        <v>28</v>
      </c>
      <c r="D7632" s="10" t="s">
        <v>22</v>
      </c>
      <c r="E7632" s="10" t="s">
        <v>23</v>
      </c>
      <c r="F7632" s="10" t="s">
        <v>5</v>
      </c>
      <c r="H7632" s="10" t="s">
        <v>24</v>
      </c>
      <c r="I7632" s="10">
        <v>4251449</v>
      </c>
      <c r="J7632" s="10">
        <v>4252321</v>
      </c>
      <c r="K7632" s="10" t="s">
        <v>25</v>
      </c>
      <c r="L7632" s="10" t="s">
        <v>9323</v>
      </c>
      <c r="O7632" s="10" t="s">
        <v>6132</v>
      </c>
      <c r="R7632" s="10" t="s">
        <v>9322</v>
      </c>
      <c r="S7632" s="10">
        <v>873</v>
      </c>
      <c r="T7632" s="10">
        <v>290</v>
      </c>
    </row>
    <row r="7633" spans="1:20" x14ac:dyDescent="0.35">
      <c r="A7633" s="10" t="s">
        <v>20</v>
      </c>
      <c r="B7633" s="10" t="s">
        <v>20</v>
      </c>
      <c r="C7633" s="10" t="s">
        <v>21</v>
      </c>
      <c r="D7633" s="10" t="s">
        <v>22</v>
      </c>
      <c r="E7633" s="10" t="s">
        <v>23</v>
      </c>
      <c r="F7633" s="10" t="s">
        <v>5</v>
      </c>
      <c r="H7633" s="10" t="s">
        <v>24</v>
      </c>
      <c r="I7633" s="10">
        <v>4252386</v>
      </c>
      <c r="J7633" s="10">
        <v>4253336</v>
      </c>
      <c r="K7633" s="10" t="s">
        <v>25</v>
      </c>
      <c r="R7633" s="10" t="s">
        <v>9324</v>
      </c>
      <c r="S7633" s="10">
        <v>951</v>
      </c>
    </row>
    <row r="7634" spans="1:20" x14ac:dyDescent="0.35">
      <c r="A7634" s="10" t="s">
        <v>27</v>
      </c>
      <c r="B7634" s="10" t="s">
        <v>27</v>
      </c>
      <c r="C7634" s="10" t="s">
        <v>28</v>
      </c>
      <c r="D7634" s="10" t="s">
        <v>22</v>
      </c>
      <c r="E7634" s="10" t="s">
        <v>23</v>
      </c>
      <c r="F7634" s="10" t="s">
        <v>5</v>
      </c>
      <c r="H7634" s="10" t="s">
        <v>24</v>
      </c>
      <c r="I7634" s="10">
        <v>4252386</v>
      </c>
      <c r="J7634" s="10">
        <v>4253336</v>
      </c>
      <c r="K7634" s="10" t="s">
        <v>25</v>
      </c>
      <c r="L7634" s="10" t="s">
        <v>9325</v>
      </c>
      <c r="O7634" s="10" t="s">
        <v>9326</v>
      </c>
      <c r="R7634" s="10" t="s">
        <v>9324</v>
      </c>
      <c r="S7634" s="10">
        <v>951</v>
      </c>
      <c r="T7634" s="10">
        <v>316</v>
      </c>
    </row>
    <row r="7635" spans="1:20" x14ac:dyDescent="0.35">
      <c r="A7635" s="10" t="s">
        <v>20</v>
      </c>
      <c r="B7635" s="10" t="s">
        <v>20</v>
      </c>
      <c r="C7635" s="10" t="s">
        <v>21</v>
      </c>
      <c r="D7635" s="10" t="s">
        <v>22</v>
      </c>
      <c r="E7635" s="10" t="s">
        <v>23</v>
      </c>
      <c r="F7635" s="10" t="s">
        <v>5</v>
      </c>
      <c r="H7635" s="10" t="s">
        <v>24</v>
      </c>
      <c r="I7635" s="10">
        <v>4253397</v>
      </c>
      <c r="J7635" s="10">
        <v>4255946</v>
      </c>
      <c r="K7635" s="10" t="s">
        <v>46</v>
      </c>
      <c r="R7635" s="10" t="s">
        <v>9327</v>
      </c>
      <c r="S7635" s="10">
        <v>2550</v>
      </c>
    </row>
    <row r="7636" spans="1:20" x14ac:dyDescent="0.35">
      <c r="A7636" s="10" t="s">
        <v>27</v>
      </c>
      <c r="B7636" s="10" t="s">
        <v>27</v>
      </c>
      <c r="C7636" s="10" t="s">
        <v>28</v>
      </c>
      <c r="D7636" s="10" t="s">
        <v>22</v>
      </c>
      <c r="E7636" s="10" t="s">
        <v>23</v>
      </c>
      <c r="F7636" s="10" t="s">
        <v>5</v>
      </c>
      <c r="H7636" s="10" t="s">
        <v>24</v>
      </c>
      <c r="I7636" s="10">
        <v>4253397</v>
      </c>
      <c r="J7636" s="10">
        <v>4255946</v>
      </c>
      <c r="K7636" s="10" t="s">
        <v>46</v>
      </c>
      <c r="L7636" s="10" t="s">
        <v>9328</v>
      </c>
      <c r="O7636" s="10" t="s">
        <v>9329</v>
      </c>
      <c r="R7636" s="10" t="s">
        <v>9327</v>
      </c>
      <c r="S7636" s="10">
        <v>2550</v>
      </c>
      <c r="T7636" s="10">
        <v>849</v>
      </c>
    </row>
    <row r="7637" spans="1:20" x14ac:dyDescent="0.35">
      <c r="A7637" s="10" t="s">
        <v>20</v>
      </c>
      <c r="B7637" s="10" t="s">
        <v>20</v>
      </c>
      <c r="C7637" s="10" t="s">
        <v>21</v>
      </c>
      <c r="D7637" s="10" t="s">
        <v>22</v>
      </c>
      <c r="E7637" s="10" t="s">
        <v>23</v>
      </c>
      <c r="F7637" s="10" t="s">
        <v>5</v>
      </c>
      <c r="H7637" s="10" t="s">
        <v>24</v>
      </c>
      <c r="I7637" s="10">
        <v>4255970</v>
      </c>
      <c r="J7637" s="10">
        <v>4257352</v>
      </c>
      <c r="K7637" s="10" t="s">
        <v>46</v>
      </c>
      <c r="R7637" s="10" t="s">
        <v>9330</v>
      </c>
      <c r="S7637" s="10">
        <v>1383</v>
      </c>
    </row>
    <row r="7638" spans="1:20" x14ac:dyDescent="0.35">
      <c r="A7638" s="10" t="s">
        <v>27</v>
      </c>
      <c r="B7638" s="10" t="s">
        <v>27</v>
      </c>
      <c r="C7638" s="10" t="s">
        <v>28</v>
      </c>
      <c r="D7638" s="10" t="s">
        <v>22</v>
      </c>
      <c r="E7638" s="10" t="s">
        <v>23</v>
      </c>
      <c r="F7638" s="10" t="s">
        <v>5</v>
      </c>
      <c r="H7638" s="10" t="s">
        <v>24</v>
      </c>
      <c r="I7638" s="10">
        <v>4255970</v>
      </c>
      <c r="J7638" s="10">
        <v>4257352</v>
      </c>
      <c r="K7638" s="10" t="s">
        <v>46</v>
      </c>
      <c r="L7638" s="10" t="s">
        <v>9331</v>
      </c>
      <c r="O7638" s="10" t="s">
        <v>2997</v>
      </c>
      <c r="R7638" s="10" t="s">
        <v>9330</v>
      </c>
      <c r="S7638" s="10">
        <v>1383</v>
      </c>
      <c r="T7638" s="10">
        <v>460</v>
      </c>
    </row>
    <row r="7639" spans="1:20" x14ac:dyDescent="0.35">
      <c r="A7639" s="10" t="s">
        <v>20</v>
      </c>
      <c r="B7639" s="10" t="s">
        <v>20</v>
      </c>
      <c r="C7639" s="10" t="s">
        <v>21</v>
      </c>
      <c r="D7639" s="10" t="s">
        <v>22</v>
      </c>
      <c r="E7639" s="10" t="s">
        <v>23</v>
      </c>
      <c r="F7639" s="10" t="s">
        <v>5</v>
      </c>
      <c r="H7639" s="10" t="s">
        <v>24</v>
      </c>
      <c r="I7639" s="10">
        <v>4257437</v>
      </c>
      <c r="J7639" s="10">
        <v>4258726</v>
      </c>
      <c r="K7639" s="10" t="s">
        <v>25</v>
      </c>
      <c r="R7639" s="10" t="s">
        <v>9332</v>
      </c>
      <c r="S7639" s="10">
        <v>1290</v>
      </c>
    </row>
    <row r="7640" spans="1:20" x14ac:dyDescent="0.35">
      <c r="A7640" s="10" t="s">
        <v>27</v>
      </c>
      <c r="B7640" s="10" t="s">
        <v>27</v>
      </c>
      <c r="C7640" s="10" t="s">
        <v>28</v>
      </c>
      <c r="D7640" s="10" t="s">
        <v>22</v>
      </c>
      <c r="E7640" s="10" t="s">
        <v>23</v>
      </c>
      <c r="F7640" s="10" t="s">
        <v>5</v>
      </c>
      <c r="H7640" s="10" t="s">
        <v>24</v>
      </c>
      <c r="I7640" s="10">
        <v>4257437</v>
      </c>
      <c r="J7640" s="10">
        <v>4258726</v>
      </c>
      <c r="K7640" s="10" t="s">
        <v>25</v>
      </c>
      <c r="L7640" s="10" t="s">
        <v>9333</v>
      </c>
      <c r="O7640" s="10" t="s">
        <v>9334</v>
      </c>
      <c r="R7640" s="10" t="s">
        <v>9332</v>
      </c>
      <c r="S7640" s="10">
        <v>1290</v>
      </c>
      <c r="T7640" s="10">
        <v>429</v>
      </c>
    </row>
    <row r="7641" spans="1:20" x14ac:dyDescent="0.35">
      <c r="A7641" s="10" t="s">
        <v>20</v>
      </c>
      <c r="B7641" s="10" t="s">
        <v>20</v>
      </c>
      <c r="C7641" s="10" t="s">
        <v>21</v>
      </c>
      <c r="D7641" s="10" t="s">
        <v>22</v>
      </c>
      <c r="E7641" s="10" t="s">
        <v>23</v>
      </c>
      <c r="F7641" s="10" t="s">
        <v>5</v>
      </c>
      <c r="H7641" s="10" t="s">
        <v>24</v>
      </c>
      <c r="I7641" s="10">
        <v>4258788</v>
      </c>
      <c r="J7641" s="10">
        <v>4259945</v>
      </c>
      <c r="K7641" s="10" t="s">
        <v>46</v>
      </c>
      <c r="R7641" s="10" t="s">
        <v>9335</v>
      </c>
      <c r="S7641" s="10">
        <v>1158</v>
      </c>
    </row>
    <row r="7642" spans="1:20" x14ac:dyDescent="0.35">
      <c r="A7642" s="10" t="s">
        <v>27</v>
      </c>
      <c r="B7642" s="10" t="s">
        <v>27</v>
      </c>
      <c r="C7642" s="10" t="s">
        <v>28</v>
      </c>
      <c r="D7642" s="10" t="s">
        <v>22</v>
      </c>
      <c r="E7642" s="10" t="s">
        <v>23</v>
      </c>
      <c r="F7642" s="10" t="s">
        <v>5</v>
      </c>
      <c r="H7642" s="10" t="s">
        <v>24</v>
      </c>
      <c r="I7642" s="10">
        <v>4258788</v>
      </c>
      <c r="J7642" s="10">
        <v>4259945</v>
      </c>
      <c r="K7642" s="10" t="s">
        <v>46</v>
      </c>
      <c r="L7642" s="10" t="s">
        <v>9336</v>
      </c>
      <c r="O7642" s="10" t="s">
        <v>49</v>
      </c>
      <c r="R7642" s="10" t="s">
        <v>9335</v>
      </c>
      <c r="S7642" s="10">
        <v>1158</v>
      </c>
      <c r="T7642" s="10">
        <v>385</v>
      </c>
    </row>
    <row r="7643" spans="1:20" x14ac:dyDescent="0.35">
      <c r="A7643" s="10" t="s">
        <v>20</v>
      </c>
      <c r="B7643" s="10" t="s">
        <v>20</v>
      </c>
      <c r="C7643" s="10" t="s">
        <v>21</v>
      </c>
      <c r="D7643" s="10" t="s">
        <v>22</v>
      </c>
      <c r="E7643" s="10" t="s">
        <v>23</v>
      </c>
      <c r="F7643" s="10" t="s">
        <v>5</v>
      </c>
      <c r="H7643" s="10" t="s">
        <v>24</v>
      </c>
      <c r="I7643" s="10">
        <v>4260135</v>
      </c>
      <c r="J7643" s="10">
        <v>4260329</v>
      </c>
      <c r="K7643" s="10" t="s">
        <v>46</v>
      </c>
      <c r="R7643" s="10" t="s">
        <v>9337</v>
      </c>
      <c r="S7643" s="10">
        <v>195</v>
      </c>
    </row>
    <row r="7644" spans="1:20" x14ac:dyDescent="0.35">
      <c r="A7644" s="10" t="s">
        <v>27</v>
      </c>
      <c r="B7644" s="10" t="s">
        <v>27</v>
      </c>
      <c r="C7644" s="10" t="s">
        <v>28</v>
      </c>
      <c r="D7644" s="10" t="s">
        <v>22</v>
      </c>
      <c r="E7644" s="10" t="s">
        <v>23</v>
      </c>
      <c r="F7644" s="10" t="s">
        <v>5</v>
      </c>
      <c r="H7644" s="10" t="s">
        <v>24</v>
      </c>
      <c r="I7644" s="10">
        <v>4260135</v>
      </c>
      <c r="J7644" s="10">
        <v>4260329</v>
      </c>
      <c r="K7644" s="10" t="s">
        <v>46</v>
      </c>
      <c r="L7644" s="10" t="s">
        <v>9338</v>
      </c>
      <c r="O7644" s="10" t="s">
        <v>9339</v>
      </c>
      <c r="R7644" s="10" t="s">
        <v>9337</v>
      </c>
      <c r="S7644" s="10">
        <v>195</v>
      </c>
      <c r="T7644" s="10">
        <v>64</v>
      </c>
    </row>
    <row r="7645" spans="1:20" x14ac:dyDescent="0.35">
      <c r="A7645" s="10" t="s">
        <v>20</v>
      </c>
      <c r="B7645" s="10" t="s">
        <v>20</v>
      </c>
      <c r="C7645" s="10" t="s">
        <v>21</v>
      </c>
      <c r="D7645" s="10" t="s">
        <v>22</v>
      </c>
      <c r="E7645" s="10" t="s">
        <v>23</v>
      </c>
      <c r="F7645" s="10" t="s">
        <v>5</v>
      </c>
      <c r="H7645" s="10" t="s">
        <v>24</v>
      </c>
      <c r="I7645" s="10">
        <v>4260385</v>
      </c>
      <c r="J7645" s="10">
        <v>4261041</v>
      </c>
      <c r="K7645" s="10" t="s">
        <v>46</v>
      </c>
      <c r="R7645" s="10" t="s">
        <v>9340</v>
      </c>
      <c r="S7645" s="10">
        <v>657</v>
      </c>
    </row>
    <row r="7646" spans="1:20" x14ac:dyDescent="0.35">
      <c r="A7646" s="10" t="s">
        <v>27</v>
      </c>
      <c r="B7646" s="10" t="s">
        <v>27</v>
      </c>
      <c r="C7646" s="10" t="s">
        <v>28</v>
      </c>
      <c r="D7646" s="10" t="s">
        <v>22</v>
      </c>
      <c r="E7646" s="10" t="s">
        <v>23</v>
      </c>
      <c r="F7646" s="10" t="s">
        <v>5</v>
      </c>
      <c r="H7646" s="10" t="s">
        <v>24</v>
      </c>
      <c r="I7646" s="10">
        <v>4260385</v>
      </c>
      <c r="J7646" s="10">
        <v>4261041</v>
      </c>
      <c r="K7646" s="10" t="s">
        <v>46</v>
      </c>
      <c r="L7646" s="10" t="s">
        <v>9341</v>
      </c>
      <c r="O7646" s="10" t="s">
        <v>9342</v>
      </c>
      <c r="R7646" s="10" t="s">
        <v>9340</v>
      </c>
      <c r="S7646" s="10">
        <v>657</v>
      </c>
      <c r="T7646" s="10">
        <v>218</v>
      </c>
    </row>
    <row r="7647" spans="1:20" x14ac:dyDescent="0.35">
      <c r="A7647" s="10" t="s">
        <v>20</v>
      </c>
      <c r="B7647" s="10" t="s">
        <v>20</v>
      </c>
      <c r="C7647" s="10" t="s">
        <v>21</v>
      </c>
      <c r="D7647" s="10" t="s">
        <v>22</v>
      </c>
      <c r="E7647" s="10" t="s">
        <v>23</v>
      </c>
      <c r="F7647" s="10" t="s">
        <v>5</v>
      </c>
      <c r="H7647" s="10" t="s">
        <v>24</v>
      </c>
      <c r="I7647" s="10">
        <v>4261100</v>
      </c>
      <c r="J7647" s="10">
        <v>4262038</v>
      </c>
      <c r="K7647" s="10" t="s">
        <v>46</v>
      </c>
      <c r="R7647" s="10" t="s">
        <v>9343</v>
      </c>
      <c r="S7647" s="10">
        <v>939</v>
      </c>
    </row>
    <row r="7648" spans="1:20" x14ac:dyDescent="0.35">
      <c r="A7648" s="10" t="s">
        <v>27</v>
      </c>
      <c r="B7648" s="10" t="s">
        <v>27</v>
      </c>
      <c r="C7648" s="10" t="s">
        <v>28</v>
      </c>
      <c r="D7648" s="10" t="s">
        <v>22</v>
      </c>
      <c r="E7648" s="10" t="s">
        <v>23</v>
      </c>
      <c r="F7648" s="10" t="s">
        <v>5</v>
      </c>
      <c r="H7648" s="10" t="s">
        <v>24</v>
      </c>
      <c r="I7648" s="10">
        <v>4261100</v>
      </c>
      <c r="J7648" s="10">
        <v>4262038</v>
      </c>
      <c r="K7648" s="10" t="s">
        <v>46</v>
      </c>
      <c r="L7648" s="10" t="s">
        <v>9344</v>
      </c>
      <c r="O7648" s="10" t="s">
        <v>9345</v>
      </c>
      <c r="R7648" s="10" t="s">
        <v>9343</v>
      </c>
      <c r="S7648" s="10">
        <v>939</v>
      </c>
      <c r="T7648" s="10">
        <v>312</v>
      </c>
    </row>
    <row r="7649" spans="1:20" x14ac:dyDescent="0.35">
      <c r="A7649" s="10" t="s">
        <v>20</v>
      </c>
      <c r="B7649" s="10" t="s">
        <v>20</v>
      </c>
      <c r="C7649" s="10" t="s">
        <v>72</v>
      </c>
      <c r="D7649" s="10" t="s">
        <v>22</v>
      </c>
      <c r="E7649" s="10" t="s">
        <v>23</v>
      </c>
      <c r="F7649" s="10" t="s">
        <v>5</v>
      </c>
      <c r="H7649" s="10" t="s">
        <v>24</v>
      </c>
      <c r="I7649" s="10">
        <v>4262308</v>
      </c>
      <c r="J7649" s="10">
        <v>4262382</v>
      </c>
      <c r="K7649" s="10" t="s">
        <v>25</v>
      </c>
      <c r="R7649" s="10" t="s">
        <v>9346</v>
      </c>
      <c r="S7649" s="10">
        <v>75</v>
      </c>
    </row>
    <row r="7650" spans="1:20" x14ac:dyDescent="0.35">
      <c r="A7650" s="10" t="s">
        <v>72</v>
      </c>
      <c r="B7650" s="10" t="s">
        <v>72</v>
      </c>
      <c r="D7650" s="10" t="s">
        <v>22</v>
      </c>
      <c r="E7650" s="10" t="s">
        <v>23</v>
      </c>
      <c r="F7650" s="10" t="s">
        <v>5</v>
      </c>
      <c r="H7650" s="10" t="s">
        <v>24</v>
      </c>
      <c r="I7650" s="10">
        <v>4262308</v>
      </c>
      <c r="J7650" s="10">
        <v>4262382</v>
      </c>
      <c r="K7650" s="10" t="s">
        <v>25</v>
      </c>
      <c r="O7650" s="10" t="s">
        <v>6904</v>
      </c>
      <c r="R7650" s="10" t="s">
        <v>9346</v>
      </c>
      <c r="S7650" s="10">
        <v>75</v>
      </c>
    </row>
    <row r="7651" spans="1:20" x14ac:dyDescent="0.35">
      <c r="A7651" s="10" t="s">
        <v>20</v>
      </c>
      <c r="B7651" s="10" t="s">
        <v>20</v>
      </c>
      <c r="C7651" s="10" t="s">
        <v>21</v>
      </c>
      <c r="D7651" s="10" t="s">
        <v>22</v>
      </c>
      <c r="E7651" s="10" t="s">
        <v>23</v>
      </c>
      <c r="F7651" s="10" t="s">
        <v>5</v>
      </c>
      <c r="H7651" s="10" t="s">
        <v>24</v>
      </c>
      <c r="I7651" s="10">
        <v>4262501</v>
      </c>
      <c r="J7651" s="10">
        <v>4263136</v>
      </c>
      <c r="K7651" s="10" t="s">
        <v>25</v>
      </c>
      <c r="R7651" s="10" t="s">
        <v>9347</v>
      </c>
      <c r="S7651" s="10">
        <v>636</v>
      </c>
    </row>
    <row r="7652" spans="1:20" x14ac:dyDescent="0.35">
      <c r="A7652" s="10" t="s">
        <v>27</v>
      </c>
      <c r="B7652" s="10" t="s">
        <v>27</v>
      </c>
      <c r="C7652" s="10" t="s">
        <v>28</v>
      </c>
      <c r="D7652" s="10" t="s">
        <v>22</v>
      </c>
      <c r="E7652" s="10" t="s">
        <v>23</v>
      </c>
      <c r="F7652" s="10" t="s">
        <v>5</v>
      </c>
      <c r="H7652" s="10" t="s">
        <v>24</v>
      </c>
      <c r="I7652" s="10">
        <v>4262501</v>
      </c>
      <c r="J7652" s="10">
        <v>4263136</v>
      </c>
      <c r="K7652" s="10" t="s">
        <v>25</v>
      </c>
      <c r="L7652" s="10" t="s">
        <v>9348</v>
      </c>
      <c r="O7652" s="10" t="s">
        <v>166</v>
      </c>
      <c r="R7652" s="10" t="s">
        <v>9347</v>
      </c>
      <c r="S7652" s="10">
        <v>636</v>
      </c>
      <c r="T7652" s="10">
        <v>211</v>
      </c>
    </row>
    <row r="7653" spans="1:20" x14ac:dyDescent="0.35">
      <c r="A7653" s="10" t="s">
        <v>20</v>
      </c>
      <c r="B7653" s="10" t="s">
        <v>20</v>
      </c>
      <c r="C7653" s="10" t="s">
        <v>21</v>
      </c>
      <c r="D7653" s="10" t="s">
        <v>22</v>
      </c>
      <c r="E7653" s="10" t="s">
        <v>23</v>
      </c>
      <c r="F7653" s="10" t="s">
        <v>5</v>
      </c>
      <c r="H7653" s="10" t="s">
        <v>24</v>
      </c>
      <c r="I7653" s="10">
        <v>4263225</v>
      </c>
      <c r="J7653" s="10">
        <v>4263899</v>
      </c>
      <c r="K7653" s="10" t="s">
        <v>25</v>
      </c>
      <c r="R7653" s="10" t="s">
        <v>9349</v>
      </c>
      <c r="S7653" s="10">
        <v>675</v>
      </c>
    </row>
    <row r="7654" spans="1:20" x14ac:dyDescent="0.35">
      <c r="A7654" s="10" t="s">
        <v>27</v>
      </c>
      <c r="B7654" s="10" t="s">
        <v>27</v>
      </c>
      <c r="C7654" s="10" t="s">
        <v>28</v>
      </c>
      <c r="D7654" s="10" t="s">
        <v>22</v>
      </c>
      <c r="E7654" s="10" t="s">
        <v>23</v>
      </c>
      <c r="F7654" s="10" t="s">
        <v>5</v>
      </c>
      <c r="H7654" s="10" t="s">
        <v>24</v>
      </c>
      <c r="I7654" s="10">
        <v>4263225</v>
      </c>
      <c r="J7654" s="10">
        <v>4263899</v>
      </c>
      <c r="K7654" s="10" t="s">
        <v>25</v>
      </c>
      <c r="L7654" s="10" t="s">
        <v>9350</v>
      </c>
      <c r="O7654" s="10" t="s">
        <v>9351</v>
      </c>
      <c r="R7654" s="10" t="s">
        <v>9349</v>
      </c>
      <c r="S7654" s="10">
        <v>675</v>
      </c>
      <c r="T7654" s="10">
        <v>224</v>
      </c>
    </row>
    <row r="7655" spans="1:20" x14ac:dyDescent="0.35">
      <c r="A7655" s="10" t="s">
        <v>20</v>
      </c>
      <c r="B7655" s="10" t="s">
        <v>20</v>
      </c>
      <c r="C7655" s="10" t="s">
        <v>21</v>
      </c>
      <c r="D7655" s="10" t="s">
        <v>22</v>
      </c>
      <c r="E7655" s="10" t="s">
        <v>23</v>
      </c>
      <c r="F7655" s="10" t="s">
        <v>5</v>
      </c>
      <c r="H7655" s="10" t="s">
        <v>24</v>
      </c>
      <c r="I7655" s="10">
        <v>4264066</v>
      </c>
      <c r="J7655" s="10">
        <v>4264443</v>
      </c>
      <c r="K7655" s="10" t="s">
        <v>25</v>
      </c>
      <c r="R7655" s="10" t="s">
        <v>9352</v>
      </c>
      <c r="S7655" s="10">
        <v>378</v>
      </c>
    </row>
    <row r="7656" spans="1:20" x14ac:dyDescent="0.35">
      <c r="A7656" s="10" t="s">
        <v>27</v>
      </c>
      <c r="B7656" s="10" t="s">
        <v>27</v>
      </c>
      <c r="C7656" s="10" t="s">
        <v>28</v>
      </c>
      <c r="D7656" s="10" t="s">
        <v>22</v>
      </c>
      <c r="E7656" s="10" t="s">
        <v>23</v>
      </c>
      <c r="F7656" s="10" t="s">
        <v>5</v>
      </c>
      <c r="H7656" s="10" t="s">
        <v>24</v>
      </c>
      <c r="I7656" s="10">
        <v>4264066</v>
      </c>
      <c r="J7656" s="10">
        <v>4264443</v>
      </c>
      <c r="K7656" s="10" t="s">
        <v>25</v>
      </c>
      <c r="L7656" s="10" t="s">
        <v>9353</v>
      </c>
      <c r="O7656" s="10" t="s">
        <v>52</v>
      </c>
      <c r="R7656" s="10" t="s">
        <v>9352</v>
      </c>
      <c r="S7656" s="10">
        <v>378</v>
      </c>
      <c r="T7656" s="10">
        <v>125</v>
      </c>
    </row>
    <row r="7657" spans="1:20" x14ac:dyDescent="0.35">
      <c r="A7657" s="10" t="s">
        <v>20</v>
      </c>
      <c r="B7657" s="10" t="s">
        <v>20</v>
      </c>
      <c r="C7657" s="10" t="s">
        <v>21</v>
      </c>
      <c r="D7657" s="10" t="s">
        <v>22</v>
      </c>
      <c r="E7657" s="10" t="s">
        <v>23</v>
      </c>
      <c r="F7657" s="10" t="s">
        <v>5</v>
      </c>
      <c r="H7657" s="10" t="s">
        <v>24</v>
      </c>
      <c r="I7657" s="10">
        <v>4264520</v>
      </c>
      <c r="J7657" s="10">
        <v>4266658</v>
      </c>
      <c r="K7657" s="10" t="s">
        <v>25</v>
      </c>
      <c r="R7657" s="10" t="s">
        <v>9354</v>
      </c>
      <c r="S7657" s="10">
        <v>2139</v>
      </c>
    </row>
    <row r="7658" spans="1:20" x14ac:dyDescent="0.35">
      <c r="A7658" s="10" t="s">
        <v>27</v>
      </c>
      <c r="B7658" s="10" t="s">
        <v>27</v>
      </c>
      <c r="C7658" s="10" t="s">
        <v>28</v>
      </c>
      <c r="D7658" s="10" t="s">
        <v>22</v>
      </c>
      <c r="E7658" s="10" t="s">
        <v>23</v>
      </c>
      <c r="F7658" s="10" t="s">
        <v>5</v>
      </c>
      <c r="H7658" s="10" t="s">
        <v>24</v>
      </c>
      <c r="I7658" s="10">
        <v>4264520</v>
      </c>
      <c r="J7658" s="10">
        <v>4266658</v>
      </c>
      <c r="K7658" s="10" t="s">
        <v>25</v>
      </c>
      <c r="L7658" s="10" t="s">
        <v>9355</v>
      </c>
      <c r="O7658" s="10" t="s">
        <v>7894</v>
      </c>
      <c r="R7658" s="10" t="s">
        <v>9354</v>
      </c>
      <c r="S7658" s="10">
        <v>2139</v>
      </c>
      <c r="T7658" s="10">
        <v>712</v>
      </c>
    </row>
    <row r="7659" spans="1:20" x14ac:dyDescent="0.35">
      <c r="A7659" s="10" t="s">
        <v>20</v>
      </c>
      <c r="B7659" s="10" t="s">
        <v>20</v>
      </c>
      <c r="C7659" s="10" t="s">
        <v>21</v>
      </c>
      <c r="D7659" s="10" t="s">
        <v>22</v>
      </c>
      <c r="E7659" s="10" t="s">
        <v>23</v>
      </c>
      <c r="F7659" s="10" t="s">
        <v>5</v>
      </c>
      <c r="H7659" s="10" t="s">
        <v>24</v>
      </c>
      <c r="I7659" s="10">
        <v>4266649</v>
      </c>
      <c r="J7659" s="10">
        <v>4267374</v>
      </c>
      <c r="K7659" s="10" t="s">
        <v>25</v>
      </c>
      <c r="R7659" s="10" t="s">
        <v>9356</v>
      </c>
      <c r="S7659" s="10">
        <v>726</v>
      </c>
    </row>
    <row r="7660" spans="1:20" x14ac:dyDescent="0.35">
      <c r="A7660" s="10" t="s">
        <v>27</v>
      </c>
      <c r="B7660" s="10" t="s">
        <v>27</v>
      </c>
      <c r="C7660" s="10" t="s">
        <v>28</v>
      </c>
      <c r="D7660" s="10" t="s">
        <v>22</v>
      </c>
      <c r="E7660" s="10" t="s">
        <v>23</v>
      </c>
      <c r="F7660" s="10" t="s">
        <v>5</v>
      </c>
      <c r="H7660" s="10" t="s">
        <v>24</v>
      </c>
      <c r="I7660" s="10">
        <v>4266649</v>
      </c>
      <c r="J7660" s="10">
        <v>4267374</v>
      </c>
      <c r="K7660" s="10" t="s">
        <v>25</v>
      </c>
      <c r="L7660" s="10" t="s">
        <v>9357</v>
      </c>
      <c r="O7660" s="10" t="s">
        <v>3872</v>
      </c>
      <c r="R7660" s="10" t="s">
        <v>9356</v>
      </c>
      <c r="S7660" s="10">
        <v>726</v>
      </c>
      <c r="T7660" s="10">
        <v>241</v>
      </c>
    </row>
    <row r="7661" spans="1:20" x14ac:dyDescent="0.35">
      <c r="A7661" s="10" t="s">
        <v>20</v>
      </c>
      <c r="B7661" s="10" t="s">
        <v>20</v>
      </c>
      <c r="C7661" s="10" t="s">
        <v>21</v>
      </c>
      <c r="D7661" s="10" t="s">
        <v>22</v>
      </c>
      <c r="E7661" s="10" t="s">
        <v>23</v>
      </c>
      <c r="F7661" s="10" t="s">
        <v>5</v>
      </c>
      <c r="H7661" s="10" t="s">
        <v>24</v>
      </c>
      <c r="I7661" s="10">
        <v>4267371</v>
      </c>
      <c r="J7661" s="10">
        <v>4268156</v>
      </c>
      <c r="K7661" s="10" t="s">
        <v>25</v>
      </c>
      <c r="R7661" s="10" t="s">
        <v>9358</v>
      </c>
      <c r="S7661" s="10">
        <v>786</v>
      </c>
    </row>
    <row r="7662" spans="1:20" x14ac:dyDescent="0.35">
      <c r="A7662" s="10" t="s">
        <v>27</v>
      </c>
      <c r="B7662" s="10" t="s">
        <v>27</v>
      </c>
      <c r="C7662" s="10" t="s">
        <v>28</v>
      </c>
      <c r="D7662" s="10" t="s">
        <v>22</v>
      </c>
      <c r="E7662" s="10" t="s">
        <v>23</v>
      </c>
      <c r="F7662" s="10" t="s">
        <v>5</v>
      </c>
      <c r="H7662" s="10" t="s">
        <v>24</v>
      </c>
      <c r="I7662" s="10">
        <v>4267371</v>
      </c>
      <c r="J7662" s="10">
        <v>4268156</v>
      </c>
      <c r="K7662" s="10" t="s">
        <v>25</v>
      </c>
      <c r="L7662" s="10" t="s">
        <v>9359</v>
      </c>
      <c r="O7662" s="10" t="s">
        <v>3863</v>
      </c>
      <c r="R7662" s="10" t="s">
        <v>9358</v>
      </c>
      <c r="S7662" s="10">
        <v>786</v>
      </c>
      <c r="T7662" s="10">
        <v>261</v>
      </c>
    </row>
    <row r="7663" spans="1:20" x14ac:dyDescent="0.35">
      <c r="A7663" s="10" t="s">
        <v>20</v>
      </c>
      <c r="B7663" s="10" t="s">
        <v>20</v>
      </c>
      <c r="C7663" s="10" t="s">
        <v>21</v>
      </c>
      <c r="D7663" s="10" t="s">
        <v>22</v>
      </c>
      <c r="E7663" s="10" t="s">
        <v>23</v>
      </c>
      <c r="F7663" s="10" t="s">
        <v>5</v>
      </c>
      <c r="H7663" s="10" t="s">
        <v>24</v>
      </c>
      <c r="I7663" s="10">
        <v>4268153</v>
      </c>
      <c r="J7663" s="10">
        <v>4269541</v>
      </c>
      <c r="K7663" s="10" t="s">
        <v>25</v>
      </c>
      <c r="R7663" s="10" t="s">
        <v>9360</v>
      </c>
      <c r="S7663" s="10">
        <v>1389</v>
      </c>
    </row>
    <row r="7664" spans="1:20" x14ac:dyDescent="0.35">
      <c r="A7664" s="10" t="s">
        <v>27</v>
      </c>
      <c r="B7664" s="10" t="s">
        <v>27</v>
      </c>
      <c r="C7664" s="10" t="s">
        <v>28</v>
      </c>
      <c r="D7664" s="10" t="s">
        <v>22</v>
      </c>
      <c r="E7664" s="10" t="s">
        <v>23</v>
      </c>
      <c r="F7664" s="10" t="s">
        <v>5</v>
      </c>
      <c r="H7664" s="10" t="s">
        <v>24</v>
      </c>
      <c r="I7664" s="10">
        <v>4268153</v>
      </c>
      <c r="J7664" s="10">
        <v>4269541</v>
      </c>
      <c r="K7664" s="10" t="s">
        <v>25</v>
      </c>
      <c r="L7664" s="10" t="s">
        <v>9361</v>
      </c>
      <c r="O7664" s="10" t="s">
        <v>52</v>
      </c>
      <c r="R7664" s="10" t="s">
        <v>9360</v>
      </c>
      <c r="S7664" s="10">
        <v>1389</v>
      </c>
      <c r="T7664" s="10">
        <v>462</v>
      </c>
    </row>
    <row r="7665" spans="1:20" x14ac:dyDescent="0.35">
      <c r="A7665" s="10" t="s">
        <v>20</v>
      </c>
      <c r="B7665" s="10" t="s">
        <v>20</v>
      </c>
      <c r="C7665" s="10" t="s">
        <v>21</v>
      </c>
      <c r="D7665" s="10" t="s">
        <v>22</v>
      </c>
      <c r="E7665" s="10" t="s">
        <v>23</v>
      </c>
      <c r="F7665" s="10" t="s">
        <v>5</v>
      </c>
      <c r="H7665" s="10" t="s">
        <v>24</v>
      </c>
      <c r="I7665" s="10">
        <v>4269548</v>
      </c>
      <c r="J7665" s="10">
        <v>4270414</v>
      </c>
      <c r="K7665" s="10" t="s">
        <v>25</v>
      </c>
      <c r="R7665" s="10" t="s">
        <v>9362</v>
      </c>
      <c r="S7665" s="10">
        <v>867</v>
      </c>
    </row>
    <row r="7666" spans="1:20" x14ac:dyDescent="0.35">
      <c r="A7666" s="10" t="s">
        <v>27</v>
      </c>
      <c r="B7666" s="10" t="s">
        <v>27</v>
      </c>
      <c r="C7666" s="10" t="s">
        <v>28</v>
      </c>
      <c r="D7666" s="10" t="s">
        <v>22</v>
      </c>
      <c r="E7666" s="10" t="s">
        <v>23</v>
      </c>
      <c r="F7666" s="10" t="s">
        <v>5</v>
      </c>
      <c r="H7666" s="10" t="s">
        <v>24</v>
      </c>
      <c r="I7666" s="10">
        <v>4269548</v>
      </c>
      <c r="J7666" s="10">
        <v>4270414</v>
      </c>
      <c r="K7666" s="10" t="s">
        <v>25</v>
      </c>
      <c r="L7666" s="10" t="s">
        <v>9363</v>
      </c>
      <c r="O7666" s="10" t="s">
        <v>5407</v>
      </c>
      <c r="R7666" s="10" t="s">
        <v>9362</v>
      </c>
      <c r="S7666" s="10">
        <v>867</v>
      </c>
      <c r="T7666" s="10">
        <v>288</v>
      </c>
    </row>
    <row r="7667" spans="1:20" x14ac:dyDescent="0.35">
      <c r="A7667" s="10" t="s">
        <v>20</v>
      </c>
      <c r="B7667" s="10" t="s">
        <v>20</v>
      </c>
      <c r="C7667" s="10" t="s">
        <v>21</v>
      </c>
      <c r="D7667" s="10" t="s">
        <v>22</v>
      </c>
      <c r="E7667" s="10" t="s">
        <v>23</v>
      </c>
      <c r="F7667" s="10" t="s">
        <v>5</v>
      </c>
      <c r="H7667" s="10" t="s">
        <v>24</v>
      </c>
      <c r="I7667" s="10">
        <v>4270426</v>
      </c>
      <c r="J7667" s="10">
        <v>4271838</v>
      </c>
      <c r="K7667" s="10" t="s">
        <v>25</v>
      </c>
      <c r="R7667" s="10" t="s">
        <v>9364</v>
      </c>
      <c r="S7667" s="10">
        <v>1413</v>
      </c>
    </row>
    <row r="7668" spans="1:20" x14ac:dyDescent="0.35">
      <c r="A7668" s="10" t="s">
        <v>27</v>
      </c>
      <c r="B7668" s="10" t="s">
        <v>27</v>
      </c>
      <c r="C7668" s="10" t="s">
        <v>28</v>
      </c>
      <c r="D7668" s="10" t="s">
        <v>22</v>
      </c>
      <c r="E7668" s="10" t="s">
        <v>23</v>
      </c>
      <c r="F7668" s="10" t="s">
        <v>5</v>
      </c>
      <c r="H7668" s="10" t="s">
        <v>24</v>
      </c>
      <c r="I7668" s="10">
        <v>4270426</v>
      </c>
      <c r="J7668" s="10">
        <v>4271838</v>
      </c>
      <c r="K7668" s="10" t="s">
        <v>25</v>
      </c>
      <c r="L7668" s="10" t="s">
        <v>9365</v>
      </c>
      <c r="O7668" s="10" t="s">
        <v>6398</v>
      </c>
      <c r="R7668" s="10" t="s">
        <v>9364</v>
      </c>
      <c r="S7668" s="10">
        <v>1413</v>
      </c>
      <c r="T7668" s="10">
        <v>470</v>
      </c>
    </row>
    <row r="7669" spans="1:20" x14ac:dyDescent="0.35">
      <c r="A7669" s="10" t="s">
        <v>20</v>
      </c>
      <c r="B7669" s="10" t="s">
        <v>20</v>
      </c>
      <c r="C7669" s="10" t="s">
        <v>21</v>
      </c>
      <c r="D7669" s="10" t="s">
        <v>22</v>
      </c>
      <c r="E7669" s="10" t="s">
        <v>23</v>
      </c>
      <c r="F7669" s="10" t="s">
        <v>5</v>
      </c>
      <c r="H7669" s="10" t="s">
        <v>24</v>
      </c>
      <c r="I7669" s="10">
        <v>4271848</v>
      </c>
      <c r="J7669" s="10">
        <v>4272936</v>
      </c>
      <c r="K7669" s="10" t="s">
        <v>25</v>
      </c>
      <c r="R7669" s="10" t="s">
        <v>9366</v>
      </c>
      <c r="S7669" s="10">
        <v>1089</v>
      </c>
    </row>
    <row r="7670" spans="1:20" x14ac:dyDescent="0.35">
      <c r="A7670" s="10" t="s">
        <v>27</v>
      </c>
      <c r="B7670" s="10" t="s">
        <v>27</v>
      </c>
      <c r="C7670" s="10" t="s">
        <v>28</v>
      </c>
      <c r="D7670" s="10" t="s">
        <v>22</v>
      </c>
      <c r="E7670" s="10" t="s">
        <v>23</v>
      </c>
      <c r="F7670" s="10" t="s">
        <v>5</v>
      </c>
      <c r="H7670" s="10" t="s">
        <v>24</v>
      </c>
      <c r="I7670" s="10">
        <v>4271848</v>
      </c>
      <c r="J7670" s="10">
        <v>4272936</v>
      </c>
      <c r="K7670" s="10" t="s">
        <v>25</v>
      </c>
      <c r="L7670" s="10" t="s">
        <v>9367</v>
      </c>
      <c r="O7670" s="10" t="s">
        <v>7857</v>
      </c>
      <c r="R7670" s="10" t="s">
        <v>9366</v>
      </c>
      <c r="S7670" s="10">
        <v>1089</v>
      </c>
      <c r="T7670" s="10">
        <v>362</v>
      </c>
    </row>
    <row r="7671" spans="1:20" x14ac:dyDescent="0.35">
      <c r="A7671" s="10" t="s">
        <v>20</v>
      </c>
      <c r="B7671" s="10" t="s">
        <v>20</v>
      </c>
      <c r="C7671" s="10" t="s">
        <v>21</v>
      </c>
      <c r="D7671" s="10" t="s">
        <v>22</v>
      </c>
      <c r="E7671" s="10" t="s">
        <v>23</v>
      </c>
      <c r="F7671" s="10" t="s">
        <v>5</v>
      </c>
      <c r="H7671" s="10" t="s">
        <v>24</v>
      </c>
      <c r="I7671" s="10">
        <v>4272966</v>
      </c>
      <c r="J7671" s="10">
        <v>4273880</v>
      </c>
      <c r="K7671" s="10" t="s">
        <v>25</v>
      </c>
      <c r="R7671" s="10" t="s">
        <v>9368</v>
      </c>
      <c r="S7671" s="10">
        <v>915</v>
      </c>
    </row>
    <row r="7672" spans="1:20" x14ac:dyDescent="0.35">
      <c r="A7672" s="10" t="s">
        <v>27</v>
      </c>
      <c r="B7672" s="10" t="s">
        <v>27</v>
      </c>
      <c r="C7672" s="10" t="s">
        <v>28</v>
      </c>
      <c r="D7672" s="10" t="s">
        <v>22</v>
      </c>
      <c r="E7672" s="10" t="s">
        <v>23</v>
      </c>
      <c r="F7672" s="10" t="s">
        <v>5</v>
      </c>
      <c r="H7672" s="10" t="s">
        <v>24</v>
      </c>
      <c r="I7672" s="10">
        <v>4272966</v>
      </c>
      <c r="J7672" s="10">
        <v>4273880</v>
      </c>
      <c r="K7672" s="10" t="s">
        <v>25</v>
      </c>
      <c r="L7672" s="10" t="s">
        <v>9369</v>
      </c>
      <c r="O7672" s="10" t="s">
        <v>52</v>
      </c>
      <c r="R7672" s="10" t="s">
        <v>9368</v>
      </c>
      <c r="S7672" s="10">
        <v>915</v>
      </c>
      <c r="T7672" s="10">
        <v>304</v>
      </c>
    </row>
    <row r="7673" spans="1:20" x14ac:dyDescent="0.35">
      <c r="A7673" s="10" t="s">
        <v>20</v>
      </c>
      <c r="B7673" s="10" t="s">
        <v>20</v>
      </c>
      <c r="C7673" s="10" t="s">
        <v>21</v>
      </c>
      <c r="D7673" s="10" t="s">
        <v>22</v>
      </c>
      <c r="E7673" s="10" t="s">
        <v>23</v>
      </c>
      <c r="F7673" s="10" t="s">
        <v>5</v>
      </c>
      <c r="H7673" s="10" t="s">
        <v>24</v>
      </c>
      <c r="I7673" s="10">
        <v>4274023</v>
      </c>
      <c r="J7673" s="10">
        <v>4275951</v>
      </c>
      <c r="K7673" s="10" t="s">
        <v>25</v>
      </c>
      <c r="R7673" s="10" t="s">
        <v>9370</v>
      </c>
      <c r="S7673" s="10">
        <v>1929</v>
      </c>
    </row>
    <row r="7674" spans="1:20" x14ac:dyDescent="0.35">
      <c r="A7674" s="10" t="s">
        <v>27</v>
      </c>
      <c r="B7674" s="10" t="s">
        <v>27</v>
      </c>
      <c r="C7674" s="10" t="s">
        <v>28</v>
      </c>
      <c r="D7674" s="10" t="s">
        <v>22</v>
      </c>
      <c r="E7674" s="10" t="s">
        <v>23</v>
      </c>
      <c r="F7674" s="10" t="s">
        <v>5</v>
      </c>
      <c r="H7674" s="10" t="s">
        <v>24</v>
      </c>
      <c r="I7674" s="10">
        <v>4274023</v>
      </c>
      <c r="J7674" s="10">
        <v>4275951</v>
      </c>
      <c r="K7674" s="10" t="s">
        <v>25</v>
      </c>
      <c r="L7674" s="10" t="s">
        <v>9371</v>
      </c>
      <c r="O7674" s="10" t="s">
        <v>9372</v>
      </c>
      <c r="R7674" s="10" t="s">
        <v>9370</v>
      </c>
      <c r="S7674" s="10">
        <v>1929</v>
      </c>
      <c r="T7674" s="10">
        <v>642</v>
      </c>
    </row>
    <row r="7675" spans="1:20" x14ac:dyDescent="0.35">
      <c r="A7675" s="10" t="s">
        <v>20</v>
      </c>
      <c r="B7675" s="10" t="s">
        <v>20</v>
      </c>
      <c r="C7675" s="10" t="s">
        <v>21</v>
      </c>
      <c r="D7675" s="10" t="s">
        <v>22</v>
      </c>
      <c r="E7675" s="10" t="s">
        <v>23</v>
      </c>
      <c r="F7675" s="10" t="s">
        <v>5</v>
      </c>
      <c r="H7675" s="10" t="s">
        <v>24</v>
      </c>
      <c r="I7675" s="10">
        <v>4276384</v>
      </c>
      <c r="J7675" s="10">
        <v>4277166</v>
      </c>
      <c r="K7675" s="10" t="s">
        <v>25</v>
      </c>
      <c r="R7675" s="10" t="s">
        <v>9373</v>
      </c>
      <c r="S7675" s="10">
        <v>783</v>
      </c>
    </row>
    <row r="7676" spans="1:20" x14ac:dyDescent="0.35">
      <c r="A7676" s="10" t="s">
        <v>27</v>
      </c>
      <c r="B7676" s="10" t="s">
        <v>27</v>
      </c>
      <c r="C7676" s="10" t="s">
        <v>28</v>
      </c>
      <c r="D7676" s="10" t="s">
        <v>22</v>
      </c>
      <c r="E7676" s="10" t="s">
        <v>23</v>
      </c>
      <c r="F7676" s="10" t="s">
        <v>5</v>
      </c>
      <c r="H7676" s="10" t="s">
        <v>24</v>
      </c>
      <c r="I7676" s="10">
        <v>4276384</v>
      </c>
      <c r="J7676" s="10">
        <v>4277166</v>
      </c>
      <c r="K7676" s="10" t="s">
        <v>25</v>
      </c>
      <c r="L7676" s="10" t="s">
        <v>9374</v>
      </c>
      <c r="O7676" s="10" t="s">
        <v>61</v>
      </c>
      <c r="R7676" s="10" t="s">
        <v>9373</v>
      </c>
      <c r="S7676" s="10">
        <v>783</v>
      </c>
      <c r="T7676" s="10">
        <v>260</v>
      </c>
    </row>
    <row r="7677" spans="1:20" x14ac:dyDescent="0.35">
      <c r="A7677" s="10" t="s">
        <v>20</v>
      </c>
      <c r="B7677" s="10" t="s">
        <v>20</v>
      </c>
      <c r="C7677" s="10" t="s">
        <v>21</v>
      </c>
      <c r="D7677" s="10" t="s">
        <v>22</v>
      </c>
      <c r="E7677" s="10" t="s">
        <v>23</v>
      </c>
      <c r="F7677" s="10" t="s">
        <v>5</v>
      </c>
      <c r="H7677" s="10" t="s">
        <v>24</v>
      </c>
      <c r="I7677" s="10">
        <v>4277159</v>
      </c>
      <c r="J7677" s="10">
        <v>4277899</v>
      </c>
      <c r="K7677" s="10" t="s">
        <v>25</v>
      </c>
      <c r="R7677" s="10" t="s">
        <v>9375</v>
      </c>
      <c r="S7677" s="10">
        <v>741</v>
      </c>
    </row>
    <row r="7678" spans="1:20" x14ac:dyDescent="0.35">
      <c r="A7678" s="10" t="s">
        <v>27</v>
      </c>
      <c r="B7678" s="10" t="s">
        <v>27</v>
      </c>
      <c r="C7678" s="10" t="s">
        <v>28</v>
      </c>
      <c r="D7678" s="10" t="s">
        <v>22</v>
      </c>
      <c r="E7678" s="10" t="s">
        <v>23</v>
      </c>
      <c r="F7678" s="10" t="s">
        <v>5</v>
      </c>
      <c r="H7678" s="10" t="s">
        <v>24</v>
      </c>
      <c r="I7678" s="10">
        <v>4277159</v>
      </c>
      <c r="J7678" s="10">
        <v>4277899</v>
      </c>
      <c r="K7678" s="10" t="s">
        <v>25</v>
      </c>
      <c r="L7678" s="10" t="s">
        <v>9376</v>
      </c>
      <c r="O7678" s="10" t="s">
        <v>61</v>
      </c>
      <c r="R7678" s="10" t="s">
        <v>9375</v>
      </c>
      <c r="S7678" s="10">
        <v>741</v>
      </c>
      <c r="T7678" s="10">
        <v>246</v>
      </c>
    </row>
    <row r="7679" spans="1:20" x14ac:dyDescent="0.35">
      <c r="A7679" s="10" t="s">
        <v>20</v>
      </c>
      <c r="B7679" s="10" t="s">
        <v>20</v>
      </c>
      <c r="C7679" s="10" t="s">
        <v>21</v>
      </c>
      <c r="D7679" s="10" t="s">
        <v>22</v>
      </c>
      <c r="E7679" s="10" t="s">
        <v>23</v>
      </c>
      <c r="F7679" s="10" t="s">
        <v>5</v>
      </c>
      <c r="H7679" s="10" t="s">
        <v>24</v>
      </c>
      <c r="I7679" s="10">
        <v>4277896</v>
      </c>
      <c r="J7679" s="10">
        <v>4278798</v>
      </c>
      <c r="K7679" s="10" t="s">
        <v>25</v>
      </c>
      <c r="R7679" s="10" t="s">
        <v>9377</v>
      </c>
      <c r="S7679" s="10">
        <v>903</v>
      </c>
    </row>
    <row r="7680" spans="1:20" x14ac:dyDescent="0.35">
      <c r="A7680" s="10" t="s">
        <v>27</v>
      </c>
      <c r="B7680" s="10" t="s">
        <v>27</v>
      </c>
      <c r="C7680" s="10" t="s">
        <v>28</v>
      </c>
      <c r="D7680" s="10" t="s">
        <v>22</v>
      </c>
      <c r="E7680" s="10" t="s">
        <v>23</v>
      </c>
      <c r="F7680" s="10" t="s">
        <v>5</v>
      </c>
      <c r="H7680" s="10" t="s">
        <v>24</v>
      </c>
      <c r="I7680" s="10">
        <v>4277896</v>
      </c>
      <c r="J7680" s="10">
        <v>4278798</v>
      </c>
      <c r="K7680" s="10" t="s">
        <v>25</v>
      </c>
      <c r="L7680" s="10" t="s">
        <v>9378</v>
      </c>
      <c r="O7680" s="10" t="s">
        <v>718</v>
      </c>
      <c r="R7680" s="10" t="s">
        <v>9377</v>
      </c>
      <c r="S7680" s="10">
        <v>903</v>
      </c>
      <c r="T7680" s="10">
        <v>300</v>
      </c>
    </row>
    <row r="7681" spans="1:20" x14ac:dyDescent="0.35">
      <c r="A7681" s="10" t="s">
        <v>20</v>
      </c>
      <c r="B7681" s="10" t="s">
        <v>20</v>
      </c>
      <c r="C7681" s="10" t="s">
        <v>21</v>
      </c>
      <c r="D7681" s="10" t="s">
        <v>22</v>
      </c>
      <c r="E7681" s="10" t="s">
        <v>23</v>
      </c>
      <c r="F7681" s="10" t="s">
        <v>5</v>
      </c>
      <c r="H7681" s="10" t="s">
        <v>24</v>
      </c>
      <c r="I7681" s="10">
        <v>4278795</v>
      </c>
      <c r="J7681" s="10">
        <v>4279799</v>
      </c>
      <c r="K7681" s="10" t="s">
        <v>25</v>
      </c>
      <c r="R7681" s="10" t="s">
        <v>9379</v>
      </c>
      <c r="S7681" s="10">
        <v>1005</v>
      </c>
    </row>
    <row r="7682" spans="1:20" x14ac:dyDescent="0.35">
      <c r="A7682" s="10" t="s">
        <v>27</v>
      </c>
      <c r="B7682" s="10" t="s">
        <v>27</v>
      </c>
      <c r="C7682" s="10" t="s">
        <v>28</v>
      </c>
      <c r="D7682" s="10" t="s">
        <v>22</v>
      </c>
      <c r="E7682" s="10" t="s">
        <v>23</v>
      </c>
      <c r="F7682" s="10" t="s">
        <v>5</v>
      </c>
      <c r="H7682" s="10" t="s">
        <v>24</v>
      </c>
      <c r="I7682" s="10">
        <v>4278795</v>
      </c>
      <c r="J7682" s="10">
        <v>4279799</v>
      </c>
      <c r="K7682" s="10" t="s">
        <v>25</v>
      </c>
      <c r="L7682" s="10" t="s">
        <v>9380</v>
      </c>
      <c r="O7682" s="10" t="s">
        <v>718</v>
      </c>
      <c r="R7682" s="10" t="s">
        <v>9379</v>
      </c>
      <c r="S7682" s="10">
        <v>1005</v>
      </c>
      <c r="T7682" s="10">
        <v>334</v>
      </c>
    </row>
    <row r="7683" spans="1:20" x14ac:dyDescent="0.35">
      <c r="A7683" s="10" t="s">
        <v>20</v>
      </c>
      <c r="B7683" s="10" t="s">
        <v>20</v>
      </c>
      <c r="C7683" s="10" t="s">
        <v>21</v>
      </c>
      <c r="D7683" s="10" t="s">
        <v>22</v>
      </c>
      <c r="E7683" s="10" t="s">
        <v>23</v>
      </c>
      <c r="F7683" s="10" t="s">
        <v>5</v>
      </c>
      <c r="H7683" s="10" t="s">
        <v>24</v>
      </c>
      <c r="I7683" s="10">
        <v>4279834</v>
      </c>
      <c r="J7683" s="10">
        <v>4281012</v>
      </c>
      <c r="K7683" s="10" t="s">
        <v>25</v>
      </c>
      <c r="R7683" s="10" t="s">
        <v>9381</v>
      </c>
      <c r="S7683" s="10">
        <v>1179</v>
      </c>
    </row>
    <row r="7684" spans="1:20" x14ac:dyDescent="0.35">
      <c r="A7684" s="10" t="s">
        <v>27</v>
      </c>
      <c r="B7684" s="10" t="s">
        <v>27</v>
      </c>
      <c r="C7684" s="10" t="s">
        <v>28</v>
      </c>
      <c r="D7684" s="10" t="s">
        <v>22</v>
      </c>
      <c r="E7684" s="10" t="s">
        <v>23</v>
      </c>
      <c r="F7684" s="10" t="s">
        <v>5</v>
      </c>
      <c r="H7684" s="10" t="s">
        <v>24</v>
      </c>
      <c r="I7684" s="10">
        <v>4279834</v>
      </c>
      <c r="J7684" s="10">
        <v>4281012</v>
      </c>
      <c r="K7684" s="10" t="s">
        <v>25</v>
      </c>
      <c r="L7684" s="10" t="s">
        <v>9382</v>
      </c>
      <c r="O7684" s="10" t="s">
        <v>4533</v>
      </c>
      <c r="R7684" s="10" t="s">
        <v>9381</v>
      </c>
      <c r="S7684" s="10">
        <v>1179</v>
      </c>
      <c r="T7684" s="10">
        <v>392</v>
      </c>
    </row>
    <row r="7685" spans="1:20" x14ac:dyDescent="0.35">
      <c r="A7685" s="10" t="s">
        <v>20</v>
      </c>
      <c r="B7685" s="10" t="s">
        <v>20</v>
      </c>
      <c r="C7685" s="10" t="s">
        <v>21</v>
      </c>
      <c r="D7685" s="10" t="s">
        <v>22</v>
      </c>
      <c r="E7685" s="10" t="s">
        <v>23</v>
      </c>
      <c r="F7685" s="10" t="s">
        <v>5</v>
      </c>
      <c r="H7685" s="10" t="s">
        <v>24</v>
      </c>
      <c r="I7685" s="10">
        <v>4281139</v>
      </c>
      <c r="J7685" s="10">
        <v>4281891</v>
      </c>
      <c r="K7685" s="10" t="s">
        <v>25</v>
      </c>
      <c r="R7685" s="10" t="s">
        <v>9383</v>
      </c>
      <c r="S7685" s="10">
        <v>753</v>
      </c>
    </row>
    <row r="7686" spans="1:20" x14ac:dyDescent="0.35">
      <c r="A7686" s="10" t="s">
        <v>27</v>
      </c>
      <c r="B7686" s="10" t="s">
        <v>27</v>
      </c>
      <c r="C7686" s="10" t="s">
        <v>28</v>
      </c>
      <c r="D7686" s="10" t="s">
        <v>22</v>
      </c>
      <c r="E7686" s="10" t="s">
        <v>23</v>
      </c>
      <c r="F7686" s="10" t="s">
        <v>5</v>
      </c>
      <c r="H7686" s="10" t="s">
        <v>24</v>
      </c>
      <c r="I7686" s="10">
        <v>4281139</v>
      </c>
      <c r="J7686" s="10">
        <v>4281891</v>
      </c>
      <c r="K7686" s="10" t="s">
        <v>25</v>
      </c>
      <c r="L7686" s="10" t="s">
        <v>9384</v>
      </c>
      <c r="O7686" s="10" t="s">
        <v>5568</v>
      </c>
      <c r="R7686" s="10" t="s">
        <v>9383</v>
      </c>
      <c r="S7686" s="10">
        <v>753</v>
      </c>
      <c r="T7686" s="10">
        <v>250</v>
      </c>
    </row>
    <row r="7687" spans="1:20" x14ac:dyDescent="0.35">
      <c r="A7687" s="10" t="s">
        <v>20</v>
      </c>
      <c r="B7687" s="10" t="s">
        <v>20</v>
      </c>
      <c r="C7687" s="10" t="s">
        <v>21</v>
      </c>
      <c r="D7687" s="10" t="s">
        <v>22</v>
      </c>
      <c r="E7687" s="10" t="s">
        <v>23</v>
      </c>
      <c r="F7687" s="10" t="s">
        <v>5</v>
      </c>
      <c r="H7687" s="10" t="s">
        <v>24</v>
      </c>
      <c r="I7687" s="10">
        <v>4281965</v>
      </c>
      <c r="J7687" s="10">
        <v>4282483</v>
      </c>
      <c r="K7687" s="10" t="s">
        <v>25</v>
      </c>
      <c r="R7687" s="10" t="s">
        <v>9385</v>
      </c>
      <c r="S7687" s="10">
        <v>519</v>
      </c>
    </row>
    <row r="7688" spans="1:20" x14ac:dyDescent="0.35">
      <c r="A7688" s="10" t="s">
        <v>27</v>
      </c>
      <c r="B7688" s="10" t="s">
        <v>27</v>
      </c>
      <c r="C7688" s="10" t="s">
        <v>28</v>
      </c>
      <c r="D7688" s="10" t="s">
        <v>22</v>
      </c>
      <c r="E7688" s="10" t="s">
        <v>23</v>
      </c>
      <c r="F7688" s="10" t="s">
        <v>5</v>
      </c>
      <c r="H7688" s="10" t="s">
        <v>24</v>
      </c>
      <c r="I7688" s="10">
        <v>4281965</v>
      </c>
      <c r="J7688" s="10">
        <v>4282483</v>
      </c>
      <c r="K7688" s="10" t="s">
        <v>25</v>
      </c>
      <c r="L7688" s="10" t="s">
        <v>9386</v>
      </c>
      <c r="O7688" s="10" t="s">
        <v>9387</v>
      </c>
      <c r="R7688" s="10" t="s">
        <v>9385</v>
      </c>
      <c r="S7688" s="10">
        <v>519</v>
      </c>
      <c r="T7688" s="10">
        <v>172</v>
      </c>
    </row>
    <row r="7689" spans="1:20" x14ac:dyDescent="0.35">
      <c r="A7689" s="10" t="s">
        <v>20</v>
      </c>
      <c r="B7689" s="10" t="s">
        <v>20</v>
      </c>
      <c r="C7689" s="10" t="s">
        <v>21</v>
      </c>
      <c r="D7689" s="10" t="s">
        <v>22</v>
      </c>
      <c r="E7689" s="10" t="s">
        <v>23</v>
      </c>
      <c r="F7689" s="10" t="s">
        <v>5</v>
      </c>
      <c r="H7689" s="10" t="s">
        <v>24</v>
      </c>
      <c r="I7689" s="10">
        <v>4282564</v>
      </c>
      <c r="J7689" s="10">
        <v>4283253</v>
      </c>
      <c r="K7689" s="10" t="s">
        <v>25</v>
      </c>
      <c r="R7689" s="10" t="s">
        <v>9388</v>
      </c>
      <c r="S7689" s="10">
        <v>690</v>
      </c>
    </row>
    <row r="7690" spans="1:20" x14ac:dyDescent="0.35">
      <c r="A7690" s="10" t="s">
        <v>27</v>
      </c>
      <c r="B7690" s="10" t="s">
        <v>27</v>
      </c>
      <c r="C7690" s="10" t="s">
        <v>28</v>
      </c>
      <c r="D7690" s="10" t="s">
        <v>22</v>
      </c>
      <c r="E7690" s="10" t="s">
        <v>23</v>
      </c>
      <c r="F7690" s="10" t="s">
        <v>5</v>
      </c>
      <c r="H7690" s="10" t="s">
        <v>24</v>
      </c>
      <c r="I7690" s="10">
        <v>4282564</v>
      </c>
      <c r="J7690" s="10">
        <v>4283253</v>
      </c>
      <c r="K7690" s="10" t="s">
        <v>25</v>
      </c>
      <c r="L7690" s="10" t="s">
        <v>9389</v>
      </c>
      <c r="O7690" s="10" t="s">
        <v>3018</v>
      </c>
      <c r="R7690" s="10" t="s">
        <v>9388</v>
      </c>
      <c r="S7690" s="10">
        <v>690</v>
      </c>
      <c r="T7690" s="10">
        <v>229</v>
      </c>
    </row>
    <row r="7691" spans="1:20" x14ac:dyDescent="0.35">
      <c r="A7691" s="10" t="s">
        <v>20</v>
      </c>
      <c r="B7691" s="10" t="s">
        <v>20</v>
      </c>
      <c r="C7691" s="10" t="s">
        <v>21</v>
      </c>
      <c r="D7691" s="10" t="s">
        <v>22</v>
      </c>
      <c r="E7691" s="10" t="s">
        <v>23</v>
      </c>
      <c r="F7691" s="10" t="s">
        <v>5</v>
      </c>
      <c r="H7691" s="10" t="s">
        <v>24</v>
      </c>
      <c r="I7691" s="10">
        <v>4283265</v>
      </c>
      <c r="J7691" s="10">
        <v>4283630</v>
      </c>
      <c r="K7691" s="10" t="s">
        <v>46</v>
      </c>
      <c r="R7691" s="10" t="s">
        <v>9390</v>
      </c>
      <c r="S7691" s="10">
        <v>366</v>
      </c>
    </row>
    <row r="7692" spans="1:20" x14ac:dyDescent="0.35">
      <c r="A7692" s="10" t="s">
        <v>27</v>
      </c>
      <c r="B7692" s="10" t="s">
        <v>27</v>
      </c>
      <c r="C7692" s="10" t="s">
        <v>28</v>
      </c>
      <c r="D7692" s="10" t="s">
        <v>22</v>
      </c>
      <c r="E7692" s="10" t="s">
        <v>23</v>
      </c>
      <c r="F7692" s="10" t="s">
        <v>5</v>
      </c>
      <c r="H7692" s="10" t="s">
        <v>24</v>
      </c>
      <c r="I7692" s="10">
        <v>4283265</v>
      </c>
      <c r="J7692" s="10">
        <v>4283630</v>
      </c>
      <c r="K7692" s="10" t="s">
        <v>46</v>
      </c>
      <c r="L7692" s="10" t="s">
        <v>9391</v>
      </c>
      <c r="O7692" s="10" t="s">
        <v>52</v>
      </c>
      <c r="R7692" s="10" t="s">
        <v>9390</v>
      </c>
      <c r="S7692" s="10">
        <v>366</v>
      </c>
      <c r="T7692" s="10">
        <v>121</v>
      </c>
    </row>
    <row r="7693" spans="1:20" x14ac:dyDescent="0.35">
      <c r="A7693" s="10" t="s">
        <v>20</v>
      </c>
      <c r="B7693" s="10" t="s">
        <v>20</v>
      </c>
      <c r="C7693" s="10" t="s">
        <v>21</v>
      </c>
      <c r="D7693" s="10" t="s">
        <v>22</v>
      </c>
      <c r="E7693" s="10" t="s">
        <v>23</v>
      </c>
      <c r="F7693" s="10" t="s">
        <v>5</v>
      </c>
      <c r="H7693" s="10" t="s">
        <v>24</v>
      </c>
      <c r="I7693" s="10">
        <v>4283765</v>
      </c>
      <c r="J7693" s="10">
        <v>4284328</v>
      </c>
      <c r="K7693" s="10" t="s">
        <v>46</v>
      </c>
      <c r="R7693" s="10" t="s">
        <v>9392</v>
      </c>
      <c r="S7693" s="10">
        <v>564</v>
      </c>
    </row>
    <row r="7694" spans="1:20" x14ac:dyDescent="0.35">
      <c r="A7694" s="10" t="s">
        <v>27</v>
      </c>
      <c r="B7694" s="10" t="s">
        <v>27</v>
      </c>
      <c r="C7694" s="10" t="s">
        <v>28</v>
      </c>
      <c r="D7694" s="10" t="s">
        <v>22</v>
      </c>
      <c r="E7694" s="10" t="s">
        <v>23</v>
      </c>
      <c r="F7694" s="10" t="s">
        <v>5</v>
      </c>
      <c r="H7694" s="10" t="s">
        <v>24</v>
      </c>
      <c r="I7694" s="10">
        <v>4283765</v>
      </c>
      <c r="J7694" s="10">
        <v>4284328</v>
      </c>
      <c r="K7694" s="10" t="s">
        <v>46</v>
      </c>
      <c r="L7694" s="10" t="s">
        <v>9393</v>
      </c>
      <c r="O7694" s="10" t="s">
        <v>9394</v>
      </c>
      <c r="R7694" s="10" t="s">
        <v>9392</v>
      </c>
      <c r="S7694" s="10">
        <v>564</v>
      </c>
      <c r="T7694" s="10">
        <v>187</v>
      </c>
    </row>
    <row r="7695" spans="1:20" x14ac:dyDescent="0.35">
      <c r="A7695" s="10" t="s">
        <v>20</v>
      </c>
      <c r="B7695" s="10" t="s">
        <v>20</v>
      </c>
      <c r="C7695" s="10" t="s">
        <v>21</v>
      </c>
      <c r="D7695" s="10" t="s">
        <v>22</v>
      </c>
      <c r="E7695" s="10" t="s">
        <v>23</v>
      </c>
      <c r="F7695" s="10" t="s">
        <v>5</v>
      </c>
      <c r="H7695" s="10" t="s">
        <v>24</v>
      </c>
      <c r="I7695" s="10">
        <v>4284486</v>
      </c>
      <c r="J7695" s="10">
        <v>4285367</v>
      </c>
      <c r="K7695" s="10" t="s">
        <v>25</v>
      </c>
      <c r="R7695" s="10" t="s">
        <v>9395</v>
      </c>
      <c r="S7695" s="10">
        <v>882</v>
      </c>
    </row>
    <row r="7696" spans="1:20" x14ac:dyDescent="0.35">
      <c r="A7696" s="10" t="s">
        <v>27</v>
      </c>
      <c r="B7696" s="10" t="s">
        <v>27</v>
      </c>
      <c r="C7696" s="10" t="s">
        <v>28</v>
      </c>
      <c r="D7696" s="10" t="s">
        <v>22</v>
      </c>
      <c r="E7696" s="10" t="s">
        <v>23</v>
      </c>
      <c r="F7696" s="10" t="s">
        <v>5</v>
      </c>
      <c r="H7696" s="10" t="s">
        <v>24</v>
      </c>
      <c r="I7696" s="10">
        <v>4284486</v>
      </c>
      <c r="J7696" s="10">
        <v>4285367</v>
      </c>
      <c r="K7696" s="10" t="s">
        <v>25</v>
      </c>
      <c r="L7696" s="10" t="s">
        <v>9396</v>
      </c>
      <c r="O7696" s="10" t="s">
        <v>9397</v>
      </c>
      <c r="R7696" s="10" t="s">
        <v>9395</v>
      </c>
      <c r="S7696" s="10">
        <v>882</v>
      </c>
      <c r="T7696" s="10">
        <v>293</v>
      </c>
    </row>
    <row r="7697" spans="1:20" x14ac:dyDescent="0.35">
      <c r="A7697" s="10" t="s">
        <v>20</v>
      </c>
      <c r="B7697" s="10" t="s">
        <v>20</v>
      </c>
      <c r="C7697" s="10" t="s">
        <v>21</v>
      </c>
      <c r="D7697" s="10" t="s">
        <v>22</v>
      </c>
      <c r="E7697" s="10" t="s">
        <v>23</v>
      </c>
      <c r="F7697" s="10" t="s">
        <v>5</v>
      </c>
      <c r="H7697" s="10" t="s">
        <v>24</v>
      </c>
      <c r="I7697" s="10">
        <v>4285412</v>
      </c>
      <c r="J7697" s="10">
        <v>4285876</v>
      </c>
      <c r="K7697" s="10" t="s">
        <v>25</v>
      </c>
      <c r="R7697" s="10" t="s">
        <v>9398</v>
      </c>
      <c r="S7697" s="10">
        <v>465</v>
      </c>
    </row>
    <row r="7698" spans="1:20" x14ac:dyDescent="0.35">
      <c r="A7698" s="10" t="s">
        <v>27</v>
      </c>
      <c r="B7698" s="10" t="s">
        <v>27</v>
      </c>
      <c r="C7698" s="10" t="s">
        <v>28</v>
      </c>
      <c r="D7698" s="10" t="s">
        <v>22</v>
      </c>
      <c r="E7698" s="10" t="s">
        <v>23</v>
      </c>
      <c r="F7698" s="10" t="s">
        <v>5</v>
      </c>
      <c r="H7698" s="10" t="s">
        <v>24</v>
      </c>
      <c r="I7698" s="10">
        <v>4285412</v>
      </c>
      <c r="J7698" s="10">
        <v>4285876</v>
      </c>
      <c r="K7698" s="10" t="s">
        <v>25</v>
      </c>
      <c r="L7698" s="10" t="s">
        <v>9399</v>
      </c>
      <c r="O7698" s="10" t="s">
        <v>49</v>
      </c>
      <c r="R7698" s="10" t="s">
        <v>9398</v>
      </c>
      <c r="S7698" s="10">
        <v>465</v>
      </c>
      <c r="T7698" s="10">
        <v>154</v>
      </c>
    </row>
    <row r="7699" spans="1:20" x14ac:dyDescent="0.35">
      <c r="A7699" s="10" t="s">
        <v>20</v>
      </c>
      <c r="B7699" s="10" t="s">
        <v>20</v>
      </c>
      <c r="C7699" s="10" t="s">
        <v>21</v>
      </c>
      <c r="D7699" s="10" t="s">
        <v>22</v>
      </c>
      <c r="E7699" s="10" t="s">
        <v>23</v>
      </c>
      <c r="F7699" s="10" t="s">
        <v>5</v>
      </c>
      <c r="H7699" s="10" t="s">
        <v>24</v>
      </c>
      <c r="I7699" s="10">
        <v>4285876</v>
      </c>
      <c r="J7699" s="10">
        <v>4286337</v>
      </c>
      <c r="K7699" s="10" t="s">
        <v>25</v>
      </c>
      <c r="R7699" s="10" t="s">
        <v>9400</v>
      </c>
      <c r="S7699" s="10">
        <v>462</v>
      </c>
    </row>
    <row r="7700" spans="1:20" x14ac:dyDescent="0.35">
      <c r="A7700" s="10" t="s">
        <v>27</v>
      </c>
      <c r="B7700" s="10" t="s">
        <v>27</v>
      </c>
      <c r="C7700" s="10" t="s">
        <v>28</v>
      </c>
      <c r="D7700" s="10" t="s">
        <v>22</v>
      </c>
      <c r="E7700" s="10" t="s">
        <v>23</v>
      </c>
      <c r="F7700" s="10" t="s">
        <v>5</v>
      </c>
      <c r="H7700" s="10" t="s">
        <v>24</v>
      </c>
      <c r="I7700" s="10">
        <v>4285876</v>
      </c>
      <c r="J7700" s="10">
        <v>4286337</v>
      </c>
      <c r="K7700" s="10" t="s">
        <v>25</v>
      </c>
      <c r="L7700" s="10" t="s">
        <v>9401</v>
      </c>
      <c r="O7700" s="10" t="s">
        <v>49</v>
      </c>
      <c r="R7700" s="10" t="s">
        <v>9400</v>
      </c>
      <c r="S7700" s="10">
        <v>462</v>
      </c>
      <c r="T7700" s="10">
        <v>153</v>
      </c>
    </row>
    <row r="7701" spans="1:20" x14ac:dyDescent="0.35">
      <c r="A7701" s="10" t="s">
        <v>20</v>
      </c>
      <c r="B7701" s="10" t="s">
        <v>20</v>
      </c>
      <c r="C7701" s="10" t="s">
        <v>21</v>
      </c>
      <c r="D7701" s="10" t="s">
        <v>22</v>
      </c>
      <c r="E7701" s="10" t="s">
        <v>23</v>
      </c>
      <c r="F7701" s="10" t="s">
        <v>5</v>
      </c>
      <c r="H7701" s="10" t="s">
        <v>24</v>
      </c>
      <c r="I7701" s="10">
        <v>4286428</v>
      </c>
      <c r="J7701" s="10">
        <v>4287762</v>
      </c>
      <c r="K7701" s="10" t="s">
        <v>25</v>
      </c>
      <c r="R7701" s="10" t="s">
        <v>9402</v>
      </c>
      <c r="S7701" s="10">
        <v>1335</v>
      </c>
    </row>
    <row r="7702" spans="1:20" x14ac:dyDescent="0.35">
      <c r="A7702" s="10" t="s">
        <v>27</v>
      </c>
      <c r="B7702" s="10" t="s">
        <v>27</v>
      </c>
      <c r="C7702" s="10" t="s">
        <v>28</v>
      </c>
      <c r="D7702" s="10" t="s">
        <v>22</v>
      </c>
      <c r="E7702" s="10" t="s">
        <v>23</v>
      </c>
      <c r="F7702" s="10" t="s">
        <v>5</v>
      </c>
      <c r="H7702" s="10" t="s">
        <v>24</v>
      </c>
      <c r="I7702" s="10">
        <v>4286428</v>
      </c>
      <c r="J7702" s="10">
        <v>4287762</v>
      </c>
      <c r="K7702" s="10" t="s">
        <v>25</v>
      </c>
      <c r="L7702" s="10" t="s">
        <v>9403</v>
      </c>
      <c r="O7702" s="10" t="s">
        <v>9404</v>
      </c>
      <c r="R7702" s="10" t="s">
        <v>9402</v>
      </c>
      <c r="S7702" s="10">
        <v>1335</v>
      </c>
      <c r="T7702" s="10">
        <v>444</v>
      </c>
    </row>
    <row r="7703" spans="1:20" x14ac:dyDescent="0.35">
      <c r="A7703" s="10" t="s">
        <v>20</v>
      </c>
      <c r="B7703" s="10" t="s">
        <v>20</v>
      </c>
      <c r="C7703" s="10" t="s">
        <v>21</v>
      </c>
      <c r="D7703" s="10" t="s">
        <v>22</v>
      </c>
      <c r="E7703" s="10" t="s">
        <v>23</v>
      </c>
      <c r="F7703" s="10" t="s">
        <v>5</v>
      </c>
      <c r="H7703" s="10" t="s">
        <v>24</v>
      </c>
      <c r="I7703" s="10">
        <v>4287772</v>
      </c>
      <c r="J7703" s="10">
        <v>4288758</v>
      </c>
      <c r="K7703" s="10" t="s">
        <v>46</v>
      </c>
      <c r="R7703" s="10" t="s">
        <v>9405</v>
      </c>
      <c r="S7703" s="10">
        <v>987</v>
      </c>
    </row>
    <row r="7704" spans="1:20" x14ac:dyDescent="0.35">
      <c r="A7704" s="10" t="s">
        <v>27</v>
      </c>
      <c r="B7704" s="10" t="s">
        <v>27</v>
      </c>
      <c r="C7704" s="10" t="s">
        <v>28</v>
      </c>
      <c r="D7704" s="10" t="s">
        <v>22</v>
      </c>
      <c r="E7704" s="10" t="s">
        <v>23</v>
      </c>
      <c r="F7704" s="10" t="s">
        <v>5</v>
      </c>
      <c r="H7704" s="10" t="s">
        <v>24</v>
      </c>
      <c r="I7704" s="10">
        <v>4287772</v>
      </c>
      <c r="J7704" s="10">
        <v>4288758</v>
      </c>
      <c r="K7704" s="10" t="s">
        <v>46</v>
      </c>
      <c r="L7704" s="10" t="s">
        <v>9406</v>
      </c>
      <c r="O7704" s="10" t="s">
        <v>9407</v>
      </c>
      <c r="R7704" s="10" t="s">
        <v>9405</v>
      </c>
      <c r="S7704" s="10">
        <v>987</v>
      </c>
      <c r="T7704" s="10">
        <v>328</v>
      </c>
    </row>
    <row r="7705" spans="1:20" x14ac:dyDescent="0.35">
      <c r="A7705" s="10" t="s">
        <v>20</v>
      </c>
      <c r="B7705" s="10" t="s">
        <v>20</v>
      </c>
      <c r="C7705" s="10" t="s">
        <v>21</v>
      </c>
      <c r="D7705" s="10" t="s">
        <v>22</v>
      </c>
      <c r="E7705" s="10" t="s">
        <v>23</v>
      </c>
      <c r="F7705" s="10" t="s">
        <v>5</v>
      </c>
      <c r="H7705" s="10" t="s">
        <v>24</v>
      </c>
      <c r="I7705" s="10">
        <v>4288755</v>
      </c>
      <c r="J7705" s="10">
        <v>4290449</v>
      </c>
      <c r="K7705" s="10" t="s">
        <v>46</v>
      </c>
      <c r="R7705" s="10" t="s">
        <v>9408</v>
      </c>
      <c r="S7705" s="10">
        <v>1695</v>
      </c>
    </row>
    <row r="7706" spans="1:20" x14ac:dyDescent="0.35">
      <c r="A7706" s="10" t="s">
        <v>27</v>
      </c>
      <c r="B7706" s="10" t="s">
        <v>27</v>
      </c>
      <c r="C7706" s="10" t="s">
        <v>28</v>
      </c>
      <c r="D7706" s="10" t="s">
        <v>22</v>
      </c>
      <c r="E7706" s="10" t="s">
        <v>23</v>
      </c>
      <c r="F7706" s="10" t="s">
        <v>5</v>
      </c>
      <c r="H7706" s="10" t="s">
        <v>24</v>
      </c>
      <c r="I7706" s="10">
        <v>4288755</v>
      </c>
      <c r="J7706" s="10">
        <v>4290449</v>
      </c>
      <c r="K7706" s="10" t="s">
        <v>46</v>
      </c>
      <c r="L7706" s="10" t="s">
        <v>9409</v>
      </c>
      <c r="O7706" s="10" t="s">
        <v>52</v>
      </c>
      <c r="R7706" s="10" t="s">
        <v>9408</v>
      </c>
      <c r="S7706" s="10">
        <v>1695</v>
      </c>
      <c r="T7706" s="10">
        <v>564</v>
      </c>
    </row>
    <row r="7707" spans="1:20" x14ac:dyDescent="0.35">
      <c r="A7707" s="10" t="s">
        <v>20</v>
      </c>
      <c r="B7707" s="10" t="s">
        <v>20</v>
      </c>
      <c r="C7707" s="10" t="s">
        <v>21</v>
      </c>
      <c r="D7707" s="10" t="s">
        <v>22</v>
      </c>
      <c r="E7707" s="10" t="s">
        <v>23</v>
      </c>
      <c r="F7707" s="10" t="s">
        <v>5</v>
      </c>
      <c r="H7707" s="10" t="s">
        <v>24</v>
      </c>
      <c r="I7707" s="10">
        <v>4290807</v>
      </c>
      <c r="J7707" s="10">
        <v>4291373</v>
      </c>
      <c r="K7707" s="10" t="s">
        <v>25</v>
      </c>
      <c r="R7707" s="10" t="s">
        <v>9410</v>
      </c>
      <c r="S7707" s="10">
        <v>567</v>
      </c>
    </row>
    <row r="7708" spans="1:20" x14ac:dyDescent="0.35">
      <c r="A7708" s="10" t="s">
        <v>27</v>
      </c>
      <c r="B7708" s="10" t="s">
        <v>27</v>
      </c>
      <c r="C7708" s="10" t="s">
        <v>28</v>
      </c>
      <c r="D7708" s="10" t="s">
        <v>22</v>
      </c>
      <c r="E7708" s="10" t="s">
        <v>23</v>
      </c>
      <c r="F7708" s="10" t="s">
        <v>5</v>
      </c>
      <c r="H7708" s="10" t="s">
        <v>24</v>
      </c>
      <c r="I7708" s="10">
        <v>4290807</v>
      </c>
      <c r="J7708" s="10">
        <v>4291373</v>
      </c>
      <c r="K7708" s="10" t="s">
        <v>25</v>
      </c>
      <c r="L7708" s="10" t="s">
        <v>9411</v>
      </c>
      <c r="O7708" s="10" t="s">
        <v>9412</v>
      </c>
      <c r="R7708" s="10" t="s">
        <v>9410</v>
      </c>
      <c r="S7708" s="10">
        <v>567</v>
      </c>
      <c r="T7708" s="10">
        <v>188</v>
      </c>
    </row>
    <row r="7709" spans="1:20" x14ac:dyDescent="0.35">
      <c r="A7709" s="10" t="s">
        <v>20</v>
      </c>
      <c r="B7709" s="10" t="s">
        <v>20</v>
      </c>
      <c r="C7709" s="10" t="s">
        <v>21</v>
      </c>
      <c r="D7709" s="10" t="s">
        <v>22</v>
      </c>
      <c r="E7709" s="10" t="s">
        <v>23</v>
      </c>
      <c r="F7709" s="10" t="s">
        <v>5</v>
      </c>
      <c r="H7709" s="10" t="s">
        <v>24</v>
      </c>
      <c r="I7709" s="10">
        <v>4291370</v>
      </c>
      <c r="J7709" s="10">
        <v>4292527</v>
      </c>
      <c r="K7709" s="10" t="s">
        <v>25</v>
      </c>
      <c r="R7709" s="10" t="s">
        <v>9413</v>
      </c>
      <c r="S7709" s="10">
        <v>1158</v>
      </c>
    </row>
    <row r="7710" spans="1:20" x14ac:dyDescent="0.35">
      <c r="A7710" s="10" t="s">
        <v>27</v>
      </c>
      <c r="B7710" s="10" t="s">
        <v>27</v>
      </c>
      <c r="C7710" s="10" t="s">
        <v>28</v>
      </c>
      <c r="D7710" s="10" t="s">
        <v>22</v>
      </c>
      <c r="E7710" s="10" t="s">
        <v>23</v>
      </c>
      <c r="F7710" s="10" t="s">
        <v>5</v>
      </c>
      <c r="H7710" s="10" t="s">
        <v>24</v>
      </c>
      <c r="I7710" s="10">
        <v>4291370</v>
      </c>
      <c r="J7710" s="10">
        <v>4292527</v>
      </c>
      <c r="K7710" s="10" t="s">
        <v>25</v>
      </c>
      <c r="L7710" s="10" t="s">
        <v>9414</v>
      </c>
      <c r="O7710" s="10" t="s">
        <v>9415</v>
      </c>
      <c r="R7710" s="10" t="s">
        <v>9413</v>
      </c>
      <c r="S7710" s="10">
        <v>1158</v>
      </c>
      <c r="T7710" s="10">
        <v>385</v>
      </c>
    </row>
    <row r="7711" spans="1:20" x14ac:dyDescent="0.35">
      <c r="A7711" s="10" t="s">
        <v>20</v>
      </c>
      <c r="B7711" s="10" t="s">
        <v>20</v>
      </c>
      <c r="C7711" s="10" t="s">
        <v>21</v>
      </c>
      <c r="D7711" s="10" t="s">
        <v>22</v>
      </c>
      <c r="E7711" s="10" t="s">
        <v>23</v>
      </c>
      <c r="F7711" s="10" t="s">
        <v>5</v>
      </c>
      <c r="H7711" s="10" t="s">
        <v>24</v>
      </c>
      <c r="I7711" s="10">
        <v>4292553</v>
      </c>
      <c r="J7711" s="10">
        <v>4293284</v>
      </c>
      <c r="K7711" s="10" t="s">
        <v>25</v>
      </c>
      <c r="R7711" s="10" t="s">
        <v>9416</v>
      </c>
      <c r="S7711" s="10">
        <v>732</v>
      </c>
    </row>
    <row r="7712" spans="1:20" x14ac:dyDescent="0.35">
      <c r="A7712" s="10" t="s">
        <v>27</v>
      </c>
      <c r="B7712" s="10" t="s">
        <v>27</v>
      </c>
      <c r="C7712" s="10" t="s">
        <v>28</v>
      </c>
      <c r="D7712" s="10" t="s">
        <v>22</v>
      </c>
      <c r="E7712" s="10" t="s">
        <v>23</v>
      </c>
      <c r="F7712" s="10" t="s">
        <v>5</v>
      </c>
      <c r="H7712" s="10" t="s">
        <v>24</v>
      </c>
      <c r="I7712" s="10">
        <v>4292553</v>
      </c>
      <c r="J7712" s="10">
        <v>4293284</v>
      </c>
      <c r="K7712" s="10" t="s">
        <v>25</v>
      </c>
      <c r="L7712" s="10" t="s">
        <v>9417</v>
      </c>
      <c r="O7712" s="10" t="s">
        <v>9418</v>
      </c>
      <c r="R7712" s="10" t="s">
        <v>9416</v>
      </c>
      <c r="S7712" s="10">
        <v>732</v>
      </c>
      <c r="T7712" s="10">
        <v>243</v>
      </c>
    </row>
    <row r="7713" spans="1:20" x14ac:dyDescent="0.35">
      <c r="A7713" s="10" t="s">
        <v>20</v>
      </c>
      <c r="B7713" s="10" t="s">
        <v>20</v>
      </c>
      <c r="C7713" s="10" t="s">
        <v>21</v>
      </c>
      <c r="D7713" s="10" t="s">
        <v>22</v>
      </c>
      <c r="E7713" s="10" t="s">
        <v>23</v>
      </c>
      <c r="F7713" s="10" t="s">
        <v>5</v>
      </c>
      <c r="H7713" s="10" t="s">
        <v>24</v>
      </c>
      <c r="I7713" s="10">
        <v>4293281</v>
      </c>
      <c r="J7713" s="10">
        <v>4293442</v>
      </c>
      <c r="K7713" s="10" t="s">
        <v>25</v>
      </c>
      <c r="R7713" s="10" t="s">
        <v>9419</v>
      </c>
      <c r="S7713" s="10">
        <v>162</v>
      </c>
    </row>
    <row r="7714" spans="1:20" x14ac:dyDescent="0.35">
      <c r="A7714" s="10" t="s">
        <v>27</v>
      </c>
      <c r="B7714" s="10" t="s">
        <v>27</v>
      </c>
      <c r="C7714" s="10" t="s">
        <v>28</v>
      </c>
      <c r="D7714" s="10" t="s">
        <v>22</v>
      </c>
      <c r="E7714" s="10" t="s">
        <v>23</v>
      </c>
      <c r="F7714" s="10" t="s">
        <v>5</v>
      </c>
      <c r="H7714" s="10" t="s">
        <v>24</v>
      </c>
      <c r="I7714" s="10">
        <v>4293281</v>
      </c>
      <c r="J7714" s="10">
        <v>4293442</v>
      </c>
      <c r="K7714" s="10" t="s">
        <v>25</v>
      </c>
      <c r="L7714" s="10" t="s">
        <v>9420</v>
      </c>
      <c r="O7714" s="10" t="s">
        <v>49</v>
      </c>
      <c r="R7714" s="10" t="s">
        <v>9419</v>
      </c>
      <c r="S7714" s="10">
        <v>162</v>
      </c>
      <c r="T7714" s="10">
        <v>53</v>
      </c>
    </row>
    <row r="7715" spans="1:20" x14ac:dyDescent="0.35">
      <c r="A7715" s="10" t="s">
        <v>20</v>
      </c>
      <c r="B7715" s="10" t="s">
        <v>20</v>
      </c>
      <c r="C7715" s="10" t="s">
        <v>21</v>
      </c>
      <c r="D7715" s="10" t="s">
        <v>22</v>
      </c>
      <c r="E7715" s="10" t="s">
        <v>23</v>
      </c>
      <c r="F7715" s="10" t="s">
        <v>5</v>
      </c>
      <c r="H7715" s="10" t="s">
        <v>24</v>
      </c>
      <c r="I7715" s="10">
        <v>4293572</v>
      </c>
      <c r="J7715" s="10">
        <v>4294018</v>
      </c>
      <c r="K7715" s="10" t="s">
        <v>25</v>
      </c>
      <c r="R7715" s="10" t="s">
        <v>9421</v>
      </c>
      <c r="S7715" s="10">
        <v>447</v>
      </c>
    </row>
    <row r="7716" spans="1:20" x14ac:dyDescent="0.35">
      <c r="A7716" s="10" t="s">
        <v>27</v>
      </c>
      <c r="B7716" s="10" t="s">
        <v>27</v>
      </c>
      <c r="C7716" s="10" t="s">
        <v>28</v>
      </c>
      <c r="D7716" s="10" t="s">
        <v>22</v>
      </c>
      <c r="E7716" s="10" t="s">
        <v>23</v>
      </c>
      <c r="F7716" s="10" t="s">
        <v>5</v>
      </c>
      <c r="H7716" s="10" t="s">
        <v>24</v>
      </c>
      <c r="I7716" s="10">
        <v>4293572</v>
      </c>
      <c r="J7716" s="10">
        <v>4294018</v>
      </c>
      <c r="K7716" s="10" t="s">
        <v>25</v>
      </c>
      <c r="L7716" s="10" t="s">
        <v>9422</v>
      </c>
      <c r="O7716" s="10" t="s">
        <v>9423</v>
      </c>
      <c r="R7716" s="10" t="s">
        <v>9421</v>
      </c>
      <c r="S7716" s="10">
        <v>447</v>
      </c>
      <c r="T7716" s="10">
        <v>148</v>
      </c>
    </row>
    <row r="7717" spans="1:20" x14ac:dyDescent="0.35">
      <c r="A7717" s="10" t="s">
        <v>20</v>
      </c>
      <c r="B7717" s="10" t="s">
        <v>20</v>
      </c>
      <c r="C7717" s="10" t="s">
        <v>21</v>
      </c>
      <c r="D7717" s="10" t="s">
        <v>22</v>
      </c>
      <c r="E7717" s="10" t="s">
        <v>23</v>
      </c>
      <c r="F7717" s="10" t="s">
        <v>5</v>
      </c>
      <c r="H7717" s="10" t="s">
        <v>24</v>
      </c>
      <c r="I7717" s="10">
        <v>4294099</v>
      </c>
      <c r="J7717" s="10">
        <v>4294671</v>
      </c>
      <c r="K7717" s="10" t="s">
        <v>25</v>
      </c>
      <c r="R7717" s="10" t="s">
        <v>9424</v>
      </c>
      <c r="S7717" s="10">
        <v>573</v>
      </c>
    </row>
    <row r="7718" spans="1:20" x14ac:dyDescent="0.35">
      <c r="A7718" s="10" t="s">
        <v>27</v>
      </c>
      <c r="B7718" s="10" t="s">
        <v>27</v>
      </c>
      <c r="C7718" s="10" t="s">
        <v>28</v>
      </c>
      <c r="D7718" s="10" t="s">
        <v>22</v>
      </c>
      <c r="E7718" s="10" t="s">
        <v>23</v>
      </c>
      <c r="F7718" s="10" t="s">
        <v>5</v>
      </c>
      <c r="H7718" s="10" t="s">
        <v>24</v>
      </c>
      <c r="I7718" s="10">
        <v>4294099</v>
      </c>
      <c r="J7718" s="10">
        <v>4294671</v>
      </c>
      <c r="K7718" s="10" t="s">
        <v>25</v>
      </c>
      <c r="L7718" s="10" t="s">
        <v>9425</v>
      </c>
      <c r="O7718" s="10" t="s">
        <v>49</v>
      </c>
      <c r="R7718" s="10" t="s">
        <v>9424</v>
      </c>
      <c r="S7718" s="10">
        <v>573</v>
      </c>
      <c r="T7718" s="10">
        <v>190</v>
      </c>
    </row>
    <row r="7719" spans="1:20" x14ac:dyDescent="0.35">
      <c r="A7719" s="10" t="s">
        <v>20</v>
      </c>
      <c r="B7719" s="10" t="s">
        <v>20</v>
      </c>
      <c r="C7719" s="10" t="s">
        <v>21</v>
      </c>
      <c r="D7719" s="10" t="s">
        <v>22</v>
      </c>
      <c r="E7719" s="10" t="s">
        <v>23</v>
      </c>
      <c r="F7719" s="10" t="s">
        <v>5</v>
      </c>
      <c r="H7719" s="10" t="s">
        <v>24</v>
      </c>
      <c r="I7719" s="10">
        <v>4294818</v>
      </c>
      <c r="J7719" s="10">
        <v>4295450</v>
      </c>
      <c r="K7719" s="10" t="s">
        <v>25</v>
      </c>
      <c r="R7719" s="10" t="s">
        <v>9426</v>
      </c>
      <c r="S7719" s="10">
        <v>633</v>
      </c>
    </row>
    <row r="7720" spans="1:20" x14ac:dyDescent="0.35">
      <c r="A7720" s="10" t="s">
        <v>27</v>
      </c>
      <c r="B7720" s="10" t="s">
        <v>27</v>
      </c>
      <c r="C7720" s="10" t="s">
        <v>28</v>
      </c>
      <c r="D7720" s="10" t="s">
        <v>22</v>
      </c>
      <c r="E7720" s="10" t="s">
        <v>23</v>
      </c>
      <c r="F7720" s="10" t="s">
        <v>5</v>
      </c>
      <c r="H7720" s="10" t="s">
        <v>24</v>
      </c>
      <c r="I7720" s="10">
        <v>4294818</v>
      </c>
      <c r="J7720" s="10">
        <v>4295450</v>
      </c>
      <c r="K7720" s="10" t="s">
        <v>25</v>
      </c>
      <c r="L7720" s="10" t="s">
        <v>9427</v>
      </c>
      <c r="O7720" s="10" t="s">
        <v>9428</v>
      </c>
      <c r="R7720" s="10" t="s">
        <v>9426</v>
      </c>
      <c r="S7720" s="10">
        <v>633</v>
      </c>
      <c r="T7720" s="10">
        <v>210</v>
      </c>
    </row>
    <row r="7721" spans="1:20" x14ac:dyDescent="0.35">
      <c r="A7721" s="10" t="s">
        <v>20</v>
      </c>
      <c r="B7721" s="10" t="s">
        <v>20</v>
      </c>
      <c r="C7721" s="10" t="s">
        <v>21</v>
      </c>
      <c r="D7721" s="10" t="s">
        <v>22</v>
      </c>
      <c r="E7721" s="10" t="s">
        <v>23</v>
      </c>
      <c r="F7721" s="10" t="s">
        <v>5</v>
      </c>
      <c r="H7721" s="10" t="s">
        <v>24</v>
      </c>
      <c r="I7721" s="10">
        <v>4295478</v>
      </c>
      <c r="J7721" s="10">
        <v>4296209</v>
      </c>
      <c r="K7721" s="10" t="s">
        <v>25</v>
      </c>
      <c r="R7721" s="10" t="s">
        <v>9429</v>
      </c>
      <c r="S7721" s="10">
        <v>732</v>
      </c>
    </row>
    <row r="7722" spans="1:20" x14ac:dyDescent="0.35">
      <c r="A7722" s="10" t="s">
        <v>27</v>
      </c>
      <c r="B7722" s="10" t="s">
        <v>27</v>
      </c>
      <c r="C7722" s="10" t="s">
        <v>28</v>
      </c>
      <c r="D7722" s="10" t="s">
        <v>22</v>
      </c>
      <c r="E7722" s="10" t="s">
        <v>23</v>
      </c>
      <c r="F7722" s="10" t="s">
        <v>5</v>
      </c>
      <c r="H7722" s="10" t="s">
        <v>24</v>
      </c>
      <c r="I7722" s="10">
        <v>4295478</v>
      </c>
      <c r="J7722" s="10">
        <v>4296209</v>
      </c>
      <c r="K7722" s="10" t="s">
        <v>25</v>
      </c>
      <c r="L7722" s="10" t="s">
        <v>9430</v>
      </c>
      <c r="O7722" s="10" t="s">
        <v>9431</v>
      </c>
      <c r="R7722" s="10" t="s">
        <v>9429</v>
      </c>
      <c r="S7722" s="10">
        <v>732</v>
      </c>
      <c r="T7722" s="10">
        <v>243</v>
      </c>
    </row>
    <row r="7723" spans="1:20" x14ac:dyDescent="0.35">
      <c r="A7723" s="10" t="s">
        <v>20</v>
      </c>
      <c r="B7723" s="10" t="s">
        <v>20</v>
      </c>
      <c r="C7723" s="10" t="s">
        <v>21</v>
      </c>
      <c r="D7723" s="10" t="s">
        <v>22</v>
      </c>
      <c r="E7723" s="10" t="s">
        <v>23</v>
      </c>
      <c r="F7723" s="10" t="s">
        <v>5</v>
      </c>
      <c r="H7723" s="10" t="s">
        <v>24</v>
      </c>
      <c r="I7723" s="10">
        <v>4296213</v>
      </c>
      <c r="J7723" s="10">
        <v>4297316</v>
      </c>
      <c r="K7723" s="10" t="s">
        <v>25</v>
      </c>
      <c r="R7723" s="10" t="s">
        <v>9432</v>
      </c>
      <c r="S7723" s="10">
        <v>1104</v>
      </c>
    </row>
    <row r="7724" spans="1:20" x14ac:dyDescent="0.35">
      <c r="A7724" s="10" t="s">
        <v>27</v>
      </c>
      <c r="B7724" s="10" t="s">
        <v>27</v>
      </c>
      <c r="C7724" s="10" t="s">
        <v>28</v>
      </c>
      <c r="D7724" s="10" t="s">
        <v>22</v>
      </c>
      <c r="E7724" s="10" t="s">
        <v>23</v>
      </c>
      <c r="F7724" s="10" t="s">
        <v>5</v>
      </c>
      <c r="H7724" s="10" t="s">
        <v>24</v>
      </c>
      <c r="I7724" s="10">
        <v>4296213</v>
      </c>
      <c r="J7724" s="10">
        <v>4297316</v>
      </c>
      <c r="K7724" s="10" t="s">
        <v>25</v>
      </c>
      <c r="L7724" s="10" t="s">
        <v>9433</v>
      </c>
      <c r="O7724" s="10" t="s">
        <v>49</v>
      </c>
      <c r="R7724" s="10" t="s">
        <v>9432</v>
      </c>
      <c r="S7724" s="10">
        <v>1104</v>
      </c>
      <c r="T7724" s="10">
        <v>367</v>
      </c>
    </row>
    <row r="7725" spans="1:20" x14ac:dyDescent="0.35">
      <c r="A7725" s="10" t="s">
        <v>20</v>
      </c>
      <c r="B7725" s="10" t="s">
        <v>20</v>
      </c>
      <c r="C7725" s="10" t="s">
        <v>21</v>
      </c>
      <c r="D7725" s="10" t="s">
        <v>22</v>
      </c>
      <c r="E7725" s="10" t="s">
        <v>23</v>
      </c>
      <c r="F7725" s="10" t="s">
        <v>5</v>
      </c>
      <c r="H7725" s="10" t="s">
        <v>24</v>
      </c>
      <c r="I7725" s="10">
        <v>4297400</v>
      </c>
      <c r="J7725" s="10">
        <v>4298584</v>
      </c>
      <c r="K7725" s="10" t="s">
        <v>25</v>
      </c>
      <c r="R7725" s="10" t="s">
        <v>9434</v>
      </c>
      <c r="S7725" s="10">
        <v>1185</v>
      </c>
    </row>
    <row r="7726" spans="1:20" x14ac:dyDescent="0.35">
      <c r="A7726" s="10" t="s">
        <v>27</v>
      </c>
      <c r="B7726" s="10" t="s">
        <v>27</v>
      </c>
      <c r="C7726" s="10" t="s">
        <v>28</v>
      </c>
      <c r="D7726" s="10" t="s">
        <v>22</v>
      </c>
      <c r="E7726" s="10" t="s">
        <v>23</v>
      </c>
      <c r="F7726" s="10" t="s">
        <v>5</v>
      </c>
      <c r="H7726" s="10" t="s">
        <v>24</v>
      </c>
      <c r="I7726" s="10">
        <v>4297400</v>
      </c>
      <c r="J7726" s="10">
        <v>4298584</v>
      </c>
      <c r="K7726" s="10" t="s">
        <v>25</v>
      </c>
      <c r="L7726" s="10" t="s">
        <v>9435</v>
      </c>
      <c r="O7726" s="10" t="s">
        <v>49</v>
      </c>
      <c r="R7726" s="10" t="s">
        <v>9434</v>
      </c>
      <c r="S7726" s="10">
        <v>1185</v>
      </c>
      <c r="T7726" s="10">
        <v>394</v>
      </c>
    </row>
    <row r="7727" spans="1:20" x14ac:dyDescent="0.35">
      <c r="A7727" s="10" t="s">
        <v>20</v>
      </c>
      <c r="B7727" s="10" t="s">
        <v>20</v>
      </c>
      <c r="C7727" s="10" t="s">
        <v>21</v>
      </c>
      <c r="D7727" s="10" t="s">
        <v>22</v>
      </c>
      <c r="E7727" s="10" t="s">
        <v>23</v>
      </c>
      <c r="F7727" s="10" t="s">
        <v>5</v>
      </c>
      <c r="H7727" s="10" t="s">
        <v>24</v>
      </c>
      <c r="I7727" s="10">
        <v>4298578</v>
      </c>
      <c r="J7727" s="10">
        <v>4299216</v>
      </c>
      <c r="K7727" s="10" t="s">
        <v>25</v>
      </c>
      <c r="R7727" s="10" t="s">
        <v>9436</v>
      </c>
      <c r="S7727" s="10">
        <v>639</v>
      </c>
    </row>
    <row r="7728" spans="1:20" x14ac:dyDescent="0.35">
      <c r="A7728" s="10" t="s">
        <v>27</v>
      </c>
      <c r="B7728" s="10" t="s">
        <v>27</v>
      </c>
      <c r="C7728" s="10" t="s">
        <v>28</v>
      </c>
      <c r="D7728" s="10" t="s">
        <v>22</v>
      </c>
      <c r="E7728" s="10" t="s">
        <v>23</v>
      </c>
      <c r="F7728" s="10" t="s">
        <v>5</v>
      </c>
      <c r="H7728" s="10" t="s">
        <v>24</v>
      </c>
      <c r="I7728" s="10">
        <v>4298578</v>
      </c>
      <c r="J7728" s="10">
        <v>4299216</v>
      </c>
      <c r="K7728" s="10" t="s">
        <v>25</v>
      </c>
      <c r="L7728" s="10" t="s">
        <v>9437</v>
      </c>
      <c r="O7728" s="10" t="s">
        <v>49</v>
      </c>
      <c r="R7728" s="10" t="s">
        <v>9436</v>
      </c>
      <c r="S7728" s="10">
        <v>639</v>
      </c>
      <c r="T7728" s="10">
        <v>212</v>
      </c>
    </row>
    <row r="7729" spans="1:20" x14ac:dyDescent="0.35">
      <c r="A7729" s="10" t="s">
        <v>20</v>
      </c>
      <c r="B7729" s="10" t="s">
        <v>20</v>
      </c>
      <c r="C7729" s="10" t="s">
        <v>21</v>
      </c>
      <c r="D7729" s="10" t="s">
        <v>22</v>
      </c>
      <c r="E7729" s="10" t="s">
        <v>23</v>
      </c>
      <c r="F7729" s="10" t="s">
        <v>5</v>
      </c>
      <c r="H7729" s="10" t="s">
        <v>24</v>
      </c>
      <c r="I7729" s="10">
        <v>4299276</v>
      </c>
      <c r="J7729" s="10">
        <v>4300535</v>
      </c>
      <c r="K7729" s="10" t="s">
        <v>25</v>
      </c>
      <c r="R7729" s="10" t="s">
        <v>9438</v>
      </c>
      <c r="S7729" s="10">
        <v>1260</v>
      </c>
    </row>
    <row r="7730" spans="1:20" x14ac:dyDescent="0.35">
      <c r="A7730" s="10" t="s">
        <v>27</v>
      </c>
      <c r="B7730" s="10" t="s">
        <v>27</v>
      </c>
      <c r="C7730" s="10" t="s">
        <v>28</v>
      </c>
      <c r="D7730" s="10" t="s">
        <v>22</v>
      </c>
      <c r="E7730" s="10" t="s">
        <v>23</v>
      </c>
      <c r="F7730" s="10" t="s">
        <v>5</v>
      </c>
      <c r="H7730" s="10" t="s">
        <v>24</v>
      </c>
      <c r="I7730" s="10">
        <v>4299276</v>
      </c>
      <c r="J7730" s="10">
        <v>4300535</v>
      </c>
      <c r="K7730" s="10" t="s">
        <v>25</v>
      </c>
      <c r="L7730" s="10" t="s">
        <v>9439</v>
      </c>
      <c r="O7730" s="10" t="s">
        <v>9440</v>
      </c>
      <c r="R7730" s="10" t="s">
        <v>9438</v>
      </c>
      <c r="S7730" s="10">
        <v>1260</v>
      </c>
      <c r="T7730" s="10">
        <v>419</v>
      </c>
    </row>
    <row r="7731" spans="1:20" x14ac:dyDescent="0.35">
      <c r="A7731" s="10" t="s">
        <v>20</v>
      </c>
      <c r="B7731" s="10" t="s">
        <v>20</v>
      </c>
      <c r="C7731" s="10" t="s">
        <v>21</v>
      </c>
      <c r="D7731" s="10" t="s">
        <v>22</v>
      </c>
      <c r="E7731" s="10" t="s">
        <v>23</v>
      </c>
      <c r="F7731" s="10" t="s">
        <v>5</v>
      </c>
      <c r="H7731" s="10" t="s">
        <v>24</v>
      </c>
      <c r="I7731" s="10">
        <v>4300668</v>
      </c>
      <c r="J7731" s="10">
        <v>4301099</v>
      </c>
      <c r="K7731" s="10" t="s">
        <v>25</v>
      </c>
      <c r="R7731" s="10" t="s">
        <v>9441</v>
      </c>
      <c r="S7731" s="10">
        <v>432</v>
      </c>
    </row>
    <row r="7732" spans="1:20" x14ac:dyDescent="0.35">
      <c r="A7732" s="10" t="s">
        <v>27</v>
      </c>
      <c r="B7732" s="10" t="s">
        <v>27</v>
      </c>
      <c r="C7732" s="10" t="s">
        <v>28</v>
      </c>
      <c r="D7732" s="10" t="s">
        <v>22</v>
      </c>
      <c r="E7732" s="10" t="s">
        <v>23</v>
      </c>
      <c r="F7732" s="10" t="s">
        <v>5</v>
      </c>
      <c r="H7732" s="10" t="s">
        <v>24</v>
      </c>
      <c r="I7732" s="10">
        <v>4300668</v>
      </c>
      <c r="J7732" s="10">
        <v>4301099</v>
      </c>
      <c r="K7732" s="10" t="s">
        <v>25</v>
      </c>
      <c r="L7732" s="10" t="s">
        <v>9442</v>
      </c>
      <c r="O7732" s="10" t="s">
        <v>9443</v>
      </c>
      <c r="R7732" s="10" t="s">
        <v>9441</v>
      </c>
      <c r="S7732" s="10">
        <v>432</v>
      </c>
      <c r="T7732" s="10">
        <v>143</v>
      </c>
    </row>
    <row r="7733" spans="1:20" x14ac:dyDescent="0.35">
      <c r="A7733" s="10" t="s">
        <v>20</v>
      </c>
      <c r="B7733" s="10" t="s">
        <v>20</v>
      </c>
      <c r="C7733" s="10" t="s">
        <v>21</v>
      </c>
      <c r="D7733" s="10" t="s">
        <v>22</v>
      </c>
      <c r="E7733" s="10" t="s">
        <v>23</v>
      </c>
      <c r="F7733" s="10" t="s">
        <v>5</v>
      </c>
      <c r="H7733" s="10" t="s">
        <v>24</v>
      </c>
      <c r="I7733" s="10">
        <v>4301226</v>
      </c>
      <c r="J7733" s="10">
        <v>4305737</v>
      </c>
      <c r="K7733" s="10" t="s">
        <v>46</v>
      </c>
      <c r="R7733" s="10" t="s">
        <v>9444</v>
      </c>
      <c r="S7733" s="10">
        <v>4512</v>
      </c>
    </row>
    <row r="7734" spans="1:20" x14ac:dyDescent="0.35">
      <c r="A7734" s="10" t="s">
        <v>27</v>
      </c>
      <c r="B7734" s="10" t="s">
        <v>27</v>
      </c>
      <c r="C7734" s="10" t="s">
        <v>28</v>
      </c>
      <c r="D7734" s="10" t="s">
        <v>22</v>
      </c>
      <c r="E7734" s="10" t="s">
        <v>23</v>
      </c>
      <c r="F7734" s="10" t="s">
        <v>5</v>
      </c>
      <c r="H7734" s="10" t="s">
        <v>24</v>
      </c>
      <c r="I7734" s="10">
        <v>4301226</v>
      </c>
      <c r="J7734" s="10">
        <v>4305737</v>
      </c>
      <c r="K7734" s="10" t="s">
        <v>46</v>
      </c>
      <c r="L7734" s="10" t="s">
        <v>9445</v>
      </c>
      <c r="O7734" s="10" t="s">
        <v>52</v>
      </c>
      <c r="R7734" s="10" t="s">
        <v>9444</v>
      </c>
      <c r="S7734" s="10">
        <v>4512</v>
      </c>
      <c r="T7734" s="10">
        <v>1503</v>
      </c>
    </row>
    <row r="7735" spans="1:20" x14ac:dyDescent="0.35">
      <c r="A7735" s="10" t="s">
        <v>20</v>
      </c>
      <c r="B7735" s="10" t="s">
        <v>20</v>
      </c>
      <c r="C7735" s="10" t="s">
        <v>21</v>
      </c>
      <c r="D7735" s="10" t="s">
        <v>22</v>
      </c>
      <c r="E7735" s="10" t="s">
        <v>23</v>
      </c>
      <c r="F7735" s="10" t="s">
        <v>5</v>
      </c>
      <c r="H7735" s="10" t="s">
        <v>24</v>
      </c>
      <c r="I7735" s="10">
        <v>4305961</v>
      </c>
      <c r="J7735" s="10">
        <v>4306215</v>
      </c>
      <c r="K7735" s="10" t="s">
        <v>46</v>
      </c>
      <c r="R7735" s="10" t="s">
        <v>9446</v>
      </c>
      <c r="S7735" s="10">
        <v>255</v>
      </c>
    </row>
    <row r="7736" spans="1:20" x14ac:dyDescent="0.35">
      <c r="A7736" s="10" t="s">
        <v>27</v>
      </c>
      <c r="B7736" s="10" t="s">
        <v>27</v>
      </c>
      <c r="C7736" s="10" t="s">
        <v>28</v>
      </c>
      <c r="D7736" s="10" t="s">
        <v>22</v>
      </c>
      <c r="E7736" s="10" t="s">
        <v>23</v>
      </c>
      <c r="F7736" s="10" t="s">
        <v>5</v>
      </c>
      <c r="H7736" s="10" t="s">
        <v>24</v>
      </c>
      <c r="I7736" s="10">
        <v>4305961</v>
      </c>
      <c r="J7736" s="10">
        <v>4306215</v>
      </c>
      <c r="K7736" s="10" t="s">
        <v>46</v>
      </c>
      <c r="L7736" s="10" t="s">
        <v>9447</v>
      </c>
      <c r="O7736" s="10" t="s">
        <v>52</v>
      </c>
      <c r="R7736" s="10" t="s">
        <v>9446</v>
      </c>
      <c r="S7736" s="10">
        <v>255</v>
      </c>
      <c r="T7736" s="10">
        <v>84</v>
      </c>
    </row>
    <row r="7737" spans="1:20" x14ac:dyDescent="0.35">
      <c r="A7737" s="10" t="s">
        <v>20</v>
      </c>
      <c r="B7737" s="10" t="s">
        <v>20</v>
      </c>
      <c r="C7737" s="10" t="s">
        <v>21</v>
      </c>
      <c r="D7737" s="10" t="s">
        <v>22</v>
      </c>
      <c r="E7737" s="10" t="s">
        <v>23</v>
      </c>
      <c r="F7737" s="10" t="s">
        <v>5</v>
      </c>
      <c r="H7737" s="10" t="s">
        <v>24</v>
      </c>
      <c r="I7737" s="10">
        <v>4306357</v>
      </c>
      <c r="J7737" s="10">
        <v>4306905</v>
      </c>
      <c r="K7737" s="10" t="s">
        <v>46</v>
      </c>
      <c r="R7737" s="10" t="s">
        <v>9448</v>
      </c>
      <c r="S7737" s="10">
        <v>549</v>
      </c>
    </row>
    <row r="7738" spans="1:20" x14ac:dyDescent="0.35">
      <c r="A7738" s="10" t="s">
        <v>27</v>
      </c>
      <c r="B7738" s="10" t="s">
        <v>27</v>
      </c>
      <c r="C7738" s="10" t="s">
        <v>28</v>
      </c>
      <c r="D7738" s="10" t="s">
        <v>22</v>
      </c>
      <c r="E7738" s="10" t="s">
        <v>23</v>
      </c>
      <c r="F7738" s="10" t="s">
        <v>5</v>
      </c>
      <c r="H7738" s="10" t="s">
        <v>24</v>
      </c>
      <c r="I7738" s="10">
        <v>4306357</v>
      </c>
      <c r="J7738" s="10">
        <v>4306905</v>
      </c>
      <c r="K7738" s="10" t="s">
        <v>46</v>
      </c>
      <c r="L7738" s="10" t="s">
        <v>9449</v>
      </c>
      <c r="O7738" s="10" t="s">
        <v>2827</v>
      </c>
      <c r="R7738" s="10" t="s">
        <v>9448</v>
      </c>
      <c r="S7738" s="10">
        <v>549</v>
      </c>
      <c r="T7738" s="10">
        <v>182</v>
      </c>
    </row>
    <row r="7739" spans="1:20" x14ac:dyDescent="0.35">
      <c r="A7739" s="10" t="s">
        <v>20</v>
      </c>
      <c r="B7739" s="10" t="s">
        <v>20</v>
      </c>
      <c r="C7739" s="10" t="s">
        <v>21</v>
      </c>
      <c r="D7739" s="10" t="s">
        <v>22</v>
      </c>
      <c r="E7739" s="10" t="s">
        <v>23</v>
      </c>
      <c r="F7739" s="10" t="s">
        <v>5</v>
      </c>
      <c r="H7739" s="10" t="s">
        <v>24</v>
      </c>
      <c r="I7739" s="10">
        <v>4307116</v>
      </c>
      <c r="J7739" s="10">
        <v>4309134</v>
      </c>
      <c r="K7739" s="10" t="s">
        <v>25</v>
      </c>
      <c r="R7739" s="10" t="s">
        <v>9450</v>
      </c>
      <c r="S7739" s="10">
        <v>2019</v>
      </c>
    </row>
    <row r="7740" spans="1:20" x14ac:dyDescent="0.35">
      <c r="A7740" s="10" t="s">
        <v>27</v>
      </c>
      <c r="B7740" s="10" t="s">
        <v>27</v>
      </c>
      <c r="C7740" s="10" t="s">
        <v>28</v>
      </c>
      <c r="D7740" s="10" t="s">
        <v>22</v>
      </c>
      <c r="E7740" s="10" t="s">
        <v>23</v>
      </c>
      <c r="F7740" s="10" t="s">
        <v>5</v>
      </c>
      <c r="H7740" s="10" t="s">
        <v>24</v>
      </c>
      <c r="I7740" s="10">
        <v>4307116</v>
      </c>
      <c r="J7740" s="10">
        <v>4309134</v>
      </c>
      <c r="K7740" s="10" t="s">
        <v>25</v>
      </c>
      <c r="L7740" s="10" t="s">
        <v>9451</v>
      </c>
      <c r="O7740" s="10" t="s">
        <v>5265</v>
      </c>
      <c r="R7740" s="10" t="s">
        <v>9450</v>
      </c>
      <c r="S7740" s="10">
        <v>2019</v>
      </c>
      <c r="T7740" s="10">
        <v>672</v>
      </c>
    </row>
    <row r="7741" spans="1:20" x14ac:dyDescent="0.35">
      <c r="A7741" s="10" t="s">
        <v>20</v>
      </c>
      <c r="B7741" s="10" t="s">
        <v>20</v>
      </c>
      <c r="C7741" s="10" t="s">
        <v>21</v>
      </c>
      <c r="D7741" s="10" t="s">
        <v>22</v>
      </c>
      <c r="E7741" s="10" t="s">
        <v>23</v>
      </c>
      <c r="F7741" s="10" t="s">
        <v>5</v>
      </c>
      <c r="H7741" s="10" t="s">
        <v>24</v>
      </c>
      <c r="I7741" s="10">
        <v>4309293</v>
      </c>
      <c r="J7741" s="10">
        <v>4309469</v>
      </c>
      <c r="K7741" s="10" t="s">
        <v>25</v>
      </c>
      <c r="R7741" s="10" t="s">
        <v>9452</v>
      </c>
      <c r="S7741" s="10">
        <v>177</v>
      </c>
    </row>
    <row r="7742" spans="1:20" x14ac:dyDescent="0.35">
      <c r="A7742" s="10" t="s">
        <v>27</v>
      </c>
      <c r="B7742" s="10" t="s">
        <v>27</v>
      </c>
      <c r="C7742" s="10" t="s">
        <v>28</v>
      </c>
      <c r="D7742" s="10" t="s">
        <v>22</v>
      </c>
      <c r="E7742" s="10" t="s">
        <v>23</v>
      </c>
      <c r="F7742" s="10" t="s">
        <v>5</v>
      </c>
      <c r="H7742" s="10" t="s">
        <v>24</v>
      </c>
      <c r="I7742" s="10">
        <v>4309293</v>
      </c>
      <c r="J7742" s="10">
        <v>4309469</v>
      </c>
      <c r="K7742" s="10" t="s">
        <v>25</v>
      </c>
      <c r="L7742" s="10" t="s">
        <v>9453</v>
      </c>
      <c r="O7742" s="10" t="s">
        <v>9454</v>
      </c>
      <c r="R7742" s="10" t="s">
        <v>9452</v>
      </c>
      <c r="S7742" s="10">
        <v>177</v>
      </c>
      <c r="T7742" s="10">
        <v>58</v>
      </c>
    </row>
    <row r="7743" spans="1:20" x14ac:dyDescent="0.35">
      <c r="A7743" s="10" t="s">
        <v>20</v>
      </c>
      <c r="B7743" s="10" t="s">
        <v>20</v>
      </c>
      <c r="C7743" s="10" t="s">
        <v>21</v>
      </c>
      <c r="D7743" s="10" t="s">
        <v>22</v>
      </c>
      <c r="E7743" s="10" t="s">
        <v>23</v>
      </c>
      <c r="F7743" s="10" t="s">
        <v>5</v>
      </c>
      <c r="H7743" s="10" t="s">
        <v>24</v>
      </c>
      <c r="I7743" s="10">
        <v>4309491</v>
      </c>
      <c r="J7743" s="10">
        <v>4309595</v>
      </c>
      <c r="K7743" s="10" t="s">
        <v>46</v>
      </c>
      <c r="R7743" s="10" t="s">
        <v>9455</v>
      </c>
      <c r="S7743" s="10">
        <v>105</v>
      </c>
    </row>
    <row r="7744" spans="1:20" x14ac:dyDescent="0.35">
      <c r="A7744" s="10" t="s">
        <v>27</v>
      </c>
      <c r="B7744" s="10" t="s">
        <v>27</v>
      </c>
      <c r="C7744" s="10" t="s">
        <v>28</v>
      </c>
      <c r="D7744" s="10" t="s">
        <v>22</v>
      </c>
      <c r="E7744" s="10" t="s">
        <v>23</v>
      </c>
      <c r="F7744" s="10" t="s">
        <v>5</v>
      </c>
      <c r="H7744" s="10" t="s">
        <v>24</v>
      </c>
      <c r="I7744" s="10">
        <v>4309491</v>
      </c>
      <c r="J7744" s="10">
        <v>4309595</v>
      </c>
      <c r="K7744" s="10" t="s">
        <v>46</v>
      </c>
      <c r="L7744" s="10" t="s">
        <v>9456</v>
      </c>
      <c r="O7744" s="10" t="s">
        <v>52</v>
      </c>
      <c r="R7744" s="10" t="s">
        <v>9455</v>
      </c>
      <c r="S7744" s="10">
        <v>105</v>
      </c>
      <c r="T7744" s="10">
        <v>34</v>
      </c>
    </row>
    <row r="7745" spans="1:20" x14ac:dyDescent="0.35">
      <c r="A7745" s="10" t="s">
        <v>20</v>
      </c>
      <c r="B7745" s="10" t="s">
        <v>20</v>
      </c>
      <c r="C7745" s="10" t="s">
        <v>21</v>
      </c>
      <c r="D7745" s="10" t="s">
        <v>22</v>
      </c>
      <c r="E7745" s="10" t="s">
        <v>23</v>
      </c>
      <c r="F7745" s="10" t="s">
        <v>5</v>
      </c>
      <c r="H7745" s="10" t="s">
        <v>24</v>
      </c>
      <c r="I7745" s="10">
        <v>4309608</v>
      </c>
      <c r="J7745" s="10">
        <v>4310132</v>
      </c>
      <c r="K7745" s="10" t="s">
        <v>46</v>
      </c>
      <c r="R7745" s="10" t="s">
        <v>9457</v>
      </c>
      <c r="S7745" s="10">
        <v>525</v>
      </c>
    </row>
    <row r="7746" spans="1:20" x14ac:dyDescent="0.35">
      <c r="A7746" s="10" t="s">
        <v>27</v>
      </c>
      <c r="B7746" s="10" t="s">
        <v>27</v>
      </c>
      <c r="C7746" s="10" t="s">
        <v>28</v>
      </c>
      <c r="D7746" s="10" t="s">
        <v>22</v>
      </c>
      <c r="E7746" s="10" t="s">
        <v>23</v>
      </c>
      <c r="F7746" s="10" t="s">
        <v>5</v>
      </c>
      <c r="H7746" s="10" t="s">
        <v>24</v>
      </c>
      <c r="I7746" s="10">
        <v>4309608</v>
      </c>
      <c r="J7746" s="10">
        <v>4310132</v>
      </c>
      <c r="K7746" s="10" t="s">
        <v>46</v>
      </c>
      <c r="L7746" s="10" t="s">
        <v>9458</v>
      </c>
      <c r="O7746" s="10" t="s">
        <v>4816</v>
      </c>
      <c r="R7746" s="10" t="s">
        <v>9457</v>
      </c>
      <c r="S7746" s="10">
        <v>525</v>
      </c>
      <c r="T7746" s="10">
        <v>174</v>
      </c>
    </row>
    <row r="7747" spans="1:20" x14ac:dyDescent="0.35">
      <c r="A7747" s="10" t="s">
        <v>20</v>
      </c>
      <c r="B7747" s="10" t="s">
        <v>20</v>
      </c>
      <c r="C7747" s="10" t="s">
        <v>21</v>
      </c>
      <c r="D7747" s="10" t="s">
        <v>22</v>
      </c>
      <c r="E7747" s="10" t="s">
        <v>23</v>
      </c>
      <c r="F7747" s="10" t="s">
        <v>5</v>
      </c>
      <c r="H7747" s="10" t="s">
        <v>24</v>
      </c>
      <c r="I7747" s="10">
        <v>4310337</v>
      </c>
      <c r="J7747" s="10">
        <v>4311725</v>
      </c>
      <c r="K7747" s="10" t="s">
        <v>25</v>
      </c>
      <c r="R7747" s="10" t="s">
        <v>9459</v>
      </c>
      <c r="S7747" s="10">
        <v>1389</v>
      </c>
    </row>
    <row r="7748" spans="1:20" x14ac:dyDescent="0.35">
      <c r="A7748" s="10" t="s">
        <v>27</v>
      </c>
      <c r="B7748" s="10" t="s">
        <v>27</v>
      </c>
      <c r="C7748" s="10" t="s">
        <v>28</v>
      </c>
      <c r="D7748" s="10" t="s">
        <v>22</v>
      </c>
      <c r="E7748" s="10" t="s">
        <v>23</v>
      </c>
      <c r="F7748" s="10" t="s">
        <v>5</v>
      </c>
      <c r="H7748" s="10" t="s">
        <v>24</v>
      </c>
      <c r="I7748" s="10">
        <v>4310337</v>
      </c>
      <c r="J7748" s="10">
        <v>4311725</v>
      </c>
      <c r="K7748" s="10" t="s">
        <v>25</v>
      </c>
      <c r="L7748" s="10" t="s">
        <v>9460</v>
      </c>
      <c r="O7748" s="10" t="s">
        <v>3018</v>
      </c>
      <c r="R7748" s="10" t="s">
        <v>9459</v>
      </c>
      <c r="S7748" s="10">
        <v>1389</v>
      </c>
      <c r="T7748" s="10">
        <v>462</v>
      </c>
    </row>
    <row r="7749" spans="1:20" x14ac:dyDescent="0.35">
      <c r="A7749" s="10" t="s">
        <v>20</v>
      </c>
      <c r="B7749" s="10" t="s">
        <v>20</v>
      </c>
      <c r="C7749" s="10" t="s">
        <v>21</v>
      </c>
      <c r="D7749" s="10" t="s">
        <v>22</v>
      </c>
      <c r="E7749" s="10" t="s">
        <v>23</v>
      </c>
      <c r="F7749" s="10" t="s">
        <v>5</v>
      </c>
      <c r="H7749" s="10" t="s">
        <v>24</v>
      </c>
      <c r="I7749" s="10">
        <v>4311862</v>
      </c>
      <c r="J7749" s="10">
        <v>4313154</v>
      </c>
      <c r="K7749" s="10" t="s">
        <v>25</v>
      </c>
      <c r="R7749" s="10" t="s">
        <v>9461</v>
      </c>
      <c r="S7749" s="10">
        <v>1293</v>
      </c>
    </row>
    <row r="7750" spans="1:20" x14ac:dyDescent="0.35">
      <c r="A7750" s="10" t="s">
        <v>27</v>
      </c>
      <c r="B7750" s="10" t="s">
        <v>27</v>
      </c>
      <c r="C7750" s="10" t="s">
        <v>28</v>
      </c>
      <c r="D7750" s="10" t="s">
        <v>22</v>
      </c>
      <c r="E7750" s="10" t="s">
        <v>23</v>
      </c>
      <c r="F7750" s="10" t="s">
        <v>5</v>
      </c>
      <c r="H7750" s="10" t="s">
        <v>24</v>
      </c>
      <c r="I7750" s="10">
        <v>4311862</v>
      </c>
      <c r="J7750" s="10">
        <v>4313154</v>
      </c>
      <c r="K7750" s="10" t="s">
        <v>25</v>
      </c>
      <c r="L7750" s="10" t="s">
        <v>9462</v>
      </c>
      <c r="O7750" s="10" t="s">
        <v>49</v>
      </c>
      <c r="R7750" s="10" t="s">
        <v>9461</v>
      </c>
      <c r="S7750" s="10">
        <v>1293</v>
      </c>
      <c r="T7750" s="10">
        <v>430</v>
      </c>
    </row>
    <row r="7751" spans="1:20" x14ac:dyDescent="0.35">
      <c r="A7751" s="10" t="s">
        <v>20</v>
      </c>
      <c r="B7751" s="10" t="s">
        <v>20</v>
      </c>
      <c r="C7751" s="10" t="s">
        <v>21</v>
      </c>
      <c r="D7751" s="10" t="s">
        <v>22</v>
      </c>
      <c r="E7751" s="10" t="s">
        <v>23</v>
      </c>
      <c r="F7751" s="10" t="s">
        <v>5</v>
      </c>
      <c r="H7751" s="10" t="s">
        <v>24</v>
      </c>
      <c r="I7751" s="10">
        <v>4313290</v>
      </c>
      <c r="J7751" s="10">
        <v>4313862</v>
      </c>
      <c r="K7751" s="10" t="s">
        <v>25</v>
      </c>
      <c r="R7751" s="10" t="s">
        <v>9463</v>
      </c>
      <c r="S7751" s="10">
        <v>573</v>
      </c>
    </row>
    <row r="7752" spans="1:20" x14ac:dyDescent="0.35">
      <c r="A7752" s="10" t="s">
        <v>27</v>
      </c>
      <c r="B7752" s="10" t="s">
        <v>27</v>
      </c>
      <c r="C7752" s="10" t="s">
        <v>28</v>
      </c>
      <c r="D7752" s="10" t="s">
        <v>22</v>
      </c>
      <c r="E7752" s="10" t="s">
        <v>23</v>
      </c>
      <c r="F7752" s="10" t="s">
        <v>5</v>
      </c>
      <c r="H7752" s="10" t="s">
        <v>24</v>
      </c>
      <c r="I7752" s="10">
        <v>4313290</v>
      </c>
      <c r="J7752" s="10">
        <v>4313862</v>
      </c>
      <c r="K7752" s="10" t="s">
        <v>25</v>
      </c>
      <c r="L7752" s="10" t="s">
        <v>9464</v>
      </c>
      <c r="O7752" s="10" t="s">
        <v>9465</v>
      </c>
      <c r="R7752" s="10" t="s">
        <v>9463</v>
      </c>
      <c r="S7752" s="10">
        <v>573</v>
      </c>
      <c r="T7752" s="10">
        <v>190</v>
      </c>
    </row>
    <row r="7753" spans="1:20" x14ac:dyDescent="0.35">
      <c r="A7753" s="10" t="s">
        <v>20</v>
      </c>
      <c r="B7753" s="10" t="s">
        <v>20</v>
      </c>
      <c r="C7753" s="10" t="s">
        <v>21</v>
      </c>
      <c r="D7753" s="10" t="s">
        <v>22</v>
      </c>
      <c r="E7753" s="10" t="s">
        <v>23</v>
      </c>
      <c r="F7753" s="10" t="s">
        <v>5</v>
      </c>
      <c r="H7753" s="10" t="s">
        <v>24</v>
      </c>
      <c r="I7753" s="10">
        <v>4313859</v>
      </c>
      <c r="J7753" s="10">
        <v>4314557</v>
      </c>
      <c r="K7753" s="10" t="s">
        <v>25</v>
      </c>
      <c r="R7753" s="10" t="s">
        <v>9466</v>
      </c>
      <c r="S7753" s="10">
        <v>699</v>
      </c>
    </row>
    <row r="7754" spans="1:20" x14ac:dyDescent="0.35">
      <c r="A7754" s="10" t="s">
        <v>27</v>
      </c>
      <c r="B7754" s="10" t="s">
        <v>27</v>
      </c>
      <c r="C7754" s="10" t="s">
        <v>28</v>
      </c>
      <c r="D7754" s="10" t="s">
        <v>22</v>
      </c>
      <c r="E7754" s="10" t="s">
        <v>23</v>
      </c>
      <c r="F7754" s="10" t="s">
        <v>5</v>
      </c>
      <c r="H7754" s="10" t="s">
        <v>24</v>
      </c>
      <c r="I7754" s="10">
        <v>4313859</v>
      </c>
      <c r="J7754" s="10">
        <v>4314557</v>
      </c>
      <c r="K7754" s="10" t="s">
        <v>25</v>
      </c>
      <c r="L7754" s="10" t="s">
        <v>9467</v>
      </c>
      <c r="O7754" s="10" t="s">
        <v>9468</v>
      </c>
      <c r="R7754" s="10" t="s">
        <v>9466</v>
      </c>
      <c r="S7754" s="10">
        <v>699</v>
      </c>
      <c r="T7754" s="10">
        <v>232</v>
      </c>
    </row>
    <row r="7755" spans="1:20" x14ac:dyDescent="0.35">
      <c r="A7755" s="10" t="s">
        <v>20</v>
      </c>
      <c r="B7755" s="10" t="s">
        <v>20</v>
      </c>
      <c r="C7755" s="10" t="s">
        <v>21</v>
      </c>
      <c r="D7755" s="10" t="s">
        <v>22</v>
      </c>
      <c r="E7755" s="10" t="s">
        <v>23</v>
      </c>
      <c r="F7755" s="10" t="s">
        <v>5</v>
      </c>
      <c r="H7755" s="10" t="s">
        <v>24</v>
      </c>
      <c r="I7755" s="10">
        <v>4314554</v>
      </c>
      <c r="J7755" s="10">
        <v>4315063</v>
      </c>
      <c r="K7755" s="10" t="s">
        <v>25</v>
      </c>
      <c r="R7755" s="10" t="s">
        <v>9469</v>
      </c>
      <c r="S7755" s="10">
        <v>510</v>
      </c>
    </row>
    <row r="7756" spans="1:20" x14ac:dyDescent="0.35">
      <c r="A7756" s="10" t="s">
        <v>27</v>
      </c>
      <c r="B7756" s="10" t="s">
        <v>27</v>
      </c>
      <c r="C7756" s="10" t="s">
        <v>28</v>
      </c>
      <c r="D7756" s="10" t="s">
        <v>22</v>
      </c>
      <c r="E7756" s="10" t="s">
        <v>23</v>
      </c>
      <c r="F7756" s="10" t="s">
        <v>5</v>
      </c>
      <c r="H7756" s="10" t="s">
        <v>24</v>
      </c>
      <c r="I7756" s="10">
        <v>4314554</v>
      </c>
      <c r="J7756" s="10">
        <v>4315063</v>
      </c>
      <c r="K7756" s="10" t="s">
        <v>25</v>
      </c>
      <c r="L7756" s="10" t="s">
        <v>9470</v>
      </c>
      <c r="O7756" s="10" t="s">
        <v>427</v>
      </c>
      <c r="R7756" s="10" t="s">
        <v>9469</v>
      </c>
      <c r="S7756" s="10">
        <v>510</v>
      </c>
      <c r="T7756" s="10">
        <v>169</v>
      </c>
    </row>
    <row r="7757" spans="1:20" x14ac:dyDescent="0.35">
      <c r="A7757" s="10" t="s">
        <v>20</v>
      </c>
      <c r="B7757" s="10" t="s">
        <v>20</v>
      </c>
      <c r="C7757" s="10" t="s">
        <v>21</v>
      </c>
      <c r="D7757" s="10" t="s">
        <v>22</v>
      </c>
      <c r="E7757" s="10" t="s">
        <v>23</v>
      </c>
      <c r="F7757" s="10" t="s">
        <v>5</v>
      </c>
      <c r="H7757" s="10" t="s">
        <v>24</v>
      </c>
      <c r="I7757" s="10">
        <v>4315087</v>
      </c>
      <c r="J7757" s="10">
        <v>4315344</v>
      </c>
      <c r="K7757" s="10" t="s">
        <v>46</v>
      </c>
      <c r="R7757" s="10" t="s">
        <v>9471</v>
      </c>
      <c r="S7757" s="10">
        <v>258</v>
      </c>
    </row>
    <row r="7758" spans="1:20" x14ac:dyDescent="0.35">
      <c r="A7758" s="10" t="s">
        <v>27</v>
      </c>
      <c r="B7758" s="10" t="s">
        <v>27</v>
      </c>
      <c r="C7758" s="10" t="s">
        <v>28</v>
      </c>
      <c r="D7758" s="10" t="s">
        <v>22</v>
      </c>
      <c r="E7758" s="10" t="s">
        <v>23</v>
      </c>
      <c r="F7758" s="10" t="s">
        <v>5</v>
      </c>
      <c r="H7758" s="10" t="s">
        <v>24</v>
      </c>
      <c r="I7758" s="10">
        <v>4315087</v>
      </c>
      <c r="J7758" s="10">
        <v>4315344</v>
      </c>
      <c r="K7758" s="10" t="s">
        <v>46</v>
      </c>
      <c r="L7758" s="10" t="s">
        <v>9472</v>
      </c>
      <c r="O7758" s="10" t="s">
        <v>52</v>
      </c>
      <c r="R7758" s="10" t="s">
        <v>9471</v>
      </c>
      <c r="S7758" s="10">
        <v>258</v>
      </c>
      <c r="T7758" s="10">
        <v>85</v>
      </c>
    </row>
    <row r="7759" spans="1:20" x14ac:dyDescent="0.35">
      <c r="A7759" s="10" t="s">
        <v>20</v>
      </c>
      <c r="B7759" s="10" t="s">
        <v>20</v>
      </c>
      <c r="C7759" s="10" t="s">
        <v>21</v>
      </c>
      <c r="D7759" s="10" t="s">
        <v>22</v>
      </c>
      <c r="E7759" s="10" t="s">
        <v>23</v>
      </c>
      <c r="F7759" s="10" t="s">
        <v>5</v>
      </c>
      <c r="H7759" s="10" t="s">
        <v>24</v>
      </c>
      <c r="I7759" s="10">
        <v>4315439</v>
      </c>
      <c r="J7759" s="10">
        <v>4315861</v>
      </c>
      <c r="K7759" s="10" t="s">
        <v>25</v>
      </c>
      <c r="R7759" s="10" t="s">
        <v>9473</v>
      </c>
      <c r="S7759" s="10">
        <v>423</v>
      </c>
    </row>
    <row r="7760" spans="1:20" x14ac:dyDescent="0.35">
      <c r="A7760" s="10" t="s">
        <v>27</v>
      </c>
      <c r="B7760" s="10" t="s">
        <v>27</v>
      </c>
      <c r="C7760" s="10" t="s">
        <v>28</v>
      </c>
      <c r="D7760" s="10" t="s">
        <v>22</v>
      </c>
      <c r="E7760" s="10" t="s">
        <v>23</v>
      </c>
      <c r="F7760" s="10" t="s">
        <v>5</v>
      </c>
      <c r="H7760" s="10" t="s">
        <v>24</v>
      </c>
      <c r="I7760" s="10">
        <v>4315439</v>
      </c>
      <c r="J7760" s="10">
        <v>4315861</v>
      </c>
      <c r="K7760" s="10" t="s">
        <v>25</v>
      </c>
      <c r="L7760" s="10" t="s">
        <v>9474</v>
      </c>
      <c r="O7760" s="10" t="s">
        <v>4747</v>
      </c>
      <c r="R7760" s="10" t="s">
        <v>9473</v>
      </c>
      <c r="S7760" s="10">
        <v>423</v>
      </c>
      <c r="T7760" s="10">
        <v>140</v>
      </c>
    </row>
    <row r="7761" spans="1:20" x14ac:dyDescent="0.35">
      <c r="A7761" s="10" t="s">
        <v>20</v>
      </c>
      <c r="B7761" s="10" t="s">
        <v>20</v>
      </c>
      <c r="C7761" s="10" t="s">
        <v>21</v>
      </c>
      <c r="D7761" s="10" t="s">
        <v>22</v>
      </c>
      <c r="E7761" s="10" t="s">
        <v>23</v>
      </c>
      <c r="F7761" s="10" t="s">
        <v>5</v>
      </c>
      <c r="H7761" s="10" t="s">
        <v>24</v>
      </c>
      <c r="I7761" s="10">
        <v>4315983</v>
      </c>
      <c r="J7761" s="10">
        <v>4316405</v>
      </c>
      <c r="K7761" s="10" t="s">
        <v>25</v>
      </c>
      <c r="R7761" s="10" t="s">
        <v>9475</v>
      </c>
      <c r="S7761" s="10">
        <v>423</v>
      </c>
    </row>
    <row r="7762" spans="1:20" x14ac:dyDescent="0.35">
      <c r="A7762" s="10" t="s">
        <v>27</v>
      </c>
      <c r="B7762" s="10" t="s">
        <v>27</v>
      </c>
      <c r="C7762" s="10" t="s">
        <v>28</v>
      </c>
      <c r="D7762" s="10" t="s">
        <v>22</v>
      </c>
      <c r="E7762" s="10" t="s">
        <v>23</v>
      </c>
      <c r="F7762" s="10" t="s">
        <v>5</v>
      </c>
      <c r="H7762" s="10" t="s">
        <v>24</v>
      </c>
      <c r="I7762" s="10">
        <v>4315983</v>
      </c>
      <c r="J7762" s="10">
        <v>4316405</v>
      </c>
      <c r="K7762" s="10" t="s">
        <v>25</v>
      </c>
      <c r="L7762" s="10" t="s">
        <v>9476</v>
      </c>
      <c r="O7762" s="10" t="s">
        <v>4961</v>
      </c>
      <c r="R7762" s="10" t="s">
        <v>9475</v>
      </c>
      <c r="S7762" s="10">
        <v>423</v>
      </c>
      <c r="T7762" s="10">
        <v>140</v>
      </c>
    </row>
    <row r="7763" spans="1:20" x14ac:dyDescent="0.35">
      <c r="A7763" s="10" t="s">
        <v>20</v>
      </c>
      <c r="B7763" s="10" t="s">
        <v>20</v>
      </c>
      <c r="C7763" s="10" t="s">
        <v>21</v>
      </c>
      <c r="D7763" s="10" t="s">
        <v>22</v>
      </c>
      <c r="E7763" s="10" t="s">
        <v>23</v>
      </c>
      <c r="F7763" s="10" t="s">
        <v>5</v>
      </c>
      <c r="H7763" s="10" t="s">
        <v>24</v>
      </c>
      <c r="I7763" s="10">
        <v>4316467</v>
      </c>
      <c r="J7763" s="10">
        <v>4317267</v>
      </c>
      <c r="K7763" s="10" t="s">
        <v>25</v>
      </c>
      <c r="R7763" s="10" t="s">
        <v>9477</v>
      </c>
      <c r="S7763" s="10">
        <v>801</v>
      </c>
    </row>
    <row r="7764" spans="1:20" x14ac:dyDescent="0.35">
      <c r="A7764" s="10" t="s">
        <v>27</v>
      </c>
      <c r="B7764" s="10" t="s">
        <v>27</v>
      </c>
      <c r="C7764" s="10" t="s">
        <v>28</v>
      </c>
      <c r="D7764" s="10" t="s">
        <v>22</v>
      </c>
      <c r="E7764" s="10" t="s">
        <v>23</v>
      </c>
      <c r="F7764" s="10" t="s">
        <v>5</v>
      </c>
      <c r="H7764" s="10" t="s">
        <v>24</v>
      </c>
      <c r="I7764" s="10">
        <v>4316467</v>
      </c>
      <c r="J7764" s="10">
        <v>4317267</v>
      </c>
      <c r="K7764" s="10" t="s">
        <v>25</v>
      </c>
      <c r="L7764" s="10" t="s">
        <v>9478</v>
      </c>
      <c r="O7764" s="10" t="s">
        <v>9479</v>
      </c>
      <c r="R7764" s="10" t="s">
        <v>9477</v>
      </c>
      <c r="S7764" s="10">
        <v>801</v>
      </c>
      <c r="T7764" s="10">
        <v>266</v>
      </c>
    </row>
    <row r="7765" spans="1:20" x14ac:dyDescent="0.35">
      <c r="A7765" s="10" t="s">
        <v>20</v>
      </c>
      <c r="B7765" s="10" t="s">
        <v>20</v>
      </c>
      <c r="C7765" s="10" t="s">
        <v>21</v>
      </c>
      <c r="D7765" s="10" t="s">
        <v>22</v>
      </c>
      <c r="E7765" s="10" t="s">
        <v>23</v>
      </c>
      <c r="F7765" s="10" t="s">
        <v>5</v>
      </c>
      <c r="H7765" s="10" t="s">
        <v>24</v>
      </c>
      <c r="I7765" s="10">
        <v>4317264</v>
      </c>
      <c r="J7765" s="10">
        <v>4318223</v>
      </c>
      <c r="K7765" s="10" t="s">
        <v>25</v>
      </c>
      <c r="R7765" s="10" t="s">
        <v>9480</v>
      </c>
      <c r="S7765" s="10">
        <v>960</v>
      </c>
    </row>
    <row r="7766" spans="1:20" x14ac:dyDescent="0.35">
      <c r="A7766" s="10" t="s">
        <v>27</v>
      </c>
      <c r="B7766" s="10" t="s">
        <v>27</v>
      </c>
      <c r="C7766" s="10" t="s">
        <v>28</v>
      </c>
      <c r="D7766" s="10" t="s">
        <v>22</v>
      </c>
      <c r="E7766" s="10" t="s">
        <v>23</v>
      </c>
      <c r="F7766" s="10" t="s">
        <v>5</v>
      </c>
      <c r="H7766" s="10" t="s">
        <v>24</v>
      </c>
      <c r="I7766" s="10">
        <v>4317264</v>
      </c>
      <c r="J7766" s="10">
        <v>4318223</v>
      </c>
      <c r="K7766" s="10" t="s">
        <v>25</v>
      </c>
      <c r="L7766" s="10" t="s">
        <v>9481</v>
      </c>
      <c r="O7766" s="10" t="s">
        <v>9482</v>
      </c>
      <c r="R7766" s="10" t="s">
        <v>9480</v>
      </c>
      <c r="S7766" s="10">
        <v>960</v>
      </c>
      <c r="T7766" s="10">
        <v>319</v>
      </c>
    </row>
    <row r="7767" spans="1:20" x14ac:dyDescent="0.35">
      <c r="A7767" s="10" t="s">
        <v>20</v>
      </c>
      <c r="B7767" s="10" t="s">
        <v>20</v>
      </c>
      <c r="C7767" s="10" t="s">
        <v>21</v>
      </c>
      <c r="D7767" s="10" t="s">
        <v>22</v>
      </c>
      <c r="E7767" s="10" t="s">
        <v>23</v>
      </c>
      <c r="F7767" s="10" t="s">
        <v>5</v>
      </c>
      <c r="H7767" s="10" t="s">
        <v>24</v>
      </c>
      <c r="I7767" s="10">
        <v>4318290</v>
      </c>
      <c r="J7767" s="10">
        <v>4319693</v>
      </c>
      <c r="K7767" s="10" t="s">
        <v>25</v>
      </c>
      <c r="R7767" s="10" t="s">
        <v>9483</v>
      </c>
      <c r="S7767" s="10">
        <v>1404</v>
      </c>
    </row>
    <row r="7768" spans="1:20" x14ac:dyDescent="0.35">
      <c r="A7768" s="10" t="s">
        <v>27</v>
      </c>
      <c r="B7768" s="10" t="s">
        <v>27</v>
      </c>
      <c r="C7768" s="10" t="s">
        <v>28</v>
      </c>
      <c r="D7768" s="10" t="s">
        <v>22</v>
      </c>
      <c r="E7768" s="10" t="s">
        <v>23</v>
      </c>
      <c r="F7768" s="10" t="s">
        <v>5</v>
      </c>
      <c r="H7768" s="10" t="s">
        <v>24</v>
      </c>
      <c r="I7768" s="10">
        <v>4318290</v>
      </c>
      <c r="J7768" s="10">
        <v>4319693</v>
      </c>
      <c r="K7768" s="10" t="s">
        <v>25</v>
      </c>
      <c r="L7768" s="10" t="s">
        <v>9484</v>
      </c>
      <c r="O7768" s="10" t="s">
        <v>9485</v>
      </c>
      <c r="R7768" s="10" t="s">
        <v>9483</v>
      </c>
      <c r="S7768" s="10">
        <v>1404</v>
      </c>
      <c r="T7768" s="10">
        <v>467</v>
      </c>
    </row>
    <row r="7769" spans="1:20" x14ac:dyDescent="0.35">
      <c r="A7769" s="10" t="s">
        <v>20</v>
      </c>
      <c r="B7769" s="10" t="s">
        <v>20</v>
      </c>
      <c r="C7769" s="10" t="s">
        <v>21</v>
      </c>
      <c r="D7769" s="10" t="s">
        <v>22</v>
      </c>
      <c r="E7769" s="10" t="s">
        <v>23</v>
      </c>
      <c r="F7769" s="10" t="s">
        <v>5</v>
      </c>
      <c r="H7769" s="10" t="s">
        <v>24</v>
      </c>
      <c r="I7769" s="10">
        <v>4319690</v>
      </c>
      <c r="J7769" s="10">
        <v>4320658</v>
      </c>
      <c r="K7769" s="10" t="s">
        <v>25</v>
      </c>
      <c r="R7769" s="10" t="s">
        <v>9486</v>
      </c>
      <c r="S7769" s="10">
        <v>969</v>
      </c>
    </row>
    <row r="7770" spans="1:20" x14ac:dyDescent="0.35">
      <c r="A7770" s="10" t="s">
        <v>27</v>
      </c>
      <c r="B7770" s="10" t="s">
        <v>27</v>
      </c>
      <c r="C7770" s="10" t="s">
        <v>28</v>
      </c>
      <c r="D7770" s="10" t="s">
        <v>22</v>
      </c>
      <c r="E7770" s="10" t="s">
        <v>23</v>
      </c>
      <c r="F7770" s="10" t="s">
        <v>5</v>
      </c>
      <c r="H7770" s="10" t="s">
        <v>24</v>
      </c>
      <c r="I7770" s="10">
        <v>4319690</v>
      </c>
      <c r="J7770" s="10">
        <v>4320658</v>
      </c>
      <c r="K7770" s="10" t="s">
        <v>25</v>
      </c>
      <c r="L7770" s="10" t="s">
        <v>9487</v>
      </c>
      <c r="O7770" s="10" t="s">
        <v>4173</v>
      </c>
      <c r="R7770" s="10" t="s">
        <v>9486</v>
      </c>
      <c r="S7770" s="10">
        <v>969</v>
      </c>
      <c r="T7770" s="10">
        <v>322</v>
      </c>
    </row>
    <row r="7771" spans="1:20" x14ac:dyDescent="0.35">
      <c r="A7771" s="10" t="s">
        <v>20</v>
      </c>
      <c r="B7771" s="10" t="s">
        <v>20</v>
      </c>
      <c r="C7771" s="10" t="s">
        <v>21</v>
      </c>
      <c r="D7771" s="10" t="s">
        <v>22</v>
      </c>
      <c r="E7771" s="10" t="s">
        <v>23</v>
      </c>
      <c r="F7771" s="10" t="s">
        <v>5</v>
      </c>
      <c r="H7771" s="10" t="s">
        <v>24</v>
      </c>
      <c r="I7771" s="10">
        <v>4320648</v>
      </c>
      <c r="J7771" s="10">
        <v>4321250</v>
      </c>
      <c r="K7771" s="10" t="s">
        <v>25</v>
      </c>
      <c r="R7771" s="10" t="s">
        <v>9488</v>
      </c>
      <c r="S7771" s="10">
        <v>603</v>
      </c>
    </row>
    <row r="7772" spans="1:20" x14ac:dyDescent="0.35">
      <c r="A7772" s="10" t="s">
        <v>27</v>
      </c>
      <c r="B7772" s="10" t="s">
        <v>27</v>
      </c>
      <c r="C7772" s="10" t="s">
        <v>28</v>
      </c>
      <c r="D7772" s="10" t="s">
        <v>22</v>
      </c>
      <c r="E7772" s="10" t="s">
        <v>23</v>
      </c>
      <c r="F7772" s="10" t="s">
        <v>5</v>
      </c>
      <c r="H7772" s="10" t="s">
        <v>24</v>
      </c>
      <c r="I7772" s="10">
        <v>4320648</v>
      </c>
      <c r="J7772" s="10">
        <v>4321250</v>
      </c>
      <c r="K7772" s="10" t="s">
        <v>25</v>
      </c>
      <c r="L7772" s="10" t="s">
        <v>9489</v>
      </c>
      <c r="O7772" s="10" t="s">
        <v>9490</v>
      </c>
      <c r="R7772" s="10" t="s">
        <v>9488</v>
      </c>
      <c r="S7772" s="10">
        <v>603</v>
      </c>
      <c r="T7772" s="10">
        <v>200</v>
      </c>
    </row>
    <row r="7773" spans="1:20" x14ac:dyDescent="0.35">
      <c r="A7773" s="10" t="s">
        <v>20</v>
      </c>
      <c r="B7773" s="10" t="s">
        <v>20</v>
      </c>
      <c r="C7773" s="10" t="s">
        <v>21</v>
      </c>
      <c r="D7773" s="10" t="s">
        <v>22</v>
      </c>
      <c r="E7773" s="10" t="s">
        <v>23</v>
      </c>
      <c r="F7773" s="10" t="s">
        <v>5</v>
      </c>
      <c r="H7773" s="10" t="s">
        <v>24</v>
      </c>
      <c r="I7773" s="10">
        <v>4321247</v>
      </c>
      <c r="J7773" s="10">
        <v>4322203</v>
      </c>
      <c r="K7773" s="10" t="s">
        <v>25</v>
      </c>
      <c r="R7773" s="10" t="s">
        <v>9491</v>
      </c>
      <c r="S7773" s="10">
        <v>957</v>
      </c>
    </row>
    <row r="7774" spans="1:20" x14ac:dyDescent="0.35">
      <c r="A7774" s="10" t="s">
        <v>27</v>
      </c>
      <c r="B7774" s="10" t="s">
        <v>27</v>
      </c>
      <c r="C7774" s="10" t="s">
        <v>28</v>
      </c>
      <c r="D7774" s="10" t="s">
        <v>22</v>
      </c>
      <c r="E7774" s="10" t="s">
        <v>23</v>
      </c>
      <c r="F7774" s="10" t="s">
        <v>5</v>
      </c>
      <c r="H7774" s="10" t="s">
        <v>24</v>
      </c>
      <c r="I7774" s="10">
        <v>4321247</v>
      </c>
      <c r="J7774" s="10">
        <v>4322203</v>
      </c>
      <c r="K7774" s="10" t="s">
        <v>25</v>
      </c>
      <c r="L7774" s="10" t="s">
        <v>9492</v>
      </c>
      <c r="O7774" s="10" t="s">
        <v>9493</v>
      </c>
      <c r="R7774" s="10" t="s">
        <v>9491</v>
      </c>
      <c r="S7774" s="10">
        <v>957</v>
      </c>
      <c r="T7774" s="10">
        <v>318</v>
      </c>
    </row>
    <row r="7775" spans="1:20" x14ac:dyDescent="0.35">
      <c r="A7775" s="10" t="s">
        <v>20</v>
      </c>
      <c r="B7775" s="10" t="s">
        <v>20</v>
      </c>
      <c r="C7775" s="10" t="s">
        <v>21</v>
      </c>
      <c r="D7775" s="10" t="s">
        <v>22</v>
      </c>
      <c r="E7775" s="10" t="s">
        <v>23</v>
      </c>
      <c r="F7775" s="10" t="s">
        <v>5</v>
      </c>
      <c r="H7775" s="10" t="s">
        <v>24</v>
      </c>
      <c r="I7775" s="10">
        <v>4322205</v>
      </c>
      <c r="J7775" s="10">
        <v>4323800</v>
      </c>
      <c r="K7775" s="10" t="s">
        <v>25</v>
      </c>
      <c r="R7775" s="10" t="s">
        <v>9494</v>
      </c>
      <c r="S7775" s="10">
        <v>1596</v>
      </c>
    </row>
    <row r="7776" spans="1:20" x14ac:dyDescent="0.35">
      <c r="A7776" s="10" t="s">
        <v>27</v>
      </c>
      <c r="B7776" s="10" t="s">
        <v>27</v>
      </c>
      <c r="C7776" s="10" t="s">
        <v>28</v>
      </c>
      <c r="D7776" s="10" t="s">
        <v>22</v>
      </c>
      <c r="E7776" s="10" t="s">
        <v>23</v>
      </c>
      <c r="F7776" s="10" t="s">
        <v>5</v>
      </c>
      <c r="H7776" s="10" t="s">
        <v>24</v>
      </c>
      <c r="I7776" s="10">
        <v>4322205</v>
      </c>
      <c r="J7776" s="10">
        <v>4323800</v>
      </c>
      <c r="K7776" s="10" t="s">
        <v>25</v>
      </c>
      <c r="L7776" s="10" t="s">
        <v>9495</v>
      </c>
      <c r="O7776" s="10" t="s">
        <v>9496</v>
      </c>
      <c r="R7776" s="10" t="s">
        <v>9494</v>
      </c>
      <c r="S7776" s="10">
        <v>1596</v>
      </c>
      <c r="T7776" s="10">
        <v>531</v>
      </c>
    </row>
    <row r="7777" spans="1:20" x14ac:dyDescent="0.35">
      <c r="A7777" s="10" t="s">
        <v>20</v>
      </c>
      <c r="B7777" s="10" t="s">
        <v>20</v>
      </c>
      <c r="C7777" s="10" t="s">
        <v>21</v>
      </c>
      <c r="D7777" s="10" t="s">
        <v>22</v>
      </c>
      <c r="E7777" s="10" t="s">
        <v>23</v>
      </c>
      <c r="F7777" s="10" t="s">
        <v>5</v>
      </c>
      <c r="H7777" s="10" t="s">
        <v>24</v>
      </c>
      <c r="I7777" s="10">
        <v>4323959</v>
      </c>
      <c r="J7777" s="10">
        <v>4324591</v>
      </c>
      <c r="K7777" s="10" t="s">
        <v>25</v>
      </c>
      <c r="R7777" s="10" t="s">
        <v>9497</v>
      </c>
      <c r="S7777" s="10">
        <v>633</v>
      </c>
    </row>
    <row r="7778" spans="1:20" x14ac:dyDescent="0.35">
      <c r="A7778" s="10" t="s">
        <v>27</v>
      </c>
      <c r="B7778" s="10" t="s">
        <v>27</v>
      </c>
      <c r="C7778" s="10" t="s">
        <v>28</v>
      </c>
      <c r="D7778" s="10" t="s">
        <v>22</v>
      </c>
      <c r="E7778" s="10" t="s">
        <v>23</v>
      </c>
      <c r="F7778" s="10" t="s">
        <v>5</v>
      </c>
      <c r="H7778" s="10" t="s">
        <v>24</v>
      </c>
      <c r="I7778" s="10">
        <v>4323959</v>
      </c>
      <c r="J7778" s="10">
        <v>4324591</v>
      </c>
      <c r="K7778" s="10" t="s">
        <v>25</v>
      </c>
      <c r="L7778" s="10" t="s">
        <v>9498</v>
      </c>
      <c r="O7778" s="10" t="s">
        <v>481</v>
      </c>
      <c r="R7778" s="10" t="s">
        <v>9497</v>
      </c>
      <c r="S7778" s="10">
        <v>633</v>
      </c>
      <c r="T7778" s="10">
        <v>210</v>
      </c>
    </row>
    <row r="7779" spans="1:20" x14ac:dyDescent="0.35">
      <c r="A7779" s="10" t="s">
        <v>20</v>
      </c>
      <c r="B7779" s="10" t="s">
        <v>20</v>
      </c>
      <c r="C7779" s="10" t="s">
        <v>21</v>
      </c>
      <c r="D7779" s="10" t="s">
        <v>22</v>
      </c>
      <c r="E7779" s="10" t="s">
        <v>23</v>
      </c>
      <c r="F7779" s="10" t="s">
        <v>5</v>
      </c>
      <c r="H7779" s="10" t="s">
        <v>24</v>
      </c>
      <c r="I7779" s="10">
        <v>4324739</v>
      </c>
      <c r="J7779" s="10">
        <v>4325908</v>
      </c>
      <c r="K7779" s="10" t="s">
        <v>25</v>
      </c>
      <c r="R7779" s="10" t="s">
        <v>9499</v>
      </c>
      <c r="S7779" s="10">
        <v>1170</v>
      </c>
    </row>
    <row r="7780" spans="1:20" x14ac:dyDescent="0.35">
      <c r="A7780" s="10" t="s">
        <v>27</v>
      </c>
      <c r="B7780" s="10" t="s">
        <v>27</v>
      </c>
      <c r="C7780" s="10" t="s">
        <v>28</v>
      </c>
      <c r="D7780" s="10" t="s">
        <v>22</v>
      </c>
      <c r="E7780" s="10" t="s">
        <v>23</v>
      </c>
      <c r="F7780" s="10" t="s">
        <v>5</v>
      </c>
      <c r="H7780" s="10" t="s">
        <v>24</v>
      </c>
      <c r="I7780" s="10">
        <v>4324739</v>
      </c>
      <c r="J7780" s="10">
        <v>4325908</v>
      </c>
      <c r="K7780" s="10" t="s">
        <v>25</v>
      </c>
      <c r="L7780" s="10" t="s">
        <v>9500</v>
      </c>
      <c r="O7780" s="10" t="s">
        <v>2420</v>
      </c>
      <c r="R7780" s="10" t="s">
        <v>9499</v>
      </c>
      <c r="S7780" s="10">
        <v>1170</v>
      </c>
      <c r="T7780" s="10">
        <v>389</v>
      </c>
    </row>
    <row r="7781" spans="1:20" x14ac:dyDescent="0.35">
      <c r="A7781" s="10" t="s">
        <v>20</v>
      </c>
      <c r="B7781" s="10" t="s">
        <v>20</v>
      </c>
      <c r="C7781" s="10" t="s">
        <v>21</v>
      </c>
      <c r="D7781" s="10" t="s">
        <v>22</v>
      </c>
      <c r="E7781" s="10" t="s">
        <v>23</v>
      </c>
      <c r="F7781" s="10" t="s">
        <v>5</v>
      </c>
      <c r="H7781" s="10" t="s">
        <v>24</v>
      </c>
      <c r="I7781" s="10">
        <v>4325901</v>
      </c>
      <c r="J7781" s="10">
        <v>4326668</v>
      </c>
      <c r="K7781" s="10" t="s">
        <v>25</v>
      </c>
      <c r="R7781" s="10" t="s">
        <v>9501</v>
      </c>
      <c r="S7781" s="10">
        <v>768</v>
      </c>
    </row>
    <row r="7782" spans="1:20" x14ac:dyDescent="0.35">
      <c r="A7782" s="10" t="s">
        <v>27</v>
      </c>
      <c r="B7782" s="10" t="s">
        <v>27</v>
      </c>
      <c r="C7782" s="10" t="s">
        <v>28</v>
      </c>
      <c r="D7782" s="10" t="s">
        <v>22</v>
      </c>
      <c r="E7782" s="10" t="s">
        <v>23</v>
      </c>
      <c r="F7782" s="10" t="s">
        <v>5</v>
      </c>
      <c r="H7782" s="10" t="s">
        <v>24</v>
      </c>
      <c r="I7782" s="10">
        <v>4325901</v>
      </c>
      <c r="J7782" s="10">
        <v>4326668</v>
      </c>
      <c r="K7782" s="10" t="s">
        <v>25</v>
      </c>
      <c r="L7782" s="10" t="s">
        <v>9502</v>
      </c>
      <c r="O7782" s="10" t="s">
        <v>49</v>
      </c>
      <c r="R7782" s="10" t="s">
        <v>9501</v>
      </c>
      <c r="S7782" s="10">
        <v>768</v>
      </c>
      <c r="T7782" s="10">
        <v>255</v>
      </c>
    </row>
    <row r="7783" spans="1:20" x14ac:dyDescent="0.35">
      <c r="A7783" s="10" t="s">
        <v>20</v>
      </c>
      <c r="B7783" s="10" t="s">
        <v>20</v>
      </c>
      <c r="C7783" s="10" t="s">
        <v>21</v>
      </c>
      <c r="D7783" s="10" t="s">
        <v>22</v>
      </c>
      <c r="E7783" s="10" t="s">
        <v>23</v>
      </c>
      <c r="F7783" s="10" t="s">
        <v>5</v>
      </c>
      <c r="H7783" s="10" t="s">
        <v>24</v>
      </c>
      <c r="I7783" s="10">
        <v>4326714</v>
      </c>
      <c r="J7783" s="10">
        <v>4327391</v>
      </c>
      <c r="K7783" s="10" t="s">
        <v>25</v>
      </c>
      <c r="R7783" s="10" t="s">
        <v>9503</v>
      </c>
      <c r="S7783" s="10">
        <v>678</v>
      </c>
    </row>
    <row r="7784" spans="1:20" x14ac:dyDescent="0.35">
      <c r="A7784" s="10" t="s">
        <v>27</v>
      </c>
      <c r="B7784" s="10" t="s">
        <v>27</v>
      </c>
      <c r="C7784" s="10" t="s">
        <v>28</v>
      </c>
      <c r="D7784" s="10" t="s">
        <v>22</v>
      </c>
      <c r="E7784" s="10" t="s">
        <v>23</v>
      </c>
      <c r="F7784" s="10" t="s">
        <v>5</v>
      </c>
      <c r="H7784" s="10" t="s">
        <v>24</v>
      </c>
      <c r="I7784" s="10">
        <v>4326714</v>
      </c>
      <c r="J7784" s="10">
        <v>4327391</v>
      </c>
      <c r="K7784" s="10" t="s">
        <v>25</v>
      </c>
      <c r="L7784" s="10" t="s">
        <v>9504</v>
      </c>
      <c r="O7784" s="10" t="s">
        <v>9505</v>
      </c>
      <c r="R7784" s="10" t="s">
        <v>9503</v>
      </c>
      <c r="S7784" s="10">
        <v>678</v>
      </c>
      <c r="T7784" s="10">
        <v>225</v>
      </c>
    </row>
    <row r="7785" spans="1:20" x14ac:dyDescent="0.35">
      <c r="A7785" s="10" t="s">
        <v>20</v>
      </c>
      <c r="B7785" s="10" t="s">
        <v>20</v>
      </c>
      <c r="C7785" s="10" t="s">
        <v>21</v>
      </c>
      <c r="D7785" s="10" t="s">
        <v>22</v>
      </c>
      <c r="E7785" s="10" t="s">
        <v>23</v>
      </c>
      <c r="F7785" s="10" t="s">
        <v>5</v>
      </c>
      <c r="H7785" s="10" t="s">
        <v>24</v>
      </c>
      <c r="I7785" s="10">
        <v>4327448</v>
      </c>
      <c r="J7785" s="10">
        <v>4328998</v>
      </c>
      <c r="K7785" s="10" t="s">
        <v>25</v>
      </c>
      <c r="R7785" s="10" t="s">
        <v>9506</v>
      </c>
      <c r="S7785" s="10">
        <v>1551</v>
      </c>
    </row>
    <row r="7786" spans="1:20" x14ac:dyDescent="0.35">
      <c r="A7786" s="10" t="s">
        <v>27</v>
      </c>
      <c r="B7786" s="10" t="s">
        <v>27</v>
      </c>
      <c r="C7786" s="10" t="s">
        <v>28</v>
      </c>
      <c r="D7786" s="10" t="s">
        <v>22</v>
      </c>
      <c r="E7786" s="10" t="s">
        <v>23</v>
      </c>
      <c r="F7786" s="10" t="s">
        <v>5</v>
      </c>
      <c r="H7786" s="10" t="s">
        <v>24</v>
      </c>
      <c r="I7786" s="10">
        <v>4327448</v>
      </c>
      <c r="J7786" s="10">
        <v>4328998</v>
      </c>
      <c r="K7786" s="10" t="s">
        <v>25</v>
      </c>
      <c r="L7786" s="10" t="s">
        <v>9507</v>
      </c>
      <c r="O7786" s="10" t="s">
        <v>9508</v>
      </c>
      <c r="R7786" s="10" t="s">
        <v>9506</v>
      </c>
      <c r="S7786" s="10">
        <v>1551</v>
      </c>
      <c r="T7786" s="10">
        <v>516</v>
      </c>
    </row>
    <row r="7787" spans="1:20" x14ac:dyDescent="0.35">
      <c r="A7787" s="10" t="s">
        <v>20</v>
      </c>
      <c r="B7787" s="10" t="s">
        <v>20</v>
      </c>
      <c r="C7787" s="10" t="s">
        <v>21</v>
      </c>
      <c r="D7787" s="10" t="s">
        <v>22</v>
      </c>
      <c r="E7787" s="10" t="s">
        <v>23</v>
      </c>
      <c r="F7787" s="10" t="s">
        <v>5</v>
      </c>
      <c r="H7787" s="10" t="s">
        <v>24</v>
      </c>
      <c r="I7787" s="10">
        <v>4328991</v>
      </c>
      <c r="J7787" s="10">
        <v>4329782</v>
      </c>
      <c r="K7787" s="10" t="s">
        <v>25</v>
      </c>
      <c r="R7787" s="10" t="s">
        <v>9509</v>
      </c>
      <c r="S7787" s="10">
        <v>792</v>
      </c>
    </row>
    <row r="7788" spans="1:20" x14ac:dyDescent="0.35">
      <c r="A7788" s="10" t="s">
        <v>27</v>
      </c>
      <c r="B7788" s="10" t="s">
        <v>27</v>
      </c>
      <c r="C7788" s="10" t="s">
        <v>28</v>
      </c>
      <c r="D7788" s="10" t="s">
        <v>22</v>
      </c>
      <c r="E7788" s="10" t="s">
        <v>23</v>
      </c>
      <c r="F7788" s="10" t="s">
        <v>5</v>
      </c>
      <c r="H7788" s="10" t="s">
        <v>24</v>
      </c>
      <c r="I7788" s="10">
        <v>4328991</v>
      </c>
      <c r="J7788" s="10">
        <v>4329782</v>
      </c>
      <c r="K7788" s="10" t="s">
        <v>25</v>
      </c>
      <c r="L7788" s="10" t="s">
        <v>9510</v>
      </c>
      <c r="O7788" s="10" t="s">
        <v>9511</v>
      </c>
      <c r="R7788" s="10" t="s">
        <v>9509</v>
      </c>
      <c r="S7788" s="10">
        <v>792</v>
      </c>
      <c r="T7788" s="10">
        <v>263</v>
      </c>
    </row>
    <row r="7789" spans="1:20" x14ac:dyDescent="0.35">
      <c r="A7789" s="10" t="s">
        <v>20</v>
      </c>
      <c r="B7789" s="10" t="s">
        <v>20</v>
      </c>
      <c r="C7789" s="10" t="s">
        <v>21</v>
      </c>
      <c r="D7789" s="10" t="s">
        <v>22</v>
      </c>
      <c r="E7789" s="10" t="s">
        <v>23</v>
      </c>
      <c r="F7789" s="10" t="s">
        <v>5</v>
      </c>
      <c r="H7789" s="10" t="s">
        <v>24</v>
      </c>
      <c r="I7789" s="10">
        <v>4329955</v>
      </c>
      <c r="J7789" s="10">
        <v>4332576</v>
      </c>
      <c r="K7789" s="10" t="s">
        <v>25</v>
      </c>
      <c r="R7789" s="10" t="s">
        <v>9512</v>
      </c>
      <c r="S7789" s="10">
        <v>2622</v>
      </c>
    </row>
    <row r="7790" spans="1:20" x14ac:dyDescent="0.35">
      <c r="A7790" s="10" t="s">
        <v>27</v>
      </c>
      <c r="B7790" s="10" t="s">
        <v>27</v>
      </c>
      <c r="C7790" s="10" t="s">
        <v>28</v>
      </c>
      <c r="D7790" s="10" t="s">
        <v>22</v>
      </c>
      <c r="E7790" s="10" t="s">
        <v>23</v>
      </c>
      <c r="F7790" s="10" t="s">
        <v>5</v>
      </c>
      <c r="H7790" s="10" t="s">
        <v>24</v>
      </c>
      <c r="I7790" s="10">
        <v>4329955</v>
      </c>
      <c r="J7790" s="10">
        <v>4332576</v>
      </c>
      <c r="K7790" s="10" t="s">
        <v>25</v>
      </c>
      <c r="L7790" s="10" t="s">
        <v>9513</v>
      </c>
      <c r="O7790" s="10" t="s">
        <v>9514</v>
      </c>
      <c r="R7790" s="10" t="s">
        <v>9512</v>
      </c>
      <c r="S7790" s="10">
        <v>2622</v>
      </c>
      <c r="T7790" s="10">
        <v>873</v>
      </c>
    </row>
    <row r="7791" spans="1:20" x14ac:dyDescent="0.35">
      <c r="A7791" s="10" t="s">
        <v>20</v>
      </c>
      <c r="B7791" s="10" t="s">
        <v>20</v>
      </c>
      <c r="C7791" s="10" t="s">
        <v>21</v>
      </c>
      <c r="D7791" s="10" t="s">
        <v>22</v>
      </c>
      <c r="E7791" s="10" t="s">
        <v>23</v>
      </c>
      <c r="F7791" s="10" t="s">
        <v>5</v>
      </c>
      <c r="H7791" s="10" t="s">
        <v>24</v>
      </c>
      <c r="I7791" s="10">
        <v>4332821</v>
      </c>
      <c r="J7791" s="10">
        <v>4333315</v>
      </c>
      <c r="K7791" s="10" t="s">
        <v>25</v>
      </c>
      <c r="R7791" s="10" t="s">
        <v>9515</v>
      </c>
      <c r="S7791" s="10">
        <v>495</v>
      </c>
    </row>
    <row r="7792" spans="1:20" x14ac:dyDescent="0.35">
      <c r="A7792" s="10" t="s">
        <v>27</v>
      </c>
      <c r="B7792" s="10" t="s">
        <v>27</v>
      </c>
      <c r="C7792" s="10" t="s">
        <v>28</v>
      </c>
      <c r="D7792" s="10" t="s">
        <v>22</v>
      </c>
      <c r="E7792" s="10" t="s">
        <v>23</v>
      </c>
      <c r="F7792" s="10" t="s">
        <v>5</v>
      </c>
      <c r="H7792" s="10" t="s">
        <v>24</v>
      </c>
      <c r="I7792" s="10">
        <v>4332821</v>
      </c>
      <c r="J7792" s="10">
        <v>4333315</v>
      </c>
      <c r="K7792" s="10" t="s">
        <v>25</v>
      </c>
      <c r="L7792" s="10" t="s">
        <v>9516</v>
      </c>
      <c r="O7792" s="10" t="s">
        <v>9517</v>
      </c>
      <c r="R7792" s="10" t="s">
        <v>9515</v>
      </c>
      <c r="S7792" s="10">
        <v>495</v>
      </c>
      <c r="T7792" s="10">
        <v>164</v>
      </c>
    </row>
    <row r="7793" spans="1:20" x14ac:dyDescent="0.35">
      <c r="A7793" s="10" t="s">
        <v>20</v>
      </c>
      <c r="B7793" s="10" t="s">
        <v>20</v>
      </c>
      <c r="C7793" s="10" t="s">
        <v>21</v>
      </c>
      <c r="D7793" s="10" t="s">
        <v>22</v>
      </c>
      <c r="E7793" s="10" t="s">
        <v>23</v>
      </c>
      <c r="F7793" s="10" t="s">
        <v>5</v>
      </c>
      <c r="H7793" s="10" t="s">
        <v>24</v>
      </c>
      <c r="I7793" s="10">
        <v>4333312</v>
      </c>
      <c r="J7793" s="10">
        <v>4334238</v>
      </c>
      <c r="K7793" s="10" t="s">
        <v>25</v>
      </c>
      <c r="R7793" s="10" t="s">
        <v>9518</v>
      </c>
      <c r="S7793" s="10">
        <v>927</v>
      </c>
    </row>
    <row r="7794" spans="1:20" x14ac:dyDescent="0.35">
      <c r="A7794" s="10" t="s">
        <v>27</v>
      </c>
      <c r="B7794" s="10" t="s">
        <v>27</v>
      </c>
      <c r="C7794" s="10" t="s">
        <v>28</v>
      </c>
      <c r="D7794" s="10" t="s">
        <v>22</v>
      </c>
      <c r="E7794" s="10" t="s">
        <v>23</v>
      </c>
      <c r="F7794" s="10" t="s">
        <v>5</v>
      </c>
      <c r="H7794" s="10" t="s">
        <v>24</v>
      </c>
      <c r="I7794" s="10">
        <v>4333312</v>
      </c>
      <c r="J7794" s="10">
        <v>4334238</v>
      </c>
      <c r="K7794" s="10" t="s">
        <v>25</v>
      </c>
      <c r="L7794" s="10" t="s">
        <v>9519</v>
      </c>
      <c r="O7794" s="10" t="s">
        <v>9520</v>
      </c>
      <c r="R7794" s="10" t="s">
        <v>9518</v>
      </c>
      <c r="S7794" s="10">
        <v>927</v>
      </c>
      <c r="T7794" s="10">
        <v>308</v>
      </c>
    </row>
    <row r="7795" spans="1:20" x14ac:dyDescent="0.35">
      <c r="A7795" s="10" t="s">
        <v>20</v>
      </c>
      <c r="B7795" s="10" t="s">
        <v>20</v>
      </c>
      <c r="C7795" s="10" t="s">
        <v>21</v>
      </c>
      <c r="D7795" s="10" t="s">
        <v>22</v>
      </c>
      <c r="E7795" s="10" t="s">
        <v>23</v>
      </c>
      <c r="F7795" s="10" t="s">
        <v>5</v>
      </c>
      <c r="H7795" s="10" t="s">
        <v>24</v>
      </c>
      <c r="I7795" s="10">
        <v>4334285</v>
      </c>
      <c r="J7795" s="10">
        <v>4334554</v>
      </c>
      <c r="K7795" s="10" t="s">
        <v>25</v>
      </c>
      <c r="R7795" s="10" t="s">
        <v>9521</v>
      </c>
      <c r="S7795" s="10">
        <v>270</v>
      </c>
    </row>
    <row r="7796" spans="1:20" x14ac:dyDescent="0.35">
      <c r="A7796" s="10" t="s">
        <v>27</v>
      </c>
      <c r="B7796" s="10" t="s">
        <v>27</v>
      </c>
      <c r="C7796" s="10" t="s">
        <v>28</v>
      </c>
      <c r="D7796" s="10" t="s">
        <v>22</v>
      </c>
      <c r="E7796" s="10" t="s">
        <v>23</v>
      </c>
      <c r="F7796" s="10" t="s">
        <v>5</v>
      </c>
      <c r="H7796" s="10" t="s">
        <v>24</v>
      </c>
      <c r="I7796" s="10">
        <v>4334285</v>
      </c>
      <c r="J7796" s="10">
        <v>4334554</v>
      </c>
      <c r="K7796" s="10" t="s">
        <v>25</v>
      </c>
      <c r="L7796" s="10" t="s">
        <v>9522</v>
      </c>
      <c r="O7796" s="10" t="s">
        <v>9523</v>
      </c>
      <c r="R7796" s="10" t="s">
        <v>9521</v>
      </c>
      <c r="S7796" s="10">
        <v>270</v>
      </c>
      <c r="T7796" s="10">
        <v>89</v>
      </c>
    </row>
    <row r="7797" spans="1:20" x14ac:dyDescent="0.35">
      <c r="A7797" s="10" t="s">
        <v>20</v>
      </c>
      <c r="B7797" s="10" t="s">
        <v>20</v>
      </c>
      <c r="C7797" s="10" t="s">
        <v>21</v>
      </c>
      <c r="D7797" s="10" t="s">
        <v>22</v>
      </c>
      <c r="E7797" s="10" t="s">
        <v>23</v>
      </c>
      <c r="F7797" s="10" t="s">
        <v>5</v>
      </c>
      <c r="H7797" s="10" t="s">
        <v>24</v>
      </c>
      <c r="I7797" s="10">
        <v>4334832</v>
      </c>
      <c r="J7797" s="10">
        <v>4336958</v>
      </c>
      <c r="K7797" s="10" t="s">
        <v>25</v>
      </c>
      <c r="R7797" s="10" t="s">
        <v>9524</v>
      </c>
      <c r="S7797" s="10">
        <v>2127</v>
      </c>
    </row>
    <row r="7798" spans="1:20" x14ac:dyDescent="0.35">
      <c r="A7798" s="10" t="s">
        <v>27</v>
      </c>
      <c r="B7798" s="10" t="s">
        <v>27</v>
      </c>
      <c r="C7798" s="10" t="s">
        <v>28</v>
      </c>
      <c r="D7798" s="10" t="s">
        <v>22</v>
      </c>
      <c r="E7798" s="10" t="s">
        <v>23</v>
      </c>
      <c r="F7798" s="10" t="s">
        <v>5</v>
      </c>
      <c r="H7798" s="10" t="s">
        <v>24</v>
      </c>
      <c r="I7798" s="10">
        <v>4334832</v>
      </c>
      <c r="J7798" s="10">
        <v>4336958</v>
      </c>
      <c r="K7798" s="10" t="s">
        <v>25</v>
      </c>
      <c r="L7798" s="10" t="s">
        <v>9525</v>
      </c>
      <c r="O7798" s="10" t="s">
        <v>9526</v>
      </c>
      <c r="R7798" s="10" t="s">
        <v>9524</v>
      </c>
      <c r="S7798" s="10">
        <v>2127</v>
      </c>
      <c r="T7798" s="10">
        <v>708</v>
      </c>
    </row>
    <row r="7799" spans="1:20" x14ac:dyDescent="0.35">
      <c r="A7799" s="10" t="s">
        <v>20</v>
      </c>
      <c r="B7799" s="10" t="s">
        <v>20</v>
      </c>
      <c r="C7799" s="10" t="s">
        <v>21</v>
      </c>
      <c r="D7799" s="10" t="s">
        <v>22</v>
      </c>
      <c r="E7799" s="10" t="s">
        <v>23</v>
      </c>
      <c r="F7799" s="10" t="s">
        <v>5</v>
      </c>
      <c r="H7799" s="10" t="s">
        <v>24</v>
      </c>
      <c r="I7799" s="10">
        <v>4337009</v>
      </c>
      <c r="J7799" s="10">
        <v>4337884</v>
      </c>
      <c r="K7799" s="10" t="s">
        <v>25</v>
      </c>
      <c r="R7799" s="10" t="s">
        <v>9527</v>
      </c>
      <c r="S7799" s="10">
        <v>876</v>
      </c>
    </row>
    <row r="7800" spans="1:20" x14ac:dyDescent="0.35">
      <c r="A7800" s="10" t="s">
        <v>27</v>
      </c>
      <c r="B7800" s="10" t="s">
        <v>27</v>
      </c>
      <c r="C7800" s="10" t="s">
        <v>28</v>
      </c>
      <c r="D7800" s="10" t="s">
        <v>22</v>
      </c>
      <c r="E7800" s="10" t="s">
        <v>23</v>
      </c>
      <c r="F7800" s="10" t="s">
        <v>5</v>
      </c>
      <c r="H7800" s="10" t="s">
        <v>24</v>
      </c>
      <c r="I7800" s="10">
        <v>4337009</v>
      </c>
      <c r="J7800" s="10">
        <v>4337884</v>
      </c>
      <c r="K7800" s="10" t="s">
        <v>25</v>
      </c>
      <c r="L7800" s="10" t="s">
        <v>9528</v>
      </c>
      <c r="O7800" s="10" t="s">
        <v>9529</v>
      </c>
      <c r="R7800" s="10" t="s">
        <v>9527</v>
      </c>
      <c r="S7800" s="10">
        <v>876</v>
      </c>
      <c r="T7800" s="10">
        <v>291</v>
      </c>
    </row>
    <row r="7801" spans="1:20" x14ac:dyDescent="0.35">
      <c r="A7801" s="10" t="s">
        <v>20</v>
      </c>
      <c r="B7801" s="10" t="s">
        <v>20</v>
      </c>
      <c r="C7801" s="10" t="s">
        <v>21</v>
      </c>
      <c r="D7801" s="10" t="s">
        <v>22</v>
      </c>
      <c r="E7801" s="10" t="s">
        <v>23</v>
      </c>
      <c r="F7801" s="10" t="s">
        <v>5</v>
      </c>
      <c r="H7801" s="10" t="s">
        <v>24</v>
      </c>
      <c r="I7801" s="10">
        <v>4337976</v>
      </c>
      <c r="J7801" s="10">
        <v>4339373</v>
      </c>
      <c r="K7801" s="10" t="s">
        <v>25</v>
      </c>
      <c r="R7801" s="10" t="s">
        <v>9530</v>
      </c>
      <c r="S7801" s="10">
        <v>1398</v>
      </c>
    </row>
    <row r="7802" spans="1:20" x14ac:dyDescent="0.35">
      <c r="A7802" s="10" t="s">
        <v>27</v>
      </c>
      <c r="B7802" s="10" t="s">
        <v>27</v>
      </c>
      <c r="C7802" s="10" t="s">
        <v>28</v>
      </c>
      <c r="D7802" s="10" t="s">
        <v>22</v>
      </c>
      <c r="E7802" s="10" t="s">
        <v>23</v>
      </c>
      <c r="F7802" s="10" t="s">
        <v>5</v>
      </c>
      <c r="H7802" s="10" t="s">
        <v>24</v>
      </c>
      <c r="I7802" s="10">
        <v>4337976</v>
      </c>
      <c r="J7802" s="10">
        <v>4339373</v>
      </c>
      <c r="K7802" s="10" t="s">
        <v>25</v>
      </c>
      <c r="L7802" s="10" t="s">
        <v>9531</v>
      </c>
      <c r="O7802" s="10" t="s">
        <v>2005</v>
      </c>
      <c r="R7802" s="10" t="s">
        <v>9530</v>
      </c>
      <c r="S7802" s="10">
        <v>1398</v>
      </c>
      <c r="T7802" s="10">
        <v>465</v>
      </c>
    </row>
    <row r="7803" spans="1:20" x14ac:dyDescent="0.35">
      <c r="A7803" s="10" t="s">
        <v>20</v>
      </c>
      <c r="B7803" s="10" t="s">
        <v>20</v>
      </c>
      <c r="C7803" s="10" t="s">
        <v>21</v>
      </c>
      <c r="D7803" s="10" t="s">
        <v>22</v>
      </c>
      <c r="E7803" s="10" t="s">
        <v>23</v>
      </c>
      <c r="F7803" s="10" t="s">
        <v>5</v>
      </c>
      <c r="H7803" s="10" t="s">
        <v>24</v>
      </c>
      <c r="I7803" s="10">
        <v>4339496</v>
      </c>
      <c r="J7803" s="10">
        <v>4339909</v>
      </c>
      <c r="K7803" s="10" t="s">
        <v>25</v>
      </c>
      <c r="R7803" s="10" t="s">
        <v>9532</v>
      </c>
      <c r="S7803" s="10">
        <v>414</v>
      </c>
    </row>
    <row r="7804" spans="1:20" x14ac:dyDescent="0.35">
      <c r="A7804" s="10" t="s">
        <v>27</v>
      </c>
      <c r="B7804" s="10" t="s">
        <v>27</v>
      </c>
      <c r="C7804" s="10" t="s">
        <v>28</v>
      </c>
      <c r="D7804" s="10" t="s">
        <v>22</v>
      </c>
      <c r="E7804" s="10" t="s">
        <v>23</v>
      </c>
      <c r="F7804" s="10" t="s">
        <v>5</v>
      </c>
      <c r="H7804" s="10" t="s">
        <v>24</v>
      </c>
      <c r="I7804" s="10">
        <v>4339496</v>
      </c>
      <c r="J7804" s="10">
        <v>4339909</v>
      </c>
      <c r="K7804" s="10" t="s">
        <v>25</v>
      </c>
      <c r="L7804" s="10" t="s">
        <v>9533</v>
      </c>
      <c r="O7804" s="10" t="s">
        <v>4961</v>
      </c>
      <c r="R7804" s="10" t="s">
        <v>9532</v>
      </c>
      <c r="S7804" s="10">
        <v>414</v>
      </c>
      <c r="T7804" s="10">
        <v>137</v>
      </c>
    </row>
    <row r="7805" spans="1:20" x14ac:dyDescent="0.35">
      <c r="A7805" s="10" t="s">
        <v>20</v>
      </c>
      <c r="B7805" s="10" t="s">
        <v>20</v>
      </c>
      <c r="C7805" s="10" t="s">
        <v>21</v>
      </c>
      <c r="D7805" s="10" t="s">
        <v>22</v>
      </c>
      <c r="E7805" s="10" t="s">
        <v>23</v>
      </c>
      <c r="F7805" s="10" t="s">
        <v>5</v>
      </c>
      <c r="H7805" s="10" t="s">
        <v>24</v>
      </c>
      <c r="I7805" s="10">
        <v>4340128</v>
      </c>
      <c r="J7805" s="10">
        <v>4340688</v>
      </c>
      <c r="K7805" s="10" t="s">
        <v>46</v>
      </c>
      <c r="R7805" s="10" t="s">
        <v>9534</v>
      </c>
      <c r="S7805" s="10">
        <v>561</v>
      </c>
    </row>
    <row r="7806" spans="1:20" x14ac:dyDescent="0.35">
      <c r="A7806" s="10" t="s">
        <v>27</v>
      </c>
      <c r="B7806" s="10" t="s">
        <v>27</v>
      </c>
      <c r="C7806" s="10" t="s">
        <v>28</v>
      </c>
      <c r="D7806" s="10" t="s">
        <v>22</v>
      </c>
      <c r="E7806" s="10" t="s">
        <v>23</v>
      </c>
      <c r="F7806" s="10" t="s">
        <v>5</v>
      </c>
      <c r="H7806" s="10" t="s">
        <v>24</v>
      </c>
      <c r="I7806" s="10">
        <v>4340128</v>
      </c>
      <c r="J7806" s="10">
        <v>4340688</v>
      </c>
      <c r="K7806" s="10" t="s">
        <v>46</v>
      </c>
      <c r="L7806" s="10" t="s">
        <v>9535</v>
      </c>
      <c r="O7806" s="10" t="s">
        <v>9536</v>
      </c>
      <c r="R7806" s="10" t="s">
        <v>9534</v>
      </c>
      <c r="S7806" s="10">
        <v>561</v>
      </c>
      <c r="T7806" s="10">
        <v>186</v>
      </c>
    </row>
    <row r="7807" spans="1:20" x14ac:dyDescent="0.35">
      <c r="A7807" s="10" t="s">
        <v>20</v>
      </c>
      <c r="B7807" s="10" t="s">
        <v>20</v>
      </c>
      <c r="C7807" s="10" t="s">
        <v>21</v>
      </c>
      <c r="D7807" s="10" t="s">
        <v>22</v>
      </c>
      <c r="E7807" s="10" t="s">
        <v>23</v>
      </c>
      <c r="F7807" s="10" t="s">
        <v>5</v>
      </c>
      <c r="H7807" s="10" t="s">
        <v>24</v>
      </c>
      <c r="I7807" s="10">
        <v>4340984</v>
      </c>
      <c r="J7807" s="10">
        <v>4341970</v>
      </c>
      <c r="K7807" s="10" t="s">
        <v>25</v>
      </c>
      <c r="R7807" s="10" t="s">
        <v>9537</v>
      </c>
      <c r="S7807" s="10">
        <v>987</v>
      </c>
    </row>
    <row r="7808" spans="1:20" x14ac:dyDescent="0.35">
      <c r="A7808" s="10" t="s">
        <v>27</v>
      </c>
      <c r="B7808" s="10" t="s">
        <v>27</v>
      </c>
      <c r="C7808" s="10" t="s">
        <v>28</v>
      </c>
      <c r="D7808" s="10" t="s">
        <v>22</v>
      </c>
      <c r="E7808" s="10" t="s">
        <v>23</v>
      </c>
      <c r="F7808" s="10" t="s">
        <v>5</v>
      </c>
      <c r="H7808" s="10" t="s">
        <v>24</v>
      </c>
      <c r="I7808" s="10">
        <v>4340984</v>
      </c>
      <c r="J7808" s="10">
        <v>4341970</v>
      </c>
      <c r="K7808" s="10" t="s">
        <v>25</v>
      </c>
      <c r="L7808" s="10" t="s">
        <v>9538</v>
      </c>
      <c r="O7808" s="10" t="s">
        <v>4710</v>
      </c>
      <c r="R7808" s="10" t="s">
        <v>9537</v>
      </c>
      <c r="S7808" s="10">
        <v>987</v>
      </c>
      <c r="T7808" s="10">
        <v>328</v>
      </c>
    </row>
    <row r="7809" spans="1:20" x14ac:dyDescent="0.35">
      <c r="A7809" s="10" t="s">
        <v>20</v>
      </c>
      <c r="B7809" s="10" t="s">
        <v>20</v>
      </c>
      <c r="C7809" s="10" t="s">
        <v>21</v>
      </c>
      <c r="D7809" s="10" t="s">
        <v>22</v>
      </c>
      <c r="E7809" s="10" t="s">
        <v>23</v>
      </c>
      <c r="F7809" s="10" t="s">
        <v>5</v>
      </c>
      <c r="H7809" s="10" t="s">
        <v>24</v>
      </c>
      <c r="I7809" s="10">
        <v>4342070</v>
      </c>
      <c r="J7809" s="10">
        <v>4342381</v>
      </c>
      <c r="K7809" s="10" t="s">
        <v>46</v>
      </c>
      <c r="R7809" s="10" t="s">
        <v>9539</v>
      </c>
      <c r="S7809" s="10">
        <v>312</v>
      </c>
    </row>
    <row r="7810" spans="1:20" x14ac:dyDescent="0.35">
      <c r="A7810" s="10" t="s">
        <v>27</v>
      </c>
      <c r="B7810" s="10" t="s">
        <v>27</v>
      </c>
      <c r="C7810" s="10" t="s">
        <v>28</v>
      </c>
      <c r="D7810" s="10" t="s">
        <v>22</v>
      </c>
      <c r="E7810" s="10" t="s">
        <v>23</v>
      </c>
      <c r="F7810" s="10" t="s">
        <v>5</v>
      </c>
      <c r="H7810" s="10" t="s">
        <v>24</v>
      </c>
      <c r="I7810" s="10">
        <v>4342070</v>
      </c>
      <c r="J7810" s="10">
        <v>4342381</v>
      </c>
      <c r="K7810" s="10" t="s">
        <v>46</v>
      </c>
      <c r="L7810" s="10" t="s">
        <v>9540</v>
      </c>
      <c r="O7810" s="10" t="s">
        <v>52</v>
      </c>
      <c r="R7810" s="10" t="s">
        <v>9539</v>
      </c>
      <c r="S7810" s="10">
        <v>312</v>
      </c>
      <c r="T7810" s="10">
        <v>103</v>
      </c>
    </row>
    <row r="7811" spans="1:20" x14ac:dyDescent="0.35">
      <c r="A7811" s="10" t="s">
        <v>20</v>
      </c>
      <c r="B7811" s="10" t="s">
        <v>20</v>
      </c>
      <c r="C7811" s="10" t="s">
        <v>21</v>
      </c>
      <c r="D7811" s="10" t="s">
        <v>22</v>
      </c>
      <c r="E7811" s="10" t="s">
        <v>23</v>
      </c>
      <c r="F7811" s="10" t="s">
        <v>5</v>
      </c>
      <c r="H7811" s="10" t="s">
        <v>24</v>
      </c>
      <c r="I7811" s="10">
        <v>4342551</v>
      </c>
      <c r="J7811" s="10">
        <v>4343039</v>
      </c>
      <c r="K7811" s="10" t="s">
        <v>46</v>
      </c>
      <c r="R7811" s="10" t="s">
        <v>9541</v>
      </c>
      <c r="S7811" s="10">
        <v>489</v>
      </c>
    </row>
    <row r="7812" spans="1:20" x14ac:dyDescent="0.35">
      <c r="A7812" s="10" t="s">
        <v>27</v>
      </c>
      <c r="B7812" s="10" t="s">
        <v>27</v>
      </c>
      <c r="C7812" s="10" t="s">
        <v>28</v>
      </c>
      <c r="D7812" s="10" t="s">
        <v>22</v>
      </c>
      <c r="E7812" s="10" t="s">
        <v>23</v>
      </c>
      <c r="F7812" s="10" t="s">
        <v>5</v>
      </c>
      <c r="H7812" s="10" t="s">
        <v>24</v>
      </c>
      <c r="I7812" s="10">
        <v>4342551</v>
      </c>
      <c r="J7812" s="10">
        <v>4343039</v>
      </c>
      <c r="K7812" s="10" t="s">
        <v>46</v>
      </c>
      <c r="L7812" s="10" t="s">
        <v>9542</v>
      </c>
      <c r="O7812" s="10" t="s">
        <v>49</v>
      </c>
      <c r="R7812" s="10" t="s">
        <v>9541</v>
      </c>
      <c r="S7812" s="10">
        <v>489</v>
      </c>
      <c r="T7812" s="10">
        <v>162</v>
      </c>
    </row>
    <row r="7813" spans="1:20" x14ac:dyDescent="0.35">
      <c r="A7813" s="10" t="s">
        <v>20</v>
      </c>
      <c r="B7813" s="10" t="s">
        <v>20</v>
      </c>
      <c r="C7813" s="10" t="s">
        <v>21</v>
      </c>
      <c r="D7813" s="10" t="s">
        <v>22</v>
      </c>
      <c r="E7813" s="10" t="s">
        <v>23</v>
      </c>
      <c r="F7813" s="10" t="s">
        <v>5</v>
      </c>
      <c r="H7813" s="10" t="s">
        <v>24</v>
      </c>
      <c r="I7813" s="10">
        <v>4343029</v>
      </c>
      <c r="J7813" s="10">
        <v>4343844</v>
      </c>
      <c r="K7813" s="10" t="s">
        <v>46</v>
      </c>
      <c r="R7813" s="10" t="s">
        <v>9543</v>
      </c>
      <c r="S7813" s="10">
        <v>816</v>
      </c>
    </row>
    <row r="7814" spans="1:20" x14ac:dyDescent="0.35">
      <c r="A7814" s="10" t="s">
        <v>27</v>
      </c>
      <c r="B7814" s="10" t="s">
        <v>27</v>
      </c>
      <c r="C7814" s="10" t="s">
        <v>28</v>
      </c>
      <c r="D7814" s="10" t="s">
        <v>22</v>
      </c>
      <c r="E7814" s="10" t="s">
        <v>23</v>
      </c>
      <c r="F7814" s="10" t="s">
        <v>5</v>
      </c>
      <c r="H7814" s="10" t="s">
        <v>24</v>
      </c>
      <c r="I7814" s="10">
        <v>4343029</v>
      </c>
      <c r="J7814" s="10">
        <v>4343844</v>
      </c>
      <c r="K7814" s="10" t="s">
        <v>46</v>
      </c>
      <c r="L7814" s="10" t="s">
        <v>9544</v>
      </c>
      <c r="O7814" s="10" t="s">
        <v>9545</v>
      </c>
      <c r="R7814" s="10" t="s">
        <v>9543</v>
      </c>
      <c r="S7814" s="10">
        <v>816</v>
      </c>
      <c r="T7814" s="10">
        <v>271</v>
      </c>
    </row>
    <row r="7815" spans="1:20" x14ac:dyDescent="0.35">
      <c r="A7815" s="10" t="s">
        <v>20</v>
      </c>
      <c r="B7815" s="10" t="s">
        <v>20</v>
      </c>
      <c r="C7815" s="10" t="s">
        <v>21</v>
      </c>
      <c r="D7815" s="10" t="s">
        <v>22</v>
      </c>
      <c r="E7815" s="10" t="s">
        <v>23</v>
      </c>
      <c r="F7815" s="10" t="s">
        <v>5</v>
      </c>
      <c r="H7815" s="10" t="s">
        <v>24</v>
      </c>
      <c r="I7815" s="10">
        <v>4344000</v>
      </c>
      <c r="J7815" s="10">
        <v>4345019</v>
      </c>
      <c r="K7815" s="10" t="s">
        <v>46</v>
      </c>
      <c r="R7815" s="10" t="s">
        <v>9546</v>
      </c>
      <c r="S7815" s="10">
        <v>1020</v>
      </c>
    </row>
    <row r="7816" spans="1:20" x14ac:dyDescent="0.35">
      <c r="A7816" s="10" t="s">
        <v>27</v>
      </c>
      <c r="B7816" s="10" t="s">
        <v>27</v>
      </c>
      <c r="C7816" s="10" t="s">
        <v>28</v>
      </c>
      <c r="D7816" s="10" t="s">
        <v>22</v>
      </c>
      <c r="E7816" s="10" t="s">
        <v>23</v>
      </c>
      <c r="F7816" s="10" t="s">
        <v>5</v>
      </c>
      <c r="H7816" s="10" t="s">
        <v>24</v>
      </c>
      <c r="I7816" s="10">
        <v>4344000</v>
      </c>
      <c r="J7816" s="10">
        <v>4345019</v>
      </c>
      <c r="K7816" s="10" t="s">
        <v>46</v>
      </c>
      <c r="L7816" s="10" t="s">
        <v>9547</v>
      </c>
      <c r="O7816" s="10" t="s">
        <v>9548</v>
      </c>
      <c r="R7816" s="10" t="s">
        <v>9546</v>
      </c>
      <c r="S7816" s="10">
        <v>1020</v>
      </c>
      <c r="T7816" s="10">
        <v>339</v>
      </c>
    </row>
    <row r="7817" spans="1:20" x14ac:dyDescent="0.35">
      <c r="A7817" s="10" t="s">
        <v>20</v>
      </c>
      <c r="B7817" s="10" t="s">
        <v>20</v>
      </c>
      <c r="C7817" s="10" t="s">
        <v>21</v>
      </c>
      <c r="D7817" s="10" t="s">
        <v>22</v>
      </c>
      <c r="E7817" s="10" t="s">
        <v>23</v>
      </c>
      <c r="F7817" s="10" t="s">
        <v>5</v>
      </c>
      <c r="H7817" s="10" t="s">
        <v>24</v>
      </c>
      <c r="I7817" s="10">
        <v>4345154</v>
      </c>
      <c r="J7817" s="10">
        <v>4345609</v>
      </c>
      <c r="K7817" s="10" t="s">
        <v>46</v>
      </c>
      <c r="R7817" s="10" t="s">
        <v>9549</v>
      </c>
      <c r="S7817" s="10">
        <v>456</v>
      </c>
    </row>
    <row r="7818" spans="1:20" x14ac:dyDescent="0.35">
      <c r="A7818" s="10" t="s">
        <v>27</v>
      </c>
      <c r="B7818" s="10" t="s">
        <v>27</v>
      </c>
      <c r="C7818" s="10" t="s">
        <v>28</v>
      </c>
      <c r="D7818" s="10" t="s">
        <v>22</v>
      </c>
      <c r="E7818" s="10" t="s">
        <v>23</v>
      </c>
      <c r="F7818" s="10" t="s">
        <v>5</v>
      </c>
      <c r="H7818" s="10" t="s">
        <v>24</v>
      </c>
      <c r="I7818" s="10">
        <v>4345154</v>
      </c>
      <c r="J7818" s="10">
        <v>4345609</v>
      </c>
      <c r="K7818" s="10" t="s">
        <v>46</v>
      </c>
      <c r="L7818" s="10" t="s">
        <v>9550</v>
      </c>
      <c r="O7818" s="10" t="s">
        <v>3088</v>
      </c>
      <c r="R7818" s="10" t="s">
        <v>9549</v>
      </c>
      <c r="S7818" s="10">
        <v>456</v>
      </c>
      <c r="T7818" s="10">
        <v>151</v>
      </c>
    </row>
    <row r="7819" spans="1:20" x14ac:dyDescent="0.35">
      <c r="A7819" s="10" t="s">
        <v>20</v>
      </c>
      <c r="B7819" s="10" t="s">
        <v>20</v>
      </c>
      <c r="C7819" s="10" t="s">
        <v>21</v>
      </c>
      <c r="D7819" s="10" t="s">
        <v>22</v>
      </c>
      <c r="E7819" s="10" t="s">
        <v>23</v>
      </c>
      <c r="F7819" s="10" t="s">
        <v>5</v>
      </c>
      <c r="H7819" s="10" t="s">
        <v>24</v>
      </c>
      <c r="I7819" s="10">
        <v>4345606</v>
      </c>
      <c r="J7819" s="10">
        <v>4346880</v>
      </c>
      <c r="K7819" s="10" t="s">
        <v>46</v>
      </c>
      <c r="R7819" s="10" t="s">
        <v>9551</v>
      </c>
      <c r="S7819" s="10">
        <v>1275</v>
      </c>
    </row>
    <row r="7820" spans="1:20" x14ac:dyDescent="0.35">
      <c r="A7820" s="10" t="s">
        <v>27</v>
      </c>
      <c r="B7820" s="10" t="s">
        <v>27</v>
      </c>
      <c r="C7820" s="10" t="s">
        <v>28</v>
      </c>
      <c r="D7820" s="10" t="s">
        <v>22</v>
      </c>
      <c r="E7820" s="10" t="s">
        <v>23</v>
      </c>
      <c r="F7820" s="10" t="s">
        <v>5</v>
      </c>
      <c r="H7820" s="10" t="s">
        <v>24</v>
      </c>
      <c r="I7820" s="10">
        <v>4345606</v>
      </c>
      <c r="J7820" s="10">
        <v>4346880</v>
      </c>
      <c r="K7820" s="10" t="s">
        <v>46</v>
      </c>
      <c r="L7820" s="10" t="s">
        <v>9552</v>
      </c>
      <c r="O7820" s="10" t="s">
        <v>9553</v>
      </c>
      <c r="R7820" s="10" t="s">
        <v>9551</v>
      </c>
      <c r="S7820" s="10">
        <v>1275</v>
      </c>
      <c r="T7820" s="10">
        <v>424</v>
      </c>
    </row>
    <row r="7821" spans="1:20" x14ac:dyDescent="0.35">
      <c r="A7821" s="10" t="s">
        <v>20</v>
      </c>
      <c r="B7821" s="10" t="s">
        <v>20</v>
      </c>
      <c r="C7821" s="10" t="s">
        <v>21</v>
      </c>
      <c r="D7821" s="10" t="s">
        <v>22</v>
      </c>
      <c r="E7821" s="10" t="s">
        <v>23</v>
      </c>
      <c r="F7821" s="10" t="s">
        <v>5</v>
      </c>
      <c r="H7821" s="10" t="s">
        <v>24</v>
      </c>
      <c r="I7821" s="10">
        <v>4347212</v>
      </c>
      <c r="J7821" s="10">
        <v>4348771</v>
      </c>
      <c r="K7821" s="10" t="s">
        <v>46</v>
      </c>
      <c r="R7821" s="10" t="s">
        <v>9554</v>
      </c>
      <c r="S7821" s="10">
        <v>1560</v>
      </c>
    </row>
    <row r="7822" spans="1:20" x14ac:dyDescent="0.35">
      <c r="A7822" s="10" t="s">
        <v>27</v>
      </c>
      <c r="B7822" s="10" t="s">
        <v>27</v>
      </c>
      <c r="C7822" s="10" t="s">
        <v>28</v>
      </c>
      <c r="D7822" s="10" t="s">
        <v>22</v>
      </c>
      <c r="E7822" s="10" t="s">
        <v>23</v>
      </c>
      <c r="F7822" s="10" t="s">
        <v>5</v>
      </c>
      <c r="H7822" s="10" t="s">
        <v>24</v>
      </c>
      <c r="I7822" s="10">
        <v>4347212</v>
      </c>
      <c r="J7822" s="10">
        <v>4348771</v>
      </c>
      <c r="K7822" s="10" t="s">
        <v>46</v>
      </c>
      <c r="L7822" s="10" t="s">
        <v>9555</v>
      </c>
      <c r="O7822" s="10" t="s">
        <v>9556</v>
      </c>
      <c r="R7822" s="10" t="s">
        <v>9554</v>
      </c>
      <c r="S7822" s="10">
        <v>1560</v>
      </c>
      <c r="T7822" s="10">
        <v>519</v>
      </c>
    </row>
    <row r="7823" spans="1:20" x14ac:dyDescent="0.35">
      <c r="A7823" s="10" t="s">
        <v>20</v>
      </c>
      <c r="B7823" s="10" t="s">
        <v>20</v>
      </c>
      <c r="C7823" s="10" t="s">
        <v>21</v>
      </c>
      <c r="D7823" s="10" t="s">
        <v>22</v>
      </c>
      <c r="E7823" s="10" t="s">
        <v>23</v>
      </c>
      <c r="F7823" s="10" t="s">
        <v>5</v>
      </c>
      <c r="H7823" s="10" t="s">
        <v>24</v>
      </c>
      <c r="I7823" s="10">
        <v>4348773</v>
      </c>
      <c r="J7823" s="10">
        <v>4349585</v>
      </c>
      <c r="K7823" s="10" t="s">
        <v>46</v>
      </c>
      <c r="R7823" s="10" t="s">
        <v>9557</v>
      </c>
      <c r="S7823" s="10">
        <v>813</v>
      </c>
    </row>
    <row r="7824" spans="1:20" x14ac:dyDescent="0.35">
      <c r="A7824" s="10" t="s">
        <v>27</v>
      </c>
      <c r="B7824" s="10" t="s">
        <v>27</v>
      </c>
      <c r="C7824" s="10" t="s">
        <v>28</v>
      </c>
      <c r="D7824" s="10" t="s">
        <v>22</v>
      </c>
      <c r="E7824" s="10" t="s">
        <v>23</v>
      </c>
      <c r="F7824" s="10" t="s">
        <v>5</v>
      </c>
      <c r="H7824" s="10" t="s">
        <v>24</v>
      </c>
      <c r="I7824" s="10">
        <v>4348773</v>
      </c>
      <c r="J7824" s="10">
        <v>4349585</v>
      </c>
      <c r="K7824" s="10" t="s">
        <v>46</v>
      </c>
      <c r="L7824" s="10" t="s">
        <v>9558</v>
      </c>
      <c r="O7824" s="10" t="s">
        <v>9559</v>
      </c>
      <c r="R7824" s="10" t="s">
        <v>9557</v>
      </c>
      <c r="S7824" s="10">
        <v>813</v>
      </c>
      <c r="T7824" s="10">
        <v>270</v>
      </c>
    </row>
    <row r="7825" spans="1:20" x14ac:dyDescent="0.35">
      <c r="A7825" s="10" t="s">
        <v>20</v>
      </c>
      <c r="B7825" s="10" t="s">
        <v>20</v>
      </c>
      <c r="C7825" s="10" t="s">
        <v>21</v>
      </c>
      <c r="D7825" s="10" t="s">
        <v>22</v>
      </c>
      <c r="E7825" s="10" t="s">
        <v>23</v>
      </c>
      <c r="F7825" s="10" t="s">
        <v>5</v>
      </c>
      <c r="H7825" s="10" t="s">
        <v>24</v>
      </c>
      <c r="I7825" s="10">
        <v>4349659</v>
      </c>
      <c r="J7825" s="10">
        <v>4350504</v>
      </c>
      <c r="K7825" s="10" t="s">
        <v>25</v>
      </c>
      <c r="R7825" s="10" t="s">
        <v>9560</v>
      </c>
      <c r="S7825" s="10">
        <v>846</v>
      </c>
    </row>
    <row r="7826" spans="1:20" x14ac:dyDescent="0.35">
      <c r="A7826" s="10" t="s">
        <v>27</v>
      </c>
      <c r="B7826" s="10" t="s">
        <v>27</v>
      </c>
      <c r="C7826" s="10" t="s">
        <v>28</v>
      </c>
      <c r="D7826" s="10" t="s">
        <v>22</v>
      </c>
      <c r="E7826" s="10" t="s">
        <v>23</v>
      </c>
      <c r="F7826" s="10" t="s">
        <v>5</v>
      </c>
      <c r="H7826" s="10" t="s">
        <v>24</v>
      </c>
      <c r="I7826" s="10">
        <v>4349659</v>
      </c>
      <c r="J7826" s="10">
        <v>4350504</v>
      </c>
      <c r="K7826" s="10" t="s">
        <v>25</v>
      </c>
      <c r="L7826" s="10" t="s">
        <v>9561</v>
      </c>
      <c r="O7826" s="10" t="s">
        <v>9562</v>
      </c>
      <c r="R7826" s="10" t="s">
        <v>9560</v>
      </c>
      <c r="S7826" s="10">
        <v>846</v>
      </c>
      <c r="T7826" s="10">
        <v>281</v>
      </c>
    </row>
    <row r="7827" spans="1:20" x14ac:dyDescent="0.35">
      <c r="A7827" s="10" t="s">
        <v>20</v>
      </c>
      <c r="B7827" s="10" t="s">
        <v>20</v>
      </c>
      <c r="C7827" s="10" t="s">
        <v>21</v>
      </c>
      <c r="D7827" s="10" t="s">
        <v>22</v>
      </c>
      <c r="E7827" s="10" t="s">
        <v>23</v>
      </c>
      <c r="F7827" s="10" t="s">
        <v>5</v>
      </c>
      <c r="H7827" s="10" t="s">
        <v>24</v>
      </c>
      <c r="I7827" s="10">
        <v>4350523</v>
      </c>
      <c r="J7827" s="10">
        <v>4350984</v>
      </c>
      <c r="K7827" s="10" t="s">
        <v>25</v>
      </c>
      <c r="R7827" s="10" t="s">
        <v>9563</v>
      </c>
      <c r="S7827" s="10">
        <v>462</v>
      </c>
    </row>
    <row r="7828" spans="1:20" x14ac:dyDescent="0.35">
      <c r="A7828" s="10" t="s">
        <v>27</v>
      </c>
      <c r="B7828" s="10" t="s">
        <v>27</v>
      </c>
      <c r="C7828" s="10" t="s">
        <v>28</v>
      </c>
      <c r="D7828" s="10" t="s">
        <v>22</v>
      </c>
      <c r="E7828" s="10" t="s">
        <v>23</v>
      </c>
      <c r="F7828" s="10" t="s">
        <v>5</v>
      </c>
      <c r="H7828" s="10" t="s">
        <v>24</v>
      </c>
      <c r="I7828" s="10">
        <v>4350523</v>
      </c>
      <c r="J7828" s="10">
        <v>4350984</v>
      </c>
      <c r="K7828" s="10" t="s">
        <v>25</v>
      </c>
      <c r="L7828" s="10" t="s">
        <v>9564</v>
      </c>
      <c r="O7828" s="10" t="s">
        <v>52</v>
      </c>
      <c r="R7828" s="10" t="s">
        <v>9563</v>
      </c>
      <c r="S7828" s="10">
        <v>462</v>
      </c>
      <c r="T7828" s="10">
        <v>153</v>
      </c>
    </row>
    <row r="7829" spans="1:20" x14ac:dyDescent="0.35">
      <c r="A7829" s="10" t="s">
        <v>20</v>
      </c>
      <c r="B7829" s="10" t="s">
        <v>20</v>
      </c>
      <c r="C7829" s="10" t="s">
        <v>21</v>
      </c>
      <c r="D7829" s="10" t="s">
        <v>22</v>
      </c>
      <c r="E7829" s="10" t="s">
        <v>23</v>
      </c>
      <c r="F7829" s="10" t="s">
        <v>5</v>
      </c>
      <c r="H7829" s="10" t="s">
        <v>24</v>
      </c>
      <c r="I7829" s="10">
        <v>4351096</v>
      </c>
      <c r="J7829" s="10">
        <v>4351872</v>
      </c>
      <c r="K7829" s="10" t="s">
        <v>25</v>
      </c>
      <c r="R7829" s="10" t="s">
        <v>9565</v>
      </c>
      <c r="S7829" s="10">
        <v>777</v>
      </c>
    </row>
    <row r="7830" spans="1:20" x14ac:dyDescent="0.35">
      <c r="A7830" s="10" t="s">
        <v>27</v>
      </c>
      <c r="B7830" s="10" t="s">
        <v>27</v>
      </c>
      <c r="C7830" s="10" t="s">
        <v>28</v>
      </c>
      <c r="D7830" s="10" t="s">
        <v>22</v>
      </c>
      <c r="E7830" s="10" t="s">
        <v>23</v>
      </c>
      <c r="F7830" s="10" t="s">
        <v>5</v>
      </c>
      <c r="H7830" s="10" t="s">
        <v>24</v>
      </c>
      <c r="I7830" s="10">
        <v>4351096</v>
      </c>
      <c r="J7830" s="10">
        <v>4351872</v>
      </c>
      <c r="K7830" s="10" t="s">
        <v>25</v>
      </c>
      <c r="L7830" s="10" t="s">
        <v>9566</v>
      </c>
      <c r="O7830" s="10" t="s">
        <v>5560</v>
      </c>
      <c r="R7830" s="10" t="s">
        <v>9565</v>
      </c>
      <c r="S7830" s="10">
        <v>777</v>
      </c>
      <c r="T7830" s="10">
        <v>258</v>
      </c>
    </row>
    <row r="7831" spans="1:20" x14ac:dyDescent="0.35">
      <c r="A7831" s="10" t="s">
        <v>20</v>
      </c>
      <c r="B7831" s="10" t="s">
        <v>20</v>
      </c>
      <c r="C7831" s="10" t="s">
        <v>21</v>
      </c>
      <c r="D7831" s="10" t="s">
        <v>22</v>
      </c>
      <c r="E7831" s="10" t="s">
        <v>23</v>
      </c>
      <c r="F7831" s="10" t="s">
        <v>5</v>
      </c>
      <c r="H7831" s="10" t="s">
        <v>24</v>
      </c>
      <c r="I7831" s="10">
        <v>4352015</v>
      </c>
      <c r="J7831" s="10">
        <v>4352281</v>
      </c>
      <c r="K7831" s="10" t="s">
        <v>25</v>
      </c>
      <c r="R7831" s="10" t="s">
        <v>9567</v>
      </c>
      <c r="S7831" s="10">
        <v>267</v>
      </c>
    </row>
    <row r="7832" spans="1:20" x14ac:dyDescent="0.35">
      <c r="A7832" s="10" t="s">
        <v>27</v>
      </c>
      <c r="B7832" s="10" t="s">
        <v>27</v>
      </c>
      <c r="C7832" s="10" t="s">
        <v>28</v>
      </c>
      <c r="D7832" s="10" t="s">
        <v>22</v>
      </c>
      <c r="E7832" s="10" t="s">
        <v>23</v>
      </c>
      <c r="F7832" s="10" t="s">
        <v>5</v>
      </c>
      <c r="H7832" s="10" t="s">
        <v>24</v>
      </c>
      <c r="I7832" s="10">
        <v>4352015</v>
      </c>
      <c r="J7832" s="10">
        <v>4352281</v>
      </c>
      <c r="K7832" s="10" t="s">
        <v>25</v>
      </c>
      <c r="L7832" s="10" t="s">
        <v>9568</v>
      </c>
      <c r="O7832" s="10" t="s">
        <v>9569</v>
      </c>
      <c r="R7832" s="10" t="s">
        <v>9567</v>
      </c>
      <c r="S7832" s="10">
        <v>267</v>
      </c>
      <c r="T7832" s="10">
        <v>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C86A6-0EA1-4B22-B508-25B01E628848}">
  <dimension ref="A1:I9"/>
  <sheetViews>
    <sheetView workbookViewId="0">
      <selection activeCell="D13" sqref="D13"/>
    </sheetView>
  </sheetViews>
  <sheetFormatPr defaultRowHeight="14.5" x14ac:dyDescent="0.35"/>
  <cols>
    <col min="1" max="1" width="28.26953125" bestFit="1" customWidth="1"/>
    <col min="2" max="2" width="20.08984375" bestFit="1" customWidth="1"/>
    <col min="3" max="3" width="13.54296875" bestFit="1" customWidth="1"/>
    <col min="4" max="4" width="11" bestFit="1" customWidth="1"/>
    <col min="5" max="6" width="5.08984375" bestFit="1" customWidth="1"/>
    <col min="7" max="7" width="11.7265625" bestFit="1" customWidth="1"/>
    <col min="8" max="8" width="6.81640625" bestFit="1" customWidth="1"/>
    <col min="9" max="9" width="11.1796875" bestFit="1" customWidth="1"/>
  </cols>
  <sheetData>
    <row r="1" spans="1:9" x14ac:dyDescent="0.35">
      <c r="A1" s="8" t="s">
        <v>9734</v>
      </c>
      <c r="B1" s="8" t="s">
        <v>9692</v>
      </c>
    </row>
    <row r="2" spans="1:9" x14ac:dyDescent="0.35">
      <c r="A2" s="8" t="s">
        <v>9693</v>
      </c>
      <c r="B2" s="10" t="s">
        <v>2540</v>
      </c>
      <c r="C2" s="10" t="s">
        <v>21</v>
      </c>
      <c r="D2" s="10" t="s">
        <v>1373</v>
      </c>
      <c r="E2" s="10" t="s">
        <v>485</v>
      </c>
      <c r="F2" s="10" t="s">
        <v>72</v>
      </c>
      <c r="G2" s="10" t="s">
        <v>28</v>
      </c>
      <c r="H2" s="10" t="s">
        <v>9694</v>
      </c>
      <c r="I2" s="10" t="s">
        <v>9695</v>
      </c>
    </row>
    <row r="3" spans="1:9" x14ac:dyDescent="0.35">
      <c r="A3" s="9" t="s">
        <v>27</v>
      </c>
      <c r="B3" s="7"/>
      <c r="C3" s="7"/>
      <c r="D3" s="7"/>
      <c r="E3" s="7"/>
      <c r="F3" s="7"/>
      <c r="G3" s="7">
        <v>3841</v>
      </c>
      <c r="H3" s="7"/>
      <c r="I3" s="7">
        <v>3841</v>
      </c>
    </row>
    <row r="4" spans="1:9" x14ac:dyDescent="0.35">
      <c r="A4" s="9" t="s">
        <v>20</v>
      </c>
      <c r="B4" s="7">
        <v>3</v>
      </c>
      <c r="C4" s="7">
        <v>3841</v>
      </c>
      <c r="D4" s="7">
        <v>9</v>
      </c>
      <c r="E4" s="7">
        <v>12</v>
      </c>
      <c r="F4" s="7">
        <v>55</v>
      </c>
      <c r="G4" s="7"/>
      <c r="H4" s="7"/>
      <c r="I4" s="7">
        <v>3920</v>
      </c>
    </row>
    <row r="5" spans="1:9" x14ac:dyDescent="0.35">
      <c r="A5" s="9" t="s">
        <v>2540</v>
      </c>
      <c r="B5" s="7"/>
      <c r="C5" s="7"/>
      <c r="D5" s="7"/>
      <c r="E5" s="7"/>
      <c r="F5" s="7"/>
      <c r="G5" s="7"/>
      <c r="H5" s="7">
        <v>3</v>
      </c>
      <c r="I5" s="7">
        <v>3</v>
      </c>
    </row>
    <row r="6" spans="1:9" x14ac:dyDescent="0.35">
      <c r="A6" s="9" t="s">
        <v>485</v>
      </c>
      <c r="B6" s="7"/>
      <c r="C6" s="7"/>
      <c r="D6" s="7"/>
      <c r="E6" s="7"/>
      <c r="F6" s="7"/>
      <c r="G6" s="7"/>
      <c r="H6" s="7">
        <v>12</v>
      </c>
      <c r="I6" s="7">
        <v>12</v>
      </c>
    </row>
    <row r="7" spans="1:9" x14ac:dyDescent="0.35">
      <c r="A7" s="9" t="s">
        <v>72</v>
      </c>
      <c r="B7" s="7"/>
      <c r="C7" s="7"/>
      <c r="D7" s="7"/>
      <c r="E7" s="7"/>
      <c r="F7" s="7"/>
      <c r="G7" s="7"/>
      <c r="H7" s="7">
        <v>55</v>
      </c>
      <c r="I7" s="7">
        <v>55</v>
      </c>
    </row>
    <row r="8" spans="1:9" x14ac:dyDescent="0.35">
      <c r="A8" s="9" t="s">
        <v>9694</v>
      </c>
      <c r="B8" s="7"/>
      <c r="C8" s="7"/>
      <c r="D8" s="7"/>
      <c r="E8" s="7"/>
      <c r="F8" s="7"/>
      <c r="G8" s="7"/>
      <c r="H8" s="7"/>
      <c r="I8" s="7"/>
    </row>
    <row r="9" spans="1:9" x14ac:dyDescent="0.35">
      <c r="A9" s="9" t="s">
        <v>9695</v>
      </c>
      <c r="B9" s="7">
        <v>3</v>
      </c>
      <c r="C9" s="7">
        <v>3841</v>
      </c>
      <c r="D9" s="7">
        <v>9</v>
      </c>
      <c r="E9" s="7">
        <v>12</v>
      </c>
      <c r="F9" s="7">
        <v>55</v>
      </c>
      <c r="G9" s="7">
        <v>3841</v>
      </c>
      <c r="H9" s="7">
        <v>70</v>
      </c>
      <c r="I9" s="7">
        <v>7831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AE22A-1A49-445A-815B-9CBDA2193C41}">
  <dimension ref="A1:K3842"/>
  <sheetViews>
    <sheetView tabSelected="1" workbookViewId="0">
      <selection activeCell="M1" sqref="M1"/>
    </sheetView>
  </sheetViews>
  <sheetFormatPr defaultRowHeight="14.5" x14ac:dyDescent="0.35"/>
  <cols>
    <col min="1" max="3" width="8.7265625" style="3"/>
    <col min="5" max="8" width="8.7265625" style="3"/>
    <col min="9" max="10" width="8.7265625" customWidth="1"/>
  </cols>
  <sheetData>
    <row r="1" spans="1:11" x14ac:dyDescent="0.35">
      <c r="A1" s="3" t="s">
        <v>0</v>
      </c>
      <c r="B1" s="3" t="s">
        <v>1</v>
      </c>
      <c r="C1" s="3" t="s">
        <v>18</v>
      </c>
      <c r="D1" t="s">
        <v>9696</v>
      </c>
      <c r="E1" s="3" t="s">
        <v>9697</v>
      </c>
      <c r="F1" s="3" t="s">
        <v>9698</v>
      </c>
      <c r="G1" s="3" t="s">
        <v>9719</v>
      </c>
      <c r="H1" s="3" t="s">
        <v>9720</v>
      </c>
      <c r="I1" t="s">
        <v>9721</v>
      </c>
      <c r="J1" t="s">
        <v>9722</v>
      </c>
      <c r="K1" t="s">
        <v>9723</v>
      </c>
    </row>
    <row r="2" spans="1:11" x14ac:dyDescent="0.35">
      <c r="A2" s="3" t="s">
        <v>27</v>
      </c>
      <c r="B2" s="3" t="s">
        <v>28</v>
      </c>
      <c r="C2" s="3">
        <v>509</v>
      </c>
      <c r="D2">
        <f>MIN(C2:C3842)</f>
        <v>20</v>
      </c>
      <c r="E2" s="3">
        <f>MAX(C2:C3842)</f>
        <v>1981</v>
      </c>
      <c r="F2" s="3" t="s">
        <v>9699</v>
      </c>
      <c r="G2" s="3">
        <v>100</v>
      </c>
      <c r="H2" s="3">
        <f xml:space="preserve"> COUNTIF(C:C, "step"&amp;G2)</f>
        <v>0</v>
      </c>
      <c r="I2">
        <f xml:space="preserve"> AVERAGE(C:C)</f>
        <v>336.87945847435566</v>
      </c>
      <c r="J2">
        <f xml:space="preserve"> DSTDEVP(A:C, C1, C:C)</f>
        <v>218.1611854455555</v>
      </c>
      <c r="K2">
        <f>MEDIAN(C:C)</f>
        <v>295</v>
      </c>
    </row>
    <row r="3" spans="1:11" x14ac:dyDescent="0.35">
      <c r="A3" s="3" t="s">
        <v>27</v>
      </c>
      <c r="B3" s="3" t="s">
        <v>28</v>
      </c>
      <c r="C3" s="3">
        <v>216</v>
      </c>
      <c r="F3" s="3" t="s">
        <v>9700</v>
      </c>
      <c r="G3" s="3">
        <v>200</v>
      </c>
      <c r="H3" s="3">
        <f xml:space="preserve"> COUNTIF(C:C, "&lt;="&amp;G3) - COUNTIF(C:C, "&lt;="&amp;G2)</f>
        <v>810</v>
      </c>
    </row>
    <row r="4" spans="1:11" x14ac:dyDescent="0.35">
      <c r="A4" s="3" t="s">
        <v>27</v>
      </c>
      <c r="B4" s="3" t="s">
        <v>28</v>
      </c>
      <c r="C4" s="3">
        <v>82</v>
      </c>
      <c r="F4" s="3" t="s">
        <v>9701</v>
      </c>
      <c r="G4" s="3">
        <v>300</v>
      </c>
      <c r="H4" s="3">
        <f xml:space="preserve"> COUNTIF(C:C, "&lt;="&amp;G4) - COUNTIF(C:C, "&lt;="&amp;G3)</f>
        <v>902</v>
      </c>
    </row>
    <row r="5" spans="1:11" x14ac:dyDescent="0.35">
      <c r="A5" s="3" t="s">
        <v>27</v>
      </c>
      <c r="B5" s="3" t="s">
        <v>28</v>
      </c>
      <c r="C5" s="3">
        <v>354</v>
      </c>
      <c r="F5" s="3" t="s">
        <v>9702</v>
      </c>
      <c r="G5" s="3">
        <v>400</v>
      </c>
      <c r="H5" s="3">
        <f t="shared" ref="H5:H21" si="0" xml:space="preserve"> COUNTIF(C:C, "&lt;="&amp;G5) - COUNTIF(C:C, "&lt;="&amp;G4)</f>
        <v>760</v>
      </c>
    </row>
    <row r="6" spans="1:11" x14ac:dyDescent="0.35">
      <c r="A6" s="3" t="s">
        <v>27</v>
      </c>
      <c r="B6" s="3" t="s">
        <v>28</v>
      </c>
      <c r="C6" s="3">
        <v>372</v>
      </c>
      <c r="F6" s="3" t="s">
        <v>9703</v>
      </c>
      <c r="G6" s="3">
        <v>500</v>
      </c>
      <c r="H6" s="3">
        <f t="shared" si="0"/>
        <v>454</v>
      </c>
    </row>
    <row r="7" spans="1:11" x14ac:dyDescent="0.35">
      <c r="A7" s="3" t="s">
        <v>27</v>
      </c>
      <c r="B7" s="3" t="s">
        <v>28</v>
      </c>
      <c r="C7" s="3">
        <v>209</v>
      </c>
      <c r="F7" s="3" t="s">
        <v>9704</v>
      </c>
      <c r="G7" s="3">
        <v>600</v>
      </c>
      <c r="H7" s="3">
        <f t="shared" si="0"/>
        <v>270</v>
      </c>
    </row>
    <row r="8" spans="1:11" x14ac:dyDescent="0.35">
      <c r="A8" s="3" t="s">
        <v>27</v>
      </c>
      <c r="B8" s="3" t="s">
        <v>28</v>
      </c>
      <c r="C8" s="3">
        <v>708</v>
      </c>
      <c r="F8" s="3" t="s">
        <v>9705</v>
      </c>
      <c r="G8" s="3">
        <v>700</v>
      </c>
      <c r="H8" s="3">
        <f t="shared" si="0"/>
        <v>151</v>
      </c>
    </row>
    <row r="9" spans="1:11" x14ac:dyDescent="0.35">
      <c r="A9" s="3" t="s">
        <v>27</v>
      </c>
      <c r="B9" s="3" t="s">
        <v>28</v>
      </c>
      <c r="C9" s="3">
        <v>375</v>
      </c>
      <c r="F9" s="3" t="s">
        <v>9706</v>
      </c>
      <c r="G9" s="3">
        <v>800</v>
      </c>
      <c r="H9" s="3">
        <f t="shared" si="0"/>
        <v>80</v>
      </c>
    </row>
    <row r="10" spans="1:11" x14ac:dyDescent="0.35">
      <c r="A10" s="3" t="s">
        <v>27</v>
      </c>
      <c r="B10" s="3" t="s">
        <v>28</v>
      </c>
      <c r="C10" s="3">
        <v>802</v>
      </c>
      <c r="F10" s="3" t="s">
        <v>9707</v>
      </c>
      <c r="G10" s="3">
        <v>900</v>
      </c>
      <c r="H10" s="3">
        <f t="shared" si="0"/>
        <v>57</v>
      </c>
    </row>
    <row r="11" spans="1:11" x14ac:dyDescent="0.35">
      <c r="A11" s="3" t="s">
        <v>27</v>
      </c>
      <c r="B11" s="3" t="s">
        <v>28</v>
      </c>
      <c r="C11" s="3">
        <v>319</v>
      </c>
      <c r="F11" s="3" t="s">
        <v>9708</v>
      </c>
      <c r="G11" s="3">
        <v>1000</v>
      </c>
      <c r="H11" s="3">
        <f t="shared" si="0"/>
        <v>29</v>
      </c>
    </row>
    <row r="12" spans="1:11" x14ac:dyDescent="0.35">
      <c r="A12" s="3" t="s">
        <v>27</v>
      </c>
      <c r="B12" s="3" t="s">
        <v>28</v>
      </c>
      <c r="C12" s="3">
        <v>1236</v>
      </c>
      <c r="F12" s="3" t="s">
        <v>9709</v>
      </c>
      <c r="G12" s="3">
        <v>1100</v>
      </c>
      <c r="H12" s="3">
        <f t="shared" si="0"/>
        <v>20</v>
      </c>
    </row>
    <row r="13" spans="1:11" x14ac:dyDescent="0.35">
      <c r="A13" s="3" t="s">
        <v>27</v>
      </c>
      <c r="B13" s="3" t="s">
        <v>28</v>
      </c>
      <c r="C13" s="3">
        <v>114</v>
      </c>
      <c r="F13" s="3" t="s">
        <v>9710</v>
      </c>
      <c r="G13" s="3">
        <v>1200</v>
      </c>
      <c r="H13" s="3">
        <f t="shared" si="0"/>
        <v>17</v>
      </c>
    </row>
    <row r="14" spans="1:11" x14ac:dyDescent="0.35">
      <c r="A14" s="3" t="s">
        <v>27</v>
      </c>
      <c r="B14" s="3" t="s">
        <v>28</v>
      </c>
      <c r="C14" s="3">
        <v>380</v>
      </c>
      <c r="F14" s="3" t="s">
        <v>9711</v>
      </c>
      <c r="G14" s="3">
        <v>1300</v>
      </c>
      <c r="H14" s="3">
        <f t="shared" si="0"/>
        <v>7</v>
      </c>
    </row>
    <row r="15" spans="1:11" x14ac:dyDescent="0.35">
      <c r="A15" s="3" t="s">
        <v>27</v>
      </c>
      <c r="B15" s="3" t="s">
        <v>28</v>
      </c>
      <c r="C15" s="3">
        <v>113</v>
      </c>
      <c r="F15" s="3" t="s">
        <v>9712</v>
      </c>
      <c r="G15" s="3">
        <v>1400</v>
      </c>
      <c r="H15" s="3">
        <f t="shared" si="0"/>
        <v>5</v>
      </c>
    </row>
    <row r="16" spans="1:11" x14ac:dyDescent="0.35">
      <c r="A16" s="3" t="s">
        <v>27</v>
      </c>
      <c r="B16" s="3" t="s">
        <v>28</v>
      </c>
      <c r="C16" s="3">
        <v>68</v>
      </c>
      <c r="F16" s="3" t="s">
        <v>9713</v>
      </c>
      <c r="G16" s="3">
        <v>1500</v>
      </c>
      <c r="H16" s="3">
        <f t="shared" si="0"/>
        <v>5</v>
      </c>
    </row>
    <row r="17" spans="1:8" x14ac:dyDescent="0.35">
      <c r="A17" s="3" t="s">
        <v>27</v>
      </c>
      <c r="B17" s="3" t="s">
        <v>28</v>
      </c>
      <c r="C17" s="3">
        <v>154</v>
      </c>
      <c r="F17" s="3" t="s">
        <v>9714</v>
      </c>
      <c r="G17" s="3">
        <v>1600</v>
      </c>
      <c r="H17" s="3">
        <f t="shared" si="0"/>
        <v>3</v>
      </c>
    </row>
    <row r="18" spans="1:8" x14ac:dyDescent="0.35">
      <c r="A18" s="3" t="s">
        <v>27</v>
      </c>
      <c r="B18" s="3" t="s">
        <v>28</v>
      </c>
      <c r="C18" s="3">
        <v>500</v>
      </c>
      <c r="F18" s="3" t="s">
        <v>9715</v>
      </c>
      <c r="G18" s="3">
        <v>1700</v>
      </c>
      <c r="H18" s="3">
        <f t="shared" si="0"/>
        <v>2</v>
      </c>
    </row>
    <row r="19" spans="1:8" x14ac:dyDescent="0.35">
      <c r="A19" s="3" t="s">
        <v>27</v>
      </c>
      <c r="B19" s="3" t="s">
        <v>28</v>
      </c>
      <c r="C19" s="3">
        <v>83</v>
      </c>
      <c r="F19" s="3" t="s">
        <v>9716</v>
      </c>
      <c r="G19" s="3">
        <v>1800</v>
      </c>
      <c r="H19" s="3">
        <f t="shared" si="0"/>
        <v>1</v>
      </c>
    </row>
    <row r="20" spans="1:8" x14ac:dyDescent="0.35">
      <c r="A20" s="3" t="s">
        <v>27</v>
      </c>
      <c r="B20" s="3" t="s">
        <v>28</v>
      </c>
      <c r="C20" s="3">
        <v>308</v>
      </c>
      <c r="F20" s="3" t="s">
        <v>9717</v>
      </c>
      <c r="G20" s="3">
        <v>1900</v>
      </c>
      <c r="H20" s="3">
        <f t="shared" si="0"/>
        <v>1</v>
      </c>
    </row>
    <row r="21" spans="1:8" x14ac:dyDescent="0.35">
      <c r="A21" s="3" t="s">
        <v>27</v>
      </c>
      <c r="B21" s="3" t="s">
        <v>28</v>
      </c>
      <c r="C21" s="3">
        <v>288</v>
      </c>
      <c r="F21" s="3" t="s">
        <v>9718</v>
      </c>
      <c r="G21" s="3">
        <v>2000</v>
      </c>
      <c r="H21" s="3">
        <f t="shared" si="0"/>
        <v>2</v>
      </c>
    </row>
    <row r="22" spans="1:8" x14ac:dyDescent="0.35">
      <c r="A22" s="3" t="s">
        <v>27</v>
      </c>
      <c r="B22" s="3" t="s">
        <v>28</v>
      </c>
      <c r="C22" s="3">
        <v>185</v>
      </c>
      <c r="H22" s="3">
        <f>SUM(H2:H21)</f>
        <v>3576</v>
      </c>
    </row>
    <row r="23" spans="1:8" x14ac:dyDescent="0.35">
      <c r="A23" s="3" t="s">
        <v>27</v>
      </c>
      <c r="B23" s="3" t="s">
        <v>28</v>
      </c>
      <c r="C23" s="3">
        <v>323</v>
      </c>
    </row>
    <row r="24" spans="1:8" x14ac:dyDescent="0.35">
      <c r="A24" s="3" t="s">
        <v>27</v>
      </c>
      <c r="B24" s="3" t="s">
        <v>28</v>
      </c>
      <c r="C24" s="3">
        <v>99</v>
      </c>
    </row>
    <row r="25" spans="1:8" x14ac:dyDescent="0.35">
      <c r="A25" s="3" t="s">
        <v>27</v>
      </c>
      <c r="B25" s="3" t="s">
        <v>28</v>
      </c>
      <c r="C25" s="3">
        <v>88</v>
      </c>
    </row>
    <row r="26" spans="1:8" x14ac:dyDescent="0.35">
      <c r="A26" s="3" t="s">
        <v>27</v>
      </c>
      <c r="B26" s="3" t="s">
        <v>28</v>
      </c>
      <c r="C26" s="3">
        <v>78</v>
      </c>
    </row>
    <row r="27" spans="1:8" x14ac:dyDescent="0.35">
      <c r="A27" s="3" t="s">
        <v>27</v>
      </c>
      <c r="B27" s="3" t="s">
        <v>28</v>
      </c>
      <c r="C27" s="3">
        <v>274</v>
      </c>
    </row>
    <row r="28" spans="1:8" x14ac:dyDescent="0.35">
      <c r="A28" s="3" t="s">
        <v>27</v>
      </c>
      <c r="B28" s="3" t="s">
        <v>28</v>
      </c>
      <c r="C28" s="3">
        <v>308</v>
      </c>
    </row>
    <row r="29" spans="1:8" x14ac:dyDescent="0.35">
      <c r="A29" s="3" t="s">
        <v>27</v>
      </c>
      <c r="B29" s="3" t="s">
        <v>28</v>
      </c>
      <c r="C29" s="3">
        <v>366</v>
      </c>
    </row>
    <row r="30" spans="1:8" x14ac:dyDescent="0.35">
      <c r="A30" s="3" t="s">
        <v>27</v>
      </c>
      <c r="B30" s="3" t="s">
        <v>28</v>
      </c>
      <c r="C30" s="3">
        <v>83</v>
      </c>
    </row>
    <row r="31" spans="1:8" x14ac:dyDescent="0.35">
      <c r="A31" s="3" t="s">
        <v>27</v>
      </c>
      <c r="B31" s="3" t="s">
        <v>28</v>
      </c>
      <c r="C31" s="3">
        <v>207</v>
      </c>
    </row>
    <row r="32" spans="1:8" x14ac:dyDescent="0.35">
      <c r="A32" s="3" t="s">
        <v>27</v>
      </c>
      <c r="B32" s="3" t="s">
        <v>28</v>
      </c>
      <c r="C32" s="3">
        <v>206</v>
      </c>
    </row>
    <row r="33" spans="1:3" x14ac:dyDescent="0.35">
      <c r="A33" s="3" t="s">
        <v>27</v>
      </c>
      <c r="B33" s="3" t="s">
        <v>28</v>
      </c>
      <c r="C33" s="3">
        <v>301</v>
      </c>
    </row>
    <row r="34" spans="1:3" x14ac:dyDescent="0.35">
      <c r="A34" s="3" t="s">
        <v>27</v>
      </c>
      <c r="B34" s="3" t="s">
        <v>28</v>
      </c>
      <c r="C34" s="3">
        <v>340</v>
      </c>
    </row>
    <row r="35" spans="1:3" x14ac:dyDescent="0.35">
      <c r="A35" s="3" t="s">
        <v>27</v>
      </c>
      <c r="B35" s="3" t="s">
        <v>28</v>
      </c>
      <c r="C35" s="3">
        <v>225</v>
      </c>
    </row>
    <row r="36" spans="1:3" x14ac:dyDescent="0.35">
      <c r="A36" s="3" t="s">
        <v>27</v>
      </c>
      <c r="B36" s="3" t="s">
        <v>28</v>
      </c>
      <c r="C36" s="3">
        <v>229</v>
      </c>
    </row>
    <row r="37" spans="1:3" x14ac:dyDescent="0.35">
      <c r="A37" s="3" t="s">
        <v>27</v>
      </c>
      <c r="B37" s="3" t="s">
        <v>28</v>
      </c>
      <c r="C37" s="3">
        <v>282</v>
      </c>
    </row>
    <row r="38" spans="1:3" x14ac:dyDescent="0.35">
      <c r="A38" s="3" t="s">
        <v>27</v>
      </c>
      <c r="B38" s="3" t="s">
        <v>28</v>
      </c>
      <c r="C38" s="3">
        <v>515</v>
      </c>
    </row>
    <row r="39" spans="1:3" x14ac:dyDescent="0.35">
      <c r="A39" s="3" t="s">
        <v>27</v>
      </c>
      <c r="B39" s="3" t="s">
        <v>28</v>
      </c>
      <c r="C39" s="3">
        <v>485</v>
      </c>
    </row>
    <row r="40" spans="1:3" x14ac:dyDescent="0.35">
      <c r="A40" s="3" t="s">
        <v>27</v>
      </c>
      <c r="B40" s="3" t="s">
        <v>28</v>
      </c>
      <c r="C40" s="3">
        <v>64</v>
      </c>
    </row>
    <row r="41" spans="1:3" x14ac:dyDescent="0.35">
      <c r="A41" s="3" t="s">
        <v>27</v>
      </c>
      <c r="B41" s="3" t="s">
        <v>28</v>
      </c>
      <c r="C41" s="3">
        <v>1524</v>
      </c>
    </row>
    <row r="42" spans="1:3" x14ac:dyDescent="0.35">
      <c r="A42" s="3" t="s">
        <v>27</v>
      </c>
      <c r="B42" s="3" t="s">
        <v>28</v>
      </c>
      <c r="C42" s="3">
        <v>133</v>
      </c>
    </row>
    <row r="43" spans="1:3" x14ac:dyDescent="0.35">
      <c r="A43" s="3" t="s">
        <v>27</v>
      </c>
      <c r="B43" s="3" t="s">
        <v>28</v>
      </c>
      <c r="C43" s="3">
        <v>161</v>
      </c>
    </row>
    <row r="44" spans="1:3" x14ac:dyDescent="0.35">
      <c r="A44" s="3" t="s">
        <v>27</v>
      </c>
      <c r="B44" s="3" t="s">
        <v>28</v>
      </c>
      <c r="C44" s="3">
        <v>310</v>
      </c>
    </row>
    <row r="45" spans="1:3" x14ac:dyDescent="0.35">
      <c r="A45" s="3" t="s">
        <v>27</v>
      </c>
      <c r="B45" s="3" t="s">
        <v>28</v>
      </c>
      <c r="C45" s="3">
        <v>83</v>
      </c>
    </row>
    <row r="46" spans="1:3" x14ac:dyDescent="0.35">
      <c r="A46" s="3" t="s">
        <v>27</v>
      </c>
      <c r="B46" s="3" t="s">
        <v>28</v>
      </c>
      <c r="C46" s="3">
        <v>264</v>
      </c>
    </row>
    <row r="47" spans="1:3" x14ac:dyDescent="0.35">
      <c r="A47" s="3" t="s">
        <v>27</v>
      </c>
      <c r="B47" s="3" t="s">
        <v>28</v>
      </c>
      <c r="C47" s="3">
        <v>239</v>
      </c>
    </row>
    <row r="48" spans="1:3" x14ac:dyDescent="0.35">
      <c r="A48" s="3" t="s">
        <v>27</v>
      </c>
      <c r="B48" s="3" t="s">
        <v>28</v>
      </c>
      <c r="C48" s="3">
        <v>168</v>
      </c>
    </row>
    <row r="49" spans="1:3" x14ac:dyDescent="0.35">
      <c r="A49" s="3" t="s">
        <v>27</v>
      </c>
      <c r="B49" s="3" t="s">
        <v>28</v>
      </c>
      <c r="C49" s="3">
        <v>472</v>
      </c>
    </row>
    <row r="50" spans="1:3" x14ac:dyDescent="0.35">
      <c r="A50" s="3" t="s">
        <v>27</v>
      </c>
      <c r="B50" s="3" t="s">
        <v>28</v>
      </c>
      <c r="C50" s="3">
        <v>178</v>
      </c>
    </row>
    <row r="51" spans="1:3" x14ac:dyDescent="0.35">
      <c r="A51" s="3" t="s">
        <v>27</v>
      </c>
      <c r="B51" s="3" t="s">
        <v>28</v>
      </c>
      <c r="C51" s="3">
        <v>222</v>
      </c>
    </row>
    <row r="52" spans="1:3" x14ac:dyDescent="0.35">
      <c r="A52" s="3" t="s">
        <v>27</v>
      </c>
      <c r="B52" s="3" t="s">
        <v>28</v>
      </c>
      <c r="C52" s="3">
        <v>328</v>
      </c>
    </row>
    <row r="53" spans="1:3" x14ac:dyDescent="0.35">
      <c r="A53" s="3" t="s">
        <v>27</v>
      </c>
      <c r="B53" s="3" t="s">
        <v>28</v>
      </c>
      <c r="C53" s="3">
        <v>130</v>
      </c>
    </row>
    <row r="54" spans="1:3" x14ac:dyDescent="0.35">
      <c r="A54" s="3" t="s">
        <v>27</v>
      </c>
      <c r="B54" s="3" t="s">
        <v>28</v>
      </c>
      <c r="C54" s="3">
        <v>381</v>
      </c>
    </row>
    <row r="55" spans="1:3" x14ac:dyDescent="0.35">
      <c r="A55" s="3" t="s">
        <v>27</v>
      </c>
      <c r="B55" s="3" t="s">
        <v>28</v>
      </c>
      <c r="C55" s="3">
        <v>462</v>
      </c>
    </row>
    <row r="56" spans="1:3" x14ac:dyDescent="0.35">
      <c r="A56" s="3" t="s">
        <v>27</v>
      </c>
      <c r="B56" s="3" t="s">
        <v>28</v>
      </c>
      <c r="C56" s="3">
        <v>179</v>
      </c>
    </row>
    <row r="57" spans="1:3" x14ac:dyDescent="0.35">
      <c r="A57" s="3" t="s">
        <v>27</v>
      </c>
      <c r="B57" s="3" t="s">
        <v>28</v>
      </c>
      <c r="C57" s="3">
        <v>447</v>
      </c>
    </row>
    <row r="58" spans="1:3" x14ac:dyDescent="0.35">
      <c r="A58" s="3" t="s">
        <v>27</v>
      </c>
      <c r="B58" s="3" t="s">
        <v>28</v>
      </c>
      <c r="C58" s="3">
        <v>510</v>
      </c>
    </row>
    <row r="59" spans="1:3" x14ac:dyDescent="0.35">
      <c r="A59" s="3" t="s">
        <v>27</v>
      </c>
      <c r="B59" s="3" t="s">
        <v>28</v>
      </c>
      <c r="C59" s="3">
        <v>235</v>
      </c>
    </row>
    <row r="60" spans="1:3" x14ac:dyDescent="0.35">
      <c r="A60" s="3" t="s">
        <v>27</v>
      </c>
      <c r="B60" s="3" t="s">
        <v>28</v>
      </c>
      <c r="C60" s="3">
        <v>100</v>
      </c>
    </row>
    <row r="61" spans="1:3" x14ac:dyDescent="0.35">
      <c r="A61" s="3" t="s">
        <v>27</v>
      </c>
      <c r="B61" s="3" t="s">
        <v>28</v>
      </c>
      <c r="C61" s="3">
        <v>235</v>
      </c>
    </row>
    <row r="62" spans="1:3" x14ac:dyDescent="0.35">
      <c r="A62" s="3" t="s">
        <v>27</v>
      </c>
      <c r="B62" s="3" t="s">
        <v>28</v>
      </c>
      <c r="C62" s="3">
        <v>279</v>
      </c>
    </row>
    <row r="63" spans="1:3" x14ac:dyDescent="0.35">
      <c r="A63" s="3" t="s">
        <v>27</v>
      </c>
      <c r="B63" s="3" t="s">
        <v>28</v>
      </c>
      <c r="C63" s="3">
        <v>75</v>
      </c>
    </row>
    <row r="64" spans="1:3" x14ac:dyDescent="0.35">
      <c r="A64" s="3" t="s">
        <v>27</v>
      </c>
      <c r="B64" s="3" t="s">
        <v>28</v>
      </c>
      <c r="C64" s="3">
        <v>128</v>
      </c>
    </row>
    <row r="65" spans="1:3" x14ac:dyDescent="0.35">
      <c r="A65" s="3" t="s">
        <v>27</v>
      </c>
      <c r="B65" s="3" t="s">
        <v>28</v>
      </c>
      <c r="C65" s="3">
        <v>108</v>
      </c>
    </row>
    <row r="66" spans="1:3" x14ac:dyDescent="0.35">
      <c r="A66" s="3" t="s">
        <v>27</v>
      </c>
      <c r="B66" s="3" t="s">
        <v>28</v>
      </c>
      <c r="C66" s="3">
        <v>388</v>
      </c>
    </row>
    <row r="67" spans="1:3" x14ac:dyDescent="0.35">
      <c r="A67" s="3" t="s">
        <v>27</v>
      </c>
      <c r="B67" s="3" t="s">
        <v>28</v>
      </c>
      <c r="C67" s="3">
        <v>181</v>
      </c>
    </row>
    <row r="68" spans="1:3" x14ac:dyDescent="0.35">
      <c r="A68" s="3" t="s">
        <v>27</v>
      </c>
      <c r="B68" s="3" t="s">
        <v>28</v>
      </c>
      <c r="C68" s="3">
        <v>299</v>
      </c>
    </row>
    <row r="69" spans="1:3" x14ac:dyDescent="0.35">
      <c r="A69" s="3" t="s">
        <v>27</v>
      </c>
      <c r="B69" s="3" t="s">
        <v>28</v>
      </c>
      <c r="C69" s="3">
        <v>830</v>
      </c>
    </row>
    <row r="70" spans="1:3" x14ac:dyDescent="0.35">
      <c r="A70" s="3" t="s">
        <v>27</v>
      </c>
      <c r="B70" s="3" t="s">
        <v>28</v>
      </c>
      <c r="C70" s="3">
        <v>494</v>
      </c>
    </row>
    <row r="71" spans="1:3" x14ac:dyDescent="0.35">
      <c r="A71" s="3" t="s">
        <v>27</v>
      </c>
      <c r="B71" s="3" t="s">
        <v>28</v>
      </c>
      <c r="C71" s="3">
        <v>170</v>
      </c>
    </row>
    <row r="72" spans="1:3" x14ac:dyDescent="0.35">
      <c r="A72" s="3" t="s">
        <v>27</v>
      </c>
      <c r="B72" s="3" t="s">
        <v>28</v>
      </c>
      <c r="C72" s="3">
        <v>195</v>
      </c>
    </row>
    <row r="73" spans="1:3" x14ac:dyDescent="0.35">
      <c r="A73" s="3" t="s">
        <v>27</v>
      </c>
      <c r="B73" s="3" t="s">
        <v>28</v>
      </c>
      <c r="C73" s="3">
        <v>188</v>
      </c>
    </row>
    <row r="74" spans="1:3" x14ac:dyDescent="0.35">
      <c r="A74" s="3" t="s">
        <v>27</v>
      </c>
      <c r="B74" s="3" t="s">
        <v>28</v>
      </c>
      <c r="C74" s="3">
        <v>671</v>
      </c>
    </row>
    <row r="75" spans="1:3" x14ac:dyDescent="0.35">
      <c r="A75" s="3" t="s">
        <v>27</v>
      </c>
      <c r="B75" s="3" t="s">
        <v>28</v>
      </c>
      <c r="C75" s="3">
        <v>585</v>
      </c>
    </row>
    <row r="76" spans="1:3" x14ac:dyDescent="0.35">
      <c r="A76" s="3" t="s">
        <v>27</v>
      </c>
      <c r="B76" s="3" t="s">
        <v>28</v>
      </c>
      <c r="C76" s="3">
        <v>153</v>
      </c>
    </row>
    <row r="77" spans="1:3" x14ac:dyDescent="0.35">
      <c r="A77" s="3" t="s">
        <v>27</v>
      </c>
      <c r="B77" s="3" t="s">
        <v>28</v>
      </c>
      <c r="C77" s="3">
        <v>492</v>
      </c>
    </row>
    <row r="78" spans="1:3" x14ac:dyDescent="0.35">
      <c r="A78" s="3" t="s">
        <v>27</v>
      </c>
      <c r="B78" s="3" t="s">
        <v>28</v>
      </c>
      <c r="C78" s="3">
        <v>51</v>
      </c>
    </row>
    <row r="79" spans="1:3" x14ac:dyDescent="0.35">
      <c r="A79" s="3" t="s">
        <v>27</v>
      </c>
      <c r="B79" s="3" t="s">
        <v>28</v>
      </c>
      <c r="C79" s="3">
        <v>239</v>
      </c>
    </row>
    <row r="80" spans="1:3" x14ac:dyDescent="0.35">
      <c r="A80" s="3" t="s">
        <v>27</v>
      </c>
      <c r="B80" s="3" t="s">
        <v>28</v>
      </c>
      <c r="C80" s="3">
        <v>222</v>
      </c>
    </row>
    <row r="81" spans="1:3" x14ac:dyDescent="0.35">
      <c r="A81" s="3" t="s">
        <v>27</v>
      </c>
      <c r="B81" s="3" t="s">
        <v>28</v>
      </c>
      <c r="C81" s="3">
        <v>103</v>
      </c>
    </row>
    <row r="82" spans="1:3" x14ac:dyDescent="0.35">
      <c r="A82" s="3" t="s">
        <v>27</v>
      </c>
      <c r="B82" s="3" t="s">
        <v>28</v>
      </c>
      <c r="C82" s="3">
        <v>284</v>
      </c>
    </row>
    <row r="83" spans="1:3" x14ac:dyDescent="0.35">
      <c r="A83" s="3" t="s">
        <v>27</v>
      </c>
      <c r="B83" s="3" t="s">
        <v>28</v>
      </c>
      <c r="C83" s="3">
        <v>233</v>
      </c>
    </row>
    <row r="84" spans="1:3" x14ac:dyDescent="0.35">
      <c r="A84" s="3" t="s">
        <v>27</v>
      </c>
      <c r="B84" s="3" t="s">
        <v>28</v>
      </c>
      <c r="C84" s="3">
        <v>217</v>
      </c>
    </row>
    <row r="85" spans="1:3" x14ac:dyDescent="0.35">
      <c r="A85" s="3" t="s">
        <v>27</v>
      </c>
      <c r="B85" s="3" t="s">
        <v>28</v>
      </c>
      <c r="C85" s="3">
        <v>151</v>
      </c>
    </row>
    <row r="86" spans="1:3" x14ac:dyDescent="0.35">
      <c r="A86" s="3" t="s">
        <v>27</v>
      </c>
      <c r="B86" s="3" t="s">
        <v>28</v>
      </c>
      <c r="C86" s="3">
        <v>746</v>
      </c>
    </row>
    <row r="87" spans="1:3" x14ac:dyDescent="0.35">
      <c r="A87" s="3" t="s">
        <v>27</v>
      </c>
      <c r="B87" s="3" t="s">
        <v>28</v>
      </c>
      <c r="C87" s="3">
        <v>165</v>
      </c>
    </row>
    <row r="88" spans="1:3" x14ac:dyDescent="0.35">
      <c r="A88" s="3" t="s">
        <v>27</v>
      </c>
      <c r="B88" s="3" t="s">
        <v>28</v>
      </c>
      <c r="C88" s="3">
        <v>389</v>
      </c>
    </row>
    <row r="89" spans="1:3" x14ac:dyDescent="0.35">
      <c r="A89" s="3" t="s">
        <v>27</v>
      </c>
      <c r="B89" s="3" t="s">
        <v>28</v>
      </c>
      <c r="C89" s="3">
        <v>83</v>
      </c>
    </row>
    <row r="90" spans="1:3" x14ac:dyDescent="0.35">
      <c r="A90" s="3" t="s">
        <v>27</v>
      </c>
      <c r="B90" s="3" t="s">
        <v>28</v>
      </c>
      <c r="C90" s="3">
        <v>467</v>
      </c>
    </row>
    <row r="91" spans="1:3" x14ac:dyDescent="0.35">
      <c r="A91" s="3" t="s">
        <v>27</v>
      </c>
      <c r="B91" s="3" t="s">
        <v>28</v>
      </c>
      <c r="C91" s="3">
        <v>404</v>
      </c>
    </row>
    <row r="92" spans="1:3" x14ac:dyDescent="0.35">
      <c r="A92" s="3" t="s">
        <v>27</v>
      </c>
      <c r="B92" s="3" t="s">
        <v>28</v>
      </c>
      <c r="C92" s="3">
        <v>494</v>
      </c>
    </row>
    <row r="93" spans="1:3" x14ac:dyDescent="0.35">
      <c r="A93" s="3" t="s">
        <v>27</v>
      </c>
      <c r="B93" s="3" t="s">
        <v>28</v>
      </c>
      <c r="C93" s="3">
        <v>169</v>
      </c>
    </row>
    <row r="94" spans="1:3" x14ac:dyDescent="0.35">
      <c r="A94" s="3" t="s">
        <v>27</v>
      </c>
      <c r="B94" s="3" t="s">
        <v>28</v>
      </c>
      <c r="C94" s="3">
        <v>535</v>
      </c>
    </row>
    <row r="95" spans="1:3" x14ac:dyDescent="0.35">
      <c r="A95" s="3" t="s">
        <v>27</v>
      </c>
      <c r="B95" s="3" t="s">
        <v>28</v>
      </c>
      <c r="C95" s="3">
        <v>344</v>
      </c>
    </row>
    <row r="96" spans="1:3" x14ac:dyDescent="0.35">
      <c r="A96" s="3" t="s">
        <v>27</v>
      </c>
      <c r="B96" s="3" t="s">
        <v>28</v>
      </c>
      <c r="C96" s="3">
        <v>208</v>
      </c>
    </row>
    <row r="97" spans="1:3" x14ac:dyDescent="0.35">
      <c r="A97" s="3" t="s">
        <v>27</v>
      </c>
      <c r="B97" s="3" t="s">
        <v>28</v>
      </c>
      <c r="C97" s="3">
        <v>294</v>
      </c>
    </row>
    <row r="98" spans="1:3" x14ac:dyDescent="0.35">
      <c r="A98" s="3" t="s">
        <v>27</v>
      </c>
      <c r="B98" s="3" t="s">
        <v>28</v>
      </c>
      <c r="C98" s="3">
        <v>134</v>
      </c>
    </row>
    <row r="99" spans="1:3" x14ac:dyDescent="0.35">
      <c r="A99" s="3" t="s">
        <v>27</v>
      </c>
      <c r="B99" s="3" t="s">
        <v>28</v>
      </c>
      <c r="C99" s="3">
        <v>310</v>
      </c>
    </row>
    <row r="100" spans="1:3" x14ac:dyDescent="0.35">
      <c r="A100" s="3" t="s">
        <v>27</v>
      </c>
      <c r="B100" s="3" t="s">
        <v>28</v>
      </c>
      <c r="C100" s="3">
        <v>135</v>
      </c>
    </row>
    <row r="101" spans="1:3" x14ac:dyDescent="0.35">
      <c r="A101" s="3" t="s">
        <v>27</v>
      </c>
      <c r="B101" s="3" t="s">
        <v>28</v>
      </c>
      <c r="C101" s="3">
        <v>517</v>
      </c>
    </row>
    <row r="102" spans="1:3" x14ac:dyDescent="0.35">
      <c r="A102" s="3" t="s">
        <v>27</v>
      </c>
      <c r="B102" s="3" t="s">
        <v>28</v>
      </c>
      <c r="C102" s="3">
        <v>351</v>
      </c>
    </row>
    <row r="103" spans="1:3" x14ac:dyDescent="0.35">
      <c r="A103" s="3" t="s">
        <v>27</v>
      </c>
      <c r="B103" s="3" t="s">
        <v>28</v>
      </c>
      <c r="C103" s="3">
        <v>662</v>
      </c>
    </row>
    <row r="104" spans="1:3" x14ac:dyDescent="0.35">
      <c r="A104" s="3" t="s">
        <v>27</v>
      </c>
      <c r="B104" s="3" t="s">
        <v>28</v>
      </c>
      <c r="C104" s="3">
        <v>510</v>
      </c>
    </row>
    <row r="105" spans="1:3" x14ac:dyDescent="0.35">
      <c r="A105" s="3" t="s">
        <v>27</v>
      </c>
      <c r="B105" s="3" t="s">
        <v>28</v>
      </c>
      <c r="C105" s="3">
        <v>645</v>
      </c>
    </row>
    <row r="106" spans="1:3" x14ac:dyDescent="0.35">
      <c r="A106" s="3" t="s">
        <v>27</v>
      </c>
      <c r="B106" s="3" t="s">
        <v>28</v>
      </c>
      <c r="C106" s="3">
        <v>290</v>
      </c>
    </row>
    <row r="107" spans="1:3" x14ac:dyDescent="0.35">
      <c r="A107" s="3" t="s">
        <v>27</v>
      </c>
      <c r="B107" s="3" t="s">
        <v>28</v>
      </c>
      <c r="C107" s="3">
        <v>212</v>
      </c>
    </row>
    <row r="108" spans="1:3" x14ac:dyDescent="0.35">
      <c r="A108" s="3" t="s">
        <v>27</v>
      </c>
      <c r="B108" s="3" t="s">
        <v>28</v>
      </c>
      <c r="C108" s="3">
        <v>889</v>
      </c>
    </row>
    <row r="109" spans="1:3" x14ac:dyDescent="0.35">
      <c r="A109" s="3" t="s">
        <v>27</v>
      </c>
      <c r="B109" s="3" t="s">
        <v>28</v>
      </c>
      <c r="C109" s="3">
        <v>333</v>
      </c>
    </row>
    <row r="110" spans="1:3" x14ac:dyDescent="0.35">
      <c r="A110" s="3" t="s">
        <v>27</v>
      </c>
      <c r="B110" s="3" t="s">
        <v>28</v>
      </c>
      <c r="C110" s="3">
        <v>336</v>
      </c>
    </row>
    <row r="111" spans="1:3" x14ac:dyDescent="0.35">
      <c r="A111" s="3" t="s">
        <v>27</v>
      </c>
      <c r="B111" s="3" t="s">
        <v>28</v>
      </c>
      <c r="C111" s="3">
        <v>387</v>
      </c>
    </row>
    <row r="112" spans="1:3" x14ac:dyDescent="0.35">
      <c r="A112" s="3" t="s">
        <v>27</v>
      </c>
      <c r="B112" s="3" t="s">
        <v>28</v>
      </c>
      <c r="C112" s="3">
        <v>242</v>
      </c>
    </row>
    <row r="113" spans="1:3" x14ac:dyDescent="0.35">
      <c r="A113" s="3" t="s">
        <v>27</v>
      </c>
      <c r="B113" s="3" t="s">
        <v>28</v>
      </c>
      <c r="C113" s="3">
        <v>656</v>
      </c>
    </row>
    <row r="114" spans="1:3" x14ac:dyDescent="0.35">
      <c r="A114" s="3" t="s">
        <v>27</v>
      </c>
      <c r="B114" s="3" t="s">
        <v>28</v>
      </c>
      <c r="C114" s="3">
        <v>432</v>
      </c>
    </row>
    <row r="115" spans="1:3" x14ac:dyDescent="0.35">
      <c r="A115" s="3" t="s">
        <v>27</v>
      </c>
      <c r="B115" s="3" t="s">
        <v>28</v>
      </c>
      <c r="C115" s="3">
        <v>687</v>
      </c>
    </row>
    <row r="116" spans="1:3" x14ac:dyDescent="0.35">
      <c r="A116" s="3" t="s">
        <v>27</v>
      </c>
      <c r="B116" s="3" t="s">
        <v>28</v>
      </c>
      <c r="C116" s="3">
        <v>297</v>
      </c>
    </row>
    <row r="117" spans="1:3" x14ac:dyDescent="0.35">
      <c r="A117" s="3" t="s">
        <v>27</v>
      </c>
      <c r="B117" s="3" t="s">
        <v>28</v>
      </c>
      <c r="C117" s="3">
        <v>773</v>
      </c>
    </row>
    <row r="118" spans="1:3" x14ac:dyDescent="0.35">
      <c r="A118" s="3" t="s">
        <v>27</v>
      </c>
      <c r="B118" s="3" t="s">
        <v>28</v>
      </c>
      <c r="C118" s="3">
        <v>145</v>
      </c>
    </row>
    <row r="119" spans="1:3" x14ac:dyDescent="0.35">
      <c r="A119" s="3" t="s">
        <v>27</v>
      </c>
      <c r="B119" s="3" t="s">
        <v>28</v>
      </c>
      <c r="C119" s="3">
        <v>375</v>
      </c>
    </row>
    <row r="120" spans="1:3" x14ac:dyDescent="0.35">
      <c r="A120" s="3" t="s">
        <v>27</v>
      </c>
      <c r="B120" s="3" t="s">
        <v>28</v>
      </c>
      <c r="C120" s="3">
        <v>336</v>
      </c>
    </row>
    <row r="121" spans="1:3" x14ac:dyDescent="0.35">
      <c r="A121" s="3" t="s">
        <v>27</v>
      </c>
      <c r="B121" s="3" t="s">
        <v>28</v>
      </c>
      <c r="C121" s="3">
        <v>331</v>
      </c>
    </row>
    <row r="122" spans="1:3" x14ac:dyDescent="0.35">
      <c r="A122" s="3" t="s">
        <v>27</v>
      </c>
      <c r="B122" s="3" t="s">
        <v>28</v>
      </c>
      <c r="C122" s="3">
        <v>87</v>
      </c>
    </row>
    <row r="123" spans="1:3" x14ac:dyDescent="0.35">
      <c r="A123" s="3" t="s">
        <v>27</v>
      </c>
      <c r="B123" s="3" t="s">
        <v>28</v>
      </c>
      <c r="C123" s="3">
        <v>626</v>
      </c>
    </row>
    <row r="124" spans="1:3" x14ac:dyDescent="0.35">
      <c r="A124" s="3" t="s">
        <v>27</v>
      </c>
      <c r="B124" s="3" t="s">
        <v>28</v>
      </c>
      <c r="C124" s="3">
        <v>126</v>
      </c>
    </row>
    <row r="125" spans="1:3" x14ac:dyDescent="0.35">
      <c r="A125" s="3" t="s">
        <v>27</v>
      </c>
      <c r="B125" s="3" t="s">
        <v>28</v>
      </c>
      <c r="C125" s="3">
        <v>1066</v>
      </c>
    </row>
    <row r="126" spans="1:3" x14ac:dyDescent="0.35">
      <c r="A126" s="3" t="s">
        <v>27</v>
      </c>
      <c r="B126" s="3" t="s">
        <v>28</v>
      </c>
      <c r="C126" s="3">
        <v>144</v>
      </c>
    </row>
    <row r="127" spans="1:3" x14ac:dyDescent="0.35">
      <c r="A127" s="3" t="s">
        <v>27</v>
      </c>
      <c r="B127" s="3" t="s">
        <v>28</v>
      </c>
      <c r="C127" s="3">
        <v>151</v>
      </c>
    </row>
    <row r="128" spans="1:3" x14ac:dyDescent="0.35">
      <c r="A128" s="3" t="s">
        <v>27</v>
      </c>
      <c r="B128" s="3" t="s">
        <v>28</v>
      </c>
      <c r="C128" s="3">
        <v>112</v>
      </c>
    </row>
    <row r="129" spans="1:3" x14ac:dyDescent="0.35">
      <c r="A129" s="3" t="s">
        <v>27</v>
      </c>
      <c r="B129" s="3" t="s">
        <v>28</v>
      </c>
      <c r="C129" s="3">
        <v>91</v>
      </c>
    </row>
    <row r="130" spans="1:3" x14ac:dyDescent="0.35">
      <c r="A130" s="3" t="s">
        <v>27</v>
      </c>
      <c r="B130" s="3" t="s">
        <v>28</v>
      </c>
      <c r="C130" s="3">
        <v>165</v>
      </c>
    </row>
    <row r="131" spans="1:3" x14ac:dyDescent="0.35">
      <c r="A131" s="3" t="s">
        <v>27</v>
      </c>
      <c r="B131" s="3" t="s">
        <v>28</v>
      </c>
      <c r="C131" s="3">
        <v>362</v>
      </c>
    </row>
    <row r="132" spans="1:3" x14ac:dyDescent="0.35">
      <c r="A132" s="3" t="s">
        <v>27</v>
      </c>
      <c r="B132" s="3" t="s">
        <v>28</v>
      </c>
      <c r="C132" s="3">
        <v>362</v>
      </c>
    </row>
    <row r="133" spans="1:3" x14ac:dyDescent="0.35">
      <c r="A133" s="3" t="s">
        <v>27</v>
      </c>
      <c r="B133" s="3" t="s">
        <v>28</v>
      </c>
      <c r="C133" s="3">
        <v>359</v>
      </c>
    </row>
    <row r="134" spans="1:3" x14ac:dyDescent="0.35">
      <c r="A134" s="3" t="s">
        <v>27</v>
      </c>
      <c r="B134" s="3" t="s">
        <v>28</v>
      </c>
      <c r="C134" s="3">
        <v>274</v>
      </c>
    </row>
    <row r="135" spans="1:3" x14ac:dyDescent="0.35">
      <c r="A135" s="3" t="s">
        <v>27</v>
      </c>
      <c r="B135" s="3" t="s">
        <v>28</v>
      </c>
      <c r="C135" s="3">
        <v>318</v>
      </c>
    </row>
    <row r="136" spans="1:3" x14ac:dyDescent="0.35">
      <c r="A136" s="3" t="s">
        <v>27</v>
      </c>
      <c r="B136" s="3" t="s">
        <v>28</v>
      </c>
      <c r="C136" s="3">
        <v>453</v>
      </c>
    </row>
    <row r="137" spans="1:3" x14ac:dyDescent="0.35">
      <c r="A137" s="3" t="s">
        <v>27</v>
      </c>
      <c r="B137" s="3" t="s">
        <v>28</v>
      </c>
      <c r="C137" s="3">
        <v>150</v>
      </c>
    </row>
    <row r="138" spans="1:3" x14ac:dyDescent="0.35">
      <c r="A138" s="3" t="s">
        <v>27</v>
      </c>
      <c r="B138" s="3" t="s">
        <v>28</v>
      </c>
      <c r="C138" s="3">
        <v>413</v>
      </c>
    </row>
    <row r="139" spans="1:3" x14ac:dyDescent="0.35">
      <c r="A139" s="3" t="s">
        <v>27</v>
      </c>
      <c r="B139" s="3" t="s">
        <v>28</v>
      </c>
      <c r="C139" s="3">
        <v>340</v>
      </c>
    </row>
    <row r="140" spans="1:3" x14ac:dyDescent="0.35">
      <c r="A140" s="3" t="s">
        <v>27</v>
      </c>
      <c r="B140" s="3" t="s">
        <v>28</v>
      </c>
      <c r="C140" s="3">
        <v>629</v>
      </c>
    </row>
    <row r="141" spans="1:3" x14ac:dyDescent="0.35">
      <c r="A141" s="3" t="s">
        <v>27</v>
      </c>
      <c r="B141" s="3" t="s">
        <v>28</v>
      </c>
      <c r="C141" s="3">
        <v>80</v>
      </c>
    </row>
    <row r="142" spans="1:3" x14ac:dyDescent="0.35">
      <c r="A142" s="3" t="s">
        <v>27</v>
      </c>
      <c r="B142" s="3" t="s">
        <v>28</v>
      </c>
      <c r="C142" s="3">
        <v>144</v>
      </c>
    </row>
    <row r="143" spans="1:3" x14ac:dyDescent="0.35">
      <c r="A143" s="3" t="s">
        <v>27</v>
      </c>
      <c r="B143" s="3" t="s">
        <v>28</v>
      </c>
      <c r="C143" s="3">
        <v>425</v>
      </c>
    </row>
    <row r="144" spans="1:3" x14ac:dyDescent="0.35">
      <c r="A144" s="3" t="s">
        <v>27</v>
      </c>
      <c r="B144" s="3" t="s">
        <v>28</v>
      </c>
      <c r="C144" s="3">
        <v>289</v>
      </c>
    </row>
    <row r="145" spans="1:3" x14ac:dyDescent="0.35">
      <c r="A145" s="3" t="s">
        <v>27</v>
      </c>
      <c r="B145" s="3" t="s">
        <v>28</v>
      </c>
      <c r="C145" s="3">
        <v>312</v>
      </c>
    </row>
    <row r="146" spans="1:3" x14ac:dyDescent="0.35">
      <c r="A146" s="3" t="s">
        <v>27</v>
      </c>
      <c r="B146" s="3" t="s">
        <v>28</v>
      </c>
      <c r="C146" s="3">
        <v>372</v>
      </c>
    </row>
    <row r="147" spans="1:3" x14ac:dyDescent="0.35">
      <c r="A147" s="3" t="s">
        <v>27</v>
      </c>
      <c r="B147" s="3" t="s">
        <v>28</v>
      </c>
      <c r="C147" s="3">
        <v>321</v>
      </c>
    </row>
    <row r="148" spans="1:3" x14ac:dyDescent="0.35">
      <c r="A148" s="3" t="s">
        <v>27</v>
      </c>
      <c r="B148" s="3" t="s">
        <v>28</v>
      </c>
      <c r="C148" s="3">
        <v>140</v>
      </c>
    </row>
    <row r="149" spans="1:3" x14ac:dyDescent="0.35">
      <c r="A149" s="3" t="s">
        <v>27</v>
      </c>
      <c r="B149" s="3" t="s">
        <v>28</v>
      </c>
      <c r="C149" s="3">
        <v>403</v>
      </c>
    </row>
    <row r="150" spans="1:3" x14ac:dyDescent="0.35">
      <c r="A150" s="3" t="s">
        <v>27</v>
      </c>
      <c r="B150" s="3" t="s">
        <v>28</v>
      </c>
      <c r="C150" s="3">
        <v>663</v>
      </c>
    </row>
    <row r="151" spans="1:3" x14ac:dyDescent="0.35">
      <c r="A151" s="3" t="s">
        <v>27</v>
      </c>
      <c r="B151" s="3" t="s">
        <v>28</v>
      </c>
      <c r="C151" s="3">
        <v>114</v>
      </c>
    </row>
    <row r="152" spans="1:3" x14ac:dyDescent="0.35">
      <c r="A152" s="3" t="s">
        <v>27</v>
      </c>
      <c r="B152" s="3" t="s">
        <v>28</v>
      </c>
      <c r="C152" s="3">
        <v>190</v>
      </c>
    </row>
    <row r="153" spans="1:3" x14ac:dyDescent="0.35">
      <c r="A153" s="3" t="s">
        <v>27</v>
      </c>
      <c r="B153" s="3" t="s">
        <v>28</v>
      </c>
      <c r="C153" s="3">
        <v>278</v>
      </c>
    </row>
    <row r="154" spans="1:3" x14ac:dyDescent="0.35">
      <c r="A154" s="3" t="s">
        <v>27</v>
      </c>
      <c r="B154" s="3" t="s">
        <v>28</v>
      </c>
      <c r="C154" s="3">
        <v>71</v>
      </c>
    </row>
    <row r="155" spans="1:3" x14ac:dyDescent="0.35">
      <c r="A155" s="3" t="s">
        <v>27</v>
      </c>
      <c r="B155" s="3" t="s">
        <v>28</v>
      </c>
      <c r="C155" s="3">
        <v>1759</v>
      </c>
    </row>
    <row r="156" spans="1:3" x14ac:dyDescent="0.35">
      <c r="A156" s="3" t="s">
        <v>27</v>
      </c>
      <c r="B156" s="3" t="s">
        <v>28</v>
      </c>
      <c r="C156" s="3">
        <v>706</v>
      </c>
    </row>
    <row r="157" spans="1:3" x14ac:dyDescent="0.35">
      <c r="A157" s="3" t="s">
        <v>27</v>
      </c>
      <c r="B157" s="3" t="s">
        <v>28</v>
      </c>
      <c r="C157" s="3">
        <v>265</v>
      </c>
    </row>
    <row r="158" spans="1:3" x14ac:dyDescent="0.35">
      <c r="A158" s="3" t="s">
        <v>27</v>
      </c>
      <c r="B158" s="3" t="s">
        <v>28</v>
      </c>
      <c r="C158" s="3">
        <v>303</v>
      </c>
    </row>
    <row r="159" spans="1:3" x14ac:dyDescent="0.35">
      <c r="A159" s="3" t="s">
        <v>27</v>
      </c>
      <c r="B159" s="3" t="s">
        <v>28</v>
      </c>
      <c r="C159" s="3">
        <v>208</v>
      </c>
    </row>
    <row r="160" spans="1:3" x14ac:dyDescent="0.35">
      <c r="A160" s="3" t="s">
        <v>27</v>
      </c>
      <c r="B160" s="3" t="s">
        <v>28</v>
      </c>
      <c r="C160" s="3">
        <v>547</v>
      </c>
    </row>
    <row r="161" spans="1:3" x14ac:dyDescent="0.35">
      <c r="A161" s="3" t="s">
        <v>27</v>
      </c>
      <c r="B161" s="3" t="s">
        <v>28</v>
      </c>
      <c r="C161" s="3">
        <v>249</v>
      </c>
    </row>
    <row r="162" spans="1:3" x14ac:dyDescent="0.35">
      <c r="A162" s="3" t="s">
        <v>27</v>
      </c>
      <c r="B162" s="3" t="s">
        <v>28</v>
      </c>
      <c r="C162" s="3">
        <v>196</v>
      </c>
    </row>
    <row r="163" spans="1:3" x14ac:dyDescent="0.35">
      <c r="A163" s="3" t="s">
        <v>27</v>
      </c>
      <c r="B163" s="3" t="s">
        <v>28</v>
      </c>
      <c r="C163" s="3">
        <v>240</v>
      </c>
    </row>
    <row r="164" spans="1:3" x14ac:dyDescent="0.35">
      <c r="A164" s="3" t="s">
        <v>27</v>
      </c>
      <c r="B164" s="3" t="s">
        <v>28</v>
      </c>
      <c r="C164" s="3">
        <v>688</v>
      </c>
    </row>
    <row r="165" spans="1:3" x14ac:dyDescent="0.35">
      <c r="A165" s="3" t="s">
        <v>27</v>
      </c>
      <c r="B165" s="3" t="s">
        <v>28</v>
      </c>
      <c r="C165" s="3">
        <v>411</v>
      </c>
    </row>
    <row r="166" spans="1:3" x14ac:dyDescent="0.35">
      <c r="A166" s="3" t="s">
        <v>27</v>
      </c>
      <c r="B166" s="3" t="s">
        <v>28</v>
      </c>
      <c r="C166" s="3">
        <v>492</v>
      </c>
    </row>
    <row r="167" spans="1:3" x14ac:dyDescent="0.35">
      <c r="A167" s="3" t="s">
        <v>27</v>
      </c>
      <c r="B167" s="3" t="s">
        <v>28</v>
      </c>
      <c r="C167" s="3">
        <v>323</v>
      </c>
    </row>
    <row r="168" spans="1:3" x14ac:dyDescent="0.35">
      <c r="A168" s="3" t="s">
        <v>27</v>
      </c>
      <c r="B168" s="3" t="s">
        <v>28</v>
      </c>
      <c r="C168" s="3">
        <v>245</v>
      </c>
    </row>
    <row r="169" spans="1:3" x14ac:dyDescent="0.35">
      <c r="A169" s="3" t="s">
        <v>27</v>
      </c>
      <c r="B169" s="3" t="s">
        <v>28</v>
      </c>
      <c r="C169" s="3">
        <v>348</v>
      </c>
    </row>
    <row r="170" spans="1:3" x14ac:dyDescent="0.35">
      <c r="A170" s="3" t="s">
        <v>27</v>
      </c>
      <c r="B170" s="3" t="s">
        <v>28</v>
      </c>
      <c r="C170" s="3">
        <v>56</v>
      </c>
    </row>
    <row r="171" spans="1:3" x14ac:dyDescent="0.35">
      <c r="A171" s="3" t="s">
        <v>27</v>
      </c>
      <c r="B171" s="3" t="s">
        <v>28</v>
      </c>
      <c r="C171" s="3">
        <v>445</v>
      </c>
    </row>
    <row r="172" spans="1:3" x14ac:dyDescent="0.35">
      <c r="A172" s="3" t="s">
        <v>27</v>
      </c>
      <c r="B172" s="3" t="s">
        <v>28</v>
      </c>
      <c r="C172" s="3">
        <v>240</v>
      </c>
    </row>
    <row r="173" spans="1:3" x14ac:dyDescent="0.35">
      <c r="A173" s="3" t="s">
        <v>27</v>
      </c>
      <c r="B173" s="3" t="s">
        <v>28</v>
      </c>
      <c r="C173" s="3">
        <v>120</v>
      </c>
    </row>
    <row r="174" spans="1:3" x14ac:dyDescent="0.35">
      <c r="A174" s="3" t="s">
        <v>27</v>
      </c>
      <c r="B174" s="3" t="s">
        <v>28</v>
      </c>
      <c r="C174" s="3">
        <v>496</v>
      </c>
    </row>
    <row r="175" spans="1:3" x14ac:dyDescent="0.35">
      <c r="A175" s="3" t="s">
        <v>27</v>
      </c>
      <c r="B175" s="3" t="s">
        <v>28</v>
      </c>
      <c r="C175" s="3">
        <v>449</v>
      </c>
    </row>
    <row r="176" spans="1:3" x14ac:dyDescent="0.35">
      <c r="A176" s="3" t="s">
        <v>27</v>
      </c>
      <c r="B176" s="3" t="s">
        <v>28</v>
      </c>
      <c r="C176" s="3">
        <v>449</v>
      </c>
    </row>
    <row r="177" spans="1:3" x14ac:dyDescent="0.35">
      <c r="A177" s="3" t="s">
        <v>27</v>
      </c>
      <c r="B177" s="3" t="s">
        <v>28</v>
      </c>
      <c r="C177" s="3">
        <v>271</v>
      </c>
    </row>
    <row r="178" spans="1:3" x14ac:dyDescent="0.35">
      <c r="A178" s="3" t="s">
        <v>27</v>
      </c>
      <c r="B178" s="3" t="s">
        <v>28</v>
      </c>
      <c r="C178" s="3">
        <v>282</v>
      </c>
    </row>
    <row r="179" spans="1:3" x14ac:dyDescent="0.35">
      <c r="A179" s="3" t="s">
        <v>27</v>
      </c>
      <c r="B179" s="3" t="s">
        <v>28</v>
      </c>
      <c r="C179" s="3">
        <v>399</v>
      </c>
    </row>
    <row r="180" spans="1:3" x14ac:dyDescent="0.35">
      <c r="A180" s="3" t="s">
        <v>27</v>
      </c>
      <c r="B180" s="3" t="s">
        <v>28</v>
      </c>
      <c r="C180" s="3">
        <v>364</v>
      </c>
    </row>
    <row r="181" spans="1:3" x14ac:dyDescent="0.35">
      <c r="A181" s="3" t="s">
        <v>27</v>
      </c>
      <c r="B181" s="3" t="s">
        <v>28</v>
      </c>
      <c r="C181" s="3">
        <v>491</v>
      </c>
    </row>
    <row r="182" spans="1:3" x14ac:dyDescent="0.35">
      <c r="A182" s="3" t="s">
        <v>27</v>
      </c>
      <c r="B182" s="3" t="s">
        <v>28</v>
      </c>
      <c r="C182" s="3">
        <v>337</v>
      </c>
    </row>
    <row r="183" spans="1:3" x14ac:dyDescent="0.35">
      <c r="A183" s="3" t="s">
        <v>27</v>
      </c>
      <c r="B183" s="3" t="s">
        <v>28</v>
      </c>
      <c r="C183" s="3">
        <v>528</v>
      </c>
    </row>
    <row r="184" spans="1:3" x14ac:dyDescent="0.35">
      <c r="A184" s="3" t="s">
        <v>27</v>
      </c>
      <c r="B184" s="3" t="s">
        <v>28</v>
      </c>
      <c r="C184" s="3">
        <v>344</v>
      </c>
    </row>
    <row r="185" spans="1:3" x14ac:dyDescent="0.35">
      <c r="A185" s="3" t="s">
        <v>27</v>
      </c>
      <c r="B185" s="3" t="s">
        <v>28</v>
      </c>
      <c r="C185" s="3">
        <v>495</v>
      </c>
    </row>
    <row r="186" spans="1:3" x14ac:dyDescent="0.35">
      <c r="A186" s="3" t="s">
        <v>27</v>
      </c>
      <c r="B186" s="3" t="s">
        <v>28</v>
      </c>
      <c r="C186" s="3">
        <v>191</v>
      </c>
    </row>
    <row r="187" spans="1:3" x14ac:dyDescent="0.35">
      <c r="A187" s="3" t="s">
        <v>27</v>
      </c>
      <c r="B187" s="3" t="s">
        <v>28</v>
      </c>
      <c r="C187" s="3">
        <v>308</v>
      </c>
    </row>
    <row r="188" spans="1:3" x14ac:dyDescent="0.35">
      <c r="A188" s="3" t="s">
        <v>27</v>
      </c>
      <c r="B188" s="3" t="s">
        <v>28</v>
      </c>
      <c r="C188" s="3">
        <v>350</v>
      </c>
    </row>
    <row r="189" spans="1:3" x14ac:dyDescent="0.35">
      <c r="A189" s="3" t="s">
        <v>27</v>
      </c>
      <c r="B189" s="3" t="s">
        <v>28</v>
      </c>
      <c r="C189" s="3">
        <v>463</v>
      </c>
    </row>
    <row r="190" spans="1:3" x14ac:dyDescent="0.35">
      <c r="A190" s="3" t="s">
        <v>27</v>
      </c>
      <c r="B190" s="3" t="s">
        <v>28</v>
      </c>
      <c r="C190" s="3">
        <v>117</v>
      </c>
    </row>
    <row r="191" spans="1:3" x14ac:dyDescent="0.35">
      <c r="A191" s="3" t="s">
        <v>27</v>
      </c>
      <c r="B191" s="3" t="s">
        <v>28</v>
      </c>
      <c r="C191" s="3">
        <v>256</v>
      </c>
    </row>
    <row r="192" spans="1:3" x14ac:dyDescent="0.35">
      <c r="A192" s="3" t="s">
        <v>27</v>
      </c>
      <c r="B192" s="3" t="s">
        <v>28</v>
      </c>
      <c r="C192" s="3">
        <v>327</v>
      </c>
    </row>
    <row r="193" spans="1:3" x14ac:dyDescent="0.35">
      <c r="A193" s="3" t="s">
        <v>27</v>
      </c>
      <c r="B193" s="3" t="s">
        <v>28</v>
      </c>
      <c r="C193" s="3">
        <v>320</v>
      </c>
    </row>
    <row r="194" spans="1:3" x14ac:dyDescent="0.35">
      <c r="A194" s="3" t="s">
        <v>27</v>
      </c>
      <c r="B194" s="3" t="s">
        <v>28</v>
      </c>
      <c r="C194" s="3">
        <v>221</v>
      </c>
    </row>
    <row r="195" spans="1:3" x14ac:dyDescent="0.35">
      <c r="A195" s="3" t="s">
        <v>27</v>
      </c>
      <c r="B195" s="3" t="s">
        <v>28</v>
      </c>
      <c r="C195" s="3">
        <v>367</v>
      </c>
    </row>
    <row r="196" spans="1:3" x14ac:dyDescent="0.35">
      <c r="A196" s="3" t="s">
        <v>27</v>
      </c>
      <c r="B196" s="3" t="s">
        <v>28</v>
      </c>
      <c r="C196" s="3">
        <v>202</v>
      </c>
    </row>
    <row r="197" spans="1:3" x14ac:dyDescent="0.35">
      <c r="A197" s="3" t="s">
        <v>27</v>
      </c>
      <c r="B197" s="3" t="s">
        <v>28</v>
      </c>
      <c r="C197" s="3">
        <v>179</v>
      </c>
    </row>
    <row r="198" spans="1:3" x14ac:dyDescent="0.35">
      <c r="A198" s="3" t="s">
        <v>27</v>
      </c>
      <c r="B198" s="3" t="s">
        <v>28</v>
      </c>
      <c r="C198" s="3">
        <v>550</v>
      </c>
    </row>
    <row r="199" spans="1:3" x14ac:dyDescent="0.35">
      <c r="A199" s="3" t="s">
        <v>27</v>
      </c>
      <c r="B199" s="3" t="s">
        <v>28</v>
      </c>
      <c r="C199" s="3">
        <v>613</v>
      </c>
    </row>
    <row r="200" spans="1:3" x14ac:dyDescent="0.35">
      <c r="A200" s="3" t="s">
        <v>27</v>
      </c>
      <c r="B200" s="3" t="s">
        <v>28</v>
      </c>
      <c r="C200" s="3">
        <v>407</v>
      </c>
    </row>
    <row r="201" spans="1:3" x14ac:dyDescent="0.35">
      <c r="A201" s="3" t="s">
        <v>27</v>
      </c>
      <c r="B201" s="3" t="s">
        <v>28</v>
      </c>
      <c r="C201" s="3">
        <v>227</v>
      </c>
    </row>
    <row r="202" spans="1:3" x14ac:dyDescent="0.35">
      <c r="A202" s="3" t="s">
        <v>27</v>
      </c>
      <c r="B202" s="3" t="s">
        <v>28</v>
      </c>
      <c r="C202" s="3">
        <v>247</v>
      </c>
    </row>
    <row r="203" spans="1:3" x14ac:dyDescent="0.35">
      <c r="A203" s="3" t="s">
        <v>27</v>
      </c>
      <c r="B203" s="3" t="s">
        <v>28</v>
      </c>
      <c r="C203" s="3">
        <v>138</v>
      </c>
    </row>
    <row r="204" spans="1:3" x14ac:dyDescent="0.35">
      <c r="A204" s="3" t="s">
        <v>27</v>
      </c>
      <c r="B204" s="3" t="s">
        <v>28</v>
      </c>
      <c r="C204" s="3">
        <v>237</v>
      </c>
    </row>
    <row r="205" spans="1:3" x14ac:dyDescent="0.35">
      <c r="A205" s="3" t="s">
        <v>27</v>
      </c>
      <c r="B205" s="3" t="s">
        <v>28</v>
      </c>
      <c r="C205" s="3">
        <v>265</v>
      </c>
    </row>
    <row r="206" spans="1:3" x14ac:dyDescent="0.35">
      <c r="A206" s="3" t="s">
        <v>27</v>
      </c>
      <c r="B206" s="3" t="s">
        <v>28</v>
      </c>
      <c r="C206" s="3">
        <v>222</v>
      </c>
    </row>
    <row r="207" spans="1:3" x14ac:dyDescent="0.35">
      <c r="A207" s="3" t="s">
        <v>27</v>
      </c>
      <c r="B207" s="3" t="s">
        <v>28</v>
      </c>
      <c r="C207" s="3">
        <v>390</v>
      </c>
    </row>
    <row r="208" spans="1:3" x14ac:dyDescent="0.35">
      <c r="A208" s="3" t="s">
        <v>27</v>
      </c>
      <c r="B208" s="3" t="s">
        <v>28</v>
      </c>
      <c r="C208" s="3">
        <v>524</v>
      </c>
    </row>
    <row r="209" spans="1:3" x14ac:dyDescent="0.35">
      <c r="A209" s="3" t="s">
        <v>27</v>
      </c>
      <c r="B209" s="3" t="s">
        <v>28</v>
      </c>
      <c r="C209" s="3">
        <v>561</v>
      </c>
    </row>
    <row r="210" spans="1:3" x14ac:dyDescent="0.35">
      <c r="A210" s="3" t="s">
        <v>27</v>
      </c>
      <c r="B210" s="3" t="s">
        <v>28</v>
      </c>
      <c r="C210" s="3">
        <v>537</v>
      </c>
    </row>
    <row r="211" spans="1:3" x14ac:dyDescent="0.35">
      <c r="A211" s="3" t="s">
        <v>27</v>
      </c>
      <c r="B211" s="3" t="s">
        <v>28</v>
      </c>
      <c r="C211" s="3">
        <v>98</v>
      </c>
    </row>
    <row r="212" spans="1:3" x14ac:dyDescent="0.35">
      <c r="A212" s="3" t="s">
        <v>27</v>
      </c>
      <c r="B212" s="3" t="s">
        <v>28</v>
      </c>
      <c r="C212" s="3">
        <v>104</v>
      </c>
    </row>
    <row r="213" spans="1:3" x14ac:dyDescent="0.35">
      <c r="A213" s="3" t="s">
        <v>27</v>
      </c>
      <c r="B213" s="3" t="s">
        <v>28</v>
      </c>
      <c r="C213" s="3">
        <v>543</v>
      </c>
    </row>
    <row r="214" spans="1:3" x14ac:dyDescent="0.35">
      <c r="A214" s="3" t="s">
        <v>27</v>
      </c>
      <c r="B214" s="3" t="s">
        <v>28</v>
      </c>
      <c r="C214" s="3">
        <v>85</v>
      </c>
    </row>
    <row r="215" spans="1:3" x14ac:dyDescent="0.35">
      <c r="A215" s="3" t="s">
        <v>27</v>
      </c>
      <c r="B215" s="3" t="s">
        <v>28</v>
      </c>
      <c r="C215" s="3">
        <v>575</v>
      </c>
    </row>
    <row r="216" spans="1:3" x14ac:dyDescent="0.35">
      <c r="A216" s="3" t="s">
        <v>27</v>
      </c>
      <c r="B216" s="3" t="s">
        <v>28</v>
      </c>
      <c r="C216" s="3">
        <v>77</v>
      </c>
    </row>
    <row r="217" spans="1:3" x14ac:dyDescent="0.35">
      <c r="A217" s="3" t="s">
        <v>27</v>
      </c>
      <c r="B217" s="3" t="s">
        <v>28</v>
      </c>
      <c r="C217" s="3">
        <v>173</v>
      </c>
    </row>
    <row r="218" spans="1:3" x14ac:dyDescent="0.35">
      <c r="A218" s="3" t="s">
        <v>27</v>
      </c>
      <c r="B218" s="3" t="s">
        <v>28</v>
      </c>
      <c r="C218" s="3">
        <v>99</v>
      </c>
    </row>
    <row r="219" spans="1:3" x14ac:dyDescent="0.35">
      <c r="A219" s="3" t="s">
        <v>27</v>
      </c>
      <c r="B219" s="3" t="s">
        <v>28</v>
      </c>
      <c r="C219" s="3">
        <v>93</v>
      </c>
    </row>
    <row r="220" spans="1:3" x14ac:dyDescent="0.35">
      <c r="A220" s="3" t="s">
        <v>27</v>
      </c>
      <c r="B220" s="3" t="s">
        <v>28</v>
      </c>
      <c r="C220" s="3">
        <v>313</v>
      </c>
    </row>
    <row r="221" spans="1:3" x14ac:dyDescent="0.35">
      <c r="A221" s="3" t="s">
        <v>27</v>
      </c>
      <c r="B221" s="3" t="s">
        <v>28</v>
      </c>
      <c r="C221" s="3">
        <v>220</v>
      </c>
    </row>
    <row r="222" spans="1:3" x14ac:dyDescent="0.35">
      <c r="A222" s="3" t="s">
        <v>27</v>
      </c>
      <c r="B222" s="3" t="s">
        <v>28</v>
      </c>
      <c r="C222" s="3">
        <v>261</v>
      </c>
    </row>
    <row r="223" spans="1:3" x14ac:dyDescent="0.35">
      <c r="A223" s="3" t="s">
        <v>27</v>
      </c>
      <c r="B223" s="3" t="s">
        <v>28</v>
      </c>
      <c r="C223" s="3">
        <v>359</v>
      </c>
    </row>
    <row r="224" spans="1:3" x14ac:dyDescent="0.35">
      <c r="A224" s="3" t="s">
        <v>27</v>
      </c>
      <c r="B224" s="3" t="s">
        <v>28</v>
      </c>
      <c r="C224" s="3">
        <v>200</v>
      </c>
    </row>
    <row r="225" spans="1:3" x14ac:dyDescent="0.35">
      <c r="A225" s="3" t="s">
        <v>27</v>
      </c>
      <c r="B225" s="3" t="s">
        <v>28</v>
      </c>
      <c r="C225" s="3">
        <v>555</v>
      </c>
    </row>
    <row r="226" spans="1:3" x14ac:dyDescent="0.35">
      <c r="A226" s="3" t="s">
        <v>27</v>
      </c>
      <c r="B226" s="3" t="s">
        <v>28</v>
      </c>
      <c r="C226" s="3">
        <v>920</v>
      </c>
    </row>
    <row r="227" spans="1:3" x14ac:dyDescent="0.35">
      <c r="A227" s="3" t="s">
        <v>27</v>
      </c>
      <c r="B227" s="3" t="s">
        <v>28</v>
      </c>
      <c r="C227" s="3">
        <v>313</v>
      </c>
    </row>
    <row r="228" spans="1:3" x14ac:dyDescent="0.35">
      <c r="A228" s="3" t="s">
        <v>27</v>
      </c>
      <c r="B228" s="3" t="s">
        <v>28</v>
      </c>
      <c r="C228" s="3">
        <v>120</v>
      </c>
    </row>
    <row r="229" spans="1:3" x14ac:dyDescent="0.35">
      <c r="A229" s="3" t="s">
        <v>27</v>
      </c>
      <c r="B229" s="3" t="s">
        <v>28</v>
      </c>
      <c r="C229" s="3">
        <v>102</v>
      </c>
    </row>
    <row r="230" spans="1:3" x14ac:dyDescent="0.35">
      <c r="A230" s="3" t="s">
        <v>27</v>
      </c>
      <c r="B230" s="3" t="s">
        <v>28</v>
      </c>
      <c r="C230" s="3">
        <v>580</v>
      </c>
    </row>
    <row r="231" spans="1:3" x14ac:dyDescent="0.35">
      <c r="A231" s="3" t="s">
        <v>27</v>
      </c>
      <c r="B231" s="3" t="s">
        <v>28</v>
      </c>
      <c r="C231" s="3">
        <v>285</v>
      </c>
    </row>
    <row r="232" spans="1:3" x14ac:dyDescent="0.35">
      <c r="A232" s="3" t="s">
        <v>27</v>
      </c>
      <c r="B232" s="3" t="s">
        <v>28</v>
      </c>
      <c r="C232" s="3">
        <v>264</v>
      </c>
    </row>
    <row r="233" spans="1:3" x14ac:dyDescent="0.35">
      <c r="A233" s="3" t="s">
        <v>27</v>
      </c>
      <c r="B233" s="3" t="s">
        <v>28</v>
      </c>
      <c r="C233" s="3">
        <v>549</v>
      </c>
    </row>
    <row r="234" spans="1:3" x14ac:dyDescent="0.35">
      <c r="A234" s="3" t="s">
        <v>27</v>
      </c>
      <c r="B234" s="3" t="s">
        <v>28</v>
      </c>
      <c r="C234" s="3">
        <v>882</v>
      </c>
    </row>
    <row r="235" spans="1:3" x14ac:dyDescent="0.35">
      <c r="A235" s="3" t="s">
        <v>27</v>
      </c>
      <c r="B235" s="3" t="s">
        <v>28</v>
      </c>
      <c r="C235" s="3">
        <v>548</v>
      </c>
    </row>
    <row r="236" spans="1:3" x14ac:dyDescent="0.35">
      <c r="A236" s="3" t="s">
        <v>27</v>
      </c>
      <c r="B236" s="3" t="s">
        <v>28</v>
      </c>
      <c r="C236" s="3">
        <v>652</v>
      </c>
    </row>
    <row r="237" spans="1:3" x14ac:dyDescent="0.35">
      <c r="A237" s="3" t="s">
        <v>27</v>
      </c>
      <c r="B237" s="3" t="s">
        <v>28</v>
      </c>
      <c r="C237" s="3">
        <v>557</v>
      </c>
    </row>
    <row r="238" spans="1:3" x14ac:dyDescent="0.35">
      <c r="A238" s="3" t="s">
        <v>27</v>
      </c>
      <c r="B238" s="3" t="s">
        <v>28</v>
      </c>
      <c r="C238" s="3">
        <v>96</v>
      </c>
    </row>
    <row r="239" spans="1:3" x14ac:dyDescent="0.35">
      <c r="A239" s="3" t="s">
        <v>27</v>
      </c>
      <c r="B239" s="3" t="s">
        <v>28</v>
      </c>
      <c r="C239" s="3">
        <v>576</v>
      </c>
    </row>
    <row r="240" spans="1:3" x14ac:dyDescent="0.35">
      <c r="A240" s="3" t="s">
        <v>27</v>
      </c>
      <c r="B240" s="3" t="s">
        <v>28</v>
      </c>
      <c r="C240" s="3">
        <v>593</v>
      </c>
    </row>
    <row r="241" spans="1:3" x14ac:dyDescent="0.35">
      <c r="A241" s="3" t="s">
        <v>27</v>
      </c>
      <c r="B241" s="3" t="s">
        <v>28</v>
      </c>
      <c r="C241" s="3">
        <v>710</v>
      </c>
    </row>
    <row r="242" spans="1:3" x14ac:dyDescent="0.35">
      <c r="A242" s="3" t="s">
        <v>27</v>
      </c>
      <c r="B242" s="3" t="s">
        <v>28</v>
      </c>
      <c r="C242" s="3">
        <v>135</v>
      </c>
    </row>
    <row r="243" spans="1:3" x14ac:dyDescent="0.35">
      <c r="A243" s="3" t="s">
        <v>27</v>
      </c>
      <c r="B243" s="3" t="s">
        <v>28</v>
      </c>
      <c r="C243" s="3">
        <v>475</v>
      </c>
    </row>
    <row r="244" spans="1:3" x14ac:dyDescent="0.35">
      <c r="A244" s="3" t="s">
        <v>27</v>
      </c>
      <c r="B244" s="3" t="s">
        <v>28</v>
      </c>
      <c r="C244" s="3">
        <v>407</v>
      </c>
    </row>
    <row r="245" spans="1:3" x14ac:dyDescent="0.35">
      <c r="A245" s="3" t="s">
        <v>27</v>
      </c>
      <c r="B245" s="3" t="s">
        <v>28</v>
      </c>
      <c r="C245" s="3">
        <v>95</v>
      </c>
    </row>
    <row r="246" spans="1:3" x14ac:dyDescent="0.35">
      <c r="A246" s="3" t="s">
        <v>27</v>
      </c>
      <c r="B246" s="3" t="s">
        <v>28</v>
      </c>
      <c r="C246" s="3">
        <v>1924</v>
      </c>
    </row>
    <row r="247" spans="1:3" x14ac:dyDescent="0.35">
      <c r="A247" s="3" t="s">
        <v>27</v>
      </c>
      <c r="B247" s="3" t="s">
        <v>28</v>
      </c>
      <c r="C247" s="3">
        <v>316</v>
      </c>
    </row>
    <row r="248" spans="1:3" x14ac:dyDescent="0.35">
      <c r="A248" s="3" t="s">
        <v>27</v>
      </c>
      <c r="B248" s="3" t="s">
        <v>28</v>
      </c>
      <c r="C248" s="3">
        <v>469</v>
      </c>
    </row>
    <row r="249" spans="1:3" x14ac:dyDescent="0.35">
      <c r="A249" s="3" t="s">
        <v>27</v>
      </c>
      <c r="B249" s="3" t="s">
        <v>28</v>
      </c>
      <c r="C249" s="3">
        <v>661</v>
      </c>
    </row>
    <row r="250" spans="1:3" x14ac:dyDescent="0.35">
      <c r="A250" s="3" t="s">
        <v>27</v>
      </c>
      <c r="B250" s="3" t="s">
        <v>28</v>
      </c>
      <c r="C250" s="3">
        <v>64</v>
      </c>
    </row>
    <row r="251" spans="1:3" x14ac:dyDescent="0.35">
      <c r="A251" s="3" t="s">
        <v>27</v>
      </c>
      <c r="B251" s="3" t="s">
        <v>28</v>
      </c>
      <c r="C251" s="3">
        <v>403</v>
      </c>
    </row>
    <row r="252" spans="1:3" x14ac:dyDescent="0.35">
      <c r="A252" s="3" t="s">
        <v>27</v>
      </c>
      <c r="B252" s="3" t="s">
        <v>28</v>
      </c>
      <c r="C252" s="3">
        <v>264</v>
      </c>
    </row>
    <row r="253" spans="1:3" x14ac:dyDescent="0.35">
      <c r="A253" s="3" t="s">
        <v>27</v>
      </c>
      <c r="B253" s="3" t="s">
        <v>28</v>
      </c>
      <c r="C253" s="3">
        <v>803</v>
      </c>
    </row>
    <row r="254" spans="1:3" x14ac:dyDescent="0.35">
      <c r="A254" s="3" t="s">
        <v>27</v>
      </c>
      <c r="B254" s="3" t="s">
        <v>28</v>
      </c>
      <c r="C254" s="3">
        <v>102</v>
      </c>
    </row>
    <row r="255" spans="1:3" x14ac:dyDescent="0.35">
      <c r="A255" s="3" t="s">
        <v>27</v>
      </c>
      <c r="B255" s="3" t="s">
        <v>28</v>
      </c>
      <c r="C255" s="3">
        <v>114</v>
      </c>
    </row>
    <row r="256" spans="1:3" x14ac:dyDescent="0.35">
      <c r="A256" s="3" t="s">
        <v>27</v>
      </c>
      <c r="B256" s="3" t="s">
        <v>28</v>
      </c>
      <c r="C256" s="3">
        <v>203</v>
      </c>
    </row>
    <row r="257" spans="1:3" x14ac:dyDescent="0.35">
      <c r="A257" s="3" t="s">
        <v>27</v>
      </c>
      <c r="B257" s="3" t="s">
        <v>28</v>
      </c>
      <c r="C257" s="3">
        <v>329</v>
      </c>
    </row>
    <row r="258" spans="1:3" x14ac:dyDescent="0.35">
      <c r="A258" s="3" t="s">
        <v>27</v>
      </c>
      <c r="B258" s="3" t="s">
        <v>28</v>
      </c>
      <c r="C258" s="3">
        <v>633</v>
      </c>
    </row>
    <row r="259" spans="1:3" x14ac:dyDescent="0.35">
      <c r="A259" s="3" t="s">
        <v>27</v>
      </c>
      <c r="B259" s="3" t="s">
        <v>28</v>
      </c>
      <c r="C259" s="3">
        <v>1209</v>
      </c>
    </row>
    <row r="260" spans="1:3" x14ac:dyDescent="0.35">
      <c r="A260" s="3" t="s">
        <v>27</v>
      </c>
      <c r="B260" s="3" t="s">
        <v>28</v>
      </c>
      <c r="C260" s="3">
        <v>279</v>
      </c>
    </row>
    <row r="261" spans="1:3" x14ac:dyDescent="0.35">
      <c r="A261" s="3" t="s">
        <v>27</v>
      </c>
      <c r="B261" s="3" t="s">
        <v>28</v>
      </c>
      <c r="C261" s="3">
        <v>99</v>
      </c>
    </row>
    <row r="262" spans="1:3" x14ac:dyDescent="0.35">
      <c r="A262" s="3" t="s">
        <v>27</v>
      </c>
      <c r="B262" s="3" t="s">
        <v>28</v>
      </c>
      <c r="C262" s="3">
        <v>253</v>
      </c>
    </row>
    <row r="263" spans="1:3" x14ac:dyDescent="0.35">
      <c r="A263" s="3" t="s">
        <v>27</v>
      </c>
      <c r="B263" s="3" t="s">
        <v>28</v>
      </c>
      <c r="C263" s="3">
        <v>128</v>
      </c>
    </row>
    <row r="264" spans="1:3" x14ac:dyDescent="0.35">
      <c r="A264" s="3" t="s">
        <v>27</v>
      </c>
      <c r="B264" s="3" t="s">
        <v>28</v>
      </c>
      <c r="C264" s="3">
        <v>446</v>
      </c>
    </row>
    <row r="265" spans="1:3" x14ac:dyDescent="0.35">
      <c r="A265" s="3" t="s">
        <v>27</v>
      </c>
      <c r="B265" s="3" t="s">
        <v>28</v>
      </c>
      <c r="C265" s="3">
        <v>292</v>
      </c>
    </row>
    <row r="266" spans="1:3" x14ac:dyDescent="0.35">
      <c r="A266" s="3" t="s">
        <v>27</v>
      </c>
      <c r="B266" s="3" t="s">
        <v>28</v>
      </c>
      <c r="C266" s="3">
        <v>334</v>
      </c>
    </row>
    <row r="267" spans="1:3" x14ac:dyDescent="0.35">
      <c r="A267" s="3" t="s">
        <v>27</v>
      </c>
      <c r="B267" s="3" t="s">
        <v>28</v>
      </c>
      <c r="C267" s="3">
        <v>164</v>
      </c>
    </row>
    <row r="268" spans="1:3" x14ac:dyDescent="0.35">
      <c r="A268" s="3" t="s">
        <v>27</v>
      </c>
      <c r="B268" s="3" t="s">
        <v>28</v>
      </c>
      <c r="C268" s="3">
        <v>325</v>
      </c>
    </row>
    <row r="269" spans="1:3" x14ac:dyDescent="0.35">
      <c r="A269" s="3" t="s">
        <v>27</v>
      </c>
      <c r="B269" s="3" t="s">
        <v>28</v>
      </c>
      <c r="C269" s="3">
        <v>321</v>
      </c>
    </row>
    <row r="270" spans="1:3" x14ac:dyDescent="0.35">
      <c r="A270" s="3" t="s">
        <v>27</v>
      </c>
      <c r="B270" s="3" t="s">
        <v>28</v>
      </c>
      <c r="C270" s="3">
        <v>82</v>
      </c>
    </row>
    <row r="271" spans="1:3" x14ac:dyDescent="0.35">
      <c r="A271" s="3" t="s">
        <v>27</v>
      </c>
      <c r="B271" s="3" t="s">
        <v>28</v>
      </c>
      <c r="C271" s="3">
        <v>158</v>
      </c>
    </row>
    <row r="272" spans="1:3" x14ac:dyDescent="0.35">
      <c r="A272" s="3" t="s">
        <v>27</v>
      </c>
      <c r="B272" s="3" t="s">
        <v>28</v>
      </c>
      <c r="C272" s="3">
        <v>397</v>
      </c>
    </row>
    <row r="273" spans="1:3" x14ac:dyDescent="0.35">
      <c r="A273" s="3" t="s">
        <v>27</v>
      </c>
      <c r="B273" s="3" t="s">
        <v>28</v>
      </c>
      <c r="C273" s="3">
        <v>335</v>
      </c>
    </row>
    <row r="274" spans="1:3" x14ac:dyDescent="0.35">
      <c r="A274" s="3" t="s">
        <v>27</v>
      </c>
      <c r="B274" s="3" t="s">
        <v>28</v>
      </c>
      <c r="C274" s="3">
        <v>534</v>
      </c>
    </row>
    <row r="275" spans="1:3" x14ac:dyDescent="0.35">
      <c r="A275" s="3" t="s">
        <v>27</v>
      </c>
      <c r="B275" s="3" t="s">
        <v>28</v>
      </c>
      <c r="C275" s="3">
        <v>324</v>
      </c>
    </row>
    <row r="276" spans="1:3" x14ac:dyDescent="0.35">
      <c r="A276" s="3" t="s">
        <v>27</v>
      </c>
      <c r="B276" s="3" t="s">
        <v>28</v>
      </c>
      <c r="C276" s="3">
        <v>224</v>
      </c>
    </row>
    <row r="277" spans="1:3" x14ac:dyDescent="0.35">
      <c r="A277" s="3" t="s">
        <v>27</v>
      </c>
      <c r="B277" s="3" t="s">
        <v>28</v>
      </c>
      <c r="C277" s="3">
        <v>446</v>
      </c>
    </row>
    <row r="278" spans="1:3" x14ac:dyDescent="0.35">
      <c r="A278" s="3" t="s">
        <v>27</v>
      </c>
      <c r="B278" s="3" t="s">
        <v>28</v>
      </c>
      <c r="C278" s="3">
        <v>112</v>
      </c>
    </row>
    <row r="279" spans="1:3" x14ac:dyDescent="0.35">
      <c r="A279" s="3" t="s">
        <v>27</v>
      </c>
      <c r="B279" s="3" t="s">
        <v>28</v>
      </c>
      <c r="C279" s="3">
        <v>300</v>
      </c>
    </row>
    <row r="280" spans="1:3" x14ac:dyDescent="0.35">
      <c r="A280" s="3" t="s">
        <v>27</v>
      </c>
      <c r="B280" s="3" t="s">
        <v>28</v>
      </c>
      <c r="C280" s="3">
        <v>476</v>
      </c>
    </row>
    <row r="281" spans="1:3" x14ac:dyDescent="0.35">
      <c r="A281" s="3" t="s">
        <v>27</v>
      </c>
      <c r="B281" s="3" t="s">
        <v>28</v>
      </c>
      <c r="C281" s="3">
        <v>658</v>
      </c>
    </row>
    <row r="282" spans="1:3" x14ac:dyDescent="0.35">
      <c r="A282" s="3" t="s">
        <v>27</v>
      </c>
      <c r="B282" s="3" t="s">
        <v>28</v>
      </c>
      <c r="C282" s="3">
        <v>202</v>
      </c>
    </row>
    <row r="283" spans="1:3" x14ac:dyDescent="0.35">
      <c r="A283" s="3" t="s">
        <v>27</v>
      </c>
      <c r="B283" s="3" t="s">
        <v>28</v>
      </c>
      <c r="C283" s="3">
        <v>904</v>
      </c>
    </row>
    <row r="284" spans="1:3" x14ac:dyDescent="0.35">
      <c r="A284" s="3" t="s">
        <v>27</v>
      </c>
      <c r="B284" s="3" t="s">
        <v>28</v>
      </c>
      <c r="C284" s="3">
        <v>439</v>
      </c>
    </row>
    <row r="285" spans="1:3" x14ac:dyDescent="0.35">
      <c r="A285" s="3" t="s">
        <v>27</v>
      </c>
      <c r="B285" s="3" t="s">
        <v>28</v>
      </c>
      <c r="C285" s="3">
        <v>174</v>
      </c>
    </row>
    <row r="286" spans="1:3" x14ac:dyDescent="0.35">
      <c r="A286" s="3" t="s">
        <v>27</v>
      </c>
      <c r="B286" s="3" t="s">
        <v>28</v>
      </c>
      <c r="C286" s="3">
        <v>931</v>
      </c>
    </row>
    <row r="287" spans="1:3" x14ac:dyDescent="0.35">
      <c r="A287" s="3" t="s">
        <v>27</v>
      </c>
      <c r="B287" s="3" t="s">
        <v>28</v>
      </c>
      <c r="C287" s="3">
        <v>129</v>
      </c>
    </row>
    <row r="288" spans="1:3" x14ac:dyDescent="0.35">
      <c r="A288" s="3" t="s">
        <v>27</v>
      </c>
      <c r="B288" s="3" t="s">
        <v>28</v>
      </c>
      <c r="C288" s="3">
        <v>118</v>
      </c>
    </row>
    <row r="289" spans="1:3" x14ac:dyDescent="0.35">
      <c r="A289" s="3" t="s">
        <v>27</v>
      </c>
      <c r="B289" s="3" t="s">
        <v>28</v>
      </c>
      <c r="C289" s="3">
        <v>61</v>
      </c>
    </row>
    <row r="290" spans="1:3" x14ac:dyDescent="0.35">
      <c r="A290" s="3" t="s">
        <v>27</v>
      </c>
      <c r="B290" s="3" t="s">
        <v>28</v>
      </c>
      <c r="C290" s="3">
        <v>74</v>
      </c>
    </row>
    <row r="291" spans="1:3" x14ac:dyDescent="0.35">
      <c r="A291" s="3" t="s">
        <v>27</v>
      </c>
      <c r="B291" s="3" t="s">
        <v>28</v>
      </c>
      <c r="C291" s="3">
        <v>183</v>
      </c>
    </row>
    <row r="292" spans="1:3" x14ac:dyDescent="0.35">
      <c r="A292" s="3" t="s">
        <v>27</v>
      </c>
      <c r="B292" s="3" t="s">
        <v>28</v>
      </c>
      <c r="C292" s="3">
        <v>939</v>
      </c>
    </row>
    <row r="293" spans="1:3" x14ac:dyDescent="0.35">
      <c r="A293" s="3" t="s">
        <v>27</v>
      </c>
      <c r="B293" s="3" t="s">
        <v>28</v>
      </c>
      <c r="C293" s="3">
        <v>1014</v>
      </c>
    </row>
    <row r="294" spans="1:3" x14ac:dyDescent="0.35">
      <c r="A294" s="3" t="s">
        <v>27</v>
      </c>
      <c r="B294" s="3" t="s">
        <v>28</v>
      </c>
      <c r="C294" s="3">
        <v>454</v>
      </c>
    </row>
    <row r="295" spans="1:3" x14ac:dyDescent="0.35">
      <c r="A295" s="3" t="s">
        <v>27</v>
      </c>
      <c r="B295" s="3" t="s">
        <v>28</v>
      </c>
      <c r="C295" s="3">
        <v>487</v>
      </c>
    </row>
    <row r="296" spans="1:3" x14ac:dyDescent="0.35">
      <c r="A296" s="3" t="s">
        <v>27</v>
      </c>
      <c r="B296" s="3" t="s">
        <v>28</v>
      </c>
      <c r="C296" s="3">
        <v>263</v>
      </c>
    </row>
    <row r="297" spans="1:3" x14ac:dyDescent="0.35">
      <c r="A297" s="3" t="s">
        <v>27</v>
      </c>
      <c r="B297" s="3" t="s">
        <v>28</v>
      </c>
      <c r="C297" s="3">
        <v>399</v>
      </c>
    </row>
    <row r="298" spans="1:3" x14ac:dyDescent="0.35">
      <c r="A298" s="3" t="s">
        <v>27</v>
      </c>
      <c r="B298" s="3" t="s">
        <v>28</v>
      </c>
      <c r="C298" s="3">
        <v>334</v>
      </c>
    </row>
    <row r="299" spans="1:3" x14ac:dyDescent="0.35">
      <c r="A299" s="3" t="s">
        <v>27</v>
      </c>
      <c r="B299" s="3" t="s">
        <v>28</v>
      </c>
      <c r="C299" s="3">
        <v>338</v>
      </c>
    </row>
    <row r="300" spans="1:3" x14ac:dyDescent="0.35">
      <c r="A300" s="3" t="s">
        <v>27</v>
      </c>
      <c r="B300" s="3" t="s">
        <v>28</v>
      </c>
      <c r="C300" s="3">
        <v>493</v>
      </c>
    </row>
    <row r="301" spans="1:3" x14ac:dyDescent="0.35">
      <c r="A301" s="3" t="s">
        <v>27</v>
      </c>
      <c r="B301" s="3" t="s">
        <v>28</v>
      </c>
      <c r="C301" s="3">
        <v>498</v>
      </c>
    </row>
    <row r="302" spans="1:3" x14ac:dyDescent="0.35">
      <c r="A302" s="3" t="s">
        <v>27</v>
      </c>
      <c r="B302" s="3" t="s">
        <v>28</v>
      </c>
      <c r="C302" s="3">
        <v>309</v>
      </c>
    </row>
    <row r="303" spans="1:3" x14ac:dyDescent="0.35">
      <c r="A303" s="3" t="s">
        <v>27</v>
      </c>
      <c r="B303" s="3" t="s">
        <v>28</v>
      </c>
      <c r="C303" s="3">
        <v>347</v>
      </c>
    </row>
    <row r="304" spans="1:3" x14ac:dyDescent="0.35">
      <c r="A304" s="3" t="s">
        <v>27</v>
      </c>
      <c r="B304" s="3" t="s">
        <v>28</v>
      </c>
      <c r="C304" s="3">
        <v>356</v>
      </c>
    </row>
    <row r="305" spans="1:3" x14ac:dyDescent="0.35">
      <c r="A305" s="3" t="s">
        <v>27</v>
      </c>
      <c r="B305" s="3" t="s">
        <v>28</v>
      </c>
      <c r="C305" s="3">
        <v>329</v>
      </c>
    </row>
    <row r="306" spans="1:3" x14ac:dyDescent="0.35">
      <c r="A306" s="3" t="s">
        <v>27</v>
      </c>
      <c r="B306" s="3" t="s">
        <v>28</v>
      </c>
      <c r="C306" s="3">
        <v>218</v>
      </c>
    </row>
    <row r="307" spans="1:3" x14ac:dyDescent="0.35">
      <c r="A307" s="3" t="s">
        <v>27</v>
      </c>
      <c r="B307" s="3" t="s">
        <v>28</v>
      </c>
      <c r="C307" s="3">
        <v>168</v>
      </c>
    </row>
    <row r="308" spans="1:3" x14ac:dyDescent="0.35">
      <c r="A308" s="3" t="s">
        <v>27</v>
      </c>
      <c r="B308" s="3" t="s">
        <v>28</v>
      </c>
      <c r="C308" s="3">
        <v>358</v>
      </c>
    </row>
    <row r="309" spans="1:3" x14ac:dyDescent="0.35">
      <c r="A309" s="3" t="s">
        <v>27</v>
      </c>
      <c r="B309" s="3" t="s">
        <v>28</v>
      </c>
      <c r="C309" s="3">
        <v>352</v>
      </c>
    </row>
    <row r="310" spans="1:3" x14ac:dyDescent="0.35">
      <c r="A310" s="3" t="s">
        <v>27</v>
      </c>
      <c r="B310" s="3" t="s">
        <v>28</v>
      </c>
      <c r="C310" s="3">
        <v>681</v>
      </c>
    </row>
    <row r="311" spans="1:3" x14ac:dyDescent="0.35">
      <c r="A311" s="3" t="s">
        <v>27</v>
      </c>
      <c r="B311" s="3" t="s">
        <v>28</v>
      </c>
      <c r="C311" s="3">
        <v>65</v>
      </c>
    </row>
    <row r="312" spans="1:3" x14ac:dyDescent="0.35">
      <c r="A312" s="3" t="s">
        <v>27</v>
      </c>
      <c r="B312" s="3" t="s">
        <v>28</v>
      </c>
      <c r="C312" s="3">
        <v>303</v>
      </c>
    </row>
    <row r="313" spans="1:3" x14ac:dyDescent="0.35">
      <c r="A313" s="3" t="s">
        <v>27</v>
      </c>
      <c r="B313" s="3" t="s">
        <v>28</v>
      </c>
      <c r="C313" s="3">
        <v>442</v>
      </c>
    </row>
    <row r="314" spans="1:3" x14ac:dyDescent="0.35">
      <c r="A314" s="3" t="s">
        <v>27</v>
      </c>
      <c r="B314" s="3" t="s">
        <v>28</v>
      </c>
      <c r="C314" s="3">
        <v>304</v>
      </c>
    </row>
    <row r="315" spans="1:3" x14ac:dyDescent="0.35">
      <c r="A315" s="3" t="s">
        <v>27</v>
      </c>
      <c r="B315" s="3" t="s">
        <v>28</v>
      </c>
      <c r="C315" s="3">
        <v>599</v>
      </c>
    </row>
    <row r="316" spans="1:3" x14ac:dyDescent="0.35">
      <c r="A316" s="3" t="s">
        <v>27</v>
      </c>
      <c r="B316" s="3" t="s">
        <v>28</v>
      </c>
      <c r="C316" s="3">
        <v>545</v>
      </c>
    </row>
    <row r="317" spans="1:3" x14ac:dyDescent="0.35">
      <c r="A317" s="3" t="s">
        <v>27</v>
      </c>
      <c r="B317" s="3" t="s">
        <v>28</v>
      </c>
      <c r="C317" s="3">
        <v>315</v>
      </c>
    </row>
    <row r="318" spans="1:3" x14ac:dyDescent="0.35">
      <c r="A318" s="3" t="s">
        <v>27</v>
      </c>
      <c r="B318" s="3" t="s">
        <v>28</v>
      </c>
      <c r="C318" s="3">
        <v>574</v>
      </c>
    </row>
    <row r="319" spans="1:3" x14ac:dyDescent="0.35">
      <c r="A319" s="3" t="s">
        <v>27</v>
      </c>
      <c r="B319" s="3" t="s">
        <v>28</v>
      </c>
      <c r="C319" s="3">
        <v>182</v>
      </c>
    </row>
    <row r="320" spans="1:3" x14ac:dyDescent="0.35">
      <c r="A320" s="3" t="s">
        <v>27</v>
      </c>
      <c r="B320" s="3" t="s">
        <v>28</v>
      </c>
      <c r="C320" s="3">
        <v>293</v>
      </c>
    </row>
    <row r="321" spans="1:3" x14ac:dyDescent="0.35">
      <c r="A321" s="3" t="s">
        <v>27</v>
      </c>
      <c r="B321" s="3" t="s">
        <v>28</v>
      </c>
      <c r="C321" s="3">
        <v>135</v>
      </c>
    </row>
    <row r="322" spans="1:3" x14ac:dyDescent="0.35">
      <c r="A322" s="3" t="s">
        <v>27</v>
      </c>
      <c r="B322" s="3" t="s">
        <v>28</v>
      </c>
      <c r="C322" s="3">
        <v>234</v>
      </c>
    </row>
    <row r="323" spans="1:3" x14ac:dyDescent="0.35">
      <c r="A323" s="3" t="s">
        <v>27</v>
      </c>
      <c r="B323" s="3" t="s">
        <v>28</v>
      </c>
      <c r="C323" s="3">
        <v>103</v>
      </c>
    </row>
    <row r="324" spans="1:3" x14ac:dyDescent="0.35">
      <c r="A324" s="3" t="s">
        <v>27</v>
      </c>
      <c r="B324" s="3" t="s">
        <v>28</v>
      </c>
      <c r="C324" s="3">
        <v>242</v>
      </c>
    </row>
    <row r="325" spans="1:3" x14ac:dyDescent="0.35">
      <c r="A325" s="3" t="s">
        <v>27</v>
      </c>
      <c r="B325" s="3" t="s">
        <v>28</v>
      </c>
      <c r="C325" s="3">
        <v>390</v>
      </c>
    </row>
    <row r="326" spans="1:3" x14ac:dyDescent="0.35">
      <c r="A326" s="3" t="s">
        <v>27</v>
      </c>
      <c r="B326" s="3" t="s">
        <v>28</v>
      </c>
      <c r="C326" s="3">
        <v>414</v>
      </c>
    </row>
    <row r="327" spans="1:3" x14ac:dyDescent="0.35">
      <c r="A327" s="3" t="s">
        <v>27</v>
      </c>
      <c r="B327" s="3" t="s">
        <v>28</v>
      </c>
      <c r="C327" s="3">
        <v>201</v>
      </c>
    </row>
    <row r="328" spans="1:3" x14ac:dyDescent="0.35">
      <c r="A328" s="3" t="s">
        <v>27</v>
      </c>
      <c r="B328" s="3" t="s">
        <v>28</v>
      </c>
      <c r="C328" s="3">
        <v>168</v>
      </c>
    </row>
    <row r="329" spans="1:3" x14ac:dyDescent="0.35">
      <c r="A329" s="3" t="s">
        <v>27</v>
      </c>
      <c r="B329" s="3" t="s">
        <v>28</v>
      </c>
      <c r="C329" s="3">
        <v>145</v>
      </c>
    </row>
    <row r="330" spans="1:3" x14ac:dyDescent="0.35">
      <c r="A330" s="3" t="s">
        <v>27</v>
      </c>
      <c r="B330" s="3" t="s">
        <v>28</v>
      </c>
      <c r="C330" s="3">
        <v>375</v>
      </c>
    </row>
    <row r="331" spans="1:3" x14ac:dyDescent="0.35">
      <c r="A331" s="3" t="s">
        <v>27</v>
      </c>
      <c r="B331" s="3" t="s">
        <v>28</v>
      </c>
      <c r="C331" s="3">
        <v>375</v>
      </c>
    </row>
    <row r="332" spans="1:3" x14ac:dyDescent="0.35">
      <c r="A332" s="3" t="s">
        <v>27</v>
      </c>
      <c r="B332" s="3" t="s">
        <v>28</v>
      </c>
      <c r="C332" s="3">
        <v>345</v>
      </c>
    </row>
    <row r="333" spans="1:3" x14ac:dyDescent="0.35">
      <c r="A333" s="3" t="s">
        <v>27</v>
      </c>
      <c r="B333" s="3" t="s">
        <v>28</v>
      </c>
      <c r="C333" s="3">
        <v>193</v>
      </c>
    </row>
    <row r="334" spans="1:3" x14ac:dyDescent="0.35">
      <c r="A334" s="3" t="s">
        <v>27</v>
      </c>
      <c r="B334" s="3" t="s">
        <v>28</v>
      </c>
      <c r="C334" s="3">
        <v>167</v>
      </c>
    </row>
    <row r="335" spans="1:3" x14ac:dyDescent="0.35">
      <c r="A335" s="3" t="s">
        <v>27</v>
      </c>
      <c r="B335" s="3" t="s">
        <v>28</v>
      </c>
      <c r="C335" s="3">
        <v>576</v>
      </c>
    </row>
    <row r="336" spans="1:3" x14ac:dyDescent="0.35">
      <c r="A336" s="3" t="s">
        <v>27</v>
      </c>
      <c r="B336" s="3" t="s">
        <v>28</v>
      </c>
      <c r="C336" s="3">
        <v>506</v>
      </c>
    </row>
    <row r="337" spans="1:3" x14ac:dyDescent="0.35">
      <c r="A337" s="3" t="s">
        <v>27</v>
      </c>
      <c r="B337" s="3" t="s">
        <v>28</v>
      </c>
      <c r="C337" s="3">
        <v>266</v>
      </c>
    </row>
    <row r="338" spans="1:3" x14ac:dyDescent="0.35">
      <c r="A338" s="3" t="s">
        <v>27</v>
      </c>
      <c r="B338" s="3" t="s">
        <v>28</v>
      </c>
      <c r="C338" s="3">
        <v>386</v>
      </c>
    </row>
    <row r="339" spans="1:3" x14ac:dyDescent="0.35">
      <c r="A339" s="3" t="s">
        <v>27</v>
      </c>
      <c r="B339" s="3" t="s">
        <v>28</v>
      </c>
      <c r="C339" s="3">
        <v>274</v>
      </c>
    </row>
    <row r="340" spans="1:3" x14ac:dyDescent="0.35">
      <c r="A340" s="3" t="s">
        <v>27</v>
      </c>
      <c r="B340" s="3" t="s">
        <v>28</v>
      </c>
      <c r="C340" s="3">
        <v>382</v>
      </c>
    </row>
    <row r="341" spans="1:3" x14ac:dyDescent="0.35">
      <c r="A341" s="3" t="s">
        <v>27</v>
      </c>
      <c r="B341" s="3" t="s">
        <v>28</v>
      </c>
      <c r="C341" s="3">
        <v>294</v>
      </c>
    </row>
    <row r="342" spans="1:3" x14ac:dyDescent="0.35">
      <c r="A342" s="3" t="s">
        <v>27</v>
      </c>
      <c r="B342" s="3" t="s">
        <v>28</v>
      </c>
      <c r="C342" s="3">
        <v>111</v>
      </c>
    </row>
    <row r="343" spans="1:3" x14ac:dyDescent="0.35">
      <c r="A343" s="3" t="s">
        <v>27</v>
      </c>
      <c r="B343" s="3" t="s">
        <v>28</v>
      </c>
      <c r="C343" s="3">
        <v>100</v>
      </c>
    </row>
    <row r="344" spans="1:3" x14ac:dyDescent="0.35">
      <c r="A344" s="3" t="s">
        <v>27</v>
      </c>
      <c r="B344" s="3" t="s">
        <v>28</v>
      </c>
      <c r="C344" s="3">
        <v>573</v>
      </c>
    </row>
    <row r="345" spans="1:3" x14ac:dyDescent="0.35">
      <c r="A345" s="3" t="s">
        <v>27</v>
      </c>
      <c r="B345" s="3" t="s">
        <v>28</v>
      </c>
      <c r="C345" s="3">
        <v>213</v>
      </c>
    </row>
    <row r="346" spans="1:3" x14ac:dyDescent="0.35">
      <c r="A346" s="3" t="s">
        <v>27</v>
      </c>
      <c r="B346" s="3" t="s">
        <v>28</v>
      </c>
      <c r="C346" s="3">
        <v>451</v>
      </c>
    </row>
    <row r="347" spans="1:3" x14ac:dyDescent="0.35">
      <c r="A347" s="3" t="s">
        <v>27</v>
      </c>
      <c r="B347" s="3" t="s">
        <v>28</v>
      </c>
      <c r="C347" s="3">
        <v>109</v>
      </c>
    </row>
    <row r="348" spans="1:3" x14ac:dyDescent="0.35">
      <c r="A348" s="3" t="s">
        <v>27</v>
      </c>
      <c r="B348" s="3" t="s">
        <v>28</v>
      </c>
      <c r="C348" s="3">
        <v>342</v>
      </c>
    </row>
    <row r="349" spans="1:3" x14ac:dyDescent="0.35">
      <c r="A349" s="3" t="s">
        <v>27</v>
      </c>
      <c r="B349" s="3" t="s">
        <v>28</v>
      </c>
      <c r="C349" s="3">
        <v>499</v>
      </c>
    </row>
    <row r="350" spans="1:3" x14ac:dyDescent="0.35">
      <c r="A350" s="3" t="s">
        <v>27</v>
      </c>
      <c r="B350" s="3" t="s">
        <v>28</v>
      </c>
      <c r="C350" s="3">
        <v>240</v>
      </c>
    </row>
    <row r="351" spans="1:3" x14ac:dyDescent="0.35">
      <c r="A351" s="3" t="s">
        <v>27</v>
      </c>
      <c r="B351" s="3" t="s">
        <v>28</v>
      </c>
      <c r="C351" s="3">
        <v>284</v>
      </c>
    </row>
    <row r="352" spans="1:3" x14ac:dyDescent="0.35">
      <c r="A352" s="3" t="s">
        <v>27</v>
      </c>
      <c r="B352" s="3" t="s">
        <v>28</v>
      </c>
      <c r="C352" s="3">
        <v>137</v>
      </c>
    </row>
    <row r="353" spans="1:3" x14ac:dyDescent="0.35">
      <c r="A353" s="3" t="s">
        <v>27</v>
      </c>
      <c r="B353" s="3" t="s">
        <v>28</v>
      </c>
      <c r="C353" s="3">
        <v>296</v>
      </c>
    </row>
    <row r="354" spans="1:3" x14ac:dyDescent="0.35">
      <c r="A354" s="3" t="s">
        <v>27</v>
      </c>
      <c r="B354" s="3" t="s">
        <v>28</v>
      </c>
      <c r="C354" s="3">
        <v>435</v>
      </c>
    </row>
    <row r="355" spans="1:3" x14ac:dyDescent="0.35">
      <c r="A355" s="3" t="s">
        <v>27</v>
      </c>
      <c r="B355" s="3" t="s">
        <v>28</v>
      </c>
      <c r="C355" s="3">
        <v>96</v>
      </c>
    </row>
    <row r="356" spans="1:3" x14ac:dyDescent="0.35">
      <c r="A356" s="3" t="s">
        <v>27</v>
      </c>
      <c r="B356" s="3" t="s">
        <v>28</v>
      </c>
      <c r="C356" s="3">
        <v>341</v>
      </c>
    </row>
    <row r="357" spans="1:3" x14ac:dyDescent="0.35">
      <c r="A357" s="3" t="s">
        <v>27</v>
      </c>
      <c r="B357" s="3" t="s">
        <v>28</v>
      </c>
      <c r="C357" s="3">
        <v>386</v>
      </c>
    </row>
    <row r="358" spans="1:3" x14ac:dyDescent="0.35">
      <c r="A358" s="3" t="s">
        <v>27</v>
      </c>
      <c r="B358" s="3" t="s">
        <v>28</v>
      </c>
      <c r="C358" s="3">
        <v>76</v>
      </c>
    </row>
    <row r="359" spans="1:3" x14ac:dyDescent="0.35">
      <c r="A359" s="3" t="s">
        <v>27</v>
      </c>
      <c r="B359" s="3" t="s">
        <v>28</v>
      </c>
      <c r="C359" s="3">
        <v>768</v>
      </c>
    </row>
    <row r="360" spans="1:3" x14ac:dyDescent="0.35">
      <c r="A360" s="3" t="s">
        <v>27</v>
      </c>
      <c r="B360" s="3" t="s">
        <v>28</v>
      </c>
      <c r="C360" s="3">
        <v>212</v>
      </c>
    </row>
    <row r="361" spans="1:3" x14ac:dyDescent="0.35">
      <c r="A361" s="3" t="s">
        <v>27</v>
      </c>
      <c r="B361" s="3" t="s">
        <v>28</v>
      </c>
      <c r="C361" s="3">
        <v>462</v>
      </c>
    </row>
    <row r="362" spans="1:3" x14ac:dyDescent="0.35">
      <c r="A362" s="3" t="s">
        <v>27</v>
      </c>
      <c r="B362" s="3" t="s">
        <v>28</v>
      </c>
      <c r="C362" s="3">
        <v>310</v>
      </c>
    </row>
    <row r="363" spans="1:3" x14ac:dyDescent="0.35">
      <c r="A363" s="3" t="s">
        <v>27</v>
      </c>
      <c r="B363" s="3" t="s">
        <v>28</v>
      </c>
      <c r="C363" s="3">
        <v>137</v>
      </c>
    </row>
    <row r="364" spans="1:3" x14ac:dyDescent="0.35">
      <c r="A364" s="3" t="s">
        <v>27</v>
      </c>
      <c r="B364" s="3" t="s">
        <v>28</v>
      </c>
      <c r="C364" s="3">
        <v>427</v>
      </c>
    </row>
    <row r="365" spans="1:3" x14ac:dyDescent="0.35">
      <c r="A365" s="3" t="s">
        <v>27</v>
      </c>
      <c r="B365" s="3" t="s">
        <v>28</v>
      </c>
      <c r="C365" s="3">
        <v>505</v>
      </c>
    </row>
    <row r="366" spans="1:3" x14ac:dyDescent="0.35">
      <c r="A366" s="3" t="s">
        <v>27</v>
      </c>
      <c r="B366" s="3" t="s">
        <v>28</v>
      </c>
      <c r="C366" s="3">
        <v>674</v>
      </c>
    </row>
    <row r="367" spans="1:3" x14ac:dyDescent="0.35">
      <c r="A367" s="3" t="s">
        <v>27</v>
      </c>
      <c r="B367" s="3" t="s">
        <v>28</v>
      </c>
      <c r="C367" s="3">
        <v>561</v>
      </c>
    </row>
    <row r="368" spans="1:3" x14ac:dyDescent="0.35">
      <c r="A368" s="3" t="s">
        <v>27</v>
      </c>
      <c r="B368" s="3" t="s">
        <v>28</v>
      </c>
      <c r="C368" s="3">
        <v>300</v>
      </c>
    </row>
    <row r="369" spans="1:3" x14ac:dyDescent="0.35">
      <c r="A369" s="3" t="s">
        <v>27</v>
      </c>
      <c r="B369" s="3" t="s">
        <v>28</v>
      </c>
      <c r="C369" s="3">
        <v>175</v>
      </c>
    </row>
    <row r="370" spans="1:3" x14ac:dyDescent="0.35">
      <c r="A370" s="3" t="s">
        <v>27</v>
      </c>
      <c r="B370" s="3" t="s">
        <v>28</v>
      </c>
      <c r="C370" s="3">
        <v>221</v>
      </c>
    </row>
    <row r="371" spans="1:3" x14ac:dyDescent="0.35">
      <c r="A371" s="3" t="s">
        <v>27</v>
      </c>
      <c r="B371" s="3" t="s">
        <v>28</v>
      </c>
      <c r="C371" s="3">
        <v>531</v>
      </c>
    </row>
    <row r="372" spans="1:3" x14ac:dyDescent="0.35">
      <c r="A372" s="3" t="s">
        <v>27</v>
      </c>
      <c r="B372" s="3" t="s">
        <v>28</v>
      </c>
      <c r="C372" s="3">
        <v>173</v>
      </c>
    </row>
    <row r="373" spans="1:3" x14ac:dyDescent="0.35">
      <c r="A373" s="3" t="s">
        <v>27</v>
      </c>
      <c r="B373" s="3" t="s">
        <v>28</v>
      </c>
      <c r="C373" s="3">
        <v>154</v>
      </c>
    </row>
    <row r="374" spans="1:3" x14ac:dyDescent="0.35">
      <c r="A374" s="3" t="s">
        <v>27</v>
      </c>
      <c r="B374" s="3" t="s">
        <v>28</v>
      </c>
      <c r="C374" s="3">
        <v>176</v>
      </c>
    </row>
    <row r="375" spans="1:3" x14ac:dyDescent="0.35">
      <c r="A375" s="3" t="s">
        <v>27</v>
      </c>
      <c r="B375" s="3" t="s">
        <v>28</v>
      </c>
      <c r="C375" s="3">
        <v>713</v>
      </c>
    </row>
    <row r="376" spans="1:3" x14ac:dyDescent="0.35">
      <c r="A376" s="3" t="s">
        <v>27</v>
      </c>
      <c r="B376" s="3" t="s">
        <v>28</v>
      </c>
      <c r="C376" s="3">
        <v>335</v>
      </c>
    </row>
    <row r="377" spans="1:3" x14ac:dyDescent="0.35">
      <c r="A377" s="3" t="s">
        <v>27</v>
      </c>
      <c r="B377" s="3" t="s">
        <v>28</v>
      </c>
      <c r="C377" s="3">
        <v>733</v>
      </c>
    </row>
    <row r="378" spans="1:3" x14ac:dyDescent="0.35">
      <c r="A378" s="3" t="s">
        <v>27</v>
      </c>
      <c r="B378" s="3" t="s">
        <v>28</v>
      </c>
      <c r="C378" s="3">
        <v>620</v>
      </c>
    </row>
    <row r="379" spans="1:3" x14ac:dyDescent="0.35">
      <c r="A379" s="3" t="s">
        <v>27</v>
      </c>
      <c r="B379" s="3" t="s">
        <v>28</v>
      </c>
      <c r="C379" s="3">
        <v>210</v>
      </c>
    </row>
    <row r="380" spans="1:3" x14ac:dyDescent="0.35">
      <c r="A380" s="3" t="s">
        <v>27</v>
      </c>
      <c r="B380" s="3" t="s">
        <v>28</v>
      </c>
      <c r="C380" s="3">
        <v>131</v>
      </c>
    </row>
    <row r="381" spans="1:3" x14ac:dyDescent="0.35">
      <c r="A381" s="3" t="s">
        <v>27</v>
      </c>
      <c r="B381" s="3" t="s">
        <v>28</v>
      </c>
      <c r="C381" s="3">
        <v>336</v>
      </c>
    </row>
    <row r="382" spans="1:3" x14ac:dyDescent="0.35">
      <c r="A382" s="3" t="s">
        <v>27</v>
      </c>
      <c r="B382" s="3" t="s">
        <v>28</v>
      </c>
      <c r="C382" s="3">
        <v>322</v>
      </c>
    </row>
    <row r="383" spans="1:3" x14ac:dyDescent="0.35">
      <c r="A383" s="3" t="s">
        <v>27</v>
      </c>
      <c r="B383" s="3" t="s">
        <v>28</v>
      </c>
      <c r="C383" s="3">
        <v>229</v>
      </c>
    </row>
    <row r="384" spans="1:3" x14ac:dyDescent="0.35">
      <c r="A384" s="3" t="s">
        <v>27</v>
      </c>
      <c r="B384" s="3" t="s">
        <v>28</v>
      </c>
      <c r="C384" s="3">
        <v>158</v>
      </c>
    </row>
    <row r="385" spans="1:3" x14ac:dyDescent="0.35">
      <c r="A385" s="3" t="s">
        <v>27</v>
      </c>
      <c r="B385" s="3" t="s">
        <v>28</v>
      </c>
      <c r="C385" s="3">
        <v>320</v>
      </c>
    </row>
    <row r="386" spans="1:3" x14ac:dyDescent="0.35">
      <c r="A386" s="3" t="s">
        <v>27</v>
      </c>
      <c r="B386" s="3" t="s">
        <v>28</v>
      </c>
      <c r="C386" s="3">
        <v>179</v>
      </c>
    </row>
    <row r="387" spans="1:3" x14ac:dyDescent="0.35">
      <c r="A387" s="3" t="s">
        <v>27</v>
      </c>
      <c r="B387" s="3" t="s">
        <v>28</v>
      </c>
      <c r="C387" s="3">
        <v>280</v>
      </c>
    </row>
    <row r="388" spans="1:3" x14ac:dyDescent="0.35">
      <c r="A388" s="3" t="s">
        <v>27</v>
      </c>
      <c r="B388" s="3" t="s">
        <v>28</v>
      </c>
      <c r="C388" s="3">
        <v>128</v>
      </c>
    </row>
    <row r="389" spans="1:3" x14ac:dyDescent="0.35">
      <c r="A389" s="3" t="s">
        <v>27</v>
      </c>
      <c r="B389" s="3" t="s">
        <v>28</v>
      </c>
      <c r="C389" s="3">
        <v>108</v>
      </c>
    </row>
    <row r="390" spans="1:3" x14ac:dyDescent="0.35">
      <c r="A390" s="3" t="s">
        <v>27</v>
      </c>
      <c r="B390" s="3" t="s">
        <v>28</v>
      </c>
      <c r="C390" s="3">
        <v>263</v>
      </c>
    </row>
    <row r="391" spans="1:3" x14ac:dyDescent="0.35">
      <c r="A391" s="3" t="s">
        <v>27</v>
      </c>
      <c r="B391" s="3" t="s">
        <v>28</v>
      </c>
      <c r="C391" s="3">
        <v>885</v>
      </c>
    </row>
    <row r="392" spans="1:3" x14ac:dyDescent="0.35">
      <c r="A392" s="3" t="s">
        <v>27</v>
      </c>
      <c r="B392" s="3" t="s">
        <v>28</v>
      </c>
      <c r="C392" s="3">
        <v>427</v>
      </c>
    </row>
    <row r="393" spans="1:3" x14ac:dyDescent="0.35">
      <c r="A393" s="3" t="s">
        <v>27</v>
      </c>
      <c r="B393" s="3" t="s">
        <v>28</v>
      </c>
      <c r="C393" s="3">
        <v>135</v>
      </c>
    </row>
    <row r="394" spans="1:3" x14ac:dyDescent="0.35">
      <c r="A394" s="3" t="s">
        <v>27</v>
      </c>
      <c r="B394" s="3" t="s">
        <v>28</v>
      </c>
      <c r="C394" s="3">
        <v>187</v>
      </c>
    </row>
    <row r="395" spans="1:3" x14ac:dyDescent="0.35">
      <c r="A395" s="3" t="s">
        <v>27</v>
      </c>
      <c r="B395" s="3" t="s">
        <v>28</v>
      </c>
      <c r="C395" s="3">
        <v>381</v>
      </c>
    </row>
    <row r="396" spans="1:3" x14ac:dyDescent="0.35">
      <c r="A396" s="3" t="s">
        <v>27</v>
      </c>
      <c r="B396" s="3" t="s">
        <v>28</v>
      </c>
      <c r="C396" s="3">
        <v>249</v>
      </c>
    </row>
    <row r="397" spans="1:3" x14ac:dyDescent="0.35">
      <c r="A397" s="3" t="s">
        <v>27</v>
      </c>
      <c r="B397" s="3" t="s">
        <v>28</v>
      </c>
      <c r="C397" s="3">
        <v>243</v>
      </c>
    </row>
    <row r="398" spans="1:3" x14ac:dyDescent="0.35">
      <c r="A398" s="3" t="s">
        <v>27</v>
      </c>
      <c r="B398" s="3" t="s">
        <v>28</v>
      </c>
      <c r="C398" s="3">
        <v>293</v>
      </c>
    </row>
    <row r="399" spans="1:3" x14ac:dyDescent="0.35">
      <c r="A399" s="3" t="s">
        <v>27</v>
      </c>
      <c r="B399" s="3" t="s">
        <v>28</v>
      </c>
      <c r="C399" s="3">
        <v>107</v>
      </c>
    </row>
    <row r="400" spans="1:3" x14ac:dyDescent="0.35">
      <c r="A400" s="3" t="s">
        <v>27</v>
      </c>
      <c r="B400" s="3" t="s">
        <v>28</v>
      </c>
      <c r="C400" s="3">
        <v>115</v>
      </c>
    </row>
    <row r="401" spans="1:3" x14ac:dyDescent="0.35">
      <c r="A401" s="3" t="s">
        <v>27</v>
      </c>
      <c r="B401" s="3" t="s">
        <v>28</v>
      </c>
      <c r="C401" s="3">
        <v>118</v>
      </c>
    </row>
    <row r="402" spans="1:3" x14ac:dyDescent="0.35">
      <c r="A402" s="3" t="s">
        <v>27</v>
      </c>
      <c r="B402" s="3" t="s">
        <v>28</v>
      </c>
      <c r="C402" s="3">
        <v>200</v>
      </c>
    </row>
    <row r="403" spans="1:3" x14ac:dyDescent="0.35">
      <c r="A403" s="3" t="s">
        <v>27</v>
      </c>
      <c r="B403" s="3" t="s">
        <v>28</v>
      </c>
      <c r="C403" s="3">
        <v>276</v>
      </c>
    </row>
    <row r="404" spans="1:3" x14ac:dyDescent="0.35">
      <c r="A404" s="3" t="s">
        <v>27</v>
      </c>
      <c r="B404" s="3" t="s">
        <v>28</v>
      </c>
      <c r="C404" s="3">
        <v>69</v>
      </c>
    </row>
    <row r="405" spans="1:3" x14ac:dyDescent="0.35">
      <c r="A405" s="3" t="s">
        <v>27</v>
      </c>
      <c r="B405" s="3" t="s">
        <v>28</v>
      </c>
      <c r="C405" s="3">
        <v>402</v>
      </c>
    </row>
    <row r="406" spans="1:3" x14ac:dyDescent="0.35">
      <c r="A406" s="3" t="s">
        <v>27</v>
      </c>
      <c r="B406" s="3" t="s">
        <v>28</v>
      </c>
      <c r="C406" s="3">
        <v>525</v>
      </c>
    </row>
    <row r="407" spans="1:3" x14ac:dyDescent="0.35">
      <c r="A407" s="3" t="s">
        <v>27</v>
      </c>
      <c r="B407" s="3" t="s">
        <v>28</v>
      </c>
      <c r="C407" s="3">
        <v>405</v>
      </c>
    </row>
    <row r="408" spans="1:3" x14ac:dyDescent="0.35">
      <c r="A408" s="3" t="s">
        <v>27</v>
      </c>
      <c r="B408" s="3" t="s">
        <v>28</v>
      </c>
      <c r="C408" s="3">
        <v>198</v>
      </c>
    </row>
    <row r="409" spans="1:3" x14ac:dyDescent="0.35">
      <c r="A409" s="3" t="s">
        <v>27</v>
      </c>
      <c r="B409" s="3" t="s">
        <v>28</v>
      </c>
      <c r="C409" s="3">
        <v>219</v>
      </c>
    </row>
    <row r="410" spans="1:3" x14ac:dyDescent="0.35">
      <c r="A410" s="3" t="s">
        <v>27</v>
      </c>
      <c r="B410" s="3" t="s">
        <v>28</v>
      </c>
      <c r="C410" s="3">
        <v>221</v>
      </c>
    </row>
    <row r="411" spans="1:3" x14ac:dyDescent="0.35">
      <c r="A411" s="3" t="s">
        <v>27</v>
      </c>
      <c r="B411" s="3" t="s">
        <v>28</v>
      </c>
      <c r="C411" s="3">
        <v>390</v>
      </c>
    </row>
    <row r="412" spans="1:3" x14ac:dyDescent="0.35">
      <c r="A412" s="3" t="s">
        <v>27</v>
      </c>
      <c r="B412" s="3" t="s">
        <v>28</v>
      </c>
      <c r="C412" s="3">
        <v>294</v>
      </c>
    </row>
    <row r="413" spans="1:3" x14ac:dyDescent="0.35">
      <c r="A413" s="3" t="s">
        <v>27</v>
      </c>
      <c r="B413" s="3" t="s">
        <v>28</v>
      </c>
      <c r="C413" s="3">
        <v>272</v>
      </c>
    </row>
    <row r="414" spans="1:3" x14ac:dyDescent="0.35">
      <c r="A414" s="3" t="s">
        <v>27</v>
      </c>
      <c r="B414" s="3" t="s">
        <v>28</v>
      </c>
      <c r="C414" s="3">
        <v>405</v>
      </c>
    </row>
    <row r="415" spans="1:3" x14ac:dyDescent="0.35">
      <c r="A415" s="3" t="s">
        <v>27</v>
      </c>
      <c r="B415" s="3" t="s">
        <v>28</v>
      </c>
      <c r="C415" s="3">
        <v>183</v>
      </c>
    </row>
    <row r="416" spans="1:3" x14ac:dyDescent="0.35">
      <c r="A416" s="3" t="s">
        <v>27</v>
      </c>
      <c r="B416" s="3" t="s">
        <v>28</v>
      </c>
      <c r="C416" s="3">
        <v>160</v>
      </c>
    </row>
    <row r="417" spans="1:3" x14ac:dyDescent="0.35">
      <c r="A417" s="3" t="s">
        <v>27</v>
      </c>
      <c r="B417" s="3" t="s">
        <v>28</v>
      </c>
      <c r="C417" s="3">
        <v>525</v>
      </c>
    </row>
    <row r="418" spans="1:3" x14ac:dyDescent="0.35">
      <c r="A418" s="3" t="s">
        <v>27</v>
      </c>
      <c r="B418" s="3" t="s">
        <v>28</v>
      </c>
      <c r="C418" s="3">
        <v>243</v>
      </c>
    </row>
    <row r="419" spans="1:3" x14ac:dyDescent="0.35">
      <c r="A419" s="3" t="s">
        <v>27</v>
      </c>
      <c r="B419" s="3" t="s">
        <v>28</v>
      </c>
      <c r="C419" s="3">
        <v>199</v>
      </c>
    </row>
    <row r="420" spans="1:3" x14ac:dyDescent="0.35">
      <c r="A420" s="3" t="s">
        <v>27</v>
      </c>
      <c r="B420" s="3" t="s">
        <v>28</v>
      </c>
      <c r="C420" s="3">
        <v>336</v>
      </c>
    </row>
    <row r="421" spans="1:3" x14ac:dyDescent="0.35">
      <c r="A421" s="3" t="s">
        <v>27</v>
      </c>
      <c r="B421" s="3" t="s">
        <v>28</v>
      </c>
      <c r="C421" s="3">
        <v>312</v>
      </c>
    </row>
    <row r="422" spans="1:3" x14ac:dyDescent="0.35">
      <c r="A422" s="3" t="s">
        <v>27</v>
      </c>
      <c r="B422" s="3" t="s">
        <v>28</v>
      </c>
      <c r="C422" s="3">
        <v>927</v>
      </c>
    </row>
    <row r="423" spans="1:3" x14ac:dyDescent="0.35">
      <c r="A423" s="3" t="s">
        <v>27</v>
      </c>
      <c r="B423" s="3" t="s">
        <v>28</v>
      </c>
      <c r="C423" s="3">
        <v>690</v>
      </c>
    </row>
    <row r="424" spans="1:3" x14ac:dyDescent="0.35">
      <c r="A424" s="3" t="s">
        <v>27</v>
      </c>
      <c r="B424" s="3" t="s">
        <v>28</v>
      </c>
      <c r="C424" s="3">
        <v>202</v>
      </c>
    </row>
    <row r="425" spans="1:3" x14ac:dyDescent="0.35">
      <c r="A425" s="3" t="s">
        <v>27</v>
      </c>
      <c r="B425" s="3" t="s">
        <v>28</v>
      </c>
      <c r="C425" s="3">
        <v>309</v>
      </c>
    </row>
    <row r="426" spans="1:3" x14ac:dyDescent="0.35">
      <c r="A426" s="3" t="s">
        <v>27</v>
      </c>
      <c r="B426" s="3" t="s">
        <v>28</v>
      </c>
      <c r="C426" s="3">
        <v>231</v>
      </c>
    </row>
    <row r="427" spans="1:3" x14ac:dyDescent="0.35">
      <c r="A427" s="3" t="s">
        <v>27</v>
      </c>
      <c r="B427" s="3" t="s">
        <v>28</v>
      </c>
      <c r="C427" s="3">
        <v>238</v>
      </c>
    </row>
    <row r="428" spans="1:3" x14ac:dyDescent="0.35">
      <c r="A428" s="3" t="s">
        <v>27</v>
      </c>
      <c r="B428" s="3" t="s">
        <v>28</v>
      </c>
      <c r="C428" s="3">
        <v>576</v>
      </c>
    </row>
    <row r="429" spans="1:3" x14ac:dyDescent="0.35">
      <c r="A429" s="3" t="s">
        <v>27</v>
      </c>
      <c r="B429" s="3" t="s">
        <v>28</v>
      </c>
      <c r="C429" s="3">
        <v>877</v>
      </c>
    </row>
    <row r="430" spans="1:3" x14ac:dyDescent="0.35">
      <c r="A430" s="3" t="s">
        <v>27</v>
      </c>
      <c r="B430" s="3" t="s">
        <v>28</v>
      </c>
      <c r="C430" s="3">
        <v>160</v>
      </c>
    </row>
    <row r="431" spans="1:3" x14ac:dyDescent="0.35">
      <c r="A431" s="3" t="s">
        <v>27</v>
      </c>
      <c r="B431" s="3" t="s">
        <v>28</v>
      </c>
      <c r="C431" s="3">
        <v>118</v>
      </c>
    </row>
    <row r="432" spans="1:3" x14ac:dyDescent="0.35">
      <c r="A432" s="3" t="s">
        <v>27</v>
      </c>
      <c r="B432" s="3" t="s">
        <v>28</v>
      </c>
      <c r="C432" s="3">
        <v>414</v>
      </c>
    </row>
    <row r="433" spans="1:3" x14ac:dyDescent="0.35">
      <c r="A433" s="3" t="s">
        <v>27</v>
      </c>
      <c r="B433" s="3" t="s">
        <v>28</v>
      </c>
      <c r="C433" s="3">
        <v>154</v>
      </c>
    </row>
    <row r="434" spans="1:3" x14ac:dyDescent="0.35">
      <c r="A434" s="3" t="s">
        <v>27</v>
      </c>
      <c r="B434" s="3" t="s">
        <v>28</v>
      </c>
      <c r="C434" s="3">
        <v>121</v>
      </c>
    </row>
    <row r="435" spans="1:3" x14ac:dyDescent="0.35">
      <c r="A435" s="3" t="s">
        <v>27</v>
      </c>
      <c r="B435" s="3" t="s">
        <v>28</v>
      </c>
      <c r="C435" s="3">
        <v>339</v>
      </c>
    </row>
    <row r="436" spans="1:3" x14ac:dyDescent="0.35">
      <c r="A436" s="3" t="s">
        <v>27</v>
      </c>
      <c r="B436" s="3" t="s">
        <v>28</v>
      </c>
      <c r="C436" s="3">
        <v>576</v>
      </c>
    </row>
    <row r="437" spans="1:3" x14ac:dyDescent="0.35">
      <c r="A437" s="3" t="s">
        <v>27</v>
      </c>
      <c r="B437" s="3" t="s">
        <v>28</v>
      </c>
      <c r="C437" s="3">
        <v>230</v>
      </c>
    </row>
    <row r="438" spans="1:3" x14ac:dyDescent="0.35">
      <c r="A438" s="3" t="s">
        <v>27</v>
      </c>
      <c r="B438" s="3" t="s">
        <v>28</v>
      </c>
      <c r="C438" s="3">
        <v>129</v>
      </c>
    </row>
    <row r="439" spans="1:3" x14ac:dyDescent="0.35">
      <c r="A439" s="3" t="s">
        <v>27</v>
      </c>
      <c r="B439" s="3" t="s">
        <v>28</v>
      </c>
      <c r="C439" s="3">
        <v>320</v>
      </c>
    </row>
    <row r="440" spans="1:3" x14ac:dyDescent="0.35">
      <c r="A440" s="3" t="s">
        <v>27</v>
      </c>
      <c r="B440" s="3" t="s">
        <v>28</v>
      </c>
      <c r="C440" s="3">
        <v>96</v>
      </c>
    </row>
    <row r="441" spans="1:3" x14ac:dyDescent="0.35">
      <c r="A441" s="3" t="s">
        <v>27</v>
      </c>
      <c r="B441" s="3" t="s">
        <v>28</v>
      </c>
      <c r="C441" s="3">
        <v>326</v>
      </c>
    </row>
    <row r="442" spans="1:3" x14ac:dyDescent="0.35">
      <c r="A442" s="3" t="s">
        <v>27</v>
      </c>
      <c r="B442" s="3" t="s">
        <v>28</v>
      </c>
      <c r="C442" s="3">
        <v>82</v>
      </c>
    </row>
    <row r="443" spans="1:3" x14ac:dyDescent="0.35">
      <c r="A443" s="3" t="s">
        <v>27</v>
      </c>
      <c r="B443" s="3" t="s">
        <v>28</v>
      </c>
      <c r="C443" s="3">
        <v>255</v>
      </c>
    </row>
    <row r="444" spans="1:3" x14ac:dyDescent="0.35">
      <c r="A444" s="3" t="s">
        <v>27</v>
      </c>
      <c r="B444" s="3" t="s">
        <v>28</v>
      </c>
      <c r="C444" s="3">
        <v>151</v>
      </c>
    </row>
    <row r="445" spans="1:3" x14ac:dyDescent="0.35">
      <c r="A445" s="3" t="s">
        <v>27</v>
      </c>
      <c r="B445" s="3" t="s">
        <v>28</v>
      </c>
      <c r="C445" s="3">
        <v>412</v>
      </c>
    </row>
    <row r="446" spans="1:3" x14ac:dyDescent="0.35">
      <c r="A446" s="3" t="s">
        <v>27</v>
      </c>
      <c r="B446" s="3" t="s">
        <v>28</v>
      </c>
      <c r="C446" s="3">
        <v>308</v>
      </c>
    </row>
    <row r="447" spans="1:3" x14ac:dyDescent="0.35">
      <c r="A447" s="3" t="s">
        <v>27</v>
      </c>
      <c r="B447" s="3" t="s">
        <v>28</v>
      </c>
      <c r="C447" s="3">
        <v>425</v>
      </c>
    </row>
    <row r="448" spans="1:3" x14ac:dyDescent="0.35">
      <c r="A448" s="3" t="s">
        <v>27</v>
      </c>
      <c r="B448" s="3" t="s">
        <v>28</v>
      </c>
      <c r="C448" s="3">
        <v>478</v>
      </c>
    </row>
    <row r="449" spans="1:3" x14ac:dyDescent="0.35">
      <c r="A449" s="3" t="s">
        <v>27</v>
      </c>
      <c r="B449" s="3" t="s">
        <v>28</v>
      </c>
      <c r="C449" s="3">
        <v>223</v>
      </c>
    </row>
    <row r="450" spans="1:3" x14ac:dyDescent="0.35">
      <c r="A450" s="3" t="s">
        <v>27</v>
      </c>
      <c r="B450" s="3" t="s">
        <v>28</v>
      </c>
      <c r="C450" s="3">
        <v>245</v>
      </c>
    </row>
    <row r="451" spans="1:3" x14ac:dyDescent="0.35">
      <c r="A451" s="3" t="s">
        <v>27</v>
      </c>
      <c r="B451" s="3" t="s">
        <v>28</v>
      </c>
      <c r="C451" s="3">
        <v>480</v>
      </c>
    </row>
    <row r="452" spans="1:3" x14ac:dyDescent="0.35">
      <c r="A452" s="3" t="s">
        <v>27</v>
      </c>
      <c r="B452" s="3" t="s">
        <v>28</v>
      </c>
      <c r="C452" s="3">
        <v>229</v>
      </c>
    </row>
    <row r="453" spans="1:3" x14ac:dyDescent="0.35">
      <c r="A453" s="3" t="s">
        <v>27</v>
      </c>
      <c r="B453" s="3" t="s">
        <v>28</v>
      </c>
      <c r="C453" s="3">
        <v>199</v>
      </c>
    </row>
    <row r="454" spans="1:3" x14ac:dyDescent="0.35">
      <c r="A454" s="3" t="s">
        <v>27</v>
      </c>
      <c r="B454" s="3" t="s">
        <v>28</v>
      </c>
      <c r="C454" s="3">
        <v>237</v>
      </c>
    </row>
    <row r="455" spans="1:3" x14ac:dyDescent="0.35">
      <c r="A455" s="3" t="s">
        <v>27</v>
      </c>
      <c r="B455" s="3" t="s">
        <v>28</v>
      </c>
      <c r="C455" s="3">
        <v>488</v>
      </c>
    </row>
    <row r="456" spans="1:3" x14ac:dyDescent="0.35">
      <c r="A456" s="3" t="s">
        <v>27</v>
      </c>
      <c r="B456" s="3" t="s">
        <v>28</v>
      </c>
      <c r="C456" s="3">
        <v>236</v>
      </c>
    </row>
    <row r="457" spans="1:3" x14ac:dyDescent="0.35">
      <c r="A457" s="3" t="s">
        <v>27</v>
      </c>
      <c r="B457" s="3" t="s">
        <v>28</v>
      </c>
      <c r="C457" s="3">
        <v>469</v>
      </c>
    </row>
    <row r="458" spans="1:3" x14ac:dyDescent="0.35">
      <c r="A458" s="3" t="s">
        <v>27</v>
      </c>
      <c r="B458" s="3" t="s">
        <v>28</v>
      </c>
      <c r="C458" s="3">
        <v>257</v>
      </c>
    </row>
    <row r="459" spans="1:3" x14ac:dyDescent="0.35">
      <c r="A459" s="3" t="s">
        <v>27</v>
      </c>
      <c r="B459" s="3" t="s">
        <v>28</v>
      </c>
      <c r="C459" s="3">
        <v>257</v>
      </c>
    </row>
    <row r="460" spans="1:3" x14ac:dyDescent="0.35">
      <c r="A460" s="3" t="s">
        <v>27</v>
      </c>
      <c r="B460" s="3" t="s">
        <v>28</v>
      </c>
      <c r="C460" s="3">
        <v>374</v>
      </c>
    </row>
    <row r="461" spans="1:3" x14ac:dyDescent="0.35">
      <c r="A461" s="3" t="s">
        <v>27</v>
      </c>
      <c r="B461" s="3" t="s">
        <v>28</v>
      </c>
      <c r="C461" s="3">
        <v>507</v>
      </c>
    </row>
    <row r="462" spans="1:3" x14ac:dyDescent="0.35">
      <c r="A462" s="3" t="s">
        <v>27</v>
      </c>
      <c r="B462" s="3" t="s">
        <v>28</v>
      </c>
      <c r="C462" s="3">
        <v>195</v>
      </c>
    </row>
    <row r="463" spans="1:3" x14ac:dyDescent="0.35">
      <c r="A463" s="3" t="s">
        <v>27</v>
      </c>
      <c r="B463" s="3" t="s">
        <v>28</v>
      </c>
      <c r="C463" s="3">
        <v>308</v>
      </c>
    </row>
    <row r="464" spans="1:3" x14ac:dyDescent="0.35">
      <c r="A464" s="3" t="s">
        <v>27</v>
      </c>
      <c r="B464" s="3" t="s">
        <v>28</v>
      </c>
      <c r="C464" s="3">
        <v>78</v>
      </c>
    </row>
    <row r="465" spans="1:3" x14ac:dyDescent="0.35">
      <c r="A465" s="3" t="s">
        <v>27</v>
      </c>
      <c r="B465" s="3" t="s">
        <v>28</v>
      </c>
      <c r="C465" s="3">
        <v>160</v>
      </c>
    </row>
    <row r="466" spans="1:3" x14ac:dyDescent="0.35">
      <c r="A466" s="3" t="s">
        <v>27</v>
      </c>
      <c r="B466" s="3" t="s">
        <v>28</v>
      </c>
      <c r="C466" s="3">
        <v>312</v>
      </c>
    </row>
    <row r="467" spans="1:3" x14ac:dyDescent="0.35">
      <c r="A467" s="3" t="s">
        <v>27</v>
      </c>
      <c r="B467" s="3" t="s">
        <v>28</v>
      </c>
      <c r="C467" s="3">
        <v>245</v>
      </c>
    </row>
    <row r="468" spans="1:3" x14ac:dyDescent="0.35">
      <c r="A468" s="3" t="s">
        <v>27</v>
      </c>
      <c r="B468" s="3" t="s">
        <v>28</v>
      </c>
      <c r="C468" s="3">
        <v>77</v>
      </c>
    </row>
    <row r="469" spans="1:3" x14ac:dyDescent="0.35">
      <c r="A469" s="3" t="s">
        <v>27</v>
      </c>
      <c r="B469" s="3" t="s">
        <v>28</v>
      </c>
      <c r="C469" s="3">
        <v>420</v>
      </c>
    </row>
    <row r="470" spans="1:3" x14ac:dyDescent="0.35">
      <c r="A470" s="3" t="s">
        <v>27</v>
      </c>
      <c r="B470" s="3" t="s">
        <v>28</v>
      </c>
      <c r="C470" s="3">
        <v>328</v>
      </c>
    </row>
    <row r="471" spans="1:3" x14ac:dyDescent="0.35">
      <c r="A471" s="3" t="s">
        <v>27</v>
      </c>
      <c r="B471" s="3" t="s">
        <v>28</v>
      </c>
      <c r="C471" s="3">
        <v>131</v>
      </c>
    </row>
    <row r="472" spans="1:3" x14ac:dyDescent="0.35">
      <c r="A472" s="3" t="s">
        <v>27</v>
      </c>
      <c r="B472" s="3" t="s">
        <v>28</v>
      </c>
      <c r="C472" s="3">
        <v>108</v>
      </c>
    </row>
    <row r="473" spans="1:3" x14ac:dyDescent="0.35">
      <c r="A473" s="3" t="s">
        <v>27</v>
      </c>
      <c r="B473" s="3" t="s">
        <v>28</v>
      </c>
      <c r="C473" s="3">
        <v>128</v>
      </c>
    </row>
    <row r="474" spans="1:3" x14ac:dyDescent="0.35">
      <c r="A474" s="3" t="s">
        <v>27</v>
      </c>
      <c r="B474" s="3" t="s">
        <v>28</v>
      </c>
      <c r="C474" s="3">
        <v>134</v>
      </c>
    </row>
    <row r="475" spans="1:3" x14ac:dyDescent="0.35">
      <c r="A475" s="3" t="s">
        <v>27</v>
      </c>
      <c r="B475" s="3" t="s">
        <v>28</v>
      </c>
      <c r="C475" s="3">
        <v>74</v>
      </c>
    </row>
    <row r="476" spans="1:3" x14ac:dyDescent="0.35">
      <c r="A476" s="3" t="s">
        <v>27</v>
      </c>
      <c r="B476" s="3" t="s">
        <v>28</v>
      </c>
      <c r="C476" s="3">
        <v>116</v>
      </c>
    </row>
    <row r="477" spans="1:3" x14ac:dyDescent="0.35">
      <c r="A477" s="3" t="s">
        <v>27</v>
      </c>
      <c r="B477" s="3" t="s">
        <v>28</v>
      </c>
      <c r="C477" s="3">
        <v>113</v>
      </c>
    </row>
    <row r="478" spans="1:3" x14ac:dyDescent="0.35">
      <c r="A478" s="3" t="s">
        <v>27</v>
      </c>
      <c r="B478" s="3" t="s">
        <v>28</v>
      </c>
      <c r="C478" s="3">
        <v>256</v>
      </c>
    </row>
    <row r="479" spans="1:3" x14ac:dyDescent="0.35">
      <c r="A479" s="3" t="s">
        <v>27</v>
      </c>
      <c r="B479" s="3" t="s">
        <v>28</v>
      </c>
      <c r="C479" s="3">
        <v>295</v>
      </c>
    </row>
    <row r="480" spans="1:3" x14ac:dyDescent="0.35">
      <c r="A480" s="3" t="s">
        <v>27</v>
      </c>
      <c r="B480" s="3" t="s">
        <v>28</v>
      </c>
      <c r="C480" s="3">
        <v>218</v>
      </c>
    </row>
    <row r="481" spans="1:3" x14ac:dyDescent="0.35">
      <c r="A481" s="3" t="s">
        <v>27</v>
      </c>
      <c r="B481" s="3" t="s">
        <v>28</v>
      </c>
      <c r="C481" s="3">
        <v>313</v>
      </c>
    </row>
    <row r="482" spans="1:3" x14ac:dyDescent="0.35">
      <c r="A482" s="3" t="s">
        <v>27</v>
      </c>
      <c r="B482" s="3" t="s">
        <v>28</v>
      </c>
      <c r="C482" s="3">
        <v>288</v>
      </c>
    </row>
    <row r="483" spans="1:3" x14ac:dyDescent="0.35">
      <c r="A483" s="3" t="s">
        <v>27</v>
      </c>
      <c r="B483" s="3" t="s">
        <v>28</v>
      </c>
      <c r="C483" s="3">
        <v>344</v>
      </c>
    </row>
    <row r="484" spans="1:3" x14ac:dyDescent="0.35">
      <c r="A484" s="3" t="s">
        <v>27</v>
      </c>
      <c r="B484" s="3" t="s">
        <v>28</v>
      </c>
      <c r="C484" s="3">
        <v>444</v>
      </c>
    </row>
    <row r="485" spans="1:3" x14ac:dyDescent="0.35">
      <c r="A485" s="3" t="s">
        <v>27</v>
      </c>
      <c r="B485" s="3" t="s">
        <v>28</v>
      </c>
      <c r="C485" s="3">
        <v>886</v>
      </c>
    </row>
    <row r="486" spans="1:3" x14ac:dyDescent="0.35">
      <c r="A486" s="3" t="s">
        <v>27</v>
      </c>
      <c r="B486" s="3" t="s">
        <v>28</v>
      </c>
      <c r="C486" s="3">
        <v>589</v>
      </c>
    </row>
    <row r="487" spans="1:3" x14ac:dyDescent="0.35">
      <c r="A487" s="3" t="s">
        <v>27</v>
      </c>
      <c r="B487" s="3" t="s">
        <v>28</v>
      </c>
      <c r="C487" s="3">
        <v>172</v>
      </c>
    </row>
    <row r="488" spans="1:3" x14ac:dyDescent="0.35">
      <c r="A488" s="3" t="s">
        <v>27</v>
      </c>
      <c r="B488" s="3" t="s">
        <v>28</v>
      </c>
      <c r="C488" s="3">
        <v>340</v>
      </c>
    </row>
    <row r="489" spans="1:3" x14ac:dyDescent="0.35">
      <c r="A489" s="3" t="s">
        <v>27</v>
      </c>
      <c r="B489" s="3" t="s">
        <v>28</v>
      </c>
      <c r="C489" s="3">
        <v>914</v>
      </c>
    </row>
    <row r="490" spans="1:3" x14ac:dyDescent="0.35">
      <c r="A490" s="3" t="s">
        <v>27</v>
      </c>
      <c r="B490" s="3" t="s">
        <v>28</v>
      </c>
      <c r="C490" s="3">
        <v>364</v>
      </c>
    </row>
    <row r="491" spans="1:3" x14ac:dyDescent="0.35">
      <c r="A491" s="3" t="s">
        <v>27</v>
      </c>
      <c r="B491" s="3" t="s">
        <v>28</v>
      </c>
      <c r="C491" s="3">
        <v>323</v>
      </c>
    </row>
    <row r="492" spans="1:3" x14ac:dyDescent="0.35">
      <c r="A492" s="3" t="s">
        <v>27</v>
      </c>
      <c r="B492" s="3" t="s">
        <v>28</v>
      </c>
      <c r="C492" s="3">
        <v>653</v>
      </c>
    </row>
    <row r="493" spans="1:3" x14ac:dyDescent="0.35">
      <c r="A493" s="3" t="s">
        <v>27</v>
      </c>
      <c r="B493" s="3" t="s">
        <v>28</v>
      </c>
      <c r="C493" s="3">
        <v>478</v>
      </c>
    </row>
    <row r="494" spans="1:3" x14ac:dyDescent="0.35">
      <c r="A494" s="3" t="s">
        <v>27</v>
      </c>
      <c r="B494" s="3" t="s">
        <v>28</v>
      </c>
      <c r="C494" s="3">
        <v>216</v>
      </c>
    </row>
    <row r="495" spans="1:3" x14ac:dyDescent="0.35">
      <c r="A495" s="3" t="s">
        <v>27</v>
      </c>
      <c r="B495" s="3" t="s">
        <v>28</v>
      </c>
      <c r="C495" s="3">
        <v>322</v>
      </c>
    </row>
    <row r="496" spans="1:3" x14ac:dyDescent="0.35">
      <c r="A496" s="3" t="s">
        <v>27</v>
      </c>
      <c r="B496" s="3" t="s">
        <v>28</v>
      </c>
      <c r="C496" s="3">
        <v>260</v>
      </c>
    </row>
    <row r="497" spans="1:3" x14ac:dyDescent="0.35">
      <c r="A497" s="3" t="s">
        <v>27</v>
      </c>
      <c r="B497" s="3" t="s">
        <v>28</v>
      </c>
      <c r="C497" s="3">
        <v>148</v>
      </c>
    </row>
    <row r="498" spans="1:3" x14ac:dyDescent="0.35">
      <c r="A498" s="3" t="s">
        <v>27</v>
      </c>
      <c r="B498" s="3" t="s">
        <v>28</v>
      </c>
      <c r="C498" s="3">
        <v>254</v>
      </c>
    </row>
    <row r="499" spans="1:3" x14ac:dyDescent="0.35">
      <c r="A499" s="3" t="s">
        <v>27</v>
      </c>
      <c r="B499" s="3" t="s">
        <v>28</v>
      </c>
      <c r="C499" s="3">
        <v>282</v>
      </c>
    </row>
    <row r="500" spans="1:3" x14ac:dyDescent="0.35">
      <c r="A500" s="3" t="s">
        <v>27</v>
      </c>
      <c r="B500" s="3" t="s">
        <v>28</v>
      </c>
      <c r="C500" s="3">
        <v>370</v>
      </c>
    </row>
    <row r="501" spans="1:3" x14ac:dyDescent="0.35">
      <c r="A501" s="3" t="s">
        <v>27</v>
      </c>
      <c r="B501" s="3" t="s">
        <v>28</v>
      </c>
      <c r="C501" s="3">
        <v>173</v>
      </c>
    </row>
    <row r="502" spans="1:3" x14ac:dyDescent="0.35">
      <c r="A502" s="3" t="s">
        <v>27</v>
      </c>
      <c r="B502" s="3" t="s">
        <v>28</v>
      </c>
      <c r="C502" s="3">
        <v>114</v>
      </c>
    </row>
    <row r="503" spans="1:3" x14ac:dyDescent="0.35">
      <c r="A503" s="3" t="s">
        <v>27</v>
      </c>
      <c r="B503" s="3" t="s">
        <v>28</v>
      </c>
      <c r="C503" s="3">
        <v>112</v>
      </c>
    </row>
    <row r="504" spans="1:3" x14ac:dyDescent="0.35">
      <c r="A504" s="3" t="s">
        <v>27</v>
      </c>
      <c r="B504" s="3" t="s">
        <v>28</v>
      </c>
      <c r="C504" s="3">
        <v>1173</v>
      </c>
    </row>
    <row r="505" spans="1:3" x14ac:dyDescent="0.35">
      <c r="A505" s="3" t="s">
        <v>27</v>
      </c>
      <c r="B505" s="3" t="s">
        <v>28</v>
      </c>
      <c r="C505" s="3">
        <v>500</v>
      </c>
    </row>
    <row r="506" spans="1:3" x14ac:dyDescent="0.35">
      <c r="A506" s="3" t="s">
        <v>27</v>
      </c>
      <c r="B506" s="3" t="s">
        <v>28</v>
      </c>
      <c r="C506" s="3">
        <v>171</v>
      </c>
    </row>
    <row r="507" spans="1:3" x14ac:dyDescent="0.35">
      <c r="A507" s="3" t="s">
        <v>27</v>
      </c>
      <c r="B507" s="3" t="s">
        <v>28</v>
      </c>
      <c r="C507" s="3">
        <v>95</v>
      </c>
    </row>
    <row r="508" spans="1:3" x14ac:dyDescent="0.35">
      <c r="A508" s="3" t="s">
        <v>27</v>
      </c>
      <c r="B508" s="3" t="s">
        <v>28</v>
      </c>
      <c r="C508" s="3">
        <v>98</v>
      </c>
    </row>
    <row r="509" spans="1:3" x14ac:dyDescent="0.35">
      <c r="A509" s="3" t="s">
        <v>27</v>
      </c>
      <c r="B509" s="3" t="s">
        <v>28</v>
      </c>
      <c r="C509" s="3">
        <v>225</v>
      </c>
    </row>
    <row r="510" spans="1:3" x14ac:dyDescent="0.35">
      <c r="A510" s="3" t="s">
        <v>27</v>
      </c>
      <c r="B510" s="3" t="s">
        <v>28</v>
      </c>
      <c r="C510" s="3">
        <v>304</v>
      </c>
    </row>
    <row r="511" spans="1:3" x14ac:dyDescent="0.35">
      <c r="A511" s="3" t="s">
        <v>27</v>
      </c>
      <c r="B511" s="3" t="s">
        <v>28</v>
      </c>
      <c r="C511" s="3">
        <v>208</v>
      </c>
    </row>
    <row r="512" spans="1:3" x14ac:dyDescent="0.35">
      <c r="A512" s="3" t="s">
        <v>27</v>
      </c>
      <c r="B512" s="3" t="s">
        <v>28</v>
      </c>
      <c r="C512" s="3">
        <v>297</v>
      </c>
    </row>
    <row r="513" spans="1:3" x14ac:dyDescent="0.35">
      <c r="A513" s="3" t="s">
        <v>27</v>
      </c>
      <c r="B513" s="3" t="s">
        <v>28</v>
      </c>
      <c r="C513" s="3">
        <v>526</v>
      </c>
    </row>
    <row r="514" spans="1:3" x14ac:dyDescent="0.35">
      <c r="A514" s="3" t="s">
        <v>27</v>
      </c>
      <c r="B514" s="3" t="s">
        <v>28</v>
      </c>
      <c r="C514" s="3">
        <v>356</v>
      </c>
    </row>
    <row r="515" spans="1:3" x14ac:dyDescent="0.35">
      <c r="A515" s="3" t="s">
        <v>27</v>
      </c>
      <c r="B515" s="3" t="s">
        <v>28</v>
      </c>
      <c r="C515" s="3">
        <v>273</v>
      </c>
    </row>
    <row r="516" spans="1:3" x14ac:dyDescent="0.35">
      <c r="A516" s="3" t="s">
        <v>27</v>
      </c>
      <c r="B516" s="3" t="s">
        <v>28</v>
      </c>
      <c r="C516" s="3">
        <v>299</v>
      </c>
    </row>
    <row r="517" spans="1:3" x14ac:dyDescent="0.35">
      <c r="A517" s="3" t="s">
        <v>27</v>
      </c>
      <c r="B517" s="3" t="s">
        <v>28</v>
      </c>
      <c r="C517" s="3">
        <v>326</v>
      </c>
    </row>
    <row r="518" spans="1:3" x14ac:dyDescent="0.35">
      <c r="A518" s="3" t="s">
        <v>27</v>
      </c>
      <c r="B518" s="3" t="s">
        <v>28</v>
      </c>
      <c r="C518" s="3">
        <v>586</v>
      </c>
    </row>
    <row r="519" spans="1:3" x14ac:dyDescent="0.35">
      <c r="A519" s="3" t="s">
        <v>27</v>
      </c>
      <c r="B519" s="3" t="s">
        <v>28</v>
      </c>
      <c r="C519" s="3">
        <v>175</v>
      </c>
    </row>
    <row r="520" spans="1:3" x14ac:dyDescent="0.35">
      <c r="A520" s="3" t="s">
        <v>27</v>
      </c>
      <c r="B520" s="3" t="s">
        <v>28</v>
      </c>
      <c r="C520" s="3">
        <v>339</v>
      </c>
    </row>
    <row r="521" spans="1:3" x14ac:dyDescent="0.35">
      <c r="A521" s="3" t="s">
        <v>27</v>
      </c>
      <c r="B521" s="3" t="s">
        <v>28</v>
      </c>
      <c r="C521" s="3">
        <v>342</v>
      </c>
    </row>
    <row r="522" spans="1:3" x14ac:dyDescent="0.35">
      <c r="A522" s="3" t="s">
        <v>27</v>
      </c>
      <c r="B522" s="3" t="s">
        <v>28</v>
      </c>
      <c r="C522" s="3">
        <v>285</v>
      </c>
    </row>
    <row r="523" spans="1:3" x14ac:dyDescent="0.35">
      <c r="A523" s="3" t="s">
        <v>27</v>
      </c>
      <c r="B523" s="3" t="s">
        <v>28</v>
      </c>
      <c r="C523" s="3">
        <v>184</v>
      </c>
    </row>
    <row r="524" spans="1:3" x14ac:dyDescent="0.35">
      <c r="A524" s="3" t="s">
        <v>27</v>
      </c>
      <c r="B524" s="3" t="s">
        <v>28</v>
      </c>
      <c r="C524" s="3">
        <v>681</v>
      </c>
    </row>
    <row r="525" spans="1:3" x14ac:dyDescent="0.35">
      <c r="A525" s="3" t="s">
        <v>27</v>
      </c>
      <c r="B525" s="3" t="s">
        <v>28</v>
      </c>
      <c r="C525" s="3">
        <v>340</v>
      </c>
    </row>
    <row r="526" spans="1:3" x14ac:dyDescent="0.35">
      <c r="A526" s="3" t="s">
        <v>27</v>
      </c>
      <c r="B526" s="3" t="s">
        <v>28</v>
      </c>
      <c r="C526" s="3">
        <v>365</v>
      </c>
    </row>
    <row r="527" spans="1:3" x14ac:dyDescent="0.35">
      <c r="A527" s="3" t="s">
        <v>27</v>
      </c>
      <c r="B527" s="3" t="s">
        <v>28</v>
      </c>
      <c r="C527" s="3">
        <v>190</v>
      </c>
    </row>
    <row r="528" spans="1:3" x14ac:dyDescent="0.35">
      <c r="A528" s="3" t="s">
        <v>27</v>
      </c>
      <c r="B528" s="3" t="s">
        <v>28</v>
      </c>
      <c r="C528" s="3">
        <v>231</v>
      </c>
    </row>
    <row r="529" spans="1:3" x14ac:dyDescent="0.35">
      <c r="A529" s="3" t="s">
        <v>27</v>
      </c>
      <c r="B529" s="3" t="s">
        <v>28</v>
      </c>
      <c r="C529" s="3">
        <v>448</v>
      </c>
    </row>
    <row r="530" spans="1:3" x14ac:dyDescent="0.35">
      <c r="A530" s="3" t="s">
        <v>27</v>
      </c>
      <c r="B530" s="3" t="s">
        <v>28</v>
      </c>
      <c r="C530" s="3">
        <v>500</v>
      </c>
    </row>
    <row r="531" spans="1:3" x14ac:dyDescent="0.35">
      <c r="A531" s="3" t="s">
        <v>27</v>
      </c>
      <c r="B531" s="3" t="s">
        <v>28</v>
      </c>
      <c r="C531" s="3">
        <v>62</v>
      </c>
    </row>
    <row r="532" spans="1:3" x14ac:dyDescent="0.35">
      <c r="A532" s="3" t="s">
        <v>27</v>
      </c>
      <c r="B532" s="3" t="s">
        <v>28</v>
      </c>
      <c r="C532" s="3">
        <v>622</v>
      </c>
    </row>
    <row r="533" spans="1:3" x14ac:dyDescent="0.35">
      <c r="A533" s="3" t="s">
        <v>27</v>
      </c>
      <c r="B533" s="3" t="s">
        <v>28</v>
      </c>
      <c r="C533" s="3">
        <v>226</v>
      </c>
    </row>
    <row r="534" spans="1:3" x14ac:dyDescent="0.35">
      <c r="A534" s="3" t="s">
        <v>27</v>
      </c>
      <c r="B534" s="3" t="s">
        <v>28</v>
      </c>
      <c r="C534" s="3">
        <v>86</v>
      </c>
    </row>
    <row r="535" spans="1:3" x14ac:dyDescent="0.35">
      <c r="A535" s="3" t="s">
        <v>27</v>
      </c>
      <c r="B535" s="3" t="s">
        <v>28</v>
      </c>
      <c r="C535" s="3">
        <v>331</v>
      </c>
    </row>
    <row r="536" spans="1:3" x14ac:dyDescent="0.35">
      <c r="A536" s="3" t="s">
        <v>27</v>
      </c>
      <c r="B536" s="3" t="s">
        <v>28</v>
      </c>
      <c r="C536" s="3">
        <v>394</v>
      </c>
    </row>
    <row r="537" spans="1:3" x14ac:dyDescent="0.35">
      <c r="A537" s="3" t="s">
        <v>27</v>
      </c>
      <c r="B537" s="3" t="s">
        <v>28</v>
      </c>
      <c r="C537" s="3">
        <v>605</v>
      </c>
    </row>
    <row r="538" spans="1:3" x14ac:dyDescent="0.35">
      <c r="A538" s="3" t="s">
        <v>27</v>
      </c>
      <c r="B538" s="3" t="s">
        <v>28</v>
      </c>
      <c r="C538" s="3">
        <v>310</v>
      </c>
    </row>
    <row r="539" spans="1:3" x14ac:dyDescent="0.35">
      <c r="A539" s="3" t="s">
        <v>27</v>
      </c>
      <c r="B539" s="3" t="s">
        <v>28</v>
      </c>
      <c r="C539" s="3">
        <v>682</v>
      </c>
    </row>
    <row r="540" spans="1:3" x14ac:dyDescent="0.35">
      <c r="A540" s="3" t="s">
        <v>27</v>
      </c>
      <c r="B540" s="3" t="s">
        <v>28</v>
      </c>
      <c r="C540" s="3">
        <v>314</v>
      </c>
    </row>
    <row r="541" spans="1:3" x14ac:dyDescent="0.35">
      <c r="A541" s="3" t="s">
        <v>27</v>
      </c>
      <c r="B541" s="3" t="s">
        <v>28</v>
      </c>
      <c r="C541" s="3">
        <v>333</v>
      </c>
    </row>
    <row r="542" spans="1:3" x14ac:dyDescent="0.35">
      <c r="A542" s="3" t="s">
        <v>27</v>
      </c>
      <c r="B542" s="3" t="s">
        <v>28</v>
      </c>
      <c r="C542" s="3">
        <v>267</v>
      </c>
    </row>
    <row r="543" spans="1:3" x14ac:dyDescent="0.35">
      <c r="A543" s="3" t="s">
        <v>27</v>
      </c>
      <c r="B543" s="3" t="s">
        <v>28</v>
      </c>
      <c r="C543" s="3">
        <v>250</v>
      </c>
    </row>
    <row r="544" spans="1:3" x14ac:dyDescent="0.35">
      <c r="A544" s="3" t="s">
        <v>27</v>
      </c>
      <c r="B544" s="3" t="s">
        <v>28</v>
      </c>
      <c r="C544" s="3">
        <v>507</v>
      </c>
    </row>
    <row r="545" spans="1:3" x14ac:dyDescent="0.35">
      <c r="A545" s="3" t="s">
        <v>27</v>
      </c>
      <c r="B545" s="3" t="s">
        <v>28</v>
      </c>
      <c r="C545" s="3">
        <v>342</v>
      </c>
    </row>
    <row r="546" spans="1:3" x14ac:dyDescent="0.35">
      <c r="A546" s="3" t="s">
        <v>27</v>
      </c>
      <c r="B546" s="3" t="s">
        <v>28</v>
      </c>
      <c r="C546" s="3">
        <v>111</v>
      </c>
    </row>
    <row r="547" spans="1:3" x14ac:dyDescent="0.35">
      <c r="A547" s="3" t="s">
        <v>27</v>
      </c>
      <c r="B547" s="3" t="s">
        <v>28</v>
      </c>
      <c r="C547" s="3">
        <v>129</v>
      </c>
    </row>
    <row r="548" spans="1:3" x14ac:dyDescent="0.35">
      <c r="A548" s="3" t="s">
        <v>27</v>
      </c>
      <c r="B548" s="3" t="s">
        <v>28</v>
      </c>
      <c r="C548" s="3">
        <v>366</v>
      </c>
    </row>
    <row r="549" spans="1:3" x14ac:dyDescent="0.35">
      <c r="A549" s="3" t="s">
        <v>27</v>
      </c>
      <c r="B549" s="3" t="s">
        <v>28</v>
      </c>
      <c r="C549" s="3">
        <v>260</v>
      </c>
    </row>
    <row r="550" spans="1:3" x14ac:dyDescent="0.35">
      <c r="A550" s="3" t="s">
        <v>27</v>
      </c>
      <c r="B550" s="3" t="s">
        <v>28</v>
      </c>
      <c r="C550" s="3">
        <v>290</v>
      </c>
    </row>
    <row r="551" spans="1:3" x14ac:dyDescent="0.35">
      <c r="A551" s="3" t="s">
        <v>27</v>
      </c>
      <c r="B551" s="3" t="s">
        <v>28</v>
      </c>
      <c r="C551" s="3">
        <v>367</v>
      </c>
    </row>
    <row r="552" spans="1:3" x14ac:dyDescent="0.35">
      <c r="A552" s="3" t="s">
        <v>27</v>
      </c>
      <c r="B552" s="3" t="s">
        <v>28</v>
      </c>
      <c r="C552" s="3">
        <v>1325</v>
      </c>
    </row>
    <row r="553" spans="1:3" x14ac:dyDescent="0.35">
      <c r="A553" s="3" t="s">
        <v>27</v>
      </c>
      <c r="B553" s="3" t="s">
        <v>28</v>
      </c>
      <c r="C553" s="3">
        <v>550</v>
      </c>
    </row>
    <row r="554" spans="1:3" x14ac:dyDescent="0.35">
      <c r="A554" s="3" t="s">
        <v>27</v>
      </c>
      <c r="B554" s="3" t="s">
        <v>28</v>
      </c>
      <c r="C554" s="3">
        <v>419</v>
      </c>
    </row>
    <row r="555" spans="1:3" x14ac:dyDescent="0.35">
      <c r="A555" s="3" t="s">
        <v>27</v>
      </c>
      <c r="B555" s="3" t="s">
        <v>28</v>
      </c>
      <c r="C555" s="3">
        <v>714</v>
      </c>
    </row>
    <row r="556" spans="1:3" x14ac:dyDescent="0.35">
      <c r="A556" s="3" t="s">
        <v>27</v>
      </c>
      <c r="B556" s="3" t="s">
        <v>28</v>
      </c>
      <c r="C556" s="3">
        <v>606</v>
      </c>
    </row>
    <row r="557" spans="1:3" x14ac:dyDescent="0.35">
      <c r="A557" s="3" t="s">
        <v>27</v>
      </c>
      <c r="B557" s="3" t="s">
        <v>28</v>
      </c>
      <c r="C557" s="3">
        <v>939</v>
      </c>
    </row>
    <row r="558" spans="1:3" x14ac:dyDescent="0.35">
      <c r="A558" s="3" t="s">
        <v>27</v>
      </c>
      <c r="B558" s="3" t="s">
        <v>28</v>
      </c>
      <c r="C558" s="3">
        <v>294</v>
      </c>
    </row>
    <row r="559" spans="1:3" x14ac:dyDescent="0.35">
      <c r="A559" s="3" t="s">
        <v>27</v>
      </c>
      <c r="B559" s="3" t="s">
        <v>28</v>
      </c>
      <c r="C559" s="3">
        <v>107</v>
      </c>
    </row>
    <row r="560" spans="1:3" x14ac:dyDescent="0.35">
      <c r="A560" s="3" t="s">
        <v>27</v>
      </c>
      <c r="B560" s="3" t="s">
        <v>28</v>
      </c>
      <c r="C560" s="3">
        <v>98</v>
      </c>
    </row>
    <row r="561" spans="1:3" x14ac:dyDescent="0.35">
      <c r="A561" s="3" t="s">
        <v>27</v>
      </c>
      <c r="B561" s="3" t="s">
        <v>28</v>
      </c>
      <c r="C561" s="3">
        <v>869</v>
      </c>
    </row>
    <row r="562" spans="1:3" x14ac:dyDescent="0.35">
      <c r="A562" s="3" t="s">
        <v>27</v>
      </c>
      <c r="B562" s="3" t="s">
        <v>28</v>
      </c>
      <c r="C562" s="3">
        <v>320</v>
      </c>
    </row>
    <row r="563" spans="1:3" x14ac:dyDescent="0.35">
      <c r="A563" s="3" t="s">
        <v>27</v>
      </c>
      <c r="B563" s="3" t="s">
        <v>28</v>
      </c>
      <c r="C563" s="3">
        <v>121</v>
      </c>
    </row>
    <row r="564" spans="1:3" x14ac:dyDescent="0.35">
      <c r="A564" s="3" t="s">
        <v>27</v>
      </c>
      <c r="B564" s="3" t="s">
        <v>28</v>
      </c>
      <c r="C564" s="3">
        <v>367</v>
      </c>
    </row>
    <row r="565" spans="1:3" x14ac:dyDescent="0.35">
      <c r="A565" s="3" t="s">
        <v>27</v>
      </c>
      <c r="B565" s="3" t="s">
        <v>28</v>
      </c>
      <c r="C565" s="3">
        <v>295</v>
      </c>
    </row>
    <row r="566" spans="1:3" x14ac:dyDescent="0.35">
      <c r="A566" s="3" t="s">
        <v>27</v>
      </c>
      <c r="B566" s="3" t="s">
        <v>28</v>
      </c>
      <c r="C566" s="3">
        <v>170</v>
      </c>
    </row>
    <row r="567" spans="1:3" x14ac:dyDescent="0.35">
      <c r="A567" s="3" t="s">
        <v>27</v>
      </c>
      <c r="B567" s="3" t="s">
        <v>28</v>
      </c>
      <c r="C567" s="3">
        <v>269</v>
      </c>
    </row>
    <row r="568" spans="1:3" x14ac:dyDescent="0.35">
      <c r="A568" s="3" t="s">
        <v>27</v>
      </c>
      <c r="B568" s="3" t="s">
        <v>28</v>
      </c>
      <c r="C568" s="3">
        <v>365</v>
      </c>
    </row>
    <row r="569" spans="1:3" x14ac:dyDescent="0.35">
      <c r="A569" s="3" t="s">
        <v>27</v>
      </c>
      <c r="B569" s="3" t="s">
        <v>28</v>
      </c>
      <c r="C569" s="3">
        <v>62</v>
      </c>
    </row>
    <row r="570" spans="1:3" x14ac:dyDescent="0.35">
      <c r="A570" s="3" t="s">
        <v>27</v>
      </c>
      <c r="B570" s="3" t="s">
        <v>28</v>
      </c>
      <c r="C570" s="3">
        <v>224</v>
      </c>
    </row>
    <row r="571" spans="1:3" x14ac:dyDescent="0.35">
      <c r="A571" s="3" t="s">
        <v>27</v>
      </c>
      <c r="B571" s="3" t="s">
        <v>28</v>
      </c>
      <c r="C571" s="3">
        <v>942</v>
      </c>
    </row>
    <row r="572" spans="1:3" x14ac:dyDescent="0.35">
      <c r="A572" s="3" t="s">
        <v>27</v>
      </c>
      <c r="B572" s="3" t="s">
        <v>28</v>
      </c>
      <c r="C572" s="3">
        <v>123</v>
      </c>
    </row>
    <row r="573" spans="1:3" x14ac:dyDescent="0.35">
      <c r="A573" s="3" t="s">
        <v>27</v>
      </c>
      <c r="B573" s="3" t="s">
        <v>28</v>
      </c>
      <c r="C573" s="3">
        <v>387</v>
      </c>
    </row>
    <row r="574" spans="1:3" x14ac:dyDescent="0.35">
      <c r="A574" s="3" t="s">
        <v>27</v>
      </c>
      <c r="B574" s="3" t="s">
        <v>28</v>
      </c>
      <c r="C574" s="3">
        <v>280</v>
      </c>
    </row>
    <row r="575" spans="1:3" x14ac:dyDescent="0.35">
      <c r="A575" s="3" t="s">
        <v>27</v>
      </c>
      <c r="B575" s="3" t="s">
        <v>28</v>
      </c>
      <c r="C575" s="3">
        <v>239</v>
      </c>
    </row>
    <row r="576" spans="1:3" x14ac:dyDescent="0.35">
      <c r="A576" s="3" t="s">
        <v>27</v>
      </c>
      <c r="B576" s="3" t="s">
        <v>28</v>
      </c>
      <c r="C576" s="3">
        <v>475</v>
      </c>
    </row>
    <row r="577" spans="1:3" x14ac:dyDescent="0.35">
      <c r="A577" s="3" t="s">
        <v>27</v>
      </c>
      <c r="B577" s="3" t="s">
        <v>28</v>
      </c>
      <c r="C577" s="3">
        <v>150</v>
      </c>
    </row>
    <row r="578" spans="1:3" x14ac:dyDescent="0.35">
      <c r="A578" s="3" t="s">
        <v>27</v>
      </c>
      <c r="B578" s="3" t="s">
        <v>28</v>
      </c>
      <c r="C578" s="3">
        <v>418</v>
      </c>
    </row>
    <row r="579" spans="1:3" x14ac:dyDescent="0.35">
      <c r="A579" s="3" t="s">
        <v>27</v>
      </c>
      <c r="B579" s="3" t="s">
        <v>28</v>
      </c>
      <c r="C579" s="3">
        <v>143</v>
      </c>
    </row>
    <row r="580" spans="1:3" x14ac:dyDescent="0.35">
      <c r="A580" s="3" t="s">
        <v>27</v>
      </c>
      <c r="B580" s="3" t="s">
        <v>28</v>
      </c>
      <c r="C580" s="3">
        <v>257</v>
      </c>
    </row>
    <row r="581" spans="1:3" x14ac:dyDescent="0.35">
      <c r="A581" s="3" t="s">
        <v>27</v>
      </c>
      <c r="B581" s="3" t="s">
        <v>28</v>
      </c>
      <c r="C581" s="3">
        <v>588</v>
      </c>
    </row>
    <row r="582" spans="1:3" x14ac:dyDescent="0.35">
      <c r="A582" s="3" t="s">
        <v>27</v>
      </c>
      <c r="B582" s="3" t="s">
        <v>28</v>
      </c>
      <c r="C582" s="3">
        <v>257</v>
      </c>
    </row>
    <row r="583" spans="1:3" x14ac:dyDescent="0.35">
      <c r="A583" s="3" t="s">
        <v>27</v>
      </c>
      <c r="B583" s="3" t="s">
        <v>28</v>
      </c>
      <c r="C583" s="3">
        <v>368</v>
      </c>
    </row>
    <row r="584" spans="1:3" x14ac:dyDescent="0.35">
      <c r="A584" s="3" t="s">
        <v>27</v>
      </c>
      <c r="B584" s="3" t="s">
        <v>28</v>
      </c>
      <c r="C584" s="3">
        <v>175</v>
      </c>
    </row>
    <row r="585" spans="1:3" x14ac:dyDescent="0.35">
      <c r="A585" s="3" t="s">
        <v>27</v>
      </c>
      <c r="B585" s="3" t="s">
        <v>28</v>
      </c>
      <c r="C585" s="3">
        <v>304</v>
      </c>
    </row>
    <row r="586" spans="1:3" x14ac:dyDescent="0.35">
      <c r="A586" s="3" t="s">
        <v>27</v>
      </c>
      <c r="B586" s="3" t="s">
        <v>28</v>
      </c>
      <c r="C586" s="3">
        <v>304</v>
      </c>
    </row>
    <row r="587" spans="1:3" x14ac:dyDescent="0.35">
      <c r="A587" s="3" t="s">
        <v>27</v>
      </c>
      <c r="B587" s="3" t="s">
        <v>28</v>
      </c>
      <c r="C587" s="3">
        <v>419</v>
      </c>
    </row>
    <row r="588" spans="1:3" x14ac:dyDescent="0.35">
      <c r="A588" s="3" t="s">
        <v>27</v>
      </c>
      <c r="B588" s="3" t="s">
        <v>28</v>
      </c>
      <c r="C588" s="3">
        <v>161</v>
      </c>
    </row>
    <row r="589" spans="1:3" x14ac:dyDescent="0.35">
      <c r="A589" s="3" t="s">
        <v>27</v>
      </c>
      <c r="B589" s="3" t="s">
        <v>28</v>
      </c>
      <c r="C589" s="3">
        <v>720</v>
      </c>
    </row>
    <row r="590" spans="1:3" x14ac:dyDescent="0.35">
      <c r="A590" s="3" t="s">
        <v>27</v>
      </c>
      <c r="B590" s="3" t="s">
        <v>28</v>
      </c>
      <c r="C590" s="3">
        <v>445</v>
      </c>
    </row>
    <row r="591" spans="1:3" x14ac:dyDescent="0.35">
      <c r="A591" s="3" t="s">
        <v>27</v>
      </c>
      <c r="B591" s="3" t="s">
        <v>28</v>
      </c>
      <c r="C591" s="3">
        <v>272</v>
      </c>
    </row>
    <row r="592" spans="1:3" x14ac:dyDescent="0.35">
      <c r="A592" s="3" t="s">
        <v>27</v>
      </c>
      <c r="B592" s="3" t="s">
        <v>28</v>
      </c>
      <c r="C592" s="3">
        <v>115</v>
      </c>
    </row>
    <row r="593" spans="1:3" x14ac:dyDescent="0.35">
      <c r="A593" s="3" t="s">
        <v>27</v>
      </c>
      <c r="B593" s="3" t="s">
        <v>28</v>
      </c>
      <c r="C593" s="3">
        <v>244</v>
      </c>
    </row>
    <row r="594" spans="1:3" x14ac:dyDescent="0.35">
      <c r="A594" s="3" t="s">
        <v>27</v>
      </c>
      <c r="B594" s="3" t="s">
        <v>28</v>
      </c>
      <c r="C594" s="3">
        <v>339</v>
      </c>
    </row>
    <row r="595" spans="1:3" x14ac:dyDescent="0.35">
      <c r="A595" s="3" t="s">
        <v>27</v>
      </c>
      <c r="B595" s="3" t="s">
        <v>28</v>
      </c>
      <c r="C595" s="3">
        <v>551</v>
      </c>
    </row>
    <row r="596" spans="1:3" x14ac:dyDescent="0.35">
      <c r="A596" s="3" t="s">
        <v>27</v>
      </c>
      <c r="B596" s="3" t="s">
        <v>28</v>
      </c>
      <c r="C596" s="3">
        <v>661</v>
      </c>
    </row>
    <row r="597" spans="1:3" x14ac:dyDescent="0.35">
      <c r="A597" s="3" t="s">
        <v>27</v>
      </c>
      <c r="B597" s="3" t="s">
        <v>28</v>
      </c>
      <c r="C597" s="3">
        <v>245</v>
      </c>
    </row>
    <row r="598" spans="1:3" x14ac:dyDescent="0.35">
      <c r="A598" s="3" t="s">
        <v>27</v>
      </c>
      <c r="B598" s="3" t="s">
        <v>28</v>
      </c>
      <c r="C598" s="3">
        <v>607</v>
      </c>
    </row>
    <row r="599" spans="1:3" x14ac:dyDescent="0.35">
      <c r="A599" s="3" t="s">
        <v>27</v>
      </c>
      <c r="B599" s="3" t="s">
        <v>28</v>
      </c>
      <c r="C599" s="3">
        <v>375</v>
      </c>
    </row>
    <row r="600" spans="1:3" x14ac:dyDescent="0.35">
      <c r="A600" s="3" t="s">
        <v>27</v>
      </c>
      <c r="B600" s="3" t="s">
        <v>28</v>
      </c>
      <c r="C600" s="3">
        <v>595</v>
      </c>
    </row>
    <row r="601" spans="1:3" x14ac:dyDescent="0.35">
      <c r="A601" s="3" t="s">
        <v>27</v>
      </c>
      <c r="B601" s="3" t="s">
        <v>28</v>
      </c>
      <c r="C601" s="3">
        <v>541</v>
      </c>
    </row>
    <row r="602" spans="1:3" x14ac:dyDescent="0.35">
      <c r="A602" s="3" t="s">
        <v>27</v>
      </c>
      <c r="B602" s="3" t="s">
        <v>28</v>
      </c>
      <c r="C602" s="3">
        <v>209</v>
      </c>
    </row>
    <row r="603" spans="1:3" x14ac:dyDescent="0.35">
      <c r="A603" s="3" t="s">
        <v>27</v>
      </c>
      <c r="B603" s="3" t="s">
        <v>28</v>
      </c>
      <c r="C603" s="3">
        <v>440</v>
      </c>
    </row>
    <row r="604" spans="1:3" x14ac:dyDescent="0.35">
      <c r="A604" s="3" t="s">
        <v>27</v>
      </c>
      <c r="B604" s="3" t="s">
        <v>28</v>
      </c>
      <c r="C604" s="3">
        <v>439</v>
      </c>
    </row>
    <row r="605" spans="1:3" x14ac:dyDescent="0.35">
      <c r="A605" s="3" t="s">
        <v>27</v>
      </c>
      <c r="B605" s="3" t="s">
        <v>28</v>
      </c>
      <c r="C605" s="3">
        <v>112</v>
      </c>
    </row>
    <row r="606" spans="1:3" x14ac:dyDescent="0.35">
      <c r="A606" s="3" t="s">
        <v>27</v>
      </c>
      <c r="B606" s="3" t="s">
        <v>28</v>
      </c>
      <c r="C606" s="3">
        <v>297</v>
      </c>
    </row>
    <row r="607" spans="1:3" x14ac:dyDescent="0.35">
      <c r="A607" s="3" t="s">
        <v>27</v>
      </c>
      <c r="B607" s="3" t="s">
        <v>28</v>
      </c>
      <c r="C607" s="3">
        <v>296</v>
      </c>
    </row>
    <row r="608" spans="1:3" x14ac:dyDescent="0.35">
      <c r="A608" s="3" t="s">
        <v>27</v>
      </c>
      <c r="B608" s="3" t="s">
        <v>28</v>
      </c>
      <c r="C608" s="3">
        <v>683</v>
      </c>
    </row>
    <row r="609" spans="1:3" x14ac:dyDescent="0.35">
      <c r="A609" s="3" t="s">
        <v>27</v>
      </c>
      <c r="B609" s="3" t="s">
        <v>28</v>
      </c>
      <c r="C609" s="3">
        <v>267</v>
      </c>
    </row>
    <row r="610" spans="1:3" x14ac:dyDescent="0.35">
      <c r="A610" s="3" t="s">
        <v>27</v>
      </c>
      <c r="B610" s="3" t="s">
        <v>28</v>
      </c>
      <c r="C610" s="3">
        <v>476</v>
      </c>
    </row>
    <row r="611" spans="1:3" x14ac:dyDescent="0.35">
      <c r="A611" s="3" t="s">
        <v>27</v>
      </c>
      <c r="B611" s="3" t="s">
        <v>28</v>
      </c>
      <c r="C611" s="3">
        <v>333</v>
      </c>
    </row>
    <row r="612" spans="1:3" x14ac:dyDescent="0.35">
      <c r="A612" s="3" t="s">
        <v>27</v>
      </c>
      <c r="B612" s="3" t="s">
        <v>28</v>
      </c>
      <c r="C612" s="3">
        <v>306</v>
      </c>
    </row>
    <row r="613" spans="1:3" x14ac:dyDescent="0.35">
      <c r="A613" s="3" t="s">
        <v>27</v>
      </c>
      <c r="B613" s="3" t="s">
        <v>28</v>
      </c>
      <c r="C613" s="3">
        <v>421</v>
      </c>
    </row>
    <row r="614" spans="1:3" x14ac:dyDescent="0.35">
      <c r="A614" s="3" t="s">
        <v>27</v>
      </c>
      <c r="B614" s="3" t="s">
        <v>28</v>
      </c>
      <c r="C614" s="3">
        <v>374</v>
      </c>
    </row>
    <row r="615" spans="1:3" x14ac:dyDescent="0.35">
      <c r="A615" s="3" t="s">
        <v>27</v>
      </c>
      <c r="B615" s="3" t="s">
        <v>28</v>
      </c>
      <c r="C615" s="3">
        <v>111</v>
      </c>
    </row>
    <row r="616" spans="1:3" x14ac:dyDescent="0.35">
      <c r="A616" s="3" t="s">
        <v>27</v>
      </c>
      <c r="B616" s="3" t="s">
        <v>28</v>
      </c>
      <c r="C616" s="3">
        <v>1186</v>
      </c>
    </row>
    <row r="617" spans="1:3" x14ac:dyDescent="0.35">
      <c r="A617" s="3" t="s">
        <v>27</v>
      </c>
      <c r="B617" s="3" t="s">
        <v>28</v>
      </c>
      <c r="C617" s="3">
        <v>480</v>
      </c>
    </row>
    <row r="618" spans="1:3" x14ac:dyDescent="0.35">
      <c r="A618" s="3" t="s">
        <v>27</v>
      </c>
      <c r="B618" s="3" t="s">
        <v>28</v>
      </c>
      <c r="C618" s="3">
        <v>662</v>
      </c>
    </row>
    <row r="619" spans="1:3" x14ac:dyDescent="0.35">
      <c r="A619" s="3" t="s">
        <v>27</v>
      </c>
      <c r="B619" s="3" t="s">
        <v>28</v>
      </c>
      <c r="C619" s="3">
        <v>114</v>
      </c>
    </row>
    <row r="620" spans="1:3" x14ac:dyDescent="0.35">
      <c r="A620" s="3" t="s">
        <v>27</v>
      </c>
      <c r="B620" s="3" t="s">
        <v>28</v>
      </c>
      <c r="C620" s="3">
        <v>456</v>
      </c>
    </row>
    <row r="621" spans="1:3" x14ac:dyDescent="0.35">
      <c r="A621" s="3" t="s">
        <v>27</v>
      </c>
      <c r="B621" s="3" t="s">
        <v>28</v>
      </c>
      <c r="C621" s="3">
        <v>247</v>
      </c>
    </row>
    <row r="622" spans="1:3" x14ac:dyDescent="0.35">
      <c r="A622" s="3" t="s">
        <v>27</v>
      </c>
      <c r="B622" s="3" t="s">
        <v>28</v>
      </c>
      <c r="C622" s="3">
        <v>307</v>
      </c>
    </row>
    <row r="623" spans="1:3" x14ac:dyDescent="0.35">
      <c r="A623" s="3" t="s">
        <v>27</v>
      </c>
      <c r="B623" s="3" t="s">
        <v>28</v>
      </c>
      <c r="C623" s="3">
        <v>216</v>
      </c>
    </row>
    <row r="624" spans="1:3" x14ac:dyDescent="0.35">
      <c r="A624" s="3" t="s">
        <v>27</v>
      </c>
      <c r="B624" s="3" t="s">
        <v>28</v>
      </c>
      <c r="C624" s="3">
        <v>507</v>
      </c>
    </row>
    <row r="625" spans="1:3" x14ac:dyDescent="0.35">
      <c r="A625" s="3" t="s">
        <v>27</v>
      </c>
      <c r="B625" s="3" t="s">
        <v>28</v>
      </c>
      <c r="C625" s="3">
        <v>452</v>
      </c>
    </row>
    <row r="626" spans="1:3" x14ac:dyDescent="0.35">
      <c r="A626" s="3" t="s">
        <v>27</v>
      </c>
      <c r="B626" s="3" t="s">
        <v>28</v>
      </c>
      <c r="C626" s="3">
        <v>688</v>
      </c>
    </row>
    <row r="627" spans="1:3" x14ac:dyDescent="0.35">
      <c r="A627" s="3" t="s">
        <v>27</v>
      </c>
      <c r="B627" s="3" t="s">
        <v>28</v>
      </c>
      <c r="C627" s="3">
        <v>323</v>
      </c>
    </row>
    <row r="628" spans="1:3" x14ac:dyDescent="0.35">
      <c r="A628" s="3" t="s">
        <v>27</v>
      </c>
      <c r="B628" s="3" t="s">
        <v>28</v>
      </c>
      <c r="C628" s="3">
        <v>325</v>
      </c>
    </row>
    <row r="629" spans="1:3" x14ac:dyDescent="0.35">
      <c r="A629" s="3" t="s">
        <v>27</v>
      </c>
      <c r="B629" s="3" t="s">
        <v>28</v>
      </c>
      <c r="C629" s="3">
        <v>357</v>
      </c>
    </row>
    <row r="630" spans="1:3" x14ac:dyDescent="0.35">
      <c r="A630" s="3" t="s">
        <v>27</v>
      </c>
      <c r="B630" s="3" t="s">
        <v>28</v>
      </c>
      <c r="C630" s="3">
        <v>144</v>
      </c>
    </row>
    <row r="631" spans="1:3" x14ac:dyDescent="0.35">
      <c r="A631" s="3" t="s">
        <v>27</v>
      </c>
      <c r="B631" s="3" t="s">
        <v>28</v>
      </c>
      <c r="C631" s="3">
        <v>438</v>
      </c>
    </row>
    <row r="632" spans="1:3" x14ac:dyDescent="0.35">
      <c r="A632" s="3" t="s">
        <v>27</v>
      </c>
      <c r="B632" s="3" t="s">
        <v>28</v>
      </c>
      <c r="C632" s="3">
        <v>331</v>
      </c>
    </row>
    <row r="633" spans="1:3" x14ac:dyDescent="0.35">
      <c r="A633" s="3" t="s">
        <v>27</v>
      </c>
      <c r="B633" s="3" t="s">
        <v>28</v>
      </c>
      <c r="C633" s="3">
        <v>428</v>
      </c>
    </row>
    <row r="634" spans="1:3" x14ac:dyDescent="0.35">
      <c r="A634" s="3" t="s">
        <v>27</v>
      </c>
      <c r="B634" s="3" t="s">
        <v>28</v>
      </c>
      <c r="C634" s="3">
        <v>613</v>
      </c>
    </row>
    <row r="635" spans="1:3" x14ac:dyDescent="0.35">
      <c r="A635" s="3" t="s">
        <v>27</v>
      </c>
      <c r="B635" s="3" t="s">
        <v>28</v>
      </c>
      <c r="C635" s="3">
        <v>259</v>
      </c>
    </row>
    <row r="636" spans="1:3" x14ac:dyDescent="0.35">
      <c r="A636" s="3" t="s">
        <v>27</v>
      </c>
      <c r="B636" s="3" t="s">
        <v>28</v>
      </c>
      <c r="C636" s="3">
        <v>95</v>
      </c>
    </row>
    <row r="637" spans="1:3" x14ac:dyDescent="0.35">
      <c r="A637" s="3" t="s">
        <v>27</v>
      </c>
      <c r="B637" s="3" t="s">
        <v>28</v>
      </c>
      <c r="C637" s="3">
        <v>548</v>
      </c>
    </row>
    <row r="638" spans="1:3" x14ac:dyDescent="0.35">
      <c r="A638" s="3" t="s">
        <v>27</v>
      </c>
      <c r="B638" s="3" t="s">
        <v>28</v>
      </c>
      <c r="C638" s="3">
        <v>338</v>
      </c>
    </row>
    <row r="639" spans="1:3" x14ac:dyDescent="0.35">
      <c r="A639" s="3" t="s">
        <v>27</v>
      </c>
      <c r="B639" s="3" t="s">
        <v>28</v>
      </c>
      <c r="C639" s="3">
        <v>330</v>
      </c>
    </row>
    <row r="640" spans="1:3" x14ac:dyDescent="0.35">
      <c r="A640" s="3" t="s">
        <v>27</v>
      </c>
      <c r="B640" s="3" t="s">
        <v>28</v>
      </c>
      <c r="C640" s="3">
        <v>302</v>
      </c>
    </row>
    <row r="641" spans="1:3" x14ac:dyDescent="0.35">
      <c r="A641" s="3" t="s">
        <v>27</v>
      </c>
      <c r="B641" s="3" t="s">
        <v>28</v>
      </c>
      <c r="C641" s="3">
        <v>308</v>
      </c>
    </row>
    <row r="642" spans="1:3" x14ac:dyDescent="0.35">
      <c r="A642" s="3" t="s">
        <v>27</v>
      </c>
      <c r="B642" s="3" t="s">
        <v>28</v>
      </c>
      <c r="C642" s="3">
        <v>545</v>
      </c>
    </row>
    <row r="643" spans="1:3" x14ac:dyDescent="0.35">
      <c r="A643" s="3" t="s">
        <v>27</v>
      </c>
      <c r="B643" s="3" t="s">
        <v>28</v>
      </c>
      <c r="C643" s="3">
        <v>302</v>
      </c>
    </row>
    <row r="644" spans="1:3" x14ac:dyDescent="0.35">
      <c r="A644" s="3" t="s">
        <v>27</v>
      </c>
      <c r="B644" s="3" t="s">
        <v>28</v>
      </c>
      <c r="C644" s="3">
        <v>208</v>
      </c>
    </row>
    <row r="645" spans="1:3" x14ac:dyDescent="0.35">
      <c r="A645" s="3" t="s">
        <v>27</v>
      </c>
      <c r="B645" s="3" t="s">
        <v>28</v>
      </c>
      <c r="C645" s="3">
        <v>660</v>
      </c>
    </row>
    <row r="646" spans="1:3" x14ac:dyDescent="0.35">
      <c r="A646" s="3" t="s">
        <v>27</v>
      </c>
      <c r="B646" s="3" t="s">
        <v>28</v>
      </c>
      <c r="C646" s="3">
        <v>354</v>
      </c>
    </row>
    <row r="647" spans="1:3" x14ac:dyDescent="0.35">
      <c r="A647" s="3" t="s">
        <v>27</v>
      </c>
      <c r="B647" s="3" t="s">
        <v>28</v>
      </c>
      <c r="C647" s="3">
        <v>224</v>
      </c>
    </row>
    <row r="648" spans="1:3" x14ac:dyDescent="0.35">
      <c r="A648" s="3" t="s">
        <v>27</v>
      </c>
      <c r="B648" s="3" t="s">
        <v>28</v>
      </c>
      <c r="C648" s="3">
        <v>342</v>
      </c>
    </row>
    <row r="649" spans="1:3" x14ac:dyDescent="0.35">
      <c r="A649" s="3" t="s">
        <v>27</v>
      </c>
      <c r="B649" s="3" t="s">
        <v>28</v>
      </c>
      <c r="C649" s="3">
        <v>465</v>
      </c>
    </row>
    <row r="650" spans="1:3" x14ac:dyDescent="0.35">
      <c r="A650" s="3" t="s">
        <v>27</v>
      </c>
      <c r="B650" s="3" t="s">
        <v>28</v>
      </c>
      <c r="C650" s="3">
        <v>426</v>
      </c>
    </row>
    <row r="651" spans="1:3" x14ac:dyDescent="0.35">
      <c r="A651" s="3" t="s">
        <v>27</v>
      </c>
      <c r="B651" s="3" t="s">
        <v>28</v>
      </c>
      <c r="C651" s="3">
        <v>248</v>
      </c>
    </row>
    <row r="652" spans="1:3" x14ac:dyDescent="0.35">
      <c r="A652" s="3" t="s">
        <v>27</v>
      </c>
      <c r="B652" s="3" t="s">
        <v>28</v>
      </c>
      <c r="C652" s="3">
        <v>243</v>
      </c>
    </row>
    <row r="653" spans="1:3" x14ac:dyDescent="0.35">
      <c r="A653" s="3" t="s">
        <v>27</v>
      </c>
      <c r="B653" s="3" t="s">
        <v>28</v>
      </c>
      <c r="C653" s="3">
        <v>233</v>
      </c>
    </row>
    <row r="654" spans="1:3" x14ac:dyDescent="0.35">
      <c r="A654" s="3" t="s">
        <v>27</v>
      </c>
      <c r="B654" s="3" t="s">
        <v>28</v>
      </c>
      <c r="C654" s="3">
        <v>59</v>
      </c>
    </row>
    <row r="655" spans="1:3" x14ac:dyDescent="0.35">
      <c r="A655" s="3" t="s">
        <v>27</v>
      </c>
      <c r="B655" s="3" t="s">
        <v>28</v>
      </c>
      <c r="C655" s="3">
        <v>351</v>
      </c>
    </row>
    <row r="656" spans="1:3" x14ac:dyDescent="0.35">
      <c r="A656" s="3" t="s">
        <v>27</v>
      </c>
      <c r="B656" s="3" t="s">
        <v>28</v>
      </c>
      <c r="C656" s="3">
        <v>302</v>
      </c>
    </row>
    <row r="657" spans="1:3" x14ac:dyDescent="0.35">
      <c r="A657" s="3" t="s">
        <v>27</v>
      </c>
      <c r="B657" s="3" t="s">
        <v>28</v>
      </c>
      <c r="C657" s="3">
        <v>171</v>
      </c>
    </row>
    <row r="658" spans="1:3" x14ac:dyDescent="0.35">
      <c r="A658" s="3" t="s">
        <v>27</v>
      </c>
      <c r="B658" s="3" t="s">
        <v>28</v>
      </c>
      <c r="C658" s="3">
        <v>326</v>
      </c>
    </row>
    <row r="659" spans="1:3" x14ac:dyDescent="0.35">
      <c r="A659" s="3" t="s">
        <v>27</v>
      </c>
      <c r="B659" s="3" t="s">
        <v>28</v>
      </c>
      <c r="C659" s="3">
        <v>142</v>
      </c>
    </row>
    <row r="660" spans="1:3" x14ac:dyDescent="0.35">
      <c r="A660" s="3" t="s">
        <v>27</v>
      </c>
      <c r="B660" s="3" t="s">
        <v>28</v>
      </c>
      <c r="C660" s="3">
        <v>377</v>
      </c>
    </row>
    <row r="661" spans="1:3" x14ac:dyDescent="0.35">
      <c r="A661" s="3" t="s">
        <v>27</v>
      </c>
      <c r="B661" s="3" t="s">
        <v>28</v>
      </c>
      <c r="C661" s="3">
        <v>172</v>
      </c>
    </row>
    <row r="662" spans="1:3" x14ac:dyDescent="0.35">
      <c r="A662" s="3" t="s">
        <v>27</v>
      </c>
      <c r="B662" s="3" t="s">
        <v>28</v>
      </c>
      <c r="C662" s="3">
        <v>1061</v>
      </c>
    </row>
    <row r="663" spans="1:3" x14ac:dyDescent="0.35">
      <c r="A663" s="3" t="s">
        <v>27</v>
      </c>
      <c r="B663" s="3" t="s">
        <v>28</v>
      </c>
      <c r="C663" s="3">
        <v>211</v>
      </c>
    </row>
    <row r="664" spans="1:3" x14ac:dyDescent="0.35">
      <c r="A664" s="3" t="s">
        <v>27</v>
      </c>
      <c r="B664" s="3" t="s">
        <v>28</v>
      </c>
      <c r="C664" s="3">
        <v>295</v>
      </c>
    </row>
    <row r="665" spans="1:3" x14ac:dyDescent="0.35">
      <c r="A665" s="3" t="s">
        <v>27</v>
      </c>
      <c r="B665" s="3" t="s">
        <v>28</v>
      </c>
      <c r="C665" s="3">
        <v>155</v>
      </c>
    </row>
    <row r="666" spans="1:3" x14ac:dyDescent="0.35">
      <c r="A666" s="3" t="s">
        <v>27</v>
      </c>
      <c r="B666" s="3" t="s">
        <v>28</v>
      </c>
      <c r="C666" s="3">
        <v>224</v>
      </c>
    </row>
    <row r="667" spans="1:3" x14ac:dyDescent="0.35">
      <c r="A667" s="3" t="s">
        <v>27</v>
      </c>
      <c r="B667" s="3" t="s">
        <v>28</v>
      </c>
      <c r="C667" s="3">
        <v>257</v>
      </c>
    </row>
    <row r="668" spans="1:3" x14ac:dyDescent="0.35">
      <c r="A668" s="3" t="s">
        <v>27</v>
      </c>
      <c r="B668" s="3" t="s">
        <v>28</v>
      </c>
      <c r="C668" s="3">
        <v>480</v>
      </c>
    </row>
    <row r="669" spans="1:3" x14ac:dyDescent="0.35">
      <c r="A669" s="3" t="s">
        <v>27</v>
      </c>
      <c r="B669" s="3" t="s">
        <v>28</v>
      </c>
      <c r="C669" s="3">
        <v>236</v>
      </c>
    </row>
    <row r="670" spans="1:3" x14ac:dyDescent="0.35">
      <c r="A670" s="3" t="s">
        <v>27</v>
      </c>
      <c r="B670" s="3" t="s">
        <v>28</v>
      </c>
      <c r="C670" s="3">
        <v>295</v>
      </c>
    </row>
    <row r="671" spans="1:3" x14ac:dyDescent="0.35">
      <c r="A671" s="3" t="s">
        <v>27</v>
      </c>
      <c r="B671" s="3" t="s">
        <v>28</v>
      </c>
      <c r="C671" s="3">
        <v>1242</v>
      </c>
    </row>
    <row r="672" spans="1:3" x14ac:dyDescent="0.35">
      <c r="A672" s="3" t="s">
        <v>27</v>
      </c>
      <c r="B672" s="3" t="s">
        <v>28</v>
      </c>
      <c r="C672" s="3">
        <v>546</v>
      </c>
    </row>
    <row r="673" spans="1:3" x14ac:dyDescent="0.35">
      <c r="A673" s="3" t="s">
        <v>27</v>
      </c>
      <c r="B673" s="3" t="s">
        <v>28</v>
      </c>
      <c r="C673" s="3">
        <v>440</v>
      </c>
    </row>
    <row r="674" spans="1:3" x14ac:dyDescent="0.35">
      <c r="A674" s="3" t="s">
        <v>27</v>
      </c>
      <c r="B674" s="3" t="s">
        <v>28</v>
      </c>
      <c r="C674" s="3">
        <v>193</v>
      </c>
    </row>
    <row r="675" spans="1:3" x14ac:dyDescent="0.35">
      <c r="A675" s="3" t="s">
        <v>27</v>
      </c>
      <c r="B675" s="3" t="s">
        <v>28</v>
      </c>
      <c r="C675" s="3">
        <v>181</v>
      </c>
    </row>
    <row r="676" spans="1:3" x14ac:dyDescent="0.35">
      <c r="A676" s="3" t="s">
        <v>27</v>
      </c>
      <c r="B676" s="3" t="s">
        <v>28</v>
      </c>
      <c r="C676" s="3">
        <v>472</v>
      </c>
    </row>
    <row r="677" spans="1:3" x14ac:dyDescent="0.35">
      <c r="A677" s="3" t="s">
        <v>27</v>
      </c>
      <c r="B677" s="3" t="s">
        <v>28</v>
      </c>
      <c r="C677" s="3">
        <v>303</v>
      </c>
    </row>
    <row r="678" spans="1:3" x14ac:dyDescent="0.35">
      <c r="A678" s="3" t="s">
        <v>27</v>
      </c>
      <c r="B678" s="3" t="s">
        <v>28</v>
      </c>
      <c r="C678" s="3">
        <v>449</v>
      </c>
    </row>
    <row r="679" spans="1:3" x14ac:dyDescent="0.35">
      <c r="A679" s="3" t="s">
        <v>27</v>
      </c>
      <c r="B679" s="3" t="s">
        <v>28</v>
      </c>
      <c r="C679" s="3">
        <v>413</v>
      </c>
    </row>
    <row r="680" spans="1:3" x14ac:dyDescent="0.35">
      <c r="A680" s="3" t="s">
        <v>27</v>
      </c>
      <c r="B680" s="3" t="s">
        <v>28</v>
      </c>
      <c r="C680" s="3">
        <v>117</v>
      </c>
    </row>
    <row r="681" spans="1:3" x14ac:dyDescent="0.35">
      <c r="A681" s="3" t="s">
        <v>27</v>
      </c>
      <c r="B681" s="3" t="s">
        <v>28</v>
      </c>
      <c r="C681" s="3">
        <v>450</v>
      </c>
    </row>
    <row r="682" spans="1:3" x14ac:dyDescent="0.35">
      <c r="A682" s="3" t="s">
        <v>27</v>
      </c>
      <c r="B682" s="3" t="s">
        <v>28</v>
      </c>
      <c r="C682" s="3">
        <v>736</v>
      </c>
    </row>
    <row r="683" spans="1:3" x14ac:dyDescent="0.35">
      <c r="A683" s="3" t="s">
        <v>27</v>
      </c>
      <c r="B683" s="3" t="s">
        <v>28</v>
      </c>
      <c r="C683" s="3">
        <v>209</v>
      </c>
    </row>
    <row r="684" spans="1:3" x14ac:dyDescent="0.35">
      <c r="A684" s="3" t="s">
        <v>27</v>
      </c>
      <c r="B684" s="3" t="s">
        <v>28</v>
      </c>
      <c r="C684" s="3">
        <v>604</v>
      </c>
    </row>
    <row r="685" spans="1:3" x14ac:dyDescent="0.35">
      <c r="A685" s="3" t="s">
        <v>27</v>
      </c>
      <c r="B685" s="3" t="s">
        <v>28</v>
      </c>
      <c r="C685" s="3">
        <v>559</v>
      </c>
    </row>
    <row r="686" spans="1:3" x14ac:dyDescent="0.35">
      <c r="A686" s="3" t="s">
        <v>27</v>
      </c>
      <c r="B686" s="3" t="s">
        <v>28</v>
      </c>
      <c r="C686" s="3">
        <v>102</v>
      </c>
    </row>
    <row r="687" spans="1:3" x14ac:dyDescent="0.35">
      <c r="A687" s="3" t="s">
        <v>27</v>
      </c>
      <c r="B687" s="3" t="s">
        <v>28</v>
      </c>
      <c r="C687" s="3">
        <v>128</v>
      </c>
    </row>
    <row r="688" spans="1:3" x14ac:dyDescent="0.35">
      <c r="A688" s="3" t="s">
        <v>27</v>
      </c>
      <c r="B688" s="3" t="s">
        <v>28</v>
      </c>
      <c r="C688" s="3">
        <v>638</v>
      </c>
    </row>
    <row r="689" spans="1:3" x14ac:dyDescent="0.35">
      <c r="A689" s="3" t="s">
        <v>27</v>
      </c>
      <c r="B689" s="3" t="s">
        <v>28</v>
      </c>
      <c r="C689" s="3">
        <v>198</v>
      </c>
    </row>
    <row r="690" spans="1:3" x14ac:dyDescent="0.35">
      <c r="A690" s="3" t="s">
        <v>27</v>
      </c>
      <c r="B690" s="3" t="s">
        <v>28</v>
      </c>
      <c r="C690" s="3">
        <v>270</v>
      </c>
    </row>
    <row r="691" spans="1:3" x14ac:dyDescent="0.35">
      <c r="A691" s="3" t="s">
        <v>27</v>
      </c>
      <c r="B691" s="3" t="s">
        <v>28</v>
      </c>
      <c r="C691" s="3">
        <v>274</v>
      </c>
    </row>
    <row r="692" spans="1:3" x14ac:dyDescent="0.35">
      <c r="A692" s="3" t="s">
        <v>27</v>
      </c>
      <c r="B692" s="3" t="s">
        <v>28</v>
      </c>
      <c r="C692" s="3">
        <v>364</v>
      </c>
    </row>
    <row r="693" spans="1:3" x14ac:dyDescent="0.35">
      <c r="A693" s="3" t="s">
        <v>27</v>
      </c>
      <c r="B693" s="3" t="s">
        <v>28</v>
      </c>
      <c r="C693" s="3">
        <v>255</v>
      </c>
    </row>
    <row r="694" spans="1:3" x14ac:dyDescent="0.35">
      <c r="A694" s="3" t="s">
        <v>27</v>
      </c>
      <c r="B694" s="3" t="s">
        <v>28</v>
      </c>
      <c r="C694" s="3">
        <v>342</v>
      </c>
    </row>
    <row r="695" spans="1:3" x14ac:dyDescent="0.35">
      <c r="A695" s="3" t="s">
        <v>27</v>
      </c>
      <c r="B695" s="3" t="s">
        <v>28</v>
      </c>
      <c r="C695" s="3">
        <v>310</v>
      </c>
    </row>
    <row r="696" spans="1:3" x14ac:dyDescent="0.35">
      <c r="A696" s="3" t="s">
        <v>27</v>
      </c>
      <c r="B696" s="3" t="s">
        <v>28</v>
      </c>
      <c r="C696" s="3">
        <v>436</v>
      </c>
    </row>
    <row r="697" spans="1:3" x14ac:dyDescent="0.35">
      <c r="A697" s="3" t="s">
        <v>27</v>
      </c>
      <c r="B697" s="3" t="s">
        <v>28</v>
      </c>
      <c r="C697" s="3">
        <v>330</v>
      </c>
    </row>
    <row r="698" spans="1:3" x14ac:dyDescent="0.35">
      <c r="A698" s="3" t="s">
        <v>27</v>
      </c>
      <c r="B698" s="3" t="s">
        <v>28</v>
      </c>
      <c r="C698" s="3">
        <v>212</v>
      </c>
    </row>
    <row r="699" spans="1:3" x14ac:dyDescent="0.35">
      <c r="A699" s="3" t="s">
        <v>27</v>
      </c>
      <c r="B699" s="3" t="s">
        <v>28</v>
      </c>
      <c r="C699" s="3">
        <v>164</v>
      </c>
    </row>
    <row r="700" spans="1:3" x14ac:dyDescent="0.35">
      <c r="A700" s="3" t="s">
        <v>27</v>
      </c>
      <c r="B700" s="3" t="s">
        <v>28</v>
      </c>
      <c r="C700" s="3">
        <v>159</v>
      </c>
    </row>
    <row r="701" spans="1:3" x14ac:dyDescent="0.35">
      <c r="A701" s="3" t="s">
        <v>27</v>
      </c>
      <c r="B701" s="3" t="s">
        <v>28</v>
      </c>
      <c r="C701" s="3">
        <v>242</v>
      </c>
    </row>
    <row r="702" spans="1:3" x14ac:dyDescent="0.35">
      <c r="A702" s="3" t="s">
        <v>27</v>
      </c>
      <c r="B702" s="3" t="s">
        <v>28</v>
      </c>
      <c r="C702" s="3">
        <v>293</v>
      </c>
    </row>
    <row r="703" spans="1:3" x14ac:dyDescent="0.35">
      <c r="A703" s="3" t="s">
        <v>27</v>
      </c>
      <c r="B703" s="3" t="s">
        <v>28</v>
      </c>
      <c r="C703" s="3">
        <v>192</v>
      </c>
    </row>
    <row r="704" spans="1:3" x14ac:dyDescent="0.35">
      <c r="A704" s="3" t="s">
        <v>27</v>
      </c>
      <c r="B704" s="3" t="s">
        <v>28</v>
      </c>
      <c r="C704" s="3">
        <v>217</v>
      </c>
    </row>
    <row r="705" spans="1:3" x14ac:dyDescent="0.35">
      <c r="A705" s="3" t="s">
        <v>27</v>
      </c>
      <c r="B705" s="3" t="s">
        <v>28</v>
      </c>
      <c r="C705" s="3">
        <v>196</v>
      </c>
    </row>
    <row r="706" spans="1:3" x14ac:dyDescent="0.35">
      <c r="A706" s="3" t="s">
        <v>27</v>
      </c>
      <c r="B706" s="3" t="s">
        <v>28</v>
      </c>
      <c r="C706" s="3">
        <v>1236</v>
      </c>
    </row>
    <row r="707" spans="1:3" x14ac:dyDescent="0.35">
      <c r="A707" s="3" t="s">
        <v>27</v>
      </c>
      <c r="B707" s="3" t="s">
        <v>28</v>
      </c>
      <c r="C707" s="3">
        <v>203</v>
      </c>
    </row>
    <row r="708" spans="1:3" x14ac:dyDescent="0.35">
      <c r="A708" s="3" t="s">
        <v>27</v>
      </c>
      <c r="B708" s="3" t="s">
        <v>28</v>
      </c>
      <c r="C708" s="3">
        <v>310</v>
      </c>
    </row>
    <row r="709" spans="1:3" x14ac:dyDescent="0.35">
      <c r="A709" s="3" t="s">
        <v>27</v>
      </c>
      <c r="B709" s="3" t="s">
        <v>28</v>
      </c>
      <c r="C709" s="3">
        <v>766</v>
      </c>
    </row>
    <row r="710" spans="1:3" x14ac:dyDescent="0.35">
      <c r="A710" s="3" t="s">
        <v>27</v>
      </c>
      <c r="B710" s="3" t="s">
        <v>28</v>
      </c>
      <c r="C710" s="3">
        <v>625</v>
      </c>
    </row>
    <row r="711" spans="1:3" x14ac:dyDescent="0.35">
      <c r="A711" s="3" t="s">
        <v>27</v>
      </c>
      <c r="B711" s="3" t="s">
        <v>28</v>
      </c>
      <c r="C711" s="3">
        <v>212</v>
      </c>
    </row>
    <row r="712" spans="1:3" x14ac:dyDescent="0.35">
      <c r="A712" s="3" t="s">
        <v>27</v>
      </c>
      <c r="B712" s="3" t="s">
        <v>28</v>
      </c>
      <c r="C712" s="3">
        <v>95</v>
      </c>
    </row>
    <row r="713" spans="1:3" x14ac:dyDescent="0.35">
      <c r="A713" s="3" t="s">
        <v>27</v>
      </c>
      <c r="B713" s="3" t="s">
        <v>28</v>
      </c>
      <c r="C713" s="3">
        <v>68</v>
      </c>
    </row>
    <row r="714" spans="1:3" x14ac:dyDescent="0.35">
      <c r="A714" s="3" t="s">
        <v>27</v>
      </c>
      <c r="B714" s="3" t="s">
        <v>28</v>
      </c>
      <c r="C714" s="3">
        <v>344</v>
      </c>
    </row>
    <row r="715" spans="1:3" x14ac:dyDescent="0.35">
      <c r="A715" s="3" t="s">
        <v>27</v>
      </c>
      <c r="B715" s="3" t="s">
        <v>28</v>
      </c>
      <c r="C715" s="3">
        <v>148</v>
      </c>
    </row>
    <row r="716" spans="1:3" x14ac:dyDescent="0.35">
      <c r="A716" s="3" t="s">
        <v>27</v>
      </c>
      <c r="B716" s="3" t="s">
        <v>28</v>
      </c>
      <c r="C716" s="3">
        <v>579</v>
      </c>
    </row>
    <row r="717" spans="1:3" x14ac:dyDescent="0.35">
      <c r="A717" s="3" t="s">
        <v>27</v>
      </c>
      <c r="B717" s="3" t="s">
        <v>28</v>
      </c>
      <c r="C717" s="3">
        <v>335</v>
      </c>
    </row>
    <row r="718" spans="1:3" x14ac:dyDescent="0.35">
      <c r="A718" s="3" t="s">
        <v>27</v>
      </c>
      <c r="B718" s="3" t="s">
        <v>28</v>
      </c>
      <c r="C718" s="3">
        <v>261</v>
      </c>
    </row>
    <row r="719" spans="1:3" x14ac:dyDescent="0.35">
      <c r="A719" s="3" t="s">
        <v>27</v>
      </c>
      <c r="B719" s="3" t="s">
        <v>28</v>
      </c>
      <c r="C719" s="3">
        <v>212</v>
      </c>
    </row>
    <row r="720" spans="1:3" x14ac:dyDescent="0.35">
      <c r="A720" s="3" t="s">
        <v>27</v>
      </c>
      <c r="B720" s="3" t="s">
        <v>28</v>
      </c>
      <c r="C720" s="3">
        <v>190</v>
      </c>
    </row>
    <row r="721" spans="1:3" x14ac:dyDescent="0.35">
      <c r="A721" s="3" t="s">
        <v>27</v>
      </c>
      <c r="B721" s="3" t="s">
        <v>28</v>
      </c>
      <c r="C721" s="3">
        <v>350</v>
      </c>
    </row>
    <row r="722" spans="1:3" x14ac:dyDescent="0.35">
      <c r="A722" s="3" t="s">
        <v>27</v>
      </c>
      <c r="B722" s="3" t="s">
        <v>28</v>
      </c>
      <c r="C722" s="3">
        <v>103</v>
      </c>
    </row>
    <row r="723" spans="1:3" x14ac:dyDescent="0.35">
      <c r="A723" s="3" t="s">
        <v>27</v>
      </c>
      <c r="B723" s="3" t="s">
        <v>28</v>
      </c>
      <c r="C723" s="3">
        <v>101</v>
      </c>
    </row>
    <row r="724" spans="1:3" x14ac:dyDescent="0.35">
      <c r="A724" s="3" t="s">
        <v>27</v>
      </c>
      <c r="B724" s="3" t="s">
        <v>28</v>
      </c>
      <c r="C724" s="3">
        <v>386</v>
      </c>
    </row>
    <row r="725" spans="1:3" x14ac:dyDescent="0.35">
      <c r="A725" s="3" t="s">
        <v>27</v>
      </c>
      <c r="B725" s="3" t="s">
        <v>28</v>
      </c>
      <c r="C725" s="3">
        <v>324</v>
      </c>
    </row>
    <row r="726" spans="1:3" x14ac:dyDescent="0.35">
      <c r="A726" s="3" t="s">
        <v>27</v>
      </c>
      <c r="B726" s="3" t="s">
        <v>28</v>
      </c>
      <c r="C726" s="3">
        <v>343</v>
      </c>
    </row>
    <row r="727" spans="1:3" x14ac:dyDescent="0.35">
      <c r="A727" s="3" t="s">
        <v>27</v>
      </c>
      <c r="B727" s="3" t="s">
        <v>28</v>
      </c>
      <c r="C727" s="3">
        <v>181</v>
      </c>
    </row>
    <row r="728" spans="1:3" x14ac:dyDescent="0.35">
      <c r="A728" s="3" t="s">
        <v>27</v>
      </c>
      <c r="B728" s="3" t="s">
        <v>28</v>
      </c>
      <c r="C728" s="3">
        <v>463</v>
      </c>
    </row>
    <row r="729" spans="1:3" x14ac:dyDescent="0.35">
      <c r="A729" s="3" t="s">
        <v>27</v>
      </c>
      <c r="B729" s="3" t="s">
        <v>28</v>
      </c>
      <c r="C729" s="3">
        <v>207</v>
      </c>
    </row>
    <row r="730" spans="1:3" x14ac:dyDescent="0.35">
      <c r="A730" s="3" t="s">
        <v>27</v>
      </c>
      <c r="B730" s="3" t="s">
        <v>28</v>
      </c>
      <c r="C730" s="3">
        <v>230</v>
      </c>
    </row>
    <row r="731" spans="1:3" x14ac:dyDescent="0.35">
      <c r="A731" s="3" t="s">
        <v>27</v>
      </c>
      <c r="B731" s="3" t="s">
        <v>28</v>
      </c>
      <c r="C731" s="3">
        <v>222</v>
      </c>
    </row>
    <row r="732" spans="1:3" x14ac:dyDescent="0.35">
      <c r="A732" s="3" t="s">
        <v>27</v>
      </c>
      <c r="B732" s="3" t="s">
        <v>28</v>
      </c>
      <c r="C732" s="3">
        <v>459</v>
      </c>
    </row>
    <row r="733" spans="1:3" x14ac:dyDescent="0.35">
      <c r="A733" s="3" t="s">
        <v>27</v>
      </c>
      <c r="B733" s="3" t="s">
        <v>28</v>
      </c>
      <c r="C733" s="3">
        <v>461</v>
      </c>
    </row>
    <row r="734" spans="1:3" x14ac:dyDescent="0.35">
      <c r="A734" s="3" t="s">
        <v>27</v>
      </c>
      <c r="B734" s="3" t="s">
        <v>28</v>
      </c>
      <c r="C734" s="3">
        <v>410</v>
      </c>
    </row>
    <row r="735" spans="1:3" x14ac:dyDescent="0.35">
      <c r="A735" s="3" t="s">
        <v>27</v>
      </c>
      <c r="B735" s="3" t="s">
        <v>28</v>
      </c>
      <c r="C735" s="3">
        <v>256</v>
      </c>
    </row>
    <row r="736" spans="1:3" x14ac:dyDescent="0.35">
      <c r="A736" s="3" t="s">
        <v>27</v>
      </c>
      <c r="B736" s="3" t="s">
        <v>28</v>
      </c>
      <c r="C736" s="3">
        <v>294</v>
      </c>
    </row>
    <row r="737" spans="1:3" x14ac:dyDescent="0.35">
      <c r="A737" s="3" t="s">
        <v>27</v>
      </c>
      <c r="B737" s="3" t="s">
        <v>28</v>
      </c>
      <c r="C737" s="3">
        <v>558</v>
      </c>
    </row>
    <row r="738" spans="1:3" x14ac:dyDescent="0.35">
      <c r="A738" s="3" t="s">
        <v>27</v>
      </c>
      <c r="B738" s="3" t="s">
        <v>28</v>
      </c>
      <c r="C738" s="3">
        <v>444</v>
      </c>
    </row>
    <row r="739" spans="1:3" x14ac:dyDescent="0.35">
      <c r="A739" s="3" t="s">
        <v>27</v>
      </c>
      <c r="B739" s="3" t="s">
        <v>28</v>
      </c>
      <c r="C739" s="3">
        <v>459</v>
      </c>
    </row>
    <row r="740" spans="1:3" x14ac:dyDescent="0.35">
      <c r="A740" s="3" t="s">
        <v>27</v>
      </c>
      <c r="B740" s="3" t="s">
        <v>28</v>
      </c>
      <c r="C740" s="3">
        <v>1186</v>
      </c>
    </row>
    <row r="741" spans="1:3" x14ac:dyDescent="0.35">
      <c r="A741" s="3" t="s">
        <v>27</v>
      </c>
      <c r="B741" s="3" t="s">
        <v>28</v>
      </c>
      <c r="C741" s="3">
        <v>388</v>
      </c>
    </row>
    <row r="742" spans="1:3" x14ac:dyDescent="0.35">
      <c r="A742" s="3" t="s">
        <v>27</v>
      </c>
      <c r="B742" s="3" t="s">
        <v>28</v>
      </c>
      <c r="C742" s="3">
        <v>390</v>
      </c>
    </row>
    <row r="743" spans="1:3" x14ac:dyDescent="0.35">
      <c r="A743" s="3" t="s">
        <v>27</v>
      </c>
      <c r="B743" s="3" t="s">
        <v>28</v>
      </c>
      <c r="C743" s="3">
        <v>400</v>
      </c>
    </row>
    <row r="744" spans="1:3" x14ac:dyDescent="0.35">
      <c r="A744" s="3" t="s">
        <v>27</v>
      </c>
      <c r="B744" s="3" t="s">
        <v>28</v>
      </c>
      <c r="C744" s="3">
        <v>147</v>
      </c>
    </row>
    <row r="745" spans="1:3" x14ac:dyDescent="0.35">
      <c r="A745" s="3" t="s">
        <v>27</v>
      </c>
      <c r="B745" s="3" t="s">
        <v>28</v>
      </c>
      <c r="C745" s="3">
        <v>533</v>
      </c>
    </row>
    <row r="746" spans="1:3" x14ac:dyDescent="0.35">
      <c r="A746" s="3" t="s">
        <v>27</v>
      </c>
      <c r="B746" s="3" t="s">
        <v>28</v>
      </c>
      <c r="C746" s="3">
        <v>279</v>
      </c>
    </row>
    <row r="747" spans="1:3" x14ac:dyDescent="0.35">
      <c r="A747" s="3" t="s">
        <v>27</v>
      </c>
      <c r="B747" s="3" t="s">
        <v>28</v>
      </c>
      <c r="C747" s="3">
        <v>468</v>
      </c>
    </row>
    <row r="748" spans="1:3" x14ac:dyDescent="0.35">
      <c r="A748" s="3" t="s">
        <v>27</v>
      </c>
      <c r="B748" s="3" t="s">
        <v>28</v>
      </c>
      <c r="C748" s="3">
        <v>343</v>
      </c>
    </row>
    <row r="749" spans="1:3" x14ac:dyDescent="0.35">
      <c r="A749" s="3" t="s">
        <v>27</v>
      </c>
      <c r="B749" s="3" t="s">
        <v>28</v>
      </c>
      <c r="C749" s="3">
        <v>104</v>
      </c>
    </row>
    <row r="750" spans="1:3" x14ac:dyDescent="0.35">
      <c r="A750" s="3" t="s">
        <v>27</v>
      </c>
      <c r="B750" s="3" t="s">
        <v>28</v>
      </c>
      <c r="C750" s="3">
        <v>80</v>
      </c>
    </row>
    <row r="751" spans="1:3" x14ac:dyDescent="0.35">
      <c r="A751" s="3" t="s">
        <v>27</v>
      </c>
      <c r="B751" s="3" t="s">
        <v>28</v>
      </c>
      <c r="C751" s="3">
        <v>204</v>
      </c>
    </row>
    <row r="752" spans="1:3" x14ac:dyDescent="0.35">
      <c r="A752" s="3" t="s">
        <v>27</v>
      </c>
      <c r="B752" s="3" t="s">
        <v>28</v>
      </c>
      <c r="C752" s="3">
        <v>370</v>
      </c>
    </row>
    <row r="753" spans="1:3" x14ac:dyDescent="0.35">
      <c r="A753" s="3" t="s">
        <v>27</v>
      </c>
      <c r="B753" s="3" t="s">
        <v>28</v>
      </c>
      <c r="C753" s="3">
        <v>230</v>
      </c>
    </row>
    <row r="754" spans="1:3" x14ac:dyDescent="0.35">
      <c r="A754" s="3" t="s">
        <v>27</v>
      </c>
      <c r="B754" s="3" t="s">
        <v>28</v>
      </c>
      <c r="C754" s="3">
        <v>258</v>
      </c>
    </row>
    <row r="755" spans="1:3" x14ac:dyDescent="0.35">
      <c r="A755" s="3" t="s">
        <v>27</v>
      </c>
      <c r="B755" s="3" t="s">
        <v>28</v>
      </c>
      <c r="C755" s="3">
        <v>109</v>
      </c>
    </row>
    <row r="756" spans="1:3" x14ac:dyDescent="0.35">
      <c r="A756" s="3" t="s">
        <v>27</v>
      </c>
      <c r="B756" s="3" t="s">
        <v>28</v>
      </c>
      <c r="C756" s="3">
        <v>310</v>
      </c>
    </row>
    <row r="757" spans="1:3" x14ac:dyDescent="0.35">
      <c r="A757" s="3" t="s">
        <v>27</v>
      </c>
      <c r="B757" s="3" t="s">
        <v>28</v>
      </c>
      <c r="C757" s="3">
        <v>77</v>
      </c>
    </row>
    <row r="758" spans="1:3" x14ac:dyDescent="0.35">
      <c r="A758" s="3" t="s">
        <v>27</v>
      </c>
      <c r="B758" s="3" t="s">
        <v>28</v>
      </c>
      <c r="C758" s="3">
        <v>740</v>
      </c>
    </row>
    <row r="759" spans="1:3" x14ac:dyDescent="0.35">
      <c r="A759" s="3" t="s">
        <v>27</v>
      </c>
      <c r="B759" s="3" t="s">
        <v>28</v>
      </c>
      <c r="C759" s="3">
        <v>230</v>
      </c>
    </row>
    <row r="760" spans="1:3" x14ac:dyDescent="0.35">
      <c r="A760" s="3" t="s">
        <v>27</v>
      </c>
      <c r="B760" s="3" t="s">
        <v>28</v>
      </c>
      <c r="C760" s="3">
        <v>86</v>
      </c>
    </row>
    <row r="761" spans="1:3" x14ac:dyDescent="0.35">
      <c r="A761" s="3" t="s">
        <v>27</v>
      </c>
      <c r="B761" s="3" t="s">
        <v>28</v>
      </c>
      <c r="C761" s="3">
        <v>278</v>
      </c>
    </row>
    <row r="762" spans="1:3" x14ac:dyDescent="0.35">
      <c r="A762" s="3" t="s">
        <v>27</v>
      </c>
      <c r="B762" s="3" t="s">
        <v>28</v>
      </c>
      <c r="C762" s="3">
        <v>197</v>
      </c>
    </row>
    <row r="763" spans="1:3" x14ac:dyDescent="0.35">
      <c r="A763" s="3" t="s">
        <v>27</v>
      </c>
      <c r="B763" s="3" t="s">
        <v>28</v>
      </c>
      <c r="C763" s="3">
        <v>258</v>
      </c>
    </row>
    <row r="764" spans="1:3" x14ac:dyDescent="0.35">
      <c r="A764" s="3" t="s">
        <v>27</v>
      </c>
      <c r="B764" s="3" t="s">
        <v>28</v>
      </c>
      <c r="C764" s="3">
        <v>112</v>
      </c>
    </row>
    <row r="765" spans="1:3" x14ac:dyDescent="0.35">
      <c r="A765" s="3" t="s">
        <v>27</v>
      </c>
      <c r="B765" s="3" t="s">
        <v>28</v>
      </c>
      <c r="C765" s="3">
        <v>346</v>
      </c>
    </row>
    <row r="766" spans="1:3" x14ac:dyDescent="0.35">
      <c r="A766" s="3" t="s">
        <v>27</v>
      </c>
      <c r="B766" s="3" t="s">
        <v>28</v>
      </c>
      <c r="C766" s="3">
        <v>437</v>
      </c>
    </row>
    <row r="767" spans="1:3" x14ac:dyDescent="0.35">
      <c r="A767" s="3" t="s">
        <v>27</v>
      </c>
      <c r="B767" s="3" t="s">
        <v>28</v>
      </c>
      <c r="C767" s="3">
        <v>239</v>
      </c>
    </row>
    <row r="768" spans="1:3" x14ac:dyDescent="0.35">
      <c r="A768" s="3" t="s">
        <v>27</v>
      </c>
      <c r="B768" s="3" t="s">
        <v>28</v>
      </c>
      <c r="C768" s="3">
        <v>669</v>
      </c>
    </row>
    <row r="769" spans="1:3" x14ac:dyDescent="0.35">
      <c r="A769" s="3" t="s">
        <v>27</v>
      </c>
      <c r="B769" s="3" t="s">
        <v>28</v>
      </c>
      <c r="C769" s="3">
        <v>251</v>
      </c>
    </row>
    <row r="770" spans="1:3" x14ac:dyDescent="0.35">
      <c r="A770" s="3" t="s">
        <v>27</v>
      </c>
      <c r="B770" s="3" t="s">
        <v>28</v>
      </c>
      <c r="C770" s="3">
        <v>164</v>
      </c>
    </row>
    <row r="771" spans="1:3" x14ac:dyDescent="0.35">
      <c r="A771" s="3" t="s">
        <v>27</v>
      </c>
      <c r="B771" s="3" t="s">
        <v>28</v>
      </c>
      <c r="C771" s="3">
        <v>224</v>
      </c>
    </row>
    <row r="772" spans="1:3" x14ac:dyDescent="0.35">
      <c r="A772" s="3" t="s">
        <v>27</v>
      </c>
      <c r="B772" s="3" t="s">
        <v>28</v>
      </c>
      <c r="C772" s="3">
        <v>206</v>
      </c>
    </row>
    <row r="773" spans="1:3" x14ac:dyDescent="0.35">
      <c r="A773" s="3" t="s">
        <v>27</v>
      </c>
      <c r="B773" s="3" t="s">
        <v>28</v>
      </c>
      <c r="C773" s="3">
        <v>461</v>
      </c>
    </row>
    <row r="774" spans="1:3" x14ac:dyDescent="0.35">
      <c r="A774" s="3" t="s">
        <v>27</v>
      </c>
      <c r="B774" s="3" t="s">
        <v>28</v>
      </c>
      <c r="C774" s="3">
        <v>273</v>
      </c>
    </row>
    <row r="775" spans="1:3" x14ac:dyDescent="0.35">
      <c r="A775" s="3" t="s">
        <v>27</v>
      </c>
      <c r="B775" s="3" t="s">
        <v>28</v>
      </c>
      <c r="C775" s="3">
        <v>427</v>
      </c>
    </row>
    <row r="776" spans="1:3" x14ac:dyDescent="0.35">
      <c r="A776" s="3" t="s">
        <v>27</v>
      </c>
      <c r="B776" s="3" t="s">
        <v>28</v>
      </c>
      <c r="C776" s="3">
        <v>468</v>
      </c>
    </row>
    <row r="777" spans="1:3" x14ac:dyDescent="0.35">
      <c r="A777" s="3" t="s">
        <v>27</v>
      </c>
      <c r="B777" s="3" t="s">
        <v>28</v>
      </c>
      <c r="C777" s="3">
        <v>204</v>
      </c>
    </row>
    <row r="778" spans="1:3" x14ac:dyDescent="0.35">
      <c r="A778" s="3" t="s">
        <v>27</v>
      </c>
      <c r="B778" s="3" t="s">
        <v>28</v>
      </c>
      <c r="C778" s="3">
        <v>153</v>
      </c>
    </row>
    <row r="779" spans="1:3" x14ac:dyDescent="0.35">
      <c r="A779" s="3" t="s">
        <v>27</v>
      </c>
      <c r="B779" s="3" t="s">
        <v>28</v>
      </c>
      <c r="C779" s="3">
        <v>259</v>
      </c>
    </row>
    <row r="780" spans="1:3" x14ac:dyDescent="0.35">
      <c r="A780" s="3" t="s">
        <v>27</v>
      </c>
      <c r="B780" s="3" t="s">
        <v>28</v>
      </c>
      <c r="C780" s="3">
        <v>272</v>
      </c>
    </row>
    <row r="781" spans="1:3" x14ac:dyDescent="0.35">
      <c r="A781" s="3" t="s">
        <v>27</v>
      </c>
      <c r="B781" s="3" t="s">
        <v>28</v>
      </c>
      <c r="C781" s="3">
        <v>233</v>
      </c>
    </row>
    <row r="782" spans="1:3" x14ac:dyDescent="0.35">
      <c r="A782" s="3" t="s">
        <v>27</v>
      </c>
      <c r="B782" s="3" t="s">
        <v>28</v>
      </c>
      <c r="C782" s="3">
        <v>243</v>
      </c>
    </row>
    <row r="783" spans="1:3" x14ac:dyDescent="0.35">
      <c r="A783" s="3" t="s">
        <v>27</v>
      </c>
      <c r="B783" s="3" t="s">
        <v>28</v>
      </c>
      <c r="C783" s="3">
        <v>271</v>
      </c>
    </row>
    <row r="784" spans="1:3" x14ac:dyDescent="0.35">
      <c r="A784" s="3" t="s">
        <v>27</v>
      </c>
      <c r="B784" s="3" t="s">
        <v>28</v>
      </c>
      <c r="C784" s="3">
        <v>151</v>
      </c>
    </row>
    <row r="785" spans="1:3" x14ac:dyDescent="0.35">
      <c r="A785" s="3" t="s">
        <v>27</v>
      </c>
      <c r="B785" s="3" t="s">
        <v>28</v>
      </c>
      <c r="C785" s="3">
        <v>245</v>
      </c>
    </row>
    <row r="786" spans="1:3" x14ac:dyDescent="0.35">
      <c r="A786" s="3" t="s">
        <v>27</v>
      </c>
      <c r="B786" s="3" t="s">
        <v>28</v>
      </c>
      <c r="C786" s="3">
        <v>308</v>
      </c>
    </row>
    <row r="787" spans="1:3" x14ac:dyDescent="0.35">
      <c r="A787" s="3" t="s">
        <v>27</v>
      </c>
      <c r="B787" s="3" t="s">
        <v>28</v>
      </c>
      <c r="C787" s="3">
        <v>246</v>
      </c>
    </row>
    <row r="788" spans="1:3" x14ac:dyDescent="0.35">
      <c r="A788" s="3" t="s">
        <v>27</v>
      </c>
      <c r="B788" s="3" t="s">
        <v>28</v>
      </c>
      <c r="C788" s="3">
        <v>88</v>
      </c>
    </row>
    <row r="789" spans="1:3" x14ac:dyDescent="0.35">
      <c r="A789" s="3" t="s">
        <v>27</v>
      </c>
      <c r="B789" s="3" t="s">
        <v>28</v>
      </c>
      <c r="C789" s="3">
        <v>279</v>
      </c>
    </row>
    <row r="790" spans="1:3" x14ac:dyDescent="0.35">
      <c r="A790" s="3" t="s">
        <v>27</v>
      </c>
      <c r="B790" s="3" t="s">
        <v>28</v>
      </c>
      <c r="C790" s="3">
        <v>177</v>
      </c>
    </row>
    <row r="791" spans="1:3" x14ac:dyDescent="0.35">
      <c r="A791" s="3" t="s">
        <v>27</v>
      </c>
      <c r="B791" s="3" t="s">
        <v>28</v>
      </c>
      <c r="C791" s="3">
        <v>498</v>
      </c>
    </row>
    <row r="792" spans="1:3" x14ac:dyDescent="0.35">
      <c r="A792" s="3" t="s">
        <v>27</v>
      </c>
      <c r="B792" s="3" t="s">
        <v>28</v>
      </c>
      <c r="C792" s="3">
        <v>249</v>
      </c>
    </row>
    <row r="793" spans="1:3" x14ac:dyDescent="0.35">
      <c r="A793" s="3" t="s">
        <v>27</v>
      </c>
      <c r="B793" s="3" t="s">
        <v>28</v>
      </c>
      <c r="C793" s="3">
        <v>406</v>
      </c>
    </row>
    <row r="794" spans="1:3" x14ac:dyDescent="0.35">
      <c r="A794" s="3" t="s">
        <v>27</v>
      </c>
      <c r="B794" s="3" t="s">
        <v>28</v>
      </c>
      <c r="C794" s="3">
        <v>354</v>
      </c>
    </row>
    <row r="795" spans="1:3" x14ac:dyDescent="0.35">
      <c r="A795" s="3" t="s">
        <v>27</v>
      </c>
      <c r="B795" s="3" t="s">
        <v>28</v>
      </c>
      <c r="C795" s="3">
        <v>755</v>
      </c>
    </row>
    <row r="796" spans="1:3" x14ac:dyDescent="0.35">
      <c r="A796" s="3" t="s">
        <v>27</v>
      </c>
      <c r="B796" s="3" t="s">
        <v>28</v>
      </c>
      <c r="C796" s="3">
        <v>510</v>
      </c>
    </row>
    <row r="797" spans="1:3" x14ac:dyDescent="0.35">
      <c r="A797" s="3" t="s">
        <v>27</v>
      </c>
      <c r="B797" s="3" t="s">
        <v>28</v>
      </c>
      <c r="C797" s="3">
        <v>384</v>
      </c>
    </row>
    <row r="798" spans="1:3" x14ac:dyDescent="0.35">
      <c r="A798" s="3" t="s">
        <v>27</v>
      </c>
      <c r="B798" s="3" t="s">
        <v>28</v>
      </c>
      <c r="C798" s="3">
        <v>415</v>
      </c>
    </row>
    <row r="799" spans="1:3" x14ac:dyDescent="0.35">
      <c r="A799" s="3" t="s">
        <v>27</v>
      </c>
      <c r="B799" s="3" t="s">
        <v>28</v>
      </c>
      <c r="C799" s="3">
        <v>441</v>
      </c>
    </row>
    <row r="800" spans="1:3" x14ac:dyDescent="0.35">
      <c r="A800" s="3" t="s">
        <v>27</v>
      </c>
      <c r="B800" s="3" t="s">
        <v>28</v>
      </c>
      <c r="C800" s="3">
        <v>354</v>
      </c>
    </row>
    <row r="801" spans="1:3" x14ac:dyDescent="0.35">
      <c r="A801" s="3" t="s">
        <v>27</v>
      </c>
      <c r="B801" s="3" t="s">
        <v>28</v>
      </c>
      <c r="C801" s="3">
        <v>325</v>
      </c>
    </row>
    <row r="802" spans="1:3" x14ac:dyDescent="0.35">
      <c r="A802" s="3" t="s">
        <v>27</v>
      </c>
      <c r="B802" s="3" t="s">
        <v>28</v>
      </c>
      <c r="C802" s="3">
        <v>315</v>
      </c>
    </row>
    <row r="803" spans="1:3" x14ac:dyDescent="0.35">
      <c r="A803" s="3" t="s">
        <v>27</v>
      </c>
      <c r="B803" s="3" t="s">
        <v>28</v>
      </c>
      <c r="C803" s="3">
        <v>870</v>
      </c>
    </row>
    <row r="804" spans="1:3" x14ac:dyDescent="0.35">
      <c r="A804" s="3" t="s">
        <v>27</v>
      </c>
      <c r="B804" s="3" t="s">
        <v>28</v>
      </c>
      <c r="C804" s="3">
        <v>356</v>
      </c>
    </row>
    <row r="805" spans="1:3" x14ac:dyDescent="0.35">
      <c r="A805" s="3" t="s">
        <v>27</v>
      </c>
      <c r="B805" s="3" t="s">
        <v>28</v>
      </c>
      <c r="C805" s="3">
        <v>567</v>
      </c>
    </row>
    <row r="806" spans="1:3" x14ac:dyDescent="0.35">
      <c r="A806" s="3" t="s">
        <v>27</v>
      </c>
      <c r="B806" s="3" t="s">
        <v>28</v>
      </c>
      <c r="C806" s="3">
        <v>436</v>
      </c>
    </row>
    <row r="807" spans="1:3" x14ac:dyDescent="0.35">
      <c r="A807" s="3" t="s">
        <v>27</v>
      </c>
      <c r="B807" s="3" t="s">
        <v>28</v>
      </c>
      <c r="C807" s="3">
        <v>188</v>
      </c>
    </row>
    <row r="808" spans="1:3" x14ac:dyDescent="0.35">
      <c r="A808" s="3" t="s">
        <v>27</v>
      </c>
      <c r="B808" s="3" t="s">
        <v>28</v>
      </c>
      <c r="C808" s="3">
        <v>338</v>
      </c>
    </row>
    <row r="809" spans="1:3" x14ac:dyDescent="0.35">
      <c r="A809" s="3" t="s">
        <v>27</v>
      </c>
      <c r="B809" s="3" t="s">
        <v>28</v>
      </c>
      <c r="C809" s="3">
        <v>302</v>
      </c>
    </row>
    <row r="810" spans="1:3" x14ac:dyDescent="0.35">
      <c r="A810" s="3" t="s">
        <v>27</v>
      </c>
      <c r="B810" s="3" t="s">
        <v>28</v>
      </c>
      <c r="C810" s="3">
        <v>433</v>
      </c>
    </row>
    <row r="811" spans="1:3" x14ac:dyDescent="0.35">
      <c r="A811" s="3" t="s">
        <v>27</v>
      </c>
      <c r="B811" s="3" t="s">
        <v>28</v>
      </c>
      <c r="C811" s="3">
        <v>503</v>
      </c>
    </row>
    <row r="812" spans="1:3" x14ac:dyDescent="0.35">
      <c r="A812" s="3" t="s">
        <v>27</v>
      </c>
      <c r="B812" s="3" t="s">
        <v>28</v>
      </c>
      <c r="C812" s="3">
        <v>484</v>
      </c>
    </row>
    <row r="813" spans="1:3" x14ac:dyDescent="0.35">
      <c r="A813" s="3" t="s">
        <v>27</v>
      </c>
      <c r="B813" s="3" t="s">
        <v>28</v>
      </c>
      <c r="C813" s="3">
        <v>354</v>
      </c>
    </row>
    <row r="814" spans="1:3" x14ac:dyDescent="0.35">
      <c r="A814" s="3" t="s">
        <v>27</v>
      </c>
      <c r="B814" s="3" t="s">
        <v>28</v>
      </c>
      <c r="C814" s="3">
        <v>104</v>
      </c>
    </row>
    <row r="815" spans="1:3" x14ac:dyDescent="0.35">
      <c r="A815" s="3" t="s">
        <v>27</v>
      </c>
      <c r="B815" s="3" t="s">
        <v>28</v>
      </c>
      <c r="C815" s="3">
        <v>1145</v>
      </c>
    </row>
    <row r="816" spans="1:3" x14ac:dyDescent="0.35">
      <c r="A816" s="3" t="s">
        <v>27</v>
      </c>
      <c r="B816" s="3" t="s">
        <v>28</v>
      </c>
      <c r="C816" s="3">
        <v>334</v>
      </c>
    </row>
    <row r="817" spans="1:3" x14ac:dyDescent="0.35">
      <c r="A817" s="3" t="s">
        <v>27</v>
      </c>
      <c r="B817" s="3" t="s">
        <v>28</v>
      </c>
      <c r="C817" s="3">
        <v>357</v>
      </c>
    </row>
    <row r="818" spans="1:3" x14ac:dyDescent="0.35">
      <c r="A818" s="3" t="s">
        <v>27</v>
      </c>
      <c r="B818" s="3" t="s">
        <v>28</v>
      </c>
      <c r="C818" s="3">
        <v>558</v>
      </c>
    </row>
    <row r="819" spans="1:3" x14ac:dyDescent="0.35">
      <c r="A819" s="3" t="s">
        <v>27</v>
      </c>
      <c r="B819" s="3" t="s">
        <v>28</v>
      </c>
      <c r="C819" s="3">
        <v>347</v>
      </c>
    </row>
    <row r="820" spans="1:3" x14ac:dyDescent="0.35">
      <c r="A820" s="3" t="s">
        <v>27</v>
      </c>
      <c r="B820" s="3" t="s">
        <v>28</v>
      </c>
      <c r="C820" s="3">
        <v>533</v>
      </c>
    </row>
    <row r="821" spans="1:3" x14ac:dyDescent="0.35">
      <c r="A821" s="3" t="s">
        <v>27</v>
      </c>
      <c r="B821" s="3" t="s">
        <v>28</v>
      </c>
      <c r="C821" s="3">
        <v>1495</v>
      </c>
    </row>
    <row r="822" spans="1:3" x14ac:dyDescent="0.35">
      <c r="A822" s="3" t="s">
        <v>27</v>
      </c>
      <c r="B822" s="3" t="s">
        <v>28</v>
      </c>
      <c r="C822" s="3">
        <v>441</v>
      </c>
    </row>
    <row r="823" spans="1:3" x14ac:dyDescent="0.35">
      <c r="A823" s="3" t="s">
        <v>27</v>
      </c>
      <c r="B823" s="3" t="s">
        <v>28</v>
      </c>
      <c r="C823" s="3">
        <v>487</v>
      </c>
    </row>
    <row r="824" spans="1:3" x14ac:dyDescent="0.35">
      <c r="A824" s="3" t="s">
        <v>27</v>
      </c>
      <c r="B824" s="3" t="s">
        <v>28</v>
      </c>
      <c r="C824" s="3">
        <v>438</v>
      </c>
    </row>
    <row r="825" spans="1:3" x14ac:dyDescent="0.35">
      <c r="A825" s="3" t="s">
        <v>27</v>
      </c>
      <c r="B825" s="3" t="s">
        <v>28</v>
      </c>
      <c r="C825" s="3">
        <v>343</v>
      </c>
    </row>
    <row r="826" spans="1:3" x14ac:dyDescent="0.35">
      <c r="A826" s="3" t="s">
        <v>27</v>
      </c>
      <c r="B826" s="3" t="s">
        <v>28</v>
      </c>
      <c r="C826" s="3">
        <v>391</v>
      </c>
    </row>
    <row r="827" spans="1:3" x14ac:dyDescent="0.35">
      <c r="A827" s="3" t="s">
        <v>27</v>
      </c>
      <c r="B827" s="3" t="s">
        <v>28</v>
      </c>
      <c r="C827" s="3">
        <v>482</v>
      </c>
    </row>
    <row r="828" spans="1:3" x14ac:dyDescent="0.35">
      <c r="A828" s="3" t="s">
        <v>27</v>
      </c>
      <c r="B828" s="3" t="s">
        <v>28</v>
      </c>
      <c r="C828" s="3">
        <v>268</v>
      </c>
    </row>
    <row r="829" spans="1:3" x14ac:dyDescent="0.35">
      <c r="A829" s="3" t="s">
        <v>27</v>
      </c>
      <c r="B829" s="3" t="s">
        <v>28</v>
      </c>
      <c r="C829" s="3">
        <v>350</v>
      </c>
    </row>
    <row r="830" spans="1:3" x14ac:dyDescent="0.35">
      <c r="A830" s="3" t="s">
        <v>27</v>
      </c>
      <c r="B830" s="3" t="s">
        <v>28</v>
      </c>
      <c r="C830" s="3">
        <v>387</v>
      </c>
    </row>
    <row r="831" spans="1:3" x14ac:dyDescent="0.35">
      <c r="A831" s="3" t="s">
        <v>27</v>
      </c>
      <c r="B831" s="3" t="s">
        <v>28</v>
      </c>
      <c r="C831" s="3">
        <v>367</v>
      </c>
    </row>
    <row r="832" spans="1:3" x14ac:dyDescent="0.35">
      <c r="A832" s="3" t="s">
        <v>27</v>
      </c>
      <c r="B832" s="3" t="s">
        <v>28</v>
      </c>
      <c r="C832" s="3">
        <v>112</v>
      </c>
    </row>
    <row r="833" spans="1:3" x14ac:dyDescent="0.35">
      <c r="A833" s="3" t="s">
        <v>27</v>
      </c>
      <c r="B833" s="3" t="s">
        <v>28</v>
      </c>
      <c r="C833" s="3">
        <v>185</v>
      </c>
    </row>
    <row r="834" spans="1:3" x14ac:dyDescent="0.35">
      <c r="A834" s="3" t="s">
        <v>27</v>
      </c>
      <c r="B834" s="3" t="s">
        <v>28</v>
      </c>
      <c r="C834" s="3">
        <v>442</v>
      </c>
    </row>
    <row r="835" spans="1:3" x14ac:dyDescent="0.35">
      <c r="A835" s="3" t="s">
        <v>27</v>
      </c>
      <c r="B835" s="3" t="s">
        <v>28</v>
      </c>
      <c r="C835" s="3">
        <v>311</v>
      </c>
    </row>
    <row r="836" spans="1:3" x14ac:dyDescent="0.35">
      <c r="A836" s="3" t="s">
        <v>27</v>
      </c>
      <c r="B836" s="3" t="s">
        <v>28</v>
      </c>
      <c r="C836" s="3">
        <v>390</v>
      </c>
    </row>
    <row r="837" spans="1:3" x14ac:dyDescent="0.35">
      <c r="A837" s="3" t="s">
        <v>27</v>
      </c>
      <c r="B837" s="3" t="s">
        <v>28</v>
      </c>
      <c r="C837" s="3">
        <v>454</v>
      </c>
    </row>
    <row r="838" spans="1:3" x14ac:dyDescent="0.35">
      <c r="A838" s="3" t="s">
        <v>27</v>
      </c>
      <c r="B838" s="3" t="s">
        <v>28</v>
      </c>
      <c r="C838" s="3">
        <v>351</v>
      </c>
    </row>
    <row r="839" spans="1:3" x14ac:dyDescent="0.35">
      <c r="A839" s="3" t="s">
        <v>27</v>
      </c>
      <c r="B839" s="3" t="s">
        <v>28</v>
      </c>
      <c r="C839" s="3">
        <v>225</v>
      </c>
    </row>
    <row r="840" spans="1:3" x14ac:dyDescent="0.35">
      <c r="A840" s="3" t="s">
        <v>27</v>
      </c>
      <c r="B840" s="3" t="s">
        <v>28</v>
      </c>
      <c r="C840" s="3">
        <v>458</v>
      </c>
    </row>
    <row r="841" spans="1:3" x14ac:dyDescent="0.35">
      <c r="A841" s="3" t="s">
        <v>27</v>
      </c>
      <c r="B841" s="3" t="s">
        <v>28</v>
      </c>
      <c r="C841" s="3">
        <v>262</v>
      </c>
    </row>
    <row r="842" spans="1:3" x14ac:dyDescent="0.35">
      <c r="A842" s="3" t="s">
        <v>27</v>
      </c>
      <c r="B842" s="3" t="s">
        <v>28</v>
      </c>
      <c r="C842" s="3">
        <v>288</v>
      </c>
    </row>
    <row r="843" spans="1:3" x14ac:dyDescent="0.35">
      <c r="A843" s="3" t="s">
        <v>27</v>
      </c>
      <c r="B843" s="3" t="s">
        <v>28</v>
      </c>
      <c r="C843" s="3">
        <v>466</v>
      </c>
    </row>
    <row r="844" spans="1:3" x14ac:dyDescent="0.35">
      <c r="A844" s="3" t="s">
        <v>27</v>
      </c>
      <c r="B844" s="3" t="s">
        <v>28</v>
      </c>
      <c r="C844" s="3">
        <v>511</v>
      </c>
    </row>
    <row r="845" spans="1:3" x14ac:dyDescent="0.35">
      <c r="A845" s="3" t="s">
        <v>27</v>
      </c>
      <c r="B845" s="3" t="s">
        <v>28</v>
      </c>
      <c r="C845" s="3">
        <v>291</v>
      </c>
    </row>
    <row r="846" spans="1:3" x14ac:dyDescent="0.35">
      <c r="A846" s="3" t="s">
        <v>27</v>
      </c>
      <c r="B846" s="3" t="s">
        <v>28</v>
      </c>
      <c r="C846" s="3">
        <v>331</v>
      </c>
    </row>
    <row r="847" spans="1:3" x14ac:dyDescent="0.35">
      <c r="A847" s="3" t="s">
        <v>27</v>
      </c>
      <c r="B847" s="3" t="s">
        <v>28</v>
      </c>
      <c r="C847" s="3">
        <v>411</v>
      </c>
    </row>
    <row r="848" spans="1:3" x14ac:dyDescent="0.35">
      <c r="A848" s="3" t="s">
        <v>27</v>
      </c>
      <c r="B848" s="3" t="s">
        <v>28</v>
      </c>
      <c r="C848" s="3">
        <v>185</v>
      </c>
    </row>
    <row r="849" spans="1:3" x14ac:dyDescent="0.35">
      <c r="A849" s="3" t="s">
        <v>27</v>
      </c>
      <c r="B849" s="3" t="s">
        <v>28</v>
      </c>
      <c r="C849" s="3">
        <v>531</v>
      </c>
    </row>
    <row r="850" spans="1:3" x14ac:dyDescent="0.35">
      <c r="A850" s="3" t="s">
        <v>27</v>
      </c>
      <c r="B850" s="3" t="s">
        <v>28</v>
      </c>
      <c r="C850" s="3">
        <v>356</v>
      </c>
    </row>
    <row r="851" spans="1:3" x14ac:dyDescent="0.35">
      <c r="A851" s="3" t="s">
        <v>27</v>
      </c>
      <c r="B851" s="3" t="s">
        <v>28</v>
      </c>
      <c r="C851" s="3">
        <v>296</v>
      </c>
    </row>
    <row r="852" spans="1:3" x14ac:dyDescent="0.35">
      <c r="A852" s="3" t="s">
        <v>27</v>
      </c>
      <c r="B852" s="3" t="s">
        <v>28</v>
      </c>
      <c r="C852" s="3">
        <v>276</v>
      </c>
    </row>
    <row r="853" spans="1:3" x14ac:dyDescent="0.35">
      <c r="A853" s="3" t="s">
        <v>27</v>
      </c>
      <c r="B853" s="3" t="s">
        <v>28</v>
      </c>
      <c r="C853" s="3">
        <v>252</v>
      </c>
    </row>
    <row r="854" spans="1:3" x14ac:dyDescent="0.35">
      <c r="A854" s="3" t="s">
        <v>27</v>
      </c>
      <c r="B854" s="3" t="s">
        <v>28</v>
      </c>
      <c r="C854" s="3">
        <v>321</v>
      </c>
    </row>
    <row r="855" spans="1:3" x14ac:dyDescent="0.35">
      <c r="A855" s="3" t="s">
        <v>27</v>
      </c>
      <c r="B855" s="3" t="s">
        <v>28</v>
      </c>
      <c r="C855" s="3">
        <v>258</v>
      </c>
    </row>
    <row r="856" spans="1:3" x14ac:dyDescent="0.35">
      <c r="A856" s="3" t="s">
        <v>27</v>
      </c>
      <c r="B856" s="3" t="s">
        <v>28</v>
      </c>
      <c r="C856" s="3">
        <v>89</v>
      </c>
    </row>
    <row r="857" spans="1:3" x14ac:dyDescent="0.35">
      <c r="A857" s="3" t="s">
        <v>27</v>
      </c>
      <c r="B857" s="3" t="s">
        <v>28</v>
      </c>
      <c r="C857" s="3">
        <v>110</v>
      </c>
    </row>
    <row r="858" spans="1:3" x14ac:dyDescent="0.35">
      <c r="A858" s="3" t="s">
        <v>27</v>
      </c>
      <c r="B858" s="3" t="s">
        <v>28</v>
      </c>
      <c r="C858" s="3">
        <v>326</v>
      </c>
    </row>
    <row r="859" spans="1:3" x14ac:dyDescent="0.35">
      <c r="A859" s="3" t="s">
        <v>27</v>
      </c>
      <c r="B859" s="3" t="s">
        <v>28</v>
      </c>
      <c r="C859" s="3">
        <v>646</v>
      </c>
    </row>
    <row r="860" spans="1:3" x14ac:dyDescent="0.35">
      <c r="A860" s="3" t="s">
        <v>27</v>
      </c>
      <c r="B860" s="3" t="s">
        <v>28</v>
      </c>
      <c r="C860" s="3">
        <v>96</v>
      </c>
    </row>
    <row r="861" spans="1:3" x14ac:dyDescent="0.35">
      <c r="A861" s="3" t="s">
        <v>27</v>
      </c>
      <c r="B861" s="3" t="s">
        <v>28</v>
      </c>
      <c r="C861" s="3">
        <v>156</v>
      </c>
    </row>
    <row r="862" spans="1:3" x14ac:dyDescent="0.35">
      <c r="A862" s="3" t="s">
        <v>27</v>
      </c>
      <c r="B862" s="3" t="s">
        <v>28</v>
      </c>
      <c r="C862" s="3">
        <v>174</v>
      </c>
    </row>
    <row r="863" spans="1:3" x14ac:dyDescent="0.35">
      <c r="A863" s="3" t="s">
        <v>27</v>
      </c>
      <c r="B863" s="3" t="s">
        <v>28</v>
      </c>
      <c r="C863" s="3">
        <v>123</v>
      </c>
    </row>
    <row r="864" spans="1:3" x14ac:dyDescent="0.35">
      <c r="A864" s="3" t="s">
        <v>27</v>
      </c>
      <c r="B864" s="3" t="s">
        <v>28</v>
      </c>
      <c r="C864" s="3">
        <v>603</v>
      </c>
    </row>
    <row r="865" spans="1:3" x14ac:dyDescent="0.35">
      <c r="A865" s="3" t="s">
        <v>27</v>
      </c>
      <c r="B865" s="3" t="s">
        <v>28</v>
      </c>
      <c r="C865" s="3">
        <v>236</v>
      </c>
    </row>
    <row r="866" spans="1:3" x14ac:dyDescent="0.35">
      <c r="A866" s="3" t="s">
        <v>27</v>
      </c>
      <c r="B866" s="3" t="s">
        <v>28</v>
      </c>
      <c r="C866" s="3">
        <v>111</v>
      </c>
    </row>
    <row r="867" spans="1:3" x14ac:dyDescent="0.35">
      <c r="A867" s="3" t="s">
        <v>27</v>
      </c>
      <c r="B867" s="3" t="s">
        <v>28</v>
      </c>
      <c r="C867" s="3">
        <v>653</v>
      </c>
    </row>
    <row r="868" spans="1:3" x14ac:dyDescent="0.35">
      <c r="A868" s="3" t="s">
        <v>27</v>
      </c>
      <c r="B868" s="3" t="s">
        <v>28</v>
      </c>
      <c r="C868" s="3">
        <v>301</v>
      </c>
    </row>
    <row r="869" spans="1:3" x14ac:dyDescent="0.35">
      <c r="A869" s="3" t="s">
        <v>27</v>
      </c>
      <c r="B869" s="3" t="s">
        <v>28</v>
      </c>
      <c r="C869" s="3">
        <v>152</v>
      </c>
    </row>
    <row r="870" spans="1:3" x14ac:dyDescent="0.35">
      <c r="A870" s="3" t="s">
        <v>27</v>
      </c>
      <c r="B870" s="3" t="s">
        <v>28</v>
      </c>
      <c r="C870" s="3">
        <v>92</v>
      </c>
    </row>
    <row r="871" spans="1:3" x14ac:dyDescent="0.35">
      <c r="A871" s="3" t="s">
        <v>27</v>
      </c>
      <c r="B871" s="3" t="s">
        <v>28</v>
      </c>
      <c r="C871" s="3">
        <v>301</v>
      </c>
    </row>
    <row r="872" spans="1:3" x14ac:dyDescent="0.35">
      <c r="A872" s="3" t="s">
        <v>27</v>
      </c>
      <c r="B872" s="3" t="s">
        <v>28</v>
      </c>
      <c r="C872" s="3">
        <v>98</v>
      </c>
    </row>
    <row r="873" spans="1:3" x14ac:dyDescent="0.35">
      <c r="A873" s="3" t="s">
        <v>27</v>
      </c>
      <c r="B873" s="3" t="s">
        <v>28</v>
      </c>
      <c r="C873" s="3">
        <v>56</v>
      </c>
    </row>
    <row r="874" spans="1:3" x14ac:dyDescent="0.35">
      <c r="A874" s="3" t="s">
        <v>27</v>
      </c>
      <c r="B874" s="3" t="s">
        <v>28</v>
      </c>
      <c r="C874" s="3">
        <v>118</v>
      </c>
    </row>
    <row r="875" spans="1:3" x14ac:dyDescent="0.35">
      <c r="A875" s="3" t="s">
        <v>27</v>
      </c>
      <c r="B875" s="3" t="s">
        <v>28</v>
      </c>
      <c r="C875" s="3">
        <v>752</v>
      </c>
    </row>
    <row r="876" spans="1:3" x14ac:dyDescent="0.35">
      <c r="A876" s="3" t="s">
        <v>27</v>
      </c>
      <c r="B876" s="3" t="s">
        <v>28</v>
      </c>
      <c r="C876" s="3">
        <v>221</v>
      </c>
    </row>
    <row r="877" spans="1:3" x14ac:dyDescent="0.35">
      <c r="A877" s="3" t="s">
        <v>27</v>
      </c>
      <c r="B877" s="3" t="s">
        <v>28</v>
      </c>
      <c r="C877" s="3">
        <v>607</v>
      </c>
    </row>
    <row r="878" spans="1:3" x14ac:dyDescent="0.35">
      <c r="A878" s="3" t="s">
        <v>27</v>
      </c>
      <c r="B878" s="3" t="s">
        <v>28</v>
      </c>
      <c r="C878" s="3">
        <v>317</v>
      </c>
    </row>
    <row r="879" spans="1:3" x14ac:dyDescent="0.35">
      <c r="A879" s="3" t="s">
        <v>27</v>
      </c>
      <c r="B879" s="3" t="s">
        <v>28</v>
      </c>
      <c r="C879" s="3">
        <v>228</v>
      </c>
    </row>
    <row r="880" spans="1:3" x14ac:dyDescent="0.35">
      <c r="A880" s="3" t="s">
        <v>27</v>
      </c>
      <c r="B880" s="3" t="s">
        <v>28</v>
      </c>
      <c r="C880" s="3">
        <v>344</v>
      </c>
    </row>
    <row r="881" spans="1:3" x14ac:dyDescent="0.35">
      <c r="A881" s="3" t="s">
        <v>27</v>
      </c>
      <c r="B881" s="3" t="s">
        <v>28</v>
      </c>
      <c r="C881" s="3">
        <v>95</v>
      </c>
    </row>
    <row r="882" spans="1:3" x14ac:dyDescent="0.35">
      <c r="A882" s="3" t="s">
        <v>27</v>
      </c>
      <c r="B882" s="3" t="s">
        <v>28</v>
      </c>
      <c r="C882" s="3">
        <v>100</v>
      </c>
    </row>
    <row r="883" spans="1:3" x14ac:dyDescent="0.35">
      <c r="A883" s="3" t="s">
        <v>27</v>
      </c>
      <c r="B883" s="3" t="s">
        <v>28</v>
      </c>
      <c r="C883" s="3">
        <v>142</v>
      </c>
    </row>
    <row r="884" spans="1:3" x14ac:dyDescent="0.35">
      <c r="A884" s="3" t="s">
        <v>27</v>
      </c>
      <c r="B884" s="3" t="s">
        <v>28</v>
      </c>
      <c r="C884" s="3">
        <v>1085</v>
      </c>
    </row>
    <row r="885" spans="1:3" x14ac:dyDescent="0.35">
      <c r="A885" s="3" t="s">
        <v>27</v>
      </c>
      <c r="B885" s="3" t="s">
        <v>28</v>
      </c>
      <c r="C885" s="3">
        <v>671</v>
      </c>
    </row>
    <row r="886" spans="1:3" x14ac:dyDescent="0.35">
      <c r="A886" s="3" t="s">
        <v>27</v>
      </c>
      <c r="B886" s="3" t="s">
        <v>28</v>
      </c>
      <c r="C886" s="3">
        <v>327</v>
      </c>
    </row>
    <row r="887" spans="1:3" x14ac:dyDescent="0.35">
      <c r="A887" s="3" t="s">
        <v>27</v>
      </c>
      <c r="B887" s="3" t="s">
        <v>28</v>
      </c>
      <c r="C887" s="3">
        <v>439</v>
      </c>
    </row>
    <row r="888" spans="1:3" x14ac:dyDescent="0.35">
      <c r="A888" s="3" t="s">
        <v>27</v>
      </c>
      <c r="B888" s="3" t="s">
        <v>28</v>
      </c>
      <c r="C888" s="3">
        <v>296</v>
      </c>
    </row>
    <row r="889" spans="1:3" x14ac:dyDescent="0.35">
      <c r="A889" s="3" t="s">
        <v>27</v>
      </c>
      <c r="B889" s="3" t="s">
        <v>28</v>
      </c>
      <c r="C889" s="3">
        <v>85</v>
      </c>
    </row>
    <row r="890" spans="1:3" x14ac:dyDescent="0.35">
      <c r="A890" s="3" t="s">
        <v>27</v>
      </c>
      <c r="B890" s="3" t="s">
        <v>28</v>
      </c>
      <c r="C890" s="3">
        <v>577</v>
      </c>
    </row>
    <row r="891" spans="1:3" x14ac:dyDescent="0.35">
      <c r="A891" s="3" t="s">
        <v>27</v>
      </c>
      <c r="B891" s="3" t="s">
        <v>28</v>
      </c>
      <c r="C891" s="3">
        <v>569</v>
      </c>
    </row>
    <row r="892" spans="1:3" x14ac:dyDescent="0.35">
      <c r="A892" s="3" t="s">
        <v>27</v>
      </c>
      <c r="B892" s="3" t="s">
        <v>28</v>
      </c>
      <c r="C892" s="3">
        <v>703</v>
      </c>
    </row>
    <row r="893" spans="1:3" x14ac:dyDescent="0.35">
      <c r="A893" s="3" t="s">
        <v>27</v>
      </c>
      <c r="B893" s="3" t="s">
        <v>28</v>
      </c>
      <c r="C893" s="3">
        <v>94</v>
      </c>
    </row>
    <row r="894" spans="1:3" x14ac:dyDescent="0.35">
      <c r="A894" s="3" t="s">
        <v>27</v>
      </c>
      <c r="B894" s="3" t="s">
        <v>28</v>
      </c>
      <c r="C894" s="3">
        <v>505</v>
      </c>
    </row>
    <row r="895" spans="1:3" x14ac:dyDescent="0.35">
      <c r="A895" s="3" t="s">
        <v>27</v>
      </c>
      <c r="B895" s="3" t="s">
        <v>28</v>
      </c>
      <c r="C895" s="3">
        <v>413</v>
      </c>
    </row>
    <row r="896" spans="1:3" x14ac:dyDescent="0.35">
      <c r="A896" s="3" t="s">
        <v>27</v>
      </c>
      <c r="B896" s="3" t="s">
        <v>28</v>
      </c>
      <c r="C896" s="3">
        <v>102</v>
      </c>
    </row>
    <row r="897" spans="1:3" x14ac:dyDescent="0.35">
      <c r="A897" s="3" t="s">
        <v>27</v>
      </c>
      <c r="B897" s="3" t="s">
        <v>28</v>
      </c>
      <c r="C897" s="3">
        <v>115</v>
      </c>
    </row>
    <row r="898" spans="1:3" x14ac:dyDescent="0.35">
      <c r="A898" s="3" t="s">
        <v>27</v>
      </c>
      <c r="B898" s="3" t="s">
        <v>28</v>
      </c>
      <c r="C898" s="3">
        <v>347</v>
      </c>
    </row>
    <row r="899" spans="1:3" x14ac:dyDescent="0.35">
      <c r="A899" s="3" t="s">
        <v>27</v>
      </c>
      <c r="B899" s="3" t="s">
        <v>28</v>
      </c>
      <c r="C899" s="3">
        <v>95</v>
      </c>
    </row>
    <row r="900" spans="1:3" x14ac:dyDescent="0.35">
      <c r="A900" s="3" t="s">
        <v>27</v>
      </c>
      <c r="B900" s="3" t="s">
        <v>28</v>
      </c>
      <c r="C900" s="3">
        <v>361</v>
      </c>
    </row>
    <row r="901" spans="1:3" x14ac:dyDescent="0.35">
      <c r="A901" s="3" t="s">
        <v>27</v>
      </c>
      <c r="B901" s="3" t="s">
        <v>28</v>
      </c>
      <c r="C901" s="3">
        <v>299</v>
      </c>
    </row>
    <row r="902" spans="1:3" x14ac:dyDescent="0.35">
      <c r="A902" s="3" t="s">
        <v>27</v>
      </c>
      <c r="B902" s="3" t="s">
        <v>28</v>
      </c>
      <c r="C902" s="3">
        <v>644</v>
      </c>
    </row>
    <row r="903" spans="1:3" x14ac:dyDescent="0.35">
      <c r="A903" s="3" t="s">
        <v>27</v>
      </c>
      <c r="B903" s="3" t="s">
        <v>28</v>
      </c>
      <c r="C903" s="3">
        <v>301</v>
      </c>
    </row>
    <row r="904" spans="1:3" x14ac:dyDescent="0.35">
      <c r="A904" s="3" t="s">
        <v>27</v>
      </c>
      <c r="B904" s="3" t="s">
        <v>28</v>
      </c>
      <c r="C904" s="3">
        <v>289</v>
      </c>
    </row>
    <row r="905" spans="1:3" x14ac:dyDescent="0.35">
      <c r="A905" s="3" t="s">
        <v>27</v>
      </c>
      <c r="B905" s="3" t="s">
        <v>28</v>
      </c>
      <c r="C905" s="3">
        <v>515</v>
      </c>
    </row>
    <row r="906" spans="1:3" x14ac:dyDescent="0.35">
      <c r="A906" s="3" t="s">
        <v>27</v>
      </c>
      <c r="B906" s="3" t="s">
        <v>28</v>
      </c>
      <c r="C906" s="3">
        <v>402</v>
      </c>
    </row>
    <row r="907" spans="1:3" x14ac:dyDescent="0.35">
      <c r="A907" s="3" t="s">
        <v>27</v>
      </c>
      <c r="B907" s="3" t="s">
        <v>28</v>
      </c>
      <c r="C907" s="3">
        <v>490</v>
      </c>
    </row>
    <row r="908" spans="1:3" x14ac:dyDescent="0.35">
      <c r="A908" s="3" t="s">
        <v>27</v>
      </c>
      <c r="B908" s="3" t="s">
        <v>28</v>
      </c>
      <c r="C908" s="3">
        <v>157</v>
      </c>
    </row>
    <row r="909" spans="1:3" x14ac:dyDescent="0.35">
      <c r="A909" s="3" t="s">
        <v>27</v>
      </c>
      <c r="B909" s="3" t="s">
        <v>28</v>
      </c>
      <c r="C909" s="3">
        <v>295</v>
      </c>
    </row>
    <row r="910" spans="1:3" x14ac:dyDescent="0.35">
      <c r="A910" s="3" t="s">
        <v>27</v>
      </c>
      <c r="B910" s="3" t="s">
        <v>28</v>
      </c>
      <c r="C910" s="3">
        <v>565</v>
      </c>
    </row>
    <row r="911" spans="1:3" x14ac:dyDescent="0.35">
      <c r="A911" s="3" t="s">
        <v>27</v>
      </c>
      <c r="B911" s="3" t="s">
        <v>28</v>
      </c>
      <c r="C911" s="3">
        <v>603</v>
      </c>
    </row>
    <row r="912" spans="1:3" x14ac:dyDescent="0.35">
      <c r="A912" s="3" t="s">
        <v>27</v>
      </c>
      <c r="B912" s="3" t="s">
        <v>28</v>
      </c>
      <c r="C912" s="3">
        <v>720</v>
      </c>
    </row>
    <row r="913" spans="1:3" x14ac:dyDescent="0.35">
      <c r="A913" s="3" t="s">
        <v>27</v>
      </c>
      <c r="B913" s="3" t="s">
        <v>28</v>
      </c>
      <c r="C913" s="3">
        <v>413</v>
      </c>
    </row>
    <row r="914" spans="1:3" x14ac:dyDescent="0.35">
      <c r="A914" s="3" t="s">
        <v>27</v>
      </c>
      <c r="B914" s="3" t="s">
        <v>28</v>
      </c>
      <c r="C914" s="3">
        <v>491</v>
      </c>
    </row>
    <row r="915" spans="1:3" x14ac:dyDescent="0.35">
      <c r="A915" s="3" t="s">
        <v>27</v>
      </c>
      <c r="B915" s="3" t="s">
        <v>28</v>
      </c>
      <c r="C915" s="3">
        <v>1106</v>
      </c>
    </row>
    <row r="916" spans="1:3" x14ac:dyDescent="0.35">
      <c r="A916" s="3" t="s">
        <v>27</v>
      </c>
      <c r="B916" s="3" t="s">
        <v>28</v>
      </c>
      <c r="C916" s="3">
        <v>273</v>
      </c>
    </row>
    <row r="917" spans="1:3" x14ac:dyDescent="0.35">
      <c r="A917" s="3" t="s">
        <v>27</v>
      </c>
      <c r="B917" s="3" t="s">
        <v>28</v>
      </c>
      <c r="C917" s="3">
        <v>220</v>
      </c>
    </row>
    <row r="918" spans="1:3" x14ac:dyDescent="0.35">
      <c r="A918" s="3" t="s">
        <v>27</v>
      </c>
      <c r="B918" s="3" t="s">
        <v>28</v>
      </c>
      <c r="C918" s="3">
        <v>206</v>
      </c>
    </row>
    <row r="919" spans="1:3" x14ac:dyDescent="0.35">
      <c r="A919" s="3" t="s">
        <v>27</v>
      </c>
      <c r="B919" s="3" t="s">
        <v>28</v>
      </c>
      <c r="C919" s="3">
        <v>208</v>
      </c>
    </row>
    <row r="920" spans="1:3" x14ac:dyDescent="0.35">
      <c r="A920" s="3" t="s">
        <v>27</v>
      </c>
      <c r="B920" s="3" t="s">
        <v>28</v>
      </c>
      <c r="C920" s="3">
        <v>517</v>
      </c>
    </row>
    <row r="921" spans="1:3" x14ac:dyDescent="0.35">
      <c r="A921" s="3" t="s">
        <v>27</v>
      </c>
      <c r="B921" s="3" t="s">
        <v>28</v>
      </c>
      <c r="C921" s="3">
        <v>100</v>
      </c>
    </row>
    <row r="922" spans="1:3" x14ac:dyDescent="0.35">
      <c r="A922" s="3" t="s">
        <v>27</v>
      </c>
      <c r="B922" s="3" t="s">
        <v>28</v>
      </c>
      <c r="C922" s="3">
        <v>107</v>
      </c>
    </row>
    <row r="923" spans="1:3" x14ac:dyDescent="0.35">
      <c r="A923" s="3" t="s">
        <v>27</v>
      </c>
      <c r="B923" s="3" t="s">
        <v>28</v>
      </c>
      <c r="C923" s="3">
        <v>105</v>
      </c>
    </row>
    <row r="924" spans="1:3" x14ac:dyDescent="0.35">
      <c r="A924" s="3" t="s">
        <v>27</v>
      </c>
      <c r="B924" s="3" t="s">
        <v>28</v>
      </c>
      <c r="C924" s="3">
        <v>345</v>
      </c>
    </row>
    <row r="925" spans="1:3" x14ac:dyDescent="0.35">
      <c r="A925" s="3" t="s">
        <v>27</v>
      </c>
      <c r="B925" s="3" t="s">
        <v>28</v>
      </c>
      <c r="C925" s="3">
        <v>540</v>
      </c>
    </row>
    <row r="926" spans="1:3" x14ac:dyDescent="0.35">
      <c r="A926" s="3" t="s">
        <v>27</v>
      </c>
      <c r="B926" s="3" t="s">
        <v>28</v>
      </c>
      <c r="C926" s="3">
        <v>347</v>
      </c>
    </row>
    <row r="927" spans="1:3" x14ac:dyDescent="0.35">
      <c r="A927" s="3" t="s">
        <v>27</v>
      </c>
      <c r="B927" s="3" t="s">
        <v>28</v>
      </c>
      <c r="C927" s="3">
        <v>680</v>
      </c>
    </row>
    <row r="928" spans="1:3" x14ac:dyDescent="0.35">
      <c r="A928" s="3" t="s">
        <v>27</v>
      </c>
      <c r="B928" s="3" t="s">
        <v>28</v>
      </c>
      <c r="C928" s="3">
        <v>589</v>
      </c>
    </row>
    <row r="929" spans="1:3" x14ac:dyDescent="0.35">
      <c r="A929" s="3" t="s">
        <v>27</v>
      </c>
      <c r="B929" s="3" t="s">
        <v>28</v>
      </c>
      <c r="C929" s="3">
        <v>592</v>
      </c>
    </row>
    <row r="930" spans="1:3" x14ac:dyDescent="0.35">
      <c r="A930" s="3" t="s">
        <v>27</v>
      </c>
      <c r="B930" s="3" t="s">
        <v>28</v>
      </c>
      <c r="C930" s="3">
        <v>171</v>
      </c>
    </row>
    <row r="931" spans="1:3" x14ac:dyDescent="0.35">
      <c r="A931" s="3" t="s">
        <v>27</v>
      </c>
      <c r="B931" s="3" t="s">
        <v>28</v>
      </c>
      <c r="C931" s="3">
        <v>318</v>
      </c>
    </row>
    <row r="932" spans="1:3" x14ac:dyDescent="0.35">
      <c r="A932" s="3" t="s">
        <v>27</v>
      </c>
      <c r="B932" s="3" t="s">
        <v>28</v>
      </c>
      <c r="C932" s="3">
        <v>794</v>
      </c>
    </row>
    <row r="933" spans="1:3" x14ac:dyDescent="0.35">
      <c r="A933" s="3" t="s">
        <v>27</v>
      </c>
      <c r="B933" s="3" t="s">
        <v>28</v>
      </c>
      <c r="C933" s="3">
        <v>1052</v>
      </c>
    </row>
    <row r="934" spans="1:3" x14ac:dyDescent="0.35">
      <c r="A934" s="3" t="s">
        <v>27</v>
      </c>
      <c r="B934" s="3" t="s">
        <v>28</v>
      </c>
      <c r="C934" s="3">
        <v>398</v>
      </c>
    </row>
    <row r="935" spans="1:3" x14ac:dyDescent="0.35">
      <c r="A935" s="3" t="s">
        <v>27</v>
      </c>
      <c r="B935" s="3" t="s">
        <v>28</v>
      </c>
      <c r="C935" s="3">
        <v>203</v>
      </c>
    </row>
    <row r="936" spans="1:3" x14ac:dyDescent="0.35">
      <c r="A936" s="3" t="s">
        <v>27</v>
      </c>
      <c r="B936" s="3" t="s">
        <v>28</v>
      </c>
      <c r="C936" s="3">
        <v>120</v>
      </c>
    </row>
    <row r="937" spans="1:3" x14ac:dyDescent="0.35">
      <c r="A937" s="3" t="s">
        <v>27</v>
      </c>
      <c r="B937" s="3" t="s">
        <v>28</v>
      </c>
      <c r="C937" s="3">
        <v>338</v>
      </c>
    </row>
    <row r="938" spans="1:3" x14ac:dyDescent="0.35">
      <c r="A938" s="3" t="s">
        <v>27</v>
      </c>
      <c r="B938" s="3" t="s">
        <v>28</v>
      </c>
      <c r="C938" s="3">
        <v>150</v>
      </c>
    </row>
    <row r="939" spans="1:3" x14ac:dyDescent="0.35">
      <c r="A939" s="3" t="s">
        <v>27</v>
      </c>
      <c r="B939" s="3" t="s">
        <v>28</v>
      </c>
      <c r="C939" s="3">
        <v>418</v>
      </c>
    </row>
    <row r="940" spans="1:3" x14ac:dyDescent="0.35">
      <c r="A940" s="3" t="s">
        <v>27</v>
      </c>
      <c r="B940" s="3" t="s">
        <v>28</v>
      </c>
      <c r="C940" s="3">
        <v>194</v>
      </c>
    </row>
    <row r="941" spans="1:3" x14ac:dyDescent="0.35">
      <c r="A941" s="3" t="s">
        <v>27</v>
      </c>
      <c r="B941" s="3" t="s">
        <v>28</v>
      </c>
      <c r="C941" s="3">
        <v>192</v>
      </c>
    </row>
    <row r="942" spans="1:3" x14ac:dyDescent="0.35">
      <c r="A942" s="3" t="s">
        <v>27</v>
      </c>
      <c r="B942" s="3" t="s">
        <v>28</v>
      </c>
      <c r="C942" s="3">
        <v>110</v>
      </c>
    </row>
    <row r="943" spans="1:3" x14ac:dyDescent="0.35">
      <c r="A943" s="3" t="s">
        <v>27</v>
      </c>
      <c r="B943" s="3" t="s">
        <v>28</v>
      </c>
      <c r="C943" s="3">
        <v>335</v>
      </c>
    </row>
    <row r="944" spans="1:3" x14ac:dyDescent="0.35">
      <c r="A944" s="3" t="s">
        <v>27</v>
      </c>
      <c r="B944" s="3" t="s">
        <v>28</v>
      </c>
      <c r="C944" s="3">
        <v>74</v>
      </c>
    </row>
    <row r="945" spans="1:3" x14ac:dyDescent="0.35">
      <c r="A945" s="3" t="s">
        <v>27</v>
      </c>
      <c r="B945" s="3" t="s">
        <v>28</v>
      </c>
      <c r="C945" s="3">
        <v>309</v>
      </c>
    </row>
    <row r="946" spans="1:3" x14ac:dyDescent="0.35">
      <c r="A946" s="3" t="s">
        <v>27</v>
      </c>
      <c r="B946" s="3" t="s">
        <v>28</v>
      </c>
      <c r="C946" s="3">
        <v>364</v>
      </c>
    </row>
    <row r="947" spans="1:3" x14ac:dyDescent="0.35">
      <c r="A947" s="3" t="s">
        <v>27</v>
      </c>
      <c r="B947" s="3" t="s">
        <v>28</v>
      </c>
      <c r="C947" s="3">
        <v>254</v>
      </c>
    </row>
    <row r="948" spans="1:3" x14ac:dyDescent="0.35">
      <c r="A948" s="3" t="s">
        <v>27</v>
      </c>
      <c r="B948" s="3" t="s">
        <v>28</v>
      </c>
      <c r="C948" s="3">
        <v>386</v>
      </c>
    </row>
    <row r="949" spans="1:3" x14ac:dyDescent="0.35">
      <c r="A949" s="3" t="s">
        <v>27</v>
      </c>
      <c r="B949" s="3" t="s">
        <v>28</v>
      </c>
      <c r="C949" s="3">
        <v>191</v>
      </c>
    </row>
    <row r="950" spans="1:3" x14ac:dyDescent="0.35">
      <c r="A950" s="3" t="s">
        <v>27</v>
      </c>
      <c r="B950" s="3" t="s">
        <v>28</v>
      </c>
      <c r="C950" s="3">
        <v>846</v>
      </c>
    </row>
    <row r="951" spans="1:3" x14ac:dyDescent="0.35">
      <c r="A951" s="3" t="s">
        <v>27</v>
      </c>
      <c r="B951" s="3" t="s">
        <v>28</v>
      </c>
      <c r="C951" s="3">
        <v>386</v>
      </c>
    </row>
    <row r="952" spans="1:3" x14ac:dyDescent="0.35">
      <c r="A952" s="3" t="s">
        <v>27</v>
      </c>
      <c r="B952" s="3" t="s">
        <v>28</v>
      </c>
      <c r="C952" s="3">
        <v>98</v>
      </c>
    </row>
    <row r="953" spans="1:3" x14ac:dyDescent="0.35">
      <c r="A953" s="3" t="s">
        <v>27</v>
      </c>
      <c r="B953" s="3" t="s">
        <v>28</v>
      </c>
      <c r="C953" s="3">
        <v>280</v>
      </c>
    </row>
    <row r="954" spans="1:3" x14ac:dyDescent="0.35">
      <c r="A954" s="3" t="s">
        <v>27</v>
      </c>
      <c r="B954" s="3" t="s">
        <v>28</v>
      </c>
      <c r="C954" s="3">
        <v>220</v>
      </c>
    </row>
    <row r="955" spans="1:3" x14ac:dyDescent="0.35">
      <c r="A955" s="3" t="s">
        <v>27</v>
      </c>
      <c r="B955" s="3" t="s">
        <v>28</v>
      </c>
      <c r="C955" s="3">
        <v>92</v>
      </c>
    </row>
    <row r="956" spans="1:3" x14ac:dyDescent="0.35">
      <c r="A956" s="3" t="s">
        <v>27</v>
      </c>
      <c r="B956" s="3" t="s">
        <v>28</v>
      </c>
      <c r="C956" s="3">
        <v>242</v>
      </c>
    </row>
    <row r="957" spans="1:3" x14ac:dyDescent="0.35">
      <c r="A957" s="3" t="s">
        <v>27</v>
      </c>
      <c r="B957" s="3" t="s">
        <v>28</v>
      </c>
      <c r="C957" s="3">
        <v>283</v>
      </c>
    </row>
    <row r="958" spans="1:3" x14ac:dyDescent="0.35">
      <c r="A958" s="3" t="s">
        <v>27</v>
      </c>
      <c r="B958" s="3" t="s">
        <v>28</v>
      </c>
      <c r="C958" s="3">
        <v>280</v>
      </c>
    </row>
    <row r="959" spans="1:3" x14ac:dyDescent="0.35">
      <c r="A959" s="3" t="s">
        <v>27</v>
      </c>
      <c r="B959" s="3" t="s">
        <v>28</v>
      </c>
      <c r="C959" s="3">
        <v>89</v>
      </c>
    </row>
    <row r="960" spans="1:3" x14ac:dyDescent="0.35">
      <c r="A960" s="3" t="s">
        <v>27</v>
      </c>
      <c r="B960" s="3" t="s">
        <v>28</v>
      </c>
      <c r="C960" s="3">
        <v>173</v>
      </c>
    </row>
    <row r="961" spans="1:3" x14ac:dyDescent="0.35">
      <c r="A961" s="3" t="s">
        <v>27</v>
      </c>
      <c r="B961" s="3" t="s">
        <v>28</v>
      </c>
      <c r="C961" s="3">
        <v>529</v>
      </c>
    </row>
    <row r="962" spans="1:3" x14ac:dyDescent="0.35">
      <c r="A962" s="3" t="s">
        <v>27</v>
      </c>
      <c r="B962" s="3" t="s">
        <v>28</v>
      </c>
      <c r="C962" s="3">
        <v>99</v>
      </c>
    </row>
    <row r="963" spans="1:3" x14ac:dyDescent="0.35">
      <c r="A963" s="3" t="s">
        <v>27</v>
      </c>
      <c r="B963" s="3" t="s">
        <v>28</v>
      </c>
      <c r="C963" s="3">
        <v>306</v>
      </c>
    </row>
    <row r="964" spans="1:3" x14ac:dyDescent="0.35">
      <c r="A964" s="3" t="s">
        <v>27</v>
      </c>
      <c r="B964" s="3" t="s">
        <v>28</v>
      </c>
      <c r="C964" s="3">
        <v>383</v>
      </c>
    </row>
    <row r="965" spans="1:3" x14ac:dyDescent="0.35">
      <c r="A965" s="3" t="s">
        <v>27</v>
      </c>
      <c r="B965" s="3" t="s">
        <v>28</v>
      </c>
      <c r="C965" s="3">
        <v>443</v>
      </c>
    </row>
    <row r="966" spans="1:3" x14ac:dyDescent="0.35">
      <c r="A966" s="3" t="s">
        <v>27</v>
      </c>
      <c r="B966" s="3" t="s">
        <v>28</v>
      </c>
      <c r="C966" s="3">
        <v>356</v>
      </c>
    </row>
    <row r="967" spans="1:3" x14ac:dyDescent="0.35">
      <c r="A967" s="3" t="s">
        <v>27</v>
      </c>
      <c r="B967" s="3" t="s">
        <v>28</v>
      </c>
      <c r="C967" s="3">
        <v>414</v>
      </c>
    </row>
    <row r="968" spans="1:3" x14ac:dyDescent="0.35">
      <c r="A968" s="3" t="s">
        <v>27</v>
      </c>
      <c r="B968" s="3" t="s">
        <v>28</v>
      </c>
      <c r="C968" s="3">
        <v>75</v>
      </c>
    </row>
    <row r="969" spans="1:3" x14ac:dyDescent="0.35">
      <c r="A969" s="3" t="s">
        <v>27</v>
      </c>
      <c r="B969" s="3" t="s">
        <v>28</v>
      </c>
      <c r="C969" s="3">
        <v>127</v>
      </c>
    </row>
    <row r="970" spans="1:3" x14ac:dyDescent="0.35">
      <c r="A970" s="3" t="s">
        <v>27</v>
      </c>
      <c r="B970" s="3" t="s">
        <v>28</v>
      </c>
      <c r="C970" s="3">
        <v>303</v>
      </c>
    </row>
    <row r="971" spans="1:3" x14ac:dyDescent="0.35">
      <c r="A971" s="3" t="s">
        <v>27</v>
      </c>
      <c r="B971" s="3" t="s">
        <v>28</v>
      </c>
      <c r="C971" s="3">
        <v>307</v>
      </c>
    </row>
    <row r="972" spans="1:3" x14ac:dyDescent="0.35">
      <c r="A972" s="3" t="s">
        <v>27</v>
      </c>
      <c r="B972" s="3" t="s">
        <v>28</v>
      </c>
      <c r="C972" s="3">
        <v>761</v>
      </c>
    </row>
    <row r="973" spans="1:3" x14ac:dyDescent="0.35">
      <c r="A973" s="3" t="s">
        <v>27</v>
      </c>
      <c r="B973" s="3" t="s">
        <v>28</v>
      </c>
      <c r="C973" s="3">
        <v>433</v>
      </c>
    </row>
    <row r="974" spans="1:3" x14ac:dyDescent="0.35">
      <c r="A974" s="3" t="s">
        <v>27</v>
      </c>
      <c r="B974" s="3" t="s">
        <v>28</v>
      </c>
      <c r="C974" s="3">
        <v>333</v>
      </c>
    </row>
    <row r="975" spans="1:3" x14ac:dyDescent="0.35">
      <c r="A975" s="3" t="s">
        <v>27</v>
      </c>
      <c r="B975" s="3" t="s">
        <v>28</v>
      </c>
      <c r="C975" s="3">
        <v>128</v>
      </c>
    </row>
    <row r="976" spans="1:3" x14ac:dyDescent="0.35">
      <c r="A976" s="3" t="s">
        <v>27</v>
      </c>
      <c r="B976" s="3" t="s">
        <v>28</v>
      </c>
      <c r="C976" s="3">
        <v>133</v>
      </c>
    </row>
    <row r="977" spans="1:3" x14ac:dyDescent="0.35">
      <c r="A977" s="3" t="s">
        <v>27</v>
      </c>
      <c r="B977" s="3" t="s">
        <v>28</v>
      </c>
      <c r="C977" s="3">
        <v>383</v>
      </c>
    </row>
    <row r="978" spans="1:3" x14ac:dyDescent="0.35">
      <c r="A978" s="3" t="s">
        <v>27</v>
      </c>
      <c r="B978" s="3" t="s">
        <v>28</v>
      </c>
      <c r="C978" s="3">
        <v>506</v>
      </c>
    </row>
    <row r="979" spans="1:3" x14ac:dyDescent="0.35">
      <c r="A979" s="3" t="s">
        <v>27</v>
      </c>
      <c r="B979" s="3" t="s">
        <v>28</v>
      </c>
      <c r="C979" s="3">
        <v>653</v>
      </c>
    </row>
    <row r="980" spans="1:3" x14ac:dyDescent="0.35">
      <c r="A980" s="3" t="s">
        <v>27</v>
      </c>
      <c r="B980" s="3" t="s">
        <v>28</v>
      </c>
      <c r="C980" s="3">
        <v>376</v>
      </c>
    </row>
    <row r="981" spans="1:3" x14ac:dyDescent="0.35">
      <c r="A981" s="3" t="s">
        <v>27</v>
      </c>
      <c r="B981" s="3" t="s">
        <v>28</v>
      </c>
      <c r="C981" s="3">
        <v>573</v>
      </c>
    </row>
    <row r="982" spans="1:3" x14ac:dyDescent="0.35">
      <c r="A982" s="3" t="s">
        <v>27</v>
      </c>
      <c r="B982" s="3" t="s">
        <v>28</v>
      </c>
      <c r="C982" s="3">
        <v>288</v>
      </c>
    </row>
    <row r="983" spans="1:3" x14ac:dyDescent="0.35">
      <c r="A983" s="3" t="s">
        <v>27</v>
      </c>
      <c r="B983" s="3" t="s">
        <v>28</v>
      </c>
      <c r="C983" s="3">
        <v>369</v>
      </c>
    </row>
    <row r="984" spans="1:3" x14ac:dyDescent="0.35">
      <c r="A984" s="3" t="s">
        <v>27</v>
      </c>
      <c r="B984" s="3" t="s">
        <v>28</v>
      </c>
      <c r="C984" s="3">
        <v>410</v>
      </c>
    </row>
    <row r="985" spans="1:3" x14ac:dyDescent="0.35">
      <c r="A985" s="3" t="s">
        <v>27</v>
      </c>
      <c r="B985" s="3" t="s">
        <v>28</v>
      </c>
      <c r="C985" s="3">
        <v>317</v>
      </c>
    </row>
    <row r="986" spans="1:3" x14ac:dyDescent="0.35">
      <c r="A986" s="3" t="s">
        <v>27</v>
      </c>
      <c r="B986" s="3" t="s">
        <v>28</v>
      </c>
      <c r="C986" s="3">
        <v>698</v>
      </c>
    </row>
    <row r="987" spans="1:3" x14ac:dyDescent="0.35">
      <c r="A987" s="3" t="s">
        <v>27</v>
      </c>
      <c r="B987" s="3" t="s">
        <v>28</v>
      </c>
      <c r="C987" s="3">
        <v>577</v>
      </c>
    </row>
    <row r="988" spans="1:3" x14ac:dyDescent="0.35">
      <c r="A988" s="3" t="s">
        <v>27</v>
      </c>
      <c r="B988" s="3" t="s">
        <v>28</v>
      </c>
      <c r="C988" s="3">
        <v>292</v>
      </c>
    </row>
    <row r="989" spans="1:3" x14ac:dyDescent="0.35">
      <c r="A989" s="3" t="s">
        <v>27</v>
      </c>
      <c r="B989" s="3" t="s">
        <v>28</v>
      </c>
      <c r="C989" s="3">
        <v>136</v>
      </c>
    </row>
    <row r="990" spans="1:3" x14ac:dyDescent="0.35">
      <c r="A990" s="3" t="s">
        <v>27</v>
      </c>
      <c r="B990" s="3" t="s">
        <v>28</v>
      </c>
      <c r="C990" s="3">
        <v>347</v>
      </c>
    </row>
    <row r="991" spans="1:3" x14ac:dyDescent="0.35">
      <c r="A991" s="3" t="s">
        <v>27</v>
      </c>
      <c r="B991" s="3" t="s">
        <v>28</v>
      </c>
      <c r="C991" s="3">
        <v>665</v>
      </c>
    </row>
    <row r="992" spans="1:3" x14ac:dyDescent="0.35">
      <c r="A992" s="3" t="s">
        <v>27</v>
      </c>
      <c r="B992" s="3" t="s">
        <v>28</v>
      </c>
      <c r="C992" s="3">
        <v>440</v>
      </c>
    </row>
    <row r="993" spans="1:3" x14ac:dyDescent="0.35">
      <c r="A993" s="3" t="s">
        <v>27</v>
      </c>
      <c r="B993" s="3" t="s">
        <v>28</v>
      </c>
      <c r="C993" s="3">
        <v>331</v>
      </c>
    </row>
    <row r="994" spans="1:3" x14ac:dyDescent="0.35">
      <c r="A994" s="3" t="s">
        <v>27</v>
      </c>
      <c r="B994" s="3" t="s">
        <v>28</v>
      </c>
      <c r="C994" s="3">
        <v>302</v>
      </c>
    </row>
    <row r="995" spans="1:3" x14ac:dyDescent="0.35">
      <c r="A995" s="3" t="s">
        <v>27</v>
      </c>
      <c r="B995" s="3" t="s">
        <v>28</v>
      </c>
      <c r="C995" s="3">
        <v>319</v>
      </c>
    </row>
    <row r="996" spans="1:3" x14ac:dyDescent="0.35">
      <c r="A996" s="3" t="s">
        <v>27</v>
      </c>
      <c r="B996" s="3" t="s">
        <v>28</v>
      </c>
      <c r="C996" s="3">
        <v>481</v>
      </c>
    </row>
    <row r="997" spans="1:3" x14ac:dyDescent="0.35">
      <c r="A997" s="3" t="s">
        <v>27</v>
      </c>
      <c r="B997" s="3" t="s">
        <v>28</v>
      </c>
      <c r="C997" s="3">
        <v>387</v>
      </c>
    </row>
    <row r="998" spans="1:3" x14ac:dyDescent="0.35">
      <c r="A998" s="3" t="s">
        <v>27</v>
      </c>
      <c r="B998" s="3" t="s">
        <v>28</v>
      </c>
      <c r="C998" s="3">
        <v>392</v>
      </c>
    </row>
    <row r="999" spans="1:3" x14ac:dyDescent="0.35">
      <c r="A999" s="3" t="s">
        <v>27</v>
      </c>
      <c r="B999" s="3" t="s">
        <v>28</v>
      </c>
      <c r="C999" s="3">
        <v>477</v>
      </c>
    </row>
    <row r="1000" spans="1:3" x14ac:dyDescent="0.35">
      <c r="A1000" s="3" t="s">
        <v>27</v>
      </c>
      <c r="B1000" s="3" t="s">
        <v>28</v>
      </c>
      <c r="C1000" s="3">
        <v>360</v>
      </c>
    </row>
    <row r="1001" spans="1:3" x14ac:dyDescent="0.35">
      <c r="A1001" s="3" t="s">
        <v>27</v>
      </c>
      <c r="B1001" s="3" t="s">
        <v>28</v>
      </c>
      <c r="C1001" s="3">
        <v>488</v>
      </c>
    </row>
    <row r="1002" spans="1:3" x14ac:dyDescent="0.35">
      <c r="A1002" s="3" t="s">
        <v>27</v>
      </c>
      <c r="B1002" s="3" t="s">
        <v>28</v>
      </c>
      <c r="C1002" s="3">
        <v>493</v>
      </c>
    </row>
    <row r="1003" spans="1:3" x14ac:dyDescent="0.35">
      <c r="A1003" s="3" t="s">
        <v>27</v>
      </c>
      <c r="B1003" s="3" t="s">
        <v>28</v>
      </c>
      <c r="C1003" s="3">
        <v>599</v>
      </c>
    </row>
    <row r="1004" spans="1:3" x14ac:dyDescent="0.35">
      <c r="A1004" s="3" t="s">
        <v>27</v>
      </c>
      <c r="B1004" s="3" t="s">
        <v>28</v>
      </c>
      <c r="C1004" s="3">
        <v>156</v>
      </c>
    </row>
    <row r="1005" spans="1:3" x14ac:dyDescent="0.35">
      <c r="A1005" s="3" t="s">
        <v>27</v>
      </c>
      <c r="B1005" s="3" t="s">
        <v>28</v>
      </c>
      <c r="C1005" s="3">
        <v>326</v>
      </c>
    </row>
    <row r="1006" spans="1:3" x14ac:dyDescent="0.35">
      <c r="A1006" s="3" t="s">
        <v>27</v>
      </c>
      <c r="B1006" s="3" t="s">
        <v>28</v>
      </c>
      <c r="C1006" s="3">
        <v>155</v>
      </c>
    </row>
    <row r="1007" spans="1:3" x14ac:dyDescent="0.35">
      <c r="A1007" s="3" t="s">
        <v>27</v>
      </c>
      <c r="B1007" s="3" t="s">
        <v>28</v>
      </c>
      <c r="C1007" s="3">
        <v>241</v>
      </c>
    </row>
    <row r="1008" spans="1:3" x14ac:dyDescent="0.35">
      <c r="A1008" s="3" t="s">
        <v>27</v>
      </c>
      <c r="B1008" s="3" t="s">
        <v>28</v>
      </c>
      <c r="C1008" s="3">
        <v>257</v>
      </c>
    </row>
    <row r="1009" spans="1:3" x14ac:dyDescent="0.35">
      <c r="A1009" s="3" t="s">
        <v>27</v>
      </c>
      <c r="B1009" s="3" t="s">
        <v>28</v>
      </c>
      <c r="C1009" s="3">
        <v>164</v>
      </c>
    </row>
    <row r="1010" spans="1:3" x14ac:dyDescent="0.35">
      <c r="A1010" s="3" t="s">
        <v>27</v>
      </c>
      <c r="B1010" s="3" t="s">
        <v>28</v>
      </c>
      <c r="C1010" s="3">
        <v>152</v>
      </c>
    </row>
    <row r="1011" spans="1:3" x14ac:dyDescent="0.35">
      <c r="A1011" s="3" t="s">
        <v>27</v>
      </c>
      <c r="B1011" s="3" t="s">
        <v>28</v>
      </c>
      <c r="C1011" s="3">
        <v>118</v>
      </c>
    </row>
    <row r="1012" spans="1:3" x14ac:dyDescent="0.35">
      <c r="A1012" s="3" t="s">
        <v>27</v>
      </c>
      <c r="B1012" s="3" t="s">
        <v>28</v>
      </c>
      <c r="C1012" s="3">
        <v>165</v>
      </c>
    </row>
    <row r="1013" spans="1:3" x14ac:dyDescent="0.35">
      <c r="A1013" s="3" t="s">
        <v>27</v>
      </c>
      <c r="B1013" s="3" t="s">
        <v>28</v>
      </c>
      <c r="C1013" s="3">
        <v>803</v>
      </c>
    </row>
    <row r="1014" spans="1:3" x14ac:dyDescent="0.35">
      <c r="A1014" s="3" t="s">
        <v>27</v>
      </c>
      <c r="B1014" s="3" t="s">
        <v>28</v>
      </c>
      <c r="C1014" s="3">
        <v>265</v>
      </c>
    </row>
    <row r="1015" spans="1:3" x14ac:dyDescent="0.35">
      <c r="A1015" s="3" t="s">
        <v>27</v>
      </c>
      <c r="B1015" s="3" t="s">
        <v>28</v>
      </c>
      <c r="C1015" s="3">
        <v>314</v>
      </c>
    </row>
    <row r="1016" spans="1:3" x14ac:dyDescent="0.35">
      <c r="A1016" s="3" t="s">
        <v>27</v>
      </c>
      <c r="B1016" s="3" t="s">
        <v>28</v>
      </c>
      <c r="C1016" s="3">
        <v>421</v>
      </c>
    </row>
    <row r="1017" spans="1:3" x14ac:dyDescent="0.35">
      <c r="A1017" s="3" t="s">
        <v>27</v>
      </c>
      <c r="B1017" s="3" t="s">
        <v>28</v>
      </c>
      <c r="C1017" s="3">
        <v>216</v>
      </c>
    </row>
    <row r="1018" spans="1:3" x14ac:dyDescent="0.35">
      <c r="A1018" s="3" t="s">
        <v>27</v>
      </c>
      <c r="B1018" s="3" t="s">
        <v>28</v>
      </c>
      <c r="C1018" s="3">
        <v>546</v>
      </c>
    </row>
    <row r="1019" spans="1:3" x14ac:dyDescent="0.35">
      <c r="A1019" s="3" t="s">
        <v>27</v>
      </c>
      <c r="B1019" s="3" t="s">
        <v>28</v>
      </c>
      <c r="C1019" s="3">
        <v>317</v>
      </c>
    </row>
    <row r="1020" spans="1:3" x14ac:dyDescent="0.35">
      <c r="A1020" s="3" t="s">
        <v>27</v>
      </c>
      <c r="B1020" s="3" t="s">
        <v>28</v>
      </c>
      <c r="C1020" s="3">
        <v>140</v>
      </c>
    </row>
    <row r="1021" spans="1:3" x14ac:dyDescent="0.35">
      <c r="A1021" s="3" t="s">
        <v>27</v>
      </c>
      <c r="B1021" s="3" t="s">
        <v>28</v>
      </c>
      <c r="C1021" s="3">
        <v>280</v>
      </c>
    </row>
    <row r="1022" spans="1:3" x14ac:dyDescent="0.35">
      <c r="A1022" s="3" t="s">
        <v>27</v>
      </c>
      <c r="B1022" s="3" t="s">
        <v>28</v>
      </c>
      <c r="C1022" s="3">
        <v>85</v>
      </c>
    </row>
    <row r="1023" spans="1:3" x14ac:dyDescent="0.35">
      <c r="A1023" s="3" t="s">
        <v>27</v>
      </c>
      <c r="B1023" s="3" t="s">
        <v>28</v>
      </c>
      <c r="C1023" s="3">
        <v>109</v>
      </c>
    </row>
    <row r="1024" spans="1:3" x14ac:dyDescent="0.35">
      <c r="A1024" s="3" t="s">
        <v>27</v>
      </c>
      <c r="B1024" s="3" t="s">
        <v>28</v>
      </c>
      <c r="C1024" s="3">
        <v>100</v>
      </c>
    </row>
    <row r="1025" spans="1:3" x14ac:dyDescent="0.35">
      <c r="A1025" s="3" t="s">
        <v>27</v>
      </c>
      <c r="B1025" s="3" t="s">
        <v>28</v>
      </c>
      <c r="C1025" s="3">
        <v>169</v>
      </c>
    </row>
    <row r="1026" spans="1:3" x14ac:dyDescent="0.35">
      <c r="A1026" s="3" t="s">
        <v>27</v>
      </c>
      <c r="B1026" s="3" t="s">
        <v>28</v>
      </c>
      <c r="C1026" s="3">
        <v>530</v>
      </c>
    </row>
    <row r="1027" spans="1:3" x14ac:dyDescent="0.35">
      <c r="A1027" s="3" t="s">
        <v>27</v>
      </c>
      <c r="B1027" s="3" t="s">
        <v>28</v>
      </c>
      <c r="C1027" s="3">
        <v>313</v>
      </c>
    </row>
    <row r="1028" spans="1:3" x14ac:dyDescent="0.35">
      <c r="A1028" s="3" t="s">
        <v>27</v>
      </c>
      <c r="B1028" s="3" t="s">
        <v>28</v>
      </c>
      <c r="C1028" s="3">
        <v>314</v>
      </c>
    </row>
    <row r="1029" spans="1:3" x14ac:dyDescent="0.35">
      <c r="A1029" s="3" t="s">
        <v>27</v>
      </c>
      <c r="B1029" s="3" t="s">
        <v>28</v>
      </c>
      <c r="C1029" s="3">
        <v>541</v>
      </c>
    </row>
    <row r="1030" spans="1:3" x14ac:dyDescent="0.35">
      <c r="A1030" s="3" t="s">
        <v>27</v>
      </c>
      <c r="B1030" s="3" t="s">
        <v>28</v>
      </c>
      <c r="C1030" s="3">
        <v>485</v>
      </c>
    </row>
    <row r="1031" spans="1:3" x14ac:dyDescent="0.35">
      <c r="A1031" s="3" t="s">
        <v>27</v>
      </c>
      <c r="B1031" s="3" t="s">
        <v>28</v>
      </c>
      <c r="C1031" s="3">
        <v>397</v>
      </c>
    </row>
    <row r="1032" spans="1:3" x14ac:dyDescent="0.35">
      <c r="A1032" s="3" t="s">
        <v>27</v>
      </c>
      <c r="B1032" s="3" t="s">
        <v>28</v>
      </c>
      <c r="C1032" s="3">
        <v>508</v>
      </c>
    </row>
    <row r="1033" spans="1:3" x14ac:dyDescent="0.35">
      <c r="A1033" s="3" t="s">
        <v>27</v>
      </c>
      <c r="B1033" s="3" t="s">
        <v>28</v>
      </c>
      <c r="C1033" s="3">
        <v>197</v>
      </c>
    </row>
    <row r="1034" spans="1:3" x14ac:dyDescent="0.35">
      <c r="A1034" s="3" t="s">
        <v>27</v>
      </c>
      <c r="B1034" s="3" t="s">
        <v>28</v>
      </c>
      <c r="C1034" s="3">
        <v>204</v>
      </c>
    </row>
    <row r="1035" spans="1:3" x14ac:dyDescent="0.35">
      <c r="A1035" s="3" t="s">
        <v>27</v>
      </c>
      <c r="B1035" s="3" t="s">
        <v>28</v>
      </c>
      <c r="C1035" s="3">
        <v>72</v>
      </c>
    </row>
    <row r="1036" spans="1:3" x14ac:dyDescent="0.35">
      <c r="A1036" s="3" t="s">
        <v>27</v>
      </c>
      <c r="B1036" s="3" t="s">
        <v>28</v>
      </c>
      <c r="C1036" s="3">
        <v>349</v>
      </c>
    </row>
    <row r="1037" spans="1:3" x14ac:dyDescent="0.35">
      <c r="A1037" s="3" t="s">
        <v>27</v>
      </c>
      <c r="B1037" s="3" t="s">
        <v>28</v>
      </c>
      <c r="C1037" s="3">
        <v>826</v>
      </c>
    </row>
    <row r="1038" spans="1:3" x14ac:dyDescent="0.35">
      <c r="A1038" s="3" t="s">
        <v>27</v>
      </c>
      <c r="B1038" s="3" t="s">
        <v>28</v>
      </c>
      <c r="C1038" s="3">
        <v>238</v>
      </c>
    </row>
    <row r="1039" spans="1:3" x14ac:dyDescent="0.35">
      <c r="A1039" s="3" t="s">
        <v>27</v>
      </c>
      <c r="B1039" s="3" t="s">
        <v>28</v>
      </c>
      <c r="C1039" s="3">
        <v>111</v>
      </c>
    </row>
    <row r="1040" spans="1:3" x14ac:dyDescent="0.35">
      <c r="A1040" s="3" t="s">
        <v>27</v>
      </c>
      <c r="B1040" s="3" t="s">
        <v>28</v>
      </c>
      <c r="C1040" s="3">
        <v>600</v>
      </c>
    </row>
    <row r="1041" spans="1:3" x14ac:dyDescent="0.35">
      <c r="A1041" s="3" t="s">
        <v>27</v>
      </c>
      <c r="B1041" s="3" t="s">
        <v>28</v>
      </c>
      <c r="C1041" s="3">
        <v>503</v>
      </c>
    </row>
    <row r="1042" spans="1:3" x14ac:dyDescent="0.35">
      <c r="A1042" s="3" t="s">
        <v>27</v>
      </c>
      <c r="B1042" s="3" t="s">
        <v>28</v>
      </c>
      <c r="C1042" s="3">
        <v>61</v>
      </c>
    </row>
    <row r="1043" spans="1:3" x14ac:dyDescent="0.35">
      <c r="A1043" s="3" t="s">
        <v>27</v>
      </c>
      <c r="B1043" s="3" t="s">
        <v>28</v>
      </c>
      <c r="C1043" s="3">
        <v>274</v>
      </c>
    </row>
    <row r="1044" spans="1:3" x14ac:dyDescent="0.35">
      <c r="A1044" s="3" t="s">
        <v>27</v>
      </c>
      <c r="B1044" s="3" t="s">
        <v>28</v>
      </c>
      <c r="C1044" s="3">
        <v>97</v>
      </c>
    </row>
    <row r="1045" spans="1:3" x14ac:dyDescent="0.35">
      <c r="A1045" s="3" t="s">
        <v>27</v>
      </c>
      <c r="B1045" s="3" t="s">
        <v>28</v>
      </c>
      <c r="C1045" s="3">
        <v>71</v>
      </c>
    </row>
    <row r="1046" spans="1:3" x14ac:dyDescent="0.35">
      <c r="A1046" s="3" t="s">
        <v>27</v>
      </c>
      <c r="B1046" s="3" t="s">
        <v>28</v>
      </c>
      <c r="C1046" s="3">
        <v>285</v>
      </c>
    </row>
    <row r="1047" spans="1:3" x14ac:dyDescent="0.35">
      <c r="A1047" s="3" t="s">
        <v>27</v>
      </c>
      <c r="B1047" s="3" t="s">
        <v>28</v>
      </c>
      <c r="C1047" s="3">
        <v>104</v>
      </c>
    </row>
    <row r="1048" spans="1:3" x14ac:dyDescent="0.35">
      <c r="A1048" s="3" t="s">
        <v>27</v>
      </c>
      <c r="B1048" s="3" t="s">
        <v>28</v>
      </c>
      <c r="C1048" s="3">
        <v>267</v>
      </c>
    </row>
    <row r="1049" spans="1:3" x14ac:dyDescent="0.35">
      <c r="A1049" s="3" t="s">
        <v>27</v>
      </c>
      <c r="B1049" s="3" t="s">
        <v>28</v>
      </c>
      <c r="C1049" s="3">
        <v>365</v>
      </c>
    </row>
    <row r="1050" spans="1:3" x14ac:dyDescent="0.35">
      <c r="A1050" s="3" t="s">
        <v>27</v>
      </c>
      <c r="B1050" s="3" t="s">
        <v>28</v>
      </c>
      <c r="C1050" s="3">
        <v>398</v>
      </c>
    </row>
    <row r="1051" spans="1:3" x14ac:dyDescent="0.35">
      <c r="A1051" s="3" t="s">
        <v>27</v>
      </c>
      <c r="B1051" s="3" t="s">
        <v>28</v>
      </c>
      <c r="C1051" s="3">
        <v>340</v>
      </c>
    </row>
    <row r="1052" spans="1:3" x14ac:dyDescent="0.35">
      <c r="A1052" s="3" t="s">
        <v>27</v>
      </c>
      <c r="B1052" s="3" t="s">
        <v>28</v>
      </c>
      <c r="C1052" s="3">
        <v>344</v>
      </c>
    </row>
    <row r="1053" spans="1:3" x14ac:dyDescent="0.35">
      <c r="A1053" s="3" t="s">
        <v>27</v>
      </c>
      <c r="B1053" s="3" t="s">
        <v>28</v>
      </c>
      <c r="C1053" s="3">
        <v>366</v>
      </c>
    </row>
    <row r="1054" spans="1:3" x14ac:dyDescent="0.35">
      <c r="A1054" s="3" t="s">
        <v>27</v>
      </c>
      <c r="B1054" s="3" t="s">
        <v>28</v>
      </c>
      <c r="C1054" s="3">
        <v>143</v>
      </c>
    </row>
    <row r="1055" spans="1:3" x14ac:dyDescent="0.35">
      <c r="A1055" s="3" t="s">
        <v>27</v>
      </c>
      <c r="B1055" s="3" t="s">
        <v>28</v>
      </c>
      <c r="C1055" s="3">
        <v>294</v>
      </c>
    </row>
    <row r="1056" spans="1:3" x14ac:dyDescent="0.35">
      <c r="A1056" s="3" t="s">
        <v>27</v>
      </c>
      <c r="B1056" s="3" t="s">
        <v>28</v>
      </c>
      <c r="C1056" s="3">
        <v>291</v>
      </c>
    </row>
    <row r="1057" spans="1:3" x14ac:dyDescent="0.35">
      <c r="A1057" s="3" t="s">
        <v>27</v>
      </c>
      <c r="B1057" s="3" t="s">
        <v>28</v>
      </c>
      <c r="C1057" s="3">
        <v>295</v>
      </c>
    </row>
    <row r="1058" spans="1:3" x14ac:dyDescent="0.35">
      <c r="A1058" s="3" t="s">
        <v>27</v>
      </c>
      <c r="B1058" s="3" t="s">
        <v>28</v>
      </c>
      <c r="C1058" s="3">
        <v>487</v>
      </c>
    </row>
    <row r="1059" spans="1:3" x14ac:dyDescent="0.35">
      <c r="A1059" s="3" t="s">
        <v>27</v>
      </c>
      <c r="B1059" s="3" t="s">
        <v>28</v>
      </c>
      <c r="C1059" s="3">
        <v>510</v>
      </c>
    </row>
    <row r="1060" spans="1:3" x14ac:dyDescent="0.35">
      <c r="A1060" s="3" t="s">
        <v>27</v>
      </c>
      <c r="B1060" s="3" t="s">
        <v>28</v>
      </c>
      <c r="C1060" s="3">
        <v>610</v>
      </c>
    </row>
    <row r="1061" spans="1:3" x14ac:dyDescent="0.35">
      <c r="A1061" s="3" t="s">
        <v>27</v>
      </c>
      <c r="B1061" s="3" t="s">
        <v>28</v>
      </c>
      <c r="C1061" s="3">
        <v>126</v>
      </c>
    </row>
    <row r="1062" spans="1:3" x14ac:dyDescent="0.35">
      <c r="A1062" s="3" t="s">
        <v>27</v>
      </c>
      <c r="B1062" s="3" t="s">
        <v>28</v>
      </c>
      <c r="C1062" s="3">
        <v>278</v>
      </c>
    </row>
    <row r="1063" spans="1:3" x14ac:dyDescent="0.35">
      <c r="A1063" s="3" t="s">
        <v>27</v>
      </c>
      <c r="B1063" s="3" t="s">
        <v>28</v>
      </c>
      <c r="C1063" s="3">
        <v>330</v>
      </c>
    </row>
    <row r="1064" spans="1:3" x14ac:dyDescent="0.35">
      <c r="A1064" s="3" t="s">
        <v>27</v>
      </c>
      <c r="B1064" s="3" t="s">
        <v>28</v>
      </c>
      <c r="C1064" s="3">
        <v>388</v>
      </c>
    </row>
    <row r="1065" spans="1:3" x14ac:dyDescent="0.35">
      <c r="A1065" s="3" t="s">
        <v>27</v>
      </c>
      <c r="B1065" s="3" t="s">
        <v>28</v>
      </c>
      <c r="C1065" s="3">
        <v>369</v>
      </c>
    </row>
    <row r="1066" spans="1:3" x14ac:dyDescent="0.35">
      <c r="A1066" s="3" t="s">
        <v>27</v>
      </c>
      <c r="B1066" s="3" t="s">
        <v>28</v>
      </c>
      <c r="C1066" s="3">
        <v>424</v>
      </c>
    </row>
    <row r="1067" spans="1:3" x14ac:dyDescent="0.35">
      <c r="A1067" s="3" t="s">
        <v>27</v>
      </c>
      <c r="B1067" s="3" t="s">
        <v>28</v>
      </c>
      <c r="C1067" s="3">
        <v>135</v>
      </c>
    </row>
    <row r="1068" spans="1:3" x14ac:dyDescent="0.35">
      <c r="A1068" s="3" t="s">
        <v>27</v>
      </c>
      <c r="B1068" s="3" t="s">
        <v>28</v>
      </c>
      <c r="C1068" s="3">
        <v>306</v>
      </c>
    </row>
    <row r="1069" spans="1:3" x14ac:dyDescent="0.35">
      <c r="A1069" s="3" t="s">
        <v>27</v>
      </c>
      <c r="B1069" s="3" t="s">
        <v>28</v>
      </c>
      <c r="C1069" s="3">
        <v>241</v>
      </c>
    </row>
    <row r="1070" spans="1:3" x14ac:dyDescent="0.35">
      <c r="A1070" s="3" t="s">
        <v>27</v>
      </c>
      <c r="B1070" s="3" t="s">
        <v>28</v>
      </c>
      <c r="C1070" s="3">
        <v>89</v>
      </c>
    </row>
    <row r="1071" spans="1:3" x14ac:dyDescent="0.35">
      <c r="A1071" s="3" t="s">
        <v>27</v>
      </c>
      <c r="B1071" s="3" t="s">
        <v>28</v>
      </c>
      <c r="C1071" s="3">
        <v>265</v>
      </c>
    </row>
    <row r="1072" spans="1:3" x14ac:dyDescent="0.35">
      <c r="A1072" s="3" t="s">
        <v>27</v>
      </c>
      <c r="B1072" s="3" t="s">
        <v>28</v>
      </c>
      <c r="C1072" s="3">
        <v>202</v>
      </c>
    </row>
    <row r="1073" spans="1:3" x14ac:dyDescent="0.35">
      <c r="A1073" s="3" t="s">
        <v>27</v>
      </c>
      <c r="B1073" s="3" t="s">
        <v>28</v>
      </c>
      <c r="C1073" s="3">
        <v>140</v>
      </c>
    </row>
    <row r="1074" spans="1:3" x14ac:dyDescent="0.35">
      <c r="A1074" s="3" t="s">
        <v>27</v>
      </c>
      <c r="B1074" s="3" t="s">
        <v>28</v>
      </c>
      <c r="C1074" s="3">
        <v>777</v>
      </c>
    </row>
    <row r="1075" spans="1:3" x14ac:dyDescent="0.35">
      <c r="A1075" s="3" t="s">
        <v>27</v>
      </c>
      <c r="B1075" s="3" t="s">
        <v>28</v>
      </c>
      <c r="C1075" s="3">
        <v>88</v>
      </c>
    </row>
    <row r="1076" spans="1:3" x14ac:dyDescent="0.35">
      <c r="A1076" s="3" t="s">
        <v>27</v>
      </c>
      <c r="B1076" s="3" t="s">
        <v>28</v>
      </c>
      <c r="C1076" s="3">
        <v>351</v>
      </c>
    </row>
    <row r="1077" spans="1:3" x14ac:dyDescent="0.35">
      <c r="A1077" s="3" t="s">
        <v>27</v>
      </c>
      <c r="B1077" s="3" t="s">
        <v>28</v>
      </c>
      <c r="C1077" s="3">
        <v>474</v>
      </c>
    </row>
    <row r="1078" spans="1:3" x14ac:dyDescent="0.35">
      <c r="A1078" s="3" t="s">
        <v>27</v>
      </c>
      <c r="B1078" s="3" t="s">
        <v>28</v>
      </c>
      <c r="C1078" s="3">
        <v>271</v>
      </c>
    </row>
    <row r="1079" spans="1:3" x14ac:dyDescent="0.35">
      <c r="A1079" s="3" t="s">
        <v>27</v>
      </c>
      <c r="B1079" s="3" t="s">
        <v>28</v>
      </c>
      <c r="C1079" s="3">
        <v>463</v>
      </c>
    </row>
    <row r="1080" spans="1:3" x14ac:dyDescent="0.35">
      <c r="A1080" s="3" t="s">
        <v>27</v>
      </c>
      <c r="B1080" s="3" t="s">
        <v>28</v>
      </c>
      <c r="C1080" s="3">
        <v>168</v>
      </c>
    </row>
    <row r="1081" spans="1:3" x14ac:dyDescent="0.35">
      <c r="A1081" s="3" t="s">
        <v>27</v>
      </c>
      <c r="B1081" s="3" t="s">
        <v>28</v>
      </c>
      <c r="C1081" s="3">
        <v>753</v>
      </c>
    </row>
    <row r="1082" spans="1:3" x14ac:dyDescent="0.35">
      <c r="A1082" s="3" t="s">
        <v>27</v>
      </c>
      <c r="B1082" s="3" t="s">
        <v>28</v>
      </c>
      <c r="C1082" s="3">
        <v>917</v>
      </c>
    </row>
    <row r="1083" spans="1:3" x14ac:dyDescent="0.35">
      <c r="A1083" s="3" t="s">
        <v>27</v>
      </c>
      <c r="B1083" s="3" t="s">
        <v>28</v>
      </c>
      <c r="C1083" s="3">
        <v>220</v>
      </c>
    </row>
    <row r="1084" spans="1:3" x14ac:dyDescent="0.35">
      <c r="A1084" s="3" t="s">
        <v>27</v>
      </c>
      <c r="B1084" s="3" t="s">
        <v>28</v>
      </c>
      <c r="C1084" s="3">
        <v>380</v>
      </c>
    </row>
    <row r="1085" spans="1:3" x14ac:dyDescent="0.35">
      <c r="A1085" s="3" t="s">
        <v>27</v>
      </c>
      <c r="B1085" s="3" t="s">
        <v>28</v>
      </c>
      <c r="C1085" s="3">
        <v>343</v>
      </c>
    </row>
    <row r="1086" spans="1:3" x14ac:dyDescent="0.35">
      <c r="A1086" s="3" t="s">
        <v>27</v>
      </c>
      <c r="B1086" s="3" t="s">
        <v>28</v>
      </c>
      <c r="C1086" s="3">
        <v>298</v>
      </c>
    </row>
    <row r="1087" spans="1:3" x14ac:dyDescent="0.35">
      <c r="A1087" s="3" t="s">
        <v>27</v>
      </c>
      <c r="B1087" s="3" t="s">
        <v>28</v>
      </c>
      <c r="C1087" s="3">
        <v>366</v>
      </c>
    </row>
    <row r="1088" spans="1:3" x14ac:dyDescent="0.35">
      <c r="A1088" s="3" t="s">
        <v>27</v>
      </c>
      <c r="B1088" s="3" t="s">
        <v>28</v>
      </c>
      <c r="C1088" s="3">
        <v>306</v>
      </c>
    </row>
    <row r="1089" spans="1:3" x14ac:dyDescent="0.35">
      <c r="A1089" s="3" t="s">
        <v>27</v>
      </c>
      <c r="B1089" s="3" t="s">
        <v>28</v>
      </c>
      <c r="C1089" s="3">
        <v>93</v>
      </c>
    </row>
    <row r="1090" spans="1:3" x14ac:dyDescent="0.35">
      <c r="A1090" s="3" t="s">
        <v>27</v>
      </c>
      <c r="B1090" s="3" t="s">
        <v>28</v>
      </c>
      <c r="C1090" s="3">
        <v>80</v>
      </c>
    </row>
    <row r="1091" spans="1:3" x14ac:dyDescent="0.35">
      <c r="A1091" s="3" t="s">
        <v>27</v>
      </c>
      <c r="B1091" s="3" t="s">
        <v>28</v>
      </c>
      <c r="C1091" s="3">
        <v>169</v>
      </c>
    </row>
    <row r="1092" spans="1:3" x14ac:dyDescent="0.35">
      <c r="A1092" s="3" t="s">
        <v>27</v>
      </c>
      <c r="B1092" s="3" t="s">
        <v>28</v>
      </c>
      <c r="C1092" s="3">
        <v>224</v>
      </c>
    </row>
    <row r="1093" spans="1:3" x14ac:dyDescent="0.35">
      <c r="A1093" s="3" t="s">
        <v>27</v>
      </c>
      <c r="B1093" s="3" t="s">
        <v>28</v>
      </c>
      <c r="C1093" s="3">
        <v>634</v>
      </c>
    </row>
    <row r="1094" spans="1:3" x14ac:dyDescent="0.35">
      <c r="A1094" s="3" t="s">
        <v>27</v>
      </c>
      <c r="B1094" s="3" t="s">
        <v>28</v>
      </c>
      <c r="C1094" s="3">
        <v>366</v>
      </c>
    </row>
    <row r="1095" spans="1:3" x14ac:dyDescent="0.35">
      <c r="A1095" s="3" t="s">
        <v>27</v>
      </c>
      <c r="B1095" s="3" t="s">
        <v>28</v>
      </c>
      <c r="C1095" s="3">
        <v>68</v>
      </c>
    </row>
    <row r="1096" spans="1:3" x14ac:dyDescent="0.35">
      <c r="A1096" s="3" t="s">
        <v>27</v>
      </c>
      <c r="B1096" s="3" t="s">
        <v>28</v>
      </c>
      <c r="C1096" s="3">
        <v>277</v>
      </c>
    </row>
    <row r="1097" spans="1:3" x14ac:dyDescent="0.35">
      <c r="A1097" s="3" t="s">
        <v>27</v>
      </c>
      <c r="B1097" s="3" t="s">
        <v>28</v>
      </c>
      <c r="C1097" s="3">
        <v>167</v>
      </c>
    </row>
    <row r="1098" spans="1:3" x14ac:dyDescent="0.35">
      <c r="A1098" s="3" t="s">
        <v>27</v>
      </c>
      <c r="B1098" s="3" t="s">
        <v>28</v>
      </c>
      <c r="C1098" s="3">
        <v>364</v>
      </c>
    </row>
    <row r="1099" spans="1:3" x14ac:dyDescent="0.35">
      <c r="A1099" s="3" t="s">
        <v>27</v>
      </c>
      <c r="B1099" s="3" t="s">
        <v>28</v>
      </c>
      <c r="C1099" s="3">
        <v>253</v>
      </c>
    </row>
    <row r="1100" spans="1:3" x14ac:dyDescent="0.35">
      <c r="A1100" s="3" t="s">
        <v>27</v>
      </c>
      <c r="B1100" s="3" t="s">
        <v>28</v>
      </c>
      <c r="C1100" s="3">
        <v>520</v>
      </c>
    </row>
    <row r="1101" spans="1:3" x14ac:dyDescent="0.35">
      <c r="A1101" s="3" t="s">
        <v>27</v>
      </c>
      <c r="B1101" s="3" t="s">
        <v>28</v>
      </c>
      <c r="C1101" s="3">
        <v>443</v>
      </c>
    </row>
    <row r="1102" spans="1:3" x14ac:dyDescent="0.35">
      <c r="A1102" s="3" t="s">
        <v>27</v>
      </c>
      <c r="B1102" s="3" t="s">
        <v>28</v>
      </c>
      <c r="C1102" s="3">
        <v>206</v>
      </c>
    </row>
    <row r="1103" spans="1:3" x14ac:dyDescent="0.35">
      <c r="A1103" s="3" t="s">
        <v>27</v>
      </c>
      <c r="B1103" s="3" t="s">
        <v>28</v>
      </c>
      <c r="C1103" s="3">
        <v>334</v>
      </c>
    </row>
    <row r="1104" spans="1:3" x14ac:dyDescent="0.35">
      <c r="A1104" s="3" t="s">
        <v>27</v>
      </c>
      <c r="B1104" s="3" t="s">
        <v>28</v>
      </c>
      <c r="C1104" s="3">
        <v>259</v>
      </c>
    </row>
    <row r="1105" spans="1:3" x14ac:dyDescent="0.35">
      <c r="A1105" s="3" t="s">
        <v>27</v>
      </c>
      <c r="B1105" s="3" t="s">
        <v>28</v>
      </c>
      <c r="C1105" s="3">
        <v>151</v>
      </c>
    </row>
    <row r="1106" spans="1:3" x14ac:dyDescent="0.35">
      <c r="A1106" s="3" t="s">
        <v>27</v>
      </c>
      <c r="B1106" s="3" t="s">
        <v>28</v>
      </c>
      <c r="C1106" s="3">
        <v>327</v>
      </c>
    </row>
    <row r="1107" spans="1:3" x14ac:dyDescent="0.35">
      <c r="A1107" s="3" t="s">
        <v>27</v>
      </c>
      <c r="B1107" s="3" t="s">
        <v>28</v>
      </c>
      <c r="C1107" s="3">
        <v>311</v>
      </c>
    </row>
    <row r="1108" spans="1:3" x14ac:dyDescent="0.35">
      <c r="A1108" s="3" t="s">
        <v>27</v>
      </c>
      <c r="B1108" s="3" t="s">
        <v>28</v>
      </c>
      <c r="C1108" s="3">
        <v>71</v>
      </c>
    </row>
    <row r="1109" spans="1:3" x14ac:dyDescent="0.35">
      <c r="A1109" s="3" t="s">
        <v>27</v>
      </c>
      <c r="B1109" s="3" t="s">
        <v>28</v>
      </c>
      <c r="C1109" s="3">
        <v>121</v>
      </c>
    </row>
    <row r="1110" spans="1:3" x14ac:dyDescent="0.35">
      <c r="A1110" s="3" t="s">
        <v>27</v>
      </c>
      <c r="B1110" s="3" t="s">
        <v>28</v>
      </c>
      <c r="C1110" s="3">
        <v>114</v>
      </c>
    </row>
    <row r="1111" spans="1:3" x14ac:dyDescent="0.35">
      <c r="A1111" s="3" t="s">
        <v>27</v>
      </c>
      <c r="B1111" s="3" t="s">
        <v>28</v>
      </c>
      <c r="C1111" s="3">
        <v>98</v>
      </c>
    </row>
    <row r="1112" spans="1:3" x14ac:dyDescent="0.35">
      <c r="A1112" s="3" t="s">
        <v>27</v>
      </c>
      <c r="B1112" s="3" t="s">
        <v>28</v>
      </c>
      <c r="C1112" s="3">
        <v>101</v>
      </c>
    </row>
    <row r="1113" spans="1:3" x14ac:dyDescent="0.35">
      <c r="A1113" s="3" t="s">
        <v>27</v>
      </c>
      <c r="B1113" s="3" t="s">
        <v>28</v>
      </c>
      <c r="C1113" s="3">
        <v>261</v>
      </c>
    </row>
    <row r="1114" spans="1:3" x14ac:dyDescent="0.35">
      <c r="A1114" s="3" t="s">
        <v>27</v>
      </c>
      <c r="B1114" s="3" t="s">
        <v>28</v>
      </c>
      <c r="C1114" s="3">
        <v>233</v>
      </c>
    </row>
    <row r="1115" spans="1:3" x14ac:dyDescent="0.35">
      <c r="A1115" s="3" t="s">
        <v>27</v>
      </c>
      <c r="B1115" s="3" t="s">
        <v>28</v>
      </c>
      <c r="C1115" s="3">
        <v>393</v>
      </c>
    </row>
    <row r="1116" spans="1:3" x14ac:dyDescent="0.35">
      <c r="A1116" s="3" t="s">
        <v>27</v>
      </c>
      <c r="B1116" s="3" t="s">
        <v>28</v>
      </c>
      <c r="C1116" s="3">
        <v>241</v>
      </c>
    </row>
    <row r="1117" spans="1:3" x14ac:dyDescent="0.35">
      <c r="A1117" s="3" t="s">
        <v>27</v>
      </c>
      <c r="B1117" s="3" t="s">
        <v>28</v>
      </c>
      <c r="C1117" s="3">
        <v>156</v>
      </c>
    </row>
    <row r="1118" spans="1:3" x14ac:dyDescent="0.35">
      <c r="A1118" s="3" t="s">
        <v>27</v>
      </c>
      <c r="B1118" s="3" t="s">
        <v>28</v>
      </c>
      <c r="C1118" s="3">
        <v>680</v>
      </c>
    </row>
    <row r="1119" spans="1:3" x14ac:dyDescent="0.35">
      <c r="A1119" s="3" t="s">
        <v>27</v>
      </c>
      <c r="B1119" s="3" t="s">
        <v>28</v>
      </c>
      <c r="C1119" s="3">
        <v>72</v>
      </c>
    </row>
    <row r="1120" spans="1:3" x14ac:dyDescent="0.35">
      <c r="A1120" s="3" t="s">
        <v>27</v>
      </c>
      <c r="B1120" s="3" t="s">
        <v>28</v>
      </c>
      <c r="C1120" s="3">
        <v>375</v>
      </c>
    </row>
    <row r="1121" spans="1:3" x14ac:dyDescent="0.35">
      <c r="A1121" s="3" t="s">
        <v>27</v>
      </c>
      <c r="B1121" s="3" t="s">
        <v>28</v>
      </c>
      <c r="C1121" s="3">
        <v>442</v>
      </c>
    </row>
    <row r="1122" spans="1:3" x14ac:dyDescent="0.35">
      <c r="A1122" s="3" t="s">
        <v>27</v>
      </c>
      <c r="B1122" s="3" t="s">
        <v>28</v>
      </c>
      <c r="C1122" s="3">
        <v>501</v>
      </c>
    </row>
    <row r="1123" spans="1:3" x14ac:dyDescent="0.35">
      <c r="A1123" s="3" t="s">
        <v>27</v>
      </c>
      <c r="B1123" s="3" t="s">
        <v>28</v>
      </c>
      <c r="C1123" s="3">
        <v>263</v>
      </c>
    </row>
    <row r="1124" spans="1:3" x14ac:dyDescent="0.35">
      <c r="A1124" s="3" t="s">
        <v>27</v>
      </c>
      <c r="B1124" s="3" t="s">
        <v>28</v>
      </c>
      <c r="C1124" s="3">
        <v>187</v>
      </c>
    </row>
    <row r="1125" spans="1:3" x14ac:dyDescent="0.35">
      <c r="A1125" s="3" t="s">
        <v>27</v>
      </c>
      <c r="B1125" s="3" t="s">
        <v>28</v>
      </c>
      <c r="C1125" s="3">
        <v>358</v>
      </c>
    </row>
    <row r="1126" spans="1:3" x14ac:dyDescent="0.35">
      <c r="A1126" s="3" t="s">
        <v>27</v>
      </c>
      <c r="B1126" s="3" t="s">
        <v>28</v>
      </c>
      <c r="C1126" s="3">
        <v>610</v>
      </c>
    </row>
    <row r="1127" spans="1:3" x14ac:dyDescent="0.35">
      <c r="A1127" s="3" t="s">
        <v>27</v>
      </c>
      <c r="B1127" s="3" t="s">
        <v>28</v>
      </c>
      <c r="C1127" s="3">
        <v>216</v>
      </c>
    </row>
    <row r="1128" spans="1:3" x14ac:dyDescent="0.35">
      <c r="A1128" s="3" t="s">
        <v>27</v>
      </c>
      <c r="B1128" s="3" t="s">
        <v>28</v>
      </c>
      <c r="C1128" s="3">
        <v>173</v>
      </c>
    </row>
    <row r="1129" spans="1:3" x14ac:dyDescent="0.35">
      <c r="A1129" s="3" t="s">
        <v>27</v>
      </c>
      <c r="B1129" s="3" t="s">
        <v>28</v>
      </c>
      <c r="C1129" s="3">
        <v>86</v>
      </c>
    </row>
    <row r="1130" spans="1:3" x14ac:dyDescent="0.35">
      <c r="A1130" s="3" t="s">
        <v>27</v>
      </c>
      <c r="B1130" s="3" t="s">
        <v>28</v>
      </c>
      <c r="C1130" s="3">
        <v>117</v>
      </c>
    </row>
    <row r="1131" spans="1:3" x14ac:dyDescent="0.35">
      <c r="A1131" s="3" t="s">
        <v>27</v>
      </c>
      <c r="B1131" s="3" t="s">
        <v>28</v>
      </c>
      <c r="C1131" s="3">
        <v>250</v>
      </c>
    </row>
    <row r="1132" spans="1:3" x14ac:dyDescent="0.35">
      <c r="A1132" s="3" t="s">
        <v>27</v>
      </c>
      <c r="B1132" s="3" t="s">
        <v>28</v>
      </c>
      <c r="C1132" s="3">
        <v>272</v>
      </c>
    </row>
    <row r="1133" spans="1:3" x14ac:dyDescent="0.35">
      <c r="A1133" s="3" t="s">
        <v>27</v>
      </c>
      <c r="B1133" s="3" t="s">
        <v>28</v>
      </c>
      <c r="C1133" s="3">
        <v>262</v>
      </c>
    </row>
    <row r="1134" spans="1:3" x14ac:dyDescent="0.35">
      <c r="A1134" s="3" t="s">
        <v>27</v>
      </c>
      <c r="B1134" s="3" t="s">
        <v>28</v>
      </c>
      <c r="C1134" s="3">
        <v>169</v>
      </c>
    </row>
    <row r="1135" spans="1:3" x14ac:dyDescent="0.35">
      <c r="A1135" s="3" t="s">
        <v>27</v>
      </c>
      <c r="B1135" s="3" t="s">
        <v>28</v>
      </c>
      <c r="C1135" s="3">
        <v>212</v>
      </c>
    </row>
    <row r="1136" spans="1:3" x14ac:dyDescent="0.35">
      <c r="A1136" s="3" t="s">
        <v>27</v>
      </c>
      <c r="B1136" s="3" t="s">
        <v>28</v>
      </c>
      <c r="C1136" s="3">
        <v>350</v>
      </c>
    </row>
    <row r="1137" spans="1:3" x14ac:dyDescent="0.35">
      <c r="A1137" s="3" t="s">
        <v>27</v>
      </c>
      <c r="B1137" s="3" t="s">
        <v>28</v>
      </c>
      <c r="C1137" s="3">
        <v>149</v>
      </c>
    </row>
    <row r="1138" spans="1:3" x14ac:dyDescent="0.35">
      <c r="A1138" s="3" t="s">
        <v>27</v>
      </c>
      <c r="B1138" s="3" t="s">
        <v>28</v>
      </c>
      <c r="C1138" s="3">
        <v>308</v>
      </c>
    </row>
    <row r="1139" spans="1:3" x14ac:dyDescent="0.35">
      <c r="A1139" s="3" t="s">
        <v>27</v>
      </c>
      <c r="B1139" s="3" t="s">
        <v>28</v>
      </c>
      <c r="C1139" s="3">
        <v>166</v>
      </c>
    </row>
    <row r="1140" spans="1:3" x14ac:dyDescent="0.35">
      <c r="A1140" s="3" t="s">
        <v>27</v>
      </c>
      <c r="B1140" s="3" t="s">
        <v>28</v>
      </c>
      <c r="C1140" s="3">
        <v>341</v>
      </c>
    </row>
    <row r="1141" spans="1:3" x14ac:dyDescent="0.35">
      <c r="A1141" s="3" t="s">
        <v>27</v>
      </c>
      <c r="B1141" s="3" t="s">
        <v>28</v>
      </c>
      <c r="C1141" s="3">
        <v>443</v>
      </c>
    </row>
    <row r="1142" spans="1:3" x14ac:dyDescent="0.35">
      <c r="A1142" s="3" t="s">
        <v>27</v>
      </c>
      <c r="B1142" s="3" t="s">
        <v>28</v>
      </c>
      <c r="C1142" s="3">
        <v>161</v>
      </c>
    </row>
    <row r="1143" spans="1:3" x14ac:dyDescent="0.35">
      <c r="A1143" s="3" t="s">
        <v>27</v>
      </c>
      <c r="B1143" s="3" t="s">
        <v>28</v>
      </c>
      <c r="C1143" s="3">
        <v>279</v>
      </c>
    </row>
    <row r="1144" spans="1:3" x14ac:dyDescent="0.35">
      <c r="A1144" s="3" t="s">
        <v>27</v>
      </c>
      <c r="B1144" s="3" t="s">
        <v>28</v>
      </c>
      <c r="C1144" s="3">
        <v>462</v>
      </c>
    </row>
    <row r="1145" spans="1:3" x14ac:dyDescent="0.35">
      <c r="A1145" s="3" t="s">
        <v>27</v>
      </c>
      <c r="B1145" s="3" t="s">
        <v>28</v>
      </c>
      <c r="C1145" s="3">
        <v>640</v>
      </c>
    </row>
    <row r="1146" spans="1:3" x14ac:dyDescent="0.35">
      <c r="A1146" s="3" t="s">
        <v>27</v>
      </c>
      <c r="B1146" s="3" t="s">
        <v>28</v>
      </c>
      <c r="C1146" s="3">
        <v>396</v>
      </c>
    </row>
    <row r="1147" spans="1:3" x14ac:dyDescent="0.35">
      <c r="A1147" s="3" t="s">
        <v>27</v>
      </c>
      <c r="B1147" s="3" t="s">
        <v>28</v>
      </c>
      <c r="C1147" s="3">
        <v>452</v>
      </c>
    </row>
    <row r="1148" spans="1:3" x14ac:dyDescent="0.35">
      <c r="A1148" s="3" t="s">
        <v>27</v>
      </c>
      <c r="B1148" s="3" t="s">
        <v>28</v>
      </c>
      <c r="C1148" s="3">
        <v>688</v>
      </c>
    </row>
    <row r="1149" spans="1:3" x14ac:dyDescent="0.35">
      <c r="A1149" s="3" t="s">
        <v>27</v>
      </c>
      <c r="B1149" s="3" t="s">
        <v>28</v>
      </c>
      <c r="C1149" s="3">
        <v>271</v>
      </c>
    </row>
    <row r="1150" spans="1:3" x14ac:dyDescent="0.35">
      <c r="A1150" s="3" t="s">
        <v>27</v>
      </c>
      <c r="B1150" s="3" t="s">
        <v>28</v>
      </c>
      <c r="C1150" s="3">
        <v>277</v>
      </c>
    </row>
    <row r="1151" spans="1:3" x14ac:dyDescent="0.35">
      <c r="A1151" s="3" t="s">
        <v>27</v>
      </c>
      <c r="B1151" s="3" t="s">
        <v>28</v>
      </c>
      <c r="C1151" s="3">
        <v>384</v>
      </c>
    </row>
    <row r="1152" spans="1:3" x14ac:dyDescent="0.35">
      <c r="A1152" s="3" t="s">
        <v>27</v>
      </c>
      <c r="B1152" s="3" t="s">
        <v>28</v>
      </c>
      <c r="C1152" s="3">
        <v>384</v>
      </c>
    </row>
    <row r="1153" spans="1:3" x14ac:dyDescent="0.35">
      <c r="A1153" s="3" t="s">
        <v>27</v>
      </c>
      <c r="B1153" s="3" t="s">
        <v>28</v>
      </c>
      <c r="C1153" s="3">
        <v>429</v>
      </c>
    </row>
    <row r="1154" spans="1:3" x14ac:dyDescent="0.35">
      <c r="A1154" s="3" t="s">
        <v>27</v>
      </c>
      <c r="B1154" s="3" t="s">
        <v>28</v>
      </c>
      <c r="C1154" s="3">
        <v>677</v>
      </c>
    </row>
    <row r="1155" spans="1:3" x14ac:dyDescent="0.35">
      <c r="A1155" s="3" t="s">
        <v>27</v>
      </c>
      <c r="B1155" s="3" t="s">
        <v>28</v>
      </c>
      <c r="C1155" s="3">
        <v>195</v>
      </c>
    </row>
    <row r="1156" spans="1:3" x14ac:dyDescent="0.35">
      <c r="A1156" s="3" t="s">
        <v>27</v>
      </c>
      <c r="B1156" s="3" t="s">
        <v>28</v>
      </c>
      <c r="C1156" s="3">
        <v>566</v>
      </c>
    </row>
    <row r="1157" spans="1:3" x14ac:dyDescent="0.35">
      <c r="A1157" s="3" t="s">
        <v>27</v>
      </c>
      <c r="B1157" s="3" t="s">
        <v>28</v>
      </c>
      <c r="C1157" s="3">
        <v>299</v>
      </c>
    </row>
    <row r="1158" spans="1:3" x14ac:dyDescent="0.35">
      <c r="A1158" s="3" t="s">
        <v>27</v>
      </c>
      <c r="B1158" s="3" t="s">
        <v>28</v>
      </c>
      <c r="C1158" s="3">
        <v>343</v>
      </c>
    </row>
    <row r="1159" spans="1:3" x14ac:dyDescent="0.35">
      <c r="A1159" s="3" t="s">
        <v>27</v>
      </c>
      <c r="B1159" s="3" t="s">
        <v>28</v>
      </c>
      <c r="C1159" s="3">
        <v>137</v>
      </c>
    </row>
    <row r="1160" spans="1:3" x14ac:dyDescent="0.35">
      <c r="A1160" s="3" t="s">
        <v>27</v>
      </c>
      <c r="B1160" s="3" t="s">
        <v>28</v>
      </c>
      <c r="C1160" s="3">
        <v>151</v>
      </c>
    </row>
    <row r="1161" spans="1:3" x14ac:dyDescent="0.35">
      <c r="A1161" s="3" t="s">
        <v>27</v>
      </c>
      <c r="B1161" s="3" t="s">
        <v>28</v>
      </c>
      <c r="C1161" s="3">
        <v>486</v>
      </c>
    </row>
    <row r="1162" spans="1:3" x14ac:dyDescent="0.35">
      <c r="A1162" s="3" t="s">
        <v>27</v>
      </c>
      <c r="B1162" s="3" t="s">
        <v>28</v>
      </c>
      <c r="C1162" s="3">
        <v>312</v>
      </c>
    </row>
    <row r="1163" spans="1:3" x14ac:dyDescent="0.35">
      <c r="A1163" s="3" t="s">
        <v>27</v>
      </c>
      <c r="B1163" s="3" t="s">
        <v>28</v>
      </c>
      <c r="C1163" s="3">
        <v>184</v>
      </c>
    </row>
    <row r="1164" spans="1:3" x14ac:dyDescent="0.35">
      <c r="A1164" s="3" t="s">
        <v>27</v>
      </c>
      <c r="B1164" s="3" t="s">
        <v>28</v>
      </c>
      <c r="C1164" s="3">
        <v>367</v>
      </c>
    </row>
    <row r="1165" spans="1:3" x14ac:dyDescent="0.35">
      <c r="A1165" s="3" t="s">
        <v>27</v>
      </c>
      <c r="B1165" s="3" t="s">
        <v>28</v>
      </c>
      <c r="C1165" s="3">
        <v>1052</v>
      </c>
    </row>
    <row r="1166" spans="1:3" x14ac:dyDescent="0.35">
      <c r="A1166" s="3" t="s">
        <v>27</v>
      </c>
      <c r="B1166" s="3" t="s">
        <v>28</v>
      </c>
      <c r="C1166" s="3">
        <v>396</v>
      </c>
    </row>
    <row r="1167" spans="1:3" x14ac:dyDescent="0.35">
      <c r="A1167" s="3" t="s">
        <v>27</v>
      </c>
      <c r="B1167" s="3" t="s">
        <v>28</v>
      </c>
      <c r="C1167" s="3">
        <v>617</v>
      </c>
    </row>
    <row r="1168" spans="1:3" x14ac:dyDescent="0.35">
      <c r="A1168" s="3" t="s">
        <v>27</v>
      </c>
      <c r="B1168" s="3" t="s">
        <v>28</v>
      </c>
      <c r="C1168" s="3">
        <v>1153</v>
      </c>
    </row>
    <row r="1169" spans="1:3" x14ac:dyDescent="0.35">
      <c r="A1169" s="3" t="s">
        <v>27</v>
      </c>
      <c r="B1169" s="3" t="s">
        <v>28</v>
      </c>
      <c r="C1169" s="3">
        <v>325</v>
      </c>
    </row>
    <row r="1170" spans="1:3" x14ac:dyDescent="0.35">
      <c r="A1170" s="3" t="s">
        <v>27</v>
      </c>
      <c r="B1170" s="3" t="s">
        <v>28</v>
      </c>
      <c r="C1170" s="3">
        <v>171</v>
      </c>
    </row>
    <row r="1171" spans="1:3" x14ac:dyDescent="0.35">
      <c r="A1171" s="3" t="s">
        <v>27</v>
      </c>
      <c r="B1171" s="3" t="s">
        <v>28</v>
      </c>
      <c r="C1171" s="3">
        <v>488</v>
      </c>
    </row>
    <row r="1172" spans="1:3" x14ac:dyDescent="0.35">
      <c r="A1172" s="3" t="s">
        <v>27</v>
      </c>
      <c r="B1172" s="3" t="s">
        <v>28</v>
      </c>
      <c r="C1172" s="3">
        <v>104</v>
      </c>
    </row>
    <row r="1173" spans="1:3" x14ac:dyDescent="0.35">
      <c r="A1173" s="3" t="s">
        <v>27</v>
      </c>
      <c r="B1173" s="3" t="s">
        <v>28</v>
      </c>
      <c r="C1173" s="3">
        <v>142</v>
      </c>
    </row>
    <row r="1174" spans="1:3" x14ac:dyDescent="0.35">
      <c r="A1174" s="3" t="s">
        <v>27</v>
      </c>
      <c r="B1174" s="3" t="s">
        <v>28</v>
      </c>
      <c r="C1174" s="3">
        <v>102</v>
      </c>
    </row>
    <row r="1175" spans="1:3" x14ac:dyDescent="0.35">
      <c r="A1175" s="3" t="s">
        <v>27</v>
      </c>
      <c r="B1175" s="3" t="s">
        <v>28</v>
      </c>
      <c r="C1175" s="3">
        <v>280</v>
      </c>
    </row>
    <row r="1176" spans="1:3" x14ac:dyDescent="0.35">
      <c r="A1176" s="3" t="s">
        <v>27</v>
      </c>
      <c r="B1176" s="3" t="s">
        <v>28</v>
      </c>
      <c r="C1176" s="3">
        <v>431</v>
      </c>
    </row>
    <row r="1177" spans="1:3" x14ac:dyDescent="0.35">
      <c r="A1177" s="3" t="s">
        <v>27</v>
      </c>
      <c r="B1177" s="3" t="s">
        <v>28</v>
      </c>
      <c r="C1177" s="3">
        <v>112</v>
      </c>
    </row>
    <row r="1178" spans="1:3" x14ac:dyDescent="0.35">
      <c r="A1178" s="3" t="s">
        <v>27</v>
      </c>
      <c r="B1178" s="3" t="s">
        <v>28</v>
      </c>
      <c r="C1178" s="3">
        <v>288</v>
      </c>
    </row>
    <row r="1179" spans="1:3" x14ac:dyDescent="0.35">
      <c r="A1179" s="3" t="s">
        <v>27</v>
      </c>
      <c r="B1179" s="3" t="s">
        <v>28</v>
      </c>
      <c r="C1179" s="3">
        <v>474</v>
      </c>
    </row>
    <row r="1180" spans="1:3" x14ac:dyDescent="0.35">
      <c r="A1180" s="3" t="s">
        <v>27</v>
      </c>
      <c r="B1180" s="3" t="s">
        <v>28</v>
      </c>
      <c r="C1180" s="3">
        <v>733</v>
      </c>
    </row>
    <row r="1181" spans="1:3" x14ac:dyDescent="0.35">
      <c r="A1181" s="3" t="s">
        <v>27</v>
      </c>
      <c r="B1181" s="3" t="s">
        <v>28</v>
      </c>
      <c r="C1181" s="3">
        <v>498</v>
      </c>
    </row>
    <row r="1182" spans="1:3" x14ac:dyDescent="0.35">
      <c r="A1182" s="3" t="s">
        <v>27</v>
      </c>
      <c r="B1182" s="3" t="s">
        <v>28</v>
      </c>
      <c r="C1182" s="3">
        <v>400</v>
      </c>
    </row>
    <row r="1183" spans="1:3" x14ac:dyDescent="0.35">
      <c r="A1183" s="3" t="s">
        <v>27</v>
      </c>
      <c r="B1183" s="3" t="s">
        <v>28</v>
      </c>
      <c r="C1183" s="3">
        <v>343</v>
      </c>
    </row>
    <row r="1184" spans="1:3" x14ac:dyDescent="0.35">
      <c r="A1184" s="3" t="s">
        <v>27</v>
      </c>
      <c r="B1184" s="3" t="s">
        <v>28</v>
      </c>
      <c r="C1184" s="3">
        <v>342</v>
      </c>
    </row>
    <row r="1185" spans="1:3" x14ac:dyDescent="0.35">
      <c r="A1185" s="3" t="s">
        <v>27</v>
      </c>
      <c r="B1185" s="3" t="s">
        <v>28</v>
      </c>
      <c r="C1185" s="3">
        <v>266</v>
      </c>
    </row>
    <row r="1186" spans="1:3" x14ac:dyDescent="0.35">
      <c r="A1186" s="3" t="s">
        <v>27</v>
      </c>
      <c r="B1186" s="3" t="s">
        <v>28</v>
      </c>
      <c r="C1186" s="3">
        <v>150</v>
      </c>
    </row>
    <row r="1187" spans="1:3" x14ac:dyDescent="0.35">
      <c r="A1187" s="3" t="s">
        <v>27</v>
      </c>
      <c r="B1187" s="3" t="s">
        <v>28</v>
      </c>
      <c r="C1187" s="3">
        <v>671</v>
      </c>
    </row>
    <row r="1188" spans="1:3" x14ac:dyDescent="0.35">
      <c r="A1188" s="3" t="s">
        <v>27</v>
      </c>
      <c r="B1188" s="3" t="s">
        <v>28</v>
      </c>
      <c r="C1188" s="3">
        <v>271</v>
      </c>
    </row>
    <row r="1189" spans="1:3" x14ac:dyDescent="0.35">
      <c r="A1189" s="3" t="s">
        <v>27</v>
      </c>
      <c r="B1189" s="3" t="s">
        <v>28</v>
      </c>
      <c r="C1189" s="3">
        <v>434</v>
      </c>
    </row>
    <row r="1190" spans="1:3" x14ac:dyDescent="0.35">
      <c r="A1190" s="3" t="s">
        <v>27</v>
      </c>
      <c r="B1190" s="3" t="s">
        <v>28</v>
      </c>
      <c r="C1190" s="3">
        <v>496</v>
      </c>
    </row>
    <row r="1191" spans="1:3" x14ac:dyDescent="0.35">
      <c r="A1191" s="3" t="s">
        <v>27</v>
      </c>
      <c r="B1191" s="3" t="s">
        <v>28</v>
      </c>
      <c r="C1191" s="3">
        <v>408</v>
      </c>
    </row>
    <row r="1192" spans="1:3" x14ac:dyDescent="0.35">
      <c r="A1192" s="3" t="s">
        <v>27</v>
      </c>
      <c r="B1192" s="3" t="s">
        <v>28</v>
      </c>
      <c r="C1192" s="3">
        <v>283</v>
      </c>
    </row>
    <row r="1193" spans="1:3" x14ac:dyDescent="0.35">
      <c r="A1193" s="3" t="s">
        <v>27</v>
      </c>
      <c r="B1193" s="3" t="s">
        <v>28</v>
      </c>
      <c r="C1193" s="3">
        <v>421</v>
      </c>
    </row>
    <row r="1194" spans="1:3" x14ac:dyDescent="0.35">
      <c r="A1194" s="3" t="s">
        <v>27</v>
      </c>
      <c r="B1194" s="3" t="s">
        <v>28</v>
      </c>
      <c r="C1194" s="3">
        <v>394</v>
      </c>
    </row>
    <row r="1195" spans="1:3" x14ac:dyDescent="0.35">
      <c r="A1195" s="3" t="s">
        <v>27</v>
      </c>
      <c r="B1195" s="3" t="s">
        <v>28</v>
      </c>
      <c r="C1195" s="3">
        <v>796</v>
      </c>
    </row>
    <row r="1196" spans="1:3" x14ac:dyDescent="0.35">
      <c r="A1196" s="3" t="s">
        <v>27</v>
      </c>
      <c r="B1196" s="3" t="s">
        <v>28</v>
      </c>
      <c r="C1196" s="3">
        <v>447</v>
      </c>
    </row>
    <row r="1197" spans="1:3" x14ac:dyDescent="0.35">
      <c r="A1197" s="3" t="s">
        <v>27</v>
      </c>
      <c r="B1197" s="3" t="s">
        <v>28</v>
      </c>
      <c r="C1197" s="3">
        <v>624</v>
      </c>
    </row>
    <row r="1198" spans="1:3" x14ac:dyDescent="0.35">
      <c r="A1198" s="3" t="s">
        <v>27</v>
      </c>
      <c r="B1198" s="3" t="s">
        <v>28</v>
      </c>
      <c r="C1198" s="3">
        <v>541</v>
      </c>
    </row>
    <row r="1199" spans="1:3" x14ac:dyDescent="0.35">
      <c r="A1199" s="3" t="s">
        <v>27</v>
      </c>
      <c r="B1199" s="3" t="s">
        <v>28</v>
      </c>
      <c r="C1199" s="3">
        <v>301</v>
      </c>
    </row>
    <row r="1200" spans="1:3" x14ac:dyDescent="0.35">
      <c r="A1200" s="3" t="s">
        <v>27</v>
      </c>
      <c r="B1200" s="3" t="s">
        <v>28</v>
      </c>
      <c r="C1200" s="3">
        <v>124</v>
      </c>
    </row>
    <row r="1201" spans="1:3" x14ac:dyDescent="0.35">
      <c r="A1201" s="3" t="s">
        <v>27</v>
      </c>
      <c r="B1201" s="3" t="s">
        <v>28</v>
      </c>
      <c r="C1201" s="3">
        <v>371</v>
      </c>
    </row>
    <row r="1202" spans="1:3" x14ac:dyDescent="0.35">
      <c r="A1202" s="3" t="s">
        <v>27</v>
      </c>
      <c r="B1202" s="3" t="s">
        <v>28</v>
      </c>
      <c r="C1202" s="3">
        <v>569</v>
      </c>
    </row>
    <row r="1203" spans="1:3" x14ac:dyDescent="0.35">
      <c r="A1203" s="3" t="s">
        <v>27</v>
      </c>
      <c r="B1203" s="3" t="s">
        <v>28</v>
      </c>
      <c r="C1203" s="3">
        <v>682</v>
      </c>
    </row>
    <row r="1204" spans="1:3" x14ac:dyDescent="0.35">
      <c r="A1204" s="3" t="s">
        <v>27</v>
      </c>
      <c r="B1204" s="3" t="s">
        <v>28</v>
      </c>
      <c r="C1204" s="3">
        <v>193</v>
      </c>
    </row>
    <row r="1205" spans="1:3" x14ac:dyDescent="0.35">
      <c r="A1205" s="3" t="s">
        <v>27</v>
      </c>
      <c r="B1205" s="3" t="s">
        <v>28</v>
      </c>
      <c r="C1205" s="3">
        <v>897</v>
      </c>
    </row>
    <row r="1206" spans="1:3" x14ac:dyDescent="0.35">
      <c r="A1206" s="3" t="s">
        <v>27</v>
      </c>
      <c r="B1206" s="3" t="s">
        <v>28</v>
      </c>
      <c r="C1206" s="3">
        <v>230</v>
      </c>
    </row>
    <row r="1207" spans="1:3" x14ac:dyDescent="0.35">
      <c r="A1207" s="3" t="s">
        <v>27</v>
      </c>
      <c r="B1207" s="3" t="s">
        <v>28</v>
      </c>
      <c r="C1207" s="3">
        <v>559</v>
      </c>
    </row>
    <row r="1208" spans="1:3" x14ac:dyDescent="0.35">
      <c r="A1208" s="3" t="s">
        <v>27</v>
      </c>
      <c r="B1208" s="3" t="s">
        <v>28</v>
      </c>
      <c r="C1208" s="3">
        <v>361</v>
      </c>
    </row>
    <row r="1209" spans="1:3" x14ac:dyDescent="0.35">
      <c r="A1209" s="3" t="s">
        <v>27</v>
      </c>
      <c r="B1209" s="3" t="s">
        <v>28</v>
      </c>
      <c r="C1209" s="3">
        <v>596</v>
      </c>
    </row>
    <row r="1210" spans="1:3" x14ac:dyDescent="0.35">
      <c r="A1210" s="3" t="s">
        <v>27</v>
      </c>
      <c r="B1210" s="3" t="s">
        <v>28</v>
      </c>
      <c r="C1210" s="3">
        <v>239</v>
      </c>
    </row>
    <row r="1211" spans="1:3" x14ac:dyDescent="0.35">
      <c r="A1211" s="3" t="s">
        <v>27</v>
      </c>
      <c r="B1211" s="3" t="s">
        <v>28</v>
      </c>
      <c r="C1211" s="3">
        <v>198</v>
      </c>
    </row>
    <row r="1212" spans="1:3" x14ac:dyDescent="0.35">
      <c r="A1212" s="3" t="s">
        <v>27</v>
      </c>
      <c r="B1212" s="3" t="s">
        <v>28</v>
      </c>
      <c r="C1212" s="3">
        <v>123</v>
      </c>
    </row>
    <row r="1213" spans="1:3" x14ac:dyDescent="0.35">
      <c r="A1213" s="3" t="s">
        <v>27</v>
      </c>
      <c r="B1213" s="3" t="s">
        <v>28</v>
      </c>
      <c r="C1213" s="3">
        <v>258</v>
      </c>
    </row>
    <row r="1214" spans="1:3" x14ac:dyDescent="0.35">
      <c r="A1214" s="3" t="s">
        <v>27</v>
      </c>
      <c r="B1214" s="3" t="s">
        <v>28</v>
      </c>
      <c r="C1214" s="3">
        <v>406</v>
      </c>
    </row>
    <row r="1215" spans="1:3" x14ac:dyDescent="0.35">
      <c r="A1215" s="3" t="s">
        <v>27</v>
      </c>
      <c r="B1215" s="3" t="s">
        <v>28</v>
      </c>
      <c r="C1215" s="3">
        <v>113</v>
      </c>
    </row>
    <row r="1216" spans="1:3" x14ac:dyDescent="0.35">
      <c r="A1216" s="3" t="s">
        <v>27</v>
      </c>
      <c r="B1216" s="3" t="s">
        <v>28</v>
      </c>
      <c r="C1216" s="3">
        <v>268</v>
      </c>
    </row>
    <row r="1217" spans="1:3" x14ac:dyDescent="0.35">
      <c r="A1217" s="3" t="s">
        <v>27</v>
      </c>
      <c r="B1217" s="3" t="s">
        <v>28</v>
      </c>
      <c r="C1217" s="3">
        <v>481</v>
      </c>
    </row>
    <row r="1218" spans="1:3" x14ac:dyDescent="0.35">
      <c r="A1218" s="3" t="s">
        <v>27</v>
      </c>
      <c r="B1218" s="3" t="s">
        <v>28</v>
      </c>
      <c r="C1218" s="3">
        <v>148</v>
      </c>
    </row>
    <row r="1219" spans="1:3" x14ac:dyDescent="0.35">
      <c r="A1219" s="3" t="s">
        <v>27</v>
      </c>
      <c r="B1219" s="3" t="s">
        <v>28</v>
      </c>
      <c r="C1219" s="3">
        <v>152</v>
      </c>
    </row>
    <row r="1220" spans="1:3" x14ac:dyDescent="0.35">
      <c r="A1220" s="3" t="s">
        <v>27</v>
      </c>
      <c r="B1220" s="3" t="s">
        <v>28</v>
      </c>
      <c r="C1220" s="3">
        <v>445</v>
      </c>
    </row>
    <row r="1221" spans="1:3" x14ac:dyDescent="0.35">
      <c r="A1221" s="3" t="s">
        <v>27</v>
      </c>
      <c r="B1221" s="3" t="s">
        <v>28</v>
      </c>
      <c r="C1221" s="3">
        <v>114</v>
      </c>
    </row>
    <row r="1222" spans="1:3" x14ac:dyDescent="0.35">
      <c r="A1222" s="3" t="s">
        <v>27</v>
      </c>
      <c r="B1222" s="3" t="s">
        <v>28</v>
      </c>
      <c r="C1222" s="3">
        <v>65</v>
      </c>
    </row>
    <row r="1223" spans="1:3" x14ac:dyDescent="0.35">
      <c r="A1223" s="3" t="s">
        <v>27</v>
      </c>
      <c r="B1223" s="3" t="s">
        <v>28</v>
      </c>
      <c r="C1223" s="3">
        <v>342</v>
      </c>
    </row>
    <row r="1224" spans="1:3" x14ac:dyDescent="0.35">
      <c r="A1224" s="3" t="s">
        <v>27</v>
      </c>
      <c r="B1224" s="3" t="s">
        <v>28</v>
      </c>
      <c r="C1224" s="3">
        <v>469</v>
      </c>
    </row>
    <row r="1225" spans="1:3" x14ac:dyDescent="0.35">
      <c r="A1225" s="3" t="s">
        <v>27</v>
      </c>
      <c r="B1225" s="3" t="s">
        <v>28</v>
      </c>
      <c r="C1225" s="3">
        <v>387</v>
      </c>
    </row>
    <row r="1226" spans="1:3" x14ac:dyDescent="0.35">
      <c r="A1226" s="3" t="s">
        <v>27</v>
      </c>
      <c r="B1226" s="3" t="s">
        <v>28</v>
      </c>
      <c r="C1226" s="3">
        <v>254</v>
      </c>
    </row>
    <row r="1227" spans="1:3" x14ac:dyDescent="0.35">
      <c r="A1227" s="3" t="s">
        <v>27</v>
      </c>
      <c r="B1227" s="3" t="s">
        <v>28</v>
      </c>
      <c r="C1227" s="3">
        <v>393</v>
      </c>
    </row>
    <row r="1228" spans="1:3" x14ac:dyDescent="0.35">
      <c r="A1228" s="3" t="s">
        <v>27</v>
      </c>
      <c r="B1228" s="3" t="s">
        <v>28</v>
      </c>
      <c r="C1228" s="3">
        <v>506</v>
      </c>
    </row>
    <row r="1229" spans="1:3" x14ac:dyDescent="0.35">
      <c r="A1229" s="3" t="s">
        <v>27</v>
      </c>
      <c r="B1229" s="3" t="s">
        <v>28</v>
      </c>
      <c r="C1229" s="3">
        <v>441</v>
      </c>
    </row>
    <row r="1230" spans="1:3" x14ac:dyDescent="0.35">
      <c r="A1230" s="3" t="s">
        <v>27</v>
      </c>
      <c r="B1230" s="3" t="s">
        <v>28</v>
      </c>
      <c r="C1230" s="3">
        <v>280</v>
      </c>
    </row>
    <row r="1231" spans="1:3" x14ac:dyDescent="0.35">
      <c r="A1231" s="3" t="s">
        <v>27</v>
      </c>
      <c r="B1231" s="3" t="s">
        <v>28</v>
      </c>
      <c r="C1231" s="3">
        <v>504</v>
      </c>
    </row>
    <row r="1232" spans="1:3" x14ac:dyDescent="0.35">
      <c r="A1232" s="3" t="s">
        <v>27</v>
      </c>
      <c r="B1232" s="3" t="s">
        <v>28</v>
      </c>
      <c r="C1232" s="3">
        <v>124</v>
      </c>
    </row>
    <row r="1233" spans="1:3" x14ac:dyDescent="0.35">
      <c r="A1233" s="3" t="s">
        <v>27</v>
      </c>
      <c r="B1233" s="3" t="s">
        <v>28</v>
      </c>
      <c r="C1233" s="3">
        <v>201</v>
      </c>
    </row>
    <row r="1234" spans="1:3" x14ac:dyDescent="0.35">
      <c r="A1234" s="3" t="s">
        <v>27</v>
      </c>
      <c r="B1234" s="3" t="s">
        <v>28</v>
      </c>
      <c r="C1234" s="3">
        <v>239</v>
      </c>
    </row>
    <row r="1235" spans="1:3" x14ac:dyDescent="0.35">
      <c r="A1235" s="3" t="s">
        <v>27</v>
      </c>
      <c r="B1235" s="3" t="s">
        <v>28</v>
      </c>
      <c r="C1235" s="3">
        <v>163</v>
      </c>
    </row>
    <row r="1236" spans="1:3" x14ac:dyDescent="0.35">
      <c r="A1236" s="3" t="s">
        <v>27</v>
      </c>
      <c r="B1236" s="3" t="s">
        <v>28</v>
      </c>
      <c r="C1236" s="3">
        <v>472</v>
      </c>
    </row>
    <row r="1237" spans="1:3" x14ac:dyDescent="0.35">
      <c r="A1237" s="3" t="s">
        <v>27</v>
      </c>
      <c r="B1237" s="3" t="s">
        <v>28</v>
      </c>
      <c r="C1237" s="3">
        <v>207</v>
      </c>
    </row>
    <row r="1238" spans="1:3" x14ac:dyDescent="0.35">
      <c r="A1238" s="3" t="s">
        <v>27</v>
      </c>
      <c r="B1238" s="3" t="s">
        <v>28</v>
      </c>
      <c r="C1238" s="3">
        <v>370</v>
      </c>
    </row>
    <row r="1239" spans="1:3" x14ac:dyDescent="0.35">
      <c r="A1239" s="3" t="s">
        <v>27</v>
      </c>
      <c r="B1239" s="3" t="s">
        <v>28</v>
      </c>
      <c r="C1239" s="3">
        <v>188</v>
      </c>
    </row>
    <row r="1240" spans="1:3" x14ac:dyDescent="0.35">
      <c r="A1240" s="3" t="s">
        <v>27</v>
      </c>
      <c r="B1240" s="3" t="s">
        <v>28</v>
      </c>
      <c r="C1240" s="3">
        <v>140</v>
      </c>
    </row>
    <row r="1241" spans="1:3" x14ac:dyDescent="0.35">
      <c r="A1241" s="3" t="s">
        <v>27</v>
      </c>
      <c r="B1241" s="3" t="s">
        <v>28</v>
      </c>
      <c r="C1241" s="3">
        <v>143</v>
      </c>
    </row>
    <row r="1242" spans="1:3" x14ac:dyDescent="0.35">
      <c r="A1242" s="3" t="s">
        <v>27</v>
      </c>
      <c r="B1242" s="3" t="s">
        <v>28</v>
      </c>
      <c r="C1242" s="3">
        <v>220</v>
      </c>
    </row>
    <row r="1243" spans="1:3" x14ac:dyDescent="0.35">
      <c r="A1243" s="3" t="s">
        <v>27</v>
      </c>
      <c r="B1243" s="3" t="s">
        <v>28</v>
      </c>
      <c r="C1243" s="3">
        <v>345</v>
      </c>
    </row>
    <row r="1244" spans="1:3" x14ac:dyDescent="0.35">
      <c r="A1244" s="3" t="s">
        <v>27</v>
      </c>
      <c r="B1244" s="3" t="s">
        <v>28</v>
      </c>
      <c r="C1244" s="3">
        <v>688</v>
      </c>
    </row>
    <row r="1245" spans="1:3" x14ac:dyDescent="0.35">
      <c r="A1245" s="3" t="s">
        <v>27</v>
      </c>
      <c r="B1245" s="3" t="s">
        <v>28</v>
      </c>
      <c r="C1245" s="3">
        <v>201</v>
      </c>
    </row>
    <row r="1246" spans="1:3" x14ac:dyDescent="0.35">
      <c r="A1246" s="3" t="s">
        <v>27</v>
      </c>
      <c r="B1246" s="3" t="s">
        <v>28</v>
      </c>
      <c r="C1246" s="3">
        <v>291</v>
      </c>
    </row>
    <row r="1247" spans="1:3" x14ac:dyDescent="0.35">
      <c r="A1247" s="3" t="s">
        <v>27</v>
      </c>
      <c r="B1247" s="3" t="s">
        <v>28</v>
      </c>
      <c r="C1247" s="3">
        <v>303</v>
      </c>
    </row>
    <row r="1248" spans="1:3" x14ac:dyDescent="0.35">
      <c r="A1248" s="3" t="s">
        <v>27</v>
      </c>
      <c r="B1248" s="3" t="s">
        <v>28</v>
      </c>
      <c r="C1248" s="3">
        <v>353</v>
      </c>
    </row>
    <row r="1249" spans="1:3" x14ac:dyDescent="0.35">
      <c r="A1249" s="3" t="s">
        <v>27</v>
      </c>
      <c r="B1249" s="3" t="s">
        <v>28</v>
      </c>
      <c r="C1249" s="3">
        <v>132</v>
      </c>
    </row>
    <row r="1250" spans="1:3" x14ac:dyDescent="0.35">
      <c r="A1250" s="3" t="s">
        <v>27</v>
      </c>
      <c r="B1250" s="3" t="s">
        <v>28</v>
      </c>
      <c r="C1250" s="3">
        <v>128</v>
      </c>
    </row>
    <row r="1251" spans="1:3" x14ac:dyDescent="0.35">
      <c r="A1251" s="3" t="s">
        <v>27</v>
      </c>
      <c r="B1251" s="3" t="s">
        <v>28</v>
      </c>
      <c r="C1251" s="3">
        <v>594</v>
      </c>
    </row>
    <row r="1252" spans="1:3" x14ac:dyDescent="0.35">
      <c r="A1252" s="3" t="s">
        <v>27</v>
      </c>
      <c r="B1252" s="3" t="s">
        <v>28</v>
      </c>
      <c r="C1252" s="3">
        <v>260</v>
      </c>
    </row>
    <row r="1253" spans="1:3" x14ac:dyDescent="0.35">
      <c r="A1253" s="3" t="s">
        <v>27</v>
      </c>
      <c r="B1253" s="3" t="s">
        <v>28</v>
      </c>
      <c r="C1253" s="3">
        <v>192</v>
      </c>
    </row>
    <row r="1254" spans="1:3" x14ac:dyDescent="0.35">
      <c r="A1254" s="3" t="s">
        <v>27</v>
      </c>
      <c r="B1254" s="3" t="s">
        <v>28</v>
      </c>
      <c r="C1254" s="3">
        <v>309</v>
      </c>
    </row>
    <row r="1255" spans="1:3" x14ac:dyDescent="0.35">
      <c r="A1255" s="3" t="s">
        <v>27</v>
      </c>
      <c r="B1255" s="3" t="s">
        <v>28</v>
      </c>
      <c r="C1255" s="3">
        <v>382</v>
      </c>
    </row>
    <row r="1256" spans="1:3" x14ac:dyDescent="0.35">
      <c r="A1256" s="3" t="s">
        <v>27</v>
      </c>
      <c r="B1256" s="3" t="s">
        <v>28</v>
      </c>
      <c r="C1256" s="3">
        <v>416</v>
      </c>
    </row>
    <row r="1257" spans="1:3" x14ac:dyDescent="0.35">
      <c r="A1257" s="3" t="s">
        <v>27</v>
      </c>
      <c r="B1257" s="3" t="s">
        <v>28</v>
      </c>
      <c r="C1257" s="3">
        <v>318</v>
      </c>
    </row>
    <row r="1258" spans="1:3" x14ac:dyDescent="0.35">
      <c r="A1258" s="3" t="s">
        <v>27</v>
      </c>
      <c r="B1258" s="3" t="s">
        <v>28</v>
      </c>
      <c r="C1258" s="3">
        <v>399</v>
      </c>
    </row>
    <row r="1259" spans="1:3" x14ac:dyDescent="0.35">
      <c r="A1259" s="3" t="s">
        <v>27</v>
      </c>
      <c r="B1259" s="3" t="s">
        <v>28</v>
      </c>
      <c r="C1259" s="3">
        <v>292</v>
      </c>
    </row>
    <row r="1260" spans="1:3" x14ac:dyDescent="0.35">
      <c r="A1260" s="3" t="s">
        <v>27</v>
      </c>
      <c r="B1260" s="3" t="s">
        <v>28</v>
      </c>
      <c r="C1260" s="3">
        <v>983</v>
      </c>
    </row>
    <row r="1261" spans="1:3" x14ac:dyDescent="0.35">
      <c r="A1261" s="3" t="s">
        <v>27</v>
      </c>
      <c r="B1261" s="3" t="s">
        <v>28</v>
      </c>
      <c r="C1261" s="3">
        <v>431</v>
      </c>
    </row>
    <row r="1262" spans="1:3" x14ac:dyDescent="0.35">
      <c r="A1262" s="3" t="s">
        <v>27</v>
      </c>
      <c r="B1262" s="3" t="s">
        <v>28</v>
      </c>
      <c r="C1262" s="3">
        <v>466</v>
      </c>
    </row>
    <row r="1263" spans="1:3" x14ac:dyDescent="0.35">
      <c r="A1263" s="3" t="s">
        <v>27</v>
      </c>
      <c r="B1263" s="3" t="s">
        <v>28</v>
      </c>
      <c r="C1263" s="3">
        <v>161</v>
      </c>
    </row>
    <row r="1264" spans="1:3" x14ac:dyDescent="0.35">
      <c r="A1264" s="3" t="s">
        <v>27</v>
      </c>
      <c r="B1264" s="3" t="s">
        <v>28</v>
      </c>
      <c r="C1264" s="3">
        <v>82</v>
      </c>
    </row>
    <row r="1265" spans="1:3" x14ac:dyDescent="0.35">
      <c r="A1265" s="3" t="s">
        <v>27</v>
      </c>
      <c r="B1265" s="3" t="s">
        <v>28</v>
      </c>
      <c r="C1265" s="3">
        <v>226</v>
      </c>
    </row>
    <row r="1266" spans="1:3" x14ac:dyDescent="0.35">
      <c r="A1266" s="3" t="s">
        <v>27</v>
      </c>
      <c r="B1266" s="3" t="s">
        <v>28</v>
      </c>
      <c r="C1266" s="3">
        <v>336</v>
      </c>
    </row>
    <row r="1267" spans="1:3" x14ac:dyDescent="0.35">
      <c r="A1267" s="3" t="s">
        <v>27</v>
      </c>
      <c r="B1267" s="3" t="s">
        <v>28</v>
      </c>
      <c r="C1267" s="3">
        <v>330</v>
      </c>
    </row>
    <row r="1268" spans="1:3" x14ac:dyDescent="0.35">
      <c r="A1268" s="3" t="s">
        <v>27</v>
      </c>
      <c r="B1268" s="3" t="s">
        <v>28</v>
      </c>
      <c r="C1268" s="3">
        <v>328</v>
      </c>
    </row>
    <row r="1269" spans="1:3" x14ac:dyDescent="0.35">
      <c r="A1269" s="3" t="s">
        <v>27</v>
      </c>
      <c r="B1269" s="3" t="s">
        <v>28</v>
      </c>
      <c r="C1269" s="3">
        <v>811</v>
      </c>
    </row>
    <row r="1270" spans="1:3" x14ac:dyDescent="0.35">
      <c r="A1270" s="3" t="s">
        <v>27</v>
      </c>
      <c r="B1270" s="3" t="s">
        <v>28</v>
      </c>
      <c r="C1270" s="3">
        <v>186</v>
      </c>
    </row>
    <row r="1271" spans="1:3" x14ac:dyDescent="0.35">
      <c r="A1271" s="3" t="s">
        <v>27</v>
      </c>
      <c r="B1271" s="3" t="s">
        <v>28</v>
      </c>
      <c r="C1271" s="3">
        <v>510</v>
      </c>
    </row>
    <row r="1272" spans="1:3" x14ac:dyDescent="0.35">
      <c r="A1272" s="3" t="s">
        <v>27</v>
      </c>
      <c r="B1272" s="3" t="s">
        <v>28</v>
      </c>
      <c r="C1272" s="3">
        <v>299</v>
      </c>
    </row>
    <row r="1273" spans="1:3" x14ac:dyDescent="0.35">
      <c r="A1273" s="3" t="s">
        <v>27</v>
      </c>
      <c r="B1273" s="3" t="s">
        <v>28</v>
      </c>
      <c r="C1273" s="3">
        <v>474</v>
      </c>
    </row>
    <row r="1274" spans="1:3" x14ac:dyDescent="0.35">
      <c r="A1274" s="3" t="s">
        <v>27</v>
      </c>
      <c r="B1274" s="3" t="s">
        <v>28</v>
      </c>
      <c r="C1274" s="3">
        <v>134</v>
      </c>
    </row>
    <row r="1275" spans="1:3" x14ac:dyDescent="0.35">
      <c r="A1275" s="3" t="s">
        <v>27</v>
      </c>
      <c r="B1275" s="3" t="s">
        <v>28</v>
      </c>
      <c r="C1275" s="3">
        <v>269</v>
      </c>
    </row>
    <row r="1276" spans="1:3" x14ac:dyDescent="0.35">
      <c r="A1276" s="3" t="s">
        <v>27</v>
      </c>
      <c r="B1276" s="3" t="s">
        <v>28</v>
      </c>
      <c r="C1276" s="3">
        <v>438</v>
      </c>
    </row>
    <row r="1277" spans="1:3" x14ac:dyDescent="0.35">
      <c r="A1277" s="3" t="s">
        <v>27</v>
      </c>
      <c r="B1277" s="3" t="s">
        <v>28</v>
      </c>
      <c r="C1277" s="3">
        <v>165</v>
      </c>
    </row>
    <row r="1278" spans="1:3" x14ac:dyDescent="0.35">
      <c r="A1278" s="3" t="s">
        <v>27</v>
      </c>
      <c r="B1278" s="3" t="s">
        <v>28</v>
      </c>
      <c r="C1278" s="3">
        <v>582</v>
      </c>
    </row>
    <row r="1279" spans="1:3" x14ac:dyDescent="0.35">
      <c r="A1279" s="3" t="s">
        <v>27</v>
      </c>
      <c r="B1279" s="3" t="s">
        <v>28</v>
      </c>
      <c r="C1279" s="3">
        <v>440</v>
      </c>
    </row>
    <row r="1280" spans="1:3" x14ac:dyDescent="0.35">
      <c r="A1280" s="3" t="s">
        <v>27</v>
      </c>
      <c r="B1280" s="3" t="s">
        <v>28</v>
      </c>
      <c r="C1280" s="3">
        <v>491</v>
      </c>
    </row>
    <row r="1281" spans="1:3" x14ac:dyDescent="0.35">
      <c r="A1281" s="3" t="s">
        <v>27</v>
      </c>
      <c r="B1281" s="3" t="s">
        <v>28</v>
      </c>
      <c r="C1281" s="3">
        <v>523</v>
      </c>
    </row>
    <row r="1282" spans="1:3" x14ac:dyDescent="0.35">
      <c r="A1282" s="3" t="s">
        <v>27</v>
      </c>
      <c r="B1282" s="3" t="s">
        <v>28</v>
      </c>
      <c r="C1282" s="3">
        <v>152</v>
      </c>
    </row>
    <row r="1283" spans="1:3" x14ac:dyDescent="0.35">
      <c r="A1283" s="3" t="s">
        <v>27</v>
      </c>
      <c r="B1283" s="3" t="s">
        <v>28</v>
      </c>
      <c r="C1283" s="3">
        <v>138</v>
      </c>
    </row>
    <row r="1284" spans="1:3" x14ac:dyDescent="0.35">
      <c r="A1284" s="3" t="s">
        <v>27</v>
      </c>
      <c r="B1284" s="3" t="s">
        <v>28</v>
      </c>
      <c r="C1284" s="3">
        <v>226</v>
      </c>
    </row>
    <row r="1285" spans="1:3" x14ac:dyDescent="0.35">
      <c r="A1285" s="3" t="s">
        <v>27</v>
      </c>
      <c r="B1285" s="3" t="s">
        <v>28</v>
      </c>
      <c r="C1285" s="3">
        <v>427</v>
      </c>
    </row>
    <row r="1286" spans="1:3" x14ac:dyDescent="0.35">
      <c r="A1286" s="3" t="s">
        <v>27</v>
      </c>
      <c r="B1286" s="3" t="s">
        <v>28</v>
      </c>
      <c r="C1286" s="3">
        <v>375</v>
      </c>
    </row>
    <row r="1287" spans="1:3" x14ac:dyDescent="0.35">
      <c r="A1287" s="3" t="s">
        <v>27</v>
      </c>
      <c r="B1287" s="3" t="s">
        <v>28</v>
      </c>
      <c r="C1287" s="3">
        <v>391</v>
      </c>
    </row>
    <row r="1288" spans="1:3" x14ac:dyDescent="0.35">
      <c r="A1288" s="3" t="s">
        <v>27</v>
      </c>
      <c r="B1288" s="3" t="s">
        <v>28</v>
      </c>
      <c r="C1288" s="3">
        <v>85</v>
      </c>
    </row>
    <row r="1289" spans="1:3" x14ac:dyDescent="0.35">
      <c r="A1289" s="3" t="s">
        <v>27</v>
      </c>
      <c r="B1289" s="3" t="s">
        <v>28</v>
      </c>
      <c r="C1289" s="3">
        <v>100</v>
      </c>
    </row>
    <row r="1290" spans="1:3" x14ac:dyDescent="0.35">
      <c r="A1290" s="3" t="s">
        <v>27</v>
      </c>
      <c r="B1290" s="3" t="s">
        <v>28</v>
      </c>
      <c r="C1290" s="3">
        <v>222</v>
      </c>
    </row>
    <row r="1291" spans="1:3" x14ac:dyDescent="0.35">
      <c r="A1291" s="3" t="s">
        <v>27</v>
      </c>
      <c r="B1291" s="3" t="s">
        <v>28</v>
      </c>
      <c r="C1291" s="3">
        <v>63</v>
      </c>
    </row>
    <row r="1292" spans="1:3" x14ac:dyDescent="0.35">
      <c r="A1292" s="3" t="s">
        <v>27</v>
      </c>
      <c r="B1292" s="3" t="s">
        <v>28</v>
      </c>
      <c r="C1292" s="3">
        <v>216</v>
      </c>
    </row>
    <row r="1293" spans="1:3" x14ac:dyDescent="0.35">
      <c r="A1293" s="3" t="s">
        <v>27</v>
      </c>
      <c r="B1293" s="3" t="s">
        <v>28</v>
      </c>
      <c r="C1293" s="3">
        <v>387</v>
      </c>
    </row>
    <row r="1294" spans="1:3" x14ac:dyDescent="0.35">
      <c r="A1294" s="3" t="s">
        <v>27</v>
      </c>
      <c r="B1294" s="3" t="s">
        <v>28</v>
      </c>
      <c r="C1294" s="3">
        <v>111</v>
      </c>
    </row>
    <row r="1295" spans="1:3" x14ac:dyDescent="0.35">
      <c r="A1295" s="3" t="s">
        <v>27</v>
      </c>
      <c r="B1295" s="3" t="s">
        <v>28</v>
      </c>
      <c r="C1295" s="3">
        <v>96</v>
      </c>
    </row>
    <row r="1296" spans="1:3" x14ac:dyDescent="0.35">
      <c r="A1296" s="3" t="s">
        <v>27</v>
      </c>
      <c r="B1296" s="3" t="s">
        <v>28</v>
      </c>
      <c r="C1296" s="3">
        <v>195</v>
      </c>
    </row>
    <row r="1297" spans="1:3" x14ac:dyDescent="0.35">
      <c r="A1297" s="3" t="s">
        <v>27</v>
      </c>
      <c r="B1297" s="3" t="s">
        <v>28</v>
      </c>
      <c r="C1297" s="3">
        <v>338</v>
      </c>
    </row>
    <row r="1298" spans="1:3" x14ac:dyDescent="0.35">
      <c r="A1298" s="3" t="s">
        <v>27</v>
      </c>
      <c r="B1298" s="3" t="s">
        <v>28</v>
      </c>
      <c r="C1298" s="3">
        <v>158</v>
      </c>
    </row>
    <row r="1299" spans="1:3" x14ac:dyDescent="0.35">
      <c r="A1299" s="3" t="s">
        <v>27</v>
      </c>
      <c r="B1299" s="3" t="s">
        <v>28</v>
      </c>
      <c r="C1299" s="3">
        <v>450</v>
      </c>
    </row>
    <row r="1300" spans="1:3" x14ac:dyDescent="0.35">
      <c r="A1300" s="3" t="s">
        <v>27</v>
      </c>
      <c r="B1300" s="3" t="s">
        <v>28</v>
      </c>
      <c r="C1300" s="3">
        <v>454</v>
      </c>
    </row>
    <row r="1301" spans="1:3" x14ac:dyDescent="0.35">
      <c r="A1301" s="3" t="s">
        <v>27</v>
      </c>
      <c r="B1301" s="3" t="s">
        <v>28</v>
      </c>
      <c r="C1301" s="3">
        <v>464</v>
      </c>
    </row>
    <row r="1302" spans="1:3" x14ac:dyDescent="0.35">
      <c r="A1302" s="3" t="s">
        <v>27</v>
      </c>
      <c r="B1302" s="3" t="s">
        <v>28</v>
      </c>
      <c r="C1302" s="3">
        <v>244</v>
      </c>
    </row>
    <row r="1303" spans="1:3" x14ac:dyDescent="0.35">
      <c r="A1303" s="3" t="s">
        <v>27</v>
      </c>
      <c r="B1303" s="3" t="s">
        <v>28</v>
      </c>
      <c r="C1303" s="3">
        <v>174</v>
      </c>
    </row>
    <row r="1304" spans="1:3" x14ac:dyDescent="0.35">
      <c r="A1304" s="3" t="s">
        <v>27</v>
      </c>
      <c r="B1304" s="3" t="s">
        <v>28</v>
      </c>
      <c r="C1304" s="3">
        <v>362</v>
      </c>
    </row>
    <row r="1305" spans="1:3" x14ac:dyDescent="0.35">
      <c r="A1305" s="3" t="s">
        <v>27</v>
      </c>
      <c r="B1305" s="3" t="s">
        <v>28</v>
      </c>
      <c r="C1305" s="3">
        <v>232</v>
      </c>
    </row>
    <row r="1306" spans="1:3" x14ac:dyDescent="0.35">
      <c r="A1306" s="3" t="s">
        <v>27</v>
      </c>
      <c r="B1306" s="3" t="s">
        <v>28</v>
      </c>
      <c r="C1306" s="3">
        <v>99</v>
      </c>
    </row>
    <row r="1307" spans="1:3" x14ac:dyDescent="0.35">
      <c r="A1307" s="3" t="s">
        <v>27</v>
      </c>
      <c r="B1307" s="3" t="s">
        <v>28</v>
      </c>
      <c r="C1307" s="3">
        <v>372</v>
      </c>
    </row>
    <row r="1308" spans="1:3" x14ac:dyDescent="0.35">
      <c r="A1308" s="3" t="s">
        <v>27</v>
      </c>
      <c r="B1308" s="3" t="s">
        <v>28</v>
      </c>
      <c r="C1308" s="3">
        <v>298</v>
      </c>
    </row>
    <row r="1309" spans="1:3" x14ac:dyDescent="0.35">
      <c r="A1309" s="3" t="s">
        <v>27</v>
      </c>
      <c r="B1309" s="3" t="s">
        <v>28</v>
      </c>
      <c r="C1309" s="3">
        <v>424</v>
      </c>
    </row>
    <row r="1310" spans="1:3" x14ac:dyDescent="0.35">
      <c r="A1310" s="3" t="s">
        <v>27</v>
      </c>
      <c r="B1310" s="3" t="s">
        <v>28</v>
      </c>
      <c r="C1310" s="3">
        <v>269</v>
      </c>
    </row>
    <row r="1311" spans="1:3" x14ac:dyDescent="0.35">
      <c r="A1311" s="3" t="s">
        <v>27</v>
      </c>
      <c r="B1311" s="3" t="s">
        <v>28</v>
      </c>
      <c r="C1311" s="3">
        <v>260</v>
      </c>
    </row>
    <row r="1312" spans="1:3" x14ac:dyDescent="0.35">
      <c r="A1312" s="3" t="s">
        <v>27</v>
      </c>
      <c r="B1312" s="3" t="s">
        <v>28</v>
      </c>
      <c r="C1312" s="3">
        <v>285</v>
      </c>
    </row>
    <row r="1313" spans="1:3" x14ac:dyDescent="0.35">
      <c r="A1313" s="3" t="s">
        <v>27</v>
      </c>
      <c r="B1313" s="3" t="s">
        <v>28</v>
      </c>
      <c r="C1313" s="3">
        <v>267</v>
      </c>
    </row>
    <row r="1314" spans="1:3" x14ac:dyDescent="0.35">
      <c r="A1314" s="3" t="s">
        <v>27</v>
      </c>
      <c r="B1314" s="3" t="s">
        <v>28</v>
      </c>
      <c r="C1314" s="3">
        <v>501</v>
      </c>
    </row>
    <row r="1315" spans="1:3" x14ac:dyDescent="0.35">
      <c r="A1315" s="3" t="s">
        <v>27</v>
      </c>
      <c r="B1315" s="3" t="s">
        <v>28</v>
      </c>
      <c r="C1315" s="3">
        <v>215</v>
      </c>
    </row>
    <row r="1316" spans="1:3" x14ac:dyDescent="0.35">
      <c r="A1316" s="3" t="s">
        <v>27</v>
      </c>
      <c r="B1316" s="3" t="s">
        <v>28</v>
      </c>
      <c r="C1316" s="3">
        <v>82</v>
      </c>
    </row>
    <row r="1317" spans="1:3" x14ac:dyDescent="0.35">
      <c r="A1317" s="3" t="s">
        <v>27</v>
      </c>
      <c r="B1317" s="3" t="s">
        <v>28</v>
      </c>
      <c r="C1317" s="3">
        <v>1181</v>
      </c>
    </row>
    <row r="1318" spans="1:3" x14ac:dyDescent="0.35">
      <c r="A1318" s="3" t="s">
        <v>27</v>
      </c>
      <c r="B1318" s="3" t="s">
        <v>28</v>
      </c>
      <c r="C1318" s="3">
        <v>411</v>
      </c>
    </row>
    <row r="1319" spans="1:3" x14ac:dyDescent="0.35">
      <c r="A1319" s="3" t="s">
        <v>27</v>
      </c>
      <c r="B1319" s="3" t="s">
        <v>28</v>
      </c>
      <c r="C1319" s="3">
        <v>632</v>
      </c>
    </row>
    <row r="1320" spans="1:3" x14ac:dyDescent="0.35">
      <c r="A1320" s="3" t="s">
        <v>27</v>
      </c>
      <c r="B1320" s="3" t="s">
        <v>28</v>
      </c>
      <c r="C1320" s="3">
        <v>258</v>
      </c>
    </row>
    <row r="1321" spans="1:3" x14ac:dyDescent="0.35">
      <c r="A1321" s="3" t="s">
        <v>27</v>
      </c>
      <c r="B1321" s="3" t="s">
        <v>28</v>
      </c>
      <c r="C1321" s="3">
        <v>232</v>
      </c>
    </row>
    <row r="1322" spans="1:3" x14ac:dyDescent="0.35">
      <c r="A1322" s="3" t="s">
        <v>27</v>
      </c>
      <c r="B1322" s="3" t="s">
        <v>28</v>
      </c>
      <c r="C1322" s="3">
        <v>58</v>
      </c>
    </row>
    <row r="1323" spans="1:3" x14ac:dyDescent="0.35">
      <c r="A1323" s="3" t="s">
        <v>27</v>
      </c>
      <c r="B1323" s="3" t="s">
        <v>28</v>
      </c>
      <c r="C1323" s="3">
        <v>673</v>
      </c>
    </row>
    <row r="1324" spans="1:3" x14ac:dyDescent="0.35">
      <c r="A1324" s="3" t="s">
        <v>27</v>
      </c>
      <c r="B1324" s="3" t="s">
        <v>28</v>
      </c>
      <c r="C1324" s="3">
        <v>811</v>
      </c>
    </row>
    <row r="1325" spans="1:3" x14ac:dyDescent="0.35">
      <c r="A1325" s="3" t="s">
        <v>27</v>
      </c>
      <c r="B1325" s="3" t="s">
        <v>28</v>
      </c>
      <c r="C1325" s="3">
        <v>277</v>
      </c>
    </row>
    <row r="1326" spans="1:3" x14ac:dyDescent="0.35">
      <c r="A1326" s="3" t="s">
        <v>27</v>
      </c>
      <c r="B1326" s="3" t="s">
        <v>28</v>
      </c>
      <c r="C1326" s="3">
        <v>642</v>
      </c>
    </row>
    <row r="1327" spans="1:3" x14ac:dyDescent="0.35">
      <c r="A1327" s="3" t="s">
        <v>27</v>
      </c>
      <c r="B1327" s="3" t="s">
        <v>28</v>
      </c>
      <c r="C1327" s="3">
        <v>323</v>
      </c>
    </row>
    <row r="1328" spans="1:3" x14ac:dyDescent="0.35">
      <c r="A1328" s="3" t="s">
        <v>27</v>
      </c>
      <c r="B1328" s="3" t="s">
        <v>28</v>
      </c>
      <c r="C1328" s="3">
        <v>91</v>
      </c>
    </row>
    <row r="1329" spans="1:3" x14ac:dyDescent="0.35">
      <c r="A1329" s="3" t="s">
        <v>27</v>
      </c>
      <c r="B1329" s="3" t="s">
        <v>28</v>
      </c>
      <c r="C1329" s="3">
        <v>249</v>
      </c>
    </row>
    <row r="1330" spans="1:3" x14ac:dyDescent="0.35">
      <c r="A1330" s="3" t="s">
        <v>27</v>
      </c>
      <c r="B1330" s="3" t="s">
        <v>28</v>
      </c>
      <c r="C1330" s="3">
        <v>392</v>
      </c>
    </row>
    <row r="1331" spans="1:3" x14ac:dyDescent="0.35">
      <c r="A1331" s="3" t="s">
        <v>27</v>
      </c>
      <c r="B1331" s="3" t="s">
        <v>28</v>
      </c>
      <c r="C1331" s="3">
        <v>203</v>
      </c>
    </row>
    <row r="1332" spans="1:3" x14ac:dyDescent="0.35">
      <c r="A1332" s="3" t="s">
        <v>27</v>
      </c>
      <c r="B1332" s="3" t="s">
        <v>28</v>
      </c>
      <c r="C1332" s="3">
        <v>1491</v>
      </c>
    </row>
    <row r="1333" spans="1:3" x14ac:dyDescent="0.35">
      <c r="A1333" s="3" t="s">
        <v>27</v>
      </c>
      <c r="B1333" s="3" t="s">
        <v>28</v>
      </c>
      <c r="C1333" s="3">
        <v>110</v>
      </c>
    </row>
    <row r="1334" spans="1:3" x14ac:dyDescent="0.35">
      <c r="A1334" s="3" t="s">
        <v>27</v>
      </c>
      <c r="B1334" s="3" t="s">
        <v>28</v>
      </c>
      <c r="C1334" s="3">
        <v>823</v>
      </c>
    </row>
    <row r="1335" spans="1:3" x14ac:dyDescent="0.35">
      <c r="A1335" s="3" t="s">
        <v>27</v>
      </c>
      <c r="B1335" s="3" t="s">
        <v>28</v>
      </c>
      <c r="C1335" s="3">
        <v>330</v>
      </c>
    </row>
    <row r="1336" spans="1:3" x14ac:dyDescent="0.35">
      <c r="A1336" s="3" t="s">
        <v>27</v>
      </c>
      <c r="B1336" s="3" t="s">
        <v>28</v>
      </c>
      <c r="C1336" s="3">
        <v>580</v>
      </c>
    </row>
    <row r="1337" spans="1:3" x14ac:dyDescent="0.35">
      <c r="A1337" s="3" t="s">
        <v>27</v>
      </c>
      <c r="B1337" s="3" t="s">
        <v>28</v>
      </c>
      <c r="C1337" s="3">
        <v>154</v>
      </c>
    </row>
    <row r="1338" spans="1:3" x14ac:dyDescent="0.35">
      <c r="A1338" s="3" t="s">
        <v>27</v>
      </c>
      <c r="B1338" s="3" t="s">
        <v>28</v>
      </c>
      <c r="C1338" s="3">
        <v>221</v>
      </c>
    </row>
    <row r="1339" spans="1:3" x14ac:dyDescent="0.35">
      <c r="A1339" s="3" t="s">
        <v>27</v>
      </c>
      <c r="B1339" s="3" t="s">
        <v>28</v>
      </c>
      <c r="C1339" s="3">
        <v>420</v>
      </c>
    </row>
    <row r="1340" spans="1:3" x14ac:dyDescent="0.35">
      <c r="A1340" s="3" t="s">
        <v>27</v>
      </c>
      <c r="B1340" s="3" t="s">
        <v>28</v>
      </c>
      <c r="C1340" s="3">
        <v>562</v>
      </c>
    </row>
    <row r="1341" spans="1:3" x14ac:dyDescent="0.35">
      <c r="A1341" s="3" t="s">
        <v>27</v>
      </c>
      <c r="B1341" s="3" t="s">
        <v>28</v>
      </c>
      <c r="C1341" s="3">
        <v>244</v>
      </c>
    </row>
    <row r="1342" spans="1:3" x14ac:dyDescent="0.35">
      <c r="A1342" s="3" t="s">
        <v>27</v>
      </c>
      <c r="B1342" s="3" t="s">
        <v>28</v>
      </c>
      <c r="C1342" s="3">
        <v>292</v>
      </c>
    </row>
    <row r="1343" spans="1:3" x14ac:dyDescent="0.35">
      <c r="A1343" s="3" t="s">
        <v>27</v>
      </c>
      <c r="B1343" s="3" t="s">
        <v>28</v>
      </c>
      <c r="C1343" s="3">
        <v>218</v>
      </c>
    </row>
    <row r="1344" spans="1:3" x14ac:dyDescent="0.35">
      <c r="A1344" s="3" t="s">
        <v>27</v>
      </c>
      <c r="B1344" s="3" t="s">
        <v>28</v>
      </c>
      <c r="C1344" s="3">
        <v>227</v>
      </c>
    </row>
    <row r="1345" spans="1:3" x14ac:dyDescent="0.35">
      <c r="A1345" s="3" t="s">
        <v>27</v>
      </c>
      <c r="B1345" s="3" t="s">
        <v>28</v>
      </c>
      <c r="C1345" s="3">
        <v>263</v>
      </c>
    </row>
    <row r="1346" spans="1:3" x14ac:dyDescent="0.35">
      <c r="A1346" s="3" t="s">
        <v>27</v>
      </c>
      <c r="B1346" s="3" t="s">
        <v>28</v>
      </c>
      <c r="C1346" s="3">
        <v>456</v>
      </c>
    </row>
    <row r="1347" spans="1:3" x14ac:dyDescent="0.35">
      <c r="A1347" s="3" t="s">
        <v>27</v>
      </c>
      <c r="B1347" s="3" t="s">
        <v>28</v>
      </c>
      <c r="C1347" s="3">
        <v>264</v>
      </c>
    </row>
    <row r="1348" spans="1:3" x14ac:dyDescent="0.35">
      <c r="A1348" s="3" t="s">
        <v>27</v>
      </c>
      <c r="B1348" s="3" t="s">
        <v>28</v>
      </c>
      <c r="C1348" s="3">
        <v>514</v>
      </c>
    </row>
    <row r="1349" spans="1:3" x14ac:dyDescent="0.35">
      <c r="A1349" s="3" t="s">
        <v>27</v>
      </c>
      <c r="B1349" s="3" t="s">
        <v>28</v>
      </c>
      <c r="C1349" s="3">
        <v>455</v>
      </c>
    </row>
    <row r="1350" spans="1:3" x14ac:dyDescent="0.35">
      <c r="A1350" s="3" t="s">
        <v>27</v>
      </c>
      <c r="B1350" s="3" t="s">
        <v>28</v>
      </c>
      <c r="C1350" s="3">
        <v>414</v>
      </c>
    </row>
    <row r="1351" spans="1:3" x14ac:dyDescent="0.35">
      <c r="A1351" s="3" t="s">
        <v>27</v>
      </c>
      <c r="B1351" s="3" t="s">
        <v>28</v>
      </c>
      <c r="C1351" s="3">
        <v>556</v>
      </c>
    </row>
    <row r="1352" spans="1:3" x14ac:dyDescent="0.35">
      <c r="A1352" s="3" t="s">
        <v>27</v>
      </c>
      <c r="B1352" s="3" t="s">
        <v>28</v>
      </c>
      <c r="C1352" s="3">
        <v>98</v>
      </c>
    </row>
    <row r="1353" spans="1:3" x14ac:dyDescent="0.35">
      <c r="A1353" s="3" t="s">
        <v>27</v>
      </c>
      <c r="B1353" s="3" t="s">
        <v>28</v>
      </c>
      <c r="C1353" s="3">
        <v>277</v>
      </c>
    </row>
    <row r="1354" spans="1:3" x14ac:dyDescent="0.35">
      <c r="A1354" s="3" t="s">
        <v>27</v>
      </c>
      <c r="B1354" s="3" t="s">
        <v>28</v>
      </c>
      <c r="C1354" s="3">
        <v>170</v>
      </c>
    </row>
    <row r="1355" spans="1:3" x14ac:dyDescent="0.35">
      <c r="A1355" s="3" t="s">
        <v>27</v>
      </c>
      <c r="B1355" s="3" t="s">
        <v>28</v>
      </c>
      <c r="C1355" s="3">
        <v>596</v>
      </c>
    </row>
    <row r="1356" spans="1:3" x14ac:dyDescent="0.35">
      <c r="A1356" s="3" t="s">
        <v>27</v>
      </c>
      <c r="B1356" s="3" t="s">
        <v>28</v>
      </c>
      <c r="C1356" s="3">
        <v>774</v>
      </c>
    </row>
    <row r="1357" spans="1:3" x14ac:dyDescent="0.35">
      <c r="A1357" s="3" t="s">
        <v>27</v>
      </c>
      <c r="B1357" s="3" t="s">
        <v>28</v>
      </c>
      <c r="C1357" s="3">
        <v>380</v>
      </c>
    </row>
    <row r="1358" spans="1:3" x14ac:dyDescent="0.35">
      <c r="A1358" s="3" t="s">
        <v>27</v>
      </c>
      <c r="B1358" s="3" t="s">
        <v>28</v>
      </c>
      <c r="C1358" s="3">
        <v>132</v>
      </c>
    </row>
    <row r="1359" spans="1:3" x14ac:dyDescent="0.35">
      <c r="A1359" s="3" t="s">
        <v>27</v>
      </c>
      <c r="B1359" s="3" t="s">
        <v>28</v>
      </c>
      <c r="C1359" s="3">
        <v>564</v>
      </c>
    </row>
    <row r="1360" spans="1:3" x14ac:dyDescent="0.35">
      <c r="A1360" s="3" t="s">
        <v>27</v>
      </c>
      <c r="B1360" s="3" t="s">
        <v>28</v>
      </c>
      <c r="C1360" s="3">
        <v>429</v>
      </c>
    </row>
    <row r="1361" spans="1:3" x14ac:dyDescent="0.35">
      <c r="A1361" s="3" t="s">
        <v>27</v>
      </c>
      <c r="B1361" s="3" t="s">
        <v>28</v>
      </c>
      <c r="C1361" s="3">
        <v>219</v>
      </c>
    </row>
    <row r="1362" spans="1:3" x14ac:dyDescent="0.35">
      <c r="A1362" s="3" t="s">
        <v>27</v>
      </c>
      <c r="B1362" s="3" t="s">
        <v>28</v>
      </c>
      <c r="C1362" s="3">
        <v>99</v>
      </c>
    </row>
    <row r="1363" spans="1:3" x14ac:dyDescent="0.35">
      <c r="A1363" s="3" t="s">
        <v>27</v>
      </c>
      <c r="B1363" s="3" t="s">
        <v>28</v>
      </c>
      <c r="C1363" s="3">
        <v>546</v>
      </c>
    </row>
    <row r="1364" spans="1:3" x14ac:dyDescent="0.35">
      <c r="A1364" s="3" t="s">
        <v>27</v>
      </c>
      <c r="B1364" s="3" t="s">
        <v>28</v>
      </c>
      <c r="C1364" s="3">
        <v>541</v>
      </c>
    </row>
    <row r="1365" spans="1:3" x14ac:dyDescent="0.35">
      <c r="A1365" s="3" t="s">
        <v>27</v>
      </c>
      <c r="B1365" s="3" t="s">
        <v>28</v>
      </c>
      <c r="C1365" s="3">
        <v>138</v>
      </c>
    </row>
    <row r="1366" spans="1:3" x14ac:dyDescent="0.35">
      <c r="A1366" s="3" t="s">
        <v>27</v>
      </c>
      <c r="B1366" s="3" t="s">
        <v>28</v>
      </c>
      <c r="C1366" s="3">
        <v>307</v>
      </c>
    </row>
    <row r="1367" spans="1:3" x14ac:dyDescent="0.35">
      <c r="A1367" s="3" t="s">
        <v>27</v>
      </c>
      <c r="B1367" s="3" t="s">
        <v>28</v>
      </c>
      <c r="C1367" s="3">
        <v>403</v>
      </c>
    </row>
    <row r="1368" spans="1:3" x14ac:dyDescent="0.35">
      <c r="A1368" s="3" t="s">
        <v>27</v>
      </c>
      <c r="B1368" s="3" t="s">
        <v>28</v>
      </c>
      <c r="C1368" s="3">
        <v>277</v>
      </c>
    </row>
    <row r="1369" spans="1:3" x14ac:dyDescent="0.35">
      <c r="A1369" s="3" t="s">
        <v>27</v>
      </c>
      <c r="B1369" s="3" t="s">
        <v>28</v>
      </c>
      <c r="C1369" s="3">
        <v>557</v>
      </c>
    </row>
    <row r="1370" spans="1:3" x14ac:dyDescent="0.35">
      <c r="A1370" s="3" t="s">
        <v>27</v>
      </c>
      <c r="B1370" s="3" t="s">
        <v>28</v>
      </c>
      <c r="C1370" s="3">
        <v>105</v>
      </c>
    </row>
    <row r="1371" spans="1:3" x14ac:dyDescent="0.35">
      <c r="A1371" s="3" t="s">
        <v>27</v>
      </c>
      <c r="B1371" s="3" t="s">
        <v>28</v>
      </c>
      <c r="C1371" s="3">
        <v>318</v>
      </c>
    </row>
    <row r="1372" spans="1:3" x14ac:dyDescent="0.35">
      <c r="A1372" s="3" t="s">
        <v>27</v>
      </c>
      <c r="B1372" s="3" t="s">
        <v>28</v>
      </c>
      <c r="C1372" s="3">
        <v>297</v>
      </c>
    </row>
    <row r="1373" spans="1:3" x14ac:dyDescent="0.35">
      <c r="A1373" s="3" t="s">
        <v>27</v>
      </c>
      <c r="B1373" s="3" t="s">
        <v>28</v>
      </c>
      <c r="C1373" s="3">
        <v>366</v>
      </c>
    </row>
    <row r="1374" spans="1:3" x14ac:dyDescent="0.35">
      <c r="A1374" s="3" t="s">
        <v>27</v>
      </c>
      <c r="B1374" s="3" t="s">
        <v>28</v>
      </c>
      <c r="C1374" s="3">
        <v>250</v>
      </c>
    </row>
    <row r="1375" spans="1:3" x14ac:dyDescent="0.35">
      <c r="A1375" s="3" t="s">
        <v>27</v>
      </c>
      <c r="B1375" s="3" t="s">
        <v>28</v>
      </c>
      <c r="C1375" s="3">
        <v>69</v>
      </c>
    </row>
    <row r="1376" spans="1:3" x14ac:dyDescent="0.35">
      <c r="A1376" s="3" t="s">
        <v>27</v>
      </c>
      <c r="B1376" s="3" t="s">
        <v>28</v>
      </c>
      <c r="C1376" s="3">
        <v>129</v>
      </c>
    </row>
    <row r="1377" spans="1:3" x14ac:dyDescent="0.35">
      <c r="A1377" s="3" t="s">
        <v>27</v>
      </c>
      <c r="B1377" s="3" t="s">
        <v>28</v>
      </c>
      <c r="C1377" s="3">
        <v>257</v>
      </c>
    </row>
    <row r="1378" spans="1:3" x14ac:dyDescent="0.35">
      <c r="A1378" s="3" t="s">
        <v>27</v>
      </c>
      <c r="B1378" s="3" t="s">
        <v>28</v>
      </c>
      <c r="C1378" s="3">
        <v>226</v>
      </c>
    </row>
    <row r="1379" spans="1:3" x14ac:dyDescent="0.35">
      <c r="A1379" s="3" t="s">
        <v>27</v>
      </c>
      <c r="B1379" s="3" t="s">
        <v>28</v>
      </c>
      <c r="C1379" s="3">
        <v>241</v>
      </c>
    </row>
    <row r="1380" spans="1:3" x14ac:dyDescent="0.35">
      <c r="A1380" s="3" t="s">
        <v>27</v>
      </c>
      <c r="B1380" s="3" t="s">
        <v>28</v>
      </c>
      <c r="C1380" s="3">
        <v>144</v>
      </c>
    </row>
    <row r="1381" spans="1:3" x14ac:dyDescent="0.35">
      <c r="A1381" s="3" t="s">
        <v>27</v>
      </c>
      <c r="B1381" s="3" t="s">
        <v>28</v>
      </c>
      <c r="C1381" s="3">
        <v>148</v>
      </c>
    </row>
    <row r="1382" spans="1:3" x14ac:dyDescent="0.35">
      <c r="A1382" s="3" t="s">
        <v>27</v>
      </c>
      <c r="B1382" s="3" t="s">
        <v>28</v>
      </c>
      <c r="C1382" s="3">
        <v>353</v>
      </c>
    </row>
    <row r="1383" spans="1:3" x14ac:dyDescent="0.35">
      <c r="A1383" s="3" t="s">
        <v>27</v>
      </c>
      <c r="B1383" s="3" t="s">
        <v>28</v>
      </c>
      <c r="C1383" s="3">
        <v>333</v>
      </c>
    </row>
    <row r="1384" spans="1:3" x14ac:dyDescent="0.35">
      <c r="A1384" s="3" t="s">
        <v>27</v>
      </c>
      <c r="B1384" s="3" t="s">
        <v>28</v>
      </c>
      <c r="C1384" s="3">
        <v>527</v>
      </c>
    </row>
    <row r="1385" spans="1:3" x14ac:dyDescent="0.35">
      <c r="A1385" s="3" t="s">
        <v>27</v>
      </c>
      <c r="B1385" s="3" t="s">
        <v>28</v>
      </c>
      <c r="C1385" s="3">
        <v>343</v>
      </c>
    </row>
    <row r="1386" spans="1:3" x14ac:dyDescent="0.35">
      <c r="A1386" s="3" t="s">
        <v>27</v>
      </c>
      <c r="B1386" s="3" t="s">
        <v>28</v>
      </c>
      <c r="C1386" s="3">
        <v>363</v>
      </c>
    </row>
    <row r="1387" spans="1:3" x14ac:dyDescent="0.35">
      <c r="A1387" s="3" t="s">
        <v>27</v>
      </c>
      <c r="B1387" s="3" t="s">
        <v>28</v>
      </c>
      <c r="C1387" s="3">
        <v>334</v>
      </c>
    </row>
    <row r="1388" spans="1:3" x14ac:dyDescent="0.35">
      <c r="A1388" s="3" t="s">
        <v>27</v>
      </c>
      <c r="B1388" s="3" t="s">
        <v>28</v>
      </c>
      <c r="C1388" s="3">
        <v>213</v>
      </c>
    </row>
    <row r="1389" spans="1:3" x14ac:dyDescent="0.35">
      <c r="A1389" s="3" t="s">
        <v>27</v>
      </c>
      <c r="B1389" s="3" t="s">
        <v>28</v>
      </c>
      <c r="C1389" s="3">
        <v>238</v>
      </c>
    </row>
    <row r="1390" spans="1:3" x14ac:dyDescent="0.35">
      <c r="A1390" s="3" t="s">
        <v>27</v>
      </c>
      <c r="B1390" s="3" t="s">
        <v>28</v>
      </c>
      <c r="C1390" s="3">
        <v>503</v>
      </c>
    </row>
    <row r="1391" spans="1:3" x14ac:dyDescent="0.35">
      <c r="A1391" s="3" t="s">
        <v>27</v>
      </c>
      <c r="B1391" s="3" t="s">
        <v>28</v>
      </c>
      <c r="C1391" s="3">
        <v>262</v>
      </c>
    </row>
    <row r="1392" spans="1:3" x14ac:dyDescent="0.35">
      <c r="A1392" s="3" t="s">
        <v>27</v>
      </c>
      <c r="B1392" s="3" t="s">
        <v>28</v>
      </c>
      <c r="C1392" s="3">
        <v>284</v>
      </c>
    </row>
    <row r="1393" spans="1:3" x14ac:dyDescent="0.35">
      <c r="A1393" s="3" t="s">
        <v>27</v>
      </c>
      <c r="B1393" s="3" t="s">
        <v>28</v>
      </c>
      <c r="C1393" s="3">
        <v>526</v>
      </c>
    </row>
    <row r="1394" spans="1:3" x14ac:dyDescent="0.35">
      <c r="A1394" s="3" t="s">
        <v>27</v>
      </c>
      <c r="B1394" s="3" t="s">
        <v>28</v>
      </c>
      <c r="C1394" s="3">
        <v>234</v>
      </c>
    </row>
    <row r="1395" spans="1:3" x14ac:dyDescent="0.35">
      <c r="A1395" s="3" t="s">
        <v>27</v>
      </c>
      <c r="B1395" s="3" t="s">
        <v>28</v>
      </c>
      <c r="C1395" s="3">
        <v>276</v>
      </c>
    </row>
    <row r="1396" spans="1:3" x14ac:dyDescent="0.35">
      <c r="A1396" s="3" t="s">
        <v>27</v>
      </c>
      <c r="B1396" s="3" t="s">
        <v>28</v>
      </c>
      <c r="C1396" s="3">
        <v>528</v>
      </c>
    </row>
    <row r="1397" spans="1:3" x14ac:dyDescent="0.35">
      <c r="A1397" s="3" t="s">
        <v>27</v>
      </c>
      <c r="B1397" s="3" t="s">
        <v>28</v>
      </c>
      <c r="C1397" s="3">
        <v>421</v>
      </c>
    </row>
    <row r="1398" spans="1:3" x14ac:dyDescent="0.35">
      <c r="A1398" s="3" t="s">
        <v>27</v>
      </c>
      <c r="B1398" s="3" t="s">
        <v>28</v>
      </c>
      <c r="C1398" s="3">
        <v>456</v>
      </c>
    </row>
    <row r="1399" spans="1:3" x14ac:dyDescent="0.35">
      <c r="A1399" s="3" t="s">
        <v>27</v>
      </c>
      <c r="B1399" s="3" t="s">
        <v>28</v>
      </c>
      <c r="C1399" s="3">
        <v>63</v>
      </c>
    </row>
    <row r="1400" spans="1:3" x14ac:dyDescent="0.35">
      <c r="A1400" s="3" t="s">
        <v>27</v>
      </c>
      <c r="B1400" s="3" t="s">
        <v>28</v>
      </c>
      <c r="C1400" s="3">
        <v>169</v>
      </c>
    </row>
    <row r="1401" spans="1:3" x14ac:dyDescent="0.35">
      <c r="A1401" s="3" t="s">
        <v>27</v>
      </c>
      <c r="B1401" s="3" t="s">
        <v>28</v>
      </c>
      <c r="C1401" s="3">
        <v>116</v>
      </c>
    </row>
    <row r="1402" spans="1:3" x14ac:dyDescent="0.35">
      <c r="A1402" s="3" t="s">
        <v>27</v>
      </c>
      <c r="B1402" s="3" t="s">
        <v>28</v>
      </c>
      <c r="C1402" s="3">
        <v>164</v>
      </c>
    </row>
    <row r="1403" spans="1:3" x14ac:dyDescent="0.35">
      <c r="A1403" s="3" t="s">
        <v>27</v>
      </c>
      <c r="B1403" s="3" t="s">
        <v>28</v>
      </c>
      <c r="C1403" s="3">
        <v>704</v>
      </c>
    </row>
    <row r="1404" spans="1:3" x14ac:dyDescent="0.35">
      <c r="A1404" s="3" t="s">
        <v>27</v>
      </c>
      <c r="B1404" s="3" t="s">
        <v>28</v>
      </c>
      <c r="C1404" s="3">
        <v>327</v>
      </c>
    </row>
    <row r="1405" spans="1:3" x14ac:dyDescent="0.35">
      <c r="A1405" s="3" t="s">
        <v>27</v>
      </c>
      <c r="B1405" s="3" t="s">
        <v>28</v>
      </c>
      <c r="C1405" s="3">
        <v>258</v>
      </c>
    </row>
    <row r="1406" spans="1:3" x14ac:dyDescent="0.35">
      <c r="A1406" s="3" t="s">
        <v>27</v>
      </c>
      <c r="B1406" s="3" t="s">
        <v>28</v>
      </c>
      <c r="C1406" s="3">
        <v>158</v>
      </c>
    </row>
    <row r="1407" spans="1:3" x14ac:dyDescent="0.35">
      <c r="A1407" s="3" t="s">
        <v>27</v>
      </c>
      <c r="B1407" s="3" t="s">
        <v>28</v>
      </c>
      <c r="C1407" s="3">
        <v>215</v>
      </c>
    </row>
    <row r="1408" spans="1:3" x14ac:dyDescent="0.35">
      <c r="A1408" s="3" t="s">
        <v>27</v>
      </c>
      <c r="B1408" s="3" t="s">
        <v>28</v>
      </c>
      <c r="C1408" s="3">
        <v>333</v>
      </c>
    </row>
    <row r="1409" spans="1:3" x14ac:dyDescent="0.35">
      <c r="A1409" s="3" t="s">
        <v>27</v>
      </c>
      <c r="B1409" s="3" t="s">
        <v>28</v>
      </c>
      <c r="C1409" s="3">
        <v>297</v>
      </c>
    </row>
    <row r="1410" spans="1:3" x14ac:dyDescent="0.35">
      <c r="A1410" s="3" t="s">
        <v>27</v>
      </c>
      <c r="B1410" s="3" t="s">
        <v>28</v>
      </c>
      <c r="C1410" s="3">
        <v>332</v>
      </c>
    </row>
    <row r="1411" spans="1:3" x14ac:dyDescent="0.35">
      <c r="A1411" s="3" t="s">
        <v>27</v>
      </c>
      <c r="B1411" s="3" t="s">
        <v>28</v>
      </c>
      <c r="C1411" s="3">
        <v>518</v>
      </c>
    </row>
    <row r="1412" spans="1:3" x14ac:dyDescent="0.35">
      <c r="A1412" s="3" t="s">
        <v>27</v>
      </c>
      <c r="B1412" s="3" t="s">
        <v>28</v>
      </c>
      <c r="C1412" s="3">
        <v>312</v>
      </c>
    </row>
    <row r="1413" spans="1:3" x14ac:dyDescent="0.35">
      <c r="A1413" s="3" t="s">
        <v>27</v>
      </c>
      <c r="B1413" s="3" t="s">
        <v>28</v>
      </c>
      <c r="C1413" s="3">
        <v>322</v>
      </c>
    </row>
    <row r="1414" spans="1:3" x14ac:dyDescent="0.35">
      <c r="A1414" s="3" t="s">
        <v>27</v>
      </c>
      <c r="B1414" s="3" t="s">
        <v>28</v>
      </c>
      <c r="C1414" s="3">
        <v>185</v>
      </c>
    </row>
    <row r="1415" spans="1:3" x14ac:dyDescent="0.35">
      <c r="A1415" s="3" t="s">
        <v>27</v>
      </c>
      <c r="B1415" s="3" t="s">
        <v>28</v>
      </c>
      <c r="C1415" s="3">
        <v>747</v>
      </c>
    </row>
    <row r="1416" spans="1:3" x14ac:dyDescent="0.35">
      <c r="A1416" s="3" t="s">
        <v>27</v>
      </c>
      <c r="B1416" s="3" t="s">
        <v>28</v>
      </c>
      <c r="C1416" s="3">
        <v>792</v>
      </c>
    </row>
    <row r="1417" spans="1:3" x14ac:dyDescent="0.35">
      <c r="A1417" s="3" t="s">
        <v>27</v>
      </c>
      <c r="B1417" s="3" t="s">
        <v>28</v>
      </c>
      <c r="C1417" s="3">
        <v>221</v>
      </c>
    </row>
    <row r="1418" spans="1:3" x14ac:dyDescent="0.35">
      <c r="A1418" s="3" t="s">
        <v>27</v>
      </c>
      <c r="B1418" s="3" t="s">
        <v>28</v>
      </c>
      <c r="C1418" s="3">
        <v>90</v>
      </c>
    </row>
    <row r="1419" spans="1:3" x14ac:dyDescent="0.35">
      <c r="A1419" s="3" t="s">
        <v>27</v>
      </c>
      <c r="B1419" s="3" t="s">
        <v>28</v>
      </c>
      <c r="C1419" s="3">
        <v>284</v>
      </c>
    </row>
    <row r="1420" spans="1:3" x14ac:dyDescent="0.35">
      <c r="A1420" s="3" t="s">
        <v>27</v>
      </c>
      <c r="B1420" s="3" t="s">
        <v>28</v>
      </c>
      <c r="C1420" s="3">
        <v>305</v>
      </c>
    </row>
    <row r="1421" spans="1:3" x14ac:dyDescent="0.35">
      <c r="A1421" s="3" t="s">
        <v>27</v>
      </c>
      <c r="B1421" s="3" t="s">
        <v>28</v>
      </c>
      <c r="C1421" s="3">
        <v>301</v>
      </c>
    </row>
    <row r="1422" spans="1:3" x14ac:dyDescent="0.35">
      <c r="A1422" s="3" t="s">
        <v>27</v>
      </c>
      <c r="B1422" s="3" t="s">
        <v>28</v>
      </c>
      <c r="C1422" s="3">
        <v>735</v>
      </c>
    </row>
    <row r="1423" spans="1:3" x14ac:dyDescent="0.35">
      <c r="A1423" s="3" t="s">
        <v>27</v>
      </c>
      <c r="B1423" s="3" t="s">
        <v>28</v>
      </c>
      <c r="C1423" s="3">
        <v>756</v>
      </c>
    </row>
    <row r="1424" spans="1:3" x14ac:dyDescent="0.35">
      <c r="A1424" s="3" t="s">
        <v>27</v>
      </c>
      <c r="B1424" s="3" t="s">
        <v>28</v>
      </c>
      <c r="C1424" s="3">
        <v>726</v>
      </c>
    </row>
    <row r="1425" spans="1:3" x14ac:dyDescent="0.35">
      <c r="A1425" s="3" t="s">
        <v>27</v>
      </c>
      <c r="B1425" s="3" t="s">
        <v>28</v>
      </c>
      <c r="C1425" s="3">
        <v>588</v>
      </c>
    </row>
    <row r="1426" spans="1:3" x14ac:dyDescent="0.35">
      <c r="A1426" s="3" t="s">
        <v>27</v>
      </c>
      <c r="B1426" s="3" t="s">
        <v>28</v>
      </c>
      <c r="C1426" s="3">
        <v>408</v>
      </c>
    </row>
    <row r="1427" spans="1:3" x14ac:dyDescent="0.35">
      <c r="A1427" s="3" t="s">
        <v>27</v>
      </c>
      <c r="B1427" s="3" t="s">
        <v>28</v>
      </c>
      <c r="C1427" s="3">
        <v>391</v>
      </c>
    </row>
    <row r="1428" spans="1:3" x14ac:dyDescent="0.35">
      <c r="A1428" s="3" t="s">
        <v>27</v>
      </c>
      <c r="B1428" s="3" t="s">
        <v>28</v>
      </c>
      <c r="C1428" s="3">
        <v>482</v>
      </c>
    </row>
    <row r="1429" spans="1:3" x14ac:dyDescent="0.35">
      <c r="A1429" s="3" t="s">
        <v>27</v>
      </c>
      <c r="B1429" s="3" t="s">
        <v>28</v>
      </c>
      <c r="C1429" s="3">
        <v>218</v>
      </c>
    </row>
    <row r="1430" spans="1:3" x14ac:dyDescent="0.35">
      <c r="A1430" s="3" t="s">
        <v>27</v>
      </c>
      <c r="B1430" s="3" t="s">
        <v>28</v>
      </c>
      <c r="C1430" s="3">
        <v>217</v>
      </c>
    </row>
    <row r="1431" spans="1:3" x14ac:dyDescent="0.35">
      <c r="A1431" s="3" t="s">
        <v>27</v>
      </c>
      <c r="B1431" s="3" t="s">
        <v>28</v>
      </c>
      <c r="C1431" s="3">
        <v>617</v>
      </c>
    </row>
    <row r="1432" spans="1:3" x14ac:dyDescent="0.35">
      <c r="A1432" s="3" t="s">
        <v>27</v>
      </c>
      <c r="B1432" s="3" t="s">
        <v>28</v>
      </c>
      <c r="C1432" s="3">
        <v>460</v>
      </c>
    </row>
    <row r="1433" spans="1:3" x14ac:dyDescent="0.35">
      <c r="A1433" s="3" t="s">
        <v>27</v>
      </c>
      <c r="B1433" s="3" t="s">
        <v>28</v>
      </c>
      <c r="C1433" s="3">
        <v>677</v>
      </c>
    </row>
    <row r="1434" spans="1:3" x14ac:dyDescent="0.35">
      <c r="A1434" s="3" t="s">
        <v>27</v>
      </c>
      <c r="B1434" s="3" t="s">
        <v>28</v>
      </c>
      <c r="C1434" s="3">
        <v>219</v>
      </c>
    </row>
    <row r="1435" spans="1:3" x14ac:dyDescent="0.35">
      <c r="A1435" s="3" t="s">
        <v>27</v>
      </c>
      <c r="B1435" s="3" t="s">
        <v>28</v>
      </c>
      <c r="C1435" s="3">
        <v>533</v>
      </c>
    </row>
    <row r="1436" spans="1:3" x14ac:dyDescent="0.35">
      <c r="A1436" s="3" t="s">
        <v>27</v>
      </c>
      <c r="B1436" s="3" t="s">
        <v>28</v>
      </c>
      <c r="C1436" s="3">
        <v>303</v>
      </c>
    </row>
    <row r="1437" spans="1:3" x14ac:dyDescent="0.35">
      <c r="A1437" s="3" t="s">
        <v>27</v>
      </c>
      <c r="B1437" s="3" t="s">
        <v>28</v>
      </c>
      <c r="C1437" s="3">
        <v>185</v>
      </c>
    </row>
    <row r="1438" spans="1:3" x14ac:dyDescent="0.35">
      <c r="A1438" s="3" t="s">
        <v>27</v>
      </c>
      <c r="B1438" s="3" t="s">
        <v>28</v>
      </c>
      <c r="C1438" s="3">
        <v>240</v>
      </c>
    </row>
    <row r="1439" spans="1:3" x14ac:dyDescent="0.35">
      <c r="A1439" s="3" t="s">
        <v>27</v>
      </c>
      <c r="B1439" s="3" t="s">
        <v>28</v>
      </c>
      <c r="C1439" s="3">
        <v>462</v>
      </c>
    </row>
    <row r="1440" spans="1:3" x14ac:dyDescent="0.35">
      <c r="A1440" s="3" t="s">
        <v>27</v>
      </c>
      <c r="B1440" s="3" t="s">
        <v>28</v>
      </c>
      <c r="C1440" s="3">
        <v>116</v>
      </c>
    </row>
    <row r="1441" spans="1:3" x14ac:dyDescent="0.35">
      <c r="A1441" s="3" t="s">
        <v>27</v>
      </c>
      <c r="B1441" s="3" t="s">
        <v>28</v>
      </c>
      <c r="C1441" s="3">
        <v>519</v>
      </c>
    </row>
    <row r="1442" spans="1:3" x14ac:dyDescent="0.35">
      <c r="A1442" s="3" t="s">
        <v>27</v>
      </c>
      <c r="B1442" s="3" t="s">
        <v>28</v>
      </c>
      <c r="C1442" s="3">
        <v>275</v>
      </c>
    </row>
    <row r="1443" spans="1:3" x14ac:dyDescent="0.35">
      <c r="A1443" s="3" t="s">
        <v>27</v>
      </c>
      <c r="B1443" s="3" t="s">
        <v>28</v>
      </c>
      <c r="C1443" s="3">
        <v>583</v>
      </c>
    </row>
    <row r="1444" spans="1:3" x14ac:dyDescent="0.35">
      <c r="A1444" s="3" t="s">
        <v>27</v>
      </c>
      <c r="B1444" s="3" t="s">
        <v>28</v>
      </c>
      <c r="C1444" s="3">
        <v>111</v>
      </c>
    </row>
    <row r="1445" spans="1:3" x14ac:dyDescent="0.35">
      <c r="A1445" s="3" t="s">
        <v>27</v>
      </c>
      <c r="B1445" s="3" t="s">
        <v>28</v>
      </c>
      <c r="C1445" s="3">
        <v>123</v>
      </c>
    </row>
    <row r="1446" spans="1:3" x14ac:dyDescent="0.35">
      <c r="A1446" s="3" t="s">
        <v>27</v>
      </c>
      <c r="B1446" s="3" t="s">
        <v>28</v>
      </c>
      <c r="C1446" s="3">
        <v>693</v>
      </c>
    </row>
    <row r="1447" spans="1:3" x14ac:dyDescent="0.35">
      <c r="A1447" s="3" t="s">
        <v>27</v>
      </c>
      <c r="B1447" s="3" t="s">
        <v>28</v>
      </c>
      <c r="C1447" s="3">
        <v>170</v>
      </c>
    </row>
    <row r="1448" spans="1:3" x14ac:dyDescent="0.35">
      <c r="A1448" s="3" t="s">
        <v>27</v>
      </c>
      <c r="B1448" s="3" t="s">
        <v>28</v>
      </c>
      <c r="C1448" s="3">
        <v>569</v>
      </c>
    </row>
    <row r="1449" spans="1:3" x14ac:dyDescent="0.35">
      <c r="A1449" s="3" t="s">
        <v>27</v>
      </c>
      <c r="B1449" s="3" t="s">
        <v>28</v>
      </c>
      <c r="C1449" s="3">
        <v>179</v>
      </c>
    </row>
    <row r="1450" spans="1:3" x14ac:dyDescent="0.35">
      <c r="A1450" s="3" t="s">
        <v>27</v>
      </c>
      <c r="B1450" s="3" t="s">
        <v>28</v>
      </c>
      <c r="C1450" s="3">
        <v>637</v>
      </c>
    </row>
    <row r="1451" spans="1:3" x14ac:dyDescent="0.35">
      <c r="A1451" s="3" t="s">
        <v>27</v>
      </c>
      <c r="B1451" s="3" t="s">
        <v>28</v>
      </c>
      <c r="C1451" s="3">
        <v>611</v>
      </c>
    </row>
    <row r="1452" spans="1:3" x14ac:dyDescent="0.35">
      <c r="A1452" s="3" t="s">
        <v>27</v>
      </c>
      <c r="B1452" s="3" t="s">
        <v>28</v>
      </c>
      <c r="C1452" s="3">
        <v>284</v>
      </c>
    </row>
    <row r="1453" spans="1:3" x14ac:dyDescent="0.35">
      <c r="A1453" s="3" t="s">
        <v>27</v>
      </c>
      <c r="B1453" s="3" t="s">
        <v>28</v>
      </c>
      <c r="C1453" s="3">
        <v>363</v>
      </c>
    </row>
    <row r="1454" spans="1:3" x14ac:dyDescent="0.35">
      <c r="A1454" s="3" t="s">
        <v>27</v>
      </c>
      <c r="B1454" s="3" t="s">
        <v>28</v>
      </c>
      <c r="C1454" s="3">
        <v>176</v>
      </c>
    </row>
    <row r="1455" spans="1:3" x14ac:dyDescent="0.35">
      <c r="A1455" s="3" t="s">
        <v>27</v>
      </c>
      <c r="B1455" s="3" t="s">
        <v>28</v>
      </c>
      <c r="C1455" s="3">
        <v>568</v>
      </c>
    </row>
    <row r="1456" spans="1:3" x14ac:dyDescent="0.35">
      <c r="A1456" s="3" t="s">
        <v>27</v>
      </c>
      <c r="B1456" s="3" t="s">
        <v>28</v>
      </c>
      <c r="C1456" s="3">
        <v>547</v>
      </c>
    </row>
    <row r="1457" spans="1:3" x14ac:dyDescent="0.35">
      <c r="A1457" s="3" t="s">
        <v>27</v>
      </c>
      <c r="B1457" s="3" t="s">
        <v>28</v>
      </c>
      <c r="C1457" s="3">
        <v>960</v>
      </c>
    </row>
    <row r="1458" spans="1:3" x14ac:dyDescent="0.35">
      <c r="A1458" s="3" t="s">
        <v>27</v>
      </c>
      <c r="B1458" s="3" t="s">
        <v>28</v>
      </c>
      <c r="C1458" s="3">
        <v>223</v>
      </c>
    </row>
    <row r="1459" spans="1:3" x14ac:dyDescent="0.35">
      <c r="A1459" s="3" t="s">
        <v>27</v>
      </c>
      <c r="B1459" s="3" t="s">
        <v>28</v>
      </c>
      <c r="C1459" s="3">
        <v>484</v>
      </c>
    </row>
    <row r="1460" spans="1:3" x14ac:dyDescent="0.35">
      <c r="A1460" s="3" t="s">
        <v>27</v>
      </c>
      <c r="B1460" s="3" t="s">
        <v>28</v>
      </c>
      <c r="C1460" s="3">
        <v>249</v>
      </c>
    </row>
    <row r="1461" spans="1:3" x14ac:dyDescent="0.35">
      <c r="A1461" s="3" t="s">
        <v>27</v>
      </c>
      <c r="B1461" s="3" t="s">
        <v>28</v>
      </c>
      <c r="C1461" s="3">
        <v>258</v>
      </c>
    </row>
    <row r="1462" spans="1:3" x14ac:dyDescent="0.35">
      <c r="A1462" s="3" t="s">
        <v>27</v>
      </c>
      <c r="B1462" s="3" t="s">
        <v>28</v>
      </c>
      <c r="C1462" s="3">
        <v>154</v>
      </c>
    </row>
    <row r="1463" spans="1:3" x14ac:dyDescent="0.35">
      <c r="A1463" s="3" t="s">
        <v>27</v>
      </c>
      <c r="B1463" s="3" t="s">
        <v>28</v>
      </c>
      <c r="C1463" s="3">
        <v>83</v>
      </c>
    </row>
    <row r="1464" spans="1:3" x14ac:dyDescent="0.35">
      <c r="A1464" s="3" t="s">
        <v>27</v>
      </c>
      <c r="B1464" s="3" t="s">
        <v>28</v>
      </c>
      <c r="C1464" s="3">
        <v>526</v>
      </c>
    </row>
    <row r="1465" spans="1:3" x14ac:dyDescent="0.35">
      <c r="A1465" s="3" t="s">
        <v>27</v>
      </c>
      <c r="B1465" s="3" t="s">
        <v>28</v>
      </c>
      <c r="C1465" s="3">
        <v>187</v>
      </c>
    </row>
    <row r="1466" spans="1:3" x14ac:dyDescent="0.35">
      <c r="A1466" s="3" t="s">
        <v>27</v>
      </c>
      <c r="B1466" s="3" t="s">
        <v>28</v>
      </c>
      <c r="C1466" s="3">
        <v>463</v>
      </c>
    </row>
    <row r="1467" spans="1:3" x14ac:dyDescent="0.35">
      <c r="A1467" s="3" t="s">
        <v>27</v>
      </c>
      <c r="B1467" s="3" t="s">
        <v>28</v>
      </c>
      <c r="C1467" s="3">
        <v>1265</v>
      </c>
    </row>
    <row r="1468" spans="1:3" x14ac:dyDescent="0.35">
      <c r="A1468" s="3" t="s">
        <v>27</v>
      </c>
      <c r="B1468" s="3" t="s">
        <v>28</v>
      </c>
      <c r="C1468" s="3">
        <v>323</v>
      </c>
    </row>
    <row r="1469" spans="1:3" x14ac:dyDescent="0.35">
      <c r="A1469" s="3" t="s">
        <v>27</v>
      </c>
      <c r="B1469" s="3" t="s">
        <v>28</v>
      </c>
      <c r="C1469" s="3">
        <v>142</v>
      </c>
    </row>
    <row r="1470" spans="1:3" x14ac:dyDescent="0.35">
      <c r="A1470" s="3" t="s">
        <v>27</v>
      </c>
      <c r="B1470" s="3" t="s">
        <v>28</v>
      </c>
      <c r="C1470" s="3">
        <v>166</v>
      </c>
    </row>
    <row r="1471" spans="1:3" x14ac:dyDescent="0.35">
      <c r="A1471" s="3" t="s">
        <v>27</v>
      </c>
      <c r="B1471" s="3" t="s">
        <v>28</v>
      </c>
      <c r="C1471" s="3">
        <v>172</v>
      </c>
    </row>
    <row r="1472" spans="1:3" x14ac:dyDescent="0.35">
      <c r="A1472" s="3" t="s">
        <v>27</v>
      </c>
      <c r="B1472" s="3" t="s">
        <v>28</v>
      </c>
      <c r="C1472" s="3">
        <v>361</v>
      </c>
    </row>
    <row r="1473" spans="1:3" x14ac:dyDescent="0.35">
      <c r="A1473" s="3" t="s">
        <v>27</v>
      </c>
      <c r="B1473" s="3" t="s">
        <v>28</v>
      </c>
      <c r="C1473" s="3">
        <v>190</v>
      </c>
    </row>
    <row r="1474" spans="1:3" x14ac:dyDescent="0.35">
      <c r="A1474" s="3" t="s">
        <v>27</v>
      </c>
      <c r="B1474" s="3" t="s">
        <v>28</v>
      </c>
      <c r="C1474" s="3">
        <v>639</v>
      </c>
    </row>
    <row r="1475" spans="1:3" x14ac:dyDescent="0.35">
      <c r="A1475" s="3" t="s">
        <v>27</v>
      </c>
      <c r="B1475" s="3" t="s">
        <v>28</v>
      </c>
      <c r="C1475" s="3">
        <v>263</v>
      </c>
    </row>
    <row r="1476" spans="1:3" x14ac:dyDescent="0.35">
      <c r="A1476" s="3" t="s">
        <v>27</v>
      </c>
      <c r="B1476" s="3" t="s">
        <v>28</v>
      </c>
      <c r="C1476" s="3">
        <v>66</v>
      </c>
    </row>
    <row r="1477" spans="1:3" x14ac:dyDescent="0.35">
      <c r="A1477" s="3" t="s">
        <v>27</v>
      </c>
      <c r="B1477" s="3" t="s">
        <v>28</v>
      </c>
      <c r="C1477" s="3">
        <v>115</v>
      </c>
    </row>
    <row r="1478" spans="1:3" x14ac:dyDescent="0.35">
      <c r="A1478" s="3" t="s">
        <v>27</v>
      </c>
      <c r="B1478" s="3" t="s">
        <v>28</v>
      </c>
      <c r="C1478" s="3">
        <v>222</v>
      </c>
    </row>
    <row r="1479" spans="1:3" x14ac:dyDescent="0.35">
      <c r="A1479" s="3" t="s">
        <v>27</v>
      </c>
      <c r="B1479" s="3" t="s">
        <v>28</v>
      </c>
      <c r="C1479" s="3">
        <v>296</v>
      </c>
    </row>
    <row r="1480" spans="1:3" x14ac:dyDescent="0.35">
      <c r="A1480" s="3" t="s">
        <v>27</v>
      </c>
      <c r="B1480" s="3" t="s">
        <v>28</v>
      </c>
      <c r="C1480" s="3">
        <v>532</v>
      </c>
    </row>
    <row r="1481" spans="1:3" x14ac:dyDescent="0.35">
      <c r="A1481" s="3" t="s">
        <v>27</v>
      </c>
      <c r="B1481" s="3" t="s">
        <v>28</v>
      </c>
      <c r="C1481" s="3">
        <v>343</v>
      </c>
    </row>
    <row r="1482" spans="1:3" x14ac:dyDescent="0.35">
      <c r="A1482" s="3" t="s">
        <v>27</v>
      </c>
      <c r="B1482" s="3" t="s">
        <v>28</v>
      </c>
      <c r="C1482" s="3">
        <v>445</v>
      </c>
    </row>
    <row r="1483" spans="1:3" x14ac:dyDescent="0.35">
      <c r="A1483" s="3" t="s">
        <v>27</v>
      </c>
      <c r="B1483" s="3" t="s">
        <v>28</v>
      </c>
      <c r="C1483" s="3">
        <v>617</v>
      </c>
    </row>
    <row r="1484" spans="1:3" x14ac:dyDescent="0.35">
      <c r="A1484" s="3" t="s">
        <v>27</v>
      </c>
      <c r="B1484" s="3" t="s">
        <v>28</v>
      </c>
      <c r="C1484" s="3">
        <v>447</v>
      </c>
    </row>
    <row r="1485" spans="1:3" x14ac:dyDescent="0.35">
      <c r="A1485" s="3" t="s">
        <v>27</v>
      </c>
      <c r="B1485" s="3" t="s">
        <v>28</v>
      </c>
      <c r="C1485" s="3">
        <v>173</v>
      </c>
    </row>
    <row r="1486" spans="1:3" x14ac:dyDescent="0.35">
      <c r="A1486" s="3" t="s">
        <v>27</v>
      </c>
      <c r="B1486" s="3" t="s">
        <v>28</v>
      </c>
      <c r="C1486" s="3">
        <v>328</v>
      </c>
    </row>
    <row r="1487" spans="1:3" x14ac:dyDescent="0.35">
      <c r="A1487" s="3" t="s">
        <v>27</v>
      </c>
      <c r="B1487" s="3" t="s">
        <v>28</v>
      </c>
      <c r="C1487" s="3">
        <v>827</v>
      </c>
    </row>
    <row r="1488" spans="1:3" x14ac:dyDescent="0.35">
      <c r="A1488" s="3" t="s">
        <v>27</v>
      </c>
      <c r="B1488" s="3" t="s">
        <v>28</v>
      </c>
      <c r="C1488" s="3">
        <v>147</v>
      </c>
    </row>
    <row r="1489" spans="1:3" x14ac:dyDescent="0.35">
      <c r="A1489" s="3" t="s">
        <v>27</v>
      </c>
      <c r="B1489" s="3" t="s">
        <v>28</v>
      </c>
      <c r="C1489" s="3">
        <v>159</v>
      </c>
    </row>
    <row r="1490" spans="1:3" x14ac:dyDescent="0.35">
      <c r="A1490" s="3" t="s">
        <v>27</v>
      </c>
      <c r="B1490" s="3" t="s">
        <v>28</v>
      </c>
      <c r="C1490" s="3">
        <v>318</v>
      </c>
    </row>
    <row r="1491" spans="1:3" x14ac:dyDescent="0.35">
      <c r="A1491" s="3" t="s">
        <v>27</v>
      </c>
      <c r="B1491" s="3" t="s">
        <v>28</v>
      </c>
      <c r="C1491" s="3">
        <v>629</v>
      </c>
    </row>
    <row r="1492" spans="1:3" x14ac:dyDescent="0.35">
      <c r="A1492" s="3" t="s">
        <v>27</v>
      </c>
      <c r="B1492" s="3" t="s">
        <v>28</v>
      </c>
      <c r="C1492" s="3">
        <v>358</v>
      </c>
    </row>
    <row r="1493" spans="1:3" x14ac:dyDescent="0.35">
      <c r="A1493" s="3" t="s">
        <v>27</v>
      </c>
      <c r="B1493" s="3" t="s">
        <v>28</v>
      </c>
      <c r="C1493" s="3">
        <v>165</v>
      </c>
    </row>
    <row r="1494" spans="1:3" x14ac:dyDescent="0.35">
      <c r="A1494" s="3" t="s">
        <v>27</v>
      </c>
      <c r="B1494" s="3" t="s">
        <v>28</v>
      </c>
      <c r="C1494" s="3">
        <v>571</v>
      </c>
    </row>
    <row r="1495" spans="1:3" x14ac:dyDescent="0.35">
      <c r="A1495" s="3" t="s">
        <v>27</v>
      </c>
      <c r="B1495" s="3" t="s">
        <v>28</v>
      </c>
      <c r="C1495" s="3">
        <v>180</v>
      </c>
    </row>
    <row r="1496" spans="1:3" x14ac:dyDescent="0.35">
      <c r="A1496" s="3" t="s">
        <v>27</v>
      </c>
      <c r="B1496" s="3" t="s">
        <v>28</v>
      </c>
      <c r="C1496" s="3">
        <v>358</v>
      </c>
    </row>
    <row r="1497" spans="1:3" x14ac:dyDescent="0.35">
      <c r="A1497" s="3" t="s">
        <v>27</v>
      </c>
      <c r="B1497" s="3" t="s">
        <v>28</v>
      </c>
      <c r="C1497" s="3">
        <v>317</v>
      </c>
    </row>
    <row r="1498" spans="1:3" x14ac:dyDescent="0.35">
      <c r="A1498" s="3" t="s">
        <v>27</v>
      </c>
      <c r="B1498" s="3" t="s">
        <v>28</v>
      </c>
      <c r="C1498" s="3">
        <v>109</v>
      </c>
    </row>
    <row r="1499" spans="1:3" x14ac:dyDescent="0.35">
      <c r="A1499" s="3" t="s">
        <v>27</v>
      </c>
      <c r="B1499" s="3" t="s">
        <v>28</v>
      </c>
      <c r="C1499" s="3">
        <v>210</v>
      </c>
    </row>
    <row r="1500" spans="1:3" x14ac:dyDescent="0.35">
      <c r="A1500" s="3" t="s">
        <v>27</v>
      </c>
      <c r="B1500" s="3" t="s">
        <v>28</v>
      </c>
      <c r="C1500" s="3">
        <v>187</v>
      </c>
    </row>
    <row r="1501" spans="1:3" x14ac:dyDescent="0.35">
      <c r="A1501" s="3" t="s">
        <v>27</v>
      </c>
      <c r="B1501" s="3" t="s">
        <v>28</v>
      </c>
      <c r="C1501" s="3">
        <v>178</v>
      </c>
    </row>
    <row r="1502" spans="1:3" x14ac:dyDescent="0.35">
      <c r="A1502" s="3" t="s">
        <v>27</v>
      </c>
      <c r="B1502" s="3" t="s">
        <v>28</v>
      </c>
      <c r="C1502" s="3">
        <v>186</v>
      </c>
    </row>
    <row r="1503" spans="1:3" x14ac:dyDescent="0.35">
      <c r="A1503" s="3" t="s">
        <v>27</v>
      </c>
      <c r="B1503" s="3" t="s">
        <v>28</v>
      </c>
      <c r="C1503" s="3">
        <v>320</v>
      </c>
    </row>
    <row r="1504" spans="1:3" x14ac:dyDescent="0.35">
      <c r="A1504" s="3" t="s">
        <v>27</v>
      </c>
      <c r="B1504" s="3" t="s">
        <v>28</v>
      </c>
      <c r="C1504" s="3">
        <v>337</v>
      </c>
    </row>
    <row r="1505" spans="1:3" x14ac:dyDescent="0.35">
      <c r="A1505" s="3" t="s">
        <v>27</v>
      </c>
      <c r="B1505" s="3" t="s">
        <v>28</v>
      </c>
      <c r="C1505" s="3">
        <v>694</v>
      </c>
    </row>
    <row r="1506" spans="1:3" x14ac:dyDescent="0.35">
      <c r="A1506" s="3" t="s">
        <v>27</v>
      </c>
      <c r="B1506" s="3" t="s">
        <v>28</v>
      </c>
      <c r="C1506" s="3">
        <v>429</v>
      </c>
    </row>
    <row r="1507" spans="1:3" x14ac:dyDescent="0.35">
      <c r="A1507" s="3" t="s">
        <v>27</v>
      </c>
      <c r="B1507" s="3" t="s">
        <v>28</v>
      </c>
      <c r="C1507" s="3">
        <v>634</v>
      </c>
    </row>
    <row r="1508" spans="1:3" x14ac:dyDescent="0.35">
      <c r="A1508" s="3" t="s">
        <v>27</v>
      </c>
      <c r="B1508" s="3" t="s">
        <v>28</v>
      </c>
      <c r="C1508" s="3">
        <v>562</v>
      </c>
    </row>
    <row r="1509" spans="1:3" x14ac:dyDescent="0.35">
      <c r="A1509" s="3" t="s">
        <v>27</v>
      </c>
      <c r="B1509" s="3" t="s">
        <v>28</v>
      </c>
      <c r="C1509" s="3">
        <v>247</v>
      </c>
    </row>
    <row r="1510" spans="1:3" x14ac:dyDescent="0.35">
      <c r="A1510" s="3" t="s">
        <v>27</v>
      </c>
      <c r="B1510" s="3" t="s">
        <v>28</v>
      </c>
      <c r="C1510" s="3">
        <v>280</v>
      </c>
    </row>
    <row r="1511" spans="1:3" x14ac:dyDescent="0.35">
      <c r="A1511" s="3" t="s">
        <v>27</v>
      </c>
      <c r="B1511" s="3" t="s">
        <v>28</v>
      </c>
      <c r="C1511" s="3">
        <v>300</v>
      </c>
    </row>
    <row r="1512" spans="1:3" x14ac:dyDescent="0.35">
      <c r="A1512" s="3" t="s">
        <v>27</v>
      </c>
      <c r="B1512" s="3" t="s">
        <v>28</v>
      </c>
      <c r="C1512" s="3">
        <v>105</v>
      </c>
    </row>
    <row r="1513" spans="1:3" x14ac:dyDescent="0.35">
      <c r="A1513" s="3" t="s">
        <v>27</v>
      </c>
      <c r="B1513" s="3" t="s">
        <v>28</v>
      </c>
      <c r="C1513" s="3">
        <v>314</v>
      </c>
    </row>
    <row r="1514" spans="1:3" x14ac:dyDescent="0.35">
      <c r="A1514" s="3" t="s">
        <v>27</v>
      </c>
      <c r="B1514" s="3" t="s">
        <v>28</v>
      </c>
      <c r="C1514" s="3">
        <v>402</v>
      </c>
    </row>
    <row r="1515" spans="1:3" x14ac:dyDescent="0.35">
      <c r="A1515" s="3" t="s">
        <v>27</v>
      </c>
      <c r="B1515" s="3" t="s">
        <v>28</v>
      </c>
      <c r="C1515" s="3">
        <v>478</v>
      </c>
    </row>
    <row r="1516" spans="1:3" x14ac:dyDescent="0.35">
      <c r="A1516" s="3" t="s">
        <v>27</v>
      </c>
      <c r="B1516" s="3" t="s">
        <v>28</v>
      </c>
      <c r="C1516" s="3">
        <v>391</v>
      </c>
    </row>
    <row r="1517" spans="1:3" x14ac:dyDescent="0.35">
      <c r="A1517" s="3" t="s">
        <v>27</v>
      </c>
      <c r="B1517" s="3" t="s">
        <v>28</v>
      </c>
      <c r="C1517" s="3">
        <v>93</v>
      </c>
    </row>
    <row r="1518" spans="1:3" x14ac:dyDescent="0.35">
      <c r="A1518" s="3" t="s">
        <v>27</v>
      </c>
      <c r="B1518" s="3" t="s">
        <v>28</v>
      </c>
      <c r="C1518" s="3">
        <v>219</v>
      </c>
    </row>
    <row r="1519" spans="1:3" x14ac:dyDescent="0.35">
      <c r="A1519" s="3" t="s">
        <v>27</v>
      </c>
      <c r="B1519" s="3" t="s">
        <v>28</v>
      </c>
      <c r="C1519" s="3">
        <v>220</v>
      </c>
    </row>
    <row r="1520" spans="1:3" x14ac:dyDescent="0.35">
      <c r="A1520" s="3" t="s">
        <v>27</v>
      </c>
      <c r="B1520" s="3" t="s">
        <v>28</v>
      </c>
      <c r="C1520" s="3">
        <v>104</v>
      </c>
    </row>
    <row r="1521" spans="1:3" x14ac:dyDescent="0.35">
      <c r="A1521" s="3" t="s">
        <v>27</v>
      </c>
      <c r="B1521" s="3" t="s">
        <v>28</v>
      </c>
      <c r="C1521" s="3">
        <v>445</v>
      </c>
    </row>
    <row r="1522" spans="1:3" x14ac:dyDescent="0.35">
      <c r="A1522" s="3" t="s">
        <v>27</v>
      </c>
      <c r="B1522" s="3" t="s">
        <v>28</v>
      </c>
      <c r="C1522" s="3">
        <v>433</v>
      </c>
    </row>
    <row r="1523" spans="1:3" x14ac:dyDescent="0.35">
      <c r="A1523" s="3" t="s">
        <v>27</v>
      </c>
      <c r="B1523" s="3" t="s">
        <v>28</v>
      </c>
      <c r="C1523" s="3">
        <v>116</v>
      </c>
    </row>
    <row r="1524" spans="1:3" x14ac:dyDescent="0.35">
      <c r="A1524" s="3" t="s">
        <v>27</v>
      </c>
      <c r="B1524" s="3" t="s">
        <v>28</v>
      </c>
      <c r="C1524" s="3">
        <v>246</v>
      </c>
    </row>
    <row r="1525" spans="1:3" x14ac:dyDescent="0.35">
      <c r="A1525" s="3" t="s">
        <v>27</v>
      </c>
      <c r="B1525" s="3" t="s">
        <v>28</v>
      </c>
      <c r="C1525" s="3">
        <v>330</v>
      </c>
    </row>
    <row r="1526" spans="1:3" x14ac:dyDescent="0.35">
      <c r="A1526" s="3" t="s">
        <v>27</v>
      </c>
      <c r="B1526" s="3" t="s">
        <v>28</v>
      </c>
      <c r="C1526" s="3">
        <v>353</v>
      </c>
    </row>
    <row r="1527" spans="1:3" x14ac:dyDescent="0.35">
      <c r="A1527" s="3" t="s">
        <v>27</v>
      </c>
      <c r="B1527" s="3" t="s">
        <v>28</v>
      </c>
      <c r="C1527" s="3">
        <v>394</v>
      </c>
    </row>
    <row r="1528" spans="1:3" x14ac:dyDescent="0.35">
      <c r="A1528" s="3" t="s">
        <v>27</v>
      </c>
      <c r="B1528" s="3" t="s">
        <v>28</v>
      </c>
      <c r="C1528" s="3">
        <v>460</v>
      </c>
    </row>
    <row r="1529" spans="1:3" x14ac:dyDescent="0.35">
      <c r="A1529" s="3" t="s">
        <v>27</v>
      </c>
      <c r="B1529" s="3" t="s">
        <v>28</v>
      </c>
      <c r="C1529" s="3">
        <v>452</v>
      </c>
    </row>
    <row r="1530" spans="1:3" x14ac:dyDescent="0.35">
      <c r="A1530" s="3" t="s">
        <v>27</v>
      </c>
      <c r="B1530" s="3" t="s">
        <v>28</v>
      </c>
      <c r="C1530" s="3">
        <v>616</v>
      </c>
    </row>
    <row r="1531" spans="1:3" x14ac:dyDescent="0.35">
      <c r="A1531" s="3" t="s">
        <v>27</v>
      </c>
      <c r="B1531" s="3" t="s">
        <v>28</v>
      </c>
      <c r="C1531" s="3">
        <v>574</v>
      </c>
    </row>
    <row r="1532" spans="1:3" x14ac:dyDescent="0.35">
      <c r="A1532" s="3" t="s">
        <v>27</v>
      </c>
      <c r="B1532" s="3" t="s">
        <v>28</v>
      </c>
      <c r="C1532" s="3">
        <v>485</v>
      </c>
    </row>
    <row r="1533" spans="1:3" x14ac:dyDescent="0.35">
      <c r="A1533" s="3" t="s">
        <v>27</v>
      </c>
      <c r="B1533" s="3" t="s">
        <v>28</v>
      </c>
      <c r="C1533" s="3">
        <v>321</v>
      </c>
    </row>
    <row r="1534" spans="1:3" x14ac:dyDescent="0.35">
      <c r="A1534" s="3" t="s">
        <v>27</v>
      </c>
      <c r="B1534" s="3" t="s">
        <v>28</v>
      </c>
      <c r="C1534" s="3">
        <v>193</v>
      </c>
    </row>
    <row r="1535" spans="1:3" x14ac:dyDescent="0.35">
      <c r="A1535" s="3" t="s">
        <v>27</v>
      </c>
      <c r="B1535" s="3" t="s">
        <v>28</v>
      </c>
      <c r="C1535" s="3">
        <v>266</v>
      </c>
    </row>
    <row r="1536" spans="1:3" x14ac:dyDescent="0.35">
      <c r="A1536" s="3" t="s">
        <v>27</v>
      </c>
      <c r="B1536" s="3" t="s">
        <v>28</v>
      </c>
      <c r="C1536" s="3">
        <v>451</v>
      </c>
    </row>
    <row r="1537" spans="1:3" x14ac:dyDescent="0.35">
      <c r="A1537" s="3" t="s">
        <v>27</v>
      </c>
      <c r="B1537" s="3" t="s">
        <v>28</v>
      </c>
      <c r="C1537" s="3">
        <v>734</v>
      </c>
    </row>
    <row r="1538" spans="1:3" x14ac:dyDescent="0.35">
      <c r="A1538" s="3" t="s">
        <v>27</v>
      </c>
      <c r="B1538" s="3" t="s">
        <v>28</v>
      </c>
      <c r="C1538" s="3">
        <v>235</v>
      </c>
    </row>
    <row r="1539" spans="1:3" x14ac:dyDescent="0.35">
      <c r="A1539" s="3" t="s">
        <v>27</v>
      </c>
      <c r="B1539" s="3" t="s">
        <v>28</v>
      </c>
      <c r="C1539" s="3">
        <v>468</v>
      </c>
    </row>
    <row r="1540" spans="1:3" x14ac:dyDescent="0.35">
      <c r="A1540" s="3" t="s">
        <v>27</v>
      </c>
      <c r="B1540" s="3" t="s">
        <v>28</v>
      </c>
      <c r="C1540" s="3">
        <v>384</v>
      </c>
    </row>
    <row r="1541" spans="1:3" x14ac:dyDescent="0.35">
      <c r="A1541" s="3" t="s">
        <v>27</v>
      </c>
      <c r="B1541" s="3" t="s">
        <v>28</v>
      </c>
      <c r="C1541" s="3">
        <v>460</v>
      </c>
    </row>
    <row r="1542" spans="1:3" x14ac:dyDescent="0.35">
      <c r="A1542" s="3" t="s">
        <v>27</v>
      </c>
      <c r="B1542" s="3" t="s">
        <v>28</v>
      </c>
      <c r="C1542" s="3">
        <v>441</v>
      </c>
    </row>
    <row r="1543" spans="1:3" x14ac:dyDescent="0.35">
      <c r="A1543" s="3" t="s">
        <v>27</v>
      </c>
      <c r="B1543" s="3" t="s">
        <v>28</v>
      </c>
      <c r="C1543" s="3">
        <v>339</v>
      </c>
    </row>
    <row r="1544" spans="1:3" x14ac:dyDescent="0.35">
      <c r="A1544" s="3" t="s">
        <v>27</v>
      </c>
      <c r="B1544" s="3" t="s">
        <v>28</v>
      </c>
      <c r="C1544" s="3">
        <v>557</v>
      </c>
    </row>
    <row r="1545" spans="1:3" x14ac:dyDescent="0.35">
      <c r="A1545" s="3" t="s">
        <v>27</v>
      </c>
      <c r="B1545" s="3" t="s">
        <v>28</v>
      </c>
      <c r="C1545" s="3">
        <v>87</v>
      </c>
    </row>
    <row r="1546" spans="1:3" x14ac:dyDescent="0.35">
      <c r="A1546" s="3" t="s">
        <v>27</v>
      </c>
      <c r="B1546" s="3" t="s">
        <v>28</v>
      </c>
      <c r="C1546" s="3">
        <v>187</v>
      </c>
    </row>
    <row r="1547" spans="1:3" x14ac:dyDescent="0.35">
      <c r="A1547" s="3" t="s">
        <v>27</v>
      </c>
      <c r="B1547" s="3" t="s">
        <v>28</v>
      </c>
      <c r="C1547" s="3">
        <v>1483</v>
      </c>
    </row>
    <row r="1548" spans="1:3" x14ac:dyDescent="0.35">
      <c r="A1548" s="3" t="s">
        <v>27</v>
      </c>
      <c r="B1548" s="3" t="s">
        <v>28</v>
      </c>
      <c r="C1548" s="3">
        <v>104</v>
      </c>
    </row>
    <row r="1549" spans="1:3" x14ac:dyDescent="0.35">
      <c r="A1549" s="3" t="s">
        <v>27</v>
      </c>
      <c r="B1549" s="3" t="s">
        <v>28</v>
      </c>
      <c r="C1549" s="3">
        <v>80</v>
      </c>
    </row>
    <row r="1550" spans="1:3" x14ac:dyDescent="0.35">
      <c r="A1550" s="3" t="s">
        <v>27</v>
      </c>
      <c r="B1550" s="3" t="s">
        <v>28</v>
      </c>
      <c r="C1550" s="3">
        <v>360</v>
      </c>
    </row>
    <row r="1551" spans="1:3" x14ac:dyDescent="0.35">
      <c r="A1551" s="3" t="s">
        <v>27</v>
      </c>
      <c r="B1551" s="3" t="s">
        <v>28</v>
      </c>
      <c r="C1551" s="3">
        <v>262</v>
      </c>
    </row>
    <row r="1552" spans="1:3" x14ac:dyDescent="0.35">
      <c r="A1552" s="3" t="s">
        <v>27</v>
      </c>
      <c r="B1552" s="3" t="s">
        <v>28</v>
      </c>
      <c r="C1552" s="3">
        <v>353</v>
      </c>
    </row>
    <row r="1553" spans="1:3" x14ac:dyDescent="0.35">
      <c r="A1553" s="3" t="s">
        <v>27</v>
      </c>
      <c r="B1553" s="3" t="s">
        <v>28</v>
      </c>
      <c r="C1553" s="3">
        <v>243</v>
      </c>
    </row>
    <row r="1554" spans="1:3" x14ac:dyDescent="0.35">
      <c r="A1554" s="3" t="s">
        <v>27</v>
      </c>
      <c r="B1554" s="3" t="s">
        <v>28</v>
      </c>
      <c r="C1554" s="3">
        <v>255</v>
      </c>
    </row>
    <row r="1555" spans="1:3" x14ac:dyDescent="0.35">
      <c r="A1555" s="3" t="s">
        <v>27</v>
      </c>
      <c r="B1555" s="3" t="s">
        <v>28</v>
      </c>
      <c r="C1555" s="3">
        <v>548</v>
      </c>
    </row>
    <row r="1556" spans="1:3" x14ac:dyDescent="0.35">
      <c r="A1556" s="3" t="s">
        <v>27</v>
      </c>
      <c r="B1556" s="3" t="s">
        <v>28</v>
      </c>
      <c r="C1556" s="3">
        <v>152</v>
      </c>
    </row>
    <row r="1557" spans="1:3" x14ac:dyDescent="0.35">
      <c r="A1557" s="3" t="s">
        <v>27</v>
      </c>
      <c r="B1557" s="3" t="s">
        <v>28</v>
      </c>
      <c r="C1557" s="3">
        <v>217</v>
      </c>
    </row>
    <row r="1558" spans="1:3" x14ac:dyDescent="0.35">
      <c r="A1558" s="3" t="s">
        <v>27</v>
      </c>
      <c r="B1558" s="3" t="s">
        <v>28</v>
      </c>
      <c r="C1558" s="3">
        <v>359</v>
      </c>
    </row>
    <row r="1559" spans="1:3" x14ac:dyDescent="0.35">
      <c r="A1559" s="3" t="s">
        <v>27</v>
      </c>
      <c r="B1559" s="3" t="s">
        <v>28</v>
      </c>
      <c r="C1559" s="3">
        <v>96</v>
      </c>
    </row>
    <row r="1560" spans="1:3" x14ac:dyDescent="0.35">
      <c r="A1560" s="3" t="s">
        <v>27</v>
      </c>
      <c r="B1560" s="3" t="s">
        <v>28</v>
      </c>
      <c r="C1560" s="3">
        <v>135</v>
      </c>
    </row>
    <row r="1561" spans="1:3" x14ac:dyDescent="0.35">
      <c r="A1561" s="3" t="s">
        <v>27</v>
      </c>
      <c r="B1561" s="3" t="s">
        <v>28</v>
      </c>
      <c r="C1561" s="3">
        <v>125</v>
      </c>
    </row>
    <row r="1562" spans="1:3" x14ac:dyDescent="0.35">
      <c r="A1562" s="3" t="s">
        <v>27</v>
      </c>
      <c r="B1562" s="3" t="s">
        <v>28</v>
      </c>
      <c r="C1562" s="3">
        <v>155</v>
      </c>
    </row>
    <row r="1563" spans="1:3" x14ac:dyDescent="0.35">
      <c r="A1563" s="3" t="s">
        <v>27</v>
      </c>
      <c r="B1563" s="3" t="s">
        <v>28</v>
      </c>
      <c r="C1563" s="3">
        <v>238</v>
      </c>
    </row>
    <row r="1564" spans="1:3" x14ac:dyDescent="0.35">
      <c r="A1564" s="3" t="s">
        <v>27</v>
      </c>
      <c r="B1564" s="3" t="s">
        <v>28</v>
      </c>
      <c r="C1564" s="3">
        <v>138</v>
      </c>
    </row>
    <row r="1565" spans="1:3" x14ac:dyDescent="0.35">
      <c r="A1565" s="3" t="s">
        <v>27</v>
      </c>
      <c r="B1565" s="3" t="s">
        <v>28</v>
      </c>
      <c r="C1565" s="3">
        <v>66</v>
      </c>
    </row>
    <row r="1566" spans="1:3" x14ac:dyDescent="0.35">
      <c r="A1566" s="3" t="s">
        <v>27</v>
      </c>
      <c r="B1566" s="3" t="s">
        <v>28</v>
      </c>
      <c r="C1566" s="3">
        <v>68</v>
      </c>
    </row>
    <row r="1567" spans="1:3" x14ac:dyDescent="0.35">
      <c r="A1567" s="3" t="s">
        <v>27</v>
      </c>
      <c r="B1567" s="3" t="s">
        <v>28</v>
      </c>
      <c r="C1567" s="3">
        <v>68</v>
      </c>
    </row>
    <row r="1568" spans="1:3" x14ac:dyDescent="0.35">
      <c r="A1568" s="3" t="s">
        <v>27</v>
      </c>
      <c r="B1568" s="3" t="s">
        <v>28</v>
      </c>
      <c r="C1568" s="3">
        <v>214</v>
      </c>
    </row>
    <row r="1569" spans="1:3" x14ac:dyDescent="0.35">
      <c r="A1569" s="3" t="s">
        <v>27</v>
      </c>
      <c r="B1569" s="3" t="s">
        <v>28</v>
      </c>
      <c r="C1569" s="3">
        <v>262</v>
      </c>
    </row>
    <row r="1570" spans="1:3" x14ac:dyDescent="0.35">
      <c r="A1570" s="3" t="s">
        <v>27</v>
      </c>
      <c r="B1570" s="3" t="s">
        <v>28</v>
      </c>
      <c r="C1570" s="3">
        <v>176</v>
      </c>
    </row>
    <row r="1571" spans="1:3" x14ac:dyDescent="0.35">
      <c r="A1571" s="3" t="s">
        <v>27</v>
      </c>
      <c r="B1571" s="3" t="s">
        <v>28</v>
      </c>
      <c r="C1571" s="3">
        <v>210</v>
      </c>
    </row>
    <row r="1572" spans="1:3" x14ac:dyDescent="0.35">
      <c r="A1572" s="3" t="s">
        <v>27</v>
      </c>
      <c r="B1572" s="3" t="s">
        <v>28</v>
      </c>
      <c r="C1572" s="3">
        <v>212</v>
      </c>
    </row>
    <row r="1573" spans="1:3" x14ac:dyDescent="0.35">
      <c r="A1573" s="3" t="s">
        <v>27</v>
      </c>
      <c r="B1573" s="3" t="s">
        <v>28</v>
      </c>
      <c r="C1573" s="3">
        <v>559</v>
      </c>
    </row>
    <row r="1574" spans="1:3" x14ac:dyDescent="0.35">
      <c r="A1574" s="3" t="s">
        <v>27</v>
      </c>
      <c r="B1574" s="3" t="s">
        <v>28</v>
      </c>
      <c r="C1574" s="3">
        <v>213</v>
      </c>
    </row>
    <row r="1575" spans="1:3" x14ac:dyDescent="0.35">
      <c r="A1575" s="3" t="s">
        <v>27</v>
      </c>
      <c r="B1575" s="3" t="s">
        <v>28</v>
      </c>
      <c r="C1575" s="3">
        <v>337</v>
      </c>
    </row>
    <row r="1576" spans="1:3" x14ac:dyDescent="0.35">
      <c r="A1576" s="3" t="s">
        <v>27</v>
      </c>
      <c r="B1576" s="3" t="s">
        <v>28</v>
      </c>
      <c r="C1576" s="3">
        <v>319</v>
      </c>
    </row>
    <row r="1577" spans="1:3" x14ac:dyDescent="0.35">
      <c r="A1577" s="3" t="s">
        <v>27</v>
      </c>
      <c r="B1577" s="3" t="s">
        <v>28</v>
      </c>
      <c r="C1577" s="3">
        <v>1182</v>
      </c>
    </row>
    <row r="1578" spans="1:3" x14ac:dyDescent="0.35">
      <c r="A1578" s="3" t="s">
        <v>27</v>
      </c>
      <c r="B1578" s="3" t="s">
        <v>28</v>
      </c>
      <c r="C1578" s="3">
        <v>303</v>
      </c>
    </row>
    <row r="1579" spans="1:3" x14ac:dyDescent="0.35">
      <c r="A1579" s="3" t="s">
        <v>27</v>
      </c>
      <c r="B1579" s="3" t="s">
        <v>28</v>
      </c>
      <c r="C1579" s="3">
        <v>181</v>
      </c>
    </row>
    <row r="1580" spans="1:3" x14ac:dyDescent="0.35">
      <c r="A1580" s="3" t="s">
        <v>27</v>
      </c>
      <c r="B1580" s="3" t="s">
        <v>28</v>
      </c>
      <c r="C1580" s="3">
        <v>527</v>
      </c>
    </row>
    <row r="1581" spans="1:3" x14ac:dyDescent="0.35">
      <c r="A1581" s="3" t="s">
        <v>27</v>
      </c>
      <c r="B1581" s="3" t="s">
        <v>28</v>
      </c>
      <c r="C1581" s="3">
        <v>123</v>
      </c>
    </row>
    <row r="1582" spans="1:3" x14ac:dyDescent="0.35">
      <c r="A1582" s="3" t="s">
        <v>27</v>
      </c>
      <c r="B1582" s="3" t="s">
        <v>28</v>
      </c>
      <c r="C1582" s="3">
        <v>768</v>
      </c>
    </row>
    <row r="1583" spans="1:3" x14ac:dyDescent="0.35">
      <c r="A1583" s="3" t="s">
        <v>27</v>
      </c>
      <c r="B1583" s="3" t="s">
        <v>28</v>
      </c>
      <c r="C1583" s="3">
        <v>114</v>
      </c>
    </row>
    <row r="1584" spans="1:3" x14ac:dyDescent="0.35">
      <c r="A1584" s="3" t="s">
        <v>27</v>
      </c>
      <c r="B1584" s="3" t="s">
        <v>28</v>
      </c>
      <c r="C1584" s="3">
        <v>161</v>
      </c>
    </row>
    <row r="1585" spans="1:3" x14ac:dyDescent="0.35">
      <c r="A1585" s="3" t="s">
        <v>27</v>
      </c>
      <c r="B1585" s="3" t="s">
        <v>28</v>
      </c>
      <c r="C1585" s="3">
        <v>67</v>
      </c>
    </row>
    <row r="1586" spans="1:3" x14ac:dyDescent="0.35">
      <c r="A1586" s="3" t="s">
        <v>27</v>
      </c>
      <c r="B1586" s="3" t="s">
        <v>28</v>
      </c>
      <c r="C1586" s="3">
        <v>334</v>
      </c>
    </row>
    <row r="1587" spans="1:3" x14ac:dyDescent="0.35">
      <c r="A1587" s="3" t="s">
        <v>27</v>
      </c>
      <c r="B1587" s="3" t="s">
        <v>28</v>
      </c>
      <c r="C1587" s="3">
        <v>447</v>
      </c>
    </row>
    <row r="1588" spans="1:3" x14ac:dyDescent="0.35">
      <c r="A1588" s="3" t="s">
        <v>27</v>
      </c>
      <c r="B1588" s="3" t="s">
        <v>28</v>
      </c>
      <c r="C1588" s="3">
        <v>499</v>
      </c>
    </row>
    <row r="1589" spans="1:3" x14ac:dyDescent="0.35">
      <c r="A1589" s="3" t="s">
        <v>27</v>
      </c>
      <c r="B1589" s="3" t="s">
        <v>28</v>
      </c>
      <c r="C1589" s="3">
        <v>286</v>
      </c>
    </row>
    <row r="1590" spans="1:3" x14ac:dyDescent="0.35">
      <c r="A1590" s="3" t="s">
        <v>27</v>
      </c>
      <c r="B1590" s="3" t="s">
        <v>28</v>
      </c>
      <c r="C1590" s="3">
        <v>764</v>
      </c>
    </row>
    <row r="1591" spans="1:3" x14ac:dyDescent="0.35">
      <c r="A1591" s="3" t="s">
        <v>27</v>
      </c>
      <c r="B1591" s="3" t="s">
        <v>28</v>
      </c>
      <c r="C1591" s="3">
        <v>212</v>
      </c>
    </row>
    <row r="1592" spans="1:3" x14ac:dyDescent="0.35">
      <c r="A1592" s="3" t="s">
        <v>27</v>
      </c>
      <c r="B1592" s="3" t="s">
        <v>28</v>
      </c>
      <c r="C1592" s="3">
        <v>419</v>
      </c>
    </row>
    <row r="1593" spans="1:3" x14ac:dyDescent="0.35">
      <c r="A1593" s="3" t="s">
        <v>27</v>
      </c>
      <c r="B1593" s="3" t="s">
        <v>28</v>
      </c>
      <c r="C1593" s="3">
        <v>526</v>
      </c>
    </row>
    <row r="1594" spans="1:3" x14ac:dyDescent="0.35">
      <c r="A1594" s="3" t="s">
        <v>27</v>
      </c>
      <c r="B1594" s="3" t="s">
        <v>28</v>
      </c>
      <c r="C1594" s="3">
        <v>478</v>
      </c>
    </row>
    <row r="1595" spans="1:3" x14ac:dyDescent="0.35">
      <c r="A1595" s="3" t="s">
        <v>27</v>
      </c>
      <c r="B1595" s="3" t="s">
        <v>28</v>
      </c>
      <c r="C1595" s="3">
        <v>463</v>
      </c>
    </row>
    <row r="1596" spans="1:3" x14ac:dyDescent="0.35">
      <c r="A1596" s="3" t="s">
        <v>27</v>
      </c>
      <c r="B1596" s="3" t="s">
        <v>28</v>
      </c>
      <c r="C1596" s="3">
        <v>216</v>
      </c>
    </row>
    <row r="1597" spans="1:3" x14ac:dyDescent="0.35">
      <c r="A1597" s="3" t="s">
        <v>27</v>
      </c>
      <c r="B1597" s="3" t="s">
        <v>28</v>
      </c>
      <c r="C1597" s="3">
        <v>422</v>
      </c>
    </row>
    <row r="1598" spans="1:3" x14ac:dyDescent="0.35">
      <c r="A1598" s="3" t="s">
        <v>27</v>
      </c>
      <c r="B1598" s="3" t="s">
        <v>28</v>
      </c>
      <c r="C1598" s="3">
        <v>806</v>
      </c>
    </row>
    <row r="1599" spans="1:3" x14ac:dyDescent="0.35">
      <c r="A1599" s="3" t="s">
        <v>27</v>
      </c>
      <c r="B1599" s="3" t="s">
        <v>28</v>
      </c>
      <c r="C1599" s="3">
        <v>91</v>
      </c>
    </row>
    <row r="1600" spans="1:3" x14ac:dyDescent="0.35">
      <c r="A1600" s="3" t="s">
        <v>27</v>
      </c>
      <c r="B1600" s="3" t="s">
        <v>28</v>
      </c>
      <c r="C1600" s="3">
        <v>495</v>
      </c>
    </row>
    <row r="1601" spans="1:3" x14ac:dyDescent="0.35">
      <c r="A1601" s="3" t="s">
        <v>27</v>
      </c>
      <c r="B1601" s="3" t="s">
        <v>28</v>
      </c>
      <c r="C1601" s="3">
        <v>121</v>
      </c>
    </row>
    <row r="1602" spans="1:3" x14ac:dyDescent="0.35">
      <c r="A1602" s="3" t="s">
        <v>27</v>
      </c>
      <c r="B1602" s="3" t="s">
        <v>28</v>
      </c>
      <c r="C1602" s="3">
        <v>185</v>
      </c>
    </row>
    <row r="1603" spans="1:3" x14ac:dyDescent="0.35">
      <c r="A1603" s="3" t="s">
        <v>27</v>
      </c>
      <c r="B1603" s="3" t="s">
        <v>28</v>
      </c>
      <c r="C1603" s="3">
        <v>213</v>
      </c>
    </row>
    <row r="1604" spans="1:3" x14ac:dyDescent="0.35">
      <c r="A1604" s="3" t="s">
        <v>27</v>
      </c>
      <c r="B1604" s="3" t="s">
        <v>28</v>
      </c>
      <c r="C1604" s="3">
        <v>392</v>
      </c>
    </row>
    <row r="1605" spans="1:3" x14ac:dyDescent="0.35">
      <c r="A1605" s="3" t="s">
        <v>27</v>
      </c>
      <c r="B1605" s="3" t="s">
        <v>28</v>
      </c>
      <c r="C1605" s="3">
        <v>208</v>
      </c>
    </row>
    <row r="1606" spans="1:3" x14ac:dyDescent="0.35">
      <c r="A1606" s="3" t="s">
        <v>27</v>
      </c>
      <c r="B1606" s="3" t="s">
        <v>28</v>
      </c>
      <c r="C1606" s="3">
        <v>429</v>
      </c>
    </row>
    <row r="1607" spans="1:3" x14ac:dyDescent="0.35">
      <c r="A1607" s="3" t="s">
        <v>27</v>
      </c>
      <c r="B1607" s="3" t="s">
        <v>28</v>
      </c>
      <c r="C1607" s="3">
        <v>689</v>
      </c>
    </row>
    <row r="1608" spans="1:3" x14ac:dyDescent="0.35">
      <c r="A1608" s="3" t="s">
        <v>27</v>
      </c>
      <c r="B1608" s="3" t="s">
        <v>28</v>
      </c>
      <c r="C1608" s="3">
        <v>337</v>
      </c>
    </row>
    <row r="1609" spans="1:3" x14ac:dyDescent="0.35">
      <c r="A1609" s="3" t="s">
        <v>27</v>
      </c>
      <c r="B1609" s="3" t="s">
        <v>28</v>
      </c>
      <c r="C1609" s="3">
        <v>162</v>
      </c>
    </row>
    <row r="1610" spans="1:3" x14ac:dyDescent="0.35">
      <c r="A1610" s="3" t="s">
        <v>27</v>
      </c>
      <c r="B1610" s="3" t="s">
        <v>28</v>
      </c>
      <c r="C1610" s="3">
        <v>205</v>
      </c>
    </row>
    <row r="1611" spans="1:3" x14ac:dyDescent="0.35">
      <c r="A1611" s="3" t="s">
        <v>27</v>
      </c>
      <c r="B1611" s="3" t="s">
        <v>28</v>
      </c>
      <c r="C1611" s="3">
        <v>102</v>
      </c>
    </row>
    <row r="1612" spans="1:3" x14ac:dyDescent="0.35">
      <c r="A1612" s="3" t="s">
        <v>27</v>
      </c>
      <c r="B1612" s="3" t="s">
        <v>28</v>
      </c>
      <c r="C1612" s="3">
        <v>643</v>
      </c>
    </row>
    <row r="1613" spans="1:3" x14ac:dyDescent="0.35">
      <c r="A1613" s="3" t="s">
        <v>27</v>
      </c>
      <c r="B1613" s="3" t="s">
        <v>28</v>
      </c>
      <c r="C1613" s="3">
        <v>510</v>
      </c>
    </row>
    <row r="1614" spans="1:3" x14ac:dyDescent="0.35">
      <c r="A1614" s="3" t="s">
        <v>27</v>
      </c>
      <c r="B1614" s="3" t="s">
        <v>28</v>
      </c>
      <c r="C1614" s="3">
        <v>487</v>
      </c>
    </row>
    <row r="1615" spans="1:3" x14ac:dyDescent="0.35">
      <c r="A1615" s="3" t="s">
        <v>27</v>
      </c>
      <c r="B1615" s="3" t="s">
        <v>28</v>
      </c>
      <c r="C1615" s="3">
        <v>259</v>
      </c>
    </row>
    <row r="1616" spans="1:3" x14ac:dyDescent="0.35">
      <c r="A1616" s="3" t="s">
        <v>27</v>
      </c>
      <c r="B1616" s="3" t="s">
        <v>28</v>
      </c>
      <c r="C1616" s="3">
        <v>257</v>
      </c>
    </row>
    <row r="1617" spans="1:3" x14ac:dyDescent="0.35">
      <c r="A1617" s="3" t="s">
        <v>27</v>
      </c>
      <c r="B1617" s="3" t="s">
        <v>28</v>
      </c>
      <c r="C1617" s="3">
        <v>560</v>
      </c>
    </row>
    <row r="1618" spans="1:3" x14ac:dyDescent="0.35">
      <c r="A1618" s="3" t="s">
        <v>27</v>
      </c>
      <c r="B1618" s="3" t="s">
        <v>28</v>
      </c>
      <c r="C1618" s="3">
        <v>134</v>
      </c>
    </row>
    <row r="1619" spans="1:3" x14ac:dyDescent="0.35">
      <c r="A1619" s="3" t="s">
        <v>27</v>
      </c>
      <c r="B1619" s="3" t="s">
        <v>28</v>
      </c>
      <c r="C1619" s="3">
        <v>177</v>
      </c>
    </row>
    <row r="1620" spans="1:3" x14ac:dyDescent="0.35">
      <c r="A1620" s="3" t="s">
        <v>27</v>
      </c>
      <c r="B1620" s="3" t="s">
        <v>28</v>
      </c>
      <c r="C1620" s="3">
        <v>125</v>
      </c>
    </row>
    <row r="1621" spans="1:3" x14ac:dyDescent="0.35">
      <c r="A1621" s="3" t="s">
        <v>27</v>
      </c>
      <c r="B1621" s="3" t="s">
        <v>28</v>
      </c>
      <c r="C1621" s="3">
        <v>183</v>
      </c>
    </row>
    <row r="1622" spans="1:3" x14ac:dyDescent="0.35">
      <c r="A1622" s="3" t="s">
        <v>27</v>
      </c>
      <c r="B1622" s="3" t="s">
        <v>28</v>
      </c>
      <c r="C1622" s="3">
        <v>435</v>
      </c>
    </row>
    <row r="1623" spans="1:3" x14ac:dyDescent="0.35">
      <c r="A1623" s="3" t="s">
        <v>27</v>
      </c>
      <c r="B1623" s="3" t="s">
        <v>28</v>
      </c>
      <c r="C1623" s="3">
        <v>209</v>
      </c>
    </row>
    <row r="1624" spans="1:3" x14ac:dyDescent="0.35">
      <c r="A1624" s="3" t="s">
        <v>27</v>
      </c>
      <c r="B1624" s="3" t="s">
        <v>28</v>
      </c>
      <c r="C1624" s="3">
        <v>417</v>
      </c>
    </row>
    <row r="1625" spans="1:3" x14ac:dyDescent="0.35">
      <c r="A1625" s="3" t="s">
        <v>27</v>
      </c>
      <c r="B1625" s="3" t="s">
        <v>28</v>
      </c>
      <c r="C1625" s="3">
        <v>252</v>
      </c>
    </row>
    <row r="1626" spans="1:3" x14ac:dyDescent="0.35">
      <c r="A1626" s="3" t="s">
        <v>27</v>
      </c>
      <c r="B1626" s="3" t="s">
        <v>28</v>
      </c>
      <c r="C1626" s="3">
        <v>145</v>
      </c>
    </row>
    <row r="1627" spans="1:3" x14ac:dyDescent="0.35">
      <c r="A1627" s="3" t="s">
        <v>27</v>
      </c>
      <c r="B1627" s="3" t="s">
        <v>28</v>
      </c>
      <c r="C1627" s="3">
        <v>150</v>
      </c>
    </row>
    <row r="1628" spans="1:3" x14ac:dyDescent="0.35">
      <c r="A1628" s="3" t="s">
        <v>27</v>
      </c>
      <c r="B1628" s="3" t="s">
        <v>28</v>
      </c>
      <c r="C1628" s="3">
        <v>1170</v>
      </c>
    </row>
    <row r="1629" spans="1:3" x14ac:dyDescent="0.35">
      <c r="A1629" s="3" t="s">
        <v>27</v>
      </c>
      <c r="B1629" s="3" t="s">
        <v>28</v>
      </c>
      <c r="C1629" s="3">
        <v>583</v>
      </c>
    </row>
    <row r="1630" spans="1:3" x14ac:dyDescent="0.35">
      <c r="A1630" s="3" t="s">
        <v>27</v>
      </c>
      <c r="B1630" s="3" t="s">
        <v>28</v>
      </c>
      <c r="C1630" s="3">
        <v>556</v>
      </c>
    </row>
    <row r="1631" spans="1:3" x14ac:dyDescent="0.35">
      <c r="A1631" s="3" t="s">
        <v>27</v>
      </c>
      <c r="B1631" s="3" t="s">
        <v>28</v>
      </c>
      <c r="C1631" s="3">
        <v>362</v>
      </c>
    </row>
    <row r="1632" spans="1:3" x14ac:dyDescent="0.35">
      <c r="A1632" s="3" t="s">
        <v>27</v>
      </c>
      <c r="B1632" s="3" t="s">
        <v>28</v>
      </c>
      <c r="C1632" s="3">
        <v>262</v>
      </c>
    </row>
    <row r="1633" spans="1:3" x14ac:dyDescent="0.35">
      <c r="A1633" s="3" t="s">
        <v>27</v>
      </c>
      <c r="B1633" s="3" t="s">
        <v>28</v>
      </c>
      <c r="C1633" s="3">
        <v>309</v>
      </c>
    </row>
    <row r="1634" spans="1:3" x14ac:dyDescent="0.35">
      <c r="A1634" s="3" t="s">
        <v>27</v>
      </c>
      <c r="B1634" s="3" t="s">
        <v>28</v>
      </c>
      <c r="C1634" s="3">
        <v>250</v>
      </c>
    </row>
    <row r="1635" spans="1:3" x14ac:dyDescent="0.35">
      <c r="A1635" s="3" t="s">
        <v>27</v>
      </c>
      <c r="B1635" s="3" t="s">
        <v>28</v>
      </c>
      <c r="C1635" s="3">
        <v>191</v>
      </c>
    </row>
    <row r="1636" spans="1:3" x14ac:dyDescent="0.35">
      <c r="A1636" s="3" t="s">
        <v>27</v>
      </c>
      <c r="B1636" s="3" t="s">
        <v>28</v>
      </c>
      <c r="C1636" s="3">
        <v>244</v>
      </c>
    </row>
    <row r="1637" spans="1:3" x14ac:dyDescent="0.35">
      <c r="A1637" s="3" t="s">
        <v>27</v>
      </c>
      <c r="B1637" s="3" t="s">
        <v>28</v>
      </c>
      <c r="C1637" s="3">
        <v>268</v>
      </c>
    </row>
    <row r="1638" spans="1:3" x14ac:dyDescent="0.35">
      <c r="A1638" s="3" t="s">
        <v>27</v>
      </c>
      <c r="B1638" s="3" t="s">
        <v>28</v>
      </c>
      <c r="C1638" s="3">
        <v>400</v>
      </c>
    </row>
    <row r="1639" spans="1:3" x14ac:dyDescent="0.35">
      <c r="A1639" s="3" t="s">
        <v>27</v>
      </c>
      <c r="B1639" s="3" t="s">
        <v>28</v>
      </c>
      <c r="C1639" s="3">
        <v>367</v>
      </c>
    </row>
    <row r="1640" spans="1:3" x14ac:dyDescent="0.35">
      <c r="A1640" s="3" t="s">
        <v>27</v>
      </c>
      <c r="B1640" s="3" t="s">
        <v>28</v>
      </c>
      <c r="C1640" s="3">
        <v>785</v>
      </c>
    </row>
    <row r="1641" spans="1:3" x14ac:dyDescent="0.35">
      <c r="A1641" s="3" t="s">
        <v>27</v>
      </c>
      <c r="B1641" s="3" t="s">
        <v>28</v>
      </c>
      <c r="C1641" s="3">
        <v>198</v>
      </c>
    </row>
    <row r="1642" spans="1:3" x14ac:dyDescent="0.35">
      <c r="A1642" s="3" t="s">
        <v>27</v>
      </c>
      <c r="B1642" s="3" t="s">
        <v>28</v>
      </c>
      <c r="C1642" s="3">
        <v>164</v>
      </c>
    </row>
    <row r="1643" spans="1:3" x14ac:dyDescent="0.35">
      <c r="A1643" s="3" t="s">
        <v>27</v>
      </c>
      <c r="B1643" s="3" t="s">
        <v>28</v>
      </c>
      <c r="C1643" s="3">
        <v>265</v>
      </c>
    </row>
    <row r="1644" spans="1:3" x14ac:dyDescent="0.35">
      <c r="A1644" s="3" t="s">
        <v>27</v>
      </c>
      <c r="B1644" s="3" t="s">
        <v>28</v>
      </c>
      <c r="C1644" s="3">
        <v>286</v>
      </c>
    </row>
    <row r="1645" spans="1:3" x14ac:dyDescent="0.35">
      <c r="A1645" s="3" t="s">
        <v>27</v>
      </c>
      <c r="B1645" s="3" t="s">
        <v>28</v>
      </c>
      <c r="C1645" s="3">
        <v>407</v>
      </c>
    </row>
    <row r="1646" spans="1:3" x14ac:dyDescent="0.35">
      <c r="A1646" s="3" t="s">
        <v>27</v>
      </c>
      <c r="B1646" s="3" t="s">
        <v>28</v>
      </c>
      <c r="C1646" s="3">
        <v>433</v>
      </c>
    </row>
    <row r="1647" spans="1:3" x14ac:dyDescent="0.35">
      <c r="A1647" s="3" t="s">
        <v>27</v>
      </c>
      <c r="B1647" s="3" t="s">
        <v>28</v>
      </c>
      <c r="C1647" s="3">
        <v>468</v>
      </c>
    </row>
    <row r="1648" spans="1:3" x14ac:dyDescent="0.35">
      <c r="A1648" s="3" t="s">
        <v>27</v>
      </c>
      <c r="B1648" s="3" t="s">
        <v>28</v>
      </c>
      <c r="C1648" s="3">
        <v>739</v>
      </c>
    </row>
    <row r="1649" spans="1:3" x14ac:dyDescent="0.35">
      <c r="A1649" s="3" t="s">
        <v>27</v>
      </c>
      <c r="B1649" s="3" t="s">
        <v>28</v>
      </c>
      <c r="C1649" s="3">
        <v>235</v>
      </c>
    </row>
    <row r="1650" spans="1:3" x14ac:dyDescent="0.35">
      <c r="A1650" s="3" t="s">
        <v>27</v>
      </c>
      <c r="B1650" s="3" t="s">
        <v>28</v>
      </c>
      <c r="C1650" s="3">
        <v>688</v>
      </c>
    </row>
    <row r="1651" spans="1:3" x14ac:dyDescent="0.35">
      <c r="A1651" s="3" t="s">
        <v>27</v>
      </c>
      <c r="B1651" s="3" t="s">
        <v>28</v>
      </c>
      <c r="C1651" s="3">
        <v>1100</v>
      </c>
    </row>
    <row r="1652" spans="1:3" x14ac:dyDescent="0.35">
      <c r="A1652" s="3" t="s">
        <v>27</v>
      </c>
      <c r="B1652" s="3" t="s">
        <v>28</v>
      </c>
      <c r="C1652" s="3">
        <v>729</v>
      </c>
    </row>
    <row r="1653" spans="1:3" x14ac:dyDescent="0.35">
      <c r="A1653" s="3" t="s">
        <v>27</v>
      </c>
      <c r="B1653" s="3" t="s">
        <v>28</v>
      </c>
      <c r="C1653" s="3">
        <v>728</v>
      </c>
    </row>
    <row r="1654" spans="1:3" x14ac:dyDescent="0.35">
      <c r="A1654" s="3" t="s">
        <v>27</v>
      </c>
      <c r="B1654" s="3" t="s">
        <v>28</v>
      </c>
      <c r="C1654" s="3">
        <v>868</v>
      </c>
    </row>
    <row r="1655" spans="1:3" x14ac:dyDescent="0.35">
      <c r="A1655" s="3" t="s">
        <v>27</v>
      </c>
      <c r="B1655" s="3" t="s">
        <v>28</v>
      </c>
      <c r="C1655" s="3">
        <v>100</v>
      </c>
    </row>
    <row r="1656" spans="1:3" x14ac:dyDescent="0.35">
      <c r="A1656" s="3" t="s">
        <v>27</v>
      </c>
      <c r="B1656" s="3" t="s">
        <v>28</v>
      </c>
      <c r="C1656" s="3">
        <v>260</v>
      </c>
    </row>
    <row r="1657" spans="1:3" x14ac:dyDescent="0.35">
      <c r="A1657" s="3" t="s">
        <v>27</v>
      </c>
      <c r="B1657" s="3" t="s">
        <v>28</v>
      </c>
      <c r="C1657" s="3">
        <v>366</v>
      </c>
    </row>
    <row r="1658" spans="1:3" x14ac:dyDescent="0.35">
      <c r="A1658" s="3" t="s">
        <v>27</v>
      </c>
      <c r="B1658" s="3" t="s">
        <v>28</v>
      </c>
      <c r="C1658" s="3">
        <v>143</v>
      </c>
    </row>
    <row r="1659" spans="1:3" x14ac:dyDescent="0.35">
      <c r="A1659" s="3" t="s">
        <v>27</v>
      </c>
      <c r="B1659" s="3" t="s">
        <v>28</v>
      </c>
      <c r="C1659" s="3">
        <v>392</v>
      </c>
    </row>
    <row r="1660" spans="1:3" x14ac:dyDescent="0.35">
      <c r="A1660" s="3" t="s">
        <v>27</v>
      </c>
      <c r="B1660" s="3" t="s">
        <v>28</v>
      </c>
      <c r="C1660" s="3">
        <v>99</v>
      </c>
    </row>
    <row r="1661" spans="1:3" x14ac:dyDescent="0.35">
      <c r="A1661" s="3" t="s">
        <v>27</v>
      </c>
      <c r="B1661" s="3" t="s">
        <v>28</v>
      </c>
      <c r="C1661" s="3">
        <v>285</v>
      </c>
    </row>
    <row r="1662" spans="1:3" x14ac:dyDescent="0.35">
      <c r="A1662" s="3" t="s">
        <v>27</v>
      </c>
      <c r="B1662" s="3" t="s">
        <v>28</v>
      </c>
      <c r="C1662" s="3">
        <v>327</v>
      </c>
    </row>
    <row r="1663" spans="1:3" x14ac:dyDescent="0.35">
      <c r="A1663" s="3" t="s">
        <v>27</v>
      </c>
      <c r="B1663" s="3" t="s">
        <v>28</v>
      </c>
      <c r="C1663" s="3">
        <v>303</v>
      </c>
    </row>
    <row r="1664" spans="1:3" x14ac:dyDescent="0.35">
      <c r="A1664" s="3" t="s">
        <v>27</v>
      </c>
      <c r="B1664" s="3" t="s">
        <v>28</v>
      </c>
      <c r="C1664" s="3">
        <v>84</v>
      </c>
    </row>
    <row r="1665" spans="1:3" x14ac:dyDescent="0.35">
      <c r="A1665" s="3" t="s">
        <v>27</v>
      </c>
      <c r="B1665" s="3" t="s">
        <v>28</v>
      </c>
      <c r="C1665" s="3">
        <v>174</v>
      </c>
    </row>
    <row r="1666" spans="1:3" x14ac:dyDescent="0.35">
      <c r="A1666" s="3" t="s">
        <v>27</v>
      </c>
      <c r="B1666" s="3" t="s">
        <v>28</v>
      </c>
      <c r="C1666" s="3">
        <v>171</v>
      </c>
    </row>
    <row r="1667" spans="1:3" x14ac:dyDescent="0.35">
      <c r="A1667" s="3" t="s">
        <v>27</v>
      </c>
      <c r="B1667" s="3" t="s">
        <v>28</v>
      </c>
      <c r="C1667" s="3">
        <v>349</v>
      </c>
    </row>
    <row r="1668" spans="1:3" x14ac:dyDescent="0.35">
      <c r="A1668" s="3" t="s">
        <v>27</v>
      </c>
      <c r="B1668" s="3" t="s">
        <v>28</v>
      </c>
      <c r="C1668" s="3">
        <v>259</v>
      </c>
    </row>
    <row r="1669" spans="1:3" x14ac:dyDescent="0.35">
      <c r="A1669" s="3" t="s">
        <v>27</v>
      </c>
      <c r="B1669" s="3" t="s">
        <v>28</v>
      </c>
      <c r="C1669" s="3">
        <v>174</v>
      </c>
    </row>
    <row r="1670" spans="1:3" x14ac:dyDescent="0.35">
      <c r="A1670" s="3" t="s">
        <v>27</v>
      </c>
      <c r="B1670" s="3" t="s">
        <v>28</v>
      </c>
      <c r="C1670" s="3">
        <v>147</v>
      </c>
    </row>
    <row r="1671" spans="1:3" x14ac:dyDescent="0.35">
      <c r="A1671" s="3" t="s">
        <v>27</v>
      </c>
      <c r="B1671" s="3" t="s">
        <v>28</v>
      </c>
      <c r="C1671" s="3">
        <v>255</v>
      </c>
    </row>
    <row r="1672" spans="1:3" x14ac:dyDescent="0.35">
      <c r="A1672" s="3" t="s">
        <v>27</v>
      </c>
      <c r="B1672" s="3" t="s">
        <v>28</v>
      </c>
      <c r="C1672" s="3">
        <v>202</v>
      </c>
    </row>
    <row r="1673" spans="1:3" x14ac:dyDescent="0.35">
      <c r="A1673" s="3" t="s">
        <v>27</v>
      </c>
      <c r="B1673" s="3" t="s">
        <v>28</v>
      </c>
      <c r="C1673" s="3">
        <v>111</v>
      </c>
    </row>
    <row r="1674" spans="1:3" x14ac:dyDescent="0.35">
      <c r="A1674" s="3" t="s">
        <v>27</v>
      </c>
      <c r="B1674" s="3" t="s">
        <v>28</v>
      </c>
      <c r="C1674" s="3">
        <v>76</v>
      </c>
    </row>
    <row r="1675" spans="1:3" x14ac:dyDescent="0.35">
      <c r="A1675" s="3" t="s">
        <v>27</v>
      </c>
      <c r="B1675" s="3" t="s">
        <v>28</v>
      </c>
      <c r="C1675" s="3">
        <v>633</v>
      </c>
    </row>
    <row r="1676" spans="1:3" x14ac:dyDescent="0.35">
      <c r="A1676" s="3" t="s">
        <v>27</v>
      </c>
      <c r="B1676" s="3" t="s">
        <v>28</v>
      </c>
      <c r="C1676" s="3">
        <v>202</v>
      </c>
    </row>
    <row r="1677" spans="1:3" x14ac:dyDescent="0.35">
      <c r="A1677" s="3" t="s">
        <v>27</v>
      </c>
      <c r="B1677" s="3" t="s">
        <v>28</v>
      </c>
      <c r="C1677" s="3">
        <v>140</v>
      </c>
    </row>
    <row r="1678" spans="1:3" x14ac:dyDescent="0.35">
      <c r="A1678" s="3" t="s">
        <v>27</v>
      </c>
      <c r="B1678" s="3" t="s">
        <v>28</v>
      </c>
      <c r="C1678" s="3">
        <v>565</v>
      </c>
    </row>
    <row r="1679" spans="1:3" x14ac:dyDescent="0.35">
      <c r="A1679" s="3" t="s">
        <v>27</v>
      </c>
      <c r="B1679" s="3" t="s">
        <v>28</v>
      </c>
      <c r="C1679" s="3">
        <v>79</v>
      </c>
    </row>
    <row r="1680" spans="1:3" x14ac:dyDescent="0.35">
      <c r="A1680" s="3" t="s">
        <v>27</v>
      </c>
      <c r="B1680" s="3" t="s">
        <v>28</v>
      </c>
      <c r="C1680" s="3">
        <v>490</v>
      </c>
    </row>
    <row r="1681" spans="1:3" x14ac:dyDescent="0.35">
      <c r="A1681" s="3" t="s">
        <v>27</v>
      </c>
      <c r="B1681" s="3" t="s">
        <v>28</v>
      </c>
      <c r="C1681" s="3">
        <v>502</v>
      </c>
    </row>
    <row r="1682" spans="1:3" x14ac:dyDescent="0.35">
      <c r="A1682" s="3" t="s">
        <v>27</v>
      </c>
      <c r="B1682" s="3" t="s">
        <v>28</v>
      </c>
      <c r="C1682" s="3">
        <v>121</v>
      </c>
    </row>
    <row r="1683" spans="1:3" x14ac:dyDescent="0.35">
      <c r="A1683" s="3" t="s">
        <v>27</v>
      </c>
      <c r="B1683" s="3" t="s">
        <v>28</v>
      </c>
      <c r="C1683" s="3">
        <v>138</v>
      </c>
    </row>
    <row r="1684" spans="1:3" x14ac:dyDescent="0.35">
      <c r="A1684" s="3" t="s">
        <v>27</v>
      </c>
      <c r="B1684" s="3" t="s">
        <v>28</v>
      </c>
      <c r="C1684" s="3">
        <v>199</v>
      </c>
    </row>
    <row r="1685" spans="1:3" x14ac:dyDescent="0.35">
      <c r="A1685" s="3" t="s">
        <v>27</v>
      </c>
      <c r="B1685" s="3" t="s">
        <v>28</v>
      </c>
      <c r="C1685" s="3">
        <v>116</v>
      </c>
    </row>
    <row r="1686" spans="1:3" x14ac:dyDescent="0.35">
      <c r="A1686" s="3" t="s">
        <v>27</v>
      </c>
      <c r="B1686" s="3" t="s">
        <v>28</v>
      </c>
      <c r="C1686" s="3">
        <v>97</v>
      </c>
    </row>
    <row r="1687" spans="1:3" x14ac:dyDescent="0.35">
      <c r="A1687" s="3" t="s">
        <v>27</v>
      </c>
      <c r="B1687" s="3" t="s">
        <v>28</v>
      </c>
      <c r="C1687" s="3">
        <v>161</v>
      </c>
    </row>
    <row r="1688" spans="1:3" x14ac:dyDescent="0.35">
      <c r="A1688" s="3" t="s">
        <v>27</v>
      </c>
      <c r="B1688" s="3" t="s">
        <v>28</v>
      </c>
      <c r="C1688" s="3">
        <v>335</v>
      </c>
    </row>
    <row r="1689" spans="1:3" x14ac:dyDescent="0.35">
      <c r="A1689" s="3" t="s">
        <v>27</v>
      </c>
      <c r="B1689" s="3" t="s">
        <v>28</v>
      </c>
      <c r="C1689" s="3">
        <v>261</v>
      </c>
    </row>
    <row r="1690" spans="1:3" x14ac:dyDescent="0.35">
      <c r="A1690" s="3" t="s">
        <v>27</v>
      </c>
      <c r="B1690" s="3" t="s">
        <v>28</v>
      </c>
      <c r="C1690" s="3">
        <v>261</v>
      </c>
    </row>
    <row r="1691" spans="1:3" x14ac:dyDescent="0.35">
      <c r="A1691" s="3" t="s">
        <v>27</v>
      </c>
      <c r="B1691" s="3" t="s">
        <v>28</v>
      </c>
      <c r="C1691" s="3">
        <v>210</v>
      </c>
    </row>
    <row r="1692" spans="1:3" x14ac:dyDescent="0.35">
      <c r="A1692" s="3" t="s">
        <v>27</v>
      </c>
      <c r="B1692" s="3" t="s">
        <v>28</v>
      </c>
      <c r="C1692" s="3">
        <v>99</v>
      </c>
    </row>
    <row r="1693" spans="1:3" x14ac:dyDescent="0.35">
      <c r="A1693" s="3" t="s">
        <v>27</v>
      </c>
      <c r="B1693" s="3" t="s">
        <v>28</v>
      </c>
      <c r="C1693" s="3">
        <v>1491</v>
      </c>
    </row>
    <row r="1694" spans="1:3" x14ac:dyDescent="0.35">
      <c r="A1694" s="3" t="s">
        <v>27</v>
      </c>
      <c r="B1694" s="3" t="s">
        <v>28</v>
      </c>
      <c r="C1694" s="3">
        <v>114</v>
      </c>
    </row>
    <row r="1695" spans="1:3" x14ac:dyDescent="0.35">
      <c r="A1695" s="3" t="s">
        <v>27</v>
      </c>
      <c r="B1695" s="3" t="s">
        <v>28</v>
      </c>
      <c r="C1695" s="3">
        <v>64</v>
      </c>
    </row>
    <row r="1696" spans="1:3" x14ac:dyDescent="0.35">
      <c r="A1696" s="3" t="s">
        <v>27</v>
      </c>
      <c r="B1696" s="3" t="s">
        <v>28</v>
      </c>
      <c r="C1696" s="3">
        <v>380</v>
      </c>
    </row>
    <row r="1697" spans="1:3" x14ac:dyDescent="0.35">
      <c r="A1697" s="3" t="s">
        <v>27</v>
      </c>
      <c r="B1697" s="3" t="s">
        <v>28</v>
      </c>
      <c r="C1697" s="3">
        <v>388</v>
      </c>
    </row>
    <row r="1698" spans="1:3" x14ac:dyDescent="0.35">
      <c r="A1698" s="3" t="s">
        <v>27</v>
      </c>
      <c r="B1698" s="3" t="s">
        <v>28</v>
      </c>
      <c r="C1698" s="3">
        <v>299</v>
      </c>
    </row>
    <row r="1699" spans="1:3" x14ac:dyDescent="0.35">
      <c r="A1699" s="3" t="s">
        <v>27</v>
      </c>
      <c r="B1699" s="3" t="s">
        <v>28</v>
      </c>
      <c r="C1699" s="3">
        <v>433</v>
      </c>
    </row>
    <row r="1700" spans="1:3" x14ac:dyDescent="0.35">
      <c r="A1700" s="3" t="s">
        <v>27</v>
      </c>
      <c r="B1700" s="3" t="s">
        <v>28</v>
      </c>
      <c r="C1700" s="3">
        <v>139</v>
      </c>
    </row>
    <row r="1701" spans="1:3" x14ac:dyDescent="0.35">
      <c r="A1701" s="3" t="s">
        <v>27</v>
      </c>
      <c r="B1701" s="3" t="s">
        <v>28</v>
      </c>
      <c r="C1701" s="3">
        <v>148</v>
      </c>
    </row>
    <row r="1702" spans="1:3" x14ac:dyDescent="0.35">
      <c r="A1702" s="3" t="s">
        <v>27</v>
      </c>
      <c r="B1702" s="3" t="s">
        <v>28</v>
      </c>
      <c r="C1702" s="3">
        <v>122</v>
      </c>
    </row>
    <row r="1703" spans="1:3" x14ac:dyDescent="0.35">
      <c r="A1703" s="3" t="s">
        <v>27</v>
      </c>
      <c r="B1703" s="3" t="s">
        <v>28</v>
      </c>
      <c r="C1703" s="3">
        <v>395</v>
      </c>
    </row>
    <row r="1704" spans="1:3" x14ac:dyDescent="0.35">
      <c r="A1704" s="3" t="s">
        <v>27</v>
      </c>
      <c r="B1704" s="3" t="s">
        <v>28</v>
      </c>
      <c r="C1704" s="3">
        <v>542</v>
      </c>
    </row>
    <row r="1705" spans="1:3" x14ac:dyDescent="0.35">
      <c r="A1705" s="3" t="s">
        <v>27</v>
      </c>
      <c r="B1705" s="3" t="s">
        <v>28</v>
      </c>
      <c r="C1705" s="3">
        <v>540</v>
      </c>
    </row>
    <row r="1706" spans="1:3" x14ac:dyDescent="0.35">
      <c r="A1706" s="3" t="s">
        <v>27</v>
      </c>
      <c r="B1706" s="3" t="s">
        <v>28</v>
      </c>
      <c r="C1706" s="3">
        <v>348</v>
      </c>
    </row>
    <row r="1707" spans="1:3" x14ac:dyDescent="0.35">
      <c r="A1707" s="3" t="s">
        <v>27</v>
      </c>
      <c r="B1707" s="3" t="s">
        <v>28</v>
      </c>
      <c r="C1707" s="3">
        <v>231</v>
      </c>
    </row>
    <row r="1708" spans="1:3" x14ac:dyDescent="0.35">
      <c r="A1708" s="3" t="s">
        <v>27</v>
      </c>
      <c r="B1708" s="3" t="s">
        <v>28</v>
      </c>
      <c r="C1708" s="3">
        <v>155</v>
      </c>
    </row>
    <row r="1709" spans="1:3" x14ac:dyDescent="0.35">
      <c r="A1709" s="3" t="s">
        <v>27</v>
      </c>
      <c r="B1709" s="3" t="s">
        <v>28</v>
      </c>
      <c r="C1709" s="3">
        <v>202</v>
      </c>
    </row>
    <row r="1710" spans="1:3" x14ac:dyDescent="0.35">
      <c r="A1710" s="3" t="s">
        <v>27</v>
      </c>
      <c r="B1710" s="3" t="s">
        <v>28</v>
      </c>
      <c r="C1710" s="3">
        <v>193</v>
      </c>
    </row>
    <row r="1711" spans="1:3" x14ac:dyDescent="0.35">
      <c r="A1711" s="3" t="s">
        <v>27</v>
      </c>
      <c r="B1711" s="3" t="s">
        <v>28</v>
      </c>
      <c r="C1711" s="3">
        <v>61</v>
      </c>
    </row>
    <row r="1712" spans="1:3" x14ac:dyDescent="0.35">
      <c r="A1712" s="3" t="s">
        <v>27</v>
      </c>
      <c r="B1712" s="3" t="s">
        <v>28</v>
      </c>
      <c r="C1712" s="3">
        <v>349</v>
      </c>
    </row>
    <row r="1713" spans="1:3" x14ac:dyDescent="0.35">
      <c r="A1713" s="3" t="s">
        <v>27</v>
      </c>
      <c r="B1713" s="3" t="s">
        <v>28</v>
      </c>
      <c r="C1713" s="3">
        <v>324</v>
      </c>
    </row>
    <row r="1714" spans="1:3" x14ac:dyDescent="0.35">
      <c r="A1714" s="3" t="s">
        <v>27</v>
      </c>
      <c r="B1714" s="3" t="s">
        <v>28</v>
      </c>
      <c r="C1714" s="3">
        <v>105</v>
      </c>
    </row>
    <row r="1715" spans="1:3" x14ac:dyDescent="0.35">
      <c r="A1715" s="3" t="s">
        <v>27</v>
      </c>
      <c r="B1715" s="3" t="s">
        <v>28</v>
      </c>
      <c r="C1715" s="3">
        <v>241</v>
      </c>
    </row>
    <row r="1716" spans="1:3" x14ac:dyDescent="0.35">
      <c r="A1716" s="3" t="s">
        <v>27</v>
      </c>
      <c r="B1716" s="3" t="s">
        <v>28</v>
      </c>
      <c r="C1716" s="3">
        <v>64</v>
      </c>
    </row>
    <row r="1717" spans="1:3" x14ac:dyDescent="0.35">
      <c r="A1717" s="3" t="s">
        <v>27</v>
      </c>
      <c r="B1717" s="3" t="s">
        <v>28</v>
      </c>
      <c r="C1717" s="3">
        <v>381</v>
      </c>
    </row>
    <row r="1718" spans="1:3" x14ac:dyDescent="0.35">
      <c r="A1718" s="3" t="s">
        <v>27</v>
      </c>
      <c r="B1718" s="3" t="s">
        <v>28</v>
      </c>
      <c r="C1718" s="3">
        <v>106</v>
      </c>
    </row>
    <row r="1719" spans="1:3" x14ac:dyDescent="0.35">
      <c r="A1719" s="3" t="s">
        <v>27</v>
      </c>
      <c r="B1719" s="3" t="s">
        <v>28</v>
      </c>
      <c r="C1719" s="3">
        <v>121</v>
      </c>
    </row>
    <row r="1720" spans="1:3" x14ac:dyDescent="0.35">
      <c r="A1720" s="3" t="s">
        <v>27</v>
      </c>
      <c r="B1720" s="3" t="s">
        <v>28</v>
      </c>
      <c r="C1720" s="3">
        <v>384</v>
      </c>
    </row>
    <row r="1721" spans="1:3" x14ac:dyDescent="0.35">
      <c r="A1721" s="3" t="s">
        <v>27</v>
      </c>
      <c r="B1721" s="3" t="s">
        <v>28</v>
      </c>
      <c r="C1721" s="3">
        <v>292</v>
      </c>
    </row>
    <row r="1722" spans="1:3" x14ac:dyDescent="0.35">
      <c r="A1722" s="3" t="s">
        <v>27</v>
      </c>
      <c r="B1722" s="3" t="s">
        <v>28</v>
      </c>
      <c r="C1722" s="3">
        <v>362</v>
      </c>
    </row>
    <row r="1723" spans="1:3" x14ac:dyDescent="0.35">
      <c r="A1723" s="3" t="s">
        <v>27</v>
      </c>
      <c r="B1723" s="3" t="s">
        <v>28</v>
      </c>
      <c r="C1723" s="3">
        <v>366</v>
      </c>
    </row>
    <row r="1724" spans="1:3" x14ac:dyDescent="0.35">
      <c r="A1724" s="3" t="s">
        <v>27</v>
      </c>
      <c r="B1724" s="3" t="s">
        <v>28</v>
      </c>
      <c r="C1724" s="3">
        <v>481</v>
      </c>
    </row>
    <row r="1725" spans="1:3" x14ac:dyDescent="0.35">
      <c r="A1725" s="3" t="s">
        <v>27</v>
      </c>
      <c r="B1725" s="3" t="s">
        <v>28</v>
      </c>
      <c r="C1725" s="3">
        <v>760</v>
      </c>
    </row>
    <row r="1726" spans="1:3" x14ac:dyDescent="0.35">
      <c r="A1726" s="3" t="s">
        <v>27</v>
      </c>
      <c r="B1726" s="3" t="s">
        <v>28</v>
      </c>
      <c r="C1726" s="3">
        <v>466</v>
      </c>
    </row>
    <row r="1727" spans="1:3" x14ac:dyDescent="0.35">
      <c r="A1727" s="3" t="s">
        <v>27</v>
      </c>
      <c r="B1727" s="3" t="s">
        <v>28</v>
      </c>
      <c r="C1727" s="3">
        <v>458</v>
      </c>
    </row>
    <row r="1728" spans="1:3" x14ac:dyDescent="0.35">
      <c r="A1728" s="3" t="s">
        <v>27</v>
      </c>
      <c r="B1728" s="3" t="s">
        <v>28</v>
      </c>
      <c r="C1728" s="3">
        <v>291</v>
      </c>
    </row>
    <row r="1729" spans="1:3" x14ac:dyDescent="0.35">
      <c r="A1729" s="3" t="s">
        <v>27</v>
      </c>
      <c r="B1729" s="3" t="s">
        <v>28</v>
      </c>
      <c r="C1729" s="3">
        <v>231</v>
      </c>
    </row>
    <row r="1730" spans="1:3" x14ac:dyDescent="0.35">
      <c r="A1730" s="3" t="s">
        <v>27</v>
      </c>
      <c r="B1730" s="3" t="s">
        <v>28</v>
      </c>
      <c r="C1730" s="3">
        <v>83</v>
      </c>
    </row>
    <row r="1731" spans="1:3" x14ac:dyDescent="0.35">
      <c r="A1731" s="3" t="s">
        <v>27</v>
      </c>
      <c r="B1731" s="3" t="s">
        <v>28</v>
      </c>
      <c r="C1731" s="3">
        <v>418</v>
      </c>
    </row>
    <row r="1732" spans="1:3" x14ac:dyDescent="0.35">
      <c r="A1732" s="3" t="s">
        <v>27</v>
      </c>
      <c r="B1732" s="3" t="s">
        <v>28</v>
      </c>
      <c r="C1732" s="3">
        <v>89</v>
      </c>
    </row>
    <row r="1733" spans="1:3" x14ac:dyDescent="0.35">
      <c r="A1733" s="3" t="s">
        <v>27</v>
      </c>
      <c r="B1733" s="3" t="s">
        <v>28</v>
      </c>
      <c r="C1733" s="3">
        <v>272</v>
      </c>
    </row>
    <row r="1734" spans="1:3" x14ac:dyDescent="0.35">
      <c r="A1734" s="3" t="s">
        <v>27</v>
      </c>
      <c r="B1734" s="3" t="s">
        <v>28</v>
      </c>
      <c r="C1734" s="3">
        <v>208</v>
      </c>
    </row>
    <row r="1735" spans="1:3" x14ac:dyDescent="0.35">
      <c r="A1735" s="3" t="s">
        <v>27</v>
      </c>
      <c r="B1735" s="3" t="s">
        <v>28</v>
      </c>
      <c r="C1735" s="3">
        <v>178</v>
      </c>
    </row>
    <row r="1736" spans="1:3" x14ac:dyDescent="0.35">
      <c r="A1736" s="3" t="s">
        <v>27</v>
      </c>
      <c r="B1736" s="3" t="s">
        <v>28</v>
      </c>
      <c r="C1736" s="3">
        <v>279</v>
      </c>
    </row>
    <row r="1737" spans="1:3" x14ac:dyDescent="0.35">
      <c r="A1737" s="3" t="s">
        <v>27</v>
      </c>
      <c r="B1737" s="3" t="s">
        <v>28</v>
      </c>
      <c r="C1737" s="3">
        <v>283</v>
      </c>
    </row>
    <row r="1738" spans="1:3" x14ac:dyDescent="0.35">
      <c r="A1738" s="3" t="s">
        <v>27</v>
      </c>
      <c r="B1738" s="3" t="s">
        <v>28</v>
      </c>
      <c r="C1738" s="3">
        <v>170</v>
      </c>
    </row>
    <row r="1739" spans="1:3" x14ac:dyDescent="0.35">
      <c r="A1739" s="3" t="s">
        <v>27</v>
      </c>
      <c r="B1739" s="3" t="s">
        <v>28</v>
      </c>
      <c r="C1739" s="3">
        <v>421</v>
      </c>
    </row>
    <row r="1740" spans="1:3" x14ac:dyDescent="0.35">
      <c r="A1740" s="3" t="s">
        <v>27</v>
      </c>
      <c r="B1740" s="3" t="s">
        <v>28</v>
      </c>
      <c r="C1740" s="3">
        <v>288</v>
      </c>
    </row>
    <row r="1741" spans="1:3" x14ac:dyDescent="0.35">
      <c r="A1741" s="3" t="s">
        <v>27</v>
      </c>
      <c r="B1741" s="3" t="s">
        <v>28</v>
      </c>
      <c r="C1741" s="3">
        <v>146</v>
      </c>
    </row>
    <row r="1742" spans="1:3" x14ac:dyDescent="0.35">
      <c r="A1742" s="3" t="s">
        <v>27</v>
      </c>
      <c r="B1742" s="3" t="s">
        <v>28</v>
      </c>
      <c r="C1742" s="3">
        <v>180</v>
      </c>
    </row>
    <row r="1743" spans="1:3" x14ac:dyDescent="0.35">
      <c r="A1743" s="3" t="s">
        <v>27</v>
      </c>
      <c r="B1743" s="3" t="s">
        <v>28</v>
      </c>
      <c r="C1743" s="3">
        <v>119</v>
      </c>
    </row>
    <row r="1744" spans="1:3" x14ac:dyDescent="0.35">
      <c r="A1744" s="3" t="s">
        <v>27</v>
      </c>
      <c r="B1744" s="3" t="s">
        <v>28</v>
      </c>
      <c r="C1744" s="3">
        <v>337</v>
      </c>
    </row>
    <row r="1745" spans="1:3" x14ac:dyDescent="0.35">
      <c r="A1745" s="3" t="s">
        <v>27</v>
      </c>
      <c r="B1745" s="3" t="s">
        <v>28</v>
      </c>
      <c r="C1745" s="3">
        <v>267</v>
      </c>
    </row>
    <row r="1746" spans="1:3" x14ac:dyDescent="0.35">
      <c r="A1746" s="3" t="s">
        <v>27</v>
      </c>
      <c r="B1746" s="3" t="s">
        <v>28</v>
      </c>
      <c r="C1746" s="3">
        <v>270</v>
      </c>
    </row>
    <row r="1747" spans="1:3" x14ac:dyDescent="0.35">
      <c r="A1747" s="3" t="s">
        <v>27</v>
      </c>
      <c r="B1747" s="3" t="s">
        <v>28</v>
      </c>
      <c r="C1747" s="3">
        <v>519</v>
      </c>
    </row>
    <row r="1748" spans="1:3" x14ac:dyDescent="0.35">
      <c r="A1748" s="3" t="s">
        <v>27</v>
      </c>
      <c r="B1748" s="3" t="s">
        <v>28</v>
      </c>
      <c r="C1748" s="3">
        <v>374</v>
      </c>
    </row>
    <row r="1749" spans="1:3" x14ac:dyDescent="0.35">
      <c r="A1749" s="3" t="s">
        <v>27</v>
      </c>
      <c r="B1749" s="3" t="s">
        <v>28</v>
      </c>
      <c r="C1749" s="3">
        <v>214</v>
      </c>
    </row>
    <row r="1750" spans="1:3" x14ac:dyDescent="0.35">
      <c r="A1750" s="3" t="s">
        <v>27</v>
      </c>
      <c r="B1750" s="3" t="s">
        <v>28</v>
      </c>
      <c r="C1750" s="3">
        <v>388</v>
      </c>
    </row>
    <row r="1751" spans="1:3" x14ac:dyDescent="0.35">
      <c r="A1751" s="3" t="s">
        <v>27</v>
      </c>
      <c r="B1751" s="3" t="s">
        <v>28</v>
      </c>
      <c r="C1751" s="3">
        <v>367</v>
      </c>
    </row>
    <row r="1752" spans="1:3" x14ac:dyDescent="0.35">
      <c r="A1752" s="3" t="s">
        <v>27</v>
      </c>
      <c r="B1752" s="3" t="s">
        <v>28</v>
      </c>
      <c r="C1752" s="3">
        <v>454</v>
      </c>
    </row>
    <row r="1753" spans="1:3" x14ac:dyDescent="0.35">
      <c r="A1753" s="3" t="s">
        <v>27</v>
      </c>
      <c r="B1753" s="3" t="s">
        <v>28</v>
      </c>
      <c r="C1753" s="3">
        <v>222</v>
      </c>
    </row>
    <row r="1754" spans="1:3" x14ac:dyDescent="0.35">
      <c r="A1754" s="3" t="s">
        <v>27</v>
      </c>
      <c r="B1754" s="3" t="s">
        <v>28</v>
      </c>
      <c r="C1754" s="3">
        <v>31</v>
      </c>
    </row>
    <row r="1755" spans="1:3" x14ac:dyDescent="0.35">
      <c r="A1755" s="3" t="s">
        <v>27</v>
      </c>
      <c r="B1755" s="3" t="s">
        <v>28</v>
      </c>
      <c r="C1755" s="3">
        <v>164</v>
      </c>
    </row>
    <row r="1756" spans="1:3" x14ac:dyDescent="0.35">
      <c r="A1756" s="3" t="s">
        <v>27</v>
      </c>
      <c r="B1756" s="3" t="s">
        <v>28</v>
      </c>
      <c r="C1756" s="3">
        <v>90</v>
      </c>
    </row>
    <row r="1757" spans="1:3" x14ac:dyDescent="0.35">
      <c r="A1757" s="3" t="s">
        <v>27</v>
      </c>
      <c r="B1757" s="3" t="s">
        <v>28</v>
      </c>
      <c r="C1757" s="3">
        <v>135</v>
      </c>
    </row>
    <row r="1758" spans="1:3" x14ac:dyDescent="0.35">
      <c r="A1758" s="3" t="s">
        <v>27</v>
      </c>
      <c r="B1758" s="3" t="s">
        <v>28</v>
      </c>
      <c r="C1758" s="3">
        <v>500</v>
      </c>
    </row>
    <row r="1759" spans="1:3" x14ac:dyDescent="0.35">
      <c r="A1759" s="3" t="s">
        <v>27</v>
      </c>
      <c r="B1759" s="3" t="s">
        <v>28</v>
      </c>
      <c r="C1759" s="3">
        <v>268</v>
      </c>
    </row>
    <row r="1760" spans="1:3" x14ac:dyDescent="0.35">
      <c r="A1760" s="3" t="s">
        <v>27</v>
      </c>
      <c r="B1760" s="3" t="s">
        <v>28</v>
      </c>
      <c r="C1760" s="3">
        <v>306</v>
      </c>
    </row>
    <row r="1761" spans="1:3" x14ac:dyDescent="0.35">
      <c r="A1761" s="3" t="s">
        <v>27</v>
      </c>
      <c r="B1761" s="3" t="s">
        <v>28</v>
      </c>
      <c r="C1761" s="3">
        <v>145</v>
      </c>
    </row>
    <row r="1762" spans="1:3" x14ac:dyDescent="0.35">
      <c r="A1762" s="3" t="s">
        <v>27</v>
      </c>
      <c r="B1762" s="3" t="s">
        <v>28</v>
      </c>
      <c r="C1762" s="3">
        <v>135</v>
      </c>
    </row>
    <row r="1763" spans="1:3" x14ac:dyDescent="0.35">
      <c r="A1763" s="3" t="s">
        <v>27</v>
      </c>
      <c r="B1763" s="3" t="s">
        <v>28</v>
      </c>
      <c r="C1763" s="3">
        <v>122</v>
      </c>
    </row>
    <row r="1764" spans="1:3" x14ac:dyDescent="0.35">
      <c r="A1764" s="3" t="s">
        <v>27</v>
      </c>
      <c r="B1764" s="3" t="s">
        <v>28</v>
      </c>
      <c r="C1764" s="3">
        <v>781</v>
      </c>
    </row>
    <row r="1765" spans="1:3" x14ac:dyDescent="0.35">
      <c r="A1765" s="3" t="s">
        <v>27</v>
      </c>
      <c r="B1765" s="3" t="s">
        <v>28</v>
      </c>
      <c r="C1765" s="3">
        <v>263</v>
      </c>
    </row>
    <row r="1766" spans="1:3" x14ac:dyDescent="0.35">
      <c r="A1766" s="3" t="s">
        <v>27</v>
      </c>
      <c r="B1766" s="3" t="s">
        <v>28</v>
      </c>
      <c r="C1766" s="3">
        <v>104</v>
      </c>
    </row>
    <row r="1767" spans="1:3" x14ac:dyDescent="0.35">
      <c r="A1767" s="3" t="s">
        <v>27</v>
      </c>
      <c r="B1767" s="3" t="s">
        <v>28</v>
      </c>
      <c r="C1767" s="3">
        <v>185</v>
      </c>
    </row>
    <row r="1768" spans="1:3" x14ac:dyDescent="0.35">
      <c r="A1768" s="3" t="s">
        <v>27</v>
      </c>
      <c r="B1768" s="3" t="s">
        <v>28</v>
      </c>
      <c r="C1768" s="3">
        <v>210</v>
      </c>
    </row>
    <row r="1769" spans="1:3" x14ac:dyDescent="0.35">
      <c r="A1769" s="3" t="s">
        <v>27</v>
      </c>
      <c r="B1769" s="3" t="s">
        <v>28</v>
      </c>
      <c r="C1769" s="3">
        <v>464</v>
      </c>
    </row>
    <row r="1770" spans="1:3" x14ac:dyDescent="0.35">
      <c r="A1770" s="3" t="s">
        <v>27</v>
      </c>
      <c r="B1770" s="3" t="s">
        <v>28</v>
      </c>
      <c r="C1770" s="3">
        <v>225</v>
      </c>
    </row>
    <row r="1771" spans="1:3" x14ac:dyDescent="0.35">
      <c r="A1771" s="3" t="s">
        <v>27</v>
      </c>
      <c r="B1771" s="3" t="s">
        <v>28</v>
      </c>
      <c r="C1771" s="3">
        <v>259</v>
      </c>
    </row>
    <row r="1772" spans="1:3" x14ac:dyDescent="0.35">
      <c r="A1772" s="3" t="s">
        <v>27</v>
      </c>
      <c r="B1772" s="3" t="s">
        <v>28</v>
      </c>
      <c r="C1772" s="3">
        <v>1177</v>
      </c>
    </row>
    <row r="1773" spans="1:3" x14ac:dyDescent="0.35">
      <c r="A1773" s="3" t="s">
        <v>27</v>
      </c>
      <c r="B1773" s="3" t="s">
        <v>28</v>
      </c>
      <c r="C1773" s="3">
        <v>88</v>
      </c>
    </row>
    <row r="1774" spans="1:3" x14ac:dyDescent="0.35">
      <c r="A1774" s="3" t="s">
        <v>27</v>
      </c>
      <c r="B1774" s="3" t="s">
        <v>28</v>
      </c>
      <c r="C1774" s="3">
        <v>703</v>
      </c>
    </row>
    <row r="1775" spans="1:3" x14ac:dyDescent="0.35">
      <c r="A1775" s="3" t="s">
        <v>27</v>
      </c>
      <c r="B1775" s="3" t="s">
        <v>28</v>
      </c>
      <c r="C1775" s="3">
        <v>258</v>
      </c>
    </row>
    <row r="1776" spans="1:3" x14ac:dyDescent="0.35">
      <c r="A1776" s="3" t="s">
        <v>27</v>
      </c>
      <c r="B1776" s="3" t="s">
        <v>28</v>
      </c>
      <c r="C1776" s="3">
        <v>175</v>
      </c>
    </row>
    <row r="1777" spans="1:3" x14ac:dyDescent="0.35">
      <c r="A1777" s="3" t="s">
        <v>27</v>
      </c>
      <c r="B1777" s="3" t="s">
        <v>28</v>
      </c>
      <c r="C1777" s="3">
        <v>110</v>
      </c>
    </row>
    <row r="1778" spans="1:3" x14ac:dyDescent="0.35">
      <c r="A1778" s="3" t="s">
        <v>27</v>
      </c>
      <c r="B1778" s="3" t="s">
        <v>28</v>
      </c>
      <c r="C1778" s="3">
        <v>153</v>
      </c>
    </row>
    <row r="1779" spans="1:3" x14ac:dyDescent="0.35">
      <c r="A1779" s="3" t="s">
        <v>27</v>
      </c>
      <c r="B1779" s="3" t="s">
        <v>28</v>
      </c>
      <c r="C1779" s="3">
        <v>378</v>
      </c>
    </row>
    <row r="1780" spans="1:3" x14ac:dyDescent="0.35">
      <c r="A1780" s="3" t="s">
        <v>27</v>
      </c>
      <c r="B1780" s="3" t="s">
        <v>28</v>
      </c>
      <c r="C1780" s="3">
        <v>89</v>
      </c>
    </row>
    <row r="1781" spans="1:3" x14ac:dyDescent="0.35">
      <c r="A1781" s="3" t="s">
        <v>27</v>
      </c>
      <c r="B1781" s="3" t="s">
        <v>28</v>
      </c>
      <c r="C1781" s="3">
        <v>254</v>
      </c>
    </row>
    <row r="1782" spans="1:3" x14ac:dyDescent="0.35">
      <c r="A1782" s="3" t="s">
        <v>27</v>
      </c>
      <c r="B1782" s="3" t="s">
        <v>28</v>
      </c>
      <c r="C1782" s="3">
        <v>87</v>
      </c>
    </row>
    <row r="1783" spans="1:3" x14ac:dyDescent="0.35">
      <c r="A1783" s="3" t="s">
        <v>27</v>
      </c>
      <c r="B1783" s="3" t="s">
        <v>28</v>
      </c>
      <c r="C1783" s="3">
        <v>92</v>
      </c>
    </row>
    <row r="1784" spans="1:3" x14ac:dyDescent="0.35">
      <c r="A1784" s="3" t="s">
        <v>27</v>
      </c>
      <c r="B1784" s="3" t="s">
        <v>28</v>
      </c>
      <c r="C1784" s="3">
        <v>128</v>
      </c>
    </row>
    <row r="1785" spans="1:3" x14ac:dyDescent="0.35">
      <c r="A1785" s="3" t="s">
        <v>27</v>
      </c>
      <c r="B1785" s="3" t="s">
        <v>28</v>
      </c>
      <c r="C1785" s="3">
        <v>64</v>
      </c>
    </row>
    <row r="1786" spans="1:3" x14ac:dyDescent="0.35">
      <c r="A1786" s="3" t="s">
        <v>27</v>
      </c>
      <c r="B1786" s="3" t="s">
        <v>28</v>
      </c>
      <c r="C1786" s="3">
        <v>111</v>
      </c>
    </row>
    <row r="1787" spans="1:3" x14ac:dyDescent="0.35">
      <c r="A1787" s="3" t="s">
        <v>27</v>
      </c>
      <c r="B1787" s="3" t="s">
        <v>28</v>
      </c>
      <c r="C1787" s="3">
        <v>278</v>
      </c>
    </row>
    <row r="1788" spans="1:3" x14ac:dyDescent="0.35">
      <c r="A1788" s="3" t="s">
        <v>27</v>
      </c>
      <c r="B1788" s="3" t="s">
        <v>28</v>
      </c>
      <c r="C1788" s="3">
        <v>168</v>
      </c>
    </row>
    <row r="1789" spans="1:3" x14ac:dyDescent="0.35">
      <c r="A1789" s="3" t="s">
        <v>27</v>
      </c>
      <c r="B1789" s="3" t="s">
        <v>28</v>
      </c>
      <c r="C1789" s="3">
        <v>172</v>
      </c>
    </row>
    <row r="1790" spans="1:3" x14ac:dyDescent="0.35">
      <c r="A1790" s="3" t="s">
        <v>27</v>
      </c>
      <c r="B1790" s="3" t="s">
        <v>28</v>
      </c>
      <c r="C1790" s="3">
        <v>943</v>
      </c>
    </row>
    <row r="1791" spans="1:3" x14ac:dyDescent="0.35">
      <c r="A1791" s="3" t="s">
        <v>27</v>
      </c>
      <c r="B1791" s="3" t="s">
        <v>28</v>
      </c>
      <c r="C1791" s="3">
        <v>185</v>
      </c>
    </row>
    <row r="1792" spans="1:3" x14ac:dyDescent="0.35">
      <c r="A1792" s="3" t="s">
        <v>27</v>
      </c>
      <c r="B1792" s="3" t="s">
        <v>28</v>
      </c>
      <c r="C1792" s="3">
        <v>368</v>
      </c>
    </row>
    <row r="1793" spans="1:3" x14ac:dyDescent="0.35">
      <c r="A1793" s="3" t="s">
        <v>27</v>
      </c>
      <c r="B1793" s="3" t="s">
        <v>28</v>
      </c>
      <c r="C1793" s="3">
        <v>113</v>
      </c>
    </row>
    <row r="1794" spans="1:3" x14ac:dyDescent="0.35">
      <c r="A1794" s="3" t="s">
        <v>27</v>
      </c>
      <c r="B1794" s="3" t="s">
        <v>28</v>
      </c>
      <c r="C1794" s="3">
        <v>240</v>
      </c>
    </row>
    <row r="1795" spans="1:3" x14ac:dyDescent="0.35">
      <c r="A1795" s="3" t="s">
        <v>27</v>
      </c>
      <c r="B1795" s="3" t="s">
        <v>28</v>
      </c>
      <c r="C1795" s="3">
        <v>314</v>
      </c>
    </row>
    <row r="1796" spans="1:3" x14ac:dyDescent="0.35">
      <c r="A1796" s="3" t="s">
        <v>27</v>
      </c>
      <c r="B1796" s="3" t="s">
        <v>28</v>
      </c>
      <c r="C1796" s="3">
        <v>452</v>
      </c>
    </row>
    <row r="1797" spans="1:3" x14ac:dyDescent="0.35">
      <c r="A1797" s="3" t="s">
        <v>27</v>
      </c>
      <c r="B1797" s="3" t="s">
        <v>28</v>
      </c>
      <c r="C1797" s="3">
        <v>304</v>
      </c>
    </row>
    <row r="1798" spans="1:3" x14ac:dyDescent="0.35">
      <c r="A1798" s="3" t="s">
        <v>27</v>
      </c>
      <c r="B1798" s="3" t="s">
        <v>28</v>
      </c>
      <c r="C1798" s="3">
        <v>950</v>
      </c>
    </row>
    <row r="1799" spans="1:3" x14ac:dyDescent="0.35">
      <c r="A1799" s="3" t="s">
        <v>27</v>
      </c>
      <c r="B1799" s="3" t="s">
        <v>28</v>
      </c>
      <c r="C1799" s="3">
        <v>329</v>
      </c>
    </row>
    <row r="1800" spans="1:3" x14ac:dyDescent="0.35">
      <c r="A1800" s="3" t="s">
        <v>27</v>
      </c>
      <c r="B1800" s="3" t="s">
        <v>28</v>
      </c>
      <c r="C1800" s="3">
        <v>216</v>
      </c>
    </row>
    <row r="1801" spans="1:3" x14ac:dyDescent="0.35">
      <c r="A1801" s="3" t="s">
        <v>27</v>
      </c>
      <c r="B1801" s="3" t="s">
        <v>28</v>
      </c>
      <c r="C1801" s="3">
        <v>144</v>
      </c>
    </row>
    <row r="1802" spans="1:3" x14ac:dyDescent="0.35">
      <c r="A1802" s="3" t="s">
        <v>27</v>
      </c>
      <c r="B1802" s="3" t="s">
        <v>28</v>
      </c>
      <c r="C1802" s="3">
        <v>139</v>
      </c>
    </row>
    <row r="1803" spans="1:3" x14ac:dyDescent="0.35">
      <c r="A1803" s="3" t="s">
        <v>27</v>
      </c>
      <c r="B1803" s="3" t="s">
        <v>28</v>
      </c>
      <c r="C1803" s="3">
        <v>482</v>
      </c>
    </row>
    <row r="1804" spans="1:3" x14ac:dyDescent="0.35">
      <c r="A1804" s="3" t="s">
        <v>27</v>
      </c>
      <c r="B1804" s="3" t="s">
        <v>28</v>
      </c>
      <c r="C1804" s="3">
        <v>72</v>
      </c>
    </row>
    <row r="1805" spans="1:3" x14ac:dyDescent="0.35">
      <c r="A1805" s="3" t="s">
        <v>27</v>
      </c>
      <c r="B1805" s="3" t="s">
        <v>28</v>
      </c>
      <c r="C1805" s="3">
        <v>282</v>
      </c>
    </row>
    <row r="1806" spans="1:3" x14ac:dyDescent="0.35">
      <c r="A1806" s="3" t="s">
        <v>27</v>
      </c>
      <c r="B1806" s="3" t="s">
        <v>28</v>
      </c>
      <c r="C1806" s="3">
        <v>227</v>
      </c>
    </row>
    <row r="1807" spans="1:3" x14ac:dyDescent="0.35">
      <c r="A1807" s="3" t="s">
        <v>27</v>
      </c>
      <c r="B1807" s="3" t="s">
        <v>28</v>
      </c>
      <c r="C1807" s="3">
        <v>194</v>
      </c>
    </row>
    <row r="1808" spans="1:3" x14ac:dyDescent="0.35">
      <c r="A1808" s="3" t="s">
        <v>27</v>
      </c>
      <c r="B1808" s="3" t="s">
        <v>28</v>
      </c>
      <c r="C1808" s="3">
        <v>124</v>
      </c>
    </row>
    <row r="1809" spans="1:3" x14ac:dyDescent="0.35">
      <c r="A1809" s="3" t="s">
        <v>27</v>
      </c>
      <c r="B1809" s="3" t="s">
        <v>28</v>
      </c>
      <c r="C1809" s="3">
        <v>351</v>
      </c>
    </row>
    <row r="1810" spans="1:3" x14ac:dyDescent="0.35">
      <c r="A1810" s="3" t="s">
        <v>27</v>
      </c>
      <c r="B1810" s="3" t="s">
        <v>28</v>
      </c>
      <c r="C1810" s="3">
        <v>488</v>
      </c>
    </row>
    <row r="1811" spans="1:3" x14ac:dyDescent="0.35">
      <c r="A1811" s="3" t="s">
        <v>27</v>
      </c>
      <c r="B1811" s="3" t="s">
        <v>28</v>
      </c>
      <c r="C1811" s="3">
        <v>143</v>
      </c>
    </row>
    <row r="1812" spans="1:3" x14ac:dyDescent="0.35">
      <c r="A1812" s="3" t="s">
        <v>27</v>
      </c>
      <c r="B1812" s="3" t="s">
        <v>28</v>
      </c>
      <c r="C1812" s="3">
        <v>296</v>
      </c>
    </row>
    <row r="1813" spans="1:3" x14ac:dyDescent="0.35">
      <c r="A1813" s="3" t="s">
        <v>27</v>
      </c>
      <c r="B1813" s="3" t="s">
        <v>28</v>
      </c>
      <c r="C1813" s="3">
        <v>465</v>
      </c>
    </row>
    <row r="1814" spans="1:3" x14ac:dyDescent="0.35">
      <c r="A1814" s="3" t="s">
        <v>27</v>
      </c>
      <c r="B1814" s="3" t="s">
        <v>28</v>
      </c>
      <c r="C1814" s="3">
        <v>219</v>
      </c>
    </row>
    <row r="1815" spans="1:3" x14ac:dyDescent="0.35">
      <c r="A1815" s="3" t="s">
        <v>27</v>
      </c>
      <c r="B1815" s="3" t="s">
        <v>28</v>
      </c>
      <c r="C1815" s="3">
        <v>261</v>
      </c>
    </row>
    <row r="1816" spans="1:3" x14ac:dyDescent="0.35">
      <c r="A1816" s="3" t="s">
        <v>27</v>
      </c>
      <c r="B1816" s="3" t="s">
        <v>28</v>
      </c>
      <c r="C1816" s="3">
        <v>423</v>
      </c>
    </row>
    <row r="1817" spans="1:3" x14ac:dyDescent="0.35">
      <c r="A1817" s="3" t="s">
        <v>27</v>
      </c>
      <c r="B1817" s="3" t="s">
        <v>28</v>
      </c>
      <c r="C1817" s="3">
        <v>323</v>
      </c>
    </row>
    <row r="1818" spans="1:3" x14ac:dyDescent="0.35">
      <c r="A1818" s="3" t="s">
        <v>27</v>
      </c>
      <c r="B1818" s="3" t="s">
        <v>28</v>
      </c>
      <c r="C1818" s="3">
        <v>150</v>
      </c>
    </row>
    <row r="1819" spans="1:3" x14ac:dyDescent="0.35">
      <c r="A1819" s="3" t="s">
        <v>27</v>
      </c>
      <c r="B1819" s="3" t="s">
        <v>28</v>
      </c>
      <c r="C1819" s="3">
        <v>96</v>
      </c>
    </row>
    <row r="1820" spans="1:3" x14ac:dyDescent="0.35">
      <c r="A1820" s="3" t="s">
        <v>27</v>
      </c>
      <c r="B1820" s="3" t="s">
        <v>28</v>
      </c>
      <c r="C1820" s="3">
        <v>239</v>
      </c>
    </row>
    <row r="1821" spans="1:3" x14ac:dyDescent="0.35">
      <c r="A1821" s="3" t="s">
        <v>27</v>
      </c>
      <c r="B1821" s="3" t="s">
        <v>28</v>
      </c>
      <c r="C1821" s="3">
        <v>270</v>
      </c>
    </row>
    <row r="1822" spans="1:3" x14ac:dyDescent="0.35">
      <c r="A1822" s="3" t="s">
        <v>27</v>
      </c>
      <c r="B1822" s="3" t="s">
        <v>28</v>
      </c>
      <c r="C1822" s="3">
        <v>228</v>
      </c>
    </row>
    <row r="1823" spans="1:3" x14ac:dyDescent="0.35">
      <c r="A1823" s="3" t="s">
        <v>27</v>
      </c>
      <c r="B1823" s="3" t="s">
        <v>28</v>
      </c>
      <c r="C1823" s="3">
        <v>339</v>
      </c>
    </row>
    <row r="1824" spans="1:3" x14ac:dyDescent="0.35">
      <c r="A1824" s="3" t="s">
        <v>27</v>
      </c>
      <c r="B1824" s="3" t="s">
        <v>28</v>
      </c>
      <c r="C1824" s="3">
        <v>356</v>
      </c>
    </row>
    <row r="1825" spans="1:3" x14ac:dyDescent="0.35">
      <c r="A1825" s="3" t="s">
        <v>27</v>
      </c>
      <c r="B1825" s="3" t="s">
        <v>28</v>
      </c>
      <c r="C1825" s="3">
        <v>592</v>
      </c>
    </row>
    <row r="1826" spans="1:3" x14ac:dyDescent="0.35">
      <c r="A1826" s="3" t="s">
        <v>27</v>
      </c>
      <c r="B1826" s="3" t="s">
        <v>28</v>
      </c>
      <c r="C1826" s="3">
        <v>398</v>
      </c>
    </row>
    <row r="1827" spans="1:3" x14ac:dyDescent="0.35">
      <c r="A1827" s="3" t="s">
        <v>27</v>
      </c>
      <c r="B1827" s="3" t="s">
        <v>28</v>
      </c>
      <c r="C1827" s="3">
        <v>124</v>
      </c>
    </row>
    <row r="1828" spans="1:3" x14ac:dyDescent="0.35">
      <c r="A1828" s="3" t="s">
        <v>27</v>
      </c>
      <c r="B1828" s="3" t="s">
        <v>28</v>
      </c>
      <c r="C1828" s="3">
        <v>156</v>
      </c>
    </row>
    <row r="1829" spans="1:3" x14ac:dyDescent="0.35">
      <c r="A1829" s="3" t="s">
        <v>27</v>
      </c>
      <c r="B1829" s="3" t="s">
        <v>28</v>
      </c>
      <c r="C1829" s="3">
        <v>233</v>
      </c>
    </row>
    <row r="1830" spans="1:3" x14ac:dyDescent="0.35">
      <c r="A1830" s="3" t="s">
        <v>27</v>
      </c>
      <c r="B1830" s="3" t="s">
        <v>28</v>
      </c>
      <c r="C1830" s="3">
        <v>266</v>
      </c>
    </row>
    <row r="1831" spans="1:3" x14ac:dyDescent="0.35">
      <c r="A1831" s="3" t="s">
        <v>27</v>
      </c>
      <c r="B1831" s="3" t="s">
        <v>28</v>
      </c>
      <c r="C1831" s="3">
        <v>128</v>
      </c>
    </row>
    <row r="1832" spans="1:3" x14ac:dyDescent="0.35">
      <c r="A1832" s="3" t="s">
        <v>27</v>
      </c>
      <c r="B1832" s="3" t="s">
        <v>28</v>
      </c>
      <c r="C1832" s="3">
        <v>625</v>
      </c>
    </row>
    <row r="1833" spans="1:3" x14ac:dyDescent="0.35">
      <c r="A1833" s="3" t="s">
        <v>27</v>
      </c>
      <c r="B1833" s="3" t="s">
        <v>28</v>
      </c>
      <c r="C1833" s="3">
        <v>263</v>
      </c>
    </row>
    <row r="1834" spans="1:3" x14ac:dyDescent="0.35">
      <c r="A1834" s="3" t="s">
        <v>27</v>
      </c>
      <c r="B1834" s="3" t="s">
        <v>28</v>
      </c>
      <c r="C1834" s="3">
        <v>145</v>
      </c>
    </row>
    <row r="1835" spans="1:3" x14ac:dyDescent="0.35">
      <c r="A1835" s="3" t="s">
        <v>27</v>
      </c>
      <c r="B1835" s="3" t="s">
        <v>28</v>
      </c>
      <c r="C1835" s="3">
        <v>348</v>
      </c>
    </row>
    <row r="1836" spans="1:3" x14ac:dyDescent="0.35">
      <c r="A1836" s="3" t="s">
        <v>27</v>
      </c>
      <c r="B1836" s="3" t="s">
        <v>28</v>
      </c>
      <c r="C1836" s="3">
        <v>371</v>
      </c>
    </row>
    <row r="1837" spans="1:3" x14ac:dyDescent="0.35">
      <c r="A1837" s="3" t="s">
        <v>27</v>
      </c>
      <c r="B1837" s="3" t="s">
        <v>28</v>
      </c>
      <c r="C1837" s="3">
        <v>376</v>
      </c>
    </row>
    <row r="1838" spans="1:3" x14ac:dyDescent="0.35">
      <c r="A1838" s="3" t="s">
        <v>27</v>
      </c>
      <c r="B1838" s="3" t="s">
        <v>28</v>
      </c>
      <c r="C1838" s="3">
        <v>580</v>
      </c>
    </row>
    <row r="1839" spans="1:3" x14ac:dyDescent="0.35">
      <c r="A1839" s="3" t="s">
        <v>27</v>
      </c>
      <c r="B1839" s="3" t="s">
        <v>28</v>
      </c>
      <c r="C1839" s="3">
        <v>347</v>
      </c>
    </row>
    <row r="1840" spans="1:3" x14ac:dyDescent="0.35">
      <c r="A1840" s="3" t="s">
        <v>27</v>
      </c>
      <c r="B1840" s="3" t="s">
        <v>28</v>
      </c>
      <c r="C1840" s="3">
        <v>229</v>
      </c>
    </row>
    <row r="1841" spans="1:3" x14ac:dyDescent="0.35">
      <c r="A1841" s="3" t="s">
        <v>27</v>
      </c>
      <c r="B1841" s="3" t="s">
        <v>28</v>
      </c>
      <c r="C1841" s="3">
        <v>304</v>
      </c>
    </row>
    <row r="1842" spans="1:3" x14ac:dyDescent="0.35">
      <c r="A1842" s="3" t="s">
        <v>27</v>
      </c>
      <c r="B1842" s="3" t="s">
        <v>28</v>
      </c>
      <c r="C1842" s="3">
        <v>879</v>
      </c>
    </row>
    <row r="1843" spans="1:3" x14ac:dyDescent="0.35">
      <c r="A1843" s="3" t="s">
        <v>27</v>
      </c>
      <c r="B1843" s="3" t="s">
        <v>28</v>
      </c>
      <c r="C1843" s="3">
        <v>208</v>
      </c>
    </row>
    <row r="1844" spans="1:3" x14ac:dyDescent="0.35">
      <c r="A1844" s="3" t="s">
        <v>27</v>
      </c>
      <c r="B1844" s="3" t="s">
        <v>28</v>
      </c>
      <c r="C1844" s="3">
        <v>538</v>
      </c>
    </row>
    <row r="1845" spans="1:3" x14ac:dyDescent="0.35">
      <c r="A1845" s="3" t="s">
        <v>27</v>
      </c>
      <c r="B1845" s="3" t="s">
        <v>28</v>
      </c>
      <c r="C1845" s="3">
        <v>216</v>
      </c>
    </row>
    <row r="1846" spans="1:3" x14ac:dyDescent="0.35">
      <c r="A1846" s="3" t="s">
        <v>27</v>
      </c>
      <c r="B1846" s="3" t="s">
        <v>28</v>
      </c>
      <c r="C1846" s="3">
        <v>87</v>
      </c>
    </row>
    <row r="1847" spans="1:3" x14ac:dyDescent="0.35">
      <c r="A1847" s="3" t="s">
        <v>27</v>
      </c>
      <c r="B1847" s="3" t="s">
        <v>28</v>
      </c>
      <c r="C1847" s="3">
        <v>143</v>
      </c>
    </row>
    <row r="1848" spans="1:3" x14ac:dyDescent="0.35">
      <c r="A1848" s="3" t="s">
        <v>27</v>
      </c>
      <c r="B1848" s="3" t="s">
        <v>28</v>
      </c>
      <c r="C1848" s="3">
        <v>438</v>
      </c>
    </row>
    <row r="1849" spans="1:3" x14ac:dyDescent="0.35">
      <c r="A1849" s="3" t="s">
        <v>27</v>
      </c>
      <c r="B1849" s="3" t="s">
        <v>28</v>
      </c>
      <c r="C1849" s="3">
        <v>274</v>
      </c>
    </row>
    <row r="1850" spans="1:3" x14ac:dyDescent="0.35">
      <c r="A1850" s="3" t="s">
        <v>27</v>
      </c>
      <c r="B1850" s="3" t="s">
        <v>28</v>
      </c>
      <c r="C1850" s="3">
        <v>913</v>
      </c>
    </row>
    <row r="1851" spans="1:3" x14ac:dyDescent="0.35">
      <c r="A1851" s="3" t="s">
        <v>27</v>
      </c>
      <c r="B1851" s="3" t="s">
        <v>28</v>
      </c>
      <c r="C1851" s="3">
        <v>886</v>
      </c>
    </row>
    <row r="1852" spans="1:3" x14ac:dyDescent="0.35">
      <c r="A1852" s="3" t="s">
        <v>27</v>
      </c>
      <c r="B1852" s="3" t="s">
        <v>28</v>
      </c>
      <c r="C1852" s="3">
        <v>266</v>
      </c>
    </row>
    <row r="1853" spans="1:3" x14ac:dyDescent="0.35">
      <c r="A1853" s="3" t="s">
        <v>27</v>
      </c>
      <c r="B1853" s="3" t="s">
        <v>28</v>
      </c>
      <c r="C1853" s="3">
        <v>229</v>
      </c>
    </row>
    <row r="1854" spans="1:3" x14ac:dyDescent="0.35">
      <c r="A1854" s="3" t="s">
        <v>27</v>
      </c>
      <c r="B1854" s="3" t="s">
        <v>28</v>
      </c>
      <c r="C1854" s="3">
        <v>117</v>
      </c>
    </row>
    <row r="1855" spans="1:3" x14ac:dyDescent="0.35">
      <c r="A1855" s="3" t="s">
        <v>27</v>
      </c>
      <c r="B1855" s="3" t="s">
        <v>28</v>
      </c>
      <c r="C1855" s="3">
        <v>181</v>
      </c>
    </row>
    <row r="1856" spans="1:3" x14ac:dyDescent="0.35">
      <c r="A1856" s="3" t="s">
        <v>27</v>
      </c>
      <c r="B1856" s="3" t="s">
        <v>28</v>
      </c>
      <c r="C1856" s="3">
        <v>144</v>
      </c>
    </row>
    <row r="1857" spans="1:3" x14ac:dyDescent="0.35">
      <c r="A1857" s="3" t="s">
        <v>27</v>
      </c>
      <c r="B1857" s="3" t="s">
        <v>28</v>
      </c>
      <c r="C1857" s="3">
        <v>282</v>
      </c>
    </row>
    <row r="1858" spans="1:3" x14ac:dyDescent="0.35">
      <c r="A1858" s="3" t="s">
        <v>27</v>
      </c>
      <c r="B1858" s="3" t="s">
        <v>28</v>
      </c>
      <c r="C1858" s="3">
        <v>252</v>
      </c>
    </row>
    <row r="1859" spans="1:3" x14ac:dyDescent="0.35">
      <c r="A1859" s="3" t="s">
        <v>27</v>
      </c>
      <c r="B1859" s="3" t="s">
        <v>28</v>
      </c>
      <c r="C1859" s="3">
        <v>388</v>
      </c>
    </row>
    <row r="1860" spans="1:3" x14ac:dyDescent="0.35">
      <c r="A1860" s="3" t="s">
        <v>27</v>
      </c>
      <c r="B1860" s="3" t="s">
        <v>28</v>
      </c>
      <c r="C1860" s="3">
        <v>208</v>
      </c>
    </row>
    <row r="1861" spans="1:3" x14ac:dyDescent="0.35">
      <c r="A1861" s="3" t="s">
        <v>27</v>
      </c>
      <c r="B1861" s="3" t="s">
        <v>28</v>
      </c>
      <c r="C1861" s="3">
        <v>323</v>
      </c>
    </row>
    <row r="1862" spans="1:3" x14ac:dyDescent="0.35">
      <c r="A1862" s="3" t="s">
        <v>27</v>
      </c>
      <c r="B1862" s="3" t="s">
        <v>28</v>
      </c>
      <c r="C1862" s="3">
        <v>600</v>
      </c>
    </row>
    <row r="1863" spans="1:3" x14ac:dyDescent="0.35">
      <c r="A1863" s="3" t="s">
        <v>27</v>
      </c>
      <c r="B1863" s="3" t="s">
        <v>28</v>
      </c>
      <c r="C1863" s="3">
        <v>945</v>
      </c>
    </row>
    <row r="1864" spans="1:3" x14ac:dyDescent="0.35">
      <c r="A1864" s="3" t="s">
        <v>27</v>
      </c>
      <c r="B1864" s="3" t="s">
        <v>28</v>
      </c>
      <c r="C1864" s="3">
        <v>702</v>
      </c>
    </row>
    <row r="1865" spans="1:3" x14ac:dyDescent="0.35">
      <c r="A1865" s="3" t="s">
        <v>27</v>
      </c>
      <c r="B1865" s="3" t="s">
        <v>28</v>
      </c>
      <c r="C1865" s="3">
        <v>161</v>
      </c>
    </row>
    <row r="1866" spans="1:3" x14ac:dyDescent="0.35">
      <c r="A1866" s="3" t="s">
        <v>27</v>
      </c>
      <c r="B1866" s="3" t="s">
        <v>28</v>
      </c>
      <c r="C1866" s="3">
        <v>327</v>
      </c>
    </row>
    <row r="1867" spans="1:3" x14ac:dyDescent="0.35">
      <c r="A1867" s="3" t="s">
        <v>27</v>
      </c>
      <c r="B1867" s="3" t="s">
        <v>28</v>
      </c>
      <c r="C1867" s="3">
        <v>185</v>
      </c>
    </row>
    <row r="1868" spans="1:3" x14ac:dyDescent="0.35">
      <c r="A1868" s="3" t="s">
        <v>27</v>
      </c>
      <c r="B1868" s="3" t="s">
        <v>28</v>
      </c>
      <c r="C1868" s="3">
        <v>153</v>
      </c>
    </row>
    <row r="1869" spans="1:3" x14ac:dyDescent="0.35">
      <c r="A1869" s="3" t="s">
        <v>27</v>
      </c>
      <c r="B1869" s="3" t="s">
        <v>28</v>
      </c>
      <c r="C1869" s="3">
        <v>377</v>
      </c>
    </row>
    <row r="1870" spans="1:3" x14ac:dyDescent="0.35">
      <c r="A1870" s="3" t="s">
        <v>27</v>
      </c>
      <c r="B1870" s="3" t="s">
        <v>28</v>
      </c>
      <c r="C1870" s="3">
        <v>196</v>
      </c>
    </row>
    <row r="1871" spans="1:3" x14ac:dyDescent="0.35">
      <c r="A1871" s="3" t="s">
        <v>27</v>
      </c>
      <c r="B1871" s="3" t="s">
        <v>28</v>
      </c>
      <c r="C1871" s="3">
        <v>367</v>
      </c>
    </row>
    <row r="1872" spans="1:3" x14ac:dyDescent="0.35">
      <c r="A1872" s="3" t="s">
        <v>27</v>
      </c>
      <c r="B1872" s="3" t="s">
        <v>28</v>
      </c>
      <c r="C1872" s="3">
        <v>152</v>
      </c>
    </row>
    <row r="1873" spans="1:3" x14ac:dyDescent="0.35">
      <c r="A1873" s="3" t="s">
        <v>27</v>
      </c>
      <c r="B1873" s="3" t="s">
        <v>28</v>
      </c>
      <c r="C1873" s="3">
        <v>430</v>
      </c>
    </row>
    <row r="1874" spans="1:3" x14ac:dyDescent="0.35">
      <c r="A1874" s="3" t="s">
        <v>27</v>
      </c>
      <c r="B1874" s="3" t="s">
        <v>28</v>
      </c>
      <c r="C1874" s="3">
        <v>162</v>
      </c>
    </row>
    <row r="1875" spans="1:3" x14ac:dyDescent="0.35">
      <c r="A1875" s="3" t="s">
        <v>27</v>
      </c>
      <c r="B1875" s="3" t="s">
        <v>28</v>
      </c>
      <c r="C1875" s="3">
        <v>139</v>
      </c>
    </row>
    <row r="1876" spans="1:3" x14ac:dyDescent="0.35">
      <c r="A1876" s="3" t="s">
        <v>27</v>
      </c>
      <c r="B1876" s="3" t="s">
        <v>28</v>
      </c>
      <c r="C1876" s="3">
        <v>70</v>
      </c>
    </row>
    <row r="1877" spans="1:3" x14ac:dyDescent="0.35">
      <c r="A1877" s="3" t="s">
        <v>27</v>
      </c>
      <c r="B1877" s="3" t="s">
        <v>28</v>
      </c>
      <c r="C1877" s="3">
        <v>191</v>
      </c>
    </row>
    <row r="1878" spans="1:3" x14ac:dyDescent="0.35">
      <c r="A1878" s="3" t="s">
        <v>27</v>
      </c>
      <c r="B1878" s="3" t="s">
        <v>28</v>
      </c>
      <c r="C1878" s="3">
        <v>210</v>
      </c>
    </row>
    <row r="1879" spans="1:3" x14ac:dyDescent="0.35">
      <c r="A1879" s="3" t="s">
        <v>27</v>
      </c>
      <c r="B1879" s="3" t="s">
        <v>28</v>
      </c>
      <c r="C1879" s="3">
        <v>296</v>
      </c>
    </row>
    <row r="1880" spans="1:3" x14ac:dyDescent="0.35">
      <c r="A1880" s="3" t="s">
        <v>27</v>
      </c>
      <c r="B1880" s="3" t="s">
        <v>28</v>
      </c>
      <c r="C1880" s="3">
        <v>358</v>
      </c>
    </row>
    <row r="1881" spans="1:3" x14ac:dyDescent="0.35">
      <c r="A1881" s="3" t="s">
        <v>27</v>
      </c>
      <c r="B1881" s="3" t="s">
        <v>28</v>
      </c>
      <c r="C1881" s="3">
        <v>379</v>
      </c>
    </row>
    <row r="1882" spans="1:3" x14ac:dyDescent="0.35">
      <c r="A1882" s="3" t="s">
        <v>27</v>
      </c>
      <c r="B1882" s="3" t="s">
        <v>28</v>
      </c>
      <c r="C1882" s="3">
        <v>430</v>
      </c>
    </row>
    <row r="1883" spans="1:3" x14ac:dyDescent="0.35">
      <c r="A1883" s="3" t="s">
        <v>27</v>
      </c>
      <c r="B1883" s="3" t="s">
        <v>28</v>
      </c>
      <c r="C1883" s="3">
        <v>336</v>
      </c>
    </row>
    <row r="1884" spans="1:3" x14ac:dyDescent="0.35">
      <c r="A1884" s="3" t="s">
        <v>27</v>
      </c>
      <c r="B1884" s="3" t="s">
        <v>28</v>
      </c>
      <c r="C1884" s="3">
        <v>286</v>
      </c>
    </row>
    <row r="1885" spans="1:3" x14ac:dyDescent="0.35">
      <c r="A1885" s="3" t="s">
        <v>27</v>
      </c>
      <c r="B1885" s="3" t="s">
        <v>28</v>
      </c>
      <c r="C1885" s="3">
        <v>353</v>
      </c>
    </row>
    <row r="1886" spans="1:3" x14ac:dyDescent="0.35">
      <c r="A1886" s="3" t="s">
        <v>27</v>
      </c>
      <c r="B1886" s="3" t="s">
        <v>28</v>
      </c>
      <c r="C1886" s="3">
        <v>821</v>
      </c>
    </row>
    <row r="1887" spans="1:3" x14ac:dyDescent="0.35">
      <c r="A1887" s="3" t="s">
        <v>27</v>
      </c>
      <c r="B1887" s="3" t="s">
        <v>28</v>
      </c>
      <c r="C1887" s="3">
        <v>161</v>
      </c>
    </row>
    <row r="1888" spans="1:3" x14ac:dyDescent="0.35">
      <c r="A1888" s="3" t="s">
        <v>27</v>
      </c>
      <c r="B1888" s="3" t="s">
        <v>28</v>
      </c>
      <c r="C1888" s="3">
        <v>285</v>
      </c>
    </row>
    <row r="1889" spans="1:3" x14ac:dyDescent="0.35">
      <c r="A1889" s="3" t="s">
        <v>27</v>
      </c>
      <c r="B1889" s="3" t="s">
        <v>28</v>
      </c>
      <c r="C1889" s="3">
        <v>360</v>
      </c>
    </row>
    <row r="1890" spans="1:3" x14ac:dyDescent="0.35">
      <c r="A1890" s="3" t="s">
        <v>27</v>
      </c>
      <c r="B1890" s="3" t="s">
        <v>28</v>
      </c>
      <c r="C1890" s="3">
        <v>173</v>
      </c>
    </row>
    <row r="1891" spans="1:3" x14ac:dyDescent="0.35">
      <c r="A1891" s="3" t="s">
        <v>27</v>
      </c>
      <c r="B1891" s="3" t="s">
        <v>28</v>
      </c>
      <c r="C1891" s="3">
        <v>246</v>
      </c>
    </row>
    <row r="1892" spans="1:3" x14ac:dyDescent="0.35">
      <c r="A1892" s="3" t="s">
        <v>27</v>
      </c>
      <c r="B1892" s="3" t="s">
        <v>28</v>
      </c>
      <c r="C1892" s="3">
        <v>364</v>
      </c>
    </row>
    <row r="1893" spans="1:3" x14ac:dyDescent="0.35">
      <c r="A1893" s="3" t="s">
        <v>27</v>
      </c>
      <c r="B1893" s="3" t="s">
        <v>28</v>
      </c>
      <c r="C1893" s="3">
        <v>300</v>
      </c>
    </row>
    <row r="1894" spans="1:3" x14ac:dyDescent="0.35">
      <c r="A1894" s="3" t="s">
        <v>27</v>
      </c>
      <c r="B1894" s="3" t="s">
        <v>28</v>
      </c>
      <c r="C1894" s="3">
        <v>743</v>
      </c>
    </row>
    <row r="1895" spans="1:3" x14ac:dyDescent="0.35">
      <c r="A1895" s="3" t="s">
        <v>27</v>
      </c>
      <c r="B1895" s="3" t="s">
        <v>28</v>
      </c>
      <c r="C1895" s="3">
        <v>252</v>
      </c>
    </row>
    <row r="1896" spans="1:3" x14ac:dyDescent="0.35">
      <c r="A1896" s="3" t="s">
        <v>27</v>
      </c>
      <c r="B1896" s="3" t="s">
        <v>28</v>
      </c>
      <c r="C1896" s="3">
        <v>56</v>
      </c>
    </row>
    <row r="1897" spans="1:3" x14ac:dyDescent="0.35">
      <c r="A1897" s="3" t="s">
        <v>27</v>
      </c>
      <c r="B1897" s="3" t="s">
        <v>28</v>
      </c>
      <c r="C1897" s="3">
        <v>309</v>
      </c>
    </row>
    <row r="1898" spans="1:3" x14ac:dyDescent="0.35">
      <c r="A1898" s="3" t="s">
        <v>27</v>
      </c>
      <c r="B1898" s="3" t="s">
        <v>28</v>
      </c>
      <c r="C1898" s="3">
        <v>221</v>
      </c>
    </row>
    <row r="1899" spans="1:3" x14ac:dyDescent="0.35">
      <c r="A1899" s="3" t="s">
        <v>27</v>
      </c>
      <c r="B1899" s="3" t="s">
        <v>28</v>
      </c>
      <c r="C1899" s="3">
        <v>245</v>
      </c>
    </row>
    <row r="1900" spans="1:3" x14ac:dyDescent="0.35">
      <c r="A1900" s="3" t="s">
        <v>27</v>
      </c>
      <c r="B1900" s="3" t="s">
        <v>28</v>
      </c>
      <c r="C1900" s="3">
        <v>249</v>
      </c>
    </row>
    <row r="1901" spans="1:3" x14ac:dyDescent="0.35">
      <c r="A1901" s="3" t="s">
        <v>27</v>
      </c>
      <c r="B1901" s="3" t="s">
        <v>28</v>
      </c>
      <c r="C1901" s="3">
        <v>210</v>
      </c>
    </row>
    <row r="1902" spans="1:3" x14ac:dyDescent="0.35">
      <c r="A1902" s="3" t="s">
        <v>27</v>
      </c>
      <c r="B1902" s="3" t="s">
        <v>28</v>
      </c>
      <c r="C1902" s="3">
        <v>715</v>
      </c>
    </row>
    <row r="1903" spans="1:3" x14ac:dyDescent="0.35">
      <c r="A1903" s="3" t="s">
        <v>27</v>
      </c>
      <c r="B1903" s="3" t="s">
        <v>28</v>
      </c>
      <c r="C1903" s="3">
        <v>138</v>
      </c>
    </row>
    <row r="1904" spans="1:3" x14ac:dyDescent="0.35">
      <c r="A1904" s="3" t="s">
        <v>27</v>
      </c>
      <c r="B1904" s="3" t="s">
        <v>28</v>
      </c>
      <c r="C1904" s="3">
        <v>161</v>
      </c>
    </row>
    <row r="1905" spans="1:3" x14ac:dyDescent="0.35">
      <c r="A1905" s="3" t="s">
        <v>27</v>
      </c>
      <c r="B1905" s="3" t="s">
        <v>28</v>
      </c>
      <c r="C1905" s="3">
        <v>214</v>
      </c>
    </row>
    <row r="1906" spans="1:3" x14ac:dyDescent="0.35">
      <c r="A1906" s="3" t="s">
        <v>27</v>
      </c>
      <c r="B1906" s="3" t="s">
        <v>28</v>
      </c>
      <c r="C1906" s="3">
        <v>214</v>
      </c>
    </row>
    <row r="1907" spans="1:3" x14ac:dyDescent="0.35">
      <c r="A1907" s="3" t="s">
        <v>27</v>
      </c>
      <c r="B1907" s="3" t="s">
        <v>28</v>
      </c>
      <c r="C1907" s="3">
        <v>303</v>
      </c>
    </row>
    <row r="1908" spans="1:3" x14ac:dyDescent="0.35">
      <c r="A1908" s="3" t="s">
        <v>27</v>
      </c>
      <c r="B1908" s="3" t="s">
        <v>28</v>
      </c>
      <c r="C1908" s="3">
        <v>86</v>
      </c>
    </row>
    <row r="1909" spans="1:3" x14ac:dyDescent="0.35">
      <c r="A1909" s="3" t="s">
        <v>27</v>
      </c>
      <c r="B1909" s="3" t="s">
        <v>28</v>
      </c>
      <c r="C1909" s="3">
        <v>195</v>
      </c>
    </row>
    <row r="1910" spans="1:3" x14ac:dyDescent="0.35">
      <c r="A1910" s="3" t="s">
        <v>27</v>
      </c>
      <c r="B1910" s="3" t="s">
        <v>28</v>
      </c>
      <c r="C1910" s="3">
        <v>160</v>
      </c>
    </row>
    <row r="1911" spans="1:3" x14ac:dyDescent="0.35">
      <c r="A1911" s="3" t="s">
        <v>27</v>
      </c>
      <c r="B1911" s="3" t="s">
        <v>28</v>
      </c>
      <c r="C1911" s="3">
        <v>293</v>
      </c>
    </row>
    <row r="1912" spans="1:3" x14ac:dyDescent="0.35">
      <c r="A1912" s="3" t="s">
        <v>27</v>
      </c>
      <c r="B1912" s="3" t="s">
        <v>28</v>
      </c>
      <c r="C1912" s="3">
        <v>664</v>
      </c>
    </row>
    <row r="1913" spans="1:3" x14ac:dyDescent="0.35">
      <c r="A1913" s="3" t="s">
        <v>27</v>
      </c>
      <c r="B1913" s="3" t="s">
        <v>28</v>
      </c>
      <c r="C1913" s="3">
        <v>159</v>
      </c>
    </row>
    <row r="1914" spans="1:3" x14ac:dyDescent="0.35">
      <c r="A1914" s="3" t="s">
        <v>27</v>
      </c>
      <c r="B1914" s="3" t="s">
        <v>28</v>
      </c>
      <c r="C1914" s="3">
        <v>460</v>
      </c>
    </row>
    <row r="1915" spans="1:3" x14ac:dyDescent="0.35">
      <c r="A1915" s="3" t="s">
        <v>27</v>
      </c>
      <c r="B1915" s="3" t="s">
        <v>28</v>
      </c>
      <c r="C1915" s="3">
        <v>186</v>
      </c>
    </row>
    <row r="1916" spans="1:3" x14ac:dyDescent="0.35">
      <c r="A1916" s="3" t="s">
        <v>27</v>
      </c>
      <c r="B1916" s="3" t="s">
        <v>28</v>
      </c>
      <c r="C1916" s="3">
        <v>203</v>
      </c>
    </row>
    <row r="1917" spans="1:3" x14ac:dyDescent="0.35">
      <c r="A1917" s="3" t="s">
        <v>27</v>
      </c>
      <c r="B1917" s="3" t="s">
        <v>28</v>
      </c>
      <c r="C1917" s="3">
        <v>548</v>
      </c>
    </row>
    <row r="1918" spans="1:3" x14ac:dyDescent="0.35">
      <c r="A1918" s="3" t="s">
        <v>27</v>
      </c>
      <c r="B1918" s="3" t="s">
        <v>28</v>
      </c>
      <c r="C1918" s="3">
        <v>194</v>
      </c>
    </row>
    <row r="1919" spans="1:3" x14ac:dyDescent="0.35">
      <c r="A1919" s="3" t="s">
        <v>27</v>
      </c>
      <c r="B1919" s="3" t="s">
        <v>28</v>
      </c>
      <c r="C1919" s="3">
        <v>307</v>
      </c>
    </row>
    <row r="1920" spans="1:3" x14ac:dyDescent="0.35">
      <c r="A1920" s="3" t="s">
        <v>27</v>
      </c>
      <c r="B1920" s="3" t="s">
        <v>28</v>
      </c>
      <c r="C1920" s="3">
        <v>109</v>
      </c>
    </row>
    <row r="1921" spans="1:3" x14ac:dyDescent="0.35">
      <c r="A1921" s="3" t="s">
        <v>27</v>
      </c>
      <c r="B1921" s="3" t="s">
        <v>28</v>
      </c>
      <c r="C1921" s="3">
        <v>501</v>
      </c>
    </row>
    <row r="1922" spans="1:3" x14ac:dyDescent="0.35">
      <c r="A1922" s="3" t="s">
        <v>27</v>
      </c>
      <c r="B1922" s="3" t="s">
        <v>28</v>
      </c>
      <c r="C1922" s="3">
        <v>147</v>
      </c>
    </row>
    <row r="1923" spans="1:3" x14ac:dyDescent="0.35">
      <c r="A1923" s="3" t="s">
        <v>27</v>
      </c>
      <c r="B1923" s="3" t="s">
        <v>28</v>
      </c>
      <c r="C1923" s="3">
        <v>314</v>
      </c>
    </row>
    <row r="1924" spans="1:3" x14ac:dyDescent="0.35">
      <c r="A1924" s="3" t="s">
        <v>27</v>
      </c>
      <c r="B1924" s="3" t="s">
        <v>28</v>
      </c>
      <c r="C1924" s="3">
        <v>466</v>
      </c>
    </row>
    <row r="1925" spans="1:3" x14ac:dyDescent="0.35">
      <c r="A1925" s="3" t="s">
        <v>27</v>
      </c>
      <c r="B1925" s="3" t="s">
        <v>28</v>
      </c>
      <c r="C1925" s="3">
        <v>440</v>
      </c>
    </row>
    <row r="1926" spans="1:3" x14ac:dyDescent="0.35">
      <c r="A1926" s="3" t="s">
        <v>27</v>
      </c>
      <c r="B1926" s="3" t="s">
        <v>28</v>
      </c>
      <c r="C1926" s="3">
        <v>468</v>
      </c>
    </row>
    <row r="1927" spans="1:3" x14ac:dyDescent="0.35">
      <c r="A1927" s="3" t="s">
        <v>27</v>
      </c>
      <c r="B1927" s="3" t="s">
        <v>28</v>
      </c>
      <c r="C1927" s="3">
        <v>336</v>
      </c>
    </row>
    <row r="1928" spans="1:3" x14ac:dyDescent="0.35">
      <c r="A1928" s="3" t="s">
        <v>27</v>
      </c>
      <c r="B1928" s="3" t="s">
        <v>28</v>
      </c>
      <c r="C1928" s="3">
        <v>107</v>
      </c>
    </row>
    <row r="1929" spans="1:3" x14ac:dyDescent="0.35">
      <c r="A1929" s="3" t="s">
        <v>27</v>
      </c>
      <c r="B1929" s="3" t="s">
        <v>28</v>
      </c>
      <c r="C1929" s="3">
        <v>331</v>
      </c>
    </row>
    <row r="1930" spans="1:3" x14ac:dyDescent="0.35">
      <c r="A1930" s="3" t="s">
        <v>27</v>
      </c>
      <c r="B1930" s="3" t="s">
        <v>28</v>
      </c>
      <c r="C1930" s="3">
        <v>346</v>
      </c>
    </row>
    <row r="1931" spans="1:3" x14ac:dyDescent="0.35">
      <c r="A1931" s="3" t="s">
        <v>27</v>
      </c>
      <c r="B1931" s="3" t="s">
        <v>28</v>
      </c>
      <c r="C1931" s="3">
        <v>425</v>
      </c>
    </row>
    <row r="1932" spans="1:3" x14ac:dyDescent="0.35">
      <c r="A1932" s="3" t="s">
        <v>27</v>
      </c>
      <c r="B1932" s="3" t="s">
        <v>28</v>
      </c>
      <c r="C1932" s="3">
        <v>280</v>
      </c>
    </row>
    <row r="1933" spans="1:3" x14ac:dyDescent="0.35">
      <c r="A1933" s="3" t="s">
        <v>27</v>
      </c>
      <c r="B1933" s="3" t="s">
        <v>28</v>
      </c>
      <c r="C1933" s="3">
        <v>542</v>
      </c>
    </row>
    <row r="1934" spans="1:3" x14ac:dyDescent="0.35">
      <c r="A1934" s="3" t="s">
        <v>27</v>
      </c>
      <c r="B1934" s="3" t="s">
        <v>28</v>
      </c>
      <c r="C1934" s="3">
        <v>146</v>
      </c>
    </row>
    <row r="1935" spans="1:3" x14ac:dyDescent="0.35">
      <c r="A1935" s="3" t="s">
        <v>27</v>
      </c>
      <c r="B1935" s="3" t="s">
        <v>28</v>
      </c>
      <c r="C1935" s="3">
        <v>252</v>
      </c>
    </row>
    <row r="1936" spans="1:3" x14ac:dyDescent="0.35">
      <c r="A1936" s="3" t="s">
        <v>27</v>
      </c>
      <c r="B1936" s="3" t="s">
        <v>28</v>
      </c>
      <c r="C1936" s="3">
        <v>632</v>
      </c>
    </row>
    <row r="1937" spans="1:3" x14ac:dyDescent="0.35">
      <c r="A1937" s="3" t="s">
        <v>27</v>
      </c>
      <c r="B1937" s="3" t="s">
        <v>28</v>
      </c>
      <c r="C1937" s="3">
        <v>504</v>
      </c>
    </row>
    <row r="1938" spans="1:3" x14ac:dyDescent="0.35">
      <c r="A1938" s="3" t="s">
        <v>27</v>
      </c>
      <c r="B1938" s="3" t="s">
        <v>28</v>
      </c>
      <c r="C1938" s="3">
        <v>71</v>
      </c>
    </row>
    <row r="1939" spans="1:3" x14ac:dyDescent="0.35">
      <c r="A1939" s="3" t="s">
        <v>27</v>
      </c>
      <c r="B1939" s="3" t="s">
        <v>28</v>
      </c>
      <c r="C1939" s="3">
        <v>432</v>
      </c>
    </row>
    <row r="1940" spans="1:3" x14ac:dyDescent="0.35">
      <c r="A1940" s="3" t="s">
        <v>27</v>
      </c>
      <c r="B1940" s="3" t="s">
        <v>28</v>
      </c>
      <c r="C1940" s="3">
        <v>754</v>
      </c>
    </row>
    <row r="1941" spans="1:3" x14ac:dyDescent="0.35">
      <c r="A1941" s="3" t="s">
        <v>27</v>
      </c>
      <c r="B1941" s="3" t="s">
        <v>28</v>
      </c>
      <c r="C1941" s="3">
        <v>196</v>
      </c>
    </row>
    <row r="1942" spans="1:3" x14ac:dyDescent="0.35">
      <c r="A1942" s="3" t="s">
        <v>27</v>
      </c>
      <c r="B1942" s="3" t="s">
        <v>28</v>
      </c>
      <c r="C1942" s="3">
        <v>347</v>
      </c>
    </row>
    <row r="1943" spans="1:3" x14ac:dyDescent="0.35">
      <c r="A1943" s="3" t="s">
        <v>27</v>
      </c>
      <c r="B1943" s="3" t="s">
        <v>28</v>
      </c>
      <c r="C1943" s="3">
        <v>263</v>
      </c>
    </row>
    <row r="1944" spans="1:3" x14ac:dyDescent="0.35">
      <c r="A1944" s="3" t="s">
        <v>27</v>
      </c>
      <c r="B1944" s="3" t="s">
        <v>28</v>
      </c>
      <c r="C1944" s="3">
        <v>251</v>
      </c>
    </row>
    <row r="1945" spans="1:3" x14ac:dyDescent="0.35">
      <c r="A1945" s="3" t="s">
        <v>27</v>
      </c>
      <c r="B1945" s="3" t="s">
        <v>28</v>
      </c>
      <c r="C1945" s="3">
        <v>322</v>
      </c>
    </row>
    <row r="1946" spans="1:3" x14ac:dyDescent="0.35">
      <c r="A1946" s="3" t="s">
        <v>27</v>
      </c>
      <c r="B1946" s="3" t="s">
        <v>28</v>
      </c>
      <c r="C1946" s="3">
        <v>156</v>
      </c>
    </row>
    <row r="1947" spans="1:3" x14ac:dyDescent="0.35">
      <c r="A1947" s="3" t="s">
        <v>27</v>
      </c>
      <c r="B1947" s="3" t="s">
        <v>28</v>
      </c>
      <c r="C1947" s="3">
        <v>686</v>
      </c>
    </row>
    <row r="1948" spans="1:3" x14ac:dyDescent="0.35">
      <c r="A1948" s="3" t="s">
        <v>27</v>
      </c>
      <c r="B1948" s="3" t="s">
        <v>28</v>
      </c>
      <c r="C1948" s="3">
        <v>359</v>
      </c>
    </row>
    <row r="1949" spans="1:3" x14ac:dyDescent="0.35">
      <c r="A1949" s="3" t="s">
        <v>27</v>
      </c>
      <c r="B1949" s="3" t="s">
        <v>28</v>
      </c>
      <c r="C1949" s="3">
        <v>308</v>
      </c>
    </row>
    <row r="1950" spans="1:3" x14ac:dyDescent="0.35">
      <c r="A1950" s="3" t="s">
        <v>27</v>
      </c>
      <c r="B1950" s="3" t="s">
        <v>28</v>
      </c>
      <c r="C1950" s="3">
        <v>364</v>
      </c>
    </row>
    <row r="1951" spans="1:3" x14ac:dyDescent="0.35">
      <c r="A1951" s="3" t="s">
        <v>27</v>
      </c>
      <c r="B1951" s="3" t="s">
        <v>28</v>
      </c>
      <c r="C1951" s="3">
        <v>530</v>
      </c>
    </row>
    <row r="1952" spans="1:3" x14ac:dyDescent="0.35">
      <c r="A1952" s="3" t="s">
        <v>27</v>
      </c>
      <c r="B1952" s="3" t="s">
        <v>28</v>
      </c>
      <c r="C1952" s="3">
        <v>562</v>
      </c>
    </row>
    <row r="1953" spans="1:3" x14ac:dyDescent="0.35">
      <c r="A1953" s="3" t="s">
        <v>27</v>
      </c>
      <c r="B1953" s="3" t="s">
        <v>28</v>
      </c>
      <c r="C1953" s="3">
        <v>157</v>
      </c>
    </row>
    <row r="1954" spans="1:3" x14ac:dyDescent="0.35">
      <c r="A1954" s="3" t="s">
        <v>27</v>
      </c>
      <c r="B1954" s="3" t="s">
        <v>28</v>
      </c>
      <c r="C1954" s="3">
        <v>519</v>
      </c>
    </row>
    <row r="1955" spans="1:3" x14ac:dyDescent="0.35">
      <c r="A1955" s="3" t="s">
        <v>27</v>
      </c>
      <c r="B1955" s="3" t="s">
        <v>28</v>
      </c>
      <c r="C1955" s="3">
        <v>310</v>
      </c>
    </row>
    <row r="1956" spans="1:3" x14ac:dyDescent="0.35">
      <c r="A1956" s="3" t="s">
        <v>27</v>
      </c>
      <c r="B1956" s="3" t="s">
        <v>28</v>
      </c>
      <c r="C1956" s="3">
        <v>420</v>
      </c>
    </row>
    <row r="1957" spans="1:3" x14ac:dyDescent="0.35">
      <c r="A1957" s="3" t="s">
        <v>27</v>
      </c>
      <c r="B1957" s="3" t="s">
        <v>28</v>
      </c>
      <c r="C1957" s="3">
        <v>177</v>
      </c>
    </row>
    <row r="1958" spans="1:3" x14ac:dyDescent="0.35">
      <c r="A1958" s="3" t="s">
        <v>27</v>
      </c>
      <c r="B1958" s="3" t="s">
        <v>28</v>
      </c>
      <c r="C1958" s="3">
        <v>248</v>
      </c>
    </row>
    <row r="1959" spans="1:3" x14ac:dyDescent="0.35">
      <c r="A1959" s="3" t="s">
        <v>27</v>
      </c>
      <c r="B1959" s="3" t="s">
        <v>28</v>
      </c>
      <c r="C1959" s="3">
        <v>299</v>
      </c>
    </row>
    <row r="1960" spans="1:3" x14ac:dyDescent="0.35">
      <c r="A1960" s="3" t="s">
        <v>27</v>
      </c>
      <c r="B1960" s="3" t="s">
        <v>28</v>
      </c>
      <c r="C1960" s="3">
        <v>68</v>
      </c>
    </row>
    <row r="1961" spans="1:3" x14ac:dyDescent="0.35">
      <c r="A1961" s="3" t="s">
        <v>27</v>
      </c>
      <c r="B1961" s="3" t="s">
        <v>28</v>
      </c>
      <c r="C1961" s="3">
        <v>393</v>
      </c>
    </row>
    <row r="1962" spans="1:3" x14ac:dyDescent="0.35">
      <c r="A1962" s="3" t="s">
        <v>27</v>
      </c>
      <c r="B1962" s="3" t="s">
        <v>28</v>
      </c>
      <c r="C1962" s="3">
        <v>127</v>
      </c>
    </row>
    <row r="1963" spans="1:3" x14ac:dyDescent="0.35">
      <c r="A1963" s="3" t="s">
        <v>27</v>
      </c>
      <c r="B1963" s="3" t="s">
        <v>28</v>
      </c>
      <c r="C1963" s="3">
        <v>518</v>
      </c>
    </row>
    <row r="1964" spans="1:3" x14ac:dyDescent="0.35">
      <c r="A1964" s="3" t="s">
        <v>27</v>
      </c>
      <c r="B1964" s="3" t="s">
        <v>28</v>
      </c>
      <c r="C1964" s="3">
        <v>333</v>
      </c>
    </row>
    <row r="1965" spans="1:3" x14ac:dyDescent="0.35">
      <c r="A1965" s="3" t="s">
        <v>27</v>
      </c>
      <c r="B1965" s="3" t="s">
        <v>28</v>
      </c>
      <c r="C1965" s="3">
        <v>310</v>
      </c>
    </row>
    <row r="1966" spans="1:3" x14ac:dyDescent="0.35">
      <c r="A1966" s="3" t="s">
        <v>27</v>
      </c>
      <c r="B1966" s="3" t="s">
        <v>28</v>
      </c>
      <c r="C1966" s="3">
        <v>276</v>
      </c>
    </row>
    <row r="1967" spans="1:3" x14ac:dyDescent="0.35">
      <c r="A1967" s="3" t="s">
        <v>27</v>
      </c>
      <c r="B1967" s="3" t="s">
        <v>28</v>
      </c>
      <c r="C1967" s="3">
        <v>262</v>
      </c>
    </row>
    <row r="1968" spans="1:3" x14ac:dyDescent="0.35">
      <c r="A1968" s="3" t="s">
        <v>27</v>
      </c>
      <c r="B1968" s="3" t="s">
        <v>28</v>
      </c>
      <c r="C1968" s="3">
        <v>218</v>
      </c>
    </row>
    <row r="1969" spans="1:3" x14ac:dyDescent="0.35">
      <c r="A1969" s="3" t="s">
        <v>27</v>
      </c>
      <c r="B1969" s="3" t="s">
        <v>28</v>
      </c>
      <c r="C1969" s="3">
        <v>102</v>
      </c>
    </row>
    <row r="1970" spans="1:3" x14ac:dyDescent="0.35">
      <c r="A1970" s="3" t="s">
        <v>27</v>
      </c>
      <c r="B1970" s="3" t="s">
        <v>28</v>
      </c>
      <c r="C1970" s="3">
        <v>528</v>
      </c>
    </row>
    <row r="1971" spans="1:3" x14ac:dyDescent="0.35">
      <c r="A1971" s="3" t="s">
        <v>27</v>
      </c>
      <c r="B1971" s="3" t="s">
        <v>28</v>
      </c>
      <c r="C1971" s="3">
        <v>488</v>
      </c>
    </row>
    <row r="1972" spans="1:3" x14ac:dyDescent="0.35">
      <c r="A1972" s="3" t="s">
        <v>27</v>
      </c>
      <c r="B1972" s="3" t="s">
        <v>28</v>
      </c>
      <c r="C1972" s="3">
        <v>219</v>
      </c>
    </row>
    <row r="1973" spans="1:3" x14ac:dyDescent="0.35">
      <c r="A1973" s="3" t="s">
        <v>27</v>
      </c>
      <c r="B1973" s="3" t="s">
        <v>28</v>
      </c>
      <c r="C1973" s="3">
        <v>501</v>
      </c>
    </row>
    <row r="1974" spans="1:3" x14ac:dyDescent="0.35">
      <c r="A1974" s="3" t="s">
        <v>27</v>
      </c>
      <c r="B1974" s="3" t="s">
        <v>28</v>
      </c>
      <c r="C1974" s="3">
        <v>558</v>
      </c>
    </row>
    <row r="1975" spans="1:3" x14ac:dyDescent="0.35">
      <c r="A1975" s="3" t="s">
        <v>27</v>
      </c>
      <c r="B1975" s="3" t="s">
        <v>28</v>
      </c>
      <c r="C1975" s="3">
        <v>242</v>
      </c>
    </row>
    <row r="1976" spans="1:3" x14ac:dyDescent="0.35">
      <c r="A1976" s="3" t="s">
        <v>27</v>
      </c>
      <c r="B1976" s="3" t="s">
        <v>28</v>
      </c>
      <c r="C1976" s="3">
        <v>178</v>
      </c>
    </row>
    <row r="1977" spans="1:3" x14ac:dyDescent="0.35">
      <c r="A1977" s="3" t="s">
        <v>27</v>
      </c>
      <c r="B1977" s="3" t="s">
        <v>28</v>
      </c>
      <c r="C1977" s="3">
        <v>556</v>
      </c>
    </row>
    <row r="1978" spans="1:3" x14ac:dyDescent="0.35">
      <c r="A1978" s="3" t="s">
        <v>27</v>
      </c>
      <c r="B1978" s="3" t="s">
        <v>28</v>
      </c>
      <c r="C1978" s="3">
        <v>110</v>
      </c>
    </row>
    <row r="1979" spans="1:3" x14ac:dyDescent="0.35">
      <c r="A1979" s="3" t="s">
        <v>27</v>
      </c>
      <c r="B1979" s="3" t="s">
        <v>28</v>
      </c>
      <c r="C1979" s="3">
        <v>499</v>
      </c>
    </row>
    <row r="1980" spans="1:3" x14ac:dyDescent="0.35">
      <c r="A1980" s="3" t="s">
        <v>27</v>
      </c>
      <c r="B1980" s="3" t="s">
        <v>28</v>
      </c>
      <c r="C1980" s="3">
        <v>202</v>
      </c>
    </row>
    <row r="1981" spans="1:3" x14ac:dyDescent="0.35">
      <c r="A1981" s="3" t="s">
        <v>27</v>
      </c>
      <c r="B1981" s="3" t="s">
        <v>28</v>
      </c>
      <c r="C1981" s="3">
        <v>254</v>
      </c>
    </row>
    <row r="1982" spans="1:3" x14ac:dyDescent="0.35">
      <c r="A1982" s="3" t="s">
        <v>27</v>
      </c>
      <c r="B1982" s="3" t="s">
        <v>28</v>
      </c>
      <c r="C1982" s="3">
        <v>599</v>
      </c>
    </row>
    <row r="1983" spans="1:3" x14ac:dyDescent="0.35">
      <c r="A1983" s="3" t="s">
        <v>27</v>
      </c>
      <c r="B1983" s="3" t="s">
        <v>28</v>
      </c>
      <c r="C1983" s="3">
        <v>394</v>
      </c>
    </row>
    <row r="1984" spans="1:3" x14ac:dyDescent="0.35">
      <c r="A1984" s="3" t="s">
        <v>27</v>
      </c>
      <c r="B1984" s="3" t="s">
        <v>28</v>
      </c>
      <c r="C1984" s="3">
        <v>287</v>
      </c>
    </row>
    <row r="1985" spans="1:3" x14ac:dyDescent="0.35">
      <c r="A1985" s="3" t="s">
        <v>27</v>
      </c>
      <c r="B1985" s="3" t="s">
        <v>28</v>
      </c>
      <c r="C1985" s="3">
        <v>199</v>
      </c>
    </row>
    <row r="1986" spans="1:3" x14ac:dyDescent="0.35">
      <c r="A1986" s="3" t="s">
        <v>27</v>
      </c>
      <c r="B1986" s="3" t="s">
        <v>28</v>
      </c>
      <c r="C1986" s="3">
        <v>304</v>
      </c>
    </row>
    <row r="1987" spans="1:3" x14ac:dyDescent="0.35">
      <c r="A1987" s="3" t="s">
        <v>27</v>
      </c>
      <c r="B1987" s="3" t="s">
        <v>28</v>
      </c>
      <c r="C1987" s="3">
        <v>686</v>
      </c>
    </row>
    <row r="1988" spans="1:3" x14ac:dyDescent="0.35">
      <c r="A1988" s="3" t="s">
        <v>27</v>
      </c>
      <c r="B1988" s="3" t="s">
        <v>28</v>
      </c>
      <c r="C1988" s="3">
        <v>275</v>
      </c>
    </row>
    <row r="1989" spans="1:3" x14ac:dyDescent="0.35">
      <c r="A1989" s="3" t="s">
        <v>27</v>
      </c>
      <c r="B1989" s="3" t="s">
        <v>28</v>
      </c>
      <c r="C1989" s="3">
        <v>535</v>
      </c>
    </row>
    <row r="1990" spans="1:3" x14ac:dyDescent="0.35">
      <c r="A1990" s="3" t="s">
        <v>27</v>
      </c>
      <c r="B1990" s="3" t="s">
        <v>28</v>
      </c>
      <c r="C1990" s="3">
        <v>200</v>
      </c>
    </row>
    <row r="1991" spans="1:3" x14ac:dyDescent="0.35">
      <c r="A1991" s="3" t="s">
        <v>27</v>
      </c>
      <c r="B1991" s="3" t="s">
        <v>28</v>
      </c>
      <c r="C1991" s="3">
        <v>227</v>
      </c>
    </row>
    <row r="1992" spans="1:3" x14ac:dyDescent="0.35">
      <c r="A1992" s="3" t="s">
        <v>27</v>
      </c>
      <c r="B1992" s="3" t="s">
        <v>28</v>
      </c>
      <c r="C1992" s="3">
        <v>406</v>
      </c>
    </row>
    <row r="1993" spans="1:3" x14ac:dyDescent="0.35">
      <c r="A1993" s="3" t="s">
        <v>27</v>
      </c>
      <c r="B1993" s="3" t="s">
        <v>28</v>
      </c>
      <c r="C1993" s="3">
        <v>278</v>
      </c>
    </row>
    <row r="1994" spans="1:3" x14ac:dyDescent="0.35">
      <c r="A1994" s="3" t="s">
        <v>27</v>
      </c>
      <c r="B1994" s="3" t="s">
        <v>28</v>
      </c>
      <c r="C1994" s="3">
        <v>387</v>
      </c>
    </row>
    <row r="1995" spans="1:3" x14ac:dyDescent="0.35">
      <c r="A1995" s="3" t="s">
        <v>27</v>
      </c>
      <c r="B1995" s="3" t="s">
        <v>28</v>
      </c>
      <c r="C1995" s="3">
        <v>461</v>
      </c>
    </row>
    <row r="1996" spans="1:3" x14ac:dyDescent="0.35">
      <c r="A1996" s="3" t="s">
        <v>27</v>
      </c>
      <c r="B1996" s="3" t="s">
        <v>28</v>
      </c>
      <c r="C1996" s="3">
        <v>137</v>
      </c>
    </row>
    <row r="1997" spans="1:3" x14ac:dyDescent="0.35">
      <c r="A1997" s="3" t="s">
        <v>27</v>
      </c>
      <c r="B1997" s="3" t="s">
        <v>28</v>
      </c>
      <c r="C1997" s="3">
        <v>274</v>
      </c>
    </row>
    <row r="1998" spans="1:3" x14ac:dyDescent="0.35">
      <c r="A1998" s="3" t="s">
        <v>27</v>
      </c>
      <c r="B1998" s="3" t="s">
        <v>28</v>
      </c>
      <c r="C1998" s="3">
        <v>704</v>
      </c>
    </row>
    <row r="1999" spans="1:3" x14ac:dyDescent="0.35">
      <c r="A1999" s="3" t="s">
        <v>27</v>
      </c>
      <c r="B1999" s="3" t="s">
        <v>28</v>
      </c>
      <c r="C1999" s="3">
        <v>69</v>
      </c>
    </row>
    <row r="2000" spans="1:3" x14ac:dyDescent="0.35">
      <c r="A2000" s="3" t="s">
        <v>27</v>
      </c>
      <c r="B2000" s="3" t="s">
        <v>28</v>
      </c>
      <c r="C2000" s="3">
        <v>300</v>
      </c>
    </row>
    <row r="2001" spans="1:3" x14ac:dyDescent="0.35">
      <c r="A2001" s="3" t="s">
        <v>27</v>
      </c>
      <c r="B2001" s="3" t="s">
        <v>28</v>
      </c>
      <c r="C2001" s="3">
        <v>184</v>
      </c>
    </row>
    <row r="2002" spans="1:3" x14ac:dyDescent="0.35">
      <c r="A2002" s="3" t="s">
        <v>27</v>
      </c>
      <c r="B2002" s="3" t="s">
        <v>28</v>
      </c>
      <c r="C2002" s="3">
        <v>228</v>
      </c>
    </row>
    <row r="2003" spans="1:3" x14ac:dyDescent="0.35">
      <c r="A2003" s="3" t="s">
        <v>27</v>
      </c>
      <c r="B2003" s="3" t="s">
        <v>28</v>
      </c>
      <c r="C2003" s="3">
        <v>241</v>
      </c>
    </row>
    <row r="2004" spans="1:3" x14ac:dyDescent="0.35">
      <c r="A2004" s="3" t="s">
        <v>27</v>
      </c>
      <c r="B2004" s="3" t="s">
        <v>28</v>
      </c>
      <c r="C2004" s="3">
        <v>385</v>
      </c>
    </row>
    <row r="2005" spans="1:3" x14ac:dyDescent="0.35">
      <c r="A2005" s="3" t="s">
        <v>27</v>
      </c>
      <c r="B2005" s="3" t="s">
        <v>28</v>
      </c>
      <c r="C2005" s="3">
        <v>235</v>
      </c>
    </row>
    <row r="2006" spans="1:3" x14ac:dyDescent="0.35">
      <c r="A2006" s="3" t="s">
        <v>27</v>
      </c>
      <c r="B2006" s="3" t="s">
        <v>28</v>
      </c>
      <c r="C2006" s="3">
        <v>222</v>
      </c>
    </row>
    <row r="2007" spans="1:3" x14ac:dyDescent="0.35">
      <c r="A2007" s="3" t="s">
        <v>27</v>
      </c>
      <c r="B2007" s="3" t="s">
        <v>28</v>
      </c>
      <c r="C2007" s="3">
        <v>213</v>
      </c>
    </row>
    <row r="2008" spans="1:3" x14ac:dyDescent="0.35">
      <c r="A2008" s="3" t="s">
        <v>27</v>
      </c>
      <c r="B2008" s="3" t="s">
        <v>28</v>
      </c>
      <c r="C2008" s="3">
        <v>98</v>
      </c>
    </row>
    <row r="2009" spans="1:3" x14ac:dyDescent="0.35">
      <c r="A2009" s="3" t="s">
        <v>27</v>
      </c>
      <c r="B2009" s="3" t="s">
        <v>28</v>
      </c>
      <c r="C2009" s="3">
        <v>433</v>
      </c>
    </row>
    <row r="2010" spans="1:3" x14ac:dyDescent="0.35">
      <c r="A2010" s="3" t="s">
        <v>27</v>
      </c>
      <c r="B2010" s="3" t="s">
        <v>28</v>
      </c>
      <c r="C2010" s="3">
        <v>337</v>
      </c>
    </row>
    <row r="2011" spans="1:3" x14ac:dyDescent="0.35">
      <c r="A2011" s="3" t="s">
        <v>27</v>
      </c>
      <c r="B2011" s="3" t="s">
        <v>28</v>
      </c>
      <c r="C2011" s="3">
        <v>79</v>
      </c>
    </row>
    <row r="2012" spans="1:3" x14ac:dyDescent="0.35">
      <c r="A2012" s="3" t="s">
        <v>27</v>
      </c>
      <c r="B2012" s="3" t="s">
        <v>28</v>
      </c>
      <c r="C2012" s="3">
        <v>487</v>
      </c>
    </row>
    <row r="2013" spans="1:3" x14ac:dyDescent="0.35">
      <c r="A2013" s="3" t="s">
        <v>27</v>
      </c>
      <c r="B2013" s="3" t="s">
        <v>28</v>
      </c>
      <c r="C2013" s="3">
        <v>463</v>
      </c>
    </row>
    <row r="2014" spans="1:3" x14ac:dyDescent="0.35">
      <c r="A2014" s="3" t="s">
        <v>27</v>
      </c>
      <c r="B2014" s="3" t="s">
        <v>28</v>
      </c>
      <c r="C2014" s="3">
        <v>142</v>
      </c>
    </row>
    <row r="2015" spans="1:3" x14ac:dyDescent="0.35">
      <c r="A2015" s="3" t="s">
        <v>27</v>
      </c>
      <c r="B2015" s="3" t="s">
        <v>28</v>
      </c>
      <c r="C2015" s="3">
        <v>373</v>
      </c>
    </row>
    <row r="2016" spans="1:3" x14ac:dyDescent="0.35">
      <c r="A2016" s="3" t="s">
        <v>27</v>
      </c>
      <c r="B2016" s="3" t="s">
        <v>28</v>
      </c>
      <c r="C2016" s="3">
        <v>575</v>
      </c>
    </row>
    <row r="2017" spans="1:3" x14ac:dyDescent="0.35">
      <c r="A2017" s="3" t="s">
        <v>27</v>
      </c>
      <c r="B2017" s="3" t="s">
        <v>28</v>
      </c>
      <c r="C2017" s="3">
        <v>327</v>
      </c>
    </row>
    <row r="2018" spans="1:3" x14ac:dyDescent="0.35">
      <c r="A2018" s="3" t="s">
        <v>27</v>
      </c>
      <c r="B2018" s="3" t="s">
        <v>28</v>
      </c>
      <c r="C2018" s="3">
        <v>835</v>
      </c>
    </row>
    <row r="2019" spans="1:3" x14ac:dyDescent="0.35">
      <c r="A2019" s="3" t="s">
        <v>27</v>
      </c>
      <c r="B2019" s="3" t="s">
        <v>28</v>
      </c>
      <c r="C2019" s="3">
        <v>341</v>
      </c>
    </row>
    <row r="2020" spans="1:3" x14ac:dyDescent="0.35">
      <c r="A2020" s="3" t="s">
        <v>27</v>
      </c>
      <c r="B2020" s="3" t="s">
        <v>28</v>
      </c>
      <c r="C2020" s="3">
        <v>410</v>
      </c>
    </row>
    <row r="2021" spans="1:3" x14ac:dyDescent="0.35">
      <c r="A2021" s="3" t="s">
        <v>27</v>
      </c>
      <c r="B2021" s="3" t="s">
        <v>28</v>
      </c>
      <c r="C2021" s="3">
        <v>125</v>
      </c>
    </row>
    <row r="2022" spans="1:3" x14ac:dyDescent="0.35">
      <c r="A2022" s="3" t="s">
        <v>27</v>
      </c>
      <c r="B2022" s="3" t="s">
        <v>28</v>
      </c>
      <c r="C2022" s="3">
        <v>437</v>
      </c>
    </row>
    <row r="2023" spans="1:3" x14ac:dyDescent="0.35">
      <c r="A2023" s="3" t="s">
        <v>27</v>
      </c>
      <c r="B2023" s="3" t="s">
        <v>28</v>
      </c>
      <c r="C2023" s="3">
        <v>205</v>
      </c>
    </row>
    <row r="2024" spans="1:3" x14ac:dyDescent="0.35">
      <c r="A2024" s="3" t="s">
        <v>27</v>
      </c>
      <c r="B2024" s="3" t="s">
        <v>28</v>
      </c>
      <c r="C2024" s="3">
        <v>620</v>
      </c>
    </row>
    <row r="2025" spans="1:3" x14ac:dyDescent="0.35">
      <c r="A2025" s="3" t="s">
        <v>27</v>
      </c>
      <c r="B2025" s="3" t="s">
        <v>28</v>
      </c>
      <c r="C2025" s="3">
        <v>452</v>
      </c>
    </row>
    <row r="2026" spans="1:3" x14ac:dyDescent="0.35">
      <c r="A2026" s="3" t="s">
        <v>27</v>
      </c>
      <c r="B2026" s="3" t="s">
        <v>28</v>
      </c>
      <c r="C2026" s="3">
        <v>334</v>
      </c>
    </row>
    <row r="2027" spans="1:3" x14ac:dyDescent="0.35">
      <c r="A2027" s="3" t="s">
        <v>27</v>
      </c>
      <c r="B2027" s="3" t="s">
        <v>28</v>
      </c>
      <c r="C2027" s="3">
        <v>377</v>
      </c>
    </row>
    <row r="2028" spans="1:3" x14ac:dyDescent="0.35">
      <c r="A2028" s="3" t="s">
        <v>27</v>
      </c>
      <c r="B2028" s="3" t="s">
        <v>28</v>
      </c>
      <c r="C2028" s="3">
        <v>166</v>
      </c>
    </row>
    <row r="2029" spans="1:3" x14ac:dyDescent="0.35">
      <c r="A2029" s="3" t="s">
        <v>27</v>
      </c>
      <c r="B2029" s="3" t="s">
        <v>28</v>
      </c>
      <c r="C2029" s="3">
        <v>68</v>
      </c>
    </row>
    <row r="2030" spans="1:3" x14ac:dyDescent="0.35">
      <c r="A2030" s="3" t="s">
        <v>27</v>
      </c>
      <c r="B2030" s="3" t="s">
        <v>28</v>
      </c>
      <c r="C2030" s="3">
        <v>119</v>
      </c>
    </row>
    <row r="2031" spans="1:3" x14ac:dyDescent="0.35">
      <c r="A2031" s="3" t="s">
        <v>27</v>
      </c>
      <c r="B2031" s="3" t="s">
        <v>28</v>
      </c>
      <c r="C2031" s="3">
        <v>143</v>
      </c>
    </row>
    <row r="2032" spans="1:3" x14ac:dyDescent="0.35">
      <c r="A2032" s="3" t="s">
        <v>27</v>
      </c>
      <c r="B2032" s="3" t="s">
        <v>28</v>
      </c>
      <c r="C2032" s="3">
        <v>239</v>
      </c>
    </row>
    <row r="2033" spans="1:3" x14ac:dyDescent="0.35">
      <c r="A2033" s="3" t="s">
        <v>27</v>
      </c>
      <c r="B2033" s="3" t="s">
        <v>28</v>
      </c>
      <c r="C2033" s="3">
        <v>387</v>
      </c>
    </row>
    <row r="2034" spans="1:3" x14ac:dyDescent="0.35">
      <c r="A2034" s="3" t="s">
        <v>27</v>
      </c>
      <c r="B2034" s="3" t="s">
        <v>28</v>
      </c>
      <c r="C2034" s="3">
        <v>562</v>
      </c>
    </row>
    <row r="2035" spans="1:3" x14ac:dyDescent="0.35">
      <c r="A2035" s="3" t="s">
        <v>27</v>
      </c>
      <c r="B2035" s="3" t="s">
        <v>28</v>
      </c>
      <c r="C2035" s="3">
        <v>591</v>
      </c>
    </row>
    <row r="2036" spans="1:3" x14ac:dyDescent="0.35">
      <c r="A2036" s="3" t="s">
        <v>27</v>
      </c>
      <c r="B2036" s="3" t="s">
        <v>28</v>
      </c>
      <c r="C2036" s="3">
        <v>134</v>
      </c>
    </row>
    <row r="2037" spans="1:3" x14ac:dyDescent="0.35">
      <c r="A2037" s="3" t="s">
        <v>27</v>
      </c>
      <c r="B2037" s="3" t="s">
        <v>28</v>
      </c>
      <c r="C2037" s="3">
        <v>280</v>
      </c>
    </row>
    <row r="2038" spans="1:3" x14ac:dyDescent="0.35">
      <c r="A2038" s="3" t="s">
        <v>27</v>
      </c>
      <c r="B2038" s="3" t="s">
        <v>28</v>
      </c>
      <c r="C2038" s="3">
        <v>139</v>
      </c>
    </row>
    <row r="2039" spans="1:3" x14ac:dyDescent="0.35">
      <c r="A2039" s="3" t="s">
        <v>27</v>
      </c>
      <c r="B2039" s="3" t="s">
        <v>28</v>
      </c>
      <c r="C2039" s="3">
        <v>145</v>
      </c>
    </row>
    <row r="2040" spans="1:3" x14ac:dyDescent="0.35">
      <c r="A2040" s="3" t="s">
        <v>27</v>
      </c>
      <c r="B2040" s="3" t="s">
        <v>28</v>
      </c>
      <c r="C2040" s="3">
        <v>135</v>
      </c>
    </row>
    <row r="2041" spans="1:3" x14ac:dyDescent="0.35">
      <c r="A2041" s="3" t="s">
        <v>27</v>
      </c>
      <c r="B2041" s="3" t="s">
        <v>28</v>
      </c>
      <c r="C2041" s="3">
        <v>476</v>
      </c>
    </row>
    <row r="2042" spans="1:3" x14ac:dyDescent="0.35">
      <c r="A2042" s="3" t="s">
        <v>27</v>
      </c>
      <c r="B2042" s="3" t="s">
        <v>28</v>
      </c>
      <c r="C2042" s="3">
        <v>216</v>
      </c>
    </row>
    <row r="2043" spans="1:3" x14ac:dyDescent="0.35">
      <c r="A2043" s="3" t="s">
        <v>27</v>
      </c>
      <c r="B2043" s="3" t="s">
        <v>28</v>
      </c>
      <c r="C2043" s="3">
        <v>297</v>
      </c>
    </row>
    <row r="2044" spans="1:3" x14ac:dyDescent="0.35">
      <c r="A2044" s="3" t="s">
        <v>27</v>
      </c>
      <c r="B2044" s="3" t="s">
        <v>28</v>
      </c>
      <c r="C2044" s="3">
        <v>374</v>
      </c>
    </row>
    <row r="2045" spans="1:3" x14ac:dyDescent="0.35">
      <c r="A2045" s="3" t="s">
        <v>27</v>
      </c>
      <c r="B2045" s="3" t="s">
        <v>28</v>
      </c>
      <c r="C2045" s="3">
        <v>104</v>
      </c>
    </row>
    <row r="2046" spans="1:3" x14ac:dyDescent="0.35">
      <c r="A2046" s="3" t="s">
        <v>27</v>
      </c>
      <c r="B2046" s="3" t="s">
        <v>28</v>
      </c>
      <c r="C2046" s="3">
        <v>156</v>
      </c>
    </row>
    <row r="2047" spans="1:3" x14ac:dyDescent="0.35">
      <c r="A2047" s="3" t="s">
        <v>27</v>
      </c>
      <c r="B2047" s="3" t="s">
        <v>28</v>
      </c>
      <c r="C2047" s="3">
        <v>350</v>
      </c>
    </row>
    <row r="2048" spans="1:3" x14ac:dyDescent="0.35">
      <c r="A2048" s="3" t="s">
        <v>27</v>
      </c>
      <c r="B2048" s="3" t="s">
        <v>28</v>
      </c>
      <c r="C2048" s="3">
        <v>307</v>
      </c>
    </row>
    <row r="2049" spans="1:3" x14ac:dyDescent="0.35">
      <c r="A2049" s="3" t="s">
        <v>27</v>
      </c>
      <c r="B2049" s="3" t="s">
        <v>28</v>
      </c>
      <c r="C2049" s="3">
        <v>707</v>
      </c>
    </row>
    <row r="2050" spans="1:3" x14ac:dyDescent="0.35">
      <c r="A2050" s="3" t="s">
        <v>27</v>
      </c>
      <c r="B2050" s="3" t="s">
        <v>28</v>
      </c>
      <c r="C2050" s="3">
        <v>304</v>
      </c>
    </row>
    <row r="2051" spans="1:3" x14ac:dyDescent="0.35">
      <c r="A2051" s="3" t="s">
        <v>27</v>
      </c>
      <c r="B2051" s="3" t="s">
        <v>28</v>
      </c>
      <c r="C2051" s="3">
        <v>395</v>
      </c>
    </row>
    <row r="2052" spans="1:3" x14ac:dyDescent="0.35">
      <c r="A2052" s="3" t="s">
        <v>27</v>
      </c>
      <c r="B2052" s="3" t="s">
        <v>28</v>
      </c>
      <c r="C2052" s="3">
        <v>407</v>
      </c>
    </row>
    <row r="2053" spans="1:3" x14ac:dyDescent="0.35">
      <c r="A2053" s="3" t="s">
        <v>27</v>
      </c>
      <c r="B2053" s="3" t="s">
        <v>28</v>
      </c>
      <c r="C2053" s="3">
        <v>345</v>
      </c>
    </row>
    <row r="2054" spans="1:3" x14ac:dyDescent="0.35">
      <c r="A2054" s="3" t="s">
        <v>27</v>
      </c>
      <c r="B2054" s="3" t="s">
        <v>28</v>
      </c>
      <c r="C2054" s="3">
        <v>621</v>
      </c>
    </row>
    <row r="2055" spans="1:3" x14ac:dyDescent="0.35">
      <c r="A2055" s="3" t="s">
        <v>27</v>
      </c>
      <c r="B2055" s="3" t="s">
        <v>28</v>
      </c>
      <c r="C2055" s="3">
        <v>495</v>
      </c>
    </row>
    <row r="2056" spans="1:3" x14ac:dyDescent="0.35">
      <c r="A2056" s="3" t="s">
        <v>27</v>
      </c>
      <c r="B2056" s="3" t="s">
        <v>28</v>
      </c>
      <c r="C2056" s="3">
        <v>388</v>
      </c>
    </row>
    <row r="2057" spans="1:3" x14ac:dyDescent="0.35">
      <c r="A2057" s="3" t="s">
        <v>27</v>
      </c>
      <c r="B2057" s="3" t="s">
        <v>28</v>
      </c>
      <c r="C2057" s="3">
        <v>560</v>
      </c>
    </row>
    <row r="2058" spans="1:3" x14ac:dyDescent="0.35">
      <c r="A2058" s="3" t="s">
        <v>27</v>
      </c>
      <c r="B2058" s="3" t="s">
        <v>28</v>
      </c>
      <c r="C2058" s="3">
        <v>276</v>
      </c>
    </row>
    <row r="2059" spans="1:3" x14ac:dyDescent="0.35">
      <c r="A2059" s="3" t="s">
        <v>27</v>
      </c>
      <c r="B2059" s="3" t="s">
        <v>28</v>
      </c>
      <c r="C2059" s="3">
        <v>326</v>
      </c>
    </row>
    <row r="2060" spans="1:3" x14ac:dyDescent="0.35">
      <c r="A2060" s="3" t="s">
        <v>27</v>
      </c>
      <c r="B2060" s="3" t="s">
        <v>28</v>
      </c>
      <c r="C2060" s="3">
        <v>534</v>
      </c>
    </row>
    <row r="2061" spans="1:3" x14ac:dyDescent="0.35">
      <c r="A2061" s="3" t="s">
        <v>27</v>
      </c>
      <c r="B2061" s="3" t="s">
        <v>28</v>
      </c>
      <c r="C2061" s="3">
        <v>333</v>
      </c>
    </row>
    <row r="2062" spans="1:3" x14ac:dyDescent="0.35">
      <c r="A2062" s="3" t="s">
        <v>27</v>
      </c>
      <c r="B2062" s="3" t="s">
        <v>28</v>
      </c>
      <c r="C2062" s="3">
        <v>112</v>
      </c>
    </row>
    <row r="2063" spans="1:3" x14ac:dyDescent="0.35">
      <c r="A2063" s="3" t="s">
        <v>27</v>
      </c>
      <c r="B2063" s="3" t="s">
        <v>28</v>
      </c>
      <c r="C2063" s="3">
        <v>80</v>
      </c>
    </row>
    <row r="2064" spans="1:3" x14ac:dyDescent="0.35">
      <c r="A2064" s="3" t="s">
        <v>27</v>
      </c>
      <c r="B2064" s="3" t="s">
        <v>28</v>
      </c>
      <c r="C2064" s="3">
        <v>129</v>
      </c>
    </row>
    <row r="2065" spans="1:3" x14ac:dyDescent="0.35">
      <c r="A2065" s="3" t="s">
        <v>27</v>
      </c>
      <c r="B2065" s="3" t="s">
        <v>28</v>
      </c>
      <c r="C2065" s="3">
        <v>99</v>
      </c>
    </row>
    <row r="2066" spans="1:3" x14ac:dyDescent="0.35">
      <c r="A2066" s="3" t="s">
        <v>27</v>
      </c>
      <c r="B2066" s="3" t="s">
        <v>28</v>
      </c>
      <c r="C2066" s="3">
        <v>93</v>
      </c>
    </row>
    <row r="2067" spans="1:3" x14ac:dyDescent="0.35">
      <c r="A2067" s="3" t="s">
        <v>27</v>
      </c>
      <c r="B2067" s="3" t="s">
        <v>28</v>
      </c>
      <c r="C2067" s="3">
        <v>246</v>
      </c>
    </row>
    <row r="2068" spans="1:3" x14ac:dyDescent="0.35">
      <c r="A2068" s="3" t="s">
        <v>27</v>
      </c>
      <c r="B2068" s="3" t="s">
        <v>28</v>
      </c>
      <c r="C2068" s="3">
        <v>70</v>
      </c>
    </row>
    <row r="2069" spans="1:3" x14ac:dyDescent="0.35">
      <c r="A2069" s="3" t="s">
        <v>27</v>
      </c>
      <c r="B2069" s="3" t="s">
        <v>28</v>
      </c>
      <c r="C2069" s="3">
        <v>823</v>
      </c>
    </row>
    <row r="2070" spans="1:3" x14ac:dyDescent="0.35">
      <c r="A2070" s="3" t="s">
        <v>27</v>
      </c>
      <c r="B2070" s="3" t="s">
        <v>28</v>
      </c>
      <c r="C2070" s="3">
        <v>377</v>
      </c>
    </row>
    <row r="2071" spans="1:3" x14ac:dyDescent="0.35">
      <c r="A2071" s="3" t="s">
        <v>27</v>
      </c>
      <c r="B2071" s="3" t="s">
        <v>28</v>
      </c>
      <c r="C2071" s="3">
        <v>232</v>
      </c>
    </row>
    <row r="2072" spans="1:3" x14ac:dyDescent="0.35">
      <c r="A2072" s="3" t="s">
        <v>27</v>
      </c>
      <c r="B2072" s="3" t="s">
        <v>28</v>
      </c>
      <c r="C2072" s="3">
        <v>109</v>
      </c>
    </row>
    <row r="2073" spans="1:3" x14ac:dyDescent="0.35">
      <c r="A2073" s="3" t="s">
        <v>27</v>
      </c>
      <c r="B2073" s="3" t="s">
        <v>28</v>
      </c>
      <c r="C2073" s="3">
        <v>368</v>
      </c>
    </row>
    <row r="2074" spans="1:3" x14ac:dyDescent="0.35">
      <c r="A2074" s="3" t="s">
        <v>27</v>
      </c>
      <c r="B2074" s="3" t="s">
        <v>28</v>
      </c>
      <c r="C2074" s="3">
        <v>154</v>
      </c>
    </row>
    <row r="2075" spans="1:3" x14ac:dyDescent="0.35">
      <c r="A2075" s="3" t="s">
        <v>27</v>
      </c>
      <c r="B2075" s="3" t="s">
        <v>28</v>
      </c>
      <c r="C2075" s="3">
        <v>254</v>
      </c>
    </row>
    <row r="2076" spans="1:3" x14ac:dyDescent="0.35">
      <c r="A2076" s="3" t="s">
        <v>27</v>
      </c>
      <c r="B2076" s="3" t="s">
        <v>28</v>
      </c>
      <c r="C2076" s="3">
        <v>220</v>
      </c>
    </row>
    <row r="2077" spans="1:3" x14ac:dyDescent="0.35">
      <c r="A2077" s="3" t="s">
        <v>27</v>
      </c>
      <c r="B2077" s="3" t="s">
        <v>28</v>
      </c>
      <c r="C2077" s="3">
        <v>375</v>
      </c>
    </row>
    <row r="2078" spans="1:3" x14ac:dyDescent="0.35">
      <c r="A2078" s="3" t="s">
        <v>27</v>
      </c>
      <c r="B2078" s="3" t="s">
        <v>28</v>
      </c>
      <c r="C2078" s="3">
        <v>418</v>
      </c>
    </row>
    <row r="2079" spans="1:3" x14ac:dyDescent="0.35">
      <c r="A2079" s="3" t="s">
        <v>27</v>
      </c>
      <c r="B2079" s="3" t="s">
        <v>28</v>
      </c>
      <c r="C2079" s="3">
        <v>866</v>
      </c>
    </row>
    <row r="2080" spans="1:3" x14ac:dyDescent="0.35">
      <c r="A2080" s="3" t="s">
        <v>27</v>
      </c>
      <c r="B2080" s="3" t="s">
        <v>28</v>
      </c>
      <c r="C2080" s="3">
        <v>498</v>
      </c>
    </row>
    <row r="2081" spans="1:3" x14ac:dyDescent="0.35">
      <c r="A2081" s="3" t="s">
        <v>27</v>
      </c>
      <c r="B2081" s="3" t="s">
        <v>28</v>
      </c>
      <c r="C2081" s="3">
        <v>338</v>
      </c>
    </row>
    <row r="2082" spans="1:3" x14ac:dyDescent="0.35">
      <c r="A2082" s="3" t="s">
        <v>27</v>
      </c>
      <c r="B2082" s="3" t="s">
        <v>28</v>
      </c>
      <c r="C2082" s="3">
        <v>128</v>
      </c>
    </row>
    <row r="2083" spans="1:3" x14ac:dyDescent="0.35">
      <c r="A2083" s="3" t="s">
        <v>27</v>
      </c>
      <c r="B2083" s="3" t="s">
        <v>28</v>
      </c>
      <c r="C2083" s="3">
        <v>1088</v>
      </c>
    </row>
    <row r="2084" spans="1:3" x14ac:dyDescent="0.35">
      <c r="A2084" s="3" t="s">
        <v>27</v>
      </c>
      <c r="B2084" s="3" t="s">
        <v>28</v>
      </c>
      <c r="C2084" s="3">
        <v>1155</v>
      </c>
    </row>
    <row r="2085" spans="1:3" x14ac:dyDescent="0.35">
      <c r="A2085" s="3" t="s">
        <v>27</v>
      </c>
      <c r="B2085" s="3" t="s">
        <v>28</v>
      </c>
      <c r="C2085" s="3">
        <v>279</v>
      </c>
    </row>
    <row r="2086" spans="1:3" x14ac:dyDescent="0.35">
      <c r="A2086" s="3" t="s">
        <v>27</v>
      </c>
      <c r="B2086" s="3" t="s">
        <v>28</v>
      </c>
      <c r="C2086" s="3">
        <v>322</v>
      </c>
    </row>
    <row r="2087" spans="1:3" x14ac:dyDescent="0.35">
      <c r="A2087" s="3" t="s">
        <v>27</v>
      </c>
      <c r="B2087" s="3" t="s">
        <v>28</v>
      </c>
      <c r="C2087" s="3">
        <v>455</v>
      </c>
    </row>
    <row r="2088" spans="1:3" x14ac:dyDescent="0.35">
      <c r="A2088" s="3" t="s">
        <v>27</v>
      </c>
      <c r="B2088" s="3" t="s">
        <v>28</v>
      </c>
      <c r="C2088" s="3">
        <v>188</v>
      </c>
    </row>
    <row r="2089" spans="1:3" x14ac:dyDescent="0.35">
      <c r="A2089" s="3" t="s">
        <v>27</v>
      </c>
      <c r="B2089" s="3" t="s">
        <v>28</v>
      </c>
      <c r="C2089" s="3">
        <v>347</v>
      </c>
    </row>
    <row r="2090" spans="1:3" x14ac:dyDescent="0.35">
      <c r="A2090" s="3" t="s">
        <v>27</v>
      </c>
      <c r="B2090" s="3" t="s">
        <v>28</v>
      </c>
      <c r="C2090" s="3">
        <v>144</v>
      </c>
    </row>
    <row r="2091" spans="1:3" x14ac:dyDescent="0.35">
      <c r="A2091" s="3" t="s">
        <v>27</v>
      </c>
      <c r="B2091" s="3" t="s">
        <v>28</v>
      </c>
      <c r="C2091" s="3">
        <v>275</v>
      </c>
    </row>
    <row r="2092" spans="1:3" x14ac:dyDescent="0.35">
      <c r="A2092" s="3" t="s">
        <v>27</v>
      </c>
      <c r="B2092" s="3" t="s">
        <v>28</v>
      </c>
      <c r="C2092" s="3">
        <v>406</v>
      </c>
    </row>
    <row r="2093" spans="1:3" x14ac:dyDescent="0.35">
      <c r="A2093" s="3" t="s">
        <v>27</v>
      </c>
      <c r="B2093" s="3" t="s">
        <v>28</v>
      </c>
      <c r="C2093" s="3">
        <v>350</v>
      </c>
    </row>
    <row r="2094" spans="1:3" x14ac:dyDescent="0.35">
      <c r="A2094" s="3" t="s">
        <v>27</v>
      </c>
      <c r="B2094" s="3" t="s">
        <v>28</v>
      </c>
      <c r="C2094" s="3">
        <v>363</v>
      </c>
    </row>
    <row r="2095" spans="1:3" x14ac:dyDescent="0.35">
      <c r="A2095" s="3" t="s">
        <v>27</v>
      </c>
      <c r="B2095" s="3" t="s">
        <v>28</v>
      </c>
      <c r="C2095" s="3">
        <v>198</v>
      </c>
    </row>
    <row r="2096" spans="1:3" x14ac:dyDescent="0.35">
      <c r="A2096" s="3" t="s">
        <v>27</v>
      </c>
      <c r="B2096" s="3" t="s">
        <v>28</v>
      </c>
      <c r="C2096" s="3">
        <v>426</v>
      </c>
    </row>
    <row r="2097" spans="1:3" x14ac:dyDescent="0.35">
      <c r="A2097" s="3" t="s">
        <v>27</v>
      </c>
      <c r="B2097" s="3" t="s">
        <v>28</v>
      </c>
      <c r="C2097" s="3">
        <v>1050</v>
      </c>
    </row>
    <row r="2098" spans="1:3" x14ac:dyDescent="0.35">
      <c r="A2098" s="3" t="s">
        <v>27</v>
      </c>
      <c r="B2098" s="3" t="s">
        <v>28</v>
      </c>
      <c r="C2098" s="3">
        <v>499</v>
      </c>
    </row>
    <row r="2099" spans="1:3" x14ac:dyDescent="0.35">
      <c r="A2099" s="3" t="s">
        <v>27</v>
      </c>
      <c r="B2099" s="3" t="s">
        <v>28</v>
      </c>
      <c r="C2099" s="3">
        <v>203</v>
      </c>
    </row>
    <row r="2100" spans="1:3" x14ac:dyDescent="0.35">
      <c r="A2100" s="3" t="s">
        <v>27</v>
      </c>
      <c r="B2100" s="3" t="s">
        <v>28</v>
      </c>
      <c r="C2100" s="3">
        <v>132</v>
      </c>
    </row>
    <row r="2101" spans="1:3" x14ac:dyDescent="0.35">
      <c r="A2101" s="3" t="s">
        <v>27</v>
      </c>
      <c r="B2101" s="3" t="s">
        <v>28</v>
      </c>
      <c r="C2101" s="3">
        <v>264</v>
      </c>
    </row>
    <row r="2102" spans="1:3" x14ac:dyDescent="0.35">
      <c r="A2102" s="3" t="s">
        <v>27</v>
      </c>
      <c r="B2102" s="3" t="s">
        <v>28</v>
      </c>
      <c r="C2102" s="3">
        <v>213</v>
      </c>
    </row>
    <row r="2103" spans="1:3" x14ac:dyDescent="0.35">
      <c r="A2103" s="3" t="s">
        <v>27</v>
      </c>
      <c r="B2103" s="3" t="s">
        <v>28</v>
      </c>
      <c r="C2103" s="3">
        <v>172</v>
      </c>
    </row>
    <row r="2104" spans="1:3" x14ac:dyDescent="0.35">
      <c r="A2104" s="3" t="s">
        <v>27</v>
      </c>
      <c r="B2104" s="3" t="s">
        <v>28</v>
      </c>
      <c r="C2104" s="3">
        <v>499</v>
      </c>
    </row>
    <row r="2105" spans="1:3" x14ac:dyDescent="0.35">
      <c r="A2105" s="3" t="s">
        <v>27</v>
      </c>
      <c r="B2105" s="3" t="s">
        <v>28</v>
      </c>
      <c r="C2105" s="3">
        <v>251</v>
      </c>
    </row>
    <row r="2106" spans="1:3" x14ac:dyDescent="0.35">
      <c r="A2106" s="3" t="s">
        <v>27</v>
      </c>
      <c r="B2106" s="3" t="s">
        <v>28</v>
      </c>
      <c r="C2106" s="3">
        <v>978</v>
      </c>
    </row>
    <row r="2107" spans="1:3" x14ac:dyDescent="0.35">
      <c r="A2107" s="3" t="s">
        <v>27</v>
      </c>
      <c r="B2107" s="3" t="s">
        <v>28</v>
      </c>
      <c r="C2107" s="3">
        <v>204</v>
      </c>
    </row>
    <row r="2108" spans="1:3" x14ac:dyDescent="0.35">
      <c r="A2108" s="3" t="s">
        <v>27</v>
      </c>
      <c r="B2108" s="3" t="s">
        <v>28</v>
      </c>
      <c r="C2108" s="3">
        <v>125</v>
      </c>
    </row>
    <row r="2109" spans="1:3" x14ac:dyDescent="0.35">
      <c r="A2109" s="3" t="s">
        <v>27</v>
      </c>
      <c r="B2109" s="3" t="s">
        <v>28</v>
      </c>
      <c r="C2109" s="3">
        <v>222</v>
      </c>
    </row>
    <row r="2110" spans="1:3" x14ac:dyDescent="0.35">
      <c r="A2110" s="3" t="s">
        <v>27</v>
      </c>
      <c r="B2110" s="3" t="s">
        <v>28</v>
      </c>
      <c r="C2110" s="3">
        <v>422</v>
      </c>
    </row>
    <row r="2111" spans="1:3" x14ac:dyDescent="0.35">
      <c r="A2111" s="3" t="s">
        <v>27</v>
      </c>
      <c r="B2111" s="3" t="s">
        <v>28</v>
      </c>
      <c r="C2111" s="3">
        <v>333</v>
      </c>
    </row>
    <row r="2112" spans="1:3" x14ac:dyDescent="0.35">
      <c r="A2112" s="3" t="s">
        <v>27</v>
      </c>
      <c r="B2112" s="3" t="s">
        <v>28</v>
      </c>
      <c r="C2112" s="3">
        <v>304</v>
      </c>
    </row>
    <row r="2113" spans="1:3" x14ac:dyDescent="0.35">
      <c r="A2113" s="3" t="s">
        <v>27</v>
      </c>
      <c r="B2113" s="3" t="s">
        <v>28</v>
      </c>
      <c r="C2113" s="3">
        <v>400</v>
      </c>
    </row>
    <row r="2114" spans="1:3" x14ac:dyDescent="0.35">
      <c r="A2114" s="3" t="s">
        <v>27</v>
      </c>
      <c r="B2114" s="3" t="s">
        <v>28</v>
      </c>
      <c r="C2114" s="3">
        <v>155</v>
      </c>
    </row>
    <row r="2115" spans="1:3" x14ac:dyDescent="0.35">
      <c r="A2115" s="3" t="s">
        <v>27</v>
      </c>
      <c r="B2115" s="3" t="s">
        <v>28</v>
      </c>
      <c r="C2115" s="3">
        <v>283</v>
      </c>
    </row>
    <row r="2116" spans="1:3" x14ac:dyDescent="0.35">
      <c r="A2116" s="3" t="s">
        <v>27</v>
      </c>
      <c r="B2116" s="3" t="s">
        <v>28</v>
      </c>
      <c r="C2116" s="3">
        <v>392</v>
      </c>
    </row>
    <row r="2117" spans="1:3" x14ac:dyDescent="0.35">
      <c r="A2117" s="3" t="s">
        <v>27</v>
      </c>
      <c r="B2117" s="3" t="s">
        <v>28</v>
      </c>
      <c r="C2117" s="3">
        <v>501</v>
      </c>
    </row>
    <row r="2118" spans="1:3" x14ac:dyDescent="0.35">
      <c r="A2118" s="3" t="s">
        <v>27</v>
      </c>
      <c r="B2118" s="3" t="s">
        <v>28</v>
      </c>
      <c r="C2118" s="3">
        <v>606</v>
      </c>
    </row>
    <row r="2119" spans="1:3" x14ac:dyDescent="0.35">
      <c r="A2119" s="3" t="s">
        <v>27</v>
      </c>
      <c r="B2119" s="3" t="s">
        <v>28</v>
      </c>
      <c r="C2119" s="3">
        <v>386</v>
      </c>
    </row>
    <row r="2120" spans="1:3" x14ac:dyDescent="0.35">
      <c r="A2120" s="3" t="s">
        <v>27</v>
      </c>
      <c r="B2120" s="3" t="s">
        <v>28</v>
      </c>
      <c r="C2120" s="3">
        <v>364</v>
      </c>
    </row>
    <row r="2121" spans="1:3" x14ac:dyDescent="0.35">
      <c r="A2121" s="3" t="s">
        <v>27</v>
      </c>
      <c r="B2121" s="3" t="s">
        <v>28</v>
      </c>
      <c r="C2121" s="3">
        <v>612</v>
      </c>
    </row>
    <row r="2122" spans="1:3" x14ac:dyDescent="0.35">
      <c r="A2122" s="3" t="s">
        <v>27</v>
      </c>
      <c r="B2122" s="3" t="s">
        <v>28</v>
      </c>
      <c r="C2122" s="3">
        <v>561</v>
      </c>
    </row>
    <row r="2123" spans="1:3" x14ac:dyDescent="0.35">
      <c r="A2123" s="3" t="s">
        <v>27</v>
      </c>
      <c r="B2123" s="3" t="s">
        <v>28</v>
      </c>
      <c r="C2123" s="3">
        <v>66</v>
      </c>
    </row>
    <row r="2124" spans="1:3" x14ac:dyDescent="0.35">
      <c r="A2124" s="3" t="s">
        <v>27</v>
      </c>
      <c r="B2124" s="3" t="s">
        <v>28</v>
      </c>
      <c r="C2124" s="3">
        <v>561</v>
      </c>
    </row>
    <row r="2125" spans="1:3" x14ac:dyDescent="0.35">
      <c r="A2125" s="3" t="s">
        <v>27</v>
      </c>
      <c r="B2125" s="3" t="s">
        <v>28</v>
      </c>
      <c r="C2125" s="3">
        <v>454</v>
      </c>
    </row>
    <row r="2126" spans="1:3" x14ac:dyDescent="0.35">
      <c r="A2126" s="3" t="s">
        <v>27</v>
      </c>
      <c r="B2126" s="3" t="s">
        <v>28</v>
      </c>
      <c r="C2126" s="3">
        <v>201</v>
      </c>
    </row>
    <row r="2127" spans="1:3" x14ac:dyDescent="0.35">
      <c r="A2127" s="3" t="s">
        <v>27</v>
      </c>
      <c r="B2127" s="3" t="s">
        <v>28</v>
      </c>
      <c r="C2127" s="3">
        <v>122</v>
      </c>
    </row>
    <row r="2128" spans="1:3" x14ac:dyDescent="0.35">
      <c r="A2128" s="3" t="s">
        <v>27</v>
      </c>
      <c r="B2128" s="3" t="s">
        <v>28</v>
      </c>
      <c r="C2128" s="3">
        <v>209</v>
      </c>
    </row>
    <row r="2129" spans="1:3" x14ac:dyDescent="0.35">
      <c r="A2129" s="3" t="s">
        <v>27</v>
      </c>
      <c r="B2129" s="3" t="s">
        <v>28</v>
      </c>
      <c r="C2129" s="3">
        <v>155</v>
      </c>
    </row>
    <row r="2130" spans="1:3" x14ac:dyDescent="0.35">
      <c r="A2130" s="3" t="s">
        <v>27</v>
      </c>
      <c r="B2130" s="3" t="s">
        <v>28</v>
      </c>
      <c r="C2130" s="3">
        <v>394</v>
      </c>
    </row>
    <row r="2131" spans="1:3" x14ac:dyDescent="0.35">
      <c r="A2131" s="3" t="s">
        <v>27</v>
      </c>
      <c r="B2131" s="3" t="s">
        <v>28</v>
      </c>
      <c r="C2131" s="3">
        <v>112</v>
      </c>
    </row>
    <row r="2132" spans="1:3" x14ac:dyDescent="0.35">
      <c r="A2132" s="3" t="s">
        <v>27</v>
      </c>
      <c r="B2132" s="3" t="s">
        <v>28</v>
      </c>
      <c r="C2132" s="3">
        <v>469</v>
      </c>
    </row>
    <row r="2133" spans="1:3" x14ac:dyDescent="0.35">
      <c r="A2133" s="3" t="s">
        <v>27</v>
      </c>
      <c r="B2133" s="3" t="s">
        <v>28</v>
      </c>
      <c r="C2133" s="3">
        <v>305</v>
      </c>
    </row>
    <row r="2134" spans="1:3" x14ac:dyDescent="0.35">
      <c r="A2134" s="3" t="s">
        <v>27</v>
      </c>
      <c r="B2134" s="3" t="s">
        <v>28</v>
      </c>
      <c r="C2134" s="3">
        <v>243</v>
      </c>
    </row>
    <row r="2135" spans="1:3" x14ac:dyDescent="0.35">
      <c r="A2135" s="3" t="s">
        <v>27</v>
      </c>
      <c r="B2135" s="3" t="s">
        <v>28</v>
      </c>
      <c r="C2135" s="3">
        <v>230</v>
      </c>
    </row>
    <row r="2136" spans="1:3" x14ac:dyDescent="0.35">
      <c r="A2136" s="3" t="s">
        <v>27</v>
      </c>
      <c r="B2136" s="3" t="s">
        <v>28</v>
      </c>
      <c r="C2136" s="3">
        <v>247</v>
      </c>
    </row>
    <row r="2137" spans="1:3" x14ac:dyDescent="0.35">
      <c r="A2137" s="3" t="s">
        <v>27</v>
      </c>
      <c r="B2137" s="3" t="s">
        <v>28</v>
      </c>
      <c r="C2137" s="3">
        <v>85</v>
      </c>
    </row>
    <row r="2138" spans="1:3" x14ac:dyDescent="0.35">
      <c r="A2138" s="3" t="s">
        <v>27</v>
      </c>
      <c r="B2138" s="3" t="s">
        <v>28</v>
      </c>
      <c r="C2138" s="3">
        <v>138</v>
      </c>
    </row>
    <row r="2139" spans="1:3" x14ac:dyDescent="0.35">
      <c r="A2139" s="3" t="s">
        <v>27</v>
      </c>
      <c r="B2139" s="3" t="s">
        <v>28</v>
      </c>
      <c r="C2139" s="3">
        <v>252</v>
      </c>
    </row>
    <row r="2140" spans="1:3" x14ac:dyDescent="0.35">
      <c r="A2140" s="3" t="s">
        <v>27</v>
      </c>
      <c r="B2140" s="3" t="s">
        <v>28</v>
      </c>
      <c r="C2140" s="3">
        <v>1037</v>
      </c>
    </row>
    <row r="2141" spans="1:3" x14ac:dyDescent="0.35">
      <c r="A2141" s="3" t="s">
        <v>27</v>
      </c>
      <c r="B2141" s="3" t="s">
        <v>28</v>
      </c>
      <c r="C2141" s="3">
        <v>354</v>
      </c>
    </row>
    <row r="2142" spans="1:3" x14ac:dyDescent="0.35">
      <c r="A2142" s="3" t="s">
        <v>27</v>
      </c>
      <c r="B2142" s="3" t="s">
        <v>28</v>
      </c>
      <c r="C2142" s="3">
        <v>726</v>
      </c>
    </row>
    <row r="2143" spans="1:3" x14ac:dyDescent="0.35">
      <c r="A2143" s="3" t="s">
        <v>27</v>
      </c>
      <c r="B2143" s="3" t="s">
        <v>28</v>
      </c>
      <c r="C2143" s="3">
        <v>147</v>
      </c>
    </row>
    <row r="2144" spans="1:3" x14ac:dyDescent="0.35">
      <c r="A2144" s="3" t="s">
        <v>27</v>
      </c>
      <c r="B2144" s="3" t="s">
        <v>28</v>
      </c>
      <c r="C2144" s="3">
        <v>1500</v>
      </c>
    </row>
    <row r="2145" spans="1:3" x14ac:dyDescent="0.35">
      <c r="A2145" s="3" t="s">
        <v>27</v>
      </c>
      <c r="B2145" s="3" t="s">
        <v>28</v>
      </c>
      <c r="C2145" s="3">
        <v>632</v>
      </c>
    </row>
    <row r="2146" spans="1:3" x14ac:dyDescent="0.35">
      <c r="A2146" s="3" t="s">
        <v>27</v>
      </c>
      <c r="B2146" s="3" t="s">
        <v>28</v>
      </c>
      <c r="C2146" s="3">
        <v>307</v>
      </c>
    </row>
    <row r="2147" spans="1:3" x14ac:dyDescent="0.35">
      <c r="A2147" s="3" t="s">
        <v>27</v>
      </c>
      <c r="B2147" s="3" t="s">
        <v>28</v>
      </c>
      <c r="C2147" s="3">
        <v>478</v>
      </c>
    </row>
    <row r="2148" spans="1:3" x14ac:dyDescent="0.35">
      <c r="A2148" s="3" t="s">
        <v>27</v>
      </c>
      <c r="B2148" s="3" t="s">
        <v>28</v>
      </c>
      <c r="C2148" s="3">
        <v>87</v>
      </c>
    </row>
    <row r="2149" spans="1:3" x14ac:dyDescent="0.35">
      <c r="A2149" s="3" t="s">
        <v>27</v>
      </c>
      <c r="B2149" s="3" t="s">
        <v>28</v>
      </c>
      <c r="C2149" s="3">
        <v>372</v>
      </c>
    </row>
    <row r="2150" spans="1:3" x14ac:dyDescent="0.35">
      <c r="A2150" s="3" t="s">
        <v>27</v>
      </c>
      <c r="B2150" s="3" t="s">
        <v>28</v>
      </c>
      <c r="C2150" s="3">
        <v>264</v>
      </c>
    </row>
    <row r="2151" spans="1:3" x14ac:dyDescent="0.35">
      <c r="A2151" s="3" t="s">
        <v>27</v>
      </c>
      <c r="B2151" s="3" t="s">
        <v>28</v>
      </c>
      <c r="C2151" s="3">
        <v>312</v>
      </c>
    </row>
    <row r="2152" spans="1:3" x14ac:dyDescent="0.35">
      <c r="A2152" s="3" t="s">
        <v>27</v>
      </c>
      <c r="B2152" s="3" t="s">
        <v>28</v>
      </c>
      <c r="C2152" s="3">
        <v>323</v>
      </c>
    </row>
    <row r="2153" spans="1:3" x14ac:dyDescent="0.35">
      <c r="A2153" s="3" t="s">
        <v>27</v>
      </c>
      <c r="B2153" s="3" t="s">
        <v>28</v>
      </c>
      <c r="C2153" s="3">
        <v>465</v>
      </c>
    </row>
    <row r="2154" spans="1:3" x14ac:dyDescent="0.35">
      <c r="A2154" s="3" t="s">
        <v>27</v>
      </c>
      <c r="B2154" s="3" t="s">
        <v>28</v>
      </c>
      <c r="C2154" s="3">
        <v>924</v>
      </c>
    </row>
    <row r="2155" spans="1:3" x14ac:dyDescent="0.35">
      <c r="A2155" s="3" t="s">
        <v>27</v>
      </c>
      <c r="B2155" s="3" t="s">
        <v>28</v>
      </c>
      <c r="C2155" s="3">
        <v>779</v>
      </c>
    </row>
    <row r="2156" spans="1:3" x14ac:dyDescent="0.35">
      <c r="A2156" s="3" t="s">
        <v>27</v>
      </c>
      <c r="B2156" s="3" t="s">
        <v>28</v>
      </c>
      <c r="C2156" s="3">
        <v>137</v>
      </c>
    </row>
    <row r="2157" spans="1:3" x14ac:dyDescent="0.35">
      <c r="A2157" s="3" t="s">
        <v>27</v>
      </c>
      <c r="B2157" s="3" t="s">
        <v>28</v>
      </c>
      <c r="C2157" s="3">
        <v>305</v>
      </c>
    </row>
    <row r="2158" spans="1:3" x14ac:dyDescent="0.35">
      <c r="A2158" s="3" t="s">
        <v>27</v>
      </c>
      <c r="B2158" s="3" t="s">
        <v>28</v>
      </c>
      <c r="C2158" s="3">
        <v>237</v>
      </c>
    </row>
    <row r="2159" spans="1:3" x14ac:dyDescent="0.35">
      <c r="A2159" s="3" t="s">
        <v>27</v>
      </c>
      <c r="B2159" s="3" t="s">
        <v>28</v>
      </c>
      <c r="C2159" s="3">
        <v>468</v>
      </c>
    </row>
    <row r="2160" spans="1:3" x14ac:dyDescent="0.35">
      <c r="A2160" s="3" t="s">
        <v>27</v>
      </c>
      <c r="B2160" s="3" t="s">
        <v>28</v>
      </c>
      <c r="C2160" s="3">
        <v>424</v>
      </c>
    </row>
    <row r="2161" spans="1:3" x14ac:dyDescent="0.35">
      <c r="A2161" s="3" t="s">
        <v>27</v>
      </c>
      <c r="B2161" s="3" t="s">
        <v>28</v>
      </c>
      <c r="C2161" s="3">
        <v>544</v>
      </c>
    </row>
    <row r="2162" spans="1:3" x14ac:dyDescent="0.35">
      <c r="A2162" s="3" t="s">
        <v>27</v>
      </c>
      <c r="B2162" s="3" t="s">
        <v>28</v>
      </c>
      <c r="C2162" s="3">
        <v>438</v>
      </c>
    </row>
    <row r="2163" spans="1:3" x14ac:dyDescent="0.35">
      <c r="A2163" s="3" t="s">
        <v>27</v>
      </c>
      <c r="B2163" s="3" t="s">
        <v>28</v>
      </c>
      <c r="C2163" s="3">
        <v>292</v>
      </c>
    </row>
    <row r="2164" spans="1:3" x14ac:dyDescent="0.35">
      <c r="A2164" s="3" t="s">
        <v>27</v>
      </c>
      <c r="B2164" s="3" t="s">
        <v>28</v>
      </c>
      <c r="C2164" s="3">
        <v>275</v>
      </c>
    </row>
    <row r="2165" spans="1:3" x14ac:dyDescent="0.35">
      <c r="A2165" s="3" t="s">
        <v>27</v>
      </c>
      <c r="B2165" s="3" t="s">
        <v>28</v>
      </c>
      <c r="C2165" s="3">
        <v>689</v>
      </c>
    </row>
    <row r="2166" spans="1:3" x14ac:dyDescent="0.35">
      <c r="A2166" s="3" t="s">
        <v>27</v>
      </c>
      <c r="B2166" s="3" t="s">
        <v>28</v>
      </c>
      <c r="C2166" s="3">
        <v>350</v>
      </c>
    </row>
    <row r="2167" spans="1:3" x14ac:dyDescent="0.35">
      <c r="A2167" s="3" t="s">
        <v>27</v>
      </c>
      <c r="B2167" s="3" t="s">
        <v>28</v>
      </c>
      <c r="C2167" s="3">
        <v>398</v>
      </c>
    </row>
    <row r="2168" spans="1:3" x14ac:dyDescent="0.35">
      <c r="A2168" s="3" t="s">
        <v>27</v>
      </c>
      <c r="B2168" s="3" t="s">
        <v>28</v>
      </c>
      <c r="C2168" s="3">
        <v>316</v>
      </c>
    </row>
    <row r="2169" spans="1:3" x14ac:dyDescent="0.35">
      <c r="A2169" s="3" t="s">
        <v>27</v>
      </c>
      <c r="B2169" s="3" t="s">
        <v>28</v>
      </c>
      <c r="C2169" s="3">
        <v>264</v>
      </c>
    </row>
    <row r="2170" spans="1:3" x14ac:dyDescent="0.35">
      <c r="A2170" s="3" t="s">
        <v>27</v>
      </c>
      <c r="B2170" s="3" t="s">
        <v>28</v>
      </c>
      <c r="C2170" s="3">
        <v>340</v>
      </c>
    </row>
    <row r="2171" spans="1:3" x14ac:dyDescent="0.35">
      <c r="A2171" s="3" t="s">
        <v>27</v>
      </c>
      <c r="B2171" s="3" t="s">
        <v>28</v>
      </c>
      <c r="C2171" s="3">
        <v>551</v>
      </c>
    </row>
    <row r="2172" spans="1:3" x14ac:dyDescent="0.35">
      <c r="A2172" s="3" t="s">
        <v>27</v>
      </c>
      <c r="B2172" s="3" t="s">
        <v>28</v>
      </c>
      <c r="C2172" s="3">
        <v>280</v>
      </c>
    </row>
    <row r="2173" spans="1:3" x14ac:dyDescent="0.35">
      <c r="A2173" s="3" t="s">
        <v>27</v>
      </c>
      <c r="B2173" s="3" t="s">
        <v>28</v>
      </c>
      <c r="C2173" s="3">
        <v>255</v>
      </c>
    </row>
    <row r="2174" spans="1:3" x14ac:dyDescent="0.35">
      <c r="A2174" s="3" t="s">
        <v>27</v>
      </c>
      <c r="B2174" s="3" t="s">
        <v>28</v>
      </c>
      <c r="C2174" s="3">
        <v>307</v>
      </c>
    </row>
    <row r="2175" spans="1:3" x14ac:dyDescent="0.35">
      <c r="A2175" s="3" t="s">
        <v>27</v>
      </c>
      <c r="B2175" s="3" t="s">
        <v>28</v>
      </c>
      <c r="C2175" s="3">
        <v>487</v>
      </c>
    </row>
    <row r="2176" spans="1:3" x14ac:dyDescent="0.35">
      <c r="A2176" s="3" t="s">
        <v>27</v>
      </c>
      <c r="B2176" s="3" t="s">
        <v>28</v>
      </c>
      <c r="C2176" s="3">
        <v>202</v>
      </c>
    </row>
    <row r="2177" spans="1:3" x14ac:dyDescent="0.35">
      <c r="A2177" s="3" t="s">
        <v>27</v>
      </c>
      <c r="B2177" s="3" t="s">
        <v>28</v>
      </c>
      <c r="C2177" s="3">
        <v>83</v>
      </c>
    </row>
    <row r="2178" spans="1:3" x14ac:dyDescent="0.35">
      <c r="A2178" s="3" t="s">
        <v>27</v>
      </c>
      <c r="B2178" s="3" t="s">
        <v>28</v>
      </c>
      <c r="C2178" s="3">
        <v>245</v>
      </c>
    </row>
    <row r="2179" spans="1:3" x14ac:dyDescent="0.35">
      <c r="A2179" s="3" t="s">
        <v>27</v>
      </c>
      <c r="B2179" s="3" t="s">
        <v>28</v>
      </c>
      <c r="C2179" s="3">
        <v>680</v>
      </c>
    </row>
    <row r="2180" spans="1:3" x14ac:dyDescent="0.35">
      <c r="A2180" s="3" t="s">
        <v>27</v>
      </c>
      <c r="B2180" s="3" t="s">
        <v>28</v>
      </c>
      <c r="C2180" s="3">
        <v>159</v>
      </c>
    </row>
    <row r="2181" spans="1:3" x14ac:dyDescent="0.35">
      <c r="A2181" s="3" t="s">
        <v>27</v>
      </c>
      <c r="B2181" s="3" t="s">
        <v>28</v>
      </c>
      <c r="C2181" s="3">
        <v>528</v>
      </c>
    </row>
    <row r="2182" spans="1:3" x14ac:dyDescent="0.35">
      <c r="A2182" s="3" t="s">
        <v>27</v>
      </c>
      <c r="B2182" s="3" t="s">
        <v>28</v>
      </c>
      <c r="C2182" s="3">
        <v>190</v>
      </c>
    </row>
    <row r="2183" spans="1:3" x14ac:dyDescent="0.35">
      <c r="A2183" s="3" t="s">
        <v>27</v>
      </c>
      <c r="B2183" s="3" t="s">
        <v>28</v>
      </c>
      <c r="C2183" s="3">
        <v>200</v>
      </c>
    </row>
    <row r="2184" spans="1:3" x14ac:dyDescent="0.35">
      <c r="A2184" s="3" t="s">
        <v>27</v>
      </c>
      <c r="B2184" s="3" t="s">
        <v>28</v>
      </c>
      <c r="C2184" s="3">
        <v>71</v>
      </c>
    </row>
    <row r="2185" spans="1:3" x14ac:dyDescent="0.35">
      <c r="A2185" s="3" t="s">
        <v>27</v>
      </c>
      <c r="B2185" s="3" t="s">
        <v>28</v>
      </c>
      <c r="C2185" s="3">
        <v>83</v>
      </c>
    </row>
    <row r="2186" spans="1:3" x14ac:dyDescent="0.35">
      <c r="A2186" s="3" t="s">
        <v>27</v>
      </c>
      <c r="B2186" s="3" t="s">
        <v>28</v>
      </c>
      <c r="C2186" s="3">
        <v>196</v>
      </c>
    </row>
    <row r="2187" spans="1:3" x14ac:dyDescent="0.35">
      <c r="A2187" s="3" t="s">
        <v>27</v>
      </c>
      <c r="B2187" s="3" t="s">
        <v>28</v>
      </c>
      <c r="C2187" s="3">
        <v>320</v>
      </c>
    </row>
    <row r="2188" spans="1:3" x14ac:dyDescent="0.35">
      <c r="A2188" s="3" t="s">
        <v>27</v>
      </c>
      <c r="B2188" s="3" t="s">
        <v>28</v>
      </c>
      <c r="C2188" s="3">
        <v>485</v>
      </c>
    </row>
    <row r="2189" spans="1:3" x14ac:dyDescent="0.35">
      <c r="A2189" s="3" t="s">
        <v>27</v>
      </c>
      <c r="B2189" s="3" t="s">
        <v>28</v>
      </c>
      <c r="C2189" s="3">
        <v>248</v>
      </c>
    </row>
    <row r="2190" spans="1:3" x14ac:dyDescent="0.35">
      <c r="A2190" s="3" t="s">
        <v>27</v>
      </c>
      <c r="B2190" s="3" t="s">
        <v>28</v>
      </c>
      <c r="C2190" s="3">
        <v>78</v>
      </c>
    </row>
    <row r="2191" spans="1:3" x14ac:dyDescent="0.35">
      <c r="A2191" s="3" t="s">
        <v>27</v>
      </c>
      <c r="B2191" s="3" t="s">
        <v>28</v>
      </c>
      <c r="C2191" s="3">
        <v>122</v>
      </c>
    </row>
    <row r="2192" spans="1:3" x14ac:dyDescent="0.35">
      <c r="A2192" s="3" t="s">
        <v>27</v>
      </c>
      <c r="B2192" s="3" t="s">
        <v>28</v>
      </c>
      <c r="C2192" s="3">
        <v>485</v>
      </c>
    </row>
    <row r="2193" spans="1:3" x14ac:dyDescent="0.35">
      <c r="A2193" s="3" t="s">
        <v>27</v>
      </c>
      <c r="B2193" s="3" t="s">
        <v>28</v>
      </c>
      <c r="C2193" s="3">
        <v>831</v>
      </c>
    </row>
    <row r="2194" spans="1:3" x14ac:dyDescent="0.35">
      <c r="A2194" s="3" t="s">
        <v>27</v>
      </c>
      <c r="B2194" s="3" t="s">
        <v>28</v>
      </c>
      <c r="C2194" s="3">
        <v>522</v>
      </c>
    </row>
    <row r="2195" spans="1:3" x14ac:dyDescent="0.35">
      <c r="A2195" s="3" t="s">
        <v>27</v>
      </c>
      <c r="B2195" s="3" t="s">
        <v>28</v>
      </c>
      <c r="C2195" s="3">
        <v>889</v>
      </c>
    </row>
    <row r="2196" spans="1:3" x14ac:dyDescent="0.35">
      <c r="A2196" s="3" t="s">
        <v>27</v>
      </c>
      <c r="B2196" s="3" t="s">
        <v>28</v>
      </c>
      <c r="C2196" s="3">
        <v>132</v>
      </c>
    </row>
    <row r="2197" spans="1:3" x14ac:dyDescent="0.35">
      <c r="A2197" s="3" t="s">
        <v>27</v>
      </c>
      <c r="B2197" s="3" t="s">
        <v>28</v>
      </c>
      <c r="C2197" s="3">
        <v>158</v>
      </c>
    </row>
    <row r="2198" spans="1:3" x14ac:dyDescent="0.35">
      <c r="A2198" s="3" t="s">
        <v>27</v>
      </c>
      <c r="B2198" s="3" t="s">
        <v>28</v>
      </c>
      <c r="C2198" s="3">
        <v>154</v>
      </c>
    </row>
    <row r="2199" spans="1:3" x14ac:dyDescent="0.35">
      <c r="A2199" s="3" t="s">
        <v>27</v>
      </c>
      <c r="B2199" s="3" t="s">
        <v>28</v>
      </c>
      <c r="C2199" s="3">
        <v>276</v>
      </c>
    </row>
    <row r="2200" spans="1:3" x14ac:dyDescent="0.35">
      <c r="A2200" s="3" t="s">
        <v>27</v>
      </c>
      <c r="B2200" s="3" t="s">
        <v>28</v>
      </c>
      <c r="C2200" s="3">
        <v>155</v>
      </c>
    </row>
    <row r="2201" spans="1:3" x14ac:dyDescent="0.35">
      <c r="A2201" s="3" t="s">
        <v>27</v>
      </c>
      <c r="B2201" s="3" t="s">
        <v>28</v>
      </c>
      <c r="C2201" s="3">
        <v>296</v>
      </c>
    </row>
    <row r="2202" spans="1:3" x14ac:dyDescent="0.35">
      <c r="A2202" s="3" t="s">
        <v>27</v>
      </c>
      <c r="B2202" s="3" t="s">
        <v>28</v>
      </c>
      <c r="C2202" s="3">
        <v>261</v>
      </c>
    </row>
    <row r="2203" spans="1:3" x14ac:dyDescent="0.35">
      <c r="A2203" s="3" t="s">
        <v>27</v>
      </c>
      <c r="B2203" s="3" t="s">
        <v>28</v>
      </c>
      <c r="C2203" s="3">
        <v>197</v>
      </c>
    </row>
    <row r="2204" spans="1:3" x14ac:dyDescent="0.35">
      <c r="A2204" s="3" t="s">
        <v>27</v>
      </c>
      <c r="B2204" s="3" t="s">
        <v>28</v>
      </c>
      <c r="C2204" s="3">
        <v>511</v>
      </c>
    </row>
    <row r="2205" spans="1:3" x14ac:dyDescent="0.35">
      <c r="A2205" s="3" t="s">
        <v>27</v>
      </c>
      <c r="B2205" s="3" t="s">
        <v>28</v>
      </c>
      <c r="C2205" s="3">
        <v>247</v>
      </c>
    </row>
    <row r="2206" spans="1:3" x14ac:dyDescent="0.35">
      <c r="A2206" s="3" t="s">
        <v>27</v>
      </c>
      <c r="B2206" s="3" t="s">
        <v>28</v>
      </c>
      <c r="C2206" s="3">
        <v>509</v>
      </c>
    </row>
    <row r="2207" spans="1:3" x14ac:dyDescent="0.35">
      <c r="A2207" s="3" t="s">
        <v>27</v>
      </c>
      <c r="B2207" s="3" t="s">
        <v>28</v>
      </c>
      <c r="C2207" s="3">
        <v>754</v>
      </c>
    </row>
    <row r="2208" spans="1:3" x14ac:dyDescent="0.35">
      <c r="A2208" s="3" t="s">
        <v>27</v>
      </c>
      <c r="B2208" s="3" t="s">
        <v>28</v>
      </c>
      <c r="C2208" s="3">
        <v>170</v>
      </c>
    </row>
    <row r="2209" spans="1:3" x14ac:dyDescent="0.35">
      <c r="A2209" s="3" t="s">
        <v>27</v>
      </c>
      <c r="B2209" s="3" t="s">
        <v>28</v>
      </c>
      <c r="C2209" s="3">
        <v>228</v>
      </c>
    </row>
    <row r="2210" spans="1:3" x14ac:dyDescent="0.35">
      <c r="A2210" s="3" t="s">
        <v>27</v>
      </c>
      <c r="B2210" s="3" t="s">
        <v>28</v>
      </c>
      <c r="C2210" s="3">
        <v>369</v>
      </c>
    </row>
    <row r="2211" spans="1:3" x14ac:dyDescent="0.35">
      <c r="A2211" s="3" t="s">
        <v>27</v>
      </c>
      <c r="B2211" s="3" t="s">
        <v>28</v>
      </c>
      <c r="C2211" s="3">
        <v>207</v>
      </c>
    </row>
    <row r="2212" spans="1:3" x14ac:dyDescent="0.35">
      <c r="A2212" s="3" t="s">
        <v>27</v>
      </c>
      <c r="B2212" s="3" t="s">
        <v>28</v>
      </c>
      <c r="C2212" s="3">
        <v>445</v>
      </c>
    </row>
    <row r="2213" spans="1:3" x14ac:dyDescent="0.35">
      <c r="A2213" s="3" t="s">
        <v>27</v>
      </c>
      <c r="B2213" s="3" t="s">
        <v>28</v>
      </c>
      <c r="C2213" s="3">
        <v>388</v>
      </c>
    </row>
    <row r="2214" spans="1:3" x14ac:dyDescent="0.35">
      <c r="A2214" s="3" t="s">
        <v>27</v>
      </c>
      <c r="B2214" s="3" t="s">
        <v>28</v>
      </c>
      <c r="C2214" s="3">
        <v>224</v>
      </c>
    </row>
    <row r="2215" spans="1:3" x14ac:dyDescent="0.35">
      <c r="A2215" s="3" t="s">
        <v>27</v>
      </c>
      <c r="B2215" s="3" t="s">
        <v>28</v>
      </c>
      <c r="C2215" s="3">
        <v>140</v>
      </c>
    </row>
    <row r="2216" spans="1:3" x14ac:dyDescent="0.35">
      <c r="A2216" s="3" t="s">
        <v>27</v>
      </c>
      <c r="B2216" s="3" t="s">
        <v>28</v>
      </c>
      <c r="C2216" s="3">
        <v>645</v>
      </c>
    </row>
    <row r="2217" spans="1:3" x14ac:dyDescent="0.35">
      <c r="A2217" s="3" t="s">
        <v>27</v>
      </c>
      <c r="B2217" s="3" t="s">
        <v>28</v>
      </c>
      <c r="C2217" s="3">
        <v>370</v>
      </c>
    </row>
    <row r="2218" spans="1:3" x14ac:dyDescent="0.35">
      <c r="A2218" s="3" t="s">
        <v>27</v>
      </c>
      <c r="B2218" s="3" t="s">
        <v>28</v>
      </c>
      <c r="C2218" s="3">
        <v>345</v>
      </c>
    </row>
    <row r="2219" spans="1:3" x14ac:dyDescent="0.35">
      <c r="A2219" s="3" t="s">
        <v>27</v>
      </c>
      <c r="B2219" s="3" t="s">
        <v>28</v>
      </c>
      <c r="C2219" s="3">
        <v>469</v>
      </c>
    </row>
    <row r="2220" spans="1:3" x14ac:dyDescent="0.35">
      <c r="A2220" s="3" t="s">
        <v>27</v>
      </c>
      <c r="B2220" s="3" t="s">
        <v>28</v>
      </c>
      <c r="C2220" s="3">
        <v>326</v>
      </c>
    </row>
    <row r="2221" spans="1:3" x14ac:dyDescent="0.35">
      <c r="A2221" s="3" t="s">
        <v>27</v>
      </c>
      <c r="B2221" s="3" t="s">
        <v>28</v>
      </c>
      <c r="C2221" s="3">
        <v>344</v>
      </c>
    </row>
    <row r="2222" spans="1:3" x14ac:dyDescent="0.35">
      <c r="A2222" s="3" t="s">
        <v>27</v>
      </c>
      <c r="B2222" s="3" t="s">
        <v>28</v>
      </c>
      <c r="C2222" s="3">
        <v>324</v>
      </c>
    </row>
    <row r="2223" spans="1:3" x14ac:dyDescent="0.35">
      <c r="A2223" s="3" t="s">
        <v>27</v>
      </c>
      <c r="B2223" s="3" t="s">
        <v>28</v>
      </c>
      <c r="C2223" s="3">
        <v>363</v>
      </c>
    </row>
    <row r="2224" spans="1:3" x14ac:dyDescent="0.35">
      <c r="A2224" s="3" t="s">
        <v>27</v>
      </c>
      <c r="B2224" s="3" t="s">
        <v>28</v>
      </c>
      <c r="C2224" s="3">
        <v>561</v>
      </c>
    </row>
    <row r="2225" spans="1:3" x14ac:dyDescent="0.35">
      <c r="A2225" s="3" t="s">
        <v>27</v>
      </c>
      <c r="B2225" s="3" t="s">
        <v>28</v>
      </c>
      <c r="C2225" s="3">
        <v>239</v>
      </c>
    </row>
    <row r="2226" spans="1:3" x14ac:dyDescent="0.35">
      <c r="A2226" s="3" t="s">
        <v>27</v>
      </c>
      <c r="B2226" s="3" t="s">
        <v>28</v>
      </c>
      <c r="C2226" s="3">
        <v>299</v>
      </c>
    </row>
    <row r="2227" spans="1:3" x14ac:dyDescent="0.35">
      <c r="A2227" s="3" t="s">
        <v>27</v>
      </c>
      <c r="B2227" s="3" t="s">
        <v>28</v>
      </c>
      <c r="C2227" s="3">
        <v>464</v>
      </c>
    </row>
    <row r="2228" spans="1:3" x14ac:dyDescent="0.35">
      <c r="A2228" s="3" t="s">
        <v>27</v>
      </c>
      <c r="B2228" s="3" t="s">
        <v>28</v>
      </c>
      <c r="C2228" s="3">
        <v>139</v>
      </c>
    </row>
    <row r="2229" spans="1:3" x14ac:dyDescent="0.35">
      <c r="A2229" s="3" t="s">
        <v>27</v>
      </c>
      <c r="B2229" s="3" t="s">
        <v>28</v>
      </c>
      <c r="C2229" s="3">
        <v>384</v>
      </c>
    </row>
    <row r="2230" spans="1:3" x14ac:dyDescent="0.35">
      <c r="A2230" s="3" t="s">
        <v>27</v>
      </c>
      <c r="B2230" s="3" t="s">
        <v>28</v>
      </c>
      <c r="C2230" s="3">
        <v>205</v>
      </c>
    </row>
    <row r="2231" spans="1:3" x14ac:dyDescent="0.35">
      <c r="A2231" s="3" t="s">
        <v>27</v>
      </c>
      <c r="B2231" s="3" t="s">
        <v>28</v>
      </c>
      <c r="C2231" s="3">
        <v>1168</v>
      </c>
    </row>
    <row r="2232" spans="1:3" x14ac:dyDescent="0.35">
      <c r="A2232" s="3" t="s">
        <v>27</v>
      </c>
      <c r="B2232" s="3" t="s">
        <v>28</v>
      </c>
      <c r="C2232" s="3">
        <v>91</v>
      </c>
    </row>
    <row r="2233" spans="1:3" x14ac:dyDescent="0.35">
      <c r="A2233" s="3" t="s">
        <v>27</v>
      </c>
      <c r="B2233" s="3" t="s">
        <v>28</v>
      </c>
      <c r="C2233" s="3">
        <v>445</v>
      </c>
    </row>
    <row r="2234" spans="1:3" x14ac:dyDescent="0.35">
      <c r="A2234" s="3" t="s">
        <v>27</v>
      </c>
      <c r="B2234" s="3" t="s">
        <v>28</v>
      </c>
      <c r="C2234" s="3">
        <v>20</v>
      </c>
    </row>
    <row r="2235" spans="1:3" x14ac:dyDescent="0.35">
      <c r="A2235" s="3" t="s">
        <v>27</v>
      </c>
      <c r="B2235" s="3" t="s">
        <v>28</v>
      </c>
      <c r="C2235" s="3">
        <v>56</v>
      </c>
    </row>
    <row r="2236" spans="1:3" x14ac:dyDescent="0.35">
      <c r="A2236" s="3" t="s">
        <v>27</v>
      </c>
      <c r="B2236" s="3" t="s">
        <v>28</v>
      </c>
      <c r="C2236" s="3">
        <v>92</v>
      </c>
    </row>
    <row r="2237" spans="1:3" x14ac:dyDescent="0.35">
      <c r="A2237" s="3" t="s">
        <v>27</v>
      </c>
      <c r="B2237" s="3" t="s">
        <v>28</v>
      </c>
      <c r="C2237" s="3">
        <v>605</v>
      </c>
    </row>
    <row r="2238" spans="1:3" x14ac:dyDescent="0.35">
      <c r="A2238" s="3" t="s">
        <v>27</v>
      </c>
      <c r="B2238" s="3" t="s">
        <v>28</v>
      </c>
      <c r="C2238" s="3">
        <v>597</v>
      </c>
    </row>
    <row r="2239" spans="1:3" x14ac:dyDescent="0.35">
      <c r="A2239" s="3" t="s">
        <v>27</v>
      </c>
      <c r="B2239" s="3" t="s">
        <v>28</v>
      </c>
      <c r="C2239" s="3">
        <v>452</v>
      </c>
    </row>
    <row r="2240" spans="1:3" x14ac:dyDescent="0.35">
      <c r="A2240" s="3" t="s">
        <v>27</v>
      </c>
      <c r="B2240" s="3" t="s">
        <v>28</v>
      </c>
      <c r="C2240" s="3">
        <v>159</v>
      </c>
    </row>
    <row r="2241" spans="1:3" x14ac:dyDescent="0.35">
      <c r="A2241" s="3" t="s">
        <v>27</v>
      </c>
      <c r="B2241" s="3" t="s">
        <v>28</v>
      </c>
      <c r="C2241" s="3">
        <v>159</v>
      </c>
    </row>
    <row r="2242" spans="1:3" x14ac:dyDescent="0.35">
      <c r="A2242" s="3" t="s">
        <v>27</v>
      </c>
      <c r="B2242" s="3" t="s">
        <v>28</v>
      </c>
      <c r="C2242" s="3">
        <v>70</v>
      </c>
    </row>
    <row r="2243" spans="1:3" x14ac:dyDescent="0.35">
      <c r="A2243" s="3" t="s">
        <v>27</v>
      </c>
      <c r="B2243" s="3" t="s">
        <v>28</v>
      </c>
      <c r="C2243" s="3">
        <v>214</v>
      </c>
    </row>
    <row r="2244" spans="1:3" x14ac:dyDescent="0.35">
      <c r="A2244" s="3" t="s">
        <v>27</v>
      </c>
      <c r="B2244" s="3" t="s">
        <v>28</v>
      </c>
      <c r="C2244" s="3">
        <v>163</v>
      </c>
    </row>
    <row r="2245" spans="1:3" x14ac:dyDescent="0.35">
      <c r="A2245" s="3" t="s">
        <v>27</v>
      </c>
      <c r="B2245" s="3" t="s">
        <v>28</v>
      </c>
      <c r="C2245" s="3">
        <v>568</v>
      </c>
    </row>
    <row r="2246" spans="1:3" x14ac:dyDescent="0.35">
      <c r="A2246" s="3" t="s">
        <v>27</v>
      </c>
      <c r="B2246" s="3" t="s">
        <v>28</v>
      </c>
      <c r="C2246" s="3">
        <v>160</v>
      </c>
    </row>
    <row r="2247" spans="1:3" x14ac:dyDescent="0.35">
      <c r="A2247" s="3" t="s">
        <v>27</v>
      </c>
      <c r="B2247" s="3" t="s">
        <v>28</v>
      </c>
      <c r="C2247" s="3">
        <v>508</v>
      </c>
    </row>
    <row r="2248" spans="1:3" x14ac:dyDescent="0.35">
      <c r="A2248" s="3" t="s">
        <v>27</v>
      </c>
      <c r="B2248" s="3" t="s">
        <v>28</v>
      </c>
      <c r="C2248" s="3">
        <v>293</v>
      </c>
    </row>
    <row r="2249" spans="1:3" x14ac:dyDescent="0.35">
      <c r="A2249" s="3" t="s">
        <v>27</v>
      </c>
      <c r="B2249" s="3" t="s">
        <v>28</v>
      </c>
      <c r="C2249" s="3">
        <v>407</v>
      </c>
    </row>
    <row r="2250" spans="1:3" x14ac:dyDescent="0.35">
      <c r="A2250" s="3" t="s">
        <v>27</v>
      </c>
      <c r="B2250" s="3" t="s">
        <v>28</v>
      </c>
      <c r="C2250" s="3">
        <v>382</v>
      </c>
    </row>
    <row r="2251" spans="1:3" x14ac:dyDescent="0.35">
      <c r="A2251" s="3" t="s">
        <v>27</v>
      </c>
      <c r="B2251" s="3" t="s">
        <v>28</v>
      </c>
      <c r="C2251" s="3">
        <v>196</v>
      </c>
    </row>
    <row r="2252" spans="1:3" x14ac:dyDescent="0.35">
      <c r="A2252" s="3" t="s">
        <v>27</v>
      </c>
      <c r="B2252" s="3" t="s">
        <v>28</v>
      </c>
      <c r="C2252" s="3">
        <v>548</v>
      </c>
    </row>
    <row r="2253" spans="1:3" x14ac:dyDescent="0.35">
      <c r="A2253" s="3" t="s">
        <v>27</v>
      </c>
      <c r="B2253" s="3" t="s">
        <v>28</v>
      </c>
      <c r="C2253" s="3">
        <v>121</v>
      </c>
    </row>
    <row r="2254" spans="1:3" x14ac:dyDescent="0.35">
      <c r="A2254" s="3" t="s">
        <v>27</v>
      </c>
      <c r="B2254" s="3" t="s">
        <v>28</v>
      </c>
      <c r="C2254" s="3">
        <v>86</v>
      </c>
    </row>
    <row r="2255" spans="1:3" x14ac:dyDescent="0.35">
      <c r="A2255" s="3" t="s">
        <v>27</v>
      </c>
      <c r="B2255" s="3" t="s">
        <v>28</v>
      </c>
      <c r="C2255" s="3">
        <v>1077</v>
      </c>
    </row>
    <row r="2256" spans="1:3" x14ac:dyDescent="0.35">
      <c r="A2256" s="3" t="s">
        <v>27</v>
      </c>
      <c r="B2256" s="3" t="s">
        <v>28</v>
      </c>
      <c r="C2256" s="3">
        <v>191</v>
      </c>
    </row>
    <row r="2257" spans="1:3" x14ac:dyDescent="0.35">
      <c r="A2257" s="3" t="s">
        <v>27</v>
      </c>
      <c r="B2257" s="3" t="s">
        <v>28</v>
      </c>
      <c r="C2257" s="3">
        <v>362</v>
      </c>
    </row>
    <row r="2258" spans="1:3" x14ac:dyDescent="0.35">
      <c r="A2258" s="3" t="s">
        <v>27</v>
      </c>
      <c r="B2258" s="3" t="s">
        <v>28</v>
      </c>
      <c r="C2258" s="3">
        <v>348</v>
      </c>
    </row>
    <row r="2259" spans="1:3" x14ac:dyDescent="0.35">
      <c r="A2259" s="3" t="s">
        <v>27</v>
      </c>
      <c r="B2259" s="3" t="s">
        <v>28</v>
      </c>
      <c r="C2259" s="3">
        <v>656</v>
      </c>
    </row>
    <row r="2260" spans="1:3" x14ac:dyDescent="0.35">
      <c r="A2260" s="3" t="s">
        <v>27</v>
      </c>
      <c r="B2260" s="3" t="s">
        <v>28</v>
      </c>
      <c r="C2260" s="3">
        <v>308</v>
      </c>
    </row>
    <row r="2261" spans="1:3" x14ac:dyDescent="0.35">
      <c r="A2261" s="3" t="s">
        <v>27</v>
      </c>
      <c r="B2261" s="3" t="s">
        <v>28</v>
      </c>
      <c r="C2261" s="3">
        <v>317</v>
      </c>
    </row>
    <row r="2262" spans="1:3" x14ac:dyDescent="0.35">
      <c r="A2262" s="3" t="s">
        <v>27</v>
      </c>
      <c r="B2262" s="3" t="s">
        <v>28</v>
      </c>
      <c r="C2262" s="3">
        <v>116</v>
      </c>
    </row>
    <row r="2263" spans="1:3" x14ac:dyDescent="0.35">
      <c r="A2263" s="3" t="s">
        <v>27</v>
      </c>
      <c r="B2263" s="3" t="s">
        <v>28</v>
      </c>
      <c r="C2263" s="3">
        <v>250</v>
      </c>
    </row>
    <row r="2264" spans="1:3" x14ac:dyDescent="0.35">
      <c r="A2264" s="3" t="s">
        <v>27</v>
      </c>
      <c r="B2264" s="3" t="s">
        <v>28</v>
      </c>
      <c r="C2264" s="3">
        <v>268</v>
      </c>
    </row>
    <row r="2265" spans="1:3" x14ac:dyDescent="0.35">
      <c r="A2265" s="3" t="s">
        <v>27</v>
      </c>
      <c r="B2265" s="3" t="s">
        <v>28</v>
      </c>
      <c r="C2265" s="3">
        <v>139</v>
      </c>
    </row>
    <row r="2266" spans="1:3" x14ac:dyDescent="0.35">
      <c r="A2266" s="3" t="s">
        <v>27</v>
      </c>
      <c r="B2266" s="3" t="s">
        <v>28</v>
      </c>
      <c r="C2266" s="3">
        <v>639</v>
      </c>
    </row>
    <row r="2267" spans="1:3" x14ac:dyDescent="0.35">
      <c r="A2267" s="3" t="s">
        <v>27</v>
      </c>
      <c r="B2267" s="3" t="s">
        <v>28</v>
      </c>
      <c r="C2267" s="3">
        <v>197</v>
      </c>
    </row>
    <row r="2268" spans="1:3" x14ac:dyDescent="0.35">
      <c r="A2268" s="3" t="s">
        <v>27</v>
      </c>
      <c r="B2268" s="3" t="s">
        <v>28</v>
      </c>
      <c r="C2268" s="3">
        <v>428</v>
      </c>
    </row>
    <row r="2269" spans="1:3" x14ac:dyDescent="0.35">
      <c r="A2269" s="3" t="s">
        <v>27</v>
      </c>
      <c r="B2269" s="3" t="s">
        <v>28</v>
      </c>
      <c r="C2269" s="3">
        <v>303</v>
      </c>
    </row>
    <row r="2270" spans="1:3" x14ac:dyDescent="0.35">
      <c r="A2270" s="3" t="s">
        <v>27</v>
      </c>
      <c r="B2270" s="3" t="s">
        <v>28</v>
      </c>
      <c r="C2270" s="3">
        <v>179</v>
      </c>
    </row>
    <row r="2271" spans="1:3" x14ac:dyDescent="0.35">
      <c r="A2271" s="3" t="s">
        <v>27</v>
      </c>
      <c r="B2271" s="3" t="s">
        <v>28</v>
      </c>
      <c r="C2271" s="3">
        <v>246</v>
      </c>
    </row>
    <row r="2272" spans="1:3" x14ac:dyDescent="0.35">
      <c r="A2272" s="3" t="s">
        <v>27</v>
      </c>
      <c r="B2272" s="3" t="s">
        <v>28</v>
      </c>
      <c r="C2272" s="3">
        <v>468</v>
      </c>
    </row>
    <row r="2273" spans="1:3" x14ac:dyDescent="0.35">
      <c r="A2273" s="3" t="s">
        <v>27</v>
      </c>
      <c r="B2273" s="3" t="s">
        <v>28</v>
      </c>
      <c r="C2273" s="3">
        <v>176</v>
      </c>
    </row>
    <row r="2274" spans="1:3" x14ac:dyDescent="0.35">
      <c r="A2274" s="3" t="s">
        <v>27</v>
      </c>
      <c r="B2274" s="3" t="s">
        <v>28</v>
      </c>
      <c r="C2274" s="3">
        <v>550</v>
      </c>
    </row>
    <row r="2275" spans="1:3" x14ac:dyDescent="0.35">
      <c r="A2275" s="3" t="s">
        <v>27</v>
      </c>
      <c r="B2275" s="3" t="s">
        <v>28</v>
      </c>
      <c r="C2275" s="3">
        <v>129</v>
      </c>
    </row>
    <row r="2276" spans="1:3" x14ac:dyDescent="0.35">
      <c r="A2276" s="3" t="s">
        <v>27</v>
      </c>
      <c r="B2276" s="3" t="s">
        <v>28</v>
      </c>
      <c r="C2276" s="3">
        <v>330</v>
      </c>
    </row>
    <row r="2277" spans="1:3" x14ac:dyDescent="0.35">
      <c r="A2277" s="3" t="s">
        <v>27</v>
      </c>
      <c r="B2277" s="3" t="s">
        <v>28</v>
      </c>
      <c r="C2277" s="3">
        <v>255</v>
      </c>
    </row>
    <row r="2278" spans="1:3" x14ac:dyDescent="0.35">
      <c r="A2278" s="3" t="s">
        <v>27</v>
      </c>
      <c r="B2278" s="3" t="s">
        <v>28</v>
      </c>
      <c r="C2278" s="3">
        <v>212</v>
      </c>
    </row>
    <row r="2279" spans="1:3" x14ac:dyDescent="0.35">
      <c r="A2279" s="3" t="s">
        <v>27</v>
      </c>
      <c r="B2279" s="3" t="s">
        <v>28</v>
      </c>
      <c r="C2279" s="3">
        <v>151</v>
      </c>
    </row>
    <row r="2280" spans="1:3" x14ac:dyDescent="0.35">
      <c r="A2280" s="3" t="s">
        <v>27</v>
      </c>
      <c r="B2280" s="3" t="s">
        <v>28</v>
      </c>
      <c r="C2280" s="3">
        <v>130</v>
      </c>
    </row>
    <row r="2281" spans="1:3" x14ac:dyDescent="0.35">
      <c r="A2281" s="3" t="s">
        <v>27</v>
      </c>
      <c r="B2281" s="3" t="s">
        <v>28</v>
      </c>
      <c r="C2281" s="3">
        <v>865</v>
      </c>
    </row>
    <row r="2282" spans="1:3" x14ac:dyDescent="0.35">
      <c r="A2282" s="3" t="s">
        <v>27</v>
      </c>
      <c r="B2282" s="3" t="s">
        <v>28</v>
      </c>
      <c r="C2282" s="3">
        <v>273</v>
      </c>
    </row>
    <row r="2283" spans="1:3" x14ac:dyDescent="0.35">
      <c r="A2283" s="3" t="s">
        <v>27</v>
      </c>
      <c r="B2283" s="3" t="s">
        <v>28</v>
      </c>
      <c r="C2283" s="3">
        <v>427</v>
      </c>
    </row>
    <row r="2284" spans="1:3" x14ac:dyDescent="0.35">
      <c r="A2284" s="3" t="s">
        <v>27</v>
      </c>
      <c r="B2284" s="3" t="s">
        <v>28</v>
      </c>
      <c r="C2284" s="3">
        <v>167</v>
      </c>
    </row>
    <row r="2285" spans="1:3" x14ac:dyDescent="0.35">
      <c r="A2285" s="3" t="s">
        <v>27</v>
      </c>
      <c r="B2285" s="3" t="s">
        <v>28</v>
      </c>
      <c r="C2285" s="3">
        <v>342</v>
      </c>
    </row>
    <row r="2286" spans="1:3" x14ac:dyDescent="0.35">
      <c r="A2286" s="3" t="s">
        <v>27</v>
      </c>
      <c r="B2286" s="3" t="s">
        <v>28</v>
      </c>
      <c r="C2286" s="3">
        <v>272</v>
      </c>
    </row>
    <row r="2287" spans="1:3" x14ac:dyDescent="0.35">
      <c r="A2287" s="3" t="s">
        <v>27</v>
      </c>
      <c r="B2287" s="3" t="s">
        <v>28</v>
      </c>
      <c r="C2287" s="3">
        <v>101</v>
      </c>
    </row>
    <row r="2288" spans="1:3" x14ac:dyDescent="0.35">
      <c r="A2288" s="3" t="s">
        <v>27</v>
      </c>
      <c r="B2288" s="3" t="s">
        <v>28</v>
      </c>
      <c r="C2288" s="3">
        <v>161</v>
      </c>
    </row>
    <row r="2289" spans="1:3" x14ac:dyDescent="0.35">
      <c r="A2289" s="3" t="s">
        <v>27</v>
      </c>
      <c r="B2289" s="3" t="s">
        <v>28</v>
      </c>
      <c r="C2289" s="3">
        <v>387</v>
      </c>
    </row>
    <row r="2290" spans="1:3" x14ac:dyDescent="0.35">
      <c r="A2290" s="3" t="s">
        <v>27</v>
      </c>
      <c r="B2290" s="3" t="s">
        <v>28</v>
      </c>
      <c r="C2290" s="3">
        <v>826</v>
      </c>
    </row>
    <row r="2291" spans="1:3" x14ac:dyDescent="0.35">
      <c r="A2291" s="3" t="s">
        <v>27</v>
      </c>
      <c r="B2291" s="3" t="s">
        <v>28</v>
      </c>
      <c r="C2291" s="3">
        <v>485</v>
      </c>
    </row>
    <row r="2292" spans="1:3" x14ac:dyDescent="0.35">
      <c r="A2292" s="3" t="s">
        <v>27</v>
      </c>
      <c r="B2292" s="3" t="s">
        <v>28</v>
      </c>
      <c r="C2292" s="3">
        <v>423</v>
      </c>
    </row>
    <row r="2293" spans="1:3" x14ac:dyDescent="0.35">
      <c r="A2293" s="3" t="s">
        <v>27</v>
      </c>
      <c r="B2293" s="3" t="s">
        <v>28</v>
      </c>
      <c r="C2293" s="3">
        <v>165</v>
      </c>
    </row>
    <row r="2294" spans="1:3" x14ac:dyDescent="0.35">
      <c r="A2294" s="3" t="s">
        <v>27</v>
      </c>
      <c r="B2294" s="3" t="s">
        <v>28</v>
      </c>
      <c r="C2294" s="3">
        <v>185</v>
      </c>
    </row>
    <row r="2295" spans="1:3" x14ac:dyDescent="0.35">
      <c r="A2295" s="3" t="s">
        <v>27</v>
      </c>
      <c r="B2295" s="3" t="s">
        <v>28</v>
      </c>
      <c r="C2295" s="3">
        <v>349</v>
      </c>
    </row>
    <row r="2296" spans="1:3" x14ac:dyDescent="0.35">
      <c r="A2296" s="3" t="s">
        <v>27</v>
      </c>
      <c r="B2296" s="3" t="s">
        <v>28</v>
      </c>
      <c r="C2296" s="3">
        <v>258</v>
      </c>
    </row>
    <row r="2297" spans="1:3" x14ac:dyDescent="0.35">
      <c r="A2297" s="3" t="s">
        <v>27</v>
      </c>
      <c r="B2297" s="3" t="s">
        <v>28</v>
      </c>
      <c r="C2297" s="3">
        <v>263</v>
      </c>
    </row>
    <row r="2298" spans="1:3" x14ac:dyDescent="0.35">
      <c r="A2298" s="3" t="s">
        <v>27</v>
      </c>
      <c r="B2298" s="3" t="s">
        <v>28</v>
      </c>
      <c r="C2298" s="3">
        <v>232</v>
      </c>
    </row>
    <row r="2299" spans="1:3" x14ac:dyDescent="0.35">
      <c r="A2299" s="3" t="s">
        <v>27</v>
      </c>
      <c r="B2299" s="3" t="s">
        <v>28</v>
      </c>
      <c r="C2299" s="3">
        <v>239</v>
      </c>
    </row>
    <row r="2300" spans="1:3" x14ac:dyDescent="0.35">
      <c r="A2300" s="3" t="s">
        <v>27</v>
      </c>
      <c r="B2300" s="3" t="s">
        <v>28</v>
      </c>
      <c r="C2300" s="3">
        <v>181</v>
      </c>
    </row>
    <row r="2301" spans="1:3" x14ac:dyDescent="0.35">
      <c r="A2301" s="3" t="s">
        <v>27</v>
      </c>
      <c r="B2301" s="3" t="s">
        <v>28</v>
      </c>
      <c r="C2301" s="3">
        <v>218</v>
      </c>
    </row>
    <row r="2302" spans="1:3" x14ac:dyDescent="0.35">
      <c r="A2302" s="3" t="s">
        <v>27</v>
      </c>
      <c r="B2302" s="3" t="s">
        <v>28</v>
      </c>
      <c r="C2302" s="3">
        <v>147</v>
      </c>
    </row>
    <row r="2303" spans="1:3" x14ac:dyDescent="0.35">
      <c r="A2303" s="3" t="s">
        <v>27</v>
      </c>
      <c r="B2303" s="3" t="s">
        <v>28</v>
      </c>
      <c r="C2303" s="3">
        <v>304</v>
      </c>
    </row>
    <row r="2304" spans="1:3" x14ac:dyDescent="0.35">
      <c r="A2304" s="3" t="s">
        <v>27</v>
      </c>
      <c r="B2304" s="3" t="s">
        <v>28</v>
      </c>
      <c r="C2304" s="3">
        <v>275</v>
      </c>
    </row>
    <row r="2305" spans="1:3" x14ac:dyDescent="0.35">
      <c r="A2305" s="3" t="s">
        <v>27</v>
      </c>
      <c r="B2305" s="3" t="s">
        <v>28</v>
      </c>
      <c r="C2305" s="3">
        <v>159</v>
      </c>
    </row>
    <row r="2306" spans="1:3" x14ac:dyDescent="0.35">
      <c r="A2306" s="3" t="s">
        <v>27</v>
      </c>
      <c r="B2306" s="3" t="s">
        <v>28</v>
      </c>
      <c r="C2306" s="3">
        <v>173</v>
      </c>
    </row>
    <row r="2307" spans="1:3" x14ac:dyDescent="0.35">
      <c r="A2307" s="3" t="s">
        <v>27</v>
      </c>
      <c r="B2307" s="3" t="s">
        <v>28</v>
      </c>
      <c r="C2307" s="3">
        <v>64</v>
      </c>
    </row>
    <row r="2308" spans="1:3" x14ac:dyDescent="0.35">
      <c r="A2308" s="3" t="s">
        <v>27</v>
      </c>
      <c r="B2308" s="3" t="s">
        <v>28</v>
      </c>
      <c r="C2308" s="3">
        <v>142</v>
      </c>
    </row>
    <row r="2309" spans="1:3" x14ac:dyDescent="0.35">
      <c r="A2309" s="3" t="s">
        <v>27</v>
      </c>
      <c r="B2309" s="3" t="s">
        <v>28</v>
      </c>
      <c r="C2309" s="3">
        <v>841</v>
      </c>
    </row>
    <row r="2310" spans="1:3" x14ac:dyDescent="0.35">
      <c r="A2310" s="3" t="s">
        <v>27</v>
      </c>
      <c r="B2310" s="3" t="s">
        <v>28</v>
      </c>
      <c r="C2310" s="3">
        <v>96</v>
      </c>
    </row>
    <row r="2311" spans="1:3" x14ac:dyDescent="0.35">
      <c r="A2311" s="3" t="s">
        <v>27</v>
      </c>
      <c r="B2311" s="3" t="s">
        <v>28</v>
      </c>
      <c r="C2311" s="3">
        <v>433</v>
      </c>
    </row>
    <row r="2312" spans="1:3" x14ac:dyDescent="0.35">
      <c r="A2312" s="3" t="s">
        <v>27</v>
      </c>
      <c r="B2312" s="3" t="s">
        <v>28</v>
      </c>
      <c r="C2312" s="3">
        <v>365</v>
      </c>
    </row>
    <row r="2313" spans="1:3" x14ac:dyDescent="0.35">
      <c r="A2313" s="3" t="s">
        <v>27</v>
      </c>
      <c r="B2313" s="3" t="s">
        <v>28</v>
      </c>
      <c r="C2313" s="3">
        <v>283</v>
      </c>
    </row>
    <row r="2314" spans="1:3" x14ac:dyDescent="0.35">
      <c r="A2314" s="3" t="s">
        <v>27</v>
      </c>
      <c r="B2314" s="3" t="s">
        <v>28</v>
      </c>
      <c r="C2314" s="3">
        <v>120</v>
      </c>
    </row>
    <row r="2315" spans="1:3" x14ac:dyDescent="0.35">
      <c r="A2315" s="3" t="s">
        <v>27</v>
      </c>
      <c r="B2315" s="3" t="s">
        <v>28</v>
      </c>
      <c r="C2315" s="3">
        <v>392</v>
      </c>
    </row>
    <row r="2316" spans="1:3" x14ac:dyDescent="0.35">
      <c r="A2316" s="3" t="s">
        <v>27</v>
      </c>
      <c r="B2316" s="3" t="s">
        <v>28</v>
      </c>
      <c r="C2316" s="3">
        <v>99</v>
      </c>
    </row>
    <row r="2317" spans="1:3" x14ac:dyDescent="0.35">
      <c r="A2317" s="3" t="s">
        <v>27</v>
      </c>
      <c r="B2317" s="3" t="s">
        <v>28</v>
      </c>
      <c r="C2317" s="3">
        <v>110</v>
      </c>
    </row>
    <row r="2318" spans="1:3" x14ac:dyDescent="0.35">
      <c r="A2318" s="3" t="s">
        <v>27</v>
      </c>
      <c r="B2318" s="3" t="s">
        <v>28</v>
      </c>
      <c r="C2318" s="3">
        <v>188</v>
      </c>
    </row>
    <row r="2319" spans="1:3" x14ac:dyDescent="0.35">
      <c r="A2319" s="3" t="s">
        <v>27</v>
      </c>
      <c r="B2319" s="3" t="s">
        <v>28</v>
      </c>
      <c r="C2319" s="3">
        <v>277</v>
      </c>
    </row>
    <row r="2320" spans="1:3" x14ac:dyDescent="0.35">
      <c r="A2320" s="3" t="s">
        <v>27</v>
      </c>
      <c r="B2320" s="3" t="s">
        <v>28</v>
      </c>
      <c r="C2320" s="3">
        <v>261</v>
      </c>
    </row>
    <row r="2321" spans="1:3" x14ac:dyDescent="0.35">
      <c r="A2321" s="3" t="s">
        <v>27</v>
      </c>
      <c r="B2321" s="3" t="s">
        <v>28</v>
      </c>
      <c r="C2321" s="3">
        <v>299</v>
      </c>
    </row>
    <row r="2322" spans="1:3" x14ac:dyDescent="0.35">
      <c r="A2322" s="3" t="s">
        <v>27</v>
      </c>
      <c r="B2322" s="3" t="s">
        <v>28</v>
      </c>
      <c r="C2322" s="3">
        <v>314</v>
      </c>
    </row>
    <row r="2323" spans="1:3" x14ac:dyDescent="0.35">
      <c r="A2323" s="3" t="s">
        <v>27</v>
      </c>
      <c r="B2323" s="3" t="s">
        <v>28</v>
      </c>
      <c r="C2323" s="3">
        <v>553</v>
      </c>
    </row>
    <row r="2324" spans="1:3" x14ac:dyDescent="0.35">
      <c r="A2324" s="3" t="s">
        <v>27</v>
      </c>
      <c r="B2324" s="3" t="s">
        <v>28</v>
      </c>
      <c r="C2324" s="3">
        <v>449</v>
      </c>
    </row>
    <row r="2325" spans="1:3" x14ac:dyDescent="0.35">
      <c r="A2325" s="3" t="s">
        <v>27</v>
      </c>
      <c r="B2325" s="3" t="s">
        <v>28</v>
      </c>
      <c r="C2325" s="3">
        <v>280</v>
      </c>
    </row>
    <row r="2326" spans="1:3" x14ac:dyDescent="0.35">
      <c r="A2326" s="3" t="s">
        <v>27</v>
      </c>
      <c r="B2326" s="3" t="s">
        <v>28</v>
      </c>
      <c r="C2326" s="3">
        <v>75</v>
      </c>
    </row>
    <row r="2327" spans="1:3" x14ac:dyDescent="0.35">
      <c r="A2327" s="3" t="s">
        <v>27</v>
      </c>
      <c r="B2327" s="3" t="s">
        <v>28</v>
      </c>
      <c r="C2327" s="3">
        <v>222</v>
      </c>
    </row>
    <row r="2328" spans="1:3" x14ac:dyDescent="0.35">
      <c r="A2328" s="3" t="s">
        <v>27</v>
      </c>
      <c r="B2328" s="3" t="s">
        <v>28</v>
      </c>
      <c r="C2328" s="3">
        <v>101</v>
      </c>
    </row>
    <row r="2329" spans="1:3" x14ac:dyDescent="0.35">
      <c r="A2329" s="3" t="s">
        <v>27</v>
      </c>
      <c r="B2329" s="3" t="s">
        <v>28</v>
      </c>
      <c r="C2329" s="3">
        <v>157</v>
      </c>
    </row>
    <row r="2330" spans="1:3" x14ac:dyDescent="0.35">
      <c r="A2330" s="3" t="s">
        <v>27</v>
      </c>
      <c r="B2330" s="3" t="s">
        <v>28</v>
      </c>
      <c r="C2330" s="3">
        <v>162</v>
      </c>
    </row>
    <row r="2331" spans="1:3" x14ac:dyDescent="0.35">
      <c r="A2331" s="3" t="s">
        <v>27</v>
      </c>
      <c r="B2331" s="3" t="s">
        <v>28</v>
      </c>
      <c r="C2331" s="3">
        <v>465</v>
      </c>
    </row>
    <row r="2332" spans="1:3" x14ac:dyDescent="0.35">
      <c r="A2332" s="3" t="s">
        <v>27</v>
      </c>
      <c r="B2332" s="3" t="s">
        <v>28</v>
      </c>
      <c r="C2332" s="3">
        <v>482</v>
      </c>
    </row>
    <row r="2333" spans="1:3" x14ac:dyDescent="0.35">
      <c r="A2333" s="3" t="s">
        <v>27</v>
      </c>
      <c r="B2333" s="3" t="s">
        <v>28</v>
      </c>
      <c r="C2333" s="3">
        <v>111</v>
      </c>
    </row>
    <row r="2334" spans="1:3" x14ac:dyDescent="0.35">
      <c r="A2334" s="3" t="s">
        <v>27</v>
      </c>
      <c r="B2334" s="3" t="s">
        <v>28</v>
      </c>
      <c r="C2334" s="3">
        <v>96</v>
      </c>
    </row>
    <row r="2335" spans="1:3" x14ac:dyDescent="0.35">
      <c r="A2335" s="3" t="s">
        <v>27</v>
      </c>
      <c r="B2335" s="3" t="s">
        <v>28</v>
      </c>
      <c r="C2335" s="3">
        <v>296</v>
      </c>
    </row>
    <row r="2336" spans="1:3" x14ac:dyDescent="0.35">
      <c r="A2336" s="3" t="s">
        <v>27</v>
      </c>
      <c r="B2336" s="3" t="s">
        <v>28</v>
      </c>
      <c r="C2336" s="3">
        <v>641</v>
      </c>
    </row>
    <row r="2337" spans="1:3" x14ac:dyDescent="0.35">
      <c r="A2337" s="3" t="s">
        <v>27</v>
      </c>
      <c r="B2337" s="3" t="s">
        <v>28</v>
      </c>
      <c r="C2337" s="3">
        <v>721</v>
      </c>
    </row>
    <row r="2338" spans="1:3" x14ac:dyDescent="0.35">
      <c r="A2338" s="3" t="s">
        <v>27</v>
      </c>
      <c r="B2338" s="3" t="s">
        <v>28</v>
      </c>
      <c r="C2338" s="3">
        <v>131</v>
      </c>
    </row>
    <row r="2339" spans="1:3" x14ac:dyDescent="0.35">
      <c r="A2339" s="3" t="s">
        <v>27</v>
      </c>
      <c r="B2339" s="3" t="s">
        <v>28</v>
      </c>
      <c r="C2339" s="3">
        <v>217</v>
      </c>
    </row>
    <row r="2340" spans="1:3" x14ac:dyDescent="0.35">
      <c r="A2340" s="3" t="s">
        <v>27</v>
      </c>
      <c r="B2340" s="3" t="s">
        <v>28</v>
      </c>
      <c r="C2340" s="3">
        <v>542</v>
      </c>
    </row>
    <row r="2341" spans="1:3" x14ac:dyDescent="0.35">
      <c r="A2341" s="3" t="s">
        <v>27</v>
      </c>
      <c r="B2341" s="3" t="s">
        <v>28</v>
      </c>
      <c r="C2341" s="3">
        <v>672</v>
      </c>
    </row>
    <row r="2342" spans="1:3" x14ac:dyDescent="0.35">
      <c r="A2342" s="3" t="s">
        <v>27</v>
      </c>
      <c r="B2342" s="3" t="s">
        <v>28</v>
      </c>
      <c r="C2342" s="3">
        <v>181</v>
      </c>
    </row>
    <row r="2343" spans="1:3" x14ac:dyDescent="0.35">
      <c r="A2343" s="3" t="s">
        <v>27</v>
      </c>
      <c r="B2343" s="3" t="s">
        <v>28</v>
      </c>
      <c r="C2343" s="3">
        <v>309</v>
      </c>
    </row>
    <row r="2344" spans="1:3" x14ac:dyDescent="0.35">
      <c r="A2344" s="3" t="s">
        <v>27</v>
      </c>
      <c r="B2344" s="3" t="s">
        <v>28</v>
      </c>
      <c r="C2344" s="3">
        <v>366</v>
      </c>
    </row>
    <row r="2345" spans="1:3" x14ac:dyDescent="0.35">
      <c r="A2345" s="3" t="s">
        <v>27</v>
      </c>
      <c r="B2345" s="3" t="s">
        <v>28</v>
      </c>
      <c r="C2345" s="3">
        <v>335</v>
      </c>
    </row>
    <row r="2346" spans="1:3" x14ac:dyDescent="0.35">
      <c r="A2346" s="3" t="s">
        <v>27</v>
      </c>
      <c r="B2346" s="3" t="s">
        <v>28</v>
      </c>
      <c r="C2346" s="3">
        <v>325</v>
      </c>
    </row>
    <row r="2347" spans="1:3" x14ac:dyDescent="0.35">
      <c r="A2347" s="3" t="s">
        <v>27</v>
      </c>
      <c r="B2347" s="3" t="s">
        <v>28</v>
      </c>
      <c r="C2347" s="3">
        <v>521</v>
      </c>
    </row>
    <row r="2348" spans="1:3" x14ac:dyDescent="0.35">
      <c r="A2348" s="3" t="s">
        <v>27</v>
      </c>
      <c r="B2348" s="3" t="s">
        <v>28</v>
      </c>
      <c r="C2348" s="3">
        <v>349</v>
      </c>
    </row>
    <row r="2349" spans="1:3" x14ac:dyDescent="0.35">
      <c r="A2349" s="3" t="s">
        <v>27</v>
      </c>
      <c r="B2349" s="3" t="s">
        <v>28</v>
      </c>
      <c r="C2349" s="3">
        <v>238</v>
      </c>
    </row>
    <row r="2350" spans="1:3" x14ac:dyDescent="0.35">
      <c r="A2350" s="3" t="s">
        <v>27</v>
      </c>
      <c r="B2350" s="3" t="s">
        <v>28</v>
      </c>
      <c r="C2350" s="3">
        <v>259</v>
      </c>
    </row>
    <row r="2351" spans="1:3" x14ac:dyDescent="0.35">
      <c r="A2351" s="3" t="s">
        <v>27</v>
      </c>
      <c r="B2351" s="3" t="s">
        <v>28</v>
      </c>
      <c r="C2351" s="3">
        <v>268</v>
      </c>
    </row>
    <row r="2352" spans="1:3" x14ac:dyDescent="0.35">
      <c r="A2352" s="3" t="s">
        <v>27</v>
      </c>
      <c r="B2352" s="3" t="s">
        <v>28</v>
      </c>
      <c r="C2352" s="3">
        <v>116</v>
      </c>
    </row>
    <row r="2353" spans="1:3" x14ac:dyDescent="0.35">
      <c r="A2353" s="3" t="s">
        <v>27</v>
      </c>
      <c r="B2353" s="3" t="s">
        <v>28</v>
      </c>
      <c r="C2353" s="3">
        <v>451</v>
      </c>
    </row>
    <row r="2354" spans="1:3" x14ac:dyDescent="0.35">
      <c r="A2354" s="3" t="s">
        <v>27</v>
      </c>
      <c r="B2354" s="3" t="s">
        <v>28</v>
      </c>
      <c r="C2354" s="3">
        <v>110</v>
      </c>
    </row>
    <row r="2355" spans="1:3" x14ac:dyDescent="0.35">
      <c r="A2355" s="3" t="s">
        <v>27</v>
      </c>
      <c r="B2355" s="3" t="s">
        <v>28</v>
      </c>
      <c r="C2355" s="3">
        <v>554</v>
      </c>
    </row>
    <row r="2356" spans="1:3" x14ac:dyDescent="0.35">
      <c r="A2356" s="3" t="s">
        <v>27</v>
      </c>
      <c r="B2356" s="3" t="s">
        <v>28</v>
      </c>
      <c r="C2356" s="3">
        <v>192</v>
      </c>
    </row>
    <row r="2357" spans="1:3" x14ac:dyDescent="0.35">
      <c r="A2357" s="3" t="s">
        <v>27</v>
      </c>
      <c r="B2357" s="3" t="s">
        <v>28</v>
      </c>
      <c r="C2357" s="3">
        <v>262</v>
      </c>
    </row>
    <row r="2358" spans="1:3" x14ac:dyDescent="0.35">
      <c r="A2358" s="3" t="s">
        <v>27</v>
      </c>
      <c r="B2358" s="3" t="s">
        <v>28</v>
      </c>
      <c r="C2358" s="3">
        <v>719</v>
      </c>
    </row>
    <row r="2359" spans="1:3" x14ac:dyDescent="0.35">
      <c r="A2359" s="3" t="s">
        <v>27</v>
      </c>
      <c r="B2359" s="3" t="s">
        <v>28</v>
      </c>
      <c r="C2359" s="3">
        <v>111</v>
      </c>
    </row>
    <row r="2360" spans="1:3" x14ac:dyDescent="0.35">
      <c r="A2360" s="3" t="s">
        <v>27</v>
      </c>
      <c r="B2360" s="3" t="s">
        <v>28</v>
      </c>
      <c r="C2360" s="3">
        <v>96</v>
      </c>
    </row>
    <row r="2361" spans="1:3" x14ac:dyDescent="0.35">
      <c r="A2361" s="3" t="s">
        <v>27</v>
      </c>
      <c r="B2361" s="3" t="s">
        <v>28</v>
      </c>
      <c r="C2361" s="3">
        <v>555</v>
      </c>
    </row>
    <row r="2362" spans="1:3" x14ac:dyDescent="0.35">
      <c r="A2362" s="3" t="s">
        <v>27</v>
      </c>
      <c r="B2362" s="3" t="s">
        <v>28</v>
      </c>
      <c r="C2362" s="3">
        <v>474</v>
      </c>
    </row>
    <row r="2363" spans="1:3" x14ac:dyDescent="0.35">
      <c r="A2363" s="3" t="s">
        <v>27</v>
      </c>
      <c r="B2363" s="3" t="s">
        <v>28</v>
      </c>
      <c r="C2363" s="3">
        <v>1146</v>
      </c>
    </row>
    <row r="2364" spans="1:3" x14ac:dyDescent="0.35">
      <c r="A2364" s="3" t="s">
        <v>27</v>
      </c>
      <c r="B2364" s="3" t="s">
        <v>28</v>
      </c>
      <c r="C2364" s="3">
        <v>499</v>
      </c>
    </row>
    <row r="2365" spans="1:3" x14ac:dyDescent="0.35">
      <c r="A2365" s="3" t="s">
        <v>27</v>
      </c>
      <c r="B2365" s="3" t="s">
        <v>28</v>
      </c>
      <c r="C2365" s="3">
        <v>386</v>
      </c>
    </row>
    <row r="2366" spans="1:3" x14ac:dyDescent="0.35">
      <c r="A2366" s="3" t="s">
        <v>27</v>
      </c>
      <c r="B2366" s="3" t="s">
        <v>28</v>
      </c>
      <c r="C2366" s="3">
        <v>306</v>
      </c>
    </row>
    <row r="2367" spans="1:3" x14ac:dyDescent="0.35">
      <c r="A2367" s="3" t="s">
        <v>27</v>
      </c>
      <c r="B2367" s="3" t="s">
        <v>28</v>
      </c>
      <c r="C2367" s="3">
        <v>642</v>
      </c>
    </row>
    <row r="2368" spans="1:3" x14ac:dyDescent="0.35">
      <c r="A2368" s="3" t="s">
        <v>27</v>
      </c>
      <c r="B2368" s="3" t="s">
        <v>28</v>
      </c>
      <c r="C2368" s="3">
        <v>533</v>
      </c>
    </row>
    <row r="2369" spans="1:3" x14ac:dyDescent="0.35">
      <c r="A2369" s="3" t="s">
        <v>27</v>
      </c>
      <c r="B2369" s="3" t="s">
        <v>28</v>
      </c>
      <c r="C2369" s="3">
        <v>370</v>
      </c>
    </row>
    <row r="2370" spans="1:3" x14ac:dyDescent="0.35">
      <c r="A2370" s="3" t="s">
        <v>27</v>
      </c>
      <c r="B2370" s="3" t="s">
        <v>28</v>
      </c>
      <c r="C2370" s="3">
        <v>182</v>
      </c>
    </row>
    <row r="2371" spans="1:3" x14ac:dyDescent="0.35">
      <c r="A2371" s="3" t="s">
        <v>27</v>
      </c>
      <c r="B2371" s="3" t="s">
        <v>28</v>
      </c>
      <c r="C2371" s="3">
        <v>276</v>
      </c>
    </row>
    <row r="2372" spans="1:3" x14ac:dyDescent="0.35">
      <c r="A2372" s="3" t="s">
        <v>27</v>
      </c>
      <c r="B2372" s="3" t="s">
        <v>28</v>
      </c>
      <c r="C2372" s="3">
        <v>132</v>
      </c>
    </row>
    <row r="2373" spans="1:3" x14ac:dyDescent="0.35">
      <c r="A2373" s="3" t="s">
        <v>27</v>
      </c>
      <c r="B2373" s="3" t="s">
        <v>28</v>
      </c>
      <c r="C2373" s="3">
        <v>862</v>
      </c>
    </row>
    <row r="2374" spans="1:3" x14ac:dyDescent="0.35">
      <c r="A2374" s="3" t="s">
        <v>27</v>
      </c>
      <c r="B2374" s="3" t="s">
        <v>28</v>
      </c>
      <c r="C2374" s="3">
        <v>81</v>
      </c>
    </row>
    <row r="2375" spans="1:3" x14ac:dyDescent="0.35">
      <c r="A2375" s="3" t="s">
        <v>27</v>
      </c>
      <c r="B2375" s="3" t="s">
        <v>28</v>
      </c>
      <c r="C2375" s="3">
        <v>259</v>
      </c>
    </row>
    <row r="2376" spans="1:3" x14ac:dyDescent="0.35">
      <c r="A2376" s="3" t="s">
        <v>27</v>
      </c>
      <c r="B2376" s="3" t="s">
        <v>28</v>
      </c>
      <c r="C2376" s="3">
        <v>124</v>
      </c>
    </row>
    <row r="2377" spans="1:3" x14ac:dyDescent="0.35">
      <c r="A2377" s="3" t="s">
        <v>27</v>
      </c>
      <c r="B2377" s="3" t="s">
        <v>28</v>
      </c>
      <c r="C2377" s="3">
        <v>237</v>
      </c>
    </row>
    <row r="2378" spans="1:3" x14ac:dyDescent="0.35">
      <c r="A2378" s="3" t="s">
        <v>27</v>
      </c>
      <c r="B2378" s="3" t="s">
        <v>28</v>
      </c>
      <c r="C2378" s="3">
        <v>126</v>
      </c>
    </row>
    <row r="2379" spans="1:3" x14ac:dyDescent="0.35">
      <c r="A2379" s="3" t="s">
        <v>27</v>
      </c>
      <c r="B2379" s="3" t="s">
        <v>28</v>
      </c>
      <c r="C2379" s="3">
        <v>461</v>
      </c>
    </row>
    <row r="2380" spans="1:3" x14ac:dyDescent="0.35">
      <c r="A2380" s="3" t="s">
        <v>27</v>
      </c>
      <c r="B2380" s="3" t="s">
        <v>28</v>
      </c>
      <c r="C2380" s="3">
        <v>312</v>
      </c>
    </row>
    <row r="2381" spans="1:3" x14ac:dyDescent="0.35">
      <c r="A2381" s="3" t="s">
        <v>27</v>
      </c>
      <c r="B2381" s="3" t="s">
        <v>28</v>
      </c>
      <c r="C2381" s="3">
        <v>278</v>
      </c>
    </row>
    <row r="2382" spans="1:3" x14ac:dyDescent="0.35">
      <c r="A2382" s="3" t="s">
        <v>27</v>
      </c>
      <c r="B2382" s="3" t="s">
        <v>28</v>
      </c>
      <c r="C2382" s="3">
        <v>424</v>
      </c>
    </row>
    <row r="2383" spans="1:3" x14ac:dyDescent="0.35">
      <c r="A2383" s="3" t="s">
        <v>27</v>
      </c>
      <c r="B2383" s="3" t="s">
        <v>28</v>
      </c>
      <c r="C2383" s="3">
        <v>741</v>
      </c>
    </row>
    <row r="2384" spans="1:3" x14ac:dyDescent="0.35">
      <c r="A2384" s="3" t="s">
        <v>27</v>
      </c>
      <c r="B2384" s="3" t="s">
        <v>28</v>
      </c>
      <c r="C2384" s="3">
        <v>310</v>
      </c>
    </row>
    <row r="2385" spans="1:3" x14ac:dyDescent="0.35">
      <c r="A2385" s="3" t="s">
        <v>27</v>
      </c>
      <c r="B2385" s="3" t="s">
        <v>28</v>
      </c>
      <c r="C2385" s="3">
        <v>582</v>
      </c>
    </row>
    <row r="2386" spans="1:3" x14ac:dyDescent="0.35">
      <c r="A2386" s="3" t="s">
        <v>27</v>
      </c>
      <c r="B2386" s="3" t="s">
        <v>28</v>
      </c>
      <c r="C2386" s="3">
        <v>603</v>
      </c>
    </row>
    <row r="2387" spans="1:3" x14ac:dyDescent="0.35">
      <c r="A2387" s="3" t="s">
        <v>27</v>
      </c>
      <c r="B2387" s="3" t="s">
        <v>28</v>
      </c>
      <c r="C2387" s="3">
        <v>132</v>
      </c>
    </row>
    <row r="2388" spans="1:3" x14ac:dyDescent="0.35">
      <c r="A2388" s="3" t="s">
        <v>27</v>
      </c>
      <c r="B2388" s="3" t="s">
        <v>28</v>
      </c>
      <c r="C2388" s="3">
        <v>285</v>
      </c>
    </row>
    <row r="2389" spans="1:3" x14ac:dyDescent="0.35">
      <c r="A2389" s="3" t="s">
        <v>27</v>
      </c>
      <c r="B2389" s="3" t="s">
        <v>28</v>
      </c>
      <c r="C2389" s="3">
        <v>333</v>
      </c>
    </row>
    <row r="2390" spans="1:3" x14ac:dyDescent="0.35">
      <c r="A2390" s="3" t="s">
        <v>27</v>
      </c>
      <c r="B2390" s="3" t="s">
        <v>28</v>
      </c>
      <c r="C2390" s="3">
        <v>294</v>
      </c>
    </row>
    <row r="2391" spans="1:3" x14ac:dyDescent="0.35">
      <c r="A2391" s="3" t="s">
        <v>27</v>
      </c>
      <c r="B2391" s="3" t="s">
        <v>28</v>
      </c>
      <c r="C2391" s="3">
        <v>343</v>
      </c>
    </row>
    <row r="2392" spans="1:3" x14ac:dyDescent="0.35">
      <c r="A2392" s="3" t="s">
        <v>27</v>
      </c>
      <c r="B2392" s="3" t="s">
        <v>28</v>
      </c>
      <c r="C2392" s="3">
        <v>300</v>
      </c>
    </row>
    <row r="2393" spans="1:3" x14ac:dyDescent="0.35">
      <c r="A2393" s="3" t="s">
        <v>27</v>
      </c>
      <c r="B2393" s="3" t="s">
        <v>28</v>
      </c>
      <c r="C2393" s="3">
        <v>458</v>
      </c>
    </row>
    <row r="2394" spans="1:3" x14ac:dyDescent="0.35">
      <c r="A2394" s="3" t="s">
        <v>27</v>
      </c>
      <c r="B2394" s="3" t="s">
        <v>28</v>
      </c>
      <c r="C2394" s="3">
        <v>1837</v>
      </c>
    </row>
    <row r="2395" spans="1:3" x14ac:dyDescent="0.35">
      <c r="A2395" s="3" t="s">
        <v>27</v>
      </c>
      <c r="B2395" s="3" t="s">
        <v>28</v>
      </c>
      <c r="C2395" s="3">
        <v>287</v>
      </c>
    </row>
    <row r="2396" spans="1:3" x14ac:dyDescent="0.35">
      <c r="A2396" s="3" t="s">
        <v>27</v>
      </c>
      <c r="B2396" s="3" t="s">
        <v>28</v>
      </c>
      <c r="C2396" s="3">
        <v>321</v>
      </c>
    </row>
    <row r="2397" spans="1:3" x14ac:dyDescent="0.35">
      <c r="A2397" s="3" t="s">
        <v>27</v>
      </c>
      <c r="B2397" s="3" t="s">
        <v>28</v>
      </c>
      <c r="C2397" s="3">
        <v>557</v>
      </c>
    </row>
    <row r="2398" spans="1:3" x14ac:dyDescent="0.35">
      <c r="A2398" s="3" t="s">
        <v>27</v>
      </c>
      <c r="B2398" s="3" t="s">
        <v>28</v>
      </c>
      <c r="C2398" s="3">
        <v>125</v>
      </c>
    </row>
    <row r="2399" spans="1:3" x14ac:dyDescent="0.35">
      <c r="A2399" s="3" t="s">
        <v>27</v>
      </c>
      <c r="B2399" s="3" t="s">
        <v>28</v>
      </c>
      <c r="C2399" s="3">
        <v>533</v>
      </c>
    </row>
    <row r="2400" spans="1:3" x14ac:dyDescent="0.35">
      <c r="A2400" s="3" t="s">
        <v>27</v>
      </c>
      <c r="B2400" s="3" t="s">
        <v>28</v>
      </c>
      <c r="C2400" s="3">
        <v>543</v>
      </c>
    </row>
    <row r="2401" spans="1:3" x14ac:dyDescent="0.35">
      <c r="A2401" s="3" t="s">
        <v>27</v>
      </c>
      <c r="B2401" s="3" t="s">
        <v>28</v>
      </c>
      <c r="C2401" s="3">
        <v>81</v>
      </c>
    </row>
    <row r="2402" spans="1:3" x14ac:dyDescent="0.35">
      <c r="A2402" s="3" t="s">
        <v>27</v>
      </c>
      <c r="B2402" s="3" t="s">
        <v>28</v>
      </c>
      <c r="C2402" s="3">
        <v>529</v>
      </c>
    </row>
    <row r="2403" spans="1:3" x14ac:dyDescent="0.35">
      <c r="A2403" s="3" t="s">
        <v>27</v>
      </c>
      <c r="B2403" s="3" t="s">
        <v>28</v>
      </c>
      <c r="C2403" s="3">
        <v>336</v>
      </c>
    </row>
    <row r="2404" spans="1:3" x14ac:dyDescent="0.35">
      <c r="A2404" s="3" t="s">
        <v>27</v>
      </c>
      <c r="B2404" s="3" t="s">
        <v>28</v>
      </c>
      <c r="C2404" s="3">
        <v>325</v>
      </c>
    </row>
    <row r="2405" spans="1:3" x14ac:dyDescent="0.35">
      <c r="A2405" s="3" t="s">
        <v>27</v>
      </c>
      <c r="B2405" s="3" t="s">
        <v>28</v>
      </c>
      <c r="C2405" s="3">
        <v>342</v>
      </c>
    </row>
    <row r="2406" spans="1:3" x14ac:dyDescent="0.35">
      <c r="A2406" s="3" t="s">
        <v>27</v>
      </c>
      <c r="B2406" s="3" t="s">
        <v>28</v>
      </c>
      <c r="C2406" s="3">
        <v>344</v>
      </c>
    </row>
    <row r="2407" spans="1:3" x14ac:dyDescent="0.35">
      <c r="A2407" s="3" t="s">
        <v>27</v>
      </c>
      <c r="B2407" s="3" t="s">
        <v>28</v>
      </c>
      <c r="C2407" s="3">
        <v>1560</v>
      </c>
    </row>
    <row r="2408" spans="1:3" x14ac:dyDescent="0.35">
      <c r="A2408" s="3" t="s">
        <v>27</v>
      </c>
      <c r="B2408" s="3" t="s">
        <v>28</v>
      </c>
      <c r="C2408" s="3">
        <v>160</v>
      </c>
    </row>
    <row r="2409" spans="1:3" x14ac:dyDescent="0.35">
      <c r="A2409" s="3" t="s">
        <v>27</v>
      </c>
      <c r="B2409" s="3" t="s">
        <v>28</v>
      </c>
      <c r="C2409" s="3">
        <v>255</v>
      </c>
    </row>
    <row r="2410" spans="1:3" x14ac:dyDescent="0.35">
      <c r="A2410" s="3" t="s">
        <v>27</v>
      </c>
      <c r="B2410" s="3" t="s">
        <v>28</v>
      </c>
      <c r="C2410" s="3">
        <v>109</v>
      </c>
    </row>
    <row r="2411" spans="1:3" x14ac:dyDescent="0.35">
      <c r="A2411" s="3" t="s">
        <v>27</v>
      </c>
      <c r="B2411" s="3" t="s">
        <v>28</v>
      </c>
      <c r="C2411" s="3">
        <v>860</v>
      </c>
    </row>
    <row r="2412" spans="1:3" x14ac:dyDescent="0.35">
      <c r="A2412" s="3" t="s">
        <v>27</v>
      </c>
      <c r="B2412" s="3" t="s">
        <v>28</v>
      </c>
      <c r="C2412" s="3">
        <v>560</v>
      </c>
    </row>
    <row r="2413" spans="1:3" x14ac:dyDescent="0.35">
      <c r="A2413" s="3" t="s">
        <v>27</v>
      </c>
      <c r="B2413" s="3" t="s">
        <v>28</v>
      </c>
      <c r="C2413" s="3">
        <v>133</v>
      </c>
    </row>
    <row r="2414" spans="1:3" x14ac:dyDescent="0.35">
      <c r="A2414" s="3" t="s">
        <v>27</v>
      </c>
      <c r="B2414" s="3" t="s">
        <v>28</v>
      </c>
      <c r="C2414" s="3">
        <v>289</v>
      </c>
    </row>
    <row r="2415" spans="1:3" x14ac:dyDescent="0.35">
      <c r="A2415" s="3" t="s">
        <v>27</v>
      </c>
      <c r="B2415" s="3" t="s">
        <v>28</v>
      </c>
      <c r="C2415" s="3">
        <v>384</v>
      </c>
    </row>
    <row r="2416" spans="1:3" x14ac:dyDescent="0.35">
      <c r="A2416" s="3" t="s">
        <v>27</v>
      </c>
      <c r="B2416" s="3" t="s">
        <v>28</v>
      </c>
      <c r="C2416" s="3">
        <v>190</v>
      </c>
    </row>
    <row r="2417" spans="1:3" x14ac:dyDescent="0.35">
      <c r="A2417" s="3" t="s">
        <v>27</v>
      </c>
      <c r="B2417" s="3" t="s">
        <v>28</v>
      </c>
      <c r="C2417" s="3">
        <v>475</v>
      </c>
    </row>
    <row r="2418" spans="1:3" x14ac:dyDescent="0.35">
      <c r="A2418" s="3" t="s">
        <v>27</v>
      </c>
      <c r="B2418" s="3" t="s">
        <v>28</v>
      </c>
      <c r="C2418" s="3">
        <v>214</v>
      </c>
    </row>
    <row r="2419" spans="1:3" x14ac:dyDescent="0.35">
      <c r="A2419" s="3" t="s">
        <v>27</v>
      </c>
      <c r="B2419" s="3" t="s">
        <v>28</v>
      </c>
      <c r="C2419" s="3">
        <v>329</v>
      </c>
    </row>
    <row r="2420" spans="1:3" x14ac:dyDescent="0.35">
      <c r="A2420" s="3" t="s">
        <v>27</v>
      </c>
      <c r="B2420" s="3" t="s">
        <v>28</v>
      </c>
      <c r="C2420" s="3">
        <v>822</v>
      </c>
    </row>
    <row r="2421" spans="1:3" x14ac:dyDescent="0.35">
      <c r="A2421" s="3" t="s">
        <v>27</v>
      </c>
      <c r="B2421" s="3" t="s">
        <v>28</v>
      </c>
      <c r="C2421" s="3">
        <v>86</v>
      </c>
    </row>
    <row r="2422" spans="1:3" x14ac:dyDescent="0.35">
      <c r="A2422" s="3" t="s">
        <v>27</v>
      </c>
      <c r="B2422" s="3" t="s">
        <v>28</v>
      </c>
      <c r="C2422" s="3">
        <v>88</v>
      </c>
    </row>
    <row r="2423" spans="1:3" x14ac:dyDescent="0.35">
      <c r="A2423" s="3" t="s">
        <v>27</v>
      </c>
      <c r="B2423" s="3" t="s">
        <v>28</v>
      </c>
      <c r="C2423" s="3">
        <v>83</v>
      </c>
    </row>
    <row r="2424" spans="1:3" x14ac:dyDescent="0.35">
      <c r="A2424" s="3" t="s">
        <v>27</v>
      </c>
      <c r="B2424" s="3" t="s">
        <v>28</v>
      </c>
      <c r="C2424" s="3">
        <v>174</v>
      </c>
    </row>
    <row r="2425" spans="1:3" x14ac:dyDescent="0.35">
      <c r="A2425" s="3" t="s">
        <v>27</v>
      </c>
      <c r="B2425" s="3" t="s">
        <v>28</v>
      </c>
      <c r="C2425" s="3">
        <v>337</v>
      </c>
    </row>
    <row r="2426" spans="1:3" x14ac:dyDescent="0.35">
      <c r="A2426" s="3" t="s">
        <v>27</v>
      </c>
      <c r="B2426" s="3" t="s">
        <v>28</v>
      </c>
      <c r="C2426" s="3">
        <v>403</v>
      </c>
    </row>
    <row r="2427" spans="1:3" x14ac:dyDescent="0.35">
      <c r="A2427" s="3" t="s">
        <v>27</v>
      </c>
      <c r="B2427" s="3" t="s">
        <v>28</v>
      </c>
      <c r="C2427" s="3">
        <v>201</v>
      </c>
    </row>
    <row r="2428" spans="1:3" x14ac:dyDescent="0.35">
      <c r="A2428" s="3" t="s">
        <v>27</v>
      </c>
      <c r="B2428" s="3" t="s">
        <v>28</v>
      </c>
      <c r="C2428" s="3">
        <v>260</v>
      </c>
    </row>
    <row r="2429" spans="1:3" x14ac:dyDescent="0.35">
      <c r="A2429" s="3" t="s">
        <v>27</v>
      </c>
      <c r="B2429" s="3" t="s">
        <v>28</v>
      </c>
      <c r="C2429" s="3">
        <v>333</v>
      </c>
    </row>
    <row r="2430" spans="1:3" x14ac:dyDescent="0.35">
      <c r="A2430" s="3" t="s">
        <v>27</v>
      </c>
      <c r="B2430" s="3" t="s">
        <v>28</v>
      </c>
      <c r="C2430" s="3">
        <v>392</v>
      </c>
    </row>
    <row r="2431" spans="1:3" x14ac:dyDescent="0.35">
      <c r="A2431" s="3" t="s">
        <v>27</v>
      </c>
      <c r="B2431" s="3" t="s">
        <v>28</v>
      </c>
      <c r="C2431" s="3">
        <v>304</v>
      </c>
    </row>
    <row r="2432" spans="1:3" x14ac:dyDescent="0.35">
      <c r="A2432" s="3" t="s">
        <v>27</v>
      </c>
      <c r="B2432" s="3" t="s">
        <v>28</v>
      </c>
      <c r="C2432" s="3">
        <v>133</v>
      </c>
    </row>
    <row r="2433" spans="1:3" x14ac:dyDescent="0.35">
      <c r="A2433" s="3" t="s">
        <v>27</v>
      </c>
      <c r="B2433" s="3" t="s">
        <v>28</v>
      </c>
      <c r="C2433" s="3">
        <v>313</v>
      </c>
    </row>
    <row r="2434" spans="1:3" x14ac:dyDescent="0.35">
      <c r="A2434" s="3" t="s">
        <v>27</v>
      </c>
      <c r="B2434" s="3" t="s">
        <v>28</v>
      </c>
      <c r="C2434" s="3">
        <v>296</v>
      </c>
    </row>
    <row r="2435" spans="1:3" x14ac:dyDescent="0.35">
      <c r="A2435" s="3" t="s">
        <v>27</v>
      </c>
      <c r="B2435" s="3" t="s">
        <v>28</v>
      </c>
      <c r="C2435" s="3">
        <v>243</v>
      </c>
    </row>
    <row r="2436" spans="1:3" x14ac:dyDescent="0.35">
      <c r="A2436" s="3" t="s">
        <v>27</v>
      </c>
      <c r="B2436" s="3" t="s">
        <v>28</v>
      </c>
      <c r="C2436" s="3">
        <v>306</v>
      </c>
    </row>
    <row r="2437" spans="1:3" x14ac:dyDescent="0.35">
      <c r="A2437" s="3" t="s">
        <v>27</v>
      </c>
      <c r="B2437" s="3" t="s">
        <v>28</v>
      </c>
      <c r="C2437" s="3">
        <v>174</v>
      </c>
    </row>
    <row r="2438" spans="1:3" x14ac:dyDescent="0.35">
      <c r="A2438" s="3" t="s">
        <v>27</v>
      </c>
      <c r="B2438" s="3" t="s">
        <v>28</v>
      </c>
      <c r="C2438" s="3">
        <v>111</v>
      </c>
    </row>
    <row r="2439" spans="1:3" x14ac:dyDescent="0.35">
      <c r="A2439" s="3" t="s">
        <v>27</v>
      </c>
      <c r="B2439" s="3" t="s">
        <v>28</v>
      </c>
      <c r="C2439" s="3">
        <v>166</v>
      </c>
    </row>
    <row r="2440" spans="1:3" x14ac:dyDescent="0.35">
      <c r="A2440" s="3" t="s">
        <v>27</v>
      </c>
      <c r="B2440" s="3" t="s">
        <v>28</v>
      </c>
      <c r="C2440" s="3">
        <v>393</v>
      </c>
    </row>
    <row r="2441" spans="1:3" x14ac:dyDescent="0.35">
      <c r="A2441" s="3" t="s">
        <v>27</v>
      </c>
      <c r="B2441" s="3" t="s">
        <v>28</v>
      </c>
      <c r="C2441" s="3">
        <v>812</v>
      </c>
    </row>
    <row r="2442" spans="1:3" x14ac:dyDescent="0.35">
      <c r="A2442" s="3" t="s">
        <v>27</v>
      </c>
      <c r="B2442" s="3" t="s">
        <v>28</v>
      </c>
      <c r="C2442" s="3">
        <v>331</v>
      </c>
    </row>
    <row r="2443" spans="1:3" x14ac:dyDescent="0.35">
      <c r="A2443" s="3" t="s">
        <v>27</v>
      </c>
      <c r="B2443" s="3" t="s">
        <v>28</v>
      </c>
      <c r="C2443" s="3">
        <v>179</v>
      </c>
    </row>
    <row r="2444" spans="1:3" x14ac:dyDescent="0.35">
      <c r="A2444" s="3" t="s">
        <v>27</v>
      </c>
      <c r="B2444" s="3" t="s">
        <v>28</v>
      </c>
      <c r="C2444" s="3">
        <v>1186</v>
      </c>
    </row>
    <row r="2445" spans="1:3" x14ac:dyDescent="0.35">
      <c r="A2445" s="3" t="s">
        <v>27</v>
      </c>
      <c r="B2445" s="3" t="s">
        <v>28</v>
      </c>
      <c r="C2445" s="3">
        <v>365</v>
      </c>
    </row>
    <row r="2446" spans="1:3" x14ac:dyDescent="0.35">
      <c r="A2446" s="3" t="s">
        <v>27</v>
      </c>
      <c r="B2446" s="3" t="s">
        <v>28</v>
      </c>
      <c r="C2446" s="3">
        <v>466</v>
      </c>
    </row>
    <row r="2447" spans="1:3" x14ac:dyDescent="0.35">
      <c r="A2447" s="3" t="s">
        <v>27</v>
      </c>
      <c r="B2447" s="3" t="s">
        <v>28</v>
      </c>
      <c r="C2447" s="3">
        <v>315</v>
      </c>
    </row>
    <row r="2448" spans="1:3" x14ac:dyDescent="0.35">
      <c r="A2448" s="3" t="s">
        <v>27</v>
      </c>
      <c r="B2448" s="3" t="s">
        <v>28</v>
      </c>
      <c r="C2448" s="3">
        <v>228</v>
      </c>
    </row>
    <row r="2449" spans="1:3" x14ac:dyDescent="0.35">
      <c r="A2449" s="3" t="s">
        <v>27</v>
      </c>
      <c r="B2449" s="3" t="s">
        <v>28</v>
      </c>
      <c r="C2449" s="3">
        <v>369</v>
      </c>
    </row>
    <row r="2450" spans="1:3" x14ac:dyDescent="0.35">
      <c r="A2450" s="3" t="s">
        <v>27</v>
      </c>
      <c r="B2450" s="3" t="s">
        <v>28</v>
      </c>
      <c r="C2450" s="3">
        <v>292</v>
      </c>
    </row>
    <row r="2451" spans="1:3" x14ac:dyDescent="0.35">
      <c r="A2451" s="3" t="s">
        <v>27</v>
      </c>
      <c r="B2451" s="3" t="s">
        <v>28</v>
      </c>
      <c r="C2451" s="3">
        <v>682</v>
      </c>
    </row>
    <row r="2452" spans="1:3" x14ac:dyDescent="0.35">
      <c r="A2452" s="3" t="s">
        <v>27</v>
      </c>
      <c r="B2452" s="3" t="s">
        <v>28</v>
      </c>
      <c r="C2452" s="3">
        <v>1301</v>
      </c>
    </row>
    <row r="2453" spans="1:3" x14ac:dyDescent="0.35">
      <c r="A2453" s="3" t="s">
        <v>27</v>
      </c>
      <c r="B2453" s="3" t="s">
        <v>28</v>
      </c>
      <c r="C2453" s="3">
        <v>195</v>
      </c>
    </row>
    <row r="2454" spans="1:3" x14ac:dyDescent="0.35">
      <c r="A2454" s="3" t="s">
        <v>27</v>
      </c>
      <c r="B2454" s="3" t="s">
        <v>28</v>
      </c>
      <c r="C2454" s="3">
        <v>606</v>
      </c>
    </row>
    <row r="2455" spans="1:3" x14ac:dyDescent="0.35">
      <c r="A2455" s="3" t="s">
        <v>27</v>
      </c>
      <c r="B2455" s="3" t="s">
        <v>28</v>
      </c>
      <c r="C2455" s="3">
        <v>335</v>
      </c>
    </row>
    <row r="2456" spans="1:3" x14ac:dyDescent="0.35">
      <c r="A2456" s="3" t="s">
        <v>27</v>
      </c>
      <c r="B2456" s="3" t="s">
        <v>28</v>
      </c>
      <c r="C2456" s="3">
        <v>430</v>
      </c>
    </row>
    <row r="2457" spans="1:3" x14ac:dyDescent="0.35">
      <c r="A2457" s="3" t="s">
        <v>27</v>
      </c>
      <c r="B2457" s="3" t="s">
        <v>28</v>
      </c>
      <c r="C2457" s="3">
        <v>413</v>
      </c>
    </row>
    <row r="2458" spans="1:3" x14ac:dyDescent="0.35">
      <c r="A2458" s="3" t="s">
        <v>27</v>
      </c>
      <c r="B2458" s="3" t="s">
        <v>28</v>
      </c>
      <c r="C2458" s="3">
        <v>347</v>
      </c>
    </row>
    <row r="2459" spans="1:3" x14ac:dyDescent="0.35">
      <c r="A2459" s="3" t="s">
        <v>27</v>
      </c>
      <c r="B2459" s="3" t="s">
        <v>28</v>
      </c>
      <c r="C2459" s="3">
        <v>598</v>
      </c>
    </row>
    <row r="2460" spans="1:3" x14ac:dyDescent="0.35">
      <c r="A2460" s="3" t="s">
        <v>27</v>
      </c>
      <c r="B2460" s="3" t="s">
        <v>28</v>
      </c>
      <c r="C2460" s="3">
        <v>108</v>
      </c>
    </row>
    <row r="2461" spans="1:3" x14ac:dyDescent="0.35">
      <c r="A2461" s="3" t="s">
        <v>27</v>
      </c>
      <c r="B2461" s="3" t="s">
        <v>28</v>
      </c>
      <c r="C2461" s="3">
        <v>56</v>
      </c>
    </row>
    <row r="2462" spans="1:3" x14ac:dyDescent="0.35">
      <c r="A2462" s="3" t="s">
        <v>27</v>
      </c>
      <c r="B2462" s="3" t="s">
        <v>28</v>
      </c>
      <c r="C2462" s="3">
        <v>123</v>
      </c>
    </row>
    <row r="2463" spans="1:3" x14ac:dyDescent="0.35">
      <c r="A2463" s="3" t="s">
        <v>27</v>
      </c>
      <c r="B2463" s="3" t="s">
        <v>28</v>
      </c>
      <c r="C2463" s="3">
        <v>262</v>
      </c>
    </row>
    <row r="2464" spans="1:3" x14ac:dyDescent="0.35">
      <c r="A2464" s="3" t="s">
        <v>27</v>
      </c>
      <c r="B2464" s="3" t="s">
        <v>28</v>
      </c>
      <c r="C2464" s="3">
        <v>223</v>
      </c>
    </row>
    <row r="2465" spans="1:3" x14ac:dyDescent="0.35">
      <c r="A2465" s="3" t="s">
        <v>27</v>
      </c>
      <c r="B2465" s="3" t="s">
        <v>28</v>
      </c>
      <c r="C2465" s="3">
        <v>258</v>
      </c>
    </row>
    <row r="2466" spans="1:3" x14ac:dyDescent="0.35">
      <c r="A2466" s="3" t="s">
        <v>27</v>
      </c>
      <c r="B2466" s="3" t="s">
        <v>28</v>
      </c>
      <c r="C2466" s="3">
        <v>189</v>
      </c>
    </row>
    <row r="2467" spans="1:3" x14ac:dyDescent="0.35">
      <c r="A2467" s="3" t="s">
        <v>27</v>
      </c>
      <c r="B2467" s="3" t="s">
        <v>28</v>
      </c>
      <c r="C2467" s="3">
        <v>352</v>
      </c>
    </row>
    <row r="2468" spans="1:3" x14ac:dyDescent="0.35">
      <c r="A2468" s="3" t="s">
        <v>27</v>
      </c>
      <c r="B2468" s="3" t="s">
        <v>28</v>
      </c>
      <c r="C2468" s="3">
        <v>372</v>
      </c>
    </row>
    <row r="2469" spans="1:3" x14ac:dyDescent="0.35">
      <c r="A2469" s="3" t="s">
        <v>27</v>
      </c>
      <c r="B2469" s="3" t="s">
        <v>28</v>
      </c>
      <c r="C2469" s="3">
        <v>395</v>
      </c>
    </row>
    <row r="2470" spans="1:3" x14ac:dyDescent="0.35">
      <c r="A2470" s="3" t="s">
        <v>27</v>
      </c>
      <c r="B2470" s="3" t="s">
        <v>28</v>
      </c>
      <c r="C2470" s="3">
        <v>409</v>
      </c>
    </row>
    <row r="2471" spans="1:3" x14ac:dyDescent="0.35">
      <c r="A2471" s="3" t="s">
        <v>27</v>
      </c>
      <c r="B2471" s="3" t="s">
        <v>28</v>
      </c>
      <c r="C2471" s="3">
        <v>457</v>
      </c>
    </row>
    <row r="2472" spans="1:3" x14ac:dyDescent="0.35">
      <c r="A2472" s="3" t="s">
        <v>27</v>
      </c>
      <c r="B2472" s="3" t="s">
        <v>28</v>
      </c>
      <c r="C2472" s="3">
        <v>138</v>
      </c>
    </row>
    <row r="2473" spans="1:3" x14ac:dyDescent="0.35">
      <c r="A2473" s="3" t="s">
        <v>27</v>
      </c>
      <c r="B2473" s="3" t="s">
        <v>28</v>
      </c>
      <c r="C2473" s="3">
        <v>241</v>
      </c>
    </row>
    <row r="2474" spans="1:3" x14ac:dyDescent="0.35">
      <c r="A2474" s="3" t="s">
        <v>27</v>
      </c>
      <c r="B2474" s="3" t="s">
        <v>28</v>
      </c>
      <c r="C2474" s="3">
        <v>255</v>
      </c>
    </row>
    <row r="2475" spans="1:3" x14ac:dyDescent="0.35">
      <c r="A2475" s="3" t="s">
        <v>27</v>
      </c>
      <c r="B2475" s="3" t="s">
        <v>28</v>
      </c>
      <c r="C2475" s="3">
        <v>94</v>
      </c>
    </row>
    <row r="2476" spans="1:3" x14ac:dyDescent="0.35">
      <c r="A2476" s="3" t="s">
        <v>27</v>
      </c>
      <c r="B2476" s="3" t="s">
        <v>28</v>
      </c>
      <c r="C2476" s="3">
        <v>108</v>
      </c>
    </row>
    <row r="2477" spans="1:3" x14ac:dyDescent="0.35">
      <c r="A2477" s="3" t="s">
        <v>27</v>
      </c>
      <c r="B2477" s="3" t="s">
        <v>28</v>
      </c>
      <c r="C2477" s="3">
        <v>442</v>
      </c>
    </row>
    <row r="2478" spans="1:3" x14ac:dyDescent="0.35">
      <c r="A2478" s="3" t="s">
        <v>27</v>
      </c>
      <c r="B2478" s="3" t="s">
        <v>28</v>
      </c>
      <c r="C2478" s="3">
        <v>334</v>
      </c>
    </row>
    <row r="2479" spans="1:3" x14ac:dyDescent="0.35">
      <c r="A2479" s="3" t="s">
        <v>27</v>
      </c>
      <c r="B2479" s="3" t="s">
        <v>28</v>
      </c>
      <c r="C2479" s="3">
        <v>149</v>
      </c>
    </row>
    <row r="2480" spans="1:3" x14ac:dyDescent="0.35">
      <c r="A2480" s="3" t="s">
        <v>27</v>
      </c>
      <c r="B2480" s="3" t="s">
        <v>28</v>
      </c>
      <c r="C2480" s="3">
        <v>146</v>
      </c>
    </row>
    <row r="2481" spans="1:3" x14ac:dyDescent="0.35">
      <c r="A2481" s="3" t="s">
        <v>27</v>
      </c>
      <c r="B2481" s="3" t="s">
        <v>28</v>
      </c>
      <c r="C2481" s="3">
        <v>445</v>
      </c>
    </row>
    <row r="2482" spans="1:3" x14ac:dyDescent="0.35">
      <c r="A2482" s="3" t="s">
        <v>27</v>
      </c>
      <c r="B2482" s="3" t="s">
        <v>28</v>
      </c>
      <c r="C2482" s="3">
        <v>213</v>
      </c>
    </row>
    <row r="2483" spans="1:3" x14ac:dyDescent="0.35">
      <c r="A2483" s="3" t="s">
        <v>27</v>
      </c>
      <c r="B2483" s="3" t="s">
        <v>28</v>
      </c>
      <c r="C2483" s="3">
        <v>163</v>
      </c>
    </row>
    <row r="2484" spans="1:3" x14ac:dyDescent="0.35">
      <c r="A2484" s="3" t="s">
        <v>27</v>
      </c>
      <c r="B2484" s="3" t="s">
        <v>28</v>
      </c>
      <c r="C2484" s="3">
        <v>151</v>
      </c>
    </row>
    <row r="2485" spans="1:3" x14ac:dyDescent="0.35">
      <c r="A2485" s="3" t="s">
        <v>27</v>
      </c>
      <c r="B2485" s="3" t="s">
        <v>28</v>
      </c>
      <c r="C2485" s="3">
        <v>271</v>
      </c>
    </row>
    <row r="2486" spans="1:3" x14ac:dyDescent="0.35">
      <c r="A2486" s="3" t="s">
        <v>27</v>
      </c>
      <c r="B2486" s="3" t="s">
        <v>28</v>
      </c>
      <c r="C2486" s="3">
        <v>118</v>
      </c>
    </row>
    <row r="2487" spans="1:3" x14ac:dyDescent="0.35">
      <c r="A2487" s="3" t="s">
        <v>27</v>
      </c>
      <c r="B2487" s="3" t="s">
        <v>28</v>
      </c>
      <c r="C2487" s="3">
        <v>1231</v>
      </c>
    </row>
    <row r="2488" spans="1:3" x14ac:dyDescent="0.35">
      <c r="A2488" s="3" t="s">
        <v>27</v>
      </c>
      <c r="B2488" s="3" t="s">
        <v>28</v>
      </c>
      <c r="C2488" s="3">
        <v>86</v>
      </c>
    </row>
    <row r="2489" spans="1:3" x14ac:dyDescent="0.35">
      <c r="A2489" s="3" t="s">
        <v>27</v>
      </c>
      <c r="B2489" s="3" t="s">
        <v>28</v>
      </c>
      <c r="C2489" s="3">
        <v>435</v>
      </c>
    </row>
    <row r="2490" spans="1:3" x14ac:dyDescent="0.35">
      <c r="A2490" s="3" t="s">
        <v>27</v>
      </c>
      <c r="B2490" s="3" t="s">
        <v>28</v>
      </c>
      <c r="C2490" s="3">
        <v>217</v>
      </c>
    </row>
    <row r="2491" spans="1:3" x14ac:dyDescent="0.35">
      <c r="A2491" s="3" t="s">
        <v>27</v>
      </c>
      <c r="B2491" s="3" t="s">
        <v>28</v>
      </c>
      <c r="C2491" s="3">
        <v>389</v>
      </c>
    </row>
    <row r="2492" spans="1:3" x14ac:dyDescent="0.35">
      <c r="A2492" s="3" t="s">
        <v>27</v>
      </c>
      <c r="B2492" s="3" t="s">
        <v>28</v>
      </c>
      <c r="C2492" s="3">
        <v>264</v>
      </c>
    </row>
    <row r="2493" spans="1:3" x14ac:dyDescent="0.35">
      <c r="A2493" s="3" t="s">
        <v>27</v>
      </c>
      <c r="B2493" s="3" t="s">
        <v>28</v>
      </c>
      <c r="C2493" s="3">
        <v>323</v>
      </c>
    </row>
    <row r="2494" spans="1:3" x14ac:dyDescent="0.35">
      <c r="A2494" s="3" t="s">
        <v>27</v>
      </c>
      <c r="B2494" s="3" t="s">
        <v>28</v>
      </c>
      <c r="C2494" s="3">
        <v>201</v>
      </c>
    </row>
    <row r="2495" spans="1:3" x14ac:dyDescent="0.35">
      <c r="A2495" s="3" t="s">
        <v>27</v>
      </c>
      <c r="B2495" s="3" t="s">
        <v>28</v>
      </c>
      <c r="C2495" s="3">
        <v>76</v>
      </c>
    </row>
    <row r="2496" spans="1:3" x14ac:dyDescent="0.35">
      <c r="A2496" s="3" t="s">
        <v>27</v>
      </c>
      <c r="B2496" s="3" t="s">
        <v>28</v>
      </c>
      <c r="C2496" s="3">
        <v>264</v>
      </c>
    </row>
    <row r="2497" spans="1:3" x14ac:dyDescent="0.35">
      <c r="A2497" s="3" t="s">
        <v>27</v>
      </c>
      <c r="B2497" s="3" t="s">
        <v>28</v>
      </c>
      <c r="C2497" s="3">
        <v>287</v>
      </c>
    </row>
    <row r="2498" spans="1:3" x14ac:dyDescent="0.35">
      <c r="A2498" s="3" t="s">
        <v>27</v>
      </c>
      <c r="B2498" s="3" t="s">
        <v>28</v>
      </c>
      <c r="C2498" s="3">
        <v>318</v>
      </c>
    </row>
    <row r="2499" spans="1:3" x14ac:dyDescent="0.35">
      <c r="A2499" s="3" t="s">
        <v>27</v>
      </c>
      <c r="B2499" s="3" t="s">
        <v>28</v>
      </c>
      <c r="C2499" s="3">
        <v>413</v>
      </c>
    </row>
    <row r="2500" spans="1:3" x14ac:dyDescent="0.35">
      <c r="A2500" s="3" t="s">
        <v>27</v>
      </c>
      <c r="B2500" s="3" t="s">
        <v>28</v>
      </c>
      <c r="C2500" s="3">
        <v>323</v>
      </c>
    </row>
    <row r="2501" spans="1:3" x14ac:dyDescent="0.35">
      <c r="A2501" s="3" t="s">
        <v>27</v>
      </c>
      <c r="B2501" s="3" t="s">
        <v>28</v>
      </c>
      <c r="C2501" s="3">
        <v>53</v>
      </c>
    </row>
    <row r="2502" spans="1:3" x14ac:dyDescent="0.35">
      <c r="A2502" s="3" t="s">
        <v>27</v>
      </c>
      <c r="B2502" s="3" t="s">
        <v>28</v>
      </c>
      <c r="C2502" s="3">
        <v>411</v>
      </c>
    </row>
    <row r="2503" spans="1:3" x14ac:dyDescent="0.35">
      <c r="A2503" s="3" t="s">
        <v>27</v>
      </c>
      <c r="B2503" s="3" t="s">
        <v>28</v>
      </c>
      <c r="C2503" s="3">
        <v>153</v>
      </c>
    </row>
    <row r="2504" spans="1:3" x14ac:dyDescent="0.35">
      <c r="A2504" s="3" t="s">
        <v>27</v>
      </c>
      <c r="B2504" s="3" t="s">
        <v>28</v>
      </c>
      <c r="C2504" s="3">
        <v>423</v>
      </c>
    </row>
    <row r="2505" spans="1:3" x14ac:dyDescent="0.35">
      <c r="A2505" s="3" t="s">
        <v>27</v>
      </c>
      <c r="B2505" s="3" t="s">
        <v>28</v>
      </c>
      <c r="C2505" s="3">
        <v>201</v>
      </c>
    </row>
    <row r="2506" spans="1:3" x14ac:dyDescent="0.35">
      <c r="A2506" s="3" t="s">
        <v>27</v>
      </c>
      <c r="B2506" s="3" t="s">
        <v>28</v>
      </c>
      <c r="C2506" s="3">
        <v>565</v>
      </c>
    </row>
    <row r="2507" spans="1:3" x14ac:dyDescent="0.35">
      <c r="A2507" s="3" t="s">
        <v>27</v>
      </c>
      <c r="B2507" s="3" t="s">
        <v>28</v>
      </c>
      <c r="C2507" s="3">
        <v>223</v>
      </c>
    </row>
    <row r="2508" spans="1:3" x14ac:dyDescent="0.35">
      <c r="A2508" s="3" t="s">
        <v>27</v>
      </c>
      <c r="B2508" s="3" t="s">
        <v>28</v>
      </c>
      <c r="C2508" s="3">
        <v>389</v>
      </c>
    </row>
    <row r="2509" spans="1:3" x14ac:dyDescent="0.35">
      <c r="A2509" s="3" t="s">
        <v>27</v>
      </c>
      <c r="B2509" s="3" t="s">
        <v>28</v>
      </c>
      <c r="C2509" s="3">
        <v>271</v>
      </c>
    </row>
    <row r="2510" spans="1:3" x14ac:dyDescent="0.35">
      <c r="A2510" s="3" t="s">
        <v>27</v>
      </c>
      <c r="B2510" s="3" t="s">
        <v>28</v>
      </c>
      <c r="C2510" s="3">
        <v>421</v>
      </c>
    </row>
    <row r="2511" spans="1:3" x14ac:dyDescent="0.35">
      <c r="A2511" s="3" t="s">
        <v>27</v>
      </c>
      <c r="B2511" s="3" t="s">
        <v>28</v>
      </c>
      <c r="C2511" s="3">
        <v>478</v>
      </c>
    </row>
    <row r="2512" spans="1:3" x14ac:dyDescent="0.35">
      <c r="A2512" s="3" t="s">
        <v>27</v>
      </c>
      <c r="B2512" s="3" t="s">
        <v>28</v>
      </c>
      <c r="C2512" s="3">
        <v>146</v>
      </c>
    </row>
    <row r="2513" spans="1:3" x14ac:dyDescent="0.35">
      <c r="A2513" s="3" t="s">
        <v>27</v>
      </c>
      <c r="B2513" s="3" t="s">
        <v>28</v>
      </c>
      <c r="C2513" s="3">
        <v>58</v>
      </c>
    </row>
    <row r="2514" spans="1:3" x14ac:dyDescent="0.35">
      <c r="A2514" s="3" t="s">
        <v>27</v>
      </c>
      <c r="B2514" s="3" t="s">
        <v>28</v>
      </c>
      <c r="C2514" s="3">
        <v>95</v>
      </c>
    </row>
    <row r="2515" spans="1:3" x14ac:dyDescent="0.35">
      <c r="A2515" s="3" t="s">
        <v>27</v>
      </c>
      <c r="B2515" s="3" t="s">
        <v>28</v>
      </c>
      <c r="C2515" s="3">
        <v>81</v>
      </c>
    </row>
    <row r="2516" spans="1:3" x14ac:dyDescent="0.35">
      <c r="A2516" s="3" t="s">
        <v>27</v>
      </c>
      <c r="B2516" s="3" t="s">
        <v>28</v>
      </c>
      <c r="C2516" s="3">
        <v>786</v>
      </c>
    </row>
    <row r="2517" spans="1:3" x14ac:dyDescent="0.35">
      <c r="A2517" s="3" t="s">
        <v>27</v>
      </c>
      <c r="B2517" s="3" t="s">
        <v>28</v>
      </c>
      <c r="C2517" s="3">
        <v>93</v>
      </c>
    </row>
    <row r="2518" spans="1:3" x14ac:dyDescent="0.35">
      <c r="A2518" s="3" t="s">
        <v>27</v>
      </c>
      <c r="B2518" s="3" t="s">
        <v>28</v>
      </c>
      <c r="C2518" s="3">
        <v>210</v>
      </c>
    </row>
    <row r="2519" spans="1:3" x14ac:dyDescent="0.35">
      <c r="A2519" s="3" t="s">
        <v>27</v>
      </c>
      <c r="B2519" s="3" t="s">
        <v>28</v>
      </c>
      <c r="C2519" s="3">
        <v>550</v>
      </c>
    </row>
    <row r="2520" spans="1:3" x14ac:dyDescent="0.35">
      <c r="A2520" s="3" t="s">
        <v>27</v>
      </c>
      <c r="B2520" s="3" t="s">
        <v>28</v>
      </c>
      <c r="C2520" s="3">
        <v>525</v>
      </c>
    </row>
    <row r="2521" spans="1:3" x14ac:dyDescent="0.35">
      <c r="A2521" s="3" t="s">
        <v>27</v>
      </c>
      <c r="B2521" s="3" t="s">
        <v>28</v>
      </c>
      <c r="C2521" s="3">
        <v>399</v>
      </c>
    </row>
    <row r="2522" spans="1:3" x14ac:dyDescent="0.35">
      <c r="A2522" s="3" t="s">
        <v>27</v>
      </c>
      <c r="B2522" s="3" t="s">
        <v>28</v>
      </c>
      <c r="C2522" s="3">
        <v>357</v>
      </c>
    </row>
    <row r="2523" spans="1:3" x14ac:dyDescent="0.35">
      <c r="A2523" s="3" t="s">
        <v>27</v>
      </c>
      <c r="B2523" s="3" t="s">
        <v>28</v>
      </c>
      <c r="C2523" s="3">
        <v>343</v>
      </c>
    </row>
    <row r="2524" spans="1:3" x14ac:dyDescent="0.35">
      <c r="A2524" s="3" t="s">
        <v>27</v>
      </c>
      <c r="B2524" s="3" t="s">
        <v>28</v>
      </c>
      <c r="C2524" s="3">
        <v>333</v>
      </c>
    </row>
    <row r="2525" spans="1:3" x14ac:dyDescent="0.35">
      <c r="A2525" s="3" t="s">
        <v>27</v>
      </c>
      <c r="B2525" s="3" t="s">
        <v>28</v>
      </c>
      <c r="C2525" s="3">
        <v>732</v>
      </c>
    </row>
    <row r="2526" spans="1:3" x14ac:dyDescent="0.35">
      <c r="A2526" s="3" t="s">
        <v>27</v>
      </c>
      <c r="B2526" s="3" t="s">
        <v>28</v>
      </c>
      <c r="C2526" s="3">
        <v>698</v>
      </c>
    </row>
    <row r="2527" spans="1:3" x14ac:dyDescent="0.35">
      <c r="A2527" s="3" t="s">
        <v>27</v>
      </c>
      <c r="B2527" s="3" t="s">
        <v>28</v>
      </c>
      <c r="C2527" s="3">
        <v>97</v>
      </c>
    </row>
    <row r="2528" spans="1:3" x14ac:dyDescent="0.35">
      <c r="A2528" s="3" t="s">
        <v>27</v>
      </c>
      <c r="B2528" s="3" t="s">
        <v>28</v>
      </c>
      <c r="C2528" s="3">
        <v>127</v>
      </c>
    </row>
    <row r="2529" spans="1:3" x14ac:dyDescent="0.35">
      <c r="A2529" s="3" t="s">
        <v>27</v>
      </c>
      <c r="B2529" s="3" t="s">
        <v>28</v>
      </c>
      <c r="C2529" s="3">
        <v>512</v>
      </c>
    </row>
    <row r="2530" spans="1:3" x14ac:dyDescent="0.35">
      <c r="A2530" s="3" t="s">
        <v>27</v>
      </c>
      <c r="B2530" s="3" t="s">
        <v>28</v>
      </c>
      <c r="C2530" s="3">
        <v>563</v>
      </c>
    </row>
    <row r="2531" spans="1:3" x14ac:dyDescent="0.35">
      <c r="A2531" s="3" t="s">
        <v>27</v>
      </c>
      <c r="B2531" s="3" t="s">
        <v>28</v>
      </c>
      <c r="C2531" s="3">
        <v>460</v>
      </c>
    </row>
    <row r="2532" spans="1:3" x14ac:dyDescent="0.35">
      <c r="A2532" s="3" t="s">
        <v>27</v>
      </c>
      <c r="B2532" s="3" t="s">
        <v>28</v>
      </c>
      <c r="C2532" s="3">
        <v>324</v>
      </c>
    </row>
    <row r="2533" spans="1:3" x14ac:dyDescent="0.35">
      <c r="A2533" s="3" t="s">
        <v>27</v>
      </c>
      <c r="B2533" s="3" t="s">
        <v>28</v>
      </c>
      <c r="C2533" s="3">
        <v>416</v>
      </c>
    </row>
    <row r="2534" spans="1:3" x14ac:dyDescent="0.35">
      <c r="A2534" s="3" t="s">
        <v>27</v>
      </c>
      <c r="B2534" s="3" t="s">
        <v>28</v>
      </c>
      <c r="C2534" s="3">
        <v>604</v>
      </c>
    </row>
    <row r="2535" spans="1:3" x14ac:dyDescent="0.35">
      <c r="A2535" s="3" t="s">
        <v>27</v>
      </c>
      <c r="B2535" s="3" t="s">
        <v>28</v>
      </c>
      <c r="C2535" s="3">
        <v>484</v>
      </c>
    </row>
    <row r="2536" spans="1:3" x14ac:dyDescent="0.35">
      <c r="A2536" s="3" t="s">
        <v>27</v>
      </c>
      <c r="B2536" s="3" t="s">
        <v>28</v>
      </c>
      <c r="C2536" s="3">
        <v>247</v>
      </c>
    </row>
    <row r="2537" spans="1:3" x14ac:dyDescent="0.35">
      <c r="A2537" s="3" t="s">
        <v>27</v>
      </c>
      <c r="B2537" s="3" t="s">
        <v>28</v>
      </c>
      <c r="C2537" s="3">
        <v>405</v>
      </c>
    </row>
    <row r="2538" spans="1:3" x14ac:dyDescent="0.35">
      <c r="A2538" s="3" t="s">
        <v>27</v>
      </c>
      <c r="B2538" s="3" t="s">
        <v>28</v>
      </c>
      <c r="C2538" s="3">
        <v>371</v>
      </c>
    </row>
    <row r="2539" spans="1:3" x14ac:dyDescent="0.35">
      <c r="A2539" s="3" t="s">
        <v>27</v>
      </c>
      <c r="B2539" s="3" t="s">
        <v>28</v>
      </c>
      <c r="C2539" s="3">
        <v>353</v>
      </c>
    </row>
    <row r="2540" spans="1:3" x14ac:dyDescent="0.35">
      <c r="A2540" s="3" t="s">
        <v>27</v>
      </c>
      <c r="B2540" s="3" t="s">
        <v>28</v>
      </c>
      <c r="C2540" s="3">
        <v>322</v>
      </c>
    </row>
    <row r="2541" spans="1:3" x14ac:dyDescent="0.35">
      <c r="A2541" s="3" t="s">
        <v>27</v>
      </c>
      <c r="B2541" s="3" t="s">
        <v>28</v>
      </c>
      <c r="C2541" s="3">
        <v>325</v>
      </c>
    </row>
    <row r="2542" spans="1:3" x14ac:dyDescent="0.35">
      <c r="A2542" s="3" t="s">
        <v>27</v>
      </c>
      <c r="B2542" s="3" t="s">
        <v>28</v>
      </c>
      <c r="C2542" s="3">
        <v>423</v>
      </c>
    </row>
    <row r="2543" spans="1:3" x14ac:dyDescent="0.35">
      <c r="A2543" s="3" t="s">
        <v>27</v>
      </c>
      <c r="B2543" s="3" t="s">
        <v>28</v>
      </c>
      <c r="C2543" s="3">
        <v>530</v>
      </c>
    </row>
    <row r="2544" spans="1:3" x14ac:dyDescent="0.35">
      <c r="A2544" s="3" t="s">
        <v>27</v>
      </c>
      <c r="B2544" s="3" t="s">
        <v>28</v>
      </c>
      <c r="C2544" s="3">
        <v>327</v>
      </c>
    </row>
    <row r="2545" spans="1:3" x14ac:dyDescent="0.35">
      <c r="A2545" s="3" t="s">
        <v>27</v>
      </c>
      <c r="B2545" s="3" t="s">
        <v>28</v>
      </c>
      <c r="C2545" s="3">
        <v>276</v>
      </c>
    </row>
    <row r="2546" spans="1:3" x14ac:dyDescent="0.35">
      <c r="A2546" s="3" t="s">
        <v>27</v>
      </c>
      <c r="B2546" s="3" t="s">
        <v>28</v>
      </c>
      <c r="C2546" s="3">
        <v>186</v>
      </c>
    </row>
    <row r="2547" spans="1:3" x14ac:dyDescent="0.35">
      <c r="A2547" s="3" t="s">
        <v>27</v>
      </c>
      <c r="B2547" s="3" t="s">
        <v>28</v>
      </c>
      <c r="C2547" s="3">
        <v>173</v>
      </c>
    </row>
    <row r="2548" spans="1:3" x14ac:dyDescent="0.35">
      <c r="A2548" s="3" t="s">
        <v>27</v>
      </c>
      <c r="B2548" s="3" t="s">
        <v>28</v>
      </c>
      <c r="C2548" s="3">
        <v>152</v>
      </c>
    </row>
    <row r="2549" spans="1:3" x14ac:dyDescent="0.35">
      <c r="A2549" s="3" t="s">
        <v>27</v>
      </c>
      <c r="B2549" s="3" t="s">
        <v>28</v>
      </c>
      <c r="C2549" s="3">
        <v>264</v>
      </c>
    </row>
    <row r="2550" spans="1:3" x14ac:dyDescent="0.35">
      <c r="A2550" s="3" t="s">
        <v>27</v>
      </c>
      <c r="B2550" s="3" t="s">
        <v>28</v>
      </c>
      <c r="C2550" s="3">
        <v>469</v>
      </c>
    </row>
    <row r="2551" spans="1:3" x14ac:dyDescent="0.35">
      <c r="A2551" s="3" t="s">
        <v>27</v>
      </c>
      <c r="B2551" s="3" t="s">
        <v>28</v>
      </c>
      <c r="C2551" s="3">
        <v>316</v>
      </c>
    </row>
    <row r="2552" spans="1:3" x14ac:dyDescent="0.35">
      <c r="A2552" s="3" t="s">
        <v>27</v>
      </c>
      <c r="B2552" s="3" t="s">
        <v>28</v>
      </c>
      <c r="C2552" s="3">
        <v>260</v>
      </c>
    </row>
    <row r="2553" spans="1:3" x14ac:dyDescent="0.35">
      <c r="A2553" s="3" t="s">
        <v>27</v>
      </c>
      <c r="B2553" s="3" t="s">
        <v>28</v>
      </c>
      <c r="C2553" s="3">
        <v>227</v>
      </c>
    </row>
    <row r="2554" spans="1:3" x14ac:dyDescent="0.35">
      <c r="A2554" s="3" t="s">
        <v>27</v>
      </c>
      <c r="B2554" s="3" t="s">
        <v>28</v>
      </c>
      <c r="C2554" s="3">
        <v>404</v>
      </c>
    </row>
    <row r="2555" spans="1:3" x14ac:dyDescent="0.35">
      <c r="A2555" s="3" t="s">
        <v>27</v>
      </c>
      <c r="B2555" s="3" t="s">
        <v>28</v>
      </c>
      <c r="C2555" s="3">
        <v>310</v>
      </c>
    </row>
    <row r="2556" spans="1:3" x14ac:dyDescent="0.35">
      <c r="A2556" s="3" t="s">
        <v>27</v>
      </c>
      <c r="B2556" s="3" t="s">
        <v>28</v>
      </c>
      <c r="C2556" s="3">
        <v>184</v>
      </c>
    </row>
    <row r="2557" spans="1:3" x14ac:dyDescent="0.35">
      <c r="A2557" s="3" t="s">
        <v>27</v>
      </c>
      <c r="B2557" s="3" t="s">
        <v>28</v>
      </c>
      <c r="C2557" s="3">
        <v>686</v>
      </c>
    </row>
    <row r="2558" spans="1:3" x14ac:dyDescent="0.35">
      <c r="A2558" s="3" t="s">
        <v>27</v>
      </c>
      <c r="B2558" s="3" t="s">
        <v>28</v>
      </c>
      <c r="C2558" s="3">
        <v>242</v>
      </c>
    </row>
    <row r="2559" spans="1:3" x14ac:dyDescent="0.35">
      <c r="A2559" s="3" t="s">
        <v>27</v>
      </c>
      <c r="B2559" s="3" t="s">
        <v>28</v>
      </c>
      <c r="C2559" s="3">
        <v>479</v>
      </c>
    </row>
    <row r="2560" spans="1:3" x14ac:dyDescent="0.35">
      <c r="A2560" s="3" t="s">
        <v>27</v>
      </c>
      <c r="B2560" s="3" t="s">
        <v>28</v>
      </c>
      <c r="C2560" s="3">
        <v>187</v>
      </c>
    </row>
    <row r="2561" spans="1:3" x14ac:dyDescent="0.35">
      <c r="A2561" s="3" t="s">
        <v>27</v>
      </c>
      <c r="B2561" s="3" t="s">
        <v>28</v>
      </c>
      <c r="C2561" s="3">
        <v>373</v>
      </c>
    </row>
    <row r="2562" spans="1:3" x14ac:dyDescent="0.35">
      <c r="A2562" s="3" t="s">
        <v>27</v>
      </c>
      <c r="B2562" s="3" t="s">
        <v>28</v>
      </c>
      <c r="C2562" s="3">
        <v>805</v>
      </c>
    </row>
    <row r="2563" spans="1:3" x14ac:dyDescent="0.35">
      <c r="A2563" s="3" t="s">
        <v>27</v>
      </c>
      <c r="B2563" s="3" t="s">
        <v>28</v>
      </c>
      <c r="C2563" s="3">
        <v>459</v>
      </c>
    </row>
    <row r="2564" spans="1:3" x14ac:dyDescent="0.35">
      <c r="A2564" s="3" t="s">
        <v>27</v>
      </c>
      <c r="B2564" s="3" t="s">
        <v>28</v>
      </c>
      <c r="C2564" s="3">
        <v>211</v>
      </c>
    </row>
    <row r="2565" spans="1:3" x14ac:dyDescent="0.35">
      <c r="A2565" s="3" t="s">
        <v>27</v>
      </c>
      <c r="B2565" s="3" t="s">
        <v>28</v>
      </c>
      <c r="C2565" s="3">
        <v>52</v>
      </c>
    </row>
    <row r="2566" spans="1:3" x14ac:dyDescent="0.35">
      <c r="A2566" s="3" t="s">
        <v>27</v>
      </c>
      <c r="B2566" s="3" t="s">
        <v>28</v>
      </c>
      <c r="C2566" s="3">
        <v>750</v>
      </c>
    </row>
    <row r="2567" spans="1:3" x14ac:dyDescent="0.35">
      <c r="A2567" s="3" t="s">
        <v>27</v>
      </c>
      <c r="B2567" s="3" t="s">
        <v>28</v>
      </c>
      <c r="C2567" s="3">
        <v>1697</v>
      </c>
    </row>
    <row r="2568" spans="1:3" x14ac:dyDescent="0.35">
      <c r="A2568" s="3" t="s">
        <v>27</v>
      </c>
      <c r="B2568" s="3" t="s">
        <v>28</v>
      </c>
      <c r="C2568" s="3">
        <v>203</v>
      </c>
    </row>
    <row r="2569" spans="1:3" x14ac:dyDescent="0.35">
      <c r="A2569" s="3" t="s">
        <v>27</v>
      </c>
      <c r="B2569" s="3" t="s">
        <v>28</v>
      </c>
      <c r="C2569" s="3">
        <v>135</v>
      </c>
    </row>
    <row r="2570" spans="1:3" x14ac:dyDescent="0.35">
      <c r="A2570" s="3" t="s">
        <v>27</v>
      </c>
      <c r="B2570" s="3" t="s">
        <v>28</v>
      </c>
      <c r="C2570" s="3">
        <v>300</v>
      </c>
    </row>
    <row r="2571" spans="1:3" x14ac:dyDescent="0.35">
      <c r="A2571" s="3" t="s">
        <v>27</v>
      </c>
      <c r="B2571" s="3" t="s">
        <v>28</v>
      </c>
      <c r="C2571" s="3">
        <v>334</v>
      </c>
    </row>
    <row r="2572" spans="1:3" x14ac:dyDescent="0.35">
      <c r="A2572" s="3" t="s">
        <v>27</v>
      </c>
      <c r="B2572" s="3" t="s">
        <v>28</v>
      </c>
      <c r="C2572" s="3">
        <v>227</v>
      </c>
    </row>
    <row r="2573" spans="1:3" x14ac:dyDescent="0.35">
      <c r="A2573" s="3" t="s">
        <v>27</v>
      </c>
      <c r="B2573" s="3" t="s">
        <v>28</v>
      </c>
      <c r="C2573" s="3">
        <v>321</v>
      </c>
    </row>
    <row r="2574" spans="1:3" x14ac:dyDescent="0.35">
      <c r="A2574" s="3" t="s">
        <v>27</v>
      </c>
      <c r="B2574" s="3" t="s">
        <v>28</v>
      </c>
      <c r="C2574" s="3">
        <v>296</v>
      </c>
    </row>
    <row r="2575" spans="1:3" x14ac:dyDescent="0.35">
      <c r="A2575" s="3" t="s">
        <v>27</v>
      </c>
      <c r="B2575" s="3" t="s">
        <v>28</v>
      </c>
      <c r="C2575" s="3">
        <v>452</v>
      </c>
    </row>
    <row r="2576" spans="1:3" x14ac:dyDescent="0.35">
      <c r="A2576" s="3" t="s">
        <v>27</v>
      </c>
      <c r="B2576" s="3" t="s">
        <v>28</v>
      </c>
      <c r="C2576" s="3">
        <v>170</v>
      </c>
    </row>
    <row r="2577" spans="1:3" x14ac:dyDescent="0.35">
      <c r="A2577" s="3" t="s">
        <v>27</v>
      </c>
      <c r="B2577" s="3" t="s">
        <v>28</v>
      </c>
      <c r="C2577" s="3">
        <v>95</v>
      </c>
    </row>
    <row r="2578" spans="1:3" x14ac:dyDescent="0.35">
      <c r="A2578" s="3" t="s">
        <v>27</v>
      </c>
      <c r="B2578" s="3" t="s">
        <v>28</v>
      </c>
      <c r="C2578" s="3">
        <v>472</v>
      </c>
    </row>
    <row r="2579" spans="1:3" x14ac:dyDescent="0.35">
      <c r="A2579" s="3" t="s">
        <v>27</v>
      </c>
      <c r="B2579" s="3" t="s">
        <v>28</v>
      </c>
      <c r="C2579" s="3">
        <v>229</v>
      </c>
    </row>
    <row r="2580" spans="1:3" x14ac:dyDescent="0.35">
      <c r="A2580" s="3" t="s">
        <v>27</v>
      </c>
      <c r="B2580" s="3" t="s">
        <v>28</v>
      </c>
      <c r="C2580" s="3">
        <v>298</v>
      </c>
    </row>
    <row r="2581" spans="1:3" x14ac:dyDescent="0.35">
      <c r="A2581" s="3" t="s">
        <v>27</v>
      </c>
      <c r="B2581" s="3" t="s">
        <v>28</v>
      </c>
      <c r="C2581" s="3">
        <v>551</v>
      </c>
    </row>
    <row r="2582" spans="1:3" x14ac:dyDescent="0.35">
      <c r="A2582" s="3" t="s">
        <v>27</v>
      </c>
      <c r="B2582" s="3" t="s">
        <v>28</v>
      </c>
      <c r="C2582" s="3">
        <v>139</v>
      </c>
    </row>
    <row r="2583" spans="1:3" x14ac:dyDescent="0.35">
      <c r="A2583" s="3" t="s">
        <v>27</v>
      </c>
      <c r="B2583" s="3" t="s">
        <v>28</v>
      </c>
      <c r="C2583" s="3">
        <v>193</v>
      </c>
    </row>
    <row r="2584" spans="1:3" x14ac:dyDescent="0.35">
      <c r="A2584" s="3" t="s">
        <v>27</v>
      </c>
      <c r="B2584" s="3" t="s">
        <v>28</v>
      </c>
      <c r="C2584" s="3">
        <v>165</v>
      </c>
    </row>
    <row r="2585" spans="1:3" x14ac:dyDescent="0.35">
      <c r="A2585" s="3" t="s">
        <v>27</v>
      </c>
      <c r="B2585" s="3" t="s">
        <v>28</v>
      </c>
      <c r="C2585" s="3">
        <v>169</v>
      </c>
    </row>
    <row r="2586" spans="1:3" x14ac:dyDescent="0.35">
      <c r="A2586" s="3" t="s">
        <v>27</v>
      </c>
      <c r="B2586" s="3" t="s">
        <v>28</v>
      </c>
      <c r="C2586" s="3">
        <v>388</v>
      </c>
    </row>
    <row r="2587" spans="1:3" x14ac:dyDescent="0.35">
      <c r="A2587" s="3" t="s">
        <v>27</v>
      </c>
      <c r="B2587" s="3" t="s">
        <v>28</v>
      </c>
      <c r="C2587" s="3">
        <v>195</v>
      </c>
    </row>
    <row r="2588" spans="1:3" x14ac:dyDescent="0.35">
      <c r="A2588" s="3" t="s">
        <v>27</v>
      </c>
      <c r="B2588" s="3" t="s">
        <v>28</v>
      </c>
      <c r="C2588" s="3">
        <v>560</v>
      </c>
    </row>
    <row r="2589" spans="1:3" x14ac:dyDescent="0.35">
      <c r="A2589" s="3" t="s">
        <v>27</v>
      </c>
      <c r="B2589" s="3" t="s">
        <v>28</v>
      </c>
      <c r="C2589" s="3">
        <v>96</v>
      </c>
    </row>
    <row r="2590" spans="1:3" x14ac:dyDescent="0.35">
      <c r="A2590" s="3" t="s">
        <v>27</v>
      </c>
      <c r="B2590" s="3" t="s">
        <v>28</v>
      </c>
      <c r="C2590" s="3">
        <v>489</v>
      </c>
    </row>
    <row r="2591" spans="1:3" x14ac:dyDescent="0.35">
      <c r="A2591" s="3" t="s">
        <v>27</v>
      </c>
      <c r="B2591" s="3" t="s">
        <v>28</v>
      </c>
      <c r="C2591" s="3">
        <v>195</v>
      </c>
    </row>
    <row r="2592" spans="1:3" x14ac:dyDescent="0.35">
      <c r="A2592" s="3" t="s">
        <v>27</v>
      </c>
      <c r="B2592" s="3" t="s">
        <v>28</v>
      </c>
      <c r="C2592" s="3">
        <v>690</v>
      </c>
    </row>
    <row r="2593" spans="1:3" x14ac:dyDescent="0.35">
      <c r="A2593" s="3" t="s">
        <v>27</v>
      </c>
      <c r="B2593" s="3" t="s">
        <v>28</v>
      </c>
      <c r="C2593" s="3">
        <v>310</v>
      </c>
    </row>
    <row r="2594" spans="1:3" x14ac:dyDescent="0.35">
      <c r="A2594" s="3" t="s">
        <v>27</v>
      </c>
      <c r="B2594" s="3" t="s">
        <v>28</v>
      </c>
      <c r="C2594" s="3">
        <v>302</v>
      </c>
    </row>
    <row r="2595" spans="1:3" x14ac:dyDescent="0.35">
      <c r="A2595" s="3" t="s">
        <v>27</v>
      </c>
      <c r="B2595" s="3" t="s">
        <v>28</v>
      </c>
      <c r="C2595" s="3">
        <v>297</v>
      </c>
    </row>
    <row r="2596" spans="1:3" x14ac:dyDescent="0.35">
      <c r="A2596" s="3" t="s">
        <v>27</v>
      </c>
      <c r="B2596" s="3" t="s">
        <v>28</v>
      </c>
      <c r="C2596" s="3">
        <v>408</v>
      </c>
    </row>
    <row r="2597" spans="1:3" x14ac:dyDescent="0.35">
      <c r="A2597" s="3" t="s">
        <v>27</v>
      </c>
      <c r="B2597" s="3" t="s">
        <v>28</v>
      </c>
      <c r="C2597" s="3">
        <v>206</v>
      </c>
    </row>
    <row r="2598" spans="1:3" x14ac:dyDescent="0.35">
      <c r="A2598" s="3" t="s">
        <v>27</v>
      </c>
      <c r="B2598" s="3" t="s">
        <v>28</v>
      </c>
      <c r="C2598" s="3">
        <v>284</v>
      </c>
    </row>
    <row r="2599" spans="1:3" x14ac:dyDescent="0.35">
      <c r="A2599" s="3" t="s">
        <v>27</v>
      </c>
      <c r="B2599" s="3" t="s">
        <v>28</v>
      </c>
      <c r="C2599" s="3">
        <v>229</v>
      </c>
    </row>
    <row r="2600" spans="1:3" x14ac:dyDescent="0.35">
      <c r="A2600" s="3" t="s">
        <v>27</v>
      </c>
      <c r="B2600" s="3" t="s">
        <v>28</v>
      </c>
      <c r="C2600" s="3">
        <v>644</v>
      </c>
    </row>
    <row r="2601" spans="1:3" x14ac:dyDescent="0.35">
      <c r="A2601" s="3" t="s">
        <v>27</v>
      </c>
      <c r="B2601" s="3" t="s">
        <v>28</v>
      </c>
      <c r="C2601" s="3">
        <v>345</v>
      </c>
    </row>
    <row r="2602" spans="1:3" x14ac:dyDescent="0.35">
      <c r="A2602" s="3" t="s">
        <v>27</v>
      </c>
      <c r="B2602" s="3" t="s">
        <v>28</v>
      </c>
      <c r="C2602" s="3">
        <v>333</v>
      </c>
    </row>
    <row r="2603" spans="1:3" x14ac:dyDescent="0.35">
      <c r="A2603" s="3" t="s">
        <v>27</v>
      </c>
      <c r="B2603" s="3" t="s">
        <v>28</v>
      </c>
      <c r="C2603" s="3">
        <v>335</v>
      </c>
    </row>
    <row r="2604" spans="1:3" x14ac:dyDescent="0.35">
      <c r="A2604" s="3" t="s">
        <v>27</v>
      </c>
      <c r="B2604" s="3" t="s">
        <v>28</v>
      </c>
      <c r="C2604" s="3">
        <v>1090</v>
      </c>
    </row>
    <row r="2605" spans="1:3" x14ac:dyDescent="0.35">
      <c r="A2605" s="3" t="s">
        <v>27</v>
      </c>
      <c r="B2605" s="3" t="s">
        <v>28</v>
      </c>
      <c r="C2605" s="3">
        <v>907</v>
      </c>
    </row>
    <row r="2606" spans="1:3" x14ac:dyDescent="0.35">
      <c r="A2606" s="3" t="s">
        <v>27</v>
      </c>
      <c r="B2606" s="3" t="s">
        <v>28</v>
      </c>
      <c r="C2606" s="3">
        <v>319</v>
      </c>
    </row>
    <row r="2607" spans="1:3" x14ac:dyDescent="0.35">
      <c r="A2607" s="3" t="s">
        <v>27</v>
      </c>
      <c r="B2607" s="3" t="s">
        <v>28</v>
      </c>
      <c r="C2607" s="3">
        <v>478</v>
      </c>
    </row>
    <row r="2608" spans="1:3" x14ac:dyDescent="0.35">
      <c r="A2608" s="3" t="s">
        <v>27</v>
      </c>
      <c r="B2608" s="3" t="s">
        <v>28</v>
      </c>
      <c r="C2608" s="3">
        <v>167</v>
      </c>
    </row>
    <row r="2609" spans="1:3" x14ac:dyDescent="0.35">
      <c r="A2609" s="3" t="s">
        <v>27</v>
      </c>
      <c r="B2609" s="3" t="s">
        <v>28</v>
      </c>
      <c r="C2609" s="3">
        <v>84</v>
      </c>
    </row>
    <row r="2610" spans="1:3" x14ac:dyDescent="0.35">
      <c r="A2610" s="3" t="s">
        <v>27</v>
      </c>
      <c r="B2610" s="3" t="s">
        <v>28</v>
      </c>
      <c r="C2610" s="3">
        <v>397</v>
      </c>
    </row>
    <row r="2611" spans="1:3" x14ac:dyDescent="0.35">
      <c r="A2611" s="3" t="s">
        <v>27</v>
      </c>
      <c r="B2611" s="3" t="s">
        <v>28</v>
      </c>
      <c r="C2611" s="3">
        <v>113</v>
      </c>
    </row>
    <row r="2612" spans="1:3" x14ac:dyDescent="0.35">
      <c r="A2612" s="3" t="s">
        <v>27</v>
      </c>
      <c r="B2612" s="3" t="s">
        <v>28</v>
      </c>
      <c r="C2612" s="3">
        <v>132</v>
      </c>
    </row>
    <row r="2613" spans="1:3" x14ac:dyDescent="0.35">
      <c r="A2613" s="3" t="s">
        <v>27</v>
      </c>
      <c r="B2613" s="3" t="s">
        <v>28</v>
      </c>
      <c r="C2613" s="3">
        <v>422</v>
      </c>
    </row>
    <row r="2614" spans="1:3" x14ac:dyDescent="0.35">
      <c r="A2614" s="3" t="s">
        <v>27</v>
      </c>
      <c r="B2614" s="3" t="s">
        <v>28</v>
      </c>
      <c r="C2614" s="3">
        <v>447</v>
      </c>
    </row>
    <row r="2615" spans="1:3" x14ac:dyDescent="0.35">
      <c r="A2615" s="3" t="s">
        <v>27</v>
      </c>
      <c r="B2615" s="3" t="s">
        <v>28</v>
      </c>
      <c r="C2615" s="3">
        <v>273</v>
      </c>
    </row>
    <row r="2616" spans="1:3" x14ac:dyDescent="0.35">
      <c r="A2616" s="3" t="s">
        <v>27</v>
      </c>
      <c r="B2616" s="3" t="s">
        <v>28</v>
      </c>
      <c r="C2616" s="3">
        <v>484</v>
      </c>
    </row>
    <row r="2617" spans="1:3" x14ac:dyDescent="0.35">
      <c r="A2617" s="3" t="s">
        <v>27</v>
      </c>
      <c r="B2617" s="3" t="s">
        <v>28</v>
      </c>
      <c r="C2617" s="3">
        <v>154</v>
      </c>
    </row>
    <row r="2618" spans="1:3" x14ac:dyDescent="0.35">
      <c r="A2618" s="3" t="s">
        <v>27</v>
      </c>
      <c r="B2618" s="3" t="s">
        <v>28</v>
      </c>
      <c r="C2618" s="3">
        <v>135</v>
      </c>
    </row>
    <row r="2619" spans="1:3" x14ac:dyDescent="0.35">
      <c r="A2619" s="3" t="s">
        <v>27</v>
      </c>
      <c r="B2619" s="3" t="s">
        <v>28</v>
      </c>
      <c r="C2619" s="3">
        <v>740</v>
      </c>
    </row>
    <row r="2620" spans="1:3" x14ac:dyDescent="0.35">
      <c r="A2620" s="3" t="s">
        <v>27</v>
      </c>
      <c r="B2620" s="3" t="s">
        <v>28</v>
      </c>
      <c r="C2620" s="3">
        <v>673</v>
      </c>
    </row>
    <row r="2621" spans="1:3" x14ac:dyDescent="0.35">
      <c r="A2621" s="3" t="s">
        <v>27</v>
      </c>
      <c r="B2621" s="3" t="s">
        <v>28</v>
      </c>
      <c r="C2621" s="3">
        <v>505</v>
      </c>
    </row>
    <row r="2622" spans="1:3" x14ac:dyDescent="0.35">
      <c r="A2622" s="3" t="s">
        <v>27</v>
      </c>
      <c r="B2622" s="3" t="s">
        <v>28</v>
      </c>
      <c r="C2622" s="3">
        <v>108</v>
      </c>
    </row>
    <row r="2623" spans="1:3" x14ac:dyDescent="0.35">
      <c r="A2623" s="3" t="s">
        <v>27</v>
      </c>
      <c r="B2623" s="3" t="s">
        <v>28</v>
      </c>
      <c r="C2623" s="3">
        <v>417</v>
      </c>
    </row>
    <row r="2624" spans="1:3" x14ac:dyDescent="0.35">
      <c r="A2624" s="3" t="s">
        <v>27</v>
      </c>
      <c r="B2624" s="3" t="s">
        <v>28</v>
      </c>
      <c r="C2624" s="3">
        <v>658</v>
      </c>
    </row>
    <row r="2625" spans="1:3" x14ac:dyDescent="0.35">
      <c r="A2625" s="3" t="s">
        <v>27</v>
      </c>
      <c r="B2625" s="3" t="s">
        <v>28</v>
      </c>
      <c r="C2625" s="3">
        <v>175</v>
      </c>
    </row>
    <row r="2626" spans="1:3" x14ac:dyDescent="0.35">
      <c r="A2626" s="3" t="s">
        <v>27</v>
      </c>
      <c r="B2626" s="3" t="s">
        <v>28</v>
      </c>
      <c r="C2626" s="3">
        <v>127</v>
      </c>
    </row>
    <row r="2627" spans="1:3" x14ac:dyDescent="0.35">
      <c r="A2627" s="3" t="s">
        <v>27</v>
      </c>
      <c r="B2627" s="3" t="s">
        <v>28</v>
      </c>
      <c r="C2627" s="3">
        <v>131</v>
      </c>
    </row>
    <row r="2628" spans="1:3" x14ac:dyDescent="0.35">
      <c r="A2628" s="3" t="s">
        <v>27</v>
      </c>
      <c r="B2628" s="3" t="s">
        <v>28</v>
      </c>
      <c r="C2628" s="3">
        <v>175</v>
      </c>
    </row>
    <row r="2629" spans="1:3" x14ac:dyDescent="0.35">
      <c r="A2629" s="3" t="s">
        <v>27</v>
      </c>
      <c r="B2629" s="3" t="s">
        <v>28</v>
      </c>
      <c r="C2629" s="3">
        <v>158</v>
      </c>
    </row>
    <row r="2630" spans="1:3" x14ac:dyDescent="0.35">
      <c r="A2630" s="3" t="s">
        <v>27</v>
      </c>
      <c r="B2630" s="3" t="s">
        <v>28</v>
      </c>
      <c r="C2630" s="3">
        <v>337</v>
      </c>
    </row>
    <row r="2631" spans="1:3" x14ac:dyDescent="0.35">
      <c r="A2631" s="3" t="s">
        <v>27</v>
      </c>
      <c r="B2631" s="3" t="s">
        <v>28</v>
      </c>
      <c r="C2631" s="3">
        <v>167</v>
      </c>
    </row>
    <row r="2632" spans="1:3" x14ac:dyDescent="0.35">
      <c r="A2632" s="3" t="s">
        <v>27</v>
      </c>
      <c r="B2632" s="3" t="s">
        <v>28</v>
      </c>
      <c r="C2632" s="3">
        <v>452</v>
      </c>
    </row>
    <row r="2633" spans="1:3" x14ac:dyDescent="0.35">
      <c r="A2633" s="3" t="s">
        <v>27</v>
      </c>
      <c r="B2633" s="3" t="s">
        <v>28</v>
      </c>
      <c r="C2633" s="3">
        <v>505</v>
      </c>
    </row>
    <row r="2634" spans="1:3" x14ac:dyDescent="0.35">
      <c r="A2634" s="3" t="s">
        <v>27</v>
      </c>
      <c r="B2634" s="3" t="s">
        <v>28</v>
      </c>
      <c r="C2634" s="3">
        <v>238</v>
      </c>
    </row>
    <row r="2635" spans="1:3" x14ac:dyDescent="0.35">
      <c r="A2635" s="3" t="s">
        <v>27</v>
      </c>
      <c r="B2635" s="3" t="s">
        <v>28</v>
      </c>
      <c r="C2635" s="3">
        <v>231</v>
      </c>
    </row>
    <row r="2636" spans="1:3" x14ac:dyDescent="0.35">
      <c r="A2636" s="3" t="s">
        <v>27</v>
      </c>
      <c r="B2636" s="3" t="s">
        <v>28</v>
      </c>
      <c r="C2636" s="3">
        <v>569</v>
      </c>
    </row>
    <row r="2637" spans="1:3" x14ac:dyDescent="0.35">
      <c r="A2637" s="3" t="s">
        <v>27</v>
      </c>
      <c r="B2637" s="3" t="s">
        <v>28</v>
      </c>
      <c r="C2637" s="3">
        <v>582</v>
      </c>
    </row>
    <row r="2638" spans="1:3" x14ac:dyDescent="0.35">
      <c r="A2638" s="3" t="s">
        <v>27</v>
      </c>
      <c r="B2638" s="3" t="s">
        <v>28</v>
      </c>
      <c r="C2638" s="3">
        <v>154</v>
      </c>
    </row>
    <row r="2639" spans="1:3" x14ac:dyDescent="0.35">
      <c r="A2639" s="3" t="s">
        <v>27</v>
      </c>
      <c r="B2639" s="3" t="s">
        <v>28</v>
      </c>
      <c r="C2639" s="3">
        <v>281</v>
      </c>
    </row>
    <row r="2640" spans="1:3" x14ac:dyDescent="0.35">
      <c r="A2640" s="3" t="s">
        <v>27</v>
      </c>
      <c r="B2640" s="3" t="s">
        <v>28</v>
      </c>
      <c r="C2640" s="3">
        <v>290</v>
      </c>
    </row>
    <row r="2641" spans="1:3" x14ac:dyDescent="0.35">
      <c r="A2641" s="3" t="s">
        <v>27</v>
      </c>
      <c r="B2641" s="3" t="s">
        <v>28</v>
      </c>
      <c r="C2641" s="3">
        <v>395</v>
      </c>
    </row>
    <row r="2642" spans="1:3" x14ac:dyDescent="0.35">
      <c r="A2642" s="3" t="s">
        <v>27</v>
      </c>
      <c r="B2642" s="3" t="s">
        <v>28</v>
      </c>
      <c r="C2642" s="3">
        <v>447</v>
      </c>
    </row>
    <row r="2643" spans="1:3" x14ac:dyDescent="0.35">
      <c r="A2643" s="3" t="s">
        <v>27</v>
      </c>
      <c r="B2643" s="3" t="s">
        <v>28</v>
      </c>
      <c r="C2643" s="3">
        <v>272</v>
      </c>
    </row>
    <row r="2644" spans="1:3" x14ac:dyDescent="0.35">
      <c r="A2644" s="3" t="s">
        <v>27</v>
      </c>
      <c r="B2644" s="3" t="s">
        <v>28</v>
      </c>
      <c r="C2644" s="3">
        <v>335</v>
      </c>
    </row>
    <row r="2645" spans="1:3" x14ac:dyDescent="0.35">
      <c r="A2645" s="3" t="s">
        <v>27</v>
      </c>
      <c r="B2645" s="3" t="s">
        <v>28</v>
      </c>
      <c r="C2645" s="3">
        <v>821</v>
      </c>
    </row>
    <row r="2646" spans="1:3" x14ac:dyDescent="0.35">
      <c r="A2646" s="3" t="s">
        <v>27</v>
      </c>
      <c r="B2646" s="3" t="s">
        <v>28</v>
      </c>
      <c r="C2646" s="3">
        <v>226</v>
      </c>
    </row>
    <row r="2647" spans="1:3" x14ac:dyDescent="0.35">
      <c r="A2647" s="3" t="s">
        <v>27</v>
      </c>
      <c r="B2647" s="3" t="s">
        <v>28</v>
      </c>
      <c r="C2647" s="3">
        <v>678</v>
      </c>
    </row>
    <row r="2648" spans="1:3" x14ac:dyDescent="0.35">
      <c r="A2648" s="3" t="s">
        <v>27</v>
      </c>
      <c r="B2648" s="3" t="s">
        <v>28</v>
      </c>
      <c r="C2648" s="3">
        <v>188</v>
      </c>
    </row>
    <row r="2649" spans="1:3" x14ac:dyDescent="0.35">
      <c r="A2649" s="3" t="s">
        <v>27</v>
      </c>
      <c r="B2649" s="3" t="s">
        <v>28</v>
      </c>
      <c r="C2649" s="3">
        <v>664</v>
      </c>
    </row>
    <row r="2650" spans="1:3" x14ac:dyDescent="0.35">
      <c r="A2650" s="3" t="s">
        <v>27</v>
      </c>
      <c r="B2650" s="3" t="s">
        <v>28</v>
      </c>
      <c r="C2650" s="3">
        <v>179</v>
      </c>
    </row>
    <row r="2651" spans="1:3" x14ac:dyDescent="0.35">
      <c r="A2651" s="3" t="s">
        <v>27</v>
      </c>
      <c r="B2651" s="3" t="s">
        <v>28</v>
      </c>
      <c r="C2651" s="3">
        <v>95</v>
      </c>
    </row>
    <row r="2652" spans="1:3" x14ac:dyDescent="0.35">
      <c r="A2652" s="3" t="s">
        <v>27</v>
      </c>
      <c r="B2652" s="3" t="s">
        <v>28</v>
      </c>
      <c r="C2652" s="3">
        <v>206</v>
      </c>
    </row>
    <row r="2653" spans="1:3" x14ac:dyDescent="0.35">
      <c r="A2653" s="3" t="s">
        <v>27</v>
      </c>
      <c r="B2653" s="3" t="s">
        <v>28</v>
      </c>
      <c r="C2653" s="3">
        <v>1313</v>
      </c>
    </row>
    <row r="2654" spans="1:3" x14ac:dyDescent="0.35">
      <c r="A2654" s="3" t="s">
        <v>27</v>
      </c>
      <c r="B2654" s="3" t="s">
        <v>28</v>
      </c>
      <c r="C2654" s="3">
        <v>148</v>
      </c>
    </row>
    <row r="2655" spans="1:3" x14ac:dyDescent="0.35">
      <c r="A2655" s="3" t="s">
        <v>27</v>
      </c>
      <c r="B2655" s="3" t="s">
        <v>28</v>
      </c>
      <c r="C2655" s="3">
        <v>291</v>
      </c>
    </row>
    <row r="2656" spans="1:3" x14ac:dyDescent="0.35">
      <c r="A2656" s="3" t="s">
        <v>27</v>
      </c>
      <c r="B2656" s="3" t="s">
        <v>28</v>
      </c>
      <c r="C2656" s="3">
        <v>512</v>
      </c>
    </row>
    <row r="2657" spans="1:3" x14ac:dyDescent="0.35">
      <c r="A2657" s="3" t="s">
        <v>27</v>
      </c>
      <c r="B2657" s="3" t="s">
        <v>28</v>
      </c>
      <c r="C2657" s="3">
        <v>248</v>
      </c>
    </row>
    <row r="2658" spans="1:3" x14ac:dyDescent="0.35">
      <c r="A2658" s="3" t="s">
        <v>27</v>
      </c>
      <c r="B2658" s="3" t="s">
        <v>28</v>
      </c>
      <c r="C2658" s="3">
        <v>119</v>
      </c>
    </row>
    <row r="2659" spans="1:3" x14ac:dyDescent="0.35">
      <c r="A2659" s="3" t="s">
        <v>27</v>
      </c>
      <c r="B2659" s="3" t="s">
        <v>28</v>
      </c>
      <c r="C2659" s="3">
        <v>309</v>
      </c>
    </row>
    <row r="2660" spans="1:3" x14ac:dyDescent="0.35">
      <c r="A2660" s="3" t="s">
        <v>27</v>
      </c>
      <c r="B2660" s="3" t="s">
        <v>28</v>
      </c>
      <c r="C2660" s="3">
        <v>122</v>
      </c>
    </row>
    <row r="2661" spans="1:3" x14ac:dyDescent="0.35">
      <c r="A2661" s="3" t="s">
        <v>27</v>
      </c>
      <c r="B2661" s="3" t="s">
        <v>28</v>
      </c>
      <c r="C2661" s="3">
        <v>305</v>
      </c>
    </row>
    <row r="2662" spans="1:3" x14ac:dyDescent="0.35">
      <c r="A2662" s="3" t="s">
        <v>27</v>
      </c>
      <c r="B2662" s="3" t="s">
        <v>28</v>
      </c>
      <c r="C2662" s="3">
        <v>645</v>
      </c>
    </row>
    <row r="2663" spans="1:3" x14ac:dyDescent="0.35">
      <c r="A2663" s="3" t="s">
        <v>27</v>
      </c>
      <c r="B2663" s="3" t="s">
        <v>28</v>
      </c>
      <c r="C2663" s="3">
        <v>264</v>
      </c>
    </row>
    <row r="2664" spans="1:3" x14ac:dyDescent="0.35">
      <c r="A2664" s="3" t="s">
        <v>27</v>
      </c>
      <c r="B2664" s="3" t="s">
        <v>28</v>
      </c>
      <c r="C2664" s="3">
        <v>593</v>
      </c>
    </row>
    <row r="2665" spans="1:3" x14ac:dyDescent="0.35">
      <c r="A2665" s="3" t="s">
        <v>27</v>
      </c>
      <c r="B2665" s="3" t="s">
        <v>28</v>
      </c>
      <c r="C2665" s="3">
        <v>80</v>
      </c>
    </row>
    <row r="2666" spans="1:3" x14ac:dyDescent="0.35">
      <c r="A2666" s="3" t="s">
        <v>27</v>
      </c>
      <c r="B2666" s="3" t="s">
        <v>28</v>
      </c>
      <c r="C2666" s="3">
        <v>366</v>
      </c>
    </row>
    <row r="2667" spans="1:3" x14ac:dyDescent="0.35">
      <c r="A2667" s="3" t="s">
        <v>27</v>
      </c>
      <c r="B2667" s="3" t="s">
        <v>28</v>
      </c>
      <c r="C2667" s="3">
        <v>279</v>
      </c>
    </row>
    <row r="2668" spans="1:3" x14ac:dyDescent="0.35">
      <c r="A2668" s="3" t="s">
        <v>27</v>
      </c>
      <c r="B2668" s="3" t="s">
        <v>28</v>
      </c>
      <c r="C2668" s="3">
        <v>440</v>
      </c>
    </row>
    <row r="2669" spans="1:3" x14ac:dyDescent="0.35">
      <c r="A2669" s="3" t="s">
        <v>27</v>
      </c>
      <c r="B2669" s="3" t="s">
        <v>28</v>
      </c>
      <c r="C2669" s="3">
        <v>326</v>
      </c>
    </row>
    <row r="2670" spans="1:3" x14ac:dyDescent="0.35">
      <c r="A2670" s="3" t="s">
        <v>27</v>
      </c>
      <c r="B2670" s="3" t="s">
        <v>28</v>
      </c>
      <c r="C2670" s="3">
        <v>201</v>
      </c>
    </row>
    <row r="2671" spans="1:3" x14ac:dyDescent="0.35">
      <c r="A2671" s="3" t="s">
        <v>27</v>
      </c>
      <c r="B2671" s="3" t="s">
        <v>28</v>
      </c>
      <c r="C2671" s="3">
        <v>325</v>
      </c>
    </row>
    <row r="2672" spans="1:3" x14ac:dyDescent="0.35">
      <c r="A2672" s="3" t="s">
        <v>27</v>
      </c>
      <c r="B2672" s="3" t="s">
        <v>28</v>
      </c>
      <c r="C2672" s="3">
        <v>342</v>
      </c>
    </row>
    <row r="2673" spans="1:3" x14ac:dyDescent="0.35">
      <c r="A2673" s="3" t="s">
        <v>27</v>
      </c>
      <c r="B2673" s="3" t="s">
        <v>28</v>
      </c>
      <c r="C2673" s="3">
        <v>310</v>
      </c>
    </row>
    <row r="2674" spans="1:3" x14ac:dyDescent="0.35">
      <c r="A2674" s="3" t="s">
        <v>27</v>
      </c>
      <c r="B2674" s="3" t="s">
        <v>28</v>
      </c>
      <c r="C2674" s="3">
        <v>202</v>
      </c>
    </row>
    <row r="2675" spans="1:3" x14ac:dyDescent="0.35">
      <c r="A2675" s="3" t="s">
        <v>27</v>
      </c>
      <c r="B2675" s="3" t="s">
        <v>28</v>
      </c>
      <c r="C2675" s="3">
        <v>116</v>
      </c>
    </row>
    <row r="2676" spans="1:3" x14ac:dyDescent="0.35">
      <c r="A2676" s="3" t="s">
        <v>27</v>
      </c>
      <c r="B2676" s="3" t="s">
        <v>28</v>
      </c>
      <c r="C2676" s="3">
        <v>218</v>
      </c>
    </row>
    <row r="2677" spans="1:3" x14ac:dyDescent="0.35">
      <c r="A2677" s="3" t="s">
        <v>27</v>
      </c>
      <c r="B2677" s="3" t="s">
        <v>28</v>
      </c>
      <c r="C2677" s="3">
        <v>315</v>
      </c>
    </row>
    <row r="2678" spans="1:3" x14ac:dyDescent="0.35">
      <c r="A2678" s="3" t="s">
        <v>27</v>
      </c>
      <c r="B2678" s="3" t="s">
        <v>28</v>
      </c>
      <c r="C2678" s="3">
        <v>252</v>
      </c>
    </row>
    <row r="2679" spans="1:3" x14ac:dyDescent="0.35">
      <c r="A2679" s="3" t="s">
        <v>27</v>
      </c>
      <c r="B2679" s="3" t="s">
        <v>28</v>
      </c>
      <c r="C2679" s="3">
        <v>234</v>
      </c>
    </row>
    <row r="2680" spans="1:3" x14ac:dyDescent="0.35">
      <c r="A2680" s="3" t="s">
        <v>27</v>
      </c>
      <c r="B2680" s="3" t="s">
        <v>28</v>
      </c>
      <c r="C2680" s="3">
        <v>813</v>
      </c>
    </row>
    <row r="2681" spans="1:3" x14ac:dyDescent="0.35">
      <c r="A2681" s="3" t="s">
        <v>27</v>
      </c>
      <c r="B2681" s="3" t="s">
        <v>28</v>
      </c>
      <c r="C2681" s="3">
        <v>282</v>
      </c>
    </row>
    <row r="2682" spans="1:3" x14ac:dyDescent="0.35">
      <c r="A2682" s="3" t="s">
        <v>27</v>
      </c>
      <c r="B2682" s="3" t="s">
        <v>28</v>
      </c>
      <c r="C2682" s="3">
        <v>318</v>
      </c>
    </row>
    <row r="2683" spans="1:3" x14ac:dyDescent="0.35">
      <c r="A2683" s="3" t="s">
        <v>27</v>
      </c>
      <c r="B2683" s="3" t="s">
        <v>28</v>
      </c>
      <c r="C2683" s="3">
        <v>370</v>
      </c>
    </row>
    <row r="2684" spans="1:3" x14ac:dyDescent="0.35">
      <c r="A2684" s="3" t="s">
        <v>27</v>
      </c>
      <c r="B2684" s="3" t="s">
        <v>28</v>
      </c>
      <c r="C2684" s="3">
        <v>189</v>
      </c>
    </row>
    <row r="2685" spans="1:3" x14ac:dyDescent="0.35">
      <c r="A2685" s="3" t="s">
        <v>27</v>
      </c>
      <c r="B2685" s="3" t="s">
        <v>28</v>
      </c>
      <c r="C2685" s="3">
        <v>305</v>
      </c>
    </row>
    <row r="2686" spans="1:3" x14ac:dyDescent="0.35">
      <c r="A2686" s="3" t="s">
        <v>27</v>
      </c>
      <c r="B2686" s="3" t="s">
        <v>28</v>
      </c>
      <c r="C2686" s="3">
        <v>415</v>
      </c>
    </row>
    <row r="2687" spans="1:3" x14ac:dyDescent="0.35">
      <c r="A2687" s="3" t="s">
        <v>27</v>
      </c>
      <c r="B2687" s="3" t="s">
        <v>28</v>
      </c>
      <c r="C2687" s="3">
        <v>78</v>
      </c>
    </row>
    <row r="2688" spans="1:3" x14ac:dyDescent="0.35">
      <c r="A2688" s="3" t="s">
        <v>27</v>
      </c>
      <c r="B2688" s="3" t="s">
        <v>28</v>
      </c>
      <c r="C2688" s="3">
        <v>434</v>
      </c>
    </row>
    <row r="2689" spans="1:3" x14ac:dyDescent="0.35">
      <c r="A2689" s="3" t="s">
        <v>27</v>
      </c>
      <c r="B2689" s="3" t="s">
        <v>28</v>
      </c>
      <c r="C2689" s="3">
        <v>168</v>
      </c>
    </row>
    <row r="2690" spans="1:3" x14ac:dyDescent="0.35">
      <c r="A2690" s="3" t="s">
        <v>27</v>
      </c>
      <c r="B2690" s="3" t="s">
        <v>28</v>
      </c>
      <c r="C2690" s="3">
        <v>376</v>
      </c>
    </row>
    <row r="2691" spans="1:3" x14ac:dyDescent="0.35">
      <c r="A2691" s="3" t="s">
        <v>27</v>
      </c>
      <c r="B2691" s="3" t="s">
        <v>28</v>
      </c>
      <c r="C2691" s="3">
        <v>376</v>
      </c>
    </row>
    <row r="2692" spans="1:3" x14ac:dyDescent="0.35">
      <c r="A2692" s="3" t="s">
        <v>27</v>
      </c>
      <c r="B2692" s="3" t="s">
        <v>28</v>
      </c>
      <c r="C2692" s="3">
        <v>374</v>
      </c>
    </row>
    <row r="2693" spans="1:3" x14ac:dyDescent="0.35">
      <c r="A2693" s="3" t="s">
        <v>27</v>
      </c>
      <c r="B2693" s="3" t="s">
        <v>28</v>
      </c>
      <c r="C2693" s="3">
        <v>87</v>
      </c>
    </row>
    <row r="2694" spans="1:3" x14ac:dyDescent="0.35">
      <c r="A2694" s="3" t="s">
        <v>27</v>
      </c>
      <c r="B2694" s="3" t="s">
        <v>28</v>
      </c>
      <c r="C2694" s="3">
        <v>341</v>
      </c>
    </row>
    <row r="2695" spans="1:3" x14ac:dyDescent="0.35">
      <c r="A2695" s="3" t="s">
        <v>27</v>
      </c>
      <c r="B2695" s="3" t="s">
        <v>28</v>
      </c>
      <c r="C2695" s="3">
        <v>141</v>
      </c>
    </row>
    <row r="2696" spans="1:3" x14ac:dyDescent="0.35">
      <c r="A2696" s="3" t="s">
        <v>27</v>
      </c>
      <c r="B2696" s="3" t="s">
        <v>28</v>
      </c>
      <c r="C2696" s="3">
        <v>216</v>
      </c>
    </row>
    <row r="2697" spans="1:3" x14ac:dyDescent="0.35">
      <c r="A2697" s="3" t="s">
        <v>27</v>
      </c>
      <c r="B2697" s="3" t="s">
        <v>28</v>
      </c>
      <c r="C2697" s="3">
        <v>91</v>
      </c>
    </row>
    <row r="2698" spans="1:3" x14ac:dyDescent="0.35">
      <c r="A2698" s="3" t="s">
        <v>27</v>
      </c>
      <c r="B2698" s="3" t="s">
        <v>28</v>
      </c>
      <c r="C2698" s="3">
        <v>190</v>
      </c>
    </row>
    <row r="2699" spans="1:3" x14ac:dyDescent="0.35">
      <c r="A2699" s="3" t="s">
        <v>27</v>
      </c>
      <c r="B2699" s="3" t="s">
        <v>28</v>
      </c>
      <c r="C2699" s="3">
        <v>257</v>
      </c>
    </row>
    <row r="2700" spans="1:3" x14ac:dyDescent="0.35">
      <c r="A2700" s="3" t="s">
        <v>27</v>
      </c>
      <c r="B2700" s="3" t="s">
        <v>28</v>
      </c>
      <c r="C2700" s="3">
        <v>737</v>
      </c>
    </row>
    <row r="2701" spans="1:3" x14ac:dyDescent="0.35">
      <c r="A2701" s="3" t="s">
        <v>27</v>
      </c>
      <c r="B2701" s="3" t="s">
        <v>28</v>
      </c>
      <c r="C2701" s="3">
        <v>236</v>
      </c>
    </row>
    <row r="2702" spans="1:3" x14ac:dyDescent="0.35">
      <c r="A2702" s="3" t="s">
        <v>27</v>
      </c>
      <c r="B2702" s="3" t="s">
        <v>28</v>
      </c>
      <c r="C2702" s="3">
        <v>330</v>
      </c>
    </row>
    <row r="2703" spans="1:3" x14ac:dyDescent="0.35">
      <c r="A2703" s="3" t="s">
        <v>27</v>
      </c>
      <c r="B2703" s="3" t="s">
        <v>28</v>
      </c>
      <c r="C2703" s="3">
        <v>439</v>
      </c>
    </row>
    <row r="2704" spans="1:3" x14ac:dyDescent="0.35">
      <c r="A2704" s="3" t="s">
        <v>27</v>
      </c>
      <c r="B2704" s="3" t="s">
        <v>28</v>
      </c>
      <c r="C2704" s="3">
        <v>644</v>
      </c>
    </row>
    <row r="2705" spans="1:3" x14ac:dyDescent="0.35">
      <c r="A2705" s="3" t="s">
        <v>27</v>
      </c>
      <c r="B2705" s="3" t="s">
        <v>28</v>
      </c>
      <c r="C2705" s="3">
        <v>491</v>
      </c>
    </row>
    <row r="2706" spans="1:3" x14ac:dyDescent="0.35">
      <c r="A2706" s="3" t="s">
        <v>27</v>
      </c>
      <c r="B2706" s="3" t="s">
        <v>28</v>
      </c>
      <c r="C2706" s="3">
        <v>140</v>
      </c>
    </row>
    <row r="2707" spans="1:3" x14ac:dyDescent="0.35">
      <c r="A2707" s="3" t="s">
        <v>27</v>
      </c>
      <c r="B2707" s="3" t="s">
        <v>28</v>
      </c>
      <c r="C2707" s="3">
        <v>340</v>
      </c>
    </row>
    <row r="2708" spans="1:3" x14ac:dyDescent="0.35">
      <c r="A2708" s="3" t="s">
        <v>27</v>
      </c>
      <c r="B2708" s="3" t="s">
        <v>28</v>
      </c>
      <c r="C2708" s="3">
        <v>129</v>
      </c>
    </row>
    <row r="2709" spans="1:3" x14ac:dyDescent="0.35">
      <c r="A2709" s="3" t="s">
        <v>27</v>
      </c>
      <c r="B2709" s="3" t="s">
        <v>28</v>
      </c>
      <c r="C2709" s="3">
        <v>122</v>
      </c>
    </row>
    <row r="2710" spans="1:3" x14ac:dyDescent="0.35">
      <c r="A2710" s="3" t="s">
        <v>27</v>
      </c>
      <c r="B2710" s="3" t="s">
        <v>28</v>
      </c>
      <c r="C2710" s="3">
        <v>195</v>
      </c>
    </row>
    <row r="2711" spans="1:3" x14ac:dyDescent="0.35">
      <c r="A2711" s="3" t="s">
        <v>27</v>
      </c>
      <c r="B2711" s="3" t="s">
        <v>28</v>
      </c>
      <c r="C2711" s="3">
        <v>447</v>
      </c>
    </row>
    <row r="2712" spans="1:3" x14ac:dyDescent="0.35">
      <c r="A2712" s="3" t="s">
        <v>27</v>
      </c>
      <c r="B2712" s="3" t="s">
        <v>28</v>
      </c>
      <c r="C2712" s="3">
        <v>162</v>
      </c>
    </row>
    <row r="2713" spans="1:3" x14ac:dyDescent="0.35">
      <c r="A2713" s="3" t="s">
        <v>27</v>
      </c>
      <c r="B2713" s="3" t="s">
        <v>28</v>
      </c>
      <c r="C2713" s="3">
        <v>63</v>
      </c>
    </row>
    <row r="2714" spans="1:3" x14ac:dyDescent="0.35">
      <c r="A2714" s="3" t="s">
        <v>27</v>
      </c>
      <c r="B2714" s="3" t="s">
        <v>28</v>
      </c>
      <c r="C2714" s="3">
        <v>199</v>
      </c>
    </row>
    <row r="2715" spans="1:3" x14ac:dyDescent="0.35">
      <c r="A2715" s="3" t="s">
        <v>27</v>
      </c>
      <c r="B2715" s="3" t="s">
        <v>28</v>
      </c>
      <c r="C2715" s="3">
        <v>120</v>
      </c>
    </row>
    <row r="2716" spans="1:3" x14ac:dyDescent="0.35">
      <c r="A2716" s="3" t="s">
        <v>27</v>
      </c>
      <c r="B2716" s="3" t="s">
        <v>28</v>
      </c>
      <c r="C2716" s="3">
        <v>177</v>
      </c>
    </row>
    <row r="2717" spans="1:3" x14ac:dyDescent="0.35">
      <c r="A2717" s="3" t="s">
        <v>27</v>
      </c>
      <c r="B2717" s="3" t="s">
        <v>28</v>
      </c>
      <c r="C2717" s="3">
        <v>132</v>
      </c>
    </row>
    <row r="2718" spans="1:3" x14ac:dyDescent="0.35">
      <c r="A2718" s="3" t="s">
        <v>27</v>
      </c>
      <c r="B2718" s="3" t="s">
        <v>28</v>
      </c>
      <c r="C2718" s="3">
        <v>101</v>
      </c>
    </row>
    <row r="2719" spans="1:3" x14ac:dyDescent="0.35">
      <c r="A2719" s="3" t="s">
        <v>27</v>
      </c>
      <c r="B2719" s="3" t="s">
        <v>28</v>
      </c>
      <c r="C2719" s="3">
        <v>179</v>
      </c>
    </row>
    <row r="2720" spans="1:3" x14ac:dyDescent="0.35">
      <c r="A2720" s="3" t="s">
        <v>27</v>
      </c>
      <c r="B2720" s="3" t="s">
        <v>28</v>
      </c>
      <c r="C2720" s="3">
        <v>106</v>
      </c>
    </row>
    <row r="2721" spans="1:3" x14ac:dyDescent="0.35">
      <c r="A2721" s="3" t="s">
        <v>27</v>
      </c>
      <c r="B2721" s="3" t="s">
        <v>28</v>
      </c>
      <c r="C2721" s="3">
        <v>122</v>
      </c>
    </row>
    <row r="2722" spans="1:3" x14ac:dyDescent="0.35">
      <c r="A2722" s="3" t="s">
        <v>27</v>
      </c>
      <c r="B2722" s="3" t="s">
        <v>28</v>
      </c>
      <c r="C2722" s="3">
        <v>79</v>
      </c>
    </row>
    <row r="2723" spans="1:3" x14ac:dyDescent="0.35">
      <c r="A2723" s="3" t="s">
        <v>27</v>
      </c>
      <c r="B2723" s="3" t="s">
        <v>28</v>
      </c>
      <c r="C2723" s="3">
        <v>68</v>
      </c>
    </row>
    <row r="2724" spans="1:3" x14ac:dyDescent="0.35">
      <c r="A2724" s="3" t="s">
        <v>27</v>
      </c>
      <c r="B2724" s="3" t="s">
        <v>28</v>
      </c>
      <c r="C2724" s="3">
        <v>138</v>
      </c>
    </row>
    <row r="2725" spans="1:3" x14ac:dyDescent="0.35">
      <c r="A2725" s="3" t="s">
        <v>27</v>
      </c>
      <c r="B2725" s="3" t="s">
        <v>28</v>
      </c>
      <c r="C2725" s="3">
        <v>223</v>
      </c>
    </row>
    <row r="2726" spans="1:3" x14ac:dyDescent="0.35">
      <c r="A2726" s="3" t="s">
        <v>27</v>
      </c>
      <c r="B2726" s="3" t="s">
        <v>28</v>
      </c>
      <c r="C2726" s="3">
        <v>126</v>
      </c>
    </row>
    <row r="2727" spans="1:3" x14ac:dyDescent="0.35">
      <c r="A2727" s="3" t="s">
        <v>27</v>
      </c>
      <c r="B2727" s="3" t="s">
        <v>28</v>
      </c>
      <c r="C2727" s="3">
        <v>92</v>
      </c>
    </row>
    <row r="2728" spans="1:3" x14ac:dyDescent="0.35">
      <c r="A2728" s="3" t="s">
        <v>27</v>
      </c>
      <c r="B2728" s="3" t="s">
        <v>28</v>
      </c>
      <c r="C2728" s="3">
        <v>279</v>
      </c>
    </row>
    <row r="2729" spans="1:3" x14ac:dyDescent="0.35">
      <c r="A2729" s="3" t="s">
        <v>27</v>
      </c>
      <c r="B2729" s="3" t="s">
        <v>28</v>
      </c>
      <c r="C2729" s="3">
        <v>104</v>
      </c>
    </row>
    <row r="2730" spans="1:3" x14ac:dyDescent="0.35">
      <c r="A2730" s="3" t="s">
        <v>27</v>
      </c>
      <c r="B2730" s="3" t="s">
        <v>28</v>
      </c>
      <c r="C2730" s="3">
        <v>206</v>
      </c>
    </row>
    <row r="2731" spans="1:3" x14ac:dyDescent="0.35">
      <c r="A2731" s="3" t="s">
        <v>27</v>
      </c>
      <c r="B2731" s="3" t="s">
        <v>28</v>
      </c>
      <c r="C2731" s="3">
        <v>235</v>
      </c>
    </row>
    <row r="2732" spans="1:3" x14ac:dyDescent="0.35">
      <c r="A2732" s="3" t="s">
        <v>27</v>
      </c>
      <c r="B2732" s="3" t="s">
        <v>28</v>
      </c>
      <c r="C2732" s="3">
        <v>102</v>
      </c>
    </row>
    <row r="2733" spans="1:3" x14ac:dyDescent="0.35">
      <c r="A2733" s="3" t="s">
        <v>27</v>
      </c>
      <c r="B2733" s="3" t="s">
        <v>28</v>
      </c>
      <c r="C2733" s="3">
        <v>396</v>
      </c>
    </row>
    <row r="2734" spans="1:3" x14ac:dyDescent="0.35">
      <c r="A2734" s="3" t="s">
        <v>27</v>
      </c>
      <c r="B2734" s="3" t="s">
        <v>28</v>
      </c>
      <c r="C2734" s="3">
        <v>692</v>
      </c>
    </row>
    <row r="2735" spans="1:3" x14ac:dyDescent="0.35">
      <c r="A2735" s="3" t="s">
        <v>27</v>
      </c>
      <c r="B2735" s="3" t="s">
        <v>28</v>
      </c>
      <c r="C2735" s="3">
        <v>156</v>
      </c>
    </row>
    <row r="2736" spans="1:3" x14ac:dyDescent="0.35">
      <c r="A2736" s="3" t="s">
        <v>27</v>
      </c>
      <c r="B2736" s="3" t="s">
        <v>28</v>
      </c>
      <c r="C2736" s="3">
        <v>123</v>
      </c>
    </row>
    <row r="2737" spans="1:3" x14ac:dyDescent="0.35">
      <c r="A2737" s="3" t="s">
        <v>27</v>
      </c>
      <c r="B2737" s="3" t="s">
        <v>28</v>
      </c>
      <c r="C2737" s="3">
        <v>1393</v>
      </c>
    </row>
    <row r="2738" spans="1:3" x14ac:dyDescent="0.35">
      <c r="A2738" s="3" t="s">
        <v>27</v>
      </c>
      <c r="B2738" s="3" t="s">
        <v>28</v>
      </c>
      <c r="C2738" s="3">
        <v>1393</v>
      </c>
    </row>
    <row r="2739" spans="1:3" x14ac:dyDescent="0.35">
      <c r="A2739" s="3" t="s">
        <v>27</v>
      </c>
      <c r="B2739" s="3" t="s">
        <v>28</v>
      </c>
      <c r="C2739" s="3">
        <v>123</v>
      </c>
    </row>
    <row r="2740" spans="1:3" x14ac:dyDescent="0.35">
      <c r="A2740" s="3" t="s">
        <v>27</v>
      </c>
      <c r="B2740" s="3" t="s">
        <v>28</v>
      </c>
      <c r="C2740" s="3">
        <v>172</v>
      </c>
    </row>
    <row r="2741" spans="1:3" x14ac:dyDescent="0.35">
      <c r="A2741" s="3" t="s">
        <v>27</v>
      </c>
      <c r="B2741" s="3" t="s">
        <v>28</v>
      </c>
      <c r="C2741" s="3">
        <v>233</v>
      </c>
    </row>
    <row r="2742" spans="1:3" x14ac:dyDescent="0.35">
      <c r="A2742" s="3" t="s">
        <v>27</v>
      </c>
      <c r="B2742" s="3" t="s">
        <v>28</v>
      </c>
      <c r="C2742" s="3">
        <v>142</v>
      </c>
    </row>
    <row r="2743" spans="1:3" x14ac:dyDescent="0.35">
      <c r="A2743" s="3" t="s">
        <v>27</v>
      </c>
      <c r="B2743" s="3" t="s">
        <v>28</v>
      </c>
      <c r="C2743" s="3">
        <v>176</v>
      </c>
    </row>
    <row r="2744" spans="1:3" x14ac:dyDescent="0.35">
      <c r="A2744" s="3" t="s">
        <v>27</v>
      </c>
      <c r="B2744" s="3" t="s">
        <v>28</v>
      </c>
      <c r="C2744" s="3">
        <v>65</v>
      </c>
    </row>
    <row r="2745" spans="1:3" x14ac:dyDescent="0.35">
      <c r="A2745" s="3" t="s">
        <v>27</v>
      </c>
      <c r="B2745" s="3" t="s">
        <v>28</v>
      </c>
      <c r="C2745" s="3">
        <v>396</v>
      </c>
    </row>
    <row r="2746" spans="1:3" x14ac:dyDescent="0.35">
      <c r="A2746" s="3" t="s">
        <v>27</v>
      </c>
      <c r="B2746" s="3" t="s">
        <v>28</v>
      </c>
      <c r="C2746" s="3">
        <v>348</v>
      </c>
    </row>
    <row r="2747" spans="1:3" x14ac:dyDescent="0.35">
      <c r="A2747" s="3" t="s">
        <v>27</v>
      </c>
      <c r="B2747" s="3" t="s">
        <v>28</v>
      </c>
      <c r="C2747" s="3">
        <v>77</v>
      </c>
    </row>
    <row r="2748" spans="1:3" x14ac:dyDescent="0.35">
      <c r="A2748" s="3" t="s">
        <v>27</v>
      </c>
      <c r="B2748" s="3" t="s">
        <v>28</v>
      </c>
      <c r="C2748" s="3">
        <v>81</v>
      </c>
    </row>
    <row r="2749" spans="1:3" x14ac:dyDescent="0.35">
      <c r="A2749" s="3" t="s">
        <v>27</v>
      </c>
      <c r="B2749" s="3" t="s">
        <v>28</v>
      </c>
      <c r="C2749" s="3">
        <v>262</v>
      </c>
    </row>
    <row r="2750" spans="1:3" x14ac:dyDescent="0.35">
      <c r="A2750" s="3" t="s">
        <v>27</v>
      </c>
      <c r="B2750" s="3" t="s">
        <v>28</v>
      </c>
      <c r="C2750" s="3">
        <v>264</v>
      </c>
    </row>
    <row r="2751" spans="1:3" x14ac:dyDescent="0.35">
      <c r="A2751" s="3" t="s">
        <v>27</v>
      </c>
      <c r="B2751" s="3" t="s">
        <v>28</v>
      </c>
      <c r="C2751" s="3">
        <v>123</v>
      </c>
    </row>
    <row r="2752" spans="1:3" x14ac:dyDescent="0.35">
      <c r="A2752" s="3" t="s">
        <v>27</v>
      </c>
      <c r="B2752" s="3" t="s">
        <v>28</v>
      </c>
      <c r="C2752" s="3">
        <v>150</v>
      </c>
    </row>
    <row r="2753" spans="1:3" x14ac:dyDescent="0.35">
      <c r="A2753" s="3" t="s">
        <v>27</v>
      </c>
      <c r="B2753" s="3" t="s">
        <v>28</v>
      </c>
      <c r="C2753" s="3">
        <v>665</v>
      </c>
    </row>
    <row r="2754" spans="1:3" x14ac:dyDescent="0.35">
      <c r="A2754" s="3" t="s">
        <v>27</v>
      </c>
      <c r="B2754" s="3" t="s">
        <v>28</v>
      </c>
      <c r="C2754" s="3">
        <v>170</v>
      </c>
    </row>
    <row r="2755" spans="1:3" x14ac:dyDescent="0.35">
      <c r="A2755" s="3" t="s">
        <v>27</v>
      </c>
      <c r="B2755" s="3" t="s">
        <v>28</v>
      </c>
      <c r="C2755" s="3">
        <v>206</v>
      </c>
    </row>
    <row r="2756" spans="1:3" x14ac:dyDescent="0.35">
      <c r="A2756" s="3" t="s">
        <v>27</v>
      </c>
      <c r="B2756" s="3" t="s">
        <v>28</v>
      </c>
      <c r="C2756" s="3">
        <v>88</v>
      </c>
    </row>
    <row r="2757" spans="1:3" x14ac:dyDescent="0.35">
      <c r="A2757" s="3" t="s">
        <v>27</v>
      </c>
      <c r="B2757" s="3" t="s">
        <v>28</v>
      </c>
      <c r="C2757" s="3">
        <v>349</v>
      </c>
    </row>
    <row r="2758" spans="1:3" x14ac:dyDescent="0.35">
      <c r="A2758" s="3" t="s">
        <v>27</v>
      </c>
      <c r="B2758" s="3" t="s">
        <v>28</v>
      </c>
      <c r="C2758" s="3">
        <v>367</v>
      </c>
    </row>
    <row r="2759" spans="1:3" x14ac:dyDescent="0.35">
      <c r="A2759" s="3" t="s">
        <v>27</v>
      </c>
      <c r="B2759" s="3" t="s">
        <v>28</v>
      </c>
      <c r="C2759" s="3">
        <v>367</v>
      </c>
    </row>
    <row r="2760" spans="1:3" x14ac:dyDescent="0.35">
      <c r="A2760" s="3" t="s">
        <v>27</v>
      </c>
      <c r="B2760" s="3" t="s">
        <v>28</v>
      </c>
      <c r="C2760" s="3">
        <v>189</v>
      </c>
    </row>
    <row r="2761" spans="1:3" x14ac:dyDescent="0.35">
      <c r="A2761" s="3" t="s">
        <v>27</v>
      </c>
      <c r="B2761" s="3" t="s">
        <v>28</v>
      </c>
      <c r="C2761" s="3">
        <v>799</v>
      </c>
    </row>
    <row r="2762" spans="1:3" x14ac:dyDescent="0.35">
      <c r="A2762" s="3" t="s">
        <v>27</v>
      </c>
      <c r="B2762" s="3" t="s">
        <v>28</v>
      </c>
      <c r="C2762" s="3">
        <v>553</v>
      </c>
    </row>
    <row r="2763" spans="1:3" x14ac:dyDescent="0.35">
      <c r="A2763" s="3" t="s">
        <v>27</v>
      </c>
      <c r="B2763" s="3" t="s">
        <v>28</v>
      </c>
      <c r="C2763" s="3">
        <v>62</v>
      </c>
    </row>
    <row r="2764" spans="1:3" x14ac:dyDescent="0.35">
      <c r="A2764" s="3" t="s">
        <v>27</v>
      </c>
      <c r="B2764" s="3" t="s">
        <v>28</v>
      </c>
      <c r="C2764" s="3">
        <v>595</v>
      </c>
    </row>
    <row r="2765" spans="1:3" x14ac:dyDescent="0.35">
      <c r="A2765" s="3" t="s">
        <v>27</v>
      </c>
      <c r="B2765" s="3" t="s">
        <v>28</v>
      </c>
      <c r="C2765" s="3">
        <v>276</v>
      </c>
    </row>
    <row r="2766" spans="1:3" x14ac:dyDescent="0.35">
      <c r="A2766" s="3" t="s">
        <v>27</v>
      </c>
      <c r="B2766" s="3" t="s">
        <v>28</v>
      </c>
      <c r="C2766" s="3">
        <v>167</v>
      </c>
    </row>
    <row r="2767" spans="1:3" x14ac:dyDescent="0.35">
      <c r="A2767" s="3" t="s">
        <v>27</v>
      </c>
      <c r="B2767" s="3" t="s">
        <v>28</v>
      </c>
      <c r="C2767" s="3">
        <v>237</v>
      </c>
    </row>
    <row r="2768" spans="1:3" x14ac:dyDescent="0.35">
      <c r="A2768" s="3" t="s">
        <v>27</v>
      </c>
      <c r="B2768" s="3" t="s">
        <v>28</v>
      </c>
      <c r="C2768" s="3">
        <v>834</v>
      </c>
    </row>
    <row r="2769" spans="1:3" x14ac:dyDescent="0.35">
      <c r="A2769" s="3" t="s">
        <v>27</v>
      </c>
      <c r="B2769" s="3" t="s">
        <v>28</v>
      </c>
      <c r="C2769" s="3">
        <v>647</v>
      </c>
    </row>
    <row r="2770" spans="1:3" x14ac:dyDescent="0.35">
      <c r="A2770" s="3" t="s">
        <v>27</v>
      </c>
      <c r="B2770" s="3" t="s">
        <v>28</v>
      </c>
      <c r="C2770" s="3">
        <v>263</v>
      </c>
    </row>
    <row r="2771" spans="1:3" x14ac:dyDescent="0.35">
      <c r="A2771" s="3" t="s">
        <v>27</v>
      </c>
      <c r="B2771" s="3" t="s">
        <v>28</v>
      </c>
      <c r="C2771" s="3">
        <v>226</v>
      </c>
    </row>
    <row r="2772" spans="1:3" x14ac:dyDescent="0.35">
      <c r="A2772" s="3" t="s">
        <v>27</v>
      </c>
      <c r="B2772" s="3" t="s">
        <v>28</v>
      </c>
      <c r="C2772" s="3">
        <v>187</v>
      </c>
    </row>
    <row r="2773" spans="1:3" x14ac:dyDescent="0.35">
      <c r="A2773" s="3" t="s">
        <v>27</v>
      </c>
      <c r="B2773" s="3" t="s">
        <v>28</v>
      </c>
      <c r="C2773" s="3">
        <v>104</v>
      </c>
    </row>
    <row r="2774" spans="1:3" x14ac:dyDescent="0.35">
      <c r="A2774" s="3" t="s">
        <v>27</v>
      </c>
      <c r="B2774" s="3" t="s">
        <v>28</v>
      </c>
      <c r="C2774" s="3">
        <v>214</v>
      </c>
    </row>
    <row r="2775" spans="1:3" x14ac:dyDescent="0.35">
      <c r="A2775" s="3" t="s">
        <v>27</v>
      </c>
      <c r="B2775" s="3" t="s">
        <v>28</v>
      </c>
      <c r="C2775" s="3">
        <v>510</v>
      </c>
    </row>
    <row r="2776" spans="1:3" x14ac:dyDescent="0.35">
      <c r="A2776" s="3" t="s">
        <v>27</v>
      </c>
      <c r="B2776" s="3" t="s">
        <v>28</v>
      </c>
      <c r="C2776" s="3">
        <v>583</v>
      </c>
    </row>
    <row r="2777" spans="1:3" x14ac:dyDescent="0.35">
      <c r="A2777" s="3" t="s">
        <v>27</v>
      </c>
      <c r="B2777" s="3" t="s">
        <v>28</v>
      </c>
      <c r="C2777" s="3">
        <v>301</v>
      </c>
    </row>
    <row r="2778" spans="1:3" x14ac:dyDescent="0.35">
      <c r="A2778" s="3" t="s">
        <v>27</v>
      </c>
      <c r="B2778" s="3" t="s">
        <v>28</v>
      </c>
      <c r="C2778" s="3">
        <v>210</v>
      </c>
    </row>
    <row r="2779" spans="1:3" x14ac:dyDescent="0.35">
      <c r="A2779" s="3" t="s">
        <v>27</v>
      </c>
      <c r="B2779" s="3" t="s">
        <v>28</v>
      </c>
      <c r="C2779" s="3">
        <v>868</v>
      </c>
    </row>
    <row r="2780" spans="1:3" x14ac:dyDescent="0.35">
      <c r="A2780" s="3" t="s">
        <v>27</v>
      </c>
      <c r="B2780" s="3" t="s">
        <v>28</v>
      </c>
      <c r="C2780" s="3">
        <v>482</v>
      </c>
    </row>
    <row r="2781" spans="1:3" x14ac:dyDescent="0.35">
      <c r="A2781" s="3" t="s">
        <v>27</v>
      </c>
      <c r="B2781" s="3" t="s">
        <v>28</v>
      </c>
      <c r="C2781" s="3">
        <v>540</v>
      </c>
    </row>
    <row r="2782" spans="1:3" x14ac:dyDescent="0.35">
      <c r="A2782" s="3" t="s">
        <v>27</v>
      </c>
      <c r="B2782" s="3" t="s">
        <v>28</v>
      </c>
      <c r="C2782" s="3">
        <v>820</v>
      </c>
    </row>
    <row r="2783" spans="1:3" x14ac:dyDescent="0.35">
      <c r="A2783" s="3" t="s">
        <v>27</v>
      </c>
      <c r="B2783" s="3" t="s">
        <v>28</v>
      </c>
      <c r="C2783" s="3">
        <v>365</v>
      </c>
    </row>
    <row r="2784" spans="1:3" x14ac:dyDescent="0.35">
      <c r="A2784" s="3" t="s">
        <v>27</v>
      </c>
      <c r="B2784" s="3" t="s">
        <v>28</v>
      </c>
      <c r="C2784" s="3">
        <v>355</v>
      </c>
    </row>
    <row r="2785" spans="1:3" x14ac:dyDescent="0.35">
      <c r="A2785" s="3" t="s">
        <v>27</v>
      </c>
      <c r="B2785" s="3" t="s">
        <v>28</v>
      </c>
      <c r="C2785" s="3">
        <v>514</v>
      </c>
    </row>
    <row r="2786" spans="1:3" x14ac:dyDescent="0.35">
      <c r="A2786" s="3" t="s">
        <v>27</v>
      </c>
      <c r="B2786" s="3" t="s">
        <v>28</v>
      </c>
      <c r="C2786" s="3">
        <v>335</v>
      </c>
    </row>
    <row r="2787" spans="1:3" x14ac:dyDescent="0.35">
      <c r="A2787" s="3" t="s">
        <v>27</v>
      </c>
      <c r="B2787" s="3" t="s">
        <v>28</v>
      </c>
      <c r="C2787" s="3">
        <v>249</v>
      </c>
    </row>
    <row r="2788" spans="1:3" x14ac:dyDescent="0.35">
      <c r="A2788" s="3" t="s">
        <v>27</v>
      </c>
      <c r="B2788" s="3" t="s">
        <v>28</v>
      </c>
      <c r="C2788" s="3">
        <v>378</v>
      </c>
    </row>
    <row r="2789" spans="1:3" x14ac:dyDescent="0.35">
      <c r="A2789" s="3" t="s">
        <v>27</v>
      </c>
      <c r="B2789" s="3" t="s">
        <v>28</v>
      </c>
      <c r="C2789" s="3">
        <v>396</v>
      </c>
    </row>
    <row r="2790" spans="1:3" x14ac:dyDescent="0.35">
      <c r="A2790" s="3" t="s">
        <v>27</v>
      </c>
      <c r="B2790" s="3" t="s">
        <v>28</v>
      </c>
      <c r="C2790" s="3">
        <v>253</v>
      </c>
    </row>
    <row r="2791" spans="1:3" x14ac:dyDescent="0.35">
      <c r="A2791" s="3" t="s">
        <v>27</v>
      </c>
      <c r="B2791" s="3" t="s">
        <v>28</v>
      </c>
      <c r="C2791" s="3">
        <v>231</v>
      </c>
    </row>
    <row r="2792" spans="1:3" x14ac:dyDescent="0.35">
      <c r="A2792" s="3" t="s">
        <v>27</v>
      </c>
      <c r="B2792" s="3" t="s">
        <v>28</v>
      </c>
      <c r="C2792" s="3">
        <v>409</v>
      </c>
    </row>
    <row r="2793" spans="1:3" x14ac:dyDescent="0.35">
      <c r="A2793" s="3" t="s">
        <v>27</v>
      </c>
      <c r="B2793" s="3" t="s">
        <v>28</v>
      </c>
      <c r="C2793" s="3">
        <v>399</v>
      </c>
    </row>
    <row r="2794" spans="1:3" x14ac:dyDescent="0.35">
      <c r="A2794" s="3" t="s">
        <v>27</v>
      </c>
      <c r="B2794" s="3" t="s">
        <v>28</v>
      </c>
      <c r="C2794" s="3">
        <v>175</v>
      </c>
    </row>
    <row r="2795" spans="1:3" x14ac:dyDescent="0.35">
      <c r="A2795" s="3" t="s">
        <v>27</v>
      </c>
      <c r="B2795" s="3" t="s">
        <v>28</v>
      </c>
      <c r="C2795" s="3">
        <v>374</v>
      </c>
    </row>
    <row r="2796" spans="1:3" x14ac:dyDescent="0.35">
      <c r="A2796" s="3" t="s">
        <v>27</v>
      </c>
      <c r="B2796" s="3" t="s">
        <v>28</v>
      </c>
      <c r="C2796" s="3">
        <v>288</v>
      </c>
    </row>
    <row r="2797" spans="1:3" x14ac:dyDescent="0.35">
      <c r="A2797" s="3" t="s">
        <v>27</v>
      </c>
      <c r="B2797" s="3" t="s">
        <v>28</v>
      </c>
      <c r="C2797" s="3">
        <v>70</v>
      </c>
    </row>
    <row r="2798" spans="1:3" x14ac:dyDescent="0.35">
      <c r="A2798" s="3" t="s">
        <v>27</v>
      </c>
      <c r="B2798" s="3" t="s">
        <v>28</v>
      </c>
      <c r="C2798" s="3">
        <v>122</v>
      </c>
    </row>
    <row r="2799" spans="1:3" x14ac:dyDescent="0.35">
      <c r="A2799" s="3" t="s">
        <v>27</v>
      </c>
      <c r="B2799" s="3" t="s">
        <v>28</v>
      </c>
      <c r="C2799" s="3">
        <v>169</v>
      </c>
    </row>
    <row r="2800" spans="1:3" x14ac:dyDescent="0.35">
      <c r="A2800" s="3" t="s">
        <v>27</v>
      </c>
      <c r="B2800" s="3" t="s">
        <v>28</v>
      </c>
      <c r="C2800" s="3">
        <v>591</v>
      </c>
    </row>
    <row r="2801" spans="1:3" x14ac:dyDescent="0.35">
      <c r="A2801" s="3" t="s">
        <v>27</v>
      </c>
      <c r="B2801" s="3" t="s">
        <v>28</v>
      </c>
      <c r="C2801" s="3">
        <v>122</v>
      </c>
    </row>
    <row r="2802" spans="1:3" x14ac:dyDescent="0.35">
      <c r="A2802" s="3" t="s">
        <v>27</v>
      </c>
      <c r="B2802" s="3" t="s">
        <v>28</v>
      </c>
      <c r="C2802" s="3">
        <v>549</v>
      </c>
    </row>
    <row r="2803" spans="1:3" x14ac:dyDescent="0.35">
      <c r="A2803" s="3" t="s">
        <v>27</v>
      </c>
      <c r="B2803" s="3" t="s">
        <v>28</v>
      </c>
      <c r="C2803" s="3">
        <v>75</v>
      </c>
    </row>
    <row r="2804" spans="1:3" x14ac:dyDescent="0.35">
      <c r="A2804" s="3" t="s">
        <v>27</v>
      </c>
      <c r="B2804" s="3" t="s">
        <v>28</v>
      </c>
      <c r="C2804" s="3">
        <v>385</v>
      </c>
    </row>
    <row r="2805" spans="1:3" x14ac:dyDescent="0.35">
      <c r="A2805" s="3" t="s">
        <v>27</v>
      </c>
      <c r="B2805" s="3" t="s">
        <v>28</v>
      </c>
      <c r="C2805" s="3">
        <v>172</v>
      </c>
    </row>
    <row r="2806" spans="1:3" x14ac:dyDescent="0.35">
      <c r="A2806" s="3" t="s">
        <v>27</v>
      </c>
      <c r="B2806" s="3" t="s">
        <v>28</v>
      </c>
      <c r="C2806" s="3">
        <v>820</v>
      </c>
    </row>
    <row r="2807" spans="1:3" x14ac:dyDescent="0.35">
      <c r="A2807" s="3" t="s">
        <v>27</v>
      </c>
      <c r="B2807" s="3" t="s">
        <v>28</v>
      </c>
      <c r="C2807" s="3">
        <v>489</v>
      </c>
    </row>
    <row r="2808" spans="1:3" x14ac:dyDescent="0.35">
      <c r="A2808" s="3" t="s">
        <v>27</v>
      </c>
      <c r="B2808" s="3" t="s">
        <v>28</v>
      </c>
      <c r="C2808" s="3">
        <v>373</v>
      </c>
    </row>
    <row r="2809" spans="1:3" x14ac:dyDescent="0.35">
      <c r="A2809" s="3" t="s">
        <v>27</v>
      </c>
      <c r="B2809" s="3" t="s">
        <v>28</v>
      </c>
      <c r="C2809" s="3">
        <v>78</v>
      </c>
    </row>
    <row r="2810" spans="1:3" x14ac:dyDescent="0.35">
      <c r="A2810" s="3" t="s">
        <v>27</v>
      </c>
      <c r="B2810" s="3" t="s">
        <v>28</v>
      </c>
      <c r="C2810" s="3">
        <v>460</v>
      </c>
    </row>
    <row r="2811" spans="1:3" x14ac:dyDescent="0.35">
      <c r="A2811" s="3" t="s">
        <v>27</v>
      </c>
      <c r="B2811" s="3" t="s">
        <v>28</v>
      </c>
      <c r="C2811" s="3">
        <v>210</v>
      </c>
    </row>
    <row r="2812" spans="1:3" x14ac:dyDescent="0.35">
      <c r="A2812" s="3" t="s">
        <v>27</v>
      </c>
      <c r="B2812" s="3" t="s">
        <v>28</v>
      </c>
      <c r="C2812" s="3">
        <v>149</v>
      </c>
    </row>
    <row r="2813" spans="1:3" x14ac:dyDescent="0.35">
      <c r="A2813" s="3" t="s">
        <v>27</v>
      </c>
      <c r="B2813" s="3" t="s">
        <v>28</v>
      </c>
      <c r="C2813" s="3">
        <v>161</v>
      </c>
    </row>
    <row r="2814" spans="1:3" x14ac:dyDescent="0.35">
      <c r="A2814" s="3" t="s">
        <v>27</v>
      </c>
      <c r="B2814" s="3" t="s">
        <v>28</v>
      </c>
      <c r="C2814" s="3">
        <v>434</v>
      </c>
    </row>
    <row r="2815" spans="1:3" x14ac:dyDescent="0.35">
      <c r="A2815" s="3" t="s">
        <v>27</v>
      </c>
      <c r="B2815" s="3" t="s">
        <v>28</v>
      </c>
      <c r="C2815" s="3">
        <v>227</v>
      </c>
    </row>
    <row r="2816" spans="1:3" x14ac:dyDescent="0.35">
      <c r="A2816" s="3" t="s">
        <v>27</v>
      </c>
      <c r="B2816" s="3" t="s">
        <v>28</v>
      </c>
      <c r="C2816" s="3">
        <v>214</v>
      </c>
    </row>
    <row r="2817" spans="1:3" x14ac:dyDescent="0.35">
      <c r="A2817" s="3" t="s">
        <v>27</v>
      </c>
      <c r="B2817" s="3" t="s">
        <v>28</v>
      </c>
      <c r="C2817" s="3">
        <v>729</v>
      </c>
    </row>
    <row r="2818" spans="1:3" x14ac:dyDescent="0.35">
      <c r="A2818" s="3" t="s">
        <v>27</v>
      </c>
      <c r="B2818" s="3" t="s">
        <v>28</v>
      </c>
      <c r="C2818" s="3">
        <v>269</v>
      </c>
    </row>
    <row r="2819" spans="1:3" x14ac:dyDescent="0.35">
      <c r="A2819" s="3" t="s">
        <v>27</v>
      </c>
      <c r="B2819" s="3" t="s">
        <v>28</v>
      </c>
      <c r="C2819" s="3">
        <v>258</v>
      </c>
    </row>
    <row r="2820" spans="1:3" x14ac:dyDescent="0.35">
      <c r="A2820" s="3" t="s">
        <v>27</v>
      </c>
      <c r="B2820" s="3" t="s">
        <v>28</v>
      </c>
      <c r="C2820" s="3">
        <v>320</v>
      </c>
    </row>
    <row r="2821" spans="1:3" x14ac:dyDescent="0.35">
      <c r="A2821" s="3" t="s">
        <v>27</v>
      </c>
      <c r="B2821" s="3" t="s">
        <v>28</v>
      </c>
      <c r="C2821" s="3">
        <v>96</v>
      </c>
    </row>
    <row r="2822" spans="1:3" x14ac:dyDescent="0.35">
      <c r="A2822" s="3" t="s">
        <v>27</v>
      </c>
      <c r="B2822" s="3" t="s">
        <v>28</v>
      </c>
      <c r="C2822" s="3">
        <v>110</v>
      </c>
    </row>
    <row r="2823" spans="1:3" x14ac:dyDescent="0.35">
      <c r="A2823" s="3" t="s">
        <v>27</v>
      </c>
      <c r="B2823" s="3" t="s">
        <v>28</v>
      </c>
      <c r="C2823" s="3">
        <v>276</v>
      </c>
    </row>
    <row r="2824" spans="1:3" x14ac:dyDescent="0.35">
      <c r="A2824" s="3" t="s">
        <v>27</v>
      </c>
      <c r="B2824" s="3" t="s">
        <v>28</v>
      </c>
      <c r="C2824" s="3">
        <v>406</v>
      </c>
    </row>
    <row r="2825" spans="1:3" x14ac:dyDescent="0.35">
      <c r="A2825" s="3" t="s">
        <v>27</v>
      </c>
      <c r="B2825" s="3" t="s">
        <v>28</v>
      </c>
      <c r="C2825" s="3">
        <v>301</v>
      </c>
    </row>
    <row r="2826" spans="1:3" x14ac:dyDescent="0.35">
      <c r="A2826" s="3" t="s">
        <v>27</v>
      </c>
      <c r="B2826" s="3" t="s">
        <v>28</v>
      </c>
      <c r="C2826" s="3">
        <v>186</v>
      </c>
    </row>
    <row r="2827" spans="1:3" x14ac:dyDescent="0.35">
      <c r="A2827" s="3" t="s">
        <v>27</v>
      </c>
      <c r="B2827" s="3" t="s">
        <v>28</v>
      </c>
      <c r="C2827" s="3">
        <v>329</v>
      </c>
    </row>
    <row r="2828" spans="1:3" x14ac:dyDescent="0.35">
      <c r="A2828" s="3" t="s">
        <v>27</v>
      </c>
      <c r="B2828" s="3" t="s">
        <v>28</v>
      </c>
      <c r="C2828" s="3">
        <v>511</v>
      </c>
    </row>
    <row r="2829" spans="1:3" x14ac:dyDescent="0.35">
      <c r="A2829" s="3" t="s">
        <v>27</v>
      </c>
      <c r="B2829" s="3" t="s">
        <v>28</v>
      </c>
      <c r="C2829" s="3">
        <v>349</v>
      </c>
    </row>
    <row r="2830" spans="1:3" x14ac:dyDescent="0.35">
      <c r="A2830" s="3" t="s">
        <v>27</v>
      </c>
      <c r="B2830" s="3" t="s">
        <v>28</v>
      </c>
      <c r="C2830" s="3">
        <v>313</v>
      </c>
    </row>
    <row r="2831" spans="1:3" x14ac:dyDescent="0.35">
      <c r="A2831" s="3" t="s">
        <v>27</v>
      </c>
      <c r="B2831" s="3" t="s">
        <v>28</v>
      </c>
      <c r="C2831" s="3">
        <v>440</v>
      </c>
    </row>
    <row r="2832" spans="1:3" x14ac:dyDescent="0.35">
      <c r="A2832" s="3" t="s">
        <v>27</v>
      </c>
      <c r="B2832" s="3" t="s">
        <v>28</v>
      </c>
      <c r="C2832" s="3">
        <v>568</v>
      </c>
    </row>
    <row r="2833" spans="1:3" x14ac:dyDescent="0.35">
      <c r="A2833" s="3" t="s">
        <v>27</v>
      </c>
      <c r="B2833" s="3" t="s">
        <v>28</v>
      </c>
      <c r="C2833" s="3">
        <v>170</v>
      </c>
    </row>
    <row r="2834" spans="1:3" x14ac:dyDescent="0.35">
      <c r="A2834" s="3" t="s">
        <v>27</v>
      </c>
      <c r="B2834" s="3" t="s">
        <v>28</v>
      </c>
      <c r="C2834" s="3">
        <v>154</v>
      </c>
    </row>
    <row r="2835" spans="1:3" x14ac:dyDescent="0.35">
      <c r="A2835" s="3" t="s">
        <v>27</v>
      </c>
      <c r="B2835" s="3" t="s">
        <v>28</v>
      </c>
      <c r="C2835" s="3">
        <v>285</v>
      </c>
    </row>
    <row r="2836" spans="1:3" x14ac:dyDescent="0.35">
      <c r="A2836" s="3" t="s">
        <v>27</v>
      </c>
      <c r="B2836" s="3" t="s">
        <v>28</v>
      </c>
      <c r="C2836" s="3">
        <v>393</v>
      </c>
    </row>
    <row r="2837" spans="1:3" x14ac:dyDescent="0.35">
      <c r="A2837" s="3" t="s">
        <v>27</v>
      </c>
      <c r="B2837" s="3" t="s">
        <v>28</v>
      </c>
      <c r="C2837" s="3">
        <v>195</v>
      </c>
    </row>
    <row r="2838" spans="1:3" x14ac:dyDescent="0.35">
      <c r="A2838" s="3" t="s">
        <v>27</v>
      </c>
      <c r="B2838" s="3" t="s">
        <v>28</v>
      </c>
      <c r="C2838" s="3">
        <v>134</v>
      </c>
    </row>
    <row r="2839" spans="1:3" x14ac:dyDescent="0.35">
      <c r="A2839" s="3" t="s">
        <v>27</v>
      </c>
      <c r="B2839" s="3" t="s">
        <v>28</v>
      </c>
      <c r="C2839" s="3">
        <v>718</v>
      </c>
    </row>
    <row r="2840" spans="1:3" x14ac:dyDescent="0.35">
      <c r="A2840" s="3" t="s">
        <v>27</v>
      </c>
      <c r="B2840" s="3" t="s">
        <v>28</v>
      </c>
      <c r="C2840" s="3">
        <v>210</v>
      </c>
    </row>
    <row r="2841" spans="1:3" x14ac:dyDescent="0.35">
      <c r="A2841" s="3" t="s">
        <v>27</v>
      </c>
      <c r="B2841" s="3" t="s">
        <v>28</v>
      </c>
      <c r="C2841" s="3">
        <v>121</v>
      </c>
    </row>
    <row r="2842" spans="1:3" x14ac:dyDescent="0.35">
      <c r="A2842" s="3" t="s">
        <v>27</v>
      </c>
      <c r="B2842" s="3" t="s">
        <v>28</v>
      </c>
      <c r="C2842" s="3">
        <v>109</v>
      </c>
    </row>
    <row r="2843" spans="1:3" x14ac:dyDescent="0.35">
      <c r="A2843" s="3" t="s">
        <v>27</v>
      </c>
      <c r="B2843" s="3" t="s">
        <v>28</v>
      </c>
      <c r="C2843" s="3">
        <v>150</v>
      </c>
    </row>
    <row r="2844" spans="1:3" x14ac:dyDescent="0.35">
      <c r="A2844" s="3" t="s">
        <v>27</v>
      </c>
      <c r="B2844" s="3" t="s">
        <v>28</v>
      </c>
      <c r="C2844" s="3">
        <v>153</v>
      </c>
    </row>
    <row r="2845" spans="1:3" x14ac:dyDescent="0.35">
      <c r="A2845" s="3" t="s">
        <v>27</v>
      </c>
      <c r="B2845" s="3" t="s">
        <v>28</v>
      </c>
      <c r="C2845" s="3">
        <v>82</v>
      </c>
    </row>
    <row r="2846" spans="1:3" x14ac:dyDescent="0.35">
      <c r="A2846" s="3" t="s">
        <v>27</v>
      </c>
      <c r="B2846" s="3" t="s">
        <v>28</v>
      </c>
      <c r="C2846" s="3">
        <v>172</v>
      </c>
    </row>
    <row r="2847" spans="1:3" x14ac:dyDescent="0.35">
      <c r="A2847" s="3" t="s">
        <v>27</v>
      </c>
      <c r="B2847" s="3" t="s">
        <v>28</v>
      </c>
      <c r="C2847" s="3">
        <v>243</v>
      </c>
    </row>
    <row r="2848" spans="1:3" x14ac:dyDescent="0.35">
      <c r="A2848" s="3" t="s">
        <v>27</v>
      </c>
      <c r="B2848" s="3" t="s">
        <v>28</v>
      </c>
      <c r="C2848" s="3">
        <v>393</v>
      </c>
    </row>
    <row r="2849" spans="1:3" x14ac:dyDescent="0.35">
      <c r="A2849" s="3" t="s">
        <v>27</v>
      </c>
      <c r="B2849" s="3" t="s">
        <v>28</v>
      </c>
      <c r="C2849" s="3">
        <v>429</v>
      </c>
    </row>
    <row r="2850" spans="1:3" x14ac:dyDescent="0.35">
      <c r="A2850" s="3" t="s">
        <v>27</v>
      </c>
      <c r="B2850" s="3" t="s">
        <v>28</v>
      </c>
      <c r="C2850" s="3">
        <v>489</v>
      </c>
    </row>
    <row r="2851" spans="1:3" x14ac:dyDescent="0.35">
      <c r="A2851" s="3" t="s">
        <v>27</v>
      </c>
      <c r="B2851" s="3" t="s">
        <v>28</v>
      </c>
      <c r="C2851" s="3">
        <v>176</v>
      </c>
    </row>
    <row r="2852" spans="1:3" x14ac:dyDescent="0.35">
      <c r="A2852" s="3" t="s">
        <v>27</v>
      </c>
      <c r="B2852" s="3" t="s">
        <v>28</v>
      </c>
      <c r="C2852" s="3">
        <v>660</v>
      </c>
    </row>
    <row r="2853" spans="1:3" x14ac:dyDescent="0.35">
      <c r="A2853" s="3" t="s">
        <v>27</v>
      </c>
      <c r="B2853" s="3" t="s">
        <v>28</v>
      </c>
      <c r="C2853" s="3">
        <v>380</v>
      </c>
    </row>
    <row r="2854" spans="1:3" x14ac:dyDescent="0.35">
      <c r="A2854" s="3" t="s">
        <v>27</v>
      </c>
      <c r="B2854" s="3" t="s">
        <v>28</v>
      </c>
      <c r="C2854" s="3">
        <v>441</v>
      </c>
    </row>
    <row r="2855" spans="1:3" x14ac:dyDescent="0.35">
      <c r="A2855" s="3" t="s">
        <v>27</v>
      </c>
      <c r="B2855" s="3" t="s">
        <v>28</v>
      </c>
      <c r="C2855" s="3">
        <v>223</v>
      </c>
    </row>
    <row r="2856" spans="1:3" x14ac:dyDescent="0.35">
      <c r="A2856" s="3" t="s">
        <v>27</v>
      </c>
      <c r="B2856" s="3" t="s">
        <v>28</v>
      </c>
      <c r="C2856" s="3">
        <v>166</v>
      </c>
    </row>
    <row r="2857" spans="1:3" x14ac:dyDescent="0.35">
      <c r="A2857" s="3" t="s">
        <v>27</v>
      </c>
      <c r="B2857" s="3" t="s">
        <v>28</v>
      </c>
      <c r="C2857" s="3">
        <v>83</v>
      </c>
    </row>
    <row r="2858" spans="1:3" x14ac:dyDescent="0.35">
      <c r="A2858" s="3" t="s">
        <v>27</v>
      </c>
      <c r="B2858" s="3" t="s">
        <v>28</v>
      </c>
      <c r="C2858" s="3">
        <v>162</v>
      </c>
    </row>
    <row r="2859" spans="1:3" x14ac:dyDescent="0.35">
      <c r="A2859" s="3" t="s">
        <v>27</v>
      </c>
      <c r="B2859" s="3" t="s">
        <v>28</v>
      </c>
      <c r="C2859" s="3">
        <v>192</v>
      </c>
    </row>
    <row r="2860" spans="1:3" x14ac:dyDescent="0.35">
      <c r="A2860" s="3" t="s">
        <v>27</v>
      </c>
      <c r="B2860" s="3" t="s">
        <v>28</v>
      </c>
      <c r="C2860" s="3">
        <v>116</v>
      </c>
    </row>
    <row r="2861" spans="1:3" x14ac:dyDescent="0.35">
      <c r="A2861" s="3" t="s">
        <v>27</v>
      </c>
      <c r="B2861" s="3" t="s">
        <v>28</v>
      </c>
      <c r="C2861" s="3">
        <v>883</v>
      </c>
    </row>
    <row r="2862" spans="1:3" x14ac:dyDescent="0.35">
      <c r="A2862" s="3" t="s">
        <v>27</v>
      </c>
      <c r="B2862" s="3" t="s">
        <v>28</v>
      </c>
      <c r="C2862" s="3">
        <v>366</v>
      </c>
    </row>
    <row r="2863" spans="1:3" x14ac:dyDescent="0.35">
      <c r="A2863" s="3" t="s">
        <v>27</v>
      </c>
      <c r="B2863" s="3" t="s">
        <v>28</v>
      </c>
      <c r="C2863" s="3">
        <v>829</v>
      </c>
    </row>
    <row r="2864" spans="1:3" x14ac:dyDescent="0.35">
      <c r="A2864" s="3" t="s">
        <v>27</v>
      </c>
      <c r="B2864" s="3" t="s">
        <v>28</v>
      </c>
      <c r="C2864" s="3">
        <v>356</v>
      </c>
    </row>
    <row r="2865" spans="1:3" x14ac:dyDescent="0.35">
      <c r="A2865" s="3" t="s">
        <v>27</v>
      </c>
      <c r="B2865" s="3" t="s">
        <v>28</v>
      </c>
      <c r="C2865" s="3">
        <v>253</v>
      </c>
    </row>
    <row r="2866" spans="1:3" x14ac:dyDescent="0.35">
      <c r="A2866" s="3" t="s">
        <v>27</v>
      </c>
      <c r="B2866" s="3" t="s">
        <v>28</v>
      </c>
      <c r="C2866" s="3">
        <v>84</v>
      </c>
    </row>
    <row r="2867" spans="1:3" x14ac:dyDescent="0.35">
      <c r="A2867" s="3" t="s">
        <v>27</v>
      </c>
      <c r="B2867" s="3" t="s">
        <v>28</v>
      </c>
      <c r="C2867" s="3">
        <v>106</v>
      </c>
    </row>
    <row r="2868" spans="1:3" x14ac:dyDescent="0.35">
      <c r="A2868" s="3" t="s">
        <v>27</v>
      </c>
      <c r="B2868" s="3" t="s">
        <v>28</v>
      </c>
      <c r="C2868" s="3">
        <v>137</v>
      </c>
    </row>
    <row r="2869" spans="1:3" x14ac:dyDescent="0.35">
      <c r="A2869" s="3" t="s">
        <v>27</v>
      </c>
      <c r="B2869" s="3" t="s">
        <v>28</v>
      </c>
      <c r="C2869" s="3">
        <v>152</v>
      </c>
    </row>
    <row r="2870" spans="1:3" x14ac:dyDescent="0.35">
      <c r="A2870" s="3" t="s">
        <v>27</v>
      </c>
      <c r="B2870" s="3" t="s">
        <v>28</v>
      </c>
      <c r="C2870" s="3">
        <v>123</v>
      </c>
    </row>
    <row r="2871" spans="1:3" x14ac:dyDescent="0.35">
      <c r="A2871" s="3" t="s">
        <v>27</v>
      </c>
      <c r="B2871" s="3" t="s">
        <v>28</v>
      </c>
      <c r="C2871" s="3">
        <v>169</v>
      </c>
    </row>
    <row r="2872" spans="1:3" x14ac:dyDescent="0.35">
      <c r="A2872" s="3" t="s">
        <v>27</v>
      </c>
      <c r="B2872" s="3" t="s">
        <v>28</v>
      </c>
      <c r="C2872" s="3">
        <v>143</v>
      </c>
    </row>
    <row r="2873" spans="1:3" x14ac:dyDescent="0.35">
      <c r="A2873" s="3" t="s">
        <v>27</v>
      </c>
      <c r="B2873" s="3" t="s">
        <v>28</v>
      </c>
      <c r="C2873" s="3">
        <v>264</v>
      </c>
    </row>
    <row r="2874" spans="1:3" x14ac:dyDescent="0.35">
      <c r="A2874" s="3" t="s">
        <v>27</v>
      </c>
      <c r="B2874" s="3" t="s">
        <v>28</v>
      </c>
      <c r="C2874" s="3">
        <v>401</v>
      </c>
    </row>
    <row r="2875" spans="1:3" x14ac:dyDescent="0.35">
      <c r="A2875" s="3" t="s">
        <v>27</v>
      </c>
      <c r="B2875" s="3" t="s">
        <v>28</v>
      </c>
      <c r="C2875" s="3">
        <v>1131</v>
      </c>
    </row>
    <row r="2876" spans="1:3" x14ac:dyDescent="0.35">
      <c r="A2876" s="3" t="s">
        <v>27</v>
      </c>
      <c r="B2876" s="3" t="s">
        <v>28</v>
      </c>
      <c r="C2876" s="3">
        <v>217</v>
      </c>
    </row>
    <row r="2877" spans="1:3" x14ac:dyDescent="0.35">
      <c r="A2877" s="3" t="s">
        <v>27</v>
      </c>
      <c r="B2877" s="3" t="s">
        <v>28</v>
      </c>
      <c r="C2877" s="3">
        <v>83</v>
      </c>
    </row>
    <row r="2878" spans="1:3" x14ac:dyDescent="0.35">
      <c r="A2878" s="3" t="s">
        <v>27</v>
      </c>
      <c r="B2878" s="3" t="s">
        <v>28</v>
      </c>
      <c r="C2878" s="3">
        <v>168</v>
      </c>
    </row>
    <row r="2879" spans="1:3" x14ac:dyDescent="0.35">
      <c r="A2879" s="3" t="s">
        <v>27</v>
      </c>
      <c r="B2879" s="3" t="s">
        <v>28</v>
      </c>
      <c r="C2879" s="3">
        <v>259</v>
      </c>
    </row>
    <row r="2880" spans="1:3" x14ac:dyDescent="0.35">
      <c r="A2880" s="3" t="s">
        <v>27</v>
      </c>
      <c r="B2880" s="3" t="s">
        <v>28</v>
      </c>
      <c r="C2880" s="3">
        <v>129</v>
      </c>
    </row>
    <row r="2881" spans="1:3" x14ac:dyDescent="0.35">
      <c r="A2881" s="3" t="s">
        <v>27</v>
      </c>
      <c r="B2881" s="3" t="s">
        <v>28</v>
      </c>
      <c r="C2881" s="3">
        <v>238</v>
      </c>
    </row>
    <row r="2882" spans="1:3" x14ac:dyDescent="0.35">
      <c r="A2882" s="3" t="s">
        <v>27</v>
      </c>
      <c r="B2882" s="3" t="s">
        <v>28</v>
      </c>
      <c r="C2882" s="3">
        <v>250</v>
      </c>
    </row>
    <row r="2883" spans="1:3" x14ac:dyDescent="0.35">
      <c r="A2883" s="3" t="s">
        <v>27</v>
      </c>
      <c r="B2883" s="3" t="s">
        <v>28</v>
      </c>
      <c r="C2883" s="3">
        <v>384</v>
      </c>
    </row>
    <row r="2884" spans="1:3" x14ac:dyDescent="0.35">
      <c r="A2884" s="3" t="s">
        <v>27</v>
      </c>
      <c r="B2884" s="3" t="s">
        <v>28</v>
      </c>
      <c r="C2884" s="3">
        <v>196</v>
      </c>
    </row>
    <row r="2885" spans="1:3" x14ac:dyDescent="0.35">
      <c r="A2885" s="3" t="s">
        <v>27</v>
      </c>
      <c r="B2885" s="3" t="s">
        <v>28</v>
      </c>
      <c r="C2885" s="3">
        <v>245</v>
      </c>
    </row>
    <row r="2886" spans="1:3" x14ac:dyDescent="0.35">
      <c r="A2886" s="3" t="s">
        <v>27</v>
      </c>
      <c r="B2886" s="3" t="s">
        <v>28</v>
      </c>
      <c r="C2886" s="3">
        <v>261</v>
      </c>
    </row>
    <row r="2887" spans="1:3" x14ac:dyDescent="0.35">
      <c r="A2887" s="3" t="s">
        <v>27</v>
      </c>
      <c r="B2887" s="3" t="s">
        <v>28</v>
      </c>
      <c r="C2887" s="3">
        <v>360</v>
      </c>
    </row>
    <row r="2888" spans="1:3" x14ac:dyDescent="0.35">
      <c r="A2888" s="3" t="s">
        <v>27</v>
      </c>
      <c r="B2888" s="3" t="s">
        <v>28</v>
      </c>
      <c r="C2888" s="3">
        <v>255</v>
      </c>
    </row>
    <row r="2889" spans="1:3" x14ac:dyDescent="0.35">
      <c r="A2889" s="3" t="s">
        <v>27</v>
      </c>
      <c r="B2889" s="3" t="s">
        <v>28</v>
      </c>
      <c r="C2889" s="3">
        <v>118</v>
      </c>
    </row>
    <row r="2890" spans="1:3" x14ac:dyDescent="0.35">
      <c r="A2890" s="3" t="s">
        <v>27</v>
      </c>
      <c r="B2890" s="3" t="s">
        <v>28</v>
      </c>
      <c r="C2890" s="3">
        <v>138</v>
      </c>
    </row>
    <row r="2891" spans="1:3" x14ac:dyDescent="0.35">
      <c r="A2891" s="3" t="s">
        <v>27</v>
      </c>
      <c r="B2891" s="3" t="s">
        <v>28</v>
      </c>
      <c r="C2891" s="3">
        <v>148</v>
      </c>
    </row>
    <row r="2892" spans="1:3" x14ac:dyDescent="0.35">
      <c r="A2892" s="3" t="s">
        <v>27</v>
      </c>
      <c r="B2892" s="3" t="s">
        <v>28</v>
      </c>
      <c r="C2892" s="3">
        <v>383</v>
      </c>
    </row>
    <row r="2893" spans="1:3" x14ac:dyDescent="0.35">
      <c r="A2893" s="3" t="s">
        <v>27</v>
      </c>
      <c r="B2893" s="3" t="s">
        <v>28</v>
      </c>
      <c r="C2893" s="3">
        <v>109</v>
      </c>
    </row>
    <row r="2894" spans="1:3" x14ac:dyDescent="0.35">
      <c r="A2894" s="3" t="s">
        <v>27</v>
      </c>
      <c r="B2894" s="3" t="s">
        <v>28</v>
      </c>
      <c r="C2894" s="3">
        <v>268</v>
      </c>
    </row>
    <row r="2895" spans="1:3" x14ac:dyDescent="0.35">
      <c r="A2895" s="3" t="s">
        <v>27</v>
      </c>
      <c r="B2895" s="3" t="s">
        <v>28</v>
      </c>
      <c r="C2895" s="3">
        <v>727</v>
      </c>
    </row>
    <row r="2896" spans="1:3" x14ac:dyDescent="0.35">
      <c r="A2896" s="3" t="s">
        <v>27</v>
      </c>
      <c r="B2896" s="3" t="s">
        <v>28</v>
      </c>
      <c r="C2896" s="3">
        <v>515</v>
      </c>
    </row>
    <row r="2897" spans="1:3" x14ac:dyDescent="0.35">
      <c r="A2897" s="3" t="s">
        <v>27</v>
      </c>
      <c r="B2897" s="3" t="s">
        <v>28</v>
      </c>
      <c r="C2897" s="3">
        <v>585</v>
      </c>
    </row>
    <row r="2898" spans="1:3" x14ac:dyDescent="0.35">
      <c r="A2898" s="3" t="s">
        <v>27</v>
      </c>
      <c r="B2898" s="3" t="s">
        <v>28</v>
      </c>
      <c r="C2898" s="3">
        <v>937</v>
      </c>
    </row>
    <row r="2899" spans="1:3" x14ac:dyDescent="0.35">
      <c r="A2899" s="3" t="s">
        <v>27</v>
      </c>
      <c r="B2899" s="3" t="s">
        <v>28</v>
      </c>
      <c r="C2899" s="3">
        <v>104</v>
      </c>
    </row>
    <row r="2900" spans="1:3" x14ac:dyDescent="0.35">
      <c r="A2900" s="3" t="s">
        <v>27</v>
      </c>
      <c r="B2900" s="3" t="s">
        <v>28</v>
      </c>
      <c r="C2900" s="3">
        <v>148</v>
      </c>
    </row>
    <row r="2901" spans="1:3" x14ac:dyDescent="0.35">
      <c r="A2901" s="3" t="s">
        <v>27</v>
      </c>
      <c r="B2901" s="3" t="s">
        <v>28</v>
      </c>
      <c r="C2901" s="3">
        <v>289</v>
      </c>
    </row>
    <row r="2902" spans="1:3" x14ac:dyDescent="0.35">
      <c r="A2902" s="3" t="s">
        <v>27</v>
      </c>
      <c r="B2902" s="3" t="s">
        <v>28</v>
      </c>
      <c r="C2902" s="3">
        <v>784</v>
      </c>
    </row>
    <row r="2903" spans="1:3" x14ac:dyDescent="0.35">
      <c r="A2903" s="3" t="s">
        <v>27</v>
      </c>
      <c r="B2903" s="3" t="s">
        <v>28</v>
      </c>
      <c r="C2903" s="3">
        <v>214</v>
      </c>
    </row>
    <row r="2904" spans="1:3" x14ac:dyDescent="0.35">
      <c r="A2904" s="3" t="s">
        <v>27</v>
      </c>
      <c r="B2904" s="3" t="s">
        <v>28</v>
      </c>
      <c r="C2904" s="3">
        <v>192</v>
      </c>
    </row>
    <row r="2905" spans="1:3" x14ac:dyDescent="0.35">
      <c r="A2905" s="3" t="s">
        <v>27</v>
      </c>
      <c r="B2905" s="3" t="s">
        <v>28</v>
      </c>
      <c r="C2905" s="3">
        <v>271</v>
      </c>
    </row>
    <row r="2906" spans="1:3" x14ac:dyDescent="0.35">
      <c r="A2906" s="3" t="s">
        <v>27</v>
      </c>
      <c r="B2906" s="3" t="s">
        <v>28</v>
      </c>
      <c r="C2906" s="3">
        <v>216</v>
      </c>
    </row>
    <row r="2907" spans="1:3" x14ac:dyDescent="0.35">
      <c r="A2907" s="3" t="s">
        <v>27</v>
      </c>
      <c r="B2907" s="3" t="s">
        <v>28</v>
      </c>
      <c r="C2907" s="3">
        <v>270</v>
      </c>
    </row>
    <row r="2908" spans="1:3" x14ac:dyDescent="0.35">
      <c r="A2908" s="3" t="s">
        <v>27</v>
      </c>
      <c r="B2908" s="3" t="s">
        <v>28</v>
      </c>
      <c r="C2908" s="3">
        <v>677</v>
      </c>
    </row>
    <row r="2909" spans="1:3" x14ac:dyDescent="0.35">
      <c r="A2909" s="3" t="s">
        <v>27</v>
      </c>
      <c r="B2909" s="3" t="s">
        <v>28</v>
      </c>
      <c r="C2909" s="3">
        <v>297</v>
      </c>
    </row>
    <row r="2910" spans="1:3" x14ac:dyDescent="0.35">
      <c r="A2910" s="3" t="s">
        <v>27</v>
      </c>
      <c r="B2910" s="3" t="s">
        <v>28</v>
      </c>
      <c r="C2910" s="3">
        <v>320</v>
      </c>
    </row>
    <row r="2911" spans="1:3" x14ac:dyDescent="0.35">
      <c r="A2911" s="3" t="s">
        <v>27</v>
      </c>
      <c r="B2911" s="3" t="s">
        <v>28</v>
      </c>
      <c r="C2911" s="3">
        <v>555</v>
      </c>
    </row>
    <row r="2912" spans="1:3" x14ac:dyDescent="0.35">
      <c r="A2912" s="3" t="s">
        <v>27</v>
      </c>
      <c r="B2912" s="3" t="s">
        <v>28</v>
      </c>
      <c r="C2912" s="3">
        <v>220</v>
      </c>
    </row>
    <row r="2913" spans="1:3" x14ac:dyDescent="0.35">
      <c r="A2913" s="3" t="s">
        <v>27</v>
      </c>
      <c r="B2913" s="3" t="s">
        <v>28</v>
      </c>
      <c r="C2913" s="3">
        <v>522</v>
      </c>
    </row>
    <row r="2914" spans="1:3" x14ac:dyDescent="0.35">
      <c r="A2914" s="3" t="s">
        <v>27</v>
      </c>
      <c r="B2914" s="3" t="s">
        <v>28</v>
      </c>
      <c r="C2914" s="3">
        <v>391</v>
      </c>
    </row>
    <row r="2915" spans="1:3" x14ac:dyDescent="0.35">
      <c r="A2915" s="3" t="s">
        <v>27</v>
      </c>
      <c r="B2915" s="3" t="s">
        <v>28</v>
      </c>
      <c r="C2915" s="3">
        <v>163</v>
      </c>
    </row>
    <row r="2916" spans="1:3" x14ac:dyDescent="0.35">
      <c r="A2916" s="3" t="s">
        <v>27</v>
      </c>
      <c r="B2916" s="3" t="s">
        <v>28</v>
      </c>
      <c r="C2916" s="3">
        <v>394</v>
      </c>
    </row>
    <row r="2917" spans="1:3" x14ac:dyDescent="0.35">
      <c r="A2917" s="3" t="s">
        <v>27</v>
      </c>
      <c r="B2917" s="3" t="s">
        <v>28</v>
      </c>
      <c r="C2917" s="3">
        <v>435</v>
      </c>
    </row>
    <row r="2918" spans="1:3" x14ac:dyDescent="0.35">
      <c r="A2918" s="3" t="s">
        <v>27</v>
      </c>
      <c r="B2918" s="3" t="s">
        <v>28</v>
      </c>
      <c r="C2918" s="3">
        <v>305</v>
      </c>
    </row>
    <row r="2919" spans="1:3" x14ac:dyDescent="0.35">
      <c r="A2919" s="3" t="s">
        <v>27</v>
      </c>
      <c r="B2919" s="3" t="s">
        <v>28</v>
      </c>
      <c r="C2919" s="3">
        <v>331</v>
      </c>
    </row>
    <row r="2920" spans="1:3" x14ac:dyDescent="0.35">
      <c r="A2920" s="3" t="s">
        <v>27</v>
      </c>
      <c r="B2920" s="3" t="s">
        <v>28</v>
      </c>
      <c r="C2920" s="3">
        <v>422</v>
      </c>
    </row>
    <row r="2921" spans="1:3" x14ac:dyDescent="0.35">
      <c r="A2921" s="3" t="s">
        <v>27</v>
      </c>
      <c r="B2921" s="3" t="s">
        <v>28</v>
      </c>
      <c r="C2921" s="3">
        <v>215</v>
      </c>
    </row>
    <row r="2922" spans="1:3" x14ac:dyDescent="0.35">
      <c r="A2922" s="3" t="s">
        <v>27</v>
      </c>
      <c r="B2922" s="3" t="s">
        <v>28</v>
      </c>
      <c r="C2922" s="3">
        <v>339</v>
      </c>
    </row>
    <row r="2923" spans="1:3" x14ac:dyDescent="0.35">
      <c r="A2923" s="3" t="s">
        <v>27</v>
      </c>
      <c r="B2923" s="3" t="s">
        <v>28</v>
      </c>
      <c r="C2923" s="3">
        <v>875</v>
      </c>
    </row>
    <row r="2924" spans="1:3" x14ac:dyDescent="0.35">
      <c r="A2924" s="3" t="s">
        <v>27</v>
      </c>
      <c r="B2924" s="3" t="s">
        <v>28</v>
      </c>
      <c r="C2924" s="3">
        <v>456</v>
      </c>
    </row>
    <row r="2925" spans="1:3" x14ac:dyDescent="0.35">
      <c r="A2925" s="3" t="s">
        <v>27</v>
      </c>
      <c r="B2925" s="3" t="s">
        <v>28</v>
      </c>
      <c r="C2925" s="3">
        <v>696</v>
      </c>
    </row>
    <row r="2926" spans="1:3" x14ac:dyDescent="0.35">
      <c r="A2926" s="3" t="s">
        <v>27</v>
      </c>
      <c r="B2926" s="3" t="s">
        <v>28</v>
      </c>
      <c r="C2926" s="3">
        <v>620</v>
      </c>
    </row>
    <row r="2927" spans="1:3" x14ac:dyDescent="0.35">
      <c r="A2927" s="3" t="s">
        <v>27</v>
      </c>
      <c r="B2927" s="3" t="s">
        <v>28</v>
      </c>
      <c r="C2927" s="3">
        <v>152</v>
      </c>
    </row>
    <row r="2928" spans="1:3" x14ac:dyDescent="0.35">
      <c r="A2928" s="3" t="s">
        <v>27</v>
      </c>
      <c r="B2928" s="3" t="s">
        <v>28</v>
      </c>
      <c r="C2928" s="3">
        <v>389</v>
      </c>
    </row>
    <row r="2929" spans="1:3" x14ac:dyDescent="0.35">
      <c r="A2929" s="3" t="s">
        <v>27</v>
      </c>
      <c r="B2929" s="3" t="s">
        <v>28</v>
      </c>
      <c r="C2929" s="3">
        <v>1082</v>
      </c>
    </row>
    <row r="2930" spans="1:3" x14ac:dyDescent="0.35">
      <c r="A2930" s="3" t="s">
        <v>27</v>
      </c>
      <c r="B2930" s="3" t="s">
        <v>28</v>
      </c>
      <c r="C2930" s="3">
        <v>157</v>
      </c>
    </row>
    <row r="2931" spans="1:3" x14ac:dyDescent="0.35">
      <c r="A2931" s="3" t="s">
        <v>27</v>
      </c>
      <c r="B2931" s="3" t="s">
        <v>28</v>
      </c>
      <c r="C2931" s="3">
        <v>230</v>
      </c>
    </row>
    <row r="2932" spans="1:3" x14ac:dyDescent="0.35">
      <c r="A2932" s="3" t="s">
        <v>27</v>
      </c>
      <c r="B2932" s="3" t="s">
        <v>28</v>
      </c>
      <c r="C2932" s="3">
        <v>173</v>
      </c>
    </row>
    <row r="2933" spans="1:3" x14ac:dyDescent="0.35">
      <c r="A2933" s="3" t="s">
        <v>27</v>
      </c>
      <c r="B2933" s="3" t="s">
        <v>28</v>
      </c>
      <c r="C2933" s="3">
        <v>148</v>
      </c>
    </row>
    <row r="2934" spans="1:3" x14ac:dyDescent="0.35">
      <c r="A2934" s="3" t="s">
        <v>27</v>
      </c>
      <c r="B2934" s="3" t="s">
        <v>28</v>
      </c>
      <c r="C2934" s="3">
        <v>233</v>
      </c>
    </row>
    <row r="2935" spans="1:3" x14ac:dyDescent="0.35">
      <c r="A2935" s="3" t="s">
        <v>27</v>
      </c>
      <c r="B2935" s="3" t="s">
        <v>28</v>
      </c>
      <c r="C2935" s="3">
        <v>285</v>
      </c>
    </row>
    <row r="2936" spans="1:3" x14ac:dyDescent="0.35">
      <c r="A2936" s="3" t="s">
        <v>27</v>
      </c>
      <c r="B2936" s="3" t="s">
        <v>28</v>
      </c>
      <c r="C2936" s="3">
        <v>286</v>
      </c>
    </row>
    <row r="2937" spans="1:3" x14ac:dyDescent="0.35">
      <c r="A2937" s="3" t="s">
        <v>27</v>
      </c>
      <c r="B2937" s="3" t="s">
        <v>28</v>
      </c>
      <c r="C2937" s="3">
        <v>300</v>
      </c>
    </row>
    <row r="2938" spans="1:3" x14ac:dyDescent="0.35">
      <c r="A2938" s="3" t="s">
        <v>27</v>
      </c>
      <c r="B2938" s="3" t="s">
        <v>28</v>
      </c>
      <c r="C2938" s="3">
        <v>310</v>
      </c>
    </row>
    <row r="2939" spans="1:3" x14ac:dyDescent="0.35">
      <c r="A2939" s="3" t="s">
        <v>27</v>
      </c>
      <c r="B2939" s="3" t="s">
        <v>28</v>
      </c>
      <c r="C2939" s="3">
        <v>164</v>
      </c>
    </row>
    <row r="2940" spans="1:3" x14ac:dyDescent="0.35">
      <c r="A2940" s="3" t="s">
        <v>27</v>
      </c>
      <c r="B2940" s="3" t="s">
        <v>28</v>
      </c>
      <c r="C2940" s="3">
        <v>204</v>
      </c>
    </row>
    <row r="2941" spans="1:3" x14ac:dyDescent="0.35">
      <c r="A2941" s="3" t="s">
        <v>27</v>
      </c>
      <c r="B2941" s="3" t="s">
        <v>28</v>
      </c>
      <c r="C2941" s="3">
        <v>314</v>
      </c>
    </row>
    <row r="2942" spans="1:3" x14ac:dyDescent="0.35">
      <c r="A2942" s="3" t="s">
        <v>27</v>
      </c>
      <c r="B2942" s="3" t="s">
        <v>28</v>
      </c>
      <c r="C2942" s="3">
        <v>322</v>
      </c>
    </row>
    <row r="2943" spans="1:3" x14ac:dyDescent="0.35">
      <c r="A2943" s="3" t="s">
        <v>27</v>
      </c>
      <c r="B2943" s="3" t="s">
        <v>28</v>
      </c>
      <c r="C2943" s="3">
        <v>308</v>
      </c>
    </row>
    <row r="2944" spans="1:3" x14ac:dyDescent="0.35">
      <c r="A2944" s="3" t="s">
        <v>27</v>
      </c>
      <c r="B2944" s="3" t="s">
        <v>28</v>
      </c>
      <c r="C2944" s="3">
        <v>146</v>
      </c>
    </row>
    <row r="2945" spans="1:3" x14ac:dyDescent="0.35">
      <c r="A2945" s="3" t="s">
        <v>27</v>
      </c>
      <c r="B2945" s="3" t="s">
        <v>28</v>
      </c>
      <c r="C2945" s="3">
        <v>216</v>
      </c>
    </row>
    <row r="2946" spans="1:3" x14ac:dyDescent="0.35">
      <c r="A2946" s="3" t="s">
        <v>27</v>
      </c>
      <c r="B2946" s="3" t="s">
        <v>28</v>
      </c>
      <c r="C2946" s="3">
        <v>478</v>
      </c>
    </row>
    <row r="2947" spans="1:3" x14ac:dyDescent="0.35">
      <c r="A2947" s="3" t="s">
        <v>27</v>
      </c>
      <c r="B2947" s="3" t="s">
        <v>28</v>
      </c>
      <c r="C2947" s="3">
        <v>135</v>
      </c>
    </row>
    <row r="2948" spans="1:3" x14ac:dyDescent="0.35">
      <c r="A2948" s="3" t="s">
        <v>27</v>
      </c>
      <c r="B2948" s="3" t="s">
        <v>28</v>
      </c>
      <c r="C2948" s="3">
        <v>325</v>
      </c>
    </row>
    <row r="2949" spans="1:3" x14ac:dyDescent="0.35">
      <c r="A2949" s="3" t="s">
        <v>27</v>
      </c>
      <c r="B2949" s="3" t="s">
        <v>28</v>
      </c>
      <c r="C2949" s="3">
        <v>168</v>
      </c>
    </row>
    <row r="2950" spans="1:3" x14ac:dyDescent="0.35">
      <c r="A2950" s="3" t="s">
        <v>27</v>
      </c>
      <c r="B2950" s="3" t="s">
        <v>28</v>
      </c>
      <c r="C2950" s="3">
        <v>111</v>
      </c>
    </row>
    <row r="2951" spans="1:3" x14ac:dyDescent="0.35">
      <c r="A2951" s="3" t="s">
        <v>27</v>
      </c>
      <c r="B2951" s="3" t="s">
        <v>28</v>
      </c>
      <c r="C2951" s="3">
        <v>275</v>
      </c>
    </row>
    <row r="2952" spans="1:3" x14ac:dyDescent="0.35">
      <c r="A2952" s="3" t="s">
        <v>27</v>
      </c>
      <c r="B2952" s="3" t="s">
        <v>28</v>
      </c>
      <c r="C2952" s="3">
        <v>277</v>
      </c>
    </row>
    <row r="2953" spans="1:3" x14ac:dyDescent="0.35">
      <c r="A2953" s="3" t="s">
        <v>27</v>
      </c>
      <c r="B2953" s="3" t="s">
        <v>28</v>
      </c>
      <c r="C2953" s="3">
        <v>317</v>
      </c>
    </row>
    <row r="2954" spans="1:3" x14ac:dyDescent="0.35">
      <c r="A2954" s="3" t="s">
        <v>27</v>
      </c>
      <c r="B2954" s="3" t="s">
        <v>28</v>
      </c>
      <c r="C2954" s="3">
        <v>203</v>
      </c>
    </row>
    <row r="2955" spans="1:3" x14ac:dyDescent="0.35">
      <c r="A2955" s="3" t="s">
        <v>27</v>
      </c>
      <c r="B2955" s="3" t="s">
        <v>28</v>
      </c>
      <c r="C2955" s="3">
        <v>269</v>
      </c>
    </row>
    <row r="2956" spans="1:3" x14ac:dyDescent="0.35">
      <c r="A2956" s="3" t="s">
        <v>27</v>
      </c>
      <c r="B2956" s="3" t="s">
        <v>28</v>
      </c>
      <c r="C2956" s="3">
        <v>227</v>
      </c>
    </row>
    <row r="2957" spans="1:3" x14ac:dyDescent="0.35">
      <c r="A2957" s="3" t="s">
        <v>27</v>
      </c>
      <c r="B2957" s="3" t="s">
        <v>28</v>
      </c>
      <c r="C2957" s="3">
        <v>533</v>
      </c>
    </row>
    <row r="2958" spans="1:3" x14ac:dyDescent="0.35">
      <c r="A2958" s="3" t="s">
        <v>27</v>
      </c>
      <c r="B2958" s="3" t="s">
        <v>28</v>
      </c>
      <c r="C2958" s="3">
        <v>125</v>
      </c>
    </row>
    <row r="2959" spans="1:3" x14ac:dyDescent="0.35">
      <c r="A2959" s="3" t="s">
        <v>27</v>
      </c>
      <c r="B2959" s="3" t="s">
        <v>28</v>
      </c>
      <c r="C2959" s="3">
        <v>241</v>
      </c>
    </row>
    <row r="2960" spans="1:3" x14ac:dyDescent="0.35">
      <c r="A2960" s="3" t="s">
        <v>27</v>
      </c>
      <c r="B2960" s="3" t="s">
        <v>28</v>
      </c>
      <c r="C2960" s="3">
        <v>84</v>
      </c>
    </row>
    <row r="2961" spans="1:3" x14ac:dyDescent="0.35">
      <c r="A2961" s="3" t="s">
        <v>27</v>
      </c>
      <c r="B2961" s="3" t="s">
        <v>28</v>
      </c>
      <c r="C2961" s="3">
        <v>171</v>
      </c>
    </row>
    <row r="2962" spans="1:3" x14ac:dyDescent="0.35">
      <c r="A2962" s="3" t="s">
        <v>27</v>
      </c>
      <c r="B2962" s="3" t="s">
        <v>28</v>
      </c>
      <c r="C2962" s="3">
        <v>179</v>
      </c>
    </row>
    <row r="2963" spans="1:3" x14ac:dyDescent="0.35">
      <c r="A2963" s="3" t="s">
        <v>27</v>
      </c>
      <c r="B2963" s="3" t="s">
        <v>28</v>
      </c>
      <c r="C2963" s="3">
        <v>696</v>
      </c>
    </row>
    <row r="2964" spans="1:3" x14ac:dyDescent="0.35">
      <c r="A2964" s="3" t="s">
        <v>27</v>
      </c>
      <c r="B2964" s="3" t="s">
        <v>28</v>
      </c>
      <c r="C2964" s="3">
        <v>389</v>
      </c>
    </row>
    <row r="2965" spans="1:3" x14ac:dyDescent="0.35">
      <c r="A2965" s="3" t="s">
        <v>27</v>
      </c>
      <c r="B2965" s="3" t="s">
        <v>28</v>
      </c>
      <c r="C2965" s="3">
        <v>104</v>
      </c>
    </row>
    <row r="2966" spans="1:3" x14ac:dyDescent="0.35">
      <c r="A2966" s="3" t="s">
        <v>27</v>
      </c>
      <c r="B2966" s="3" t="s">
        <v>28</v>
      </c>
      <c r="C2966" s="3">
        <v>397</v>
      </c>
    </row>
    <row r="2967" spans="1:3" x14ac:dyDescent="0.35">
      <c r="A2967" s="3" t="s">
        <v>27</v>
      </c>
      <c r="B2967" s="3" t="s">
        <v>28</v>
      </c>
      <c r="C2967" s="3">
        <v>262</v>
      </c>
    </row>
    <row r="2968" spans="1:3" x14ac:dyDescent="0.35">
      <c r="A2968" s="3" t="s">
        <v>27</v>
      </c>
      <c r="B2968" s="3" t="s">
        <v>28</v>
      </c>
      <c r="C2968" s="3">
        <v>425</v>
      </c>
    </row>
    <row r="2969" spans="1:3" x14ac:dyDescent="0.35">
      <c r="A2969" s="3" t="s">
        <v>27</v>
      </c>
      <c r="B2969" s="3" t="s">
        <v>28</v>
      </c>
      <c r="C2969" s="3">
        <v>472</v>
      </c>
    </row>
    <row r="2970" spans="1:3" x14ac:dyDescent="0.35">
      <c r="A2970" s="3" t="s">
        <v>27</v>
      </c>
      <c r="B2970" s="3" t="s">
        <v>28</v>
      </c>
      <c r="C2970" s="3">
        <v>1009</v>
      </c>
    </row>
    <row r="2971" spans="1:3" x14ac:dyDescent="0.35">
      <c r="A2971" s="3" t="s">
        <v>27</v>
      </c>
      <c r="B2971" s="3" t="s">
        <v>28</v>
      </c>
      <c r="C2971" s="3">
        <v>347</v>
      </c>
    </row>
    <row r="2972" spans="1:3" x14ac:dyDescent="0.35">
      <c r="A2972" s="3" t="s">
        <v>27</v>
      </c>
      <c r="B2972" s="3" t="s">
        <v>28</v>
      </c>
      <c r="C2972" s="3">
        <v>250</v>
      </c>
    </row>
    <row r="2973" spans="1:3" x14ac:dyDescent="0.35">
      <c r="A2973" s="3" t="s">
        <v>27</v>
      </c>
      <c r="B2973" s="3" t="s">
        <v>28</v>
      </c>
      <c r="C2973" s="3">
        <v>352</v>
      </c>
    </row>
    <row r="2974" spans="1:3" x14ac:dyDescent="0.35">
      <c r="A2974" s="3" t="s">
        <v>27</v>
      </c>
      <c r="B2974" s="3" t="s">
        <v>28</v>
      </c>
      <c r="C2974" s="3">
        <v>425</v>
      </c>
    </row>
    <row r="2975" spans="1:3" x14ac:dyDescent="0.35">
      <c r="A2975" s="3" t="s">
        <v>27</v>
      </c>
      <c r="B2975" s="3" t="s">
        <v>28</v>
      </c>
      <c r="C2975" s="3">
        <v>60</v>
      </c>
    </row>
    <row r="2976" spans="1:3" x14ac:dyDescent="0.35">
      <c r="A2976" s="3" t="s">
        <v>27</v>
      </c>
      <c r="B2976" s="3" t="s">
        <v>28</v>
      </c>
      <c r="C2976" s="3">
        <v>187</v>
      </c>
    </row>
    <row r="2977" spans="1:3" x14ac:dyDescent="0.35">
      <c r="A2977" s="3" t="s">
        <v>27</v>
      </c>
      <c r="B2977" s="3" t="s">
        <v>28</v>
      </c>
      <c r="C2977" s="3">
        <v>252</v>
      </c>
    </row>
    <row r="2978" spans="1:3" x14ac:dyDescent="0.35">
      <c r="A2978" s="3" t="s">
        <v>27</v>
      </c>
      <c r="B2978" s="3" t="s">
        <v>28</v>
      </c>
      <c r="C2978" s="3">
        <v>817</v>
      </c>
    </row>
    <row r="2979" spans="1:3" x14ac:dyDescent="0.35">
      <c r="A2979" s="3" t="s">
        <v>27</v>
      </c>
      <c r="B2979" s="3" t="s">
        <v>28</v>
      </c>
      <c r="C2979" s="3">
        <v>453</v>
      </c>
    </row>
    <row r="2980" spans="1:3" x14ac:dyDescent="0.35">
      <c r="A2980" s="3" t="s">
        <v>27</v>
      </c>
      <c r="B2980" s="3" t="s">
        <v>28</v>
      </c>
      <c r="C2980" s="3">
        <v>586</v>
      </c>
    </row>
    <row r="2981" spans="1:3" x14ac:dyDescent="0.35">
      <c r="A2981" s="3" t="s">
        <v>27</v>
      </c>
      <c r="B2981" s="3" t="s">
        <v>28</v>
      </c>
      <c r="C2981" s="3">
        <v>351</v>
      </c>
    </row>
    <row r="2982" spans="1:3" x14ac:dyDescent="0.35">
      <c r="A2982" s="3" t="s">
        <v>27</v>
      </c>
      <c r="B2982" s="3" t="s">
        <v>28</v>
      </c>
      <c r="C2982" s="3">
        <v>351</v>
      </c>
    </row>
    <row r="2983" spans="1:3" x14ac:dyDescent="0.35">
      <c r="A2983" s="3" t="s">
        <v>27</v>
      </c>
      <c r="B2983" s="3" t="s">
        <v>28</v>
      </c>
      <c r="C2983" s="3">
        <v>312</v>
      </c>
    </row>
    <row r="2984" spans="1:3" x14ac:dyDescent="0.35">
      <c r="A2984" s="3" t="s">
        <v>27</v>
      </c>
      <c r="B2984" s="3" t="s">
        <v>28</v>
      </c>
      <c r="C2984" s="3">
        <v>97</v>
      </c>
    </row>
    <row r="2985" spans="1:3" x14ac:dyDescent="0.35">
      <c r="A2985" s="3" t="s">
        <v>27</v>
      </c>
      <c r="B2985" s="3" t="s">
        <v>28</v>
      </c>
      <c r="C2985" s="3">
        <v>605</v>
      </c>
    </row>
    <row r="2986" spans="1:3" x14ac:dyDescent="0.35">
      <c r="A2986" s="3" t="s">
        <v>27</v>
      </c>
      <c r="B2986" s="3" t="s">
        <v>28</v>
      </c>
      <c r="C2986" s="3">
        <v>396</v>
      </c>
    </row>
    <row r="2987" spans="1:3" x14ac:dyDescent="0.35">
      <c r="A2987" s="3" t="s">
        <v>27</v>
      </c>
      <c r="B2987" s="3" t="s">
        <v>28</v>
      </c>
      <c r="C2987" s="3">
        <v>319</v>
      </c>
    </row>
    <row r="2988" spans="1:3" x14ac:dyDescent="0.35">
      <c r="A2988" s="3" t="s">
        <v>27</v>
      </c>
      <c r="B2988" s="3" t="s">
        <v>28</v>
      </c>
      <c r="C2988" s="3">
        <v>164</v>
      </c>
    </row>
    <row r="2989" spans="1:3" x14ac:dyDescent="0.35">
      <c r="A2989" s="3" t="s">
        <v>27</v>
      </c>
      <c r="B2989" s="3" t="s">
        <v>28</v>
      </c>
      <c r="C2989" s="3">
        <v>629</v>
      </c>
    </row>
    <row r="2990" spans="1:3" x14ac:dyDescent="0.35">
      <c r="A2990" s="3" t="s">
        <v>27</v>
      </c>
      <c r="B2990" s="3" t="s">
        <v>28</v>
      </c>
      <c r="C2990" s="3">
        <v>547</v>
      </c>
    </row>
    <row r="2991" spans="1:3" x14ac:dyDescent="0.35">
      <c r="A2991" s="3" t="s">
        <v>27</v>
      </c>
      <c r="B2991" s="3" t="s">
        <v>28</v>
      </c>
      <c r="C2991" s="3">
        <v>189</v>
      </c>
    </row>
    <row r="2992" spans="1:3" x14ac:dyDescent="0.35">
      <c r="A2992" s="3" t="s">
        <v>27</v>
      </c>
      <c r="B2992" s="3" t="s">
        <v>28</v>
      </c>
      <c r="C2992" s="3">
        <v>95</v>
      </c>
    </row>
    <row r="2993" spans="1:3" x14ac:dyDescent="0.35">
      <c r="A2993" s="3" t="s">
        <v>27</v>
      </c>
      <c r="B2993" s="3" t="s">
        <v>28</v>
      </c>
      <c r="C2993" s="3">
        <v>360</v>
      </c>
    </row>
    <row r="2994" spans="1:3" x14ac:dyDescent="0.35">
      <c r="A2994" s="3" t="s">
        <v>27</v>
      </c>
      <c r="B2994" s="3" t="s">
        <v>28</v>
      </c>
      <c r="C2994" s="3">
        <v>70</v>
      </c>
    </row>
    <row r="2995" spans="1:3" x14ac:dyDescent="0.35">
      <c r="A2995" s="3" t="s">
        <v>27</v>
      </c>
      <c r="B2995" s="3" t="s">
        <v>28</v>
      </c>
      <c r="C2995" s="3">
        <v>260</v>
      </c>
    </row>
    <row r="2996" spans="1:3" x14ac:dyDescent="0.35">
      <c r="A2996" s="3" t="s">
        <v>27</v>
      </c>
      <c r="B2996" s="3" t="s">
        <v>28</v>
      </c>
      <c r="C2996" s="3">
        <v>95</v>
      </c>
    </row>
    <row r="2997" spans="1:3" x14ac:dyDescent="0.35">
      <c r="A2997" s="3" t="s">
        <v>27</v>
      </c>
      <c r="B2997" s="3" t="s">
        <v>28</v>
      </c>
      <c r="C2997" s="3">
        <v>295</v>
      </c>
    </row>
    <row r="2998" spans="1:3" x14ac:dyDescent="0.35">
      <c r="A2998" s="3" t="s">
        <v>27</v>
      </c>
      <c r="B2998" s="3" t="s">
        <v>28</v>
      </c>
      <c r="C2998" s="3">
        <v>721</v>
      </c>
    </row>
    <row r="2999" spans="1:3" x14ac:dyDescent="0.35">
      <c r="A2999" s="3" t="s">
        <v>27</v>
      </c>
      <c r="B2999" s="3" t="s">
        <v>28</v>
      </c>
      <c r="C2999" s="3">
        <v>894</v>
      </c>
    </row>
    <row r="3000" spans="1:3" x14ac:dyDescent="0.35">
      <c r="A3000" s="3" t="s">
        <v>27</v>
      </c>
      <c r="B3000" s="3" t="s">
        <v>28</v>
      </c>
      <c r="C3000" s="3">
        <v>75</v>
      </c>
    </row>
    <row r="3001" spans="1:3" x14ac:dyDescent="0.35">
      <c r="A3001" s="3" t="s">
        <v>27</v>
      </c>
      <c r="B3001" s="3" t="s">
        <v>28</v>
      </c>
      <c r="C3001" s="3">
        <v>506</v>
      </c>
    </row>
    <row r="3002" spans="1:3" x14ac:dyDescent="0.35">
      <c r="A3002" s="3" t="s">
        <v>27</v>
      </c>
      <c r="B3002" s="3" t="s">
        <v>28</v>
      </c>
      <c r="C3002" s="3">
        <v>265</v>
      </c>
    </row>
    <row r="3003" spans="1:3" x14ac:dyDescent="0.35">
      <c r="A3003" s="3" t="s">
        <v>27</v>
      </c>
      <c r="B3003" s="3" t="s">
        <v>28</v>
      </c>
      <c r="C3003" s="3">
        <v>327</v>
      </c>
    </row>
    <row r="3004" spans="1:3" x14ac:dyDescent="0.35">
      <c r="A3004" s="3" t="s">
        <v>27</v>
      </c>
      <c r="B3004" s="3" t="s">
        <v>28</v>
      </c>
      <c r="C3004" s="3">
        <v>161</v>
      </c>
    </row>
    <row r="3005" spans="1:3" x14ac:dyDescent="0.35">
      <c r="A3005" s="3" t="s">
        <v>27</v>
      </c>
      <c r="B3005" s="3" t="s">
        <v>28</v>
      </c>
      <c r="C3005" s="3">
        <v>144</v>
      </c>
    </row>
    <row r="3006" spans="1:3" x14ac:dyDescent="0.35">
      <c r="A3006" s="3" t="s">
        <v>27</v>
      </c>
      <c r="B3006" s="3" t="s">
        <v>28</v>
      </c>
      <c r="C3006" s="3">
        <v>317</v>
      </c>
    </row>
    <row r="3007" spans="1:3" x14ac:dyDescent="0.35">
      <c r="A3007" s="3" t="s">
        <v>27</v>
      </c>
      <c r="B3007" s="3" t="s">
        <v>28</v>
      </c>
      <c r="C3007" s="3">
        <v>940</v>
      </c>
    </row>
    <row r="3008" spans="1:3" x14ac:dyDescent="0.35">
      <c r="A3008" s="3" t="s">
        <v>27</v>
      </c>
      <c r="B3008" s="3" t="s">
        <v>28</v>
      </c>
      <c r="C3008" s="3">
        <v>160</v>
      </c>
    </row>
    <row r="3009" spans="1:3" x14ac:dyDescent="0.35">
      <c r="A3009" s="3" t="s">
        <v>27</v>
      </c>
      <c r="B3009" s="3" t="s">
        <v>28</v>
      </c>
      <c r="C3009" s="3">
        <v>185</v>
      </c>
    </row>
    <row r="3010" spans="1:3" x14ac:dyDescent="0.35">
      <c r="A3010" s="3" t="s">
        <v>27</v>
      </c>
      <c r="B3010" s="3" t="s">
        <v>28</v>
      </c>
      <c r="C3010" s="3">
        <v>214</v>
      </c>
    </row>
    <row r="3011" spans="1:3" x14ac:dyDescent="0.35">
      <c r="A3011" s="3" t="s">
        <v>27</v>
      </c>
      <c r="B3011" s="3" t="s">
        <v>28</v>
      </c>
      <c r="C3011" s="3">
        <v>257</v>
      </c>
    </row>
    <row r="3012" spans="1:3" x14ac:dyDescent="0.35">
      <c r="A3012" s="3" t="s">
        <v>27</v>
      </c>
      <c r="B3012" s="3" t="s">
        <v>28</v>
      </c>
      <c r="C3012" s="3">
        <v>410</v>
      </c>
    </row>
    <row r="3013" spans="1:3" x14ac:dyDescent="0.35">
      <c r="A3013" s="3" t="s">
        <v>27</v>
      </c>
      <c r="B3013" s="3" t="s">
        <v>28</v>
      </c>
      <c r="C3013" s="3">
        <v>459</v>
      </c>
    </row>
    <row r="3014" spans="1:3" x14ac:dyDescent="0.35">
      <c r="A3014" s="3" t="s">
        <v>27</v>
      </c>
      <c r="B3014" s="3" t="s">
        <v>28</v>
      </c>
      <c r="C3014" s="3">
        <v>447</v>
      </c>
    </row>
    <row r="3015" spans="1:3" x14ac:dyDescent="0.35">
      <c r="A3015" s="3" t="s">
        <v>27</v>
      </c>
      <c r="B3015" s="3" t="s">
        <v>28</v>
      </c>
      <c r="C3015" s="3">
        <v>306</v>
      </c>
    </row>
    <row r="3016" spans="1:3" x14ac:dyDescent="0.35">
      <c r="A3016" s="3" t="s">
        <v>27</v>
      </c>
      <c r="B3016" s="3" t="s">
        <v>28</v>
      </c>
      <c r="C3016" s="3">
        <v>276</v>
      </c>
    </row>
    <row r="3017" spans="1:3" x14ac:dyDescent="0.35">
      <c r="A3017" s="3" t="s">
        <v>27</v>
      </c>
      <c r="B3017" s="3" t="s">
        <v>28</v>
      </c>
      <c r="C3017" s="3">
        <v>62</v>
      </c>
    </row>
    <row r="3018" spans="1:3" x14ac:dyDescent="0.35">
      <c r="A3018" s="3" t="s">
        <v>27</v>
      </c>
      <c r="B3018" s="3" t="s">
        <v>28</v>
      </c>
      <c r="C3018" s="3">
        <v>69</v>
      </c>
    </row>
    <row r="3019" spans="1:3" x14ac:dyDescent="0.35">
      <c r="A3019" s="3" t="s">
        <v>27</v>
      </c>
      <c r="B3019" s="3" t="s">
        <v>28</v>
      </c>
      <c r="C3019" s="3">
        <v>480</v>
      </c>
    </row>
    <row r="3020" spans="1:3" x14ac:dyDescent="0.35">
      <c r="A3020" s="3" t="s">
        <v>27</v>
      </c>
      <c r="B3020" s="3" t="s">
        <v>28</v>
      </c>
      <c r="C3020" s="3">
        <v>468</v>
      </c>
    </row>
    <row r="3021" spans="1:3" x14ac:dyDescent="0.35">
      <c r="A3021" s="3" t="s">
        <v>27</v>
      </c>
      <c r="B3021" s="3" t="s">
        <v>28</v>
      </c>
      <c r="C3021" s="3">
        <v>322</v>
      </c>
    </row>
    <row r="3022" spans="1:3" x14ac:dyDescent="0.35">
      <c r="A3022" s="3" t="s">
        <v>27</v>
      </c>
      <c r="B3022" s="3" t="s">
        <v>28</v>
      </c>
      <c r="C3022" s="3">
        <v>317</v>
      </c>
    </row>
    <row r="3023" spans="1:3" x14ac:dyDescent="0.35">
      <c r="A3023" s="3" t="s">
        <v>27</v>
      </c>
      <c r="B3023" s="3" t="s">
        <v>28</v>
      </c>
      <c r="C3023" s="3">
        <v>396</v>
      </c>
    </row>
    <row r="3024" spans="1:3" x14ac:dyDescent="0.35">
      <c r="A3024" s="3" t="s">
        <v>27</v>
      </c>
      <c r="B3024" s="3" t="s">
        <v>28</v>
      </c>
      <c r="C3024" s="3">
        <v>289</v>
      </c>
    </row>
    <row r="3025" spans="1:3" x14ac:dyDescent="0.35">
      <c r="A3025" s="3" t="s">
        <v>27</v>
      </c>
      <c r="B3025" s="3" t="s">
        <v>28</v>
      </c>
      <c r="C3025" s="3">
        <v>503</v>
      </c>
    </row>
    <row r="3026" spans="1:3" x14ac:dyDescent="0.35">
      <c r="A3026" s="3" t="s">
        <v>27</v>
      </c>
      <c r="B3026" s="3" t="s">
        <v>28</v>
      </c>
      <c r="C3026" s="3">
        <v>253</v>
      </c>
    </row>
    <row r="3027" spans="1:3" x14ac:dyDescent="0.35">
      <c r="A3027" s="3" t="s">
        <v>27</v>
      </c>
      <c r="B3027" s="3" t="s">
        <v>28</v>
      </c>
      <c r="C3027" s="3">
        <v>477</v>
      </c>
    </row>
    <row r="3028" spans="1:3" x14ac:dyDescent="0.35">
      <c r="A3028" s="3" t="s">
        <v>27</v>
      </c>
      <c r="B3028" s="3" t="s">
        <v>28</v>
      </c>
      <c r="C3028" s="3">
        <v>389</v>
      </c>
    </row>
    <row r="3029" spans="1:3" x14ac:dyDescent="0.35">
      <c r="A3029" s="3" t="s">
        <v>27</v>
      </c>
      <c r="B3029" s="3" t="s">
        <v>28</v>
      </c>
      <c r="C3029" s="3">
        <v>251</v>
      </c>
    </row>
    <row r="3030" spans="1:3" x14ac:dyDescent="0.35">
      <c r="A3030" s="3" t="s">
        <v>27</v>
      </c>
      <c r="B3030" s="3" t="s">
        <v>28</v>
      </c>
      <c r="C3030" s="3">
        <v>258</v>
      </c>
    </row>
    <row r="3031" spans="1:3" x14ac:dyDescent="0.35">
      <c r="A3031" s="3" t="s">
        <v>27</v>
      </c>
      <c r="B3031" s="3" t="s">
        <v>28</v>
      </c>
      <c r="C3031" s="3">
        <v>244</v>
      </c>
    </row>
    <row r="3032" spans="1:3" x14ac:dyDescent="0.35">
      <c r="A3032" s="3" t="s">
        <v>27</v>
      </c>
      <c r="B3032" s="3" t="s">
        <v>28</v>
      </c>
      <c r="C3032" s="3">
        <v>208</v>
      </c>
    </row>
    <row r="3033" spans="1:3" x14ac:dyDescent="0.35">
      <c r="A3033" s="3" t="s">
        <v>27</v>
      </c>
      <c r="B3033" s="3" t="s">
        <v>28</v>
      </c>
      <c r="C3033" s="3">
        <v>408</v>
      </c>
    </row>
    <row r="3034" spans="1:3" x14ac:dyDescent="0.35">
      <c r="A3034" s="3" t="s">
        <v>27</v>
      </c>
      <c r="B3034" s="3" t="s">
        <v>28</v>
      </c>
      <c r="C3034" s="3">
        <v>481</v>
      </c>
    </row>
    <row r="3035" spans="1:3" x14ac:dyDescent="0.35">
      <c r="A3035" s="3" t="s">
        <v>27</v>
      </c>
      <c r="B3035" s="3" t="s">
        <v>28</v>
      </c>
      <c r="C3035" s="3">
        <v>435</v>
      </c>
    </row>
    <row r="3036" spans="1:3" x14ac:dyDescent="0.35">
      <c r="A3036" s="3" t="s">
        <v>27</v>
      </c>
      <c r="B3036" s="3" t="s">
        <v>28</v>
      </c>
      <c r="C3036" s="3">
        <v>137</v>
      </c>
    </row>
    <row r="3037" spans="1:3" x14ac:dyDescent="0.35">
      <c r="A3037" s="3" t="s">
        <v>27</v>
      </c>
      <c r="B3037" s="3" t="s">
        <v>28</v>
      </c>
      <c r="C3037" s="3">
        <v>357</v>
      </c>
    </row>
    <row r="3038" spans="1:3" x14ac:dyDescent="0.35">
      <c r="A3038" s="3" t="s">
        <v>27</v>
      </c>
      <c r="B3038" s="3" t="s">
        <v>28</v>
      </c>
      <c r="C3038" s="3">
        <v>703</v>
      </c>
    </row>
    <row r="3039" spans="1:3" x14ac:dyDescent="0.35">
      <c r="A3039" s="3" t="s">
        <v>27</v>
      </c>
      <c r="B3039" s="3" t="s">
        <v>28</v>
      </c>
      <c r="C3039" s="3">
        <v>405</v>
      </c>
    </row>
    <row r="3040" spans="1:3" x14ac:dyDescent="0.35">
      <c r="A3040" s="3" t="s">
        <v>27</v>
      </c>
      <c r="B3040" s="3" t="s">
        <v>28</v>
      </c>
      <c r="C3040" s="3">
        <v>265</v>
      </c>
    </row>
    <row r="3041" spans="1:3" x14ac:dyDescent="0.35">
      <c r="A3041" s="3" t="s">
        <v>27</v>
      </c>
      <c r="B3041" s="3" t="s">
        <v>28</v>
      </c>
      <c r="C3041" s="3">
        <v>752</v>
      </c>
    </row>
    <row r="3042" spans="1:3" x14ac:dyDescent="0.35">
      <c r="A3042" s="3" t="s">
        <v>27</v>
      </c>
      <c r="B3042" s="3" t="s">
        <v>28</v>
      </c>
      <c r="C3042" s="3">
        <v>603</v>
      </c>
    </row>
    <row r="3043" spans="1:3" x14ac:dyDescent="0.35">
      <c r="A3043" s="3" t="s">
        <v>27</v>
      </c>
      <c r="B3043" s="3" t="s">
        <v>28</v>
      </c>
      <c r="C3043" s="3">
        <v>201</v>
      </c>
    </row>
    <row r="3044" spans="1:3" x14ac:dyDescent="0.35">
      <c r="A3044" s="3" t="s">
        <v>27</v>
      </c>
      <c r="B3044" s="3" t="s">
        <v>28</v>
      </c>
      <c r="C3044" s="3">
        <v>216</v>
      </c>
    </row>
    <row r="3045" spans="1:3" x14ac:dyDescent="0.35">
      <c r="A3045" s="3" t="s">
        <v>27</v>
      </c>
      <c r="B3045" s="3" t="s">
        <v>28</v>
      </c>
      <c r="C3045" s="3">
        <v>411</v>
      </c>
    </row>
    <row r="3046" spans="1:3" x14ac:dyDescent="0.35">
      <c r="A3046" s="3" t="s">
        <v>27</v>
      </c>
      <c r="B3046" s="3" t="s">
        <v>28</v>
      </c>
      <c r="C3046" s="3">
        <v>107</v>
      </c>
    </row>
    <row r="3047" spans="1:3" x14ac:dyDescent="0.35">
      <c r="A3047" s="3" t="s">
        <v>27</v>
      </c>
      <c r="B3047" s="3" t="s">
        <v>28</v>
      </c>
      <c r="C3047" s="3">
        <v>687</v>
      </c>
    </row>
    <row r="3048" spans="1:3" x14ac:dyDescent="0.35">
      <c r="A3048" s="3" t="s">
        <v>27</v>
      </c>
      <c r="B3048" s="3" t="s">
        <v>28</v>
      </c>
      <c r="C3048" s="3">
        <v>197</v>
      </c>
    </row>
    <row r="3049" spans="1:3" x14ac:dyDescent="0.35">
      <c r="A3049" s="3" t="s">
        <v>27</v>
      </c>
      <c r="B3049" s="3" t="s">
        <v>28</v>
      </c>
      <c r="C3049" s="3">
        <v>103</v>
      </c>
    </row>
    <row r="3050" spans="1:3" x14ac:dyDescent="0.35">
      <c r="A3050" s="3" t="s">
        <v>27</v>
      </c>
      <c r="B3050" s="3" t="s">
        <v>28</v>
      </c>
      <c r="C3050" s="3">
        <v>443</v>
      </c>
    </row>
    <row r="3051" spans="1:3" x14ac:dyDescent="0.35">
      <c r="A3051" s="3" t="s">
        <v>27</v>
      </c>
      <c r="B3051" s="3" t="s">
        <v>28</v>
      </c>
      <c r="C3051" s="3">
        <v>264</v>
      </c>
    </row>
    <row r="3052" spans="1:3" x14ac:dyDescent="0.35">
      <c r="A3052" s="3" t="s">
        <v>27</v>
      </c>
      <c r="B3052" s="3" t="s">
        <v>28</v>
      </c>
      <c r="C3052" s="3">
        <v>235</v>
      </c>
    </row>
    <row r="3053" spans="1:3" x14ac:dyDescent="0.35">
      <c r="A3053" s="3" t="s">
        <v>27</v>
      </c>
      <c r="B3053" s="3" t="s">
        <v>28</v>
      </c>
      <c r="C3053" s="3">
        <v>267</v>
      </c>
    </row>
    <row r="3054" spans="1:3" x14ac:dyDescent="0.35">
      <c r="A3054" s="3" t="s">
        <v>27</v>
      </c>
      <c r="B3054" s="3" t="s">
        <v>28</v>
      </c>
      <c r="C3054" s="3">
        <v>288</v>
      </c>
    </row>
    <row r="3055" spans="1:3" x14ac:dyDescent="0.35">
      <c r="A3055" s="3" t="s">
        <v>27</v>
      </c>
      <c r="B3055" s="3" t="s">
        <v>28</v>
      </c>
      <c r="C3055" s="3">
        <v>364</v>
      </c>
    </row>
    <row r="3056" spans="1:3" x14ac:dyDescent="0.35">
      <c r="A3056" s="3" t="s">
        <v>27</v>
      </c>
      <c r="B3056" s="3" t="s">
        <v>28</v>
      </c>
      <c r="C3056" s="3">
        <v>382</v>
      </c>
    </row>
    <row r="3057" spans="1:3" x14ac:dyDescent="0.35">
      <c r="A3057" s="3" t="s">
        <v>27</v>
      </c>
      <c r="B3057" s="3" t="s">
        <v>28</v>
      </c>
      <c r="C3057" s="3">
        <v>333</v>
      </c>
    </row>
    <row r="3058" spans="1:3" x14ac:dyDescent="0.35">
      <c r="A3058" s="3" t="s">
        <v>27</v>
      </c>
      <c r="B3058" s="3" t="s">
        <v>28</v>
      </c>
      <c r="C3058" s="3">
        <v>263</v>
      </c>
    </row>
    <row r="3059" spans="1:3" x14ac:dyDescent="0.35">
      <c r="A3059" s="3" t="s">
        <v>27</v>
      </c>
      <c r="B3059" s="3" t="s">
        <v>28</v>
      </c>
      <c r="C3059" s="3">
        <v>116</v>
      </c>
    </row>
    <row r="3060" spans="1:3" x14ac:dyDescent="0.35">
      <c r="A3060" s="3" t="s">
        <v>27</v>
      </c>
      <c r="B3060" s="3" t="s">
        <v>28</v>
      </c>
      <c r="C3060" s="3">
        <v>87</v>
      </c>
    </row>
    <row r="3061" spans="1:3" x14ac:dyDescent="0.35">
      <c r="A3061" s="3" t="s">
        <v>27</v>
      </c>
      <c r="B3061" s="3" t="s">
        <v>28</v>
      </c>
      <c r="C3061" s="3">
        <v>148</v>
      </c>
    </row>
    <row r="3062" spans="1:3" x14ac:dyDescent="0.35">
      <c r="A3062" s="3" t="s">
        <v>27</v>
      </c>
      <c r="B3062" s="3" t="s">
        <v>28</v>
      </c>
      <c r="C3062" s="3">
        <v>681</v>
      </c>
    </row>
    <row r="3063" spans="1:3" x14ac:dyDescent="0.35">
      <c r="A3063" s="3" t="s">
        <v>27</v>
      </c>
      <c r="B3063" s="3" t="s">
        <v>28</v>
      </c>
      <c r="C3063" s="3">
        <v>257</v>
      </c>
    </row>
    <row r="3064" spans="1:3" x14ac:dyDescent="0.35">
      <c r="A3064" s="3" t="s">
        <v>27</v>
      </c>
      <c r="B3064" s="3" t="s">
        <v>28</v>
      </c>
      <c r="C3064" s="3">
        <v>152</v>
      </c>
    </row>
    <row r="3065" spans="1:3" x14ac:dyDescent="0.35">
      <c r="A3065" s="3" t="s">
        <v>27</v>
      </c>
      <c r="B3065" s="3" t="s">
        <v>28</v>
      </c>
      <c r="C3065" s="3">
        <v>208</v>
      </c>
    </row>
    <row r="3066" spans="1:3" x14ac:dyDescent="0.35">
      <c r="A3066" s="3" t="s">
        <v>27</v>
      </c>
      <c r="B3066" s="3" t="s">
        <v>28</v>
      </c>
      <c r="C3066" s="3">
        <v>104</v>
      </c>
    </row>
    <row r="3067" spans="1:3" x14ac:dyDescent="0.35">
      <c r="A3067" s="3" t="s">
        <v>27</v>
      </c>
      <c r="B3067" s="3" t="s">
        <v>28</v>
      </c>
      <c r="C3067" s="3">
        <v>340</v>
      </c>
    </row>
    <row r="3068" spans="1:3" x14ac:dyDescent="0.35">
      <c r="A3068" s="3" t="s">
        <v>27</v>
      </c>
      <c r="B3068" s="3" t="s">
        <v>28</v>
      </c>
      <c r="C3068" s="3">
        <v>288</v>
      </c>
    </row>
    <row r="3069" spans="1:3" x14ac:dyDescent="0.35">
      <c r="A3069" s="3" t="s">
        <v>27</v>
      </c>
      <c r="B3069" s="3" t="s">
        <v>28</v>
      </c>
      <c r="C3069" s="3">
        <v>592</v>
      </c>
    </row>
    <row r="3070" spans="1:3" x14ac:dyDescent="0.35">
      <c r="A3070" s="3" t="s">
        <v>27</v>
      </c>
      <c r="B3070" s="3" t="s">
        <v>28</v>
      </c>
      <c r="C3070" s="3">
        <v>607</v>
      </c>
    </row>
    <row r="3071" spans="1:3" x14ac:dyDescent="0.35">
      <c r="A3071" s="3" t="s">
        <v>27</v>
      </c>
      <c r="B3071" s="3" t="s">
        <v>28</v>
      </c>
      <c r="C3071" s="3">
        <v>476</v>
      </c>
    </row>
    <row r="3072" spans="1:3" x14ac:dyDescent="0.35">
      <c r="A3072" s="3" t="s">
        <v>27</v>
      </c>
      <c r="B3072" s="3" t="s">
        <v>28</v>
      </c>
      <c r="C3072" s="3">
        <v>256</v>
      </c>
    </row>
    <row r="3073" spans="1:3" x14ac:dyDescent="0.35">
      <c r="A3073" s="3" t="s">
        <v>27</v>
      </c>
      <c r="B3073" s="3" t="s">
        <v>28</v>
      </c>
      <c r="C3073" s="3">
        <v>121</v>
      </c>
    </row>
    <row r="3074" spans="1:3" x14ac:dyDescent="0.35">
      <c r="A3074" s="3" t="s">
        <v>27</v>
      </c>
      <c r="B3074" s="3" t="s">
        <v>28</v>
      </c>
      <c r="C3074" s="3">
        <v>183</v>
      </c>
    </row>
    <row r="3075" spans="1:3" x14ac:dyDescent="0.35">
      <c r="A3075" s="3" t="s">
        <v>27</v>
      </c>
      <c r="B3075" s="3" t="s">
        <v>28</v>
      </c>
      <c r="C3075" s="3">
        <v>299</v>
      </c>
    </row>
    <row r="3076" spans="1:3" x14ac:dyDescent="0.35">
      <c r="A3076" s="3" t="s">
        <v>27</v>
      </c>
      <c r="B3076" s="3" t="s">
        <v>28</v>
      </c>
      <c r="C3076" s="3">
        <v>143</v>
      </c>
    </row>
    <row r="3077" spans="1:3" x14ac:dyDescent="0.35">
      <c r="A3077" s="3" t="s">
        <v>27</v>
      </c>
      <c r="B3077" s="3" t="s">
        <v>28</v>
      </c>
      <c r="C3077" s="3">
        <v>927</v>
      </c>
    </row>
    <row r="3078" spans="1:3" x14ac:dyDescent="0.35">
      <c r="A3078" s="3" t="s">
        <v>27</v>
      </c>
      <c r="B3078" s="3" t="s">
        <v>28</v>
      </c>
      <c r="C3078" s="3">
        <v>568</v>
      </c>
    </row>
    <row r="3079" spans="1:3" x14ac:dyDescent="0.35">
      <c r="A3079" s="3" t="s">
        <v>27</v>
      </c>
      <c r="B3079" s="3" t="s">
        <v>28</v>
      </c>
      <c r="C3079" s="3">
        <v>132</v>
      </c>
    </row>
    <row r="3080" spans="1:3" x14ac:dyDescent="0.35">
      <c r="A3080" s="3" t="s">
        <v>27</v>
      </c>
      <c r="B3080" s="3" t="s">
        <v>28</v>
      </c>
      <c r="C3080" s="3">
        <v>1067</v>
      </c>
    </row>
    <row r="3081" spans="1:3" x14ac:dyDescent="0.35">
      <c r="A3081" s="3" t="s">
        <v>27</v>
      </c>
      <c r="B3081" s="3" t="s">
        <v>28</v>
      </c>
      <c r="C3081" s="3">
        <v>381</v>
      </c>
    </row>
    <row r="3082" spans="1:3" x14ac:dyDescent="0.35">
      <c r="A3082" s="3" t="s">
        <v>27</v>
      </c>
      <c r="B3082" s="3" t="s">
        <v>28</v>
      </c>
      <c r="C3082" s="3">
        <v>467</v>
      </c>
    </row>
    <row r="3083" spans="1:3" x14ac:dyDescent="0.35">
      <c r="A3083" s="3" t="s">
        <v>27</v>
      </c>
      <c r="B3083" s="3" t="s">
        <v>28</v>
      </c>
      <c r="C3083" s="3">
        <v>318</v>
      </c>
    </row>
    <row r="3084" spans="1:3" x14ac:dyDescent="0.35">
      <c r="A3084" s="3" t="s">
        <v>27</v>
      </c>
      <c r="B3084" s="3" t="s">
        <v>28</v>
      </c>
      <c r="C3084" s="3">
        <v>115</v>
      </c>
    </row>
    <row r="3085" spans="1:3" x14ac:dyDescent="0.35">
      <c r="A3085" s="3" t="s">
        <v>27</v>
      </c>
      <c r="B3085" s="3" t="s">
        <v>28</v>
      </c>
      <c r="C3085" s="3">
        <v>246</v>
      </c>
    </row>
    <row r="3086" spans="1:3" x14ac:dyDescent="0.35">
      <c r="A3086" s="3" t="s">
        <v>27</v>
      </c>
      <c r="B3086" s="3" t="s">
        <v>28</v>
      </c>
      <c r="C3086" s="3">
        <v>195</v>
      </c>
    </row>
    <row r="3087" spans="1:3" x14ac:dyDescent="0.35">
      <c r="A3087" s="3" t="s">
        <v>27</v>
      </c>
      <c r="B3087" s="3" t="s">
        <v>28</v>
      </c>
      <c r="C3087" s="3">
        <v>293</v>
      </c>
    </row>
    <row r="3088" spans="1:3" x14ac:dyDescent="0.35">
      <c r="A3088" s="3" t="s">
        <v>27</v>
      </c>
      <c r="B3088" s="3" t="s">
        <v>28</v>
      </c>
      <c r="C3088" s="3">
        <v>145</v>
      </c>
    </row>
    <row r="3089" spans="1:3" x14ac:dyDescent="0.35">
      <c r="A3089" s="3" t="s">
        <v>27</v>
      </c>
      <c r="B3089" s="3" t="s">
        <v>28</v>
      </c>
      <c r="C3089" s="3">
        <v>504</v>
      </c>
    </row>
    <row r="3090" spans="1:3" x14ac:dyDescent="0.35">
      <c r="A3090" s="3" t="s">
        <v>27</v>
      </c>
      <c r="B3090" s="3" t="s">
        <v>28</v>
      </c>
      <c r="C3090" s="3">
        <v>448</v>
      </c>
    </row>
    <row r="3091" spans="1:3" x14ac:dyDescent="0.35">
      <c r="A3091" s="3" t="s">
        <v>27</v>
      </c>
      <c r="B3091" s="3" t="s">
        <v>28</v>
      </c>
      <c r="C3091" s="3">
        <v>126</v>
      </c>
    </row>
    <row r="3092" spans="1:3" x14ac:dyDescent="0.35">
      <c r="A3092" s="3" t="s">
        <v>27</v>
      </c>
      <c r="B3092" s="3" t="s">
        <v>28</v>
      </c>
      <c r="C3092" s="3">
        <v>375</v>
      </c>
    </row>
    <row r="3093" spans="1:3" x14ac:dyDescent="0.35">
      <c r="A3093" s="3" t="s">
        <v>27</v>
      </c>
      <c r="B3093" s="3" t="s">
        <v>28</v>
      </c>
      <c r="C3093" s="3">
        <v>203</v>
      </c>
    </row>
    <row r="3094" spans="1:3" x14ac:dyDescent="0.35">
      <c r="A3094" s="3" t="s">
        <v>27</v>
      </c>
      <c r="B3094" s="3" t="s">
        <v>28</v>
      </c>
      <c r="C3094" s="3">
        <v>321</v>
      </c>
    </row>
    <row r="3095" spans="1:3" x14ac:dyDescent="0.35">
      <c r="A3095" s="3" t="s">
        <v>27</v>
      </c>
      <c r="B3095" s="3" t="s">
        <v>28</v>
      </c>
      <c r="C3095" s="3">
        <v>166</v>
      </c>
    </row>
    <row r="3096" spans="1:3" x14ac:dyDescent="0.35">
      <c r="A3096" s="3" t="s">
        <v>27</v>
      </c>
      <c r="B3096" s="3" t="s">
        <v>28</v>
      </c>
      <c r="C3096" s="3">
        <v>301</v>
      </c>
    </row>
    <row r="3097" spans="1:3" x14ac:dyDescent="0.35">
      <c r="A3097" s="3" t="s">
        <v>27</v>
      </c>
      <c r="B3097" s="3" t="s">
        <v>28</v>
      </c>
      <c r="C3097" s="3">
        <v>486</v>
      </c>
    </row>
    <row r="3098" spans="1:3" x14ac:dyDescent="0.35">
      <c r="A3098" s="3" t="s">
        <v>27</v>
      </c>
      <c r="B3098" s="3" t="s">
        <v>28</v>
      </c>
      <c r="C3098" s="3">
        <v>159</v>
      </c>
    </row>
    <row r="3099" spans="1:3" x14ac:dyDescent="0.35">
      <c r="A3099" s="3" t="s">
        <v>27</v>
      </c>
      <c r="B3099" s="3" t="s">
        <v>28</v>
      </c>
      <c r="C3099" s="3">
        <v>715</v>
      </c>
    </row>
    <row r="3100" spans="1:3" x14ac:dyDescent="0.35">
      <c r="A3100" s="3" t="s">
        <v>27</v>
      </c>
      <c r="B3100" s="3" t="s">
        <v>28</v>
      </c>
      <c r="C3100" s="3">
        <v>219</v>
      </c>
    </row>
    <row r="3101" spans="1:3" x14ac:dyDescent="0.35">
      <c r="A3101" s="3" t="s">
        <v>27</v>
      </c>
      <c r="B3101" s="3" t="s">
        <v>28</v>
      </c>
      <c r="C3101" s="3">
        <v>71</v>
      </c>
    </row>
    <row r="3102" spans="1:3" x14ac:dyDescent="0.35">
      <c r="A3102" s="3" t="s">
        <v>27</v>
      </c>
      <c r="B3102" s="3" t="s">
        <v>28</v>
      </c>
      <c r="C3102" s="3">
        <v>306</v>
      </c>
    </row>
    <row r="3103" spans="1:3" x14ac:dyDescent="0.35">
      <c r="A3103" s="3" t="s">
        <v>27</v>
      </c>
      <c r="B3103" s="3" t="s">
        <v>28</v>
      </c>
      <c r="C3103" s="3">
        <v>671</v>
      </c>
    </row>
    <row r="3104" spans="1:3" x14ac:dyDescent="0.35">
      <c r="A3104" s="3" t="s">
        <v>27</v>
      </c>
      <c r="B3104" s="3" t="s">
        <v>28</v>
      </c>
      <c r="C3104" s="3">
        <v>427</v>
      </c>
    </row>
    <row r="3105" spans="1:3" x14ac:dyDescent="0.35">
      <c r="A3105" s="3" t="s">
        <v>27</v>
      </c>
      <c r="B3105" s="3" t="s">
        <v>28</v>
      </c>
      <c r="C3105" s="3">
        <v>563</v>
      </c>
    </row>
    <row r="3106" spans="1:3" x14ac:dyDescent="0.35">
      <c r="A3106" s="3" t="s">
        <v>27</v>
      </c>
      <c r="B3106" s="3" t="s">
        <v>28</v>
      </c>
      <c r="C3106" s="3">
        <v>98</v>
      </c>
    </row>
    <row r="3107" spans="1:3" x14ac:dyDescent="0.35">
      <c r="A3107" s="3" t="s">
        <v>27</v>
      </c>
      <c r="B3107" s="3" t="s">
        <v>28</v>
      </c>
      <c r="C3107" s="3">
        <v>198</v>
      </c>
    </row>
    <row r="3108" spans="1:3" x14ac:dyDescent="0.35">
      <c r="A3108" s="3" t="s">
        <v>27</v>
      </c>
      <c r="B3108" s="3" t="s">
        <v>28</v>
      </c>
      <c r="C3108" s="3">
        <v>199</v>
      </c>
    </row>
    <row r="3109" spans="1:3" x14ac:dyDescent="0.35">
      <c r="A3109" s="3" t="s">
        <v>27</v>
      </c>
      <c r="B3109" s="3" t="s">
        <v>28</v>
      </c>
      <c r="C3109" s="3">
        <v>95</v>
      </c>
    </row>
    <row r="3110" spans="1:3" x14ac:dyDescent="0.35">
      <c r="A3110" s="3" t="s">
        <v>27</v>
      </c>
      <c r="B3110" s="3" t="s">
        <v>28</v>
      </c>
      <c r="C3110" s="3">
        <v>92</v>
      </c>
    </row>
    <row r="3111" spans="1:3" x14ac:dyDescent="0.35">
      <c r="A3111" s="3" t="s">
        <v>27</v>
      </c>
      <c r="B3111" s="3" t="s">
        <v>28</v>
      </c>
      <c r="C3111" s="3">
        <v>158</v>
      </c>
    </row>
    <row r="3112" spans="1:3" x14ac:dyDescent="0.35">
      <c r="A3112" s="3" t="s">
        <v>27</v>
      </c>
      <c r="B3112" s="3" t="s">
        <v>28</v>
      </c>
      <c r="C3112" s="3">
        <v>311</v>
      </c>
    </row>
    <row r="3113" spans="1:3" x14ac:dyDescent="0.35">
      <c r="A3113" s="3" t="s">
        <v>27</v>
      </c>
      <c r="B3113" s="3" t="s">
        <v>28</v>
      </c>
      <c r="C3113" s="3">
        <v>773</v>
      </c>
    </row>
    <row r="3114" spans="1:3" x14ac:dyDescent="0.35">
      <c r="A3114" s="3" t="s">
        <v>27</v>
      </c>
      <c r="B3114" s="3" t="s">
        <v>28</v>
      </c>
      <c r="C3114" s="3">
        <v>239</v>
      </c>
    </row>
    <row r="3115" spans="1:3" x14ac:dyDescent="0.35">
      <c r="A3115" s="3" t="s">
        <v>27</v>
      </c>
      <c r="B3115" s="3" t="s">
        <v>28</v>
      </c>
      <c r="C3115" s="3">
        <v>513</v>
      </c>
    </row>
    <row r="3116" spans="1:3" x14ac:dyDescent="0.35">
      <c r="A3116" s="3" t="s">
        <v>27</v>
      </c>
      <c r="B3116" s="3" t="s">
        <v>28</v>
      </c>
      <c r="C3116" s="3">
        <v>366</v>
      </c>
    </row>
    <row r="3117" spans="1:3" x14ac:dyDescent="0.35">
      <c r="A3117" s="3" t="s">
        <v>27</v>
      </c>
      <c r="B3117" s="3" t="s">
        <v>28</v>
      </c>
      <c r="C3117" s="3">
        <v>231</v>
      </c>
    </row>
    <row r="3118" spans="1:3" x14ac:dyDescent="0.35">
      <c r="A3118" s="3" t="s">
        <v>27</v>
      </c>
      <c r="B3118" s="3" t="s">
        <v>28</v>
      </c>
      <c r="C3118" s="3">
        <v>249</v>
      </c>
    </row>
    <row r="3119" spans="1:3" x14ac:dyDescent="0.35">
      <c r="A3119" s="3" t="s">
        <v>27</v>
      </c>
      <c r="B3119" s="3" t="s">
        <v>28</v>
      </c>
      <c r="C3119" s="3">
        <v>311</v>
      </c>
    </row>
    <row r="3120" spans="1:3" x14ac:dyDescent="0.35">
      <c r="A3120" s="3" t="s">
        <v>27</v>
      </c>
      <c r="B3120" s="3" t="s">
        <v>28</v>
      </c>
      <c r="C3120" s="3">
        <v>290</v>
      </c>
    </row>
    <row r="3121" spans="1:3" x14ac:dyDescent="0.35">
      <c r="A3121" s="3" t="s">
        <v>27</v>
      </c>
      <c r="B3121" s="3" t="s">
        <v>28</v>
      </c>
      <c r="C3121" s="3">
        <v>398</v>
      </c>
    </row>
    <row r="3122" spans="1:3" x14ac:dyDescent="0.35">
      <c r="A3122" s="3" t="s">
        <v>27</v>
      </c>
      <c r="B3122" s="3" t="s">
        <v>28</v>
      </c>
      <c r="C3122" s="3">
        <v>98</v>
      </c>
    </row>
    <row r="3123" spans="1:3" x14ac:dyDescent="0.35">
      <c r="A3123" s="3" t="s">
        <v>27</v>
      </c>
      <c r="B3123" s="3" t="s">
        <v>28</v>
      </c>
      <c r="C3123" s="3">
        <v>93</v>
      </c>
    </row>
    <row r="3124" spans="1:3" x14ac:dyDescent="0.35">
      <c r="A3124" s="3" t="s">
        <v>27</v>
      </c>
      <c r="B3124" s="3" t="s">
        <v>28</v>
      </c>
      <c r="C3124" s="3">
        <v>184</v>
      </c>
    </row>
    <row r="3125" spans="1:3" x14ac:dyDescent="0.35">
      <c r="A3125" s="3" t="s">
        <v>27</v>
      </c>
      <c r="B3125" s="3" t="s">
        <v>28</v>
      </c>
      <c r="C3125" s="3">
        <v>500</v>
      </c>
    </row>
    <row r="3126" spans="1:3" x14ac:dyDescent="0.35">
      <c r="A3126" s="3" t="s">
        <v>27</v>
      </c>
      <c r="B3126" s="3" t="s">
        <v>28</v>
      </c>
      <c r="C3126" s="3">
        <v>455</v>
      </c>
    </row>
    <row r="3127" spans="1:3" x14ac:dyDescent="0.35">
      <c r="A3127" s="3" t="s">
        <v>27</v>
      </c>
      <c r="B3127" s="3" t="s">
        <v>28</v>
      </c>
      <c r="C3127" s="3">
        <v>253</v>
      </c>
    </row>
    <row r="3128" spans="1:3" x14ac:dyDescent="0.35">
      <c r="A3128" s="3" t="s">
        <v>27</v>
      </c>
      <c r="B3128" s="3" t="s">
        <v>28</v>
      </c>
      <c r="C3128" s="3">
        <v>153</v>
      </c>
    </row>
    <row r="3129" spans="1:3" x14ac:dyDescent="0.35">
      <c r="A3129" s="3" t="s">
        <v>27</v>
      </c>
      <c r="B3129" s="3" t="s">
        <v>28</v>
      </c>
      <c r="C3129" s="3">
        <v>114</v>
      </c>
    </row>
    <row r="3130" spans="1:3" x14ac:dyDescent="0.35">
      <c r="A3130" s="3" t="s">
        <v>27</v>
      </c>
      <c r="B3130" s="3" t="s">
        <v>28</v>
      </c>
      <c r="C3130" s="3">
        <v>63</v>
      </c>
    </row>
    <row r="3131" spans="1:3" x14ac:dyDescent="0.35">
      <c r="A3131" s="3" t="s">
        <v>27</v>
      </c>
      <c r="B3131" s="3" t="s">
        <v>28</v>
      </c>
      <c r="C3131" s="3">
        <v>310</v>
      </c>
    </row>
    <row r="3132" spans="1:3" x14ac:dyDescent="0.35">
      <c r="A3132" s="3" t="s">
        <v>27</v>
      </c>
      <c r="B3132" s="3" t="s">
        <v>28</v>
      </c>
      <c r="C3132" s="3">
        <v>770</v>
      </c>
    </row>
    <row r="3133" spans="1:3" x14ac:dyDescent="0.35">
      <c r="A3133" s="3" t="s">
        <v>27</v>
      </c>
      <c r="B3133" s="3" t="s">
        <v>28</v>
      </c>
      <c r="C3133" s="3">
        <v>491</v>
      </c>
    </row>
    <row r="3134" spans="1:3" x14ac:dyDescent="0.35">
      <c r="A3134" s="3" t="s">
        <v>27</v>
      </c>
      <c r="B3134" s="3" t="s">
        <v>28</v>
      </c>
      <c r="C3134" s="3">
        <v>507</v>
      </c>
    </row>
    <row r="3135" spans="1:3" x14ac:dyDescent="0.35">
      <c r="A3135" s="3" t="s">
        <v>27</v>
      </c>
      <c r="B3135" s="3" t="s">
        <v>28</v>
      </c>
      <c r="C3135" s="3">
        <v>444</v>
      </c>
    </row>
    <row r="3136" spans="1:3" x14ac:dyDescent="0.35">
      <c r="A3136" s="3" t="s">
        <v>27</v>
      </c>
      <c r="B3136" s="3" t="s">
        <v>28</v>
      </c>
      <c r="C3136" s="3">
        <v>326</v>
      </c>
    </row>
    <row r="3137" spans="1:3" x14ac:dyDescent="0.35">
      <c r="A3137" s="3" t="s">
        <v>27</v>
      </c>
      <c r="B3137" s="3" t="s">
        <v>28</v>
      </c>
      <c r="C3137" s="3">
        <v>439</v>
      </c>
    </row>
    <row r="3138" spans="1:3" x14ac:dyDescent="0.35">
      <c r="A3138" s="3" t="s">
        <v>27</v>
      </c>
      <c r="B3138" s="3" t="s">
        <v>28</v>
      </c>
      <c r="C3138" s="3">
        <v>933</v>
      </c>
    </row>
    <row r="3139" spans="1:3" x14ac:dyDescent="0.35">
      <c r="A3139" s="3" t="s">
        <v>27</v>
      </c>
      <c r="B3139" s="3" t="s">
        <v>28</v>
      </c>
      <c r="C3139" s="3">
        <v>223</v>
      </c>
    </row>
    <row r="3140" spans="1:3" x14ac:dyDescent="0.35">
      <c r="A3140" s="3" t="s">
        <v>27</v>
      </c>
      <c r="B3140" s="3" t="s">
        <v>28</v>
      </c>
      <c r="C3140" s="3">
        <v>107</v>
      </c>
    </row>
    <row r="3141" spans="1:3" x14ac:dyDescent="0.35">
      <c r="A3141" s="3" t="s">
        <v>27</v>
      </c>
      <c r="B3141" s="3" t="s">
        <v>28</v>
      </c>
      <c r="C3141" s="3">
        <v>293</v>
      </c>
    </row>
    <row r="3142" spans="1:3" x14ac:dyDescent="0.35">
      <c r="A3142" s="3" t="s">
        <v>27</v>
      </c>
      <c r="B3142" s="3" t="s">
        <v>28</v>
      </c>
      <c r="C3142" s="3">
        <v>382</v>
      </c>
    </row>
    <row r="3143" spans="1:3" x14ac:dyDescent="0.35">
      <c r="A3143" s="3" t="s">
        <v>27</v>
      </c>
      <c r="B3143" s="3" t="s">
        <v>28</v>
      </c>
      <c r="C3143" s="3">
        <v>483</v>
      </c>
    </row>
    <row r="3144" spans="1:3" x14ac:dyDescent="0.35">
      <c r="A3144" s="3" t="s">
        <v>27</v>
      </c>
      <c r="B3144" s="3" t="s">
        <v>28</v>
      </c>
      <c r="C3144" s="3">
        <v>688</v>
      </c>
    </row>
    <row r="3145" spans="1:3" x14ac:dyDescent="0.35">
      <c r="A3145" s="3" t="s">
        <v>27</v>
      </c>
      <c r="B3145" s="3" t="s">
        <v>28</v>
      </c>
      <c r="C3145" s="3">
        <v>448</v>
      </c>
    </row>
    <row r="3146" spans="1:3" x14ac:dyDescent="0.35">
      <c r="A3146" s="3" t="s">
        <v>27</v>
      </c>
      <c r="B3146" s="3" t="s">
        <v>28</v>
      </c>
      <c r="C3146" s="3">
        <v>399</v>
      </c>
    </row>
    <row r="3147" spans="1:3" x14ac:dyDescent="0.35">
      <c r="A3147" s="3" t="s">
        <v>27</v>
      </c>
      <c r="B3147" s="3" t="s">
        <v>28</v>
      </c>
      <c r="C3147" s="3">
        <v>149</v>
      </c>
    </row>
    <row r="3148" spans="1:3" x14ac:dyDescent="0.35">
      <c r="A3148" s="3" t="s">
        <v>27</v>
      </c>
      <c r="B3148" s="3" t="s">
        <v>28</v>
      </c>
      <c r="C3148" s="3">
        <v>475</v>
      </c>
    </row>
    <row r="3149" spans="1:3" x14ac:dyDescent="0.35">
      <c r="A3149" s="3" t="s">
        <v>27</v>
      </c>
      <c r="B3149" s="3" t="s">
        <v>28</v>
      </c>
      <c r="C3149" s="3">
        <v>328</v>
      </c>
    </row>
    <row r="3150" spans="1:3" x14ac:dyDescent="0.35">
      <c r="A3150" s="3" t="s">
        <v>27</v>
      </c>
      <c r="B3150" s="3" t="s">
        <v>28</v>
      </c>
      <c r="C3150" s="3">
        <v>1981</v>
      </c>
    </row>
    <row r="3151" spans="1:3" x14ac:dyDescent="0.35">
      <c r="A3151" s="3" t="s">
        <v>27</v>
      </c>
      <c r="B3151" s="3" t="s">
        <v>28</v>
      </c>
      <c r="C3151" s="3">
        <v>748</v>
      </c>
    </row>
    <row r="3152" spans="1:3" x14ac:dyDescent="0.35">
      <c r="A3152" s="3" t="s">
        <v>27</v>
      </c>
      <c r="B3152" s="3" t="s">
        <v>28</v>
      </c>
      <c r="C3152" s="3">
        <v>260</v>
      </c>
    </row>
    <row r="3153" spans="1:3" x14ac:dyDescent="0.35">
      <c r="A3153" s="3" t="s">
        <v>27</v>
      </c>
      <c r="B3153" s="3" t="s">
        <v>28</v>
      </c>
      <c r="C3153" s="3">
        <v>532</v>
      </c>
    </row>
    <row r="3154" spans="1:3" x14ac:dyDescent="0.35">
      <c r="A3154" s="3" t="s">
        <v>27</v>
      </c>
      <c r="B3154" s="3" t="s">
        <v>28</v>
      </c>
      <c r="C3154" s="3">
        <v>345</v>
      </c>
    </row>
    <row r="3155" spans="1:3" x14ac:dyDescent="0.35">
      <c r="A3155" s="3" t="s">
        <v>27</v>
      </c>
      <c r="B3155" s="3" t="s">
        <v>28</v>
      </c>
      <c r="C3155" s="3">
        <v>305</v>
      </c>
    </row>
    <row r="3156" spans="1:3" x14ac:dyDescent="0.35">
      <c r="A3156" s="3" t="s">
        <v>27</v>
      </c>
      <c r="B3156" s="3" t="s">
        <v>28</v>
      </c>
      <c r="C3156" s="3">
        <v>341</v>
      </c>
    </row>
    <row r="3157" spans="1:3" x14ac:dyDescent="0.35">
      <c r="A3157" s="3" t="s">
        <v>27</v>
      </c>
      <c r="B3157" s="3" t="s">
        <v>28</v>
      </c>
      <c r="C3157" s="3">
        <v>543</v>
      </c>
    </row>
    <row r="3158" spans="1:3" x14ac:dyDescent="0.35">
      <c r="A3158" s="3" t="s">
        <v>27</v>
      </c>
      <c r="B3158" s="3" t="s">
        <v>28</v>
      </c>
      <c r="C3158" s="3">
        <v>209</v>
      </c>
    </row>
    <row r="3159" spans="1:3" x14ac:dyDescent="0.35">
      <c r="A3159" s="3" t="s">
        <v>27</v>
      </c>
      <c r="B3159" s="3" t="s">
        <v>28</v>
      </c>
      <c r="C3159" s="3">
        <v>532</v>
      </c>
    </row>
    <row r="3160" spans="1:3" x14ac:dyDescent="0.35">
      <c r="A3160" s="3" t="s">
        <v>27</v>
      </c>
      <c r="B3160" s="3" t="s">
        <v>28</v>
      </c>
      <c r="C3160" s="3">
        <v>335</v>
      </c>
    </row>
    <row r="3161" spans="1:3" x14ac:dyDescent="0.35">
      <c r="A3161" s="3" t="s">
        <v>27</v>
      </c>
      <c r="B3161" s="3" t="s">
        <v>28</v>
      </c>
      <c r="C3161" s="3">
        <v>523</v>
      </c>
    </row>
    <row r="3162" spans="1:3" x14ac:dyDescent="0.35">
      <c r="A3162" s="3" t="s">
        <v>27</v>
      </c>
      <c r="B3162" s="3" t="s">
        <v>28</v>
      </c>
      <c r="C3162" s="3">
        <v>641</v>
      </c>
    </row>
    <row r="3163" spans="1:3" x14ac:dyDescent="0.35">
      <c r="A3163" s="3" t="s">
        <v>27</v>
      </c>
      <c r="B3163" s="3" t="s">
        <v>28</v>
      </c>
      <c r="C3163" s="3">
        <v>94</v>
      </c>
    </row>
    <row r="3164" spans="1:3" x14ac:dyDescent="0.35">
      <c r="A3164" s="3" t="s">
        <v>27</v>
      </c>
      <c r="B3164" s="3" t="s">
        <v>28</v>
      </c>
      <c r="C3164" s="3">
        <v>256</v>
      </c>
    </row>
    <row r="3165" spans="1:3" x14ac:dyDescent="0.35">
      <c r="A3165" s="3" t="s">
        <v>27</v>
      </c>
      <c r="B3165" s="3" t="s">
        <v>28</v>
      </c>
      <c r="C3165" s="3">
        <v>280</v>
      </c>
    </row>
    <row r="3166" spans="1:3" x14ac:dyDescent="0.35">
      <c r="A3166" s="3" t="s">
        <v>27</v>
      </c>
      <c r="B3166" s="3" t="s">
        <v>28</v>
      </c>
      <c r="C3166" s="3">
        <v>406</v>
      </c>
    </row>
    <row r="3167" spans="1:3" x14ac:dyDescent="0.35">
      <c r="A3167" s="3" t="s">
        <v>27</v>
      </c>
      <c r="B3167" s="3" t="s">
        <v>28</v>
      </c>
      <c r="C3167" s="3">
        <v>358</v>
      </c>
    </row>
    <row r="3168" spans="1:3" x14ac:dyDescent="0.35">
      <c r="A3168" s="3" t="s">
        <v>27</v>
      </c>
      <c r="B3168" s="3" t="s">
        <v>28</v>
      </c>
      <c r="C3168" s="3">
        <v>211</v>
      </c>
    </row>
    <row r="3169" spans="1:3" x14ac:dyDescent="0.35">
      <c r="A3169" s="3" t="s">
        <v>27</v>
      </c>
      <c r="B3169" s="3" t="s">
        <v>28</v>
      </c>
      <c r="C3169" s="3">
        <v>261</v>
      </c>
    </row>
    <row r="3170" spans="1:3" x14ac:dyDescent="0.35">
      <c r="A3170" s="3" t="s">
        <v>27</v>
      </c>
      <c r="B3170" s="3" t="s">
        <v>28</v>
      </c>
      <c r="C3170" s="3">
        <v>378</v>
      </c>
    </row>
    <row r="3171" spans="1:3" x14ac:dyDescent="0.35">
      <c r="A3171" s="3" t="s">
        <v>27</v>
      </c>
      <c r="B3171" s="3" t="s">
        <v>28</v>
      </c>
      <c r="C3171" s="3">
        <v>316</v>
      </c>
    </row>
    <row r="3172" spans="1:3" x14ac:dyDescent="0.35">
      <c r="A3172" s="3" t="s">
        <v>27</v>
      </c>
      <c r="B3172" s="3" t="s">
        <v>28</v>
      </c>
      <c r="C3172" s="3">
        <v>344</v>
      </c>
    </row>
    <row r="3173" spans="1:3" x14ac:dyDescent="0.35">
      <c r="A3173" s="3" t="s">
        <v>27</v>
      </c>
      <c r="B3173" s="3" t="s">
        <v>28</v>
      </c>
      <c r="C3173" s="3">
        <v>493</v>
      </c>
    </row>
    <row r="3174" spans="1:3" x14ac:dyDescent="0.35">
      <c r="A3174" s="3" t="s">
        <v>27</v>
      </c>
      <c r="B3174" s="3" t="s">
        <v>28</v>
      </c>
      <c r="C3174" s="3">
        <v>71</v>
      </c>
    </row>
    <row r="3175" spans="1:3" x14ac:dyDescent="0.35">
      <c r="A3175" s="3" t="s">
        <v>27</v>
      </c>
      <c r="B3175" s="3" t="s">
        <v>28</v>
      </c>
      <c r="C3175" s="3">
        <v>538</v>
      </c>
    </row>
    <row r="3176" spans="1:3" x14ac:dyDescent="0.35">
      <c r="A3176" s="3" t="s">
        <v>27</v>
      </c>
      <c r="B3176" s="3" t="s">
        <v>28</v>
      </c>
      <c r="C3176" s="3">
        <v>404</v>
      </c>
    </row>
    <row r="3177" spans="1:3" x14ac:dyDescent="0.35">
      <c r="A3177" s="3" t="s">
        <v>27</v>
      </c>
      <c r="B3177" s="3" t="s">
        <v>28</v>
      </c>
      <c r="C3177" s="3">
        <v>209</v>
      </c>
    </row>
    <row r="3178" spans="1:3" x14ac:dyDescent="0.35">
      <c r="A3178" s="3" t="s">
        <v>27</v>
      </c>
      <c r="B3178" s="3" t="s">
        <v>28</v>
      </c>
      <c r="C3178" s="3">
        <v>855</v>
      </c>
    </row>
    <row r="3179" spans="1:3" x14ac:dyDescent="0.35">
      <c r="A3179" s="3" t="s">
        <v>27</v>
      </c>
      <c r="B3179" s="3" t="s">
        <v>28</v>
      </c>
      <c r="C3179" s="3">
        <v>419</v>
      </c>
    </row>
    <row r="3180" spans="1:3" x14ac:dyDescent="0.35">
      <c r="A3180" s="3" t="s">
        <v>27</v>
      </c>
      <c r="B3180" s="3" t="s">
        <v>28</v>
      </c>
      <c r="C3180" s="3">
        <v>284</v>
      </c>
    </row>
    <row r="3181" spans="1:3" x14ac:dyDescent="0.35">
      <c r="A3181" s="3" t="s">
        <v>27</v>
      </c>
      <c r="B3181" s="3" t="s">
        <v>28</v>
      </c>
      <c r="C3181" s="3">
        <v>452</v>
      </c>
    </row>
    <row r="3182" spans="1:3" x14ac:dyDescent="0.35">
      <c r="A3182" s="3" t="s">
        <v>27</v>
      </c>
      <c r="B3182" s="3" t="s">
        <v>28</v>
      </c>
      <c r="C3182" s="3">
        <v>455</v>
      </c>
    </row>
    <row r="3183" spans="1:3" x14ac:dyDescent="0.35">
      <c r="A3183" s="3" t="s">
        <v>27</v>
      </c>
      <c r="B3183" s="3" t="s">
        <v>28</v>
      </c>
      <c r="C3183" s="3">
        <v>422</v>
      </c>
    </row>
    <row r="3184" spans="1:3" x14ac:dyDescent="0.35">
      <c r="A3184" s="3" t="s">
        <v>27</v>
      </c>
      <c r="B3184" s="3" t="s">
        <v>28</v>
      </c>
      <c r="C3184" s="3">
        <v>209</v>
      </c>
    </row>
    <row r="3185" spans="1:3" x14ac:dyDescent="0.35">
      <c r="A3185" s="3" t="s">
        <v>27</v>
      </c>
      <c r="B3185" s="3" t="s">
        <v>28</v>
      </c>
      <c r="C3185" s="3">
        <v>456</v>
      </c>
    </row>
    <row r="3186" spans="1:3" x14ac:dyDescent="0.35">
      <c r="A3186" s="3" t="s">
        <v>27</v>
      </c>
      <c r="B3186" s="3" t="s">
        <v>28</v>
      </c>
      <c r="C3186" s="3">
        <v>587</v>
      </c>
    </row>
    <row r="3187" spans="1:3" x14ac:dyDescent="0.35">
      <c r="A3187" s="3" t="s">
        <v>27</v>
      </c>
      <c r="B3187" s="3" t="s">
        <v>28</v>
      </c>
      <c r="C3187" s="3">
        <v>159</v>
      </c>
    </row>
    <row r="3188" spans="1:3" x14ac:dyDescent="0.35">
      <c r="A3188" s="3" t="s">
        <v>27</v>
      </c>
      <c r="B3188" s="3" t="s">
        <v>28</v>
      </c>
      <c r="C3188" s="3">
        <v>254</v>
      </c>
    </row>
    <row r="3189" spans="1:3" x14ac:dyDescent="0.35">
      <c r="A3189" s="3" t="s">
        <v>27</v>
      </c>
      <c r="B3189" s="3" t="s">
        <v>28</v>
      </c>
      <c r="C3189" s="3">
        <v>515</v>
      </c>
    </row>
    <row r="3190" spans="1:3" x14ac:dyDescent="0.35">
      <c r="A3190" s="3" t="s">
        <v>27</v>
      </c>
      <c r="B3190" s="3" t="s">
        <v>28</v>
      </c>
      <c r="C3190" s="3">
        <v>410</v>
      </c>
    </row>
    <row r="3191" spans="1:3" x14ac:dyDescent="0.35">
      <c r="A3191" s="3" t="s">
        <v>27</v>
      </c>
      <c r="B3191" s="3" t="s">
        <v>28</v>
      </c>
      <c r="C3191" s="3">
        <v>240</v>
      </c>
    </row>
    <row r="3192" spans="1:3" x14ac:dyDescent="0.35">
      <c r="A3192" s="3" t="s">
        <v>27</v>
      </c>
      <c r="B3192" s="3" t="s">
        <v>28</v>
      </c>
      <c r="C3192" s="3">
        <v>665</v>
      </c>
    </row>
    <row r="3193" spans="1:3" x14ac:dyDescent="0.35">
      <c r="A3193" s="3" t="s">
        <v>27</v>
      </c>
      <c r="B3193" s="3" t="s">
        <v>28</v>
      </c>
      <c r="C3193" s="3">
        <v>343</v>
      </c>
    </row>
    <row r="3194" spans="1:3" x14ac:dyDescent="0.35">
      <c r="A3194" s="3" t="s">
        <v>27</v>
      </c>
      <c r="B3194" s="3" t="s">
        <v>28</v>
      </c>
      <c r="C3194" s="3">
        <v>901</v>
      </c>
    </row>
    <row r="3195" spans="1:3" x14ac:dyDescent="0.35">
      <c r="A3195" s="3" t="s">
        <v>27</v>
      </c>
      <c r="B3195" s="3" t="s">
        <v>28</v>
      </c>
      <c r="C3195" s="3">
        <v>993</v>
      </c>
    </row>
    <row r="3196" spans="1:3" x14ac:dyDescent="0.35">
      <c r="A3196" s="3" t="s">
        <v>27</v>
      </c>
      <c r="B3196" s="3" t="s">
        <v>28</v>
      </c>
      <c r="C3196" s="3">
        <v>513</v>
      </c>
    </row>
    <row r="3197" spans="1:3" x14ac:dyDescent="0.35">
      <c r="A3197" s="3" t="s">
        <v>27</v>
      </c>
      <c r="B3197" s="3" t="s">
        <v>28</v>
      </c>
      <c r="C3197" s="3">
        <v>575</v>
      </c>
    </row>
    <row r="3198" spans="1:3" x14ac:dyDescent="0.35">
      <c r="A3198" s="3" t="s">
        <v>27</v>
      </c>
      <c r="B3198" s="3" t="s">
        <v>28</v>
      </c>
      <c r="C3198" s="3">
        <v>405</v>
      </c>
    </row>
    <row r="3199" spans="1:3" x14ac:dyDescent="0.35">
      <c r="A3199" s="3" t="s">
        <v>27</v>
      </c>
      <c r="B3199" s="3" t="s">
        <v>28</v>
      </c>
      <c r="C3199" s="3">
        <v>149</v>
      </c>
    </row>
    <row r="3200" spans="1:3" x14ac:dyDescent="0.35">
      <c r="A3200" s="3" t="s">
        <v>27</v>
      </c>
      <c r="B3200" s="3" t="s">
        <v>28</v>
      </c>
      <c r="C3200" s="3">
        <v>428</v>
      </c>
    </row>
    <row r="3201" spans="1:3" x14ac:dyDescent="0.35">
      <c r="A3201" s="3" t="s">
        <v>27</v>
      </c>
      <c r="B3201" s="3" t="s">
        <v>28</v>
      </c>
      <c r="C3201" s="3">
        <v>302</v>
      </c>
    </row>
    <row r="3202" spans="1:3" x14ac:dyDescent="0.35">
      <c r="A3202" s="3" t="s">
        <v>27</v>
      </c>
      <c r="B3202" s="3" t="s">
        <v>28</v>
      </c>
      <c r="C3202" s="3">
        <v>286</v>
      </c>
    </row>
    <row r="3203" spans="1:3" x14ac:dyDescent="0.35">
      <c r="A3203" s="3" t="s">
        <v>27</v>
      </c>
      <c r="B3203" s="3" t="s">
        <v>28</v>
      </c>
      <c r="C3203" s="3">
        <v>288</v>
      </c>
    </row>
    <row r="3204" spans="1:3" x14ac:dyDescent="0.35">
      <c r="A3204" s="3" t="s">
        <v>27</v>
      </c>
      <c r="B3204" s="3" t="s">
        <v>28</v>
      </c>
      <c r="C3204" s="3">
        <v>266</v>
      </c>
    </row>
    <row r="3205" spans="1:3" x14ac:dyDescent="0.35">
      <c r="A3205" s="3" t="s">
        <v>27</v>
      </c>
      <c r="B3205" s="3" t="s">
        <v>28</v>
      </c>
      <c r="C3205" s="3">
        <v>332</v>
      </c>
    </row>
    <row r="3206" spans="1:3" x14ac:dyDescent="0.35">
      <c r="A3206" s="3" t="s">
        <v>27</v>
      </c>
      <c r="B3206" s="3" t="s">
        <v>28</v>
      </c>
      <c r="C3206" s="3">
        <v>263</v>
      </c>
    </row>
    <row r="3207" spans="1:3" x14ac:dyDescent="0.35">
      <c r="A3207" s="3" t="s">
        <v>27</v>
      </c>
      <c r="B3207" s="3" t="s">
        <v>28</v>
      </c>
      <c r="C3207" s="3">
        <v>615</v>
      </c>
    </row>
    <row r="3208" spans="1:3" x14ac:dyDescent="0.35">
      <c r="A3208" s="3" t="s">
        <v>27</v>
      </c>
      <c r="B3208" s="3" t="s">
        <v>28</v>
      </c>
      <c r="C3208" s="3">
        <v>367</v>
      </c>
    </row>
    <row r="3209" spans="1:3" x14ac:dyDescent="0.35">
      <c r="A3209" s="3" t="s">
        <v>27</v>
      </c>
      <c r="B3209" s="3" t="s">
        <v>28</v>
      </c>
      <c r="C3209" s="3">
        <v>346</v>
      </c>
    </row>
    <row r="3210" spans="1:3" x14ac:dyDescent="0.35">
      <c r="A3210" s="3" t="s">
        <v>27</v>
      </c>
      <c r="B3210" s="3" t="s">
        <v>28</v>
      </c>
      <c r="C3210" s="3">
        <v>553</v>
      </c>
    </row>
    <row r="3211" spans="1:3" x14ac:dyDescent="0.35">
      <c r="A3211" s="3" t="s">
        <v>27</v>
      </c>
      <c r="B3211" s="3" t="s">
        <v>28</v>
      </c>
      <c r="C3211" s="3">
        <v>93</v>
      </c>
    </row>
    <row r="3212" spans="1:3" x14ac:dyDescent="0.35">
      <c r="A3212" s="3" t="s">
        <v>27</v>
      </c>
      <c r="B3212" s="3" t="s">
        <v>28</v>
      </c>
      <c r="C3212" s="3">
        <v>111</v>
      </c>
    </row>
    <row r="3213" spans="1:3" x14ac:dyDescent="0.35">
      <c r="A3213" s="3" t="s">
        <v>27</v>
      </c>
      <c r="B3213" s="3" t="s">
        <v>28</v>
      </c>
      <c r="C3213" s="3">
        <v>211</v>
      </c>
    </row>
    <row r="3214" spans="1:3" x14ac:dyDescent="0.35">
      <c r="A3214" s="3" t="s">
        <v>27</v>
      </c>
      <c r="B3214" s="3" t="s">
        <v>28</v>
      </c>
      <c r="C3214" s="3">
        <v>213</v>
      </c>
    </row>
    <row r="3215" spans="1:3" x14ac:dyDescent="0.35">
      <c r="A3215" s="3" t="s">
        <v>27</v>
      </c>
      <c r="B3215" s="3" t="s">
        <v>28</v>
      </c>
      <c r="C3215" s="3">
        <v>412</v>
      </c>
    </row>
    <row r="3216" spans="1:3" x14ac:dyDescent="0.35">
      <c r="A3216" s="3" t="s">
        <v>27</v>
      </c>
      <c r="B3216" s="3" t="s">
        <v>28</v>
      </c>
      <c r="C3216" s="3">
        <v>485</v>
      </c>
    </row>
    <row r="3217" spans="1:3" x14ac:dyDescent="0.35">
      <c r="A3217" s="3" t="s">
        <v>27</v>
      </c>
      <c r="B3217" s="3" t="s">
        <v>28</v>
      </c>
      <c r="C3217" s="3">
        <v>500</v>
      </c>
    </row>
    <row r="3218" spans="1:3" x14ac:dyDescent="0.35">
      <c r="A3218" s="3" t="s">
        <v>27</v>
      </c>
      <c r="B3218" s="3" t="s">
        <v>28</v>
      </c>
      <c r="C3218" s="3">
        <v>95</v>
      </c>
    </row>
    <row r="3219" spans="1:3" x14ac:dyDescent="0.35">
      <c r="A3219" s="3" t="s">
        <v>27</v>
      </c>
      <c r="B3219" s="3" t="s">
        <v>28</v>
      </c>
      <c r="C3219" s="3">
        <v>161</v>
      </c>
    </row>
    <row r="3220" spans="1:3" x14ac:dyDescent="0.35">
      <c r="A3220" s="3" t="s">
        <v>27</v>
      </c>
      <c r="B3220" s="3" t="s">
        <v>28</v>
      </c>
      <c r="C3220" s="3">
        <v>208</v>
      </c>
    </row>
    <row r="3221" spans="1:3" x14ac:dyDescent="0.35">
      <c r="A3221" s="3" t="s">
        <v>27</v>
      </c>
      <c r="B3221" s="3" t="s">
        <v>28</v>
      </c>
      <c r="C3221" s="3">
        <v>394</v>
      </c>
    </row>
    <row r="3222" spans="1:3" x14ac:dyDescent="0.35">
      <c r="A3222" s="3" t="s">
        <v>27</v>
      </c>
      <c r="B3222" s="3" t="s">
        <v>28</v>
      </c>
      <c r="C3222" s="3">
        <v>113</v>
      </c>
    </row>
    <row r="3223" spans="1:3" x14ac:dyDescent="0.35">
      <c r="A3223" s="3" t="s">
        <v>27</v>
      </c>
      <c r="B3223" s="3" t="s">
        <v>28</v>
      </c>
      <c r="C3223" s="3">
        <v>308</v>
      </c>
    </row>
    <row r="3224" spans="1:3" x14ac:dyDescent="0.35">
      <c r="A3224" s="3" t="s">
        <v>27</v>
      </c>
      <c r="B3224" s="3" t="s">
        <v>28</v>
      </c>
      <c r="C3224" s="3">
        <v>162</v>
      </c>
    </row>
    <row r="3225" spans="1:3" x14ac:dyDescent="0.35">
      <c r="A3225" s="3" t="s">
        <v>27</v>
      </c>
      <c r="B3225" s="3" t="s">
        <v>28</v>
      </c>
      <c r="C3225" s="3">
        <v>298</v>
      </c>
    </row>
    <row r="3226" spans="1:3" x14ac:dyDescent="0.35">
      <c r="A3226" s="3" t="s">
        <v>27</v>
      </c>
      <c r="B3226" s="3" t="s">
        <v>28</v>
      </c>
      <c r="C3226" s="3">
        <v>103</v>
      </c>
    </row>
    <row r="3227" spans="1:3" x14ac:dyDescent="0.35">
      <c r="A3227" s="3" t="s">
        <v>27</v>
      </c>
      <c r="B3227" s="3" t="s">
        <v>28</v>
      </c>
      <c r="C3227" s="3">
        <v>135</v>
      </c>
    </row>
    <row r="3228" spans="1:3" x14ac:dyDescent="0.35">
      <c r="A3228" s="3" t="s">
        <v>27</v>
      </c>
      <c r="B3228" s="3" t="s">
        <v>28</v>
      </c>
      <c r="C3228" s="3">
        <v>229</v>
      </c>
    </row>
    <row r="3229" spans="1:3" x14ac:dyDescent="0.35">
      <c r="A3229" s="3" t="s">
        <v>27</v>
      </c>
      <c r="B3229" s="3" t="s">
        <v>28</v>
      </c>
      <c r="C3229" s="3">
        <v>456</v>
      </c>
    </row>
    <row r="3230" spans="1:3" x14ac:dyDescent="0.35">
      <c r="A3230" s="3" t="s">
        <v>27</v>
      </c>
      <c r="B3230" s="3" t="s">
        <v>28</v>
      </c>
      <c r="C3230" s="3">
        <v>176</v>
      </c>
    </row>
    <row r="3231" spans="1:3" x14ac:dyDescent="0.35">
      <c r="A3231" s="3" t="s">
        <v>27</v>
      </c>
      <c r="B3231" s="3" t="s">
        <v>28</v>
      </c>
      <c r="C3231" s="3">
        <v>319</v>
      </c>
    </row>
    <row r="3232" spans="1:3" x14ac:dyDescent="0.35">
      <c r="A3232" s="3" t="s">
        <v>27</v>
      </c>
      <c r="B3232" s="3" t="s">
        <v>28</v>
      </c>
      <c r="C3232" s="3">
        <v>432</v>
      </c>
    </row>
    <row r="3233" spans="1:3" x14ac:dyDescent="0.35">
      <c r="A3233" s="3" t="s">
        <v>27</v>
      </c>
      <c r="B3233" s="3" t="s">
        <v>28</v>
      </c>
      <c r="C3233" s="3">
        <v>216</v>
      </c>
    </row>
    <row r="3234" spans="1:3" x14ac:dyDescent="0.35">
      <c r="A3234" s="3" t="s">
        <v>27</v>
      </c>
      <c r="B3234" s="3" t="s">
        <v>28</v>
      </c>
      <c r="C3234" s="3">
        <v>222</v>
      </c>
    </row>
    <row r="3235" spans="1:3" x14ac:dyDescent="0.35">
      <c r="A3235" s="3" t="s">
        <v>27</v>
      </c>
      <c r="B3235" s="3" t="s">
        <v>28</v>
      </c>
      <c r="C3235" s="3">
        <v>374</v>
      </c>
    </row>
    <row r="3236" spans="1:3" x14ac:dyDescent="0.35">
      <c r="A3236" s="3" t="s">
        <v>27</v>
      </c>
      <c r="B3236" s="3" t="s">
        <v>28</v>
      </c>
      <c r="C3236" s="3">
        <v>74</v>
      </c>
    </row>
    <row r="3237" spans="1:3" x14ac:dyDescent="0.35">
      <c r="A3237" s="3" t="s">
        <v>27</v>
      </c>
      <c r="B3237" s="3" t="s">
        <v>28</v>
      </c>
      <c r="C3237" s="3">
        <v>89</v>
      </c>
    </row>
    <row r="3238" spans="1:3" x14ac:dyDescent="0.35">
      <c r="A3238" s="3" t="s">
        <v>27</v>
      </c>
      <c r="B3238" s="3" t="s">
        <v>28</v>
      </c>
      <c r="C3238" s="3">
        <v>106</v>
      </c>
    </row>
    <row r="3239" spans="1:3" x14ac:dyDescent="0.35">
      <c r="A3239" s="3" t="s">
        <v>27</v>
      </c>
      <c r="B3239" s="3" t="s">
        <v>28</v>
      </c>
      <c r="C3239" s="3">
        <v>93</v>
      </c>
    </row>
    <row r="3240" spans="1:3" x14ac:dyDescent="0.35">
      <c r="A3240" s="3" t="s">
        <v>27</v>
      </c>
      <c r="B3240" s="3" t="s">
        <v>28</v>
      </c>
      <c r="C3240" s="3">
        <v>338</v>
      </c>
    </row>
    <row r="3241" spans="1:3" x14ac:dyDescent="0.35">
      <c r="A3241" s="3" t="s">
        <v>27</v>
      </c>
      <c r="B3241" s="3" t="s">
        <v>28</v>
      </c>
      <c r="C3241" s="3">
        <v>574</v>
      </c>
    </row>
    <row r="3242" spans="1:3" x14ac:dyDescent="0.35">
      <c r="A3242" s="3" t="s">
        <v>27</v>
      </c>
      <c r="B3242" s="3" t="s">
        <v>28</v>
      </c>
      <c r="C3242" s="3">
        <v>359</v>
      </c>
    </row>
    <row r="3243" spans="1:3" x14ac:dyDescent="0.35">
      <c r="A3243" s="3" t="s">
        <v>27</v>
      </c>
      <c r="B3243" s="3" t="s">
        <v>28</v>
      </c>
      <c r="C3243" s="3">
        <v>915</v>
      </c>
    </row>
    <row r="3244" spans="1:3" x14ac:dyDescent="0.35">
      <c r="A3244" s="3" t="s">
        <v>27</v>
      </c>
      <c r="B3244" s="3" t="s">
        <v>28</v>
      </c>
      <c r="C3244" s="3">
        <v>842</v>
      </c>
    </row>
    <row r="3245" spans="1:3" x14ac:dyDescent="0.35">
      <c r="A3245" s="3" t="s">
        <v>27</v>
      </c>
      <c r="B3245" s="3" t="s">
        <v>28</v>
      </c>
      <c r="C3245" s="3">
        <v>566</v>
      </c>
    </row>
    <row r="3246" spans="1:3" x14ac:dyDescent="0.35">
      <c r="A3246" s="3" t="s">
        <v>27</v>
      </c>
      <c r="B3246" s="3" t="s">
        <v>28</v>
      </c>
      <c r="C3246" s="3">
        <v>55</v>
      </c>
    </row>
    <row r="3247" spans="1:3" x14ac:dyDescent="0.35">
      <c r="A3247" s="3" t="s">
        <v>27</v>
      </c>
      <c r="B3247" s="3" t="s">
        <v>28</v>
      </c>
      <c r="C3247" s="3">
        <v>126</v>
      </c>
    </row>
    <row r="3248" spans="1:3" x14ac:dyDescent="0.35">
      <c r="A3248" s="3" t="s">
        <v>27</v>
      </c>
      <c r="B3248" s="3" t="s">
        <v>28</v>
      </c>
      <c r="C3248" s="3">
        <v>127</v>
      </c>
    </row>
    <row r="3249" spans="1:3" x14ac:dyDescent="0.35">
      <c r="A3249" s="3" t="s">
        <v>27</v>
      </c>
      <c r="B3249" s="3" t="s">
        <v>28</v>
      </c>
      <c r="C3249" s="3">
        <v>163</v>
      </c>
    </row>
    <row r="3250" spans="1:3" x14ac:dyDescent="0.35">
      <c r="A3250" s="3" t="s">
        <v>27</v>
      </c>
      <c r="B3250" s="3" t="s">
        <v>28</v>
      </c>
      <c r="C3250" s="3">
        <v>218</v>
      </c>
    </row>
    <row r="3251" spans="1:3" x14ac:dyDescent="0.35">
      <c r="A3251" s="3" t="s">
        <v>27</v>
      </c>
      <c r="B3251" s="3" t="s">
        <v>28</v>
      </c>
      <c r="C3251" s="3">
        <v>367</v>
      </c>
    </row>
    <row r="3252" spans="1:3" x14ac:dyDescent="0.35">
      <c r="A3252" s="3" t="s">
        <v>27</v>
      </c>
      <c r="B3252" s="3" t="s">
        <v>28</v>
      </c>
      <c r="C3252" s="3">
        <v>176</v>
      </c>
    </row>
    <row r="3253" spans="1:3" x14ac:dyDescent="0.35">
      <c r="A3253" s="3" t="s">
        <v>27</v>
      </c>
      <c r="B3253" s="3" t="s">
        <v>28</v>
      </c>
      <c r="C3253" s="3">
        <v>256</v>
      </c>
    </row>
    <row r="3254" spans="1:3" x14ac:dyDescent="0.35">
      <c r="A3254" s="3" t="s">
        <v>27</v>
      </c>
      <c r="B3254" s="3" t="s">
        <v>28</v>
      </c>
      <c r="C3254" s="3">
        <v>778</v>
      </c>
    </row>
    <row r="3255" spans="1:3" x14ac:dyDescent="0.35">
      <c r="A3255" s="3" t="s">
        <v>27</v>
      </c>
      <c r="B3255" s="3" t="s">
        <v>28</v>
      </c>
      <c r="C3255" s="3">
        <v>413</v>
      </c>
    </row>
    <row r="3256" spans="1:3" x14ac:dyDescent="0.35">
      <c r="A3256" s="3" t="s">
        <v>27</v>
      </c>
      <c r="B3256" s="3" t="s">
        <v>28</v>
      </c>
      <c r="C3256" s="3">
        <v>133</v>
      </c>
    </row>
    <row r="3257" spans="1:3" x14ac:dyDescent="0.35">
      <c r="A3257" s="3" t="s">
        <v>27</v>
      </c>
      <c r="B3257" s="3" t="s">
        <v>28</v>
      </c>
      <c r="C3257" s="3">
        <v>1099</v>
      </c>
    </row>
    <row r="3258" spans="1:3" x14ac:dyDescent="0.35">
      <c r="A3258" s="3" t="s">
        <v>27</v>
      </c>
      <c r="B3258" s="3" t="s">
        <v>28</v>
      </c>
      <c r="C3258" s="3">
        <v>166</v>
      </c>
    </row>
    <row r="3259" spans="1:3" x14ac:dyDescent="0.35">
      <c r="A3259" s="3" t="s">
        <v>27</v>
      </c>
      <c r="B3259" s="3" t="s">
        <v>28</v>
      </c>
      <c r="C3259" s="3">
        <v>103</v>
      </c>
    </row>
    <row r="3260" spans="1:3" x14ac:dyDescent="0.35">
      <c r="A3260" s="3" t="s">
        <v>27</v>
      </c>
      <c r="B3260" s="3" t="s">
        <v>28</v>
      </c>
      <c r="C3260" s="3">
        <v>354</v>
      </c>
    </row>
    <row r="3261" spans="1:3" x14ac:dyDescent="0.35">
      <c r="A3261" s="3" t="s">
        <v>27</v>
      </c>
      <c r="B3261" s="3" t="s">
        <v>28</v>
      </c>
      <c r="C3261" s="3">
        <v>654</v>
      </c>
    </row>
    <row r="3262" spans="1:3" x14ac:dyDescent="0.35">
      <c r="A3262" s="3" t="s">
        <v>27</v>
      </c>
      <c r="B3262" s="3" t="s">
        <v>28</v>
      </c>
      <c r="C3262" s="3">
        <v>175</v>
      </c>
    </row>
    <row r="3263" spans="1:3" x14ac:dyDescent="0.35">
      <c r="A3263" s="3" t="s">
        <v>27</v>
      </c>
      <c r="B3263" s="3" t="s">
        <v>28</v>
      </c>
      <c r="C3263" s="3">
        <v>358</v>
      </c>
    </row>
    <row r="3264" spans="1:3" x14ac:dyDescent="0.35">
      <c r="A3264" s="3" t="s">
        <v>27</v>
      </c>
      <c r="B3264" s="3" t="s">
        <v>28</v>
      </c>
      <c r="C3264" s="3">
        <v>274</v>
      </c>
    </row>
    <row r="3265" spans="1:3" x14ac:dyDescent="0.35">
      <c r="A3265" s="3" t="s">
        <v>27</v>
      </c>
      <c r="B3265" s="3" t="s">
        <v>28</v>
      </c>
      <c r="C3265" s="3">
        <v>220</v>
      </c>
    </row>
    <row r="3266" spans="1:3" x14ac:dyDescent="0.35">
      <c r="A3266" s="3" t="s">
        <v>27</v>
      </c>
      <c r="B3266" s="3" t="s">
        <v>28</v>
      </c>
      <c r="C3266" s="3">
        <v>128</v>
      </c>
    </row>
    <row r="3267" spans="1:3" x14ac:dyDescent="0.35">
      <c r="A3267" s="3" t="s">
        <v>27</v>
      </c>
      <c r="B3267" s="3" t="s">
        <v>28</v>
      </c>
      <c r="C3267" s="3">
        <v>257</v>
      </c>
    </row>
    <row r="3268" spans="1:3" x14ac:dyDescent="0.35">
      <c r="A3268" s="3" t="s">
        <v>27</v>
      </c>
      <c r="B3268" s="3" t="s">
        <v>28</v>
      </c>
      <c r="C3268" s="3">
        <v>254</v>
      </c>
    </row>
    <row r="3269" spans="1:3" x14ac:dyDescent="0.35">
      <c r="A3269" s="3" t="s">
        <v>27</v>
      </c>
      <c r="B3269" s="3" t="s">
        <v>28</v>
      </c>
      <c r="C3269" s="3">
        <v>154</v>
      </c>
    </row>
    <row r="3270" spans="1:3" x14ac:dyDescent="0.35">
      <c r="A3270" s="3" t="s">
        <v>27</v>
      </c>
      <c r="B3270" s="3" t="s">
        <v>28</v>
      </c>
      <c r="C3270" s="3">
        <v>224</v>
      </c>
    </row>
    <row r="3271" spans="1:3" x14ac:dyDescent="0.35">
      <c r="A3271" s="3" t="s">
        <v>27</v>
      </c>
      <c r="B3271" s="3" t="s">
        <v>28</v>
      </c>
      <c r="C3271" s="3">
        <v>594</v>
      </c>
    </row>
    <row r="3272" spans="1:3" x14ac:dyDescent="0.35">
      <c r="A3272" s="3" t="s">
        <v>27</v>
      </c>
      <c r="B3272" s="3" t="s">
        <v>28</v>
      </c>
      <c r="C3272" s="3">
        <v>227</v>
      </c>
    </row>
    <row r="3273" spans="1:3" x14ac:dyDescent="0.35">
      <c r="A3273" s="3" t="s">
        <v>27</v>
      </c>
      <c r="B3273" s="3" t="s">
        <v>28</v>
      </c>
      <c r="C3273" s="3">
        <v>512</v>
      </c>
    </row>
    <row r="3274" spans="1:3" x14ac:dyDescent="0.35">
      <c r="A3274" s="3" t="s">
        <v>27</v>
      </c>
      <c r="B3274" s="3" t="s">
        <v>28</v>
      </c>
      <c r="C3274" s="3">
        <v>470</v>
      </c>
    </row>
    <row r="3275" spans="1:3" x14ac:dyDescent="0.35">
      <c r="A3275" s="3" t="s">
        <v>27</v>
      </c>
      <c r="B3275" s="3" t="s">
        <v>28</v>
      </c>
      <c r="C3275" s="3">
        <v>421</v>
      </c>
    </row>
    <row r="3276" spans="1:3" x14ac:dyDescent="0.35">
      <c r="A3276" s="3" t="s">
        <v>27</v>
      </c>
      <c r="B3276" s="3" t="s">
        <v>28</v>
      </c>
      <c r="C3276" s="3">
        <v>391</v>
      </c>
    </row>
    <row r="3277" spans="1:3" x14ac:dyDescent="0.35">
      <c r="A3277" s="3" t="s">
        <v>27</v>
      </c>
      <c r="B3277" s="3" t="s">
        <v>28</v>
      </c>
      <c r="C3277" s="3">
        <v>650</v>
      </c>
    </row>
    <row r="3278" spans="1:3" x14ac:dyDescent="0.35">
      <c r="A3278" s="3" t="s">
        <v>27</v>
      </c>
      <c r="B3278" s="3" t="s">
        <v>28</v>
      </c>
      <c r="C3278" s="3">
        <v>461</v>
      </c>
    </row>
    <row r="3279" spans="1:3" x14ac:dyDescent="0.35">
      <c r="A3279" s="3" t="s">
        <v>27</v>
      </c>
      <c r="B3279" s="3" t="s">
        <v>28</v>
      </c>
      <c r="C3279" s="3">
        <v>80</v>
      </c>
    </row>
    <row r="3280" spans="1:3" x14ac:dyDescent="0.35">
      <c r="A3280" s="3" t="s">
        <v>27</v>
      </c>
      <c r="B3280" s="3" t="s">
        <v>28</v>
      </c>
      <c r="C3280" s="3">
        <v>96</v>
      </c>
    </row>
    <row r="3281" spans="1:3" x14ac:dyDescent="0.35">
      <c r="A3281" s="3" t="s">
        <v>27</v>
      </c>
      <c r="B3281" s="3" t="s">
        <v>28</v>
      </c>
      <c r="C3281" s="3">
        <v>87</v>
      </c>
    </row>
    <row r="3282" spans="1:3" x14ac:dyDescent="0.35">
      <c r="A3282" s="3" t="s">
        <v>27</v>
      </c>
      <c r="B3282" s="3" t="s">
        <v>28</v>
      </c>
      <c r="C3282" s="3">
        <v>445</v>
      </c>
    </row>
    <row r="3283" spans="1:3" x14ac:dyDescent="0.35">
      <c r="A3283" s="3" t="s">
        <v>27</v>
      </c>
      <c r="B3283" s="3" t="s">
        <v>28</v>
      </c>
      <c r="C3283" s="3">
        <v>149</v>
      </c>
    </row>
    <row r="3284" spans="1:3" x14ac:dyDescent="0.35">
      <c r="A3284" s="3" t="s">
        <v>27</v>
      </c>
      <c r="B3284" s="3" t="s">
        <v>28</v>
      </c>
      <c r="C3284" s="3">
        <v>182</v>
      </c>
    </row>
    <row r="3285" spans="1:3" x14ac:dyDescent="0.35">
      <c r="A3285" s="3" t="s">
        <v>27</v>
      </c>
      <c r="B3285" s="3" t="s">
        <v>28</v>
      </c>
      <c r="C3285" s="3">
        <v>161</v>
      </c>
    </row>
    <row r="3286" spans="1:3" x14ac:dyDescent="0.35">
      <c r="A3286" s="3" t="s">
        <v>27</v>
      </c>
      <c r="B3286" s="3" t="s">
        <v>28</v>
      </c>
      <c r="C3286" s="3">
        <v>75</v>
      </c>
    </row>
    <row r="3287" spans="1:3" x14ac:dyDescent="0.35">
      <c r="A3287" s="3" t="s">
        <v>27</v>
      </c>
      <c r="B3287" s="3" t="s">
        <v>28</v>
      </c>
      <c r="C3287" s="3">
        <v>241</v>
      </c>
    </row>
    <row r="3288" spans="1:3" x14ac:dyDescent="0.35">
      <c r="A3288" s="3" t="s">
        <v>27</v>
      </c>
      <c r="B3288" s="3" t="s">
        <v>28</v>
      </c>
      <c r="C3288" s="3">
        <v>123</v>
      </c>
    </row>
    <row r="3289" spans="1:3" x14ac:dyDescent="0.35">
      <c r="A3289" s="3" t="s">
        <v>27</v>
      </c>
      <c r="B3289" s="3" t="s">
        <v>28</v>
      </c>
      <c r="C3289" s="3">
        <v>1167</v>
      </c>
    </row>
    <row r="3290" spans="1:3" x14ac:dyDescent="0.35">
      <c r="A3290" s="3" t="s">
        <v>27</v>
      </c>
      <c r="B3290" s="3" t="s">
        <v>28</v>
      </c>
      <c r="C3290" s="3">
        <v>217</v>
      </c>
    </row>
    <row r="3291" spans="1:3" x14ac:dyDescent="0.35">
      <c r="A3291" s="3" t="s">
        <v>27</v>
      </c>
      <c r="B3291" s="3" t="s">
        <v>28</v>
      </c>
      <c r="C3291" s="3">
        <v>190</v>
      </c>
    </row>
    <row r="3292" spans="1:3" x14ac:dyDescent="0.35">
      <c r="A3292" s="3" t="s">
        <v>27</v>
      </c>
      <c r="B3292" s="3" t="s">
        <v>28</v>
      </c>
      <c r="C3292" s="3">
        <v>359</v>
      </c>
    </row>
    <row r="3293" spans="1:3" x14ac:dyDescent="0.35">
      <c r="A3293" s="3" t="s">
        <v>27</v>
      </c>
      <c r="B3293" s="3" t="s">
        <v>28</v>
      </c>
      <c r="C3293" s="3">
        <v>314</v>
      </c>
    </row>
    <row r="3294" spans="1:3" x14ac:dyDescent="0.35">
      <c r="A3294" s="3" t="s">
        <v>27</v>
      </c>
      <c r="B3294" s="3" t="s">
        <v>28</v>
      </c>
      <c r="C3294" s="3">
        <v>361</v>
      </c>
    </row>
    <row r="3295" spans="1:3" x14ac:dyDescent="0.35">
      <c r="A3295" s="3" t="s">
        <v>27</v>
      </c>
      <c r="B3295" s="3" t="s">
        <v>28</v>
      </c>
      <c r="C3295" s="3">
        <v>258</v>
      </c>
    </row>
    <row r="3296" spans="1:3" x14ac:dyDescent="0.35">
      <c r="A3296" s="3" t="s">
        <v>27</v>
      </c>
      <c r="B3296" s="3" t="s">
        <v>28</v>
      </c>
      <c r="C3296" s="3">
        <v>298</v>
      </c>
    </row>
    <row r="3297" spans="1:3" x14ac:dyDescent="0.35">
      <c r="A3297" s="3" t="s">
        <v>27</v>
      </c>
      <c r="B3297" s="3" t="s">
        <v>28</v>
      </c>
      <c r="C3297" s="3">
        <v>226</v>
      </c>
    </row>
    <row r="3298" spans="1:3" x14ac:dyDescent="0.35">
      <c r="A3298" s="3" t="s">
        <v>27</v>
      </c>
      <c r="B3298" s="3" t="s">
        <v>28</v>
      </c>
      <c r="C3298" s="3">
        <v>255</v>
      </c>
    </row>
    <row r="3299" spans="1:3" x14ac:dyDescent="0.35">
      <c r="A3299" s="3" t="s">
        <v>27</v>
      </c>
      <c r="B3299" s="3" t="s">
        <v>28</v>
      </c>
      <c r="C3299" s="3">
        <v>786</v>
      </c>
    </row>
    <row r="3300" spans="1:3" x14ac:dyDescent="0.35">
      <c r="A3300" s="3" t="s">
        <v>27</v>
      </c>
      <c r="B3300" s="3" t="s">
        <v>28</v>
      </c>
      <c r="C3300" s="3">
        <v>180</v>
      </c>
    </row>
    <row r="3301" spans="1:3" x14ac:dyDescent="0.35">
      <c r="A3301" s="3" t="s">
        <v>27</v>
      </c>
      <c r="B3301" s="3" t="s">
        <v>28</v>
      </c>
      <c r="C3301" s="3">
        <v>427</v>
      </c>
    </row>
    <row r="3302" spans="1:3" x14ac:dyDescent="0.35">
      <c r="A3302" s="3" t="s">
        <v>27</v>
      </c>
      <c r="B3302" s="3" t="s">
        <v>28</v>
      </c>
      <c r="C3302" s="3">
        <v>132</v>
      </c>
    </row>
    <row r="3303" spans="1:3" x14ac:dyDescent="0.35">
      <c r="A3303" s="3" t="s">
        <v>27</v>
      </c>
      <c r="B3303" s="3" t="s">
        <v>28</v>
      </c>
      <c r="C3303" s="3">
        <v>1020</v>
      </c>
    </row>
    <row r="3304" spans="1:3" x14ac:dyDescent="0.35">
      <c r="A3304" s="3" t="s">
        <v>27</v>
      </c>
      <c r="B3304" s="3" t="s">
        <v>28</v>
      </c>
      <c r="C3304" s="3">
        <v>298</v>
      </c>
    </row>
    <row r="3305" spans="1:3" x14ac:dyDescent="0.35">
      <c r="A3305" s="3" t="s">
        <v>27</v>
      </c>
      <c r="B3305" s="3" t="s">
        <v>28</v>
      </c>
      <c r="C3305" s="3">
        <v>368</v>
      </c>
    </row>
    <row r="3306" spans="1:3" x14ac:dyDescent="0.35">
      <c r="A3306" s="3" t="s">
        <v>27</v>
      </c>
      <c r="B3306" s="3" t="s">
        <v>28</v>
      </c>
      <c r="C3306" s="3">
        <v>286</v>
      </c>
    </row>
    <row r="3307" spans="1:3" x14ac:dyDescent="0.35">
      <c r="A3307" s="3" t="s">
        <v>27</v>
      </c>
      <c r="B3307" s="3" t="s">
        <v>28</v>
      </c>
      <c r="C3307" s="3">
        <v>391</v>
      </c>
    </row>
    <row r="3308" spans="1:3" x14ac:dyDescent="0.35">
      <c r="A3308" s="3" t="s">
        <v>27</v>
      </c>
      <c r="B3308" s="3" t="s">
        <v>28</v>
      </c>
      <c r="C3308" s="3">
        <v>211</v>
      </c>
    </row>
    <row r="3309" spans="1:3" x14ac:dyDescent="0.35">
      <c r="A3309" s="3" t="s">
        <v>27</v>
      </c>
      <c r="B3309" s="3" t="s">
        <v>28</v>
      </c>
      <c r="C3309" s="3">
        <v>208</v>
      </c>
    </row>
    <row r="3310" spans="1:3" x14ac:dyDescent="0.35">
      <c r="A3310" s="3" t="s">
        <v>27</v>
      </c>
      <c r="B3310" s="3" t="s">
        <v>28</v>
      </c>
      <c r="C3310" s="3">
        <v>264</v>
      </c>
    </row>
    <row r="3311" spans="1:3" x14ac:dyDescent="0.35">
      <c r="A3311" s="3" t="s">
        <v>27</v>
      </c>
      <c r="B3311" s="3" t="s">
        <v>28</v>
      </c>
      <c r="C3311" s="3">
        <v>256</v>
      </c>
    </row>
    <row r="3312" spans="1:3" x14ac:dyDescent="0.35">
      <c r="A3312" s="3" t="s">
        <v>27</v>
      </c>
      <c r="B3312" s="3" t="s">
        <v>28</v>
      </c>
      <c r="C3312" s="3">
        <v>212</v>
      </c>
    </row>
    <row r="3313" spans="1:3" x14ac:dyDescent="0.35">
      <c r="A3313" s="3" t="s">
        <v>27</v>
      </c>
      <c r="B3313" s="3" t="s">
        <v>28</v>
      </c>
      <c r="C3313" s="3">
        <v>314</v>
      </c>
    </row>
    <row r="3314" spans="1:3" x14ac:dyDescent="0.35">
      <c r="A3314" s="3" t="s">
        <v>27</v>
      </c>
      <c r="B3314" s="3" t="s">
        <v>28</v>
      </c>
      <c r="C3314" s="3">
        <v>223</v>
      </c>
    </row>
    <row r="3315" spans="1:3" x14ac:dyDescent="0.35">
      <c r="A3315" s="3" t="s">
        <v>27</v>
      </c>
      <c r="B3315" s="3" t="s">
        <v>28</v>
      </c>
      <c r="C3315" s="3">
        <v>210</v>
      </c>
    </row>
    <row r="3316" spans="1:3" x14ac:dyDescent="0.35">
      <c r="A3316" s="3" t="s">
        <v>27</v>
      </c>
      <c r="B3316" s="3" t="s">
        <v>28</v>
      </c>
      <c r="C3316" s="3">
        <v>311</v>
      </c>
    </row>
    <row r="3317" spans="1:3" x14ac:dyDescent="0.35">
      <c r="A3317" s="3" t="s">
        <v>27</v>
      </c>
      <c r="B3317" s="3" t="s">
        <v>28</v>
      </c>
      <c r="C3317" s="3">
        <v>308</v>
      </c>
    </row>
    <row r="3318" spans="1:3" x14ac:dyDescent="0.35">
      <c r="A3318" s="3" t="s">
        <v>27</v>
      </c>
      <c r="B3318" s="3" t="s">
        <v>28</v>
      </c>
      <c r="C3318" s="3">
        <v>396</v>
      </c>
    </row>
    <row r="3319" spans="1:3" x14ac:dyDescent="0.35">
      <c r="A3319" s="3" t="s">
        <v>27</v>
      </c>
      <c r="B3319" s="3" t="s">
        <v>28</v>
      </c>
      <c r="C3319" s="3">
        <v>327</v>
      </c>
    </row>
    <row r="3320" spans="1:3" x14ac:dyDescent="0.35">
      <c r="A3320" s="3" t="s">
        <v>27</v>
      </c>
      <c r="B3320" s="3" t="s">
        <v>28</v>
      </c>
      <c r="C3320" s="3">
        <v>122</v>
      </c>
    </row>
    <row r="3321" spans="1:3" x14ac:dyDescent="0.35">
      <c r="A3321" s="3" t="s">
        <v>27</v>
      </c>
      <c r="B3321" s="3" t="s">
        <v>28</v>
      </c>
      <c r="C3321" s="3">
        <v>166</v>
      </c>
    </row>
    <row r="3322" spans="1:3" x14ac:dyDescent="0.35">
      <c r="A3322" s="3" t="s">
        <v>27</v>
      </c>
      <c r="B3322" s="3" t="s">
        <v>28</v>
      </c>
      <c r="C3322" s="3">
        <v>274</v>
      </c>
    </row>
    <row r="3323" spans="1:3" x14ac:dyDescent="0.35">
      <c r="A3323" s="3" t="s">
        <v>27</v>
      </c>
      <c r="B3323" s="3" t="s">
        <v>28</v>
      </c>
      <c r="C3323" s="3">
        <v>214</v>
      </c>
    </row>
    <row r="3324" spans="1:3" x14ac:dyDescent="0.35">
      <c r="A3324" s="3" t="s">
        <v>27</v>
      </c>
      <c r="B3324" s="3" t="s">
        <v>28</v>
      </c>
      <c r="C3324" s="3">
        <v>158</v>
      </c>
    </row>
    <row r="3325" spans="1:3" x14ac:dyDescent="0.35">
      <c r="A3325" s="3" t="s">
        <v>27</v>
      </c>
      <c r="B3325" s="3" t="s">
        <v>28</v>
      </c>
      <c r="C3325" s="3">
        <v>111</v>
      </c>
    </row>
    <row r="3326" spans="1:3" x14ac:dyDescent="0.35">
      <c r="A3326" s="3" t="s">
        <v>27</v>
      </c>
      <c r="B3326" s="3" t="s">
        <v>28</v>
      </c>
      <c r="C3326" s="3">
        <v>265</v>
      </c>
    </row>
    <row r="3327" spans="1:3" x14ac:dyDescent="0.35">
      <c r="A3327" s="3" t="s">
        <v>27</v>
      </c>
      <c r="B3327" s="3" t="s">
        <v>28</v>
      </c>
      <c r="C3327" s="3">
        <v>149</v>
      </c>
    </row>
    <row r="3328" spans="1:3" x14ac:dyDescent="0.35">
      <c r="A3328" s="3" t="s">
        <v>27</v>
      </c>
      <c r="B3328" s="3" t="s">
        <v>28</v>
      </c>
      <c r="C3328" s="3">
        <v>278</v>
      </c>
    </row>
    <row r="3329" spans="1:3" x14ac:dyDescent="0.35">
      <c r="A3329" s="3" t="s">
        <v>27</v>
      </c>
      <c r="B3329" s="3" t="s">
        <v>28</v>
      </c>
      <c r="C3329" s="3">
        <v>662</v>
      </c>
    </row>
    <row r="3330" spans="1:3" x14ac:dyDescent="0.35">
      <c r="A3330" s="3" t="s">
        <v>27</v>
      </c>
      <c r="B3330" s="3" t="s">
        <v>28</v>
      </c>
      <c r="C3330" s="3">
        <v>355</v>
      </c>
    </row>
    <row r="3331" spans="1:3" x14ac:dyDescent="0.35">
      <c r="A3331" s="3" t="s">
        <v>27</v>
      </c>
      <c r="B3331" s="3" t="s">
        <v>28</v>
      </c>
      <c r="C3331" s="3">
        <v>289</v>
      </c>
    </row>
    <row r="3332" spans="1:3" x14ac:dyDescent="0.35">
      <c r="A3332" s="3" t="s">
        <v>27</v>
      </c>
      <c r="B3332" s="3" t="s">
        <v>28</v>
      </c>
      <c r="C3332" s="3">
        <v>62</v>
      </c>
    </row>
    <row r="3333" spans="1:3" x14ac:dyDescent="0.35">
      <c r="A3333" s="3" t="s">
        <v>27</v>
      </c>
      <c r="B3333" s="3" t="s">
        <v>28</v>
      </c>
      <c r="C3333" s="3">
        <v>260</v>
      </c>
    </row>
    <row r="3334" spans="1:3" x14ac:dyDescent="0.35">
      <c r="A3334" s="3" t="s">
        <v>27</v>
      </c>
      <c r="B3334" s="3" t="s">
        <v>28</v>
      </c>
      <c r="C3334" s="3">
        <v>275</v>
      </c>
    </row>
    <row r="3335" spans="1:3" x14ac:dyDescent="0.35">
      <c r="A3335" s="3" t="s">
        <v>27</v>
      </c>
      <c r="B3335" s="3" t="s">
        <v>28</v>
      </c>
      <c r="C3335" s="3">
        <v>102</v>
      </c>
    </row>
    <row r="3336" spans="1:3" x14ac:dyDescent="0.35">
      <c r="A3336" s="3" t="s">
        <v>27</v>
      </c>
      <c r="B3336" s="3" t="s">
        <v>28</v>
      </c>
      <c r="C3336" s="3">
        <v>504</v>
      </c>
    </row>
    <row r="3337" spans="1:3" x14ac:dyDescent="0.35">
      <c r="A3337" s="3" t="s">
        <v>27</v>
      </c>
      <c r="B3337" s="3" t="s">
        <v>28</v>
      </c>
      <c r="C3337" s="3">
        <v>650</v>
      </c>
    </row>
    <row r="3338" spans="1:3" x14ac:dyDescent="0.35">
      <c r="A3338" s="3" t="s">
        <v>27</v>
      </c>
      <c r="B3338" s="3" t="s">
        <v>28</v>
      </c>
      <c r="C3338" s="3">
        <v>251</v>
      </c>
    </row>
    <row r="3339" spans="1:3" x14ac:dyDescent="0.35">
      <c r="A3339" s="3" t="s">
        <v>27</v>
      </c>
      <c r="B3339" s="3" t="s">
        <v>28</v>
      </c>
      <c r="C3339" s="3">
        <v>117</v>
      </c>
    </row>
    <row r="3340" spans="1:3" x14ac:dyDescent="0.35">
      <c r="A3340" s="3" t="s">
        <v>27</v>
      </c>
      <c r="B3340" s="3" t="s">
        <v>28</v>
      </c>
      <c r="C3340" s="3">
        <v>716</v>
      </c>
    </row>
    <row r="3341" spans="1:3" x14ac:dyDescent="0.35">
      <c r="A3341" s="3" t="s">
        <v>27</v>
      </c>
      <c r="B3341" s="3" t="s">
        <v>28</v>
      </c>
      <c r="C3341" s="3">
        <v>629</v>
      </c>
    </row>
    <row r="3342" spans="1:3" x14ac:dyDescent="0.35">
      <c r="A3342" s="3" t="s">
        <v>27</v>
      </c>
      <c r="B3342" s="3" t="s">
        <v>28</v>
      </c>
      <c r="C3342" s="3">
        <v>424</v>
      </c>
    </row>
    <row r="3343" spans="1:3" x14ac:dyDescent="0.35">
      <c r="A3343" s="3" t="s">
        <v>27</v>
      </c>
      <c r="B3343" s="3" t="s">
        <v>28</v>
      </c>
      <c r="C3343" s="3">
        <v>456</v>
      </c>
    </row>
    <row r="3344" spans="1:3" x14ac:dyDescent="0.35">
      <c r="A3344" s="3" t="s">
        <v>27</v>
      </c>
      <c r="B3344" s="3" t="s">
        <v>28</v>
      </c>
      <c r="C3344" s="3">
        <v>404</v>
      </c>
    </row>
    <row r="3345" spans="1:3" x14ac:dyDescent="0.35">
      <c r="A3345" s="3" t="s">
        <v>27</v>
      </c>
      <c r="B3345" s="3" t="s">
        <v>28</v>
      </c>
      <c r="C3345" s="3">
        <v>250</v>
      </c>
    </row>
    <row r="3346" spans="1:3" x14ac:dyDescent="0.35">
      <c r="A3346" s="3" t="s">
        <v>27</v>
      </c>
      <c r="B3346" s="3" t="s">
        <v>28</v>
      </c>
      <c r="C3346" s="3">
        <v>242</v>
      </c>
    </row>
    <row r="3347" spans="1:3" x14ac:dyDescent="0.35">
      <c r="A3347" s="3" t="s">
        <v>27</v>
      </c>
      <c r="B3347" s="3" t="s">
        <v>28</v>
      </c>
      <c r="C3347" s="3">
        <v>295</v>
      </c>
    </row>
    <row r="3348" spans="1:3" x14ac:dyDescent="0.35">
      <c r="A3348" s="3" t="s">
        <v>27</v>
      </c>
      <c r="B3348" s="3" t="s">
        <v>28</v>
      </c>
      <c r="C3348" s="3">
        <v>314</v>
      </c>
    </row>
    <row r="3349" spans="1:3" x14ac:dyDescent="0.35">
      <c r="A3349" s="3" t="s">
        <v>27</v>
      </c>
      <c r="B3349" s="3" t="s">
        <v>28</v>
      </c>
      <c r="C3349" s="3">
        <v>238</v>
      </c>
    </row>
    <row r="3350" spans="1:3" x14ac:dyDescent="0.35">
      <c r="A3350" s="3" t="s">
        <v>27</v>
      </c>
      <c r="B3350" s="3" t="s">
        <v>28</v>
      </c>
      <c r="C3350" s="3">
        <v>253</v>
      </c>
    </row>
    <row r="3351" spans="1:3" x14ac:dyDescent="0.35">
      <c r="A3351" s="3" t="s">
        <v>27</v>
      </c>
      <c r="B3351" s="3" t="s">
        <v>28</v>
      </c>
      <c r="C3351" s="3">
        <v>152</v>
      </c>
    </row>
    <row r="3352" spans="1:3" x14ac:dyDescent="0.35">
      <c r="A3352" s="3" t="s">
        <v>27</v>
      </c>
      <c r="B3352" s="3" t="s">
        <v>28</v>
      </c>
      <c r="C3352" s="3">
        <v>111</v>
      </c>
    </row>
    <row r="3353" spans="1:3" x14ac:dyDescent="0.35">
      <c r="A3353" s="3" t="s">
        <v>27</v>
      </c>
      <c r="B3353" s="3" t="s">
        <v>28</v>
      </c>
      <c r="C3353" s="3">
        <v>239</v>
      </c>
    </row>
    <row r="3354" spans="1:3" x14ac:dyDescent="0.35">
      <c r="A3354" s="3" t="s">
        <v>27</v>
      </c>
      <c r="B3354" s="3" t="s">
        <v>28</v>
      </c>
      <c r="C3354" s="3">
        <v>309</v>
      </c>
    </row>
    <row r="3355" spans="1:3" x14ac:dyDescent="0.35">
      <c r="A3355" s="3" t="s">
        <v>27</v>
      </c>
      <c r="B3355" s="3" t="s">
        <v>28</v>
      </c>
      <c r="C3355" s="3">
        <v>242</v>
      </c>
    </row>
    <row r="3356" spans="1:3" x14ac:dyDescent="0.35">
      <c r="A3356" s="3" t="s">
        <v>27</v>
      </c>
      <c r="B3356" s="3" t="s">
        <v>28</v>
      </c>
      <c r="C3356" s="3">
        <v>566</v>
      </c>
    </row>
    <row r="3357" spans="1:3" x14ac:dyDescent="0.35">
      <c r="A3357" s="3" t="s">
        <v>27</v>
      </c>
      <c r="B3357" s="3" t="s">
        <v>28</v>
      </c>
      <c r="C3357" s="3">
        <v>378</v>
      </c>
    </row>
    <row r="3358" spans="1:3" x14ac:dyDescent="0.35">
      <c r="A3358" s="3" t="s">
        <v>27</v>
      </c>
      <c r="B3358" s="3" t="s">
        <v>28</v>
      </c>
      <c r="C3358" s="3">
        <v>534</v>
      </c>
    </row>
    <row r="3359" spans="1:3" x14ac:dyDescent="0.35">
      <c r="A3359" s="3" t="s">
        <v>27</v>
      </c>
      <c r="B3359" s="3" t="s">
        <v>28</v>
      </c>
      <c r="C3359" s="3">
        <v>185</v>
      </c>
    </row>
    <row r="3360" spans="1:3" x14ac:dyDescent="0.35">
      <c r="A3360" s="3" t="s">
        <v>27</v>
      </c>
      <c r="B3360" s="3" t="s">
        <v>28</v>
      </c>
      <c r="C3360" s="3">
        <v>290</v>
      </c>
    </row>
    <row r="3361" spans="1:3" x14ac:dyDescent="0.35">
      <c r="A3361" s="3" t="s">
        <v>27</v>
      </c>
      <c r="B3361" s="3" t="s">
        <v>28</v>
      </c>
      <c r="C3361" s="3">
        <v>278</v>
      </c>
    </row>
    <row r="3362" spans="1:3" x14ac:dyDescent="0.35">
      <c r="A3362" s="3" t="s">
        <v>27</v>
      </c>
      <c r="B3362" s="3" t="s">
        <v>28</v>
      </c>
      <c r="C3362" s="3">
        <v>262</v>
      </c>
    </row>
    <row r="3363" spans="1:3" x14ac:dyDescent="0.35">
      <c r="A3363" s="3" t="s">
        <v>27</v>
      </c>
      <c r="B3363" s="3" t="s">
        <v>28</v>
      </c>
      <c r="C3363" s="3">
        <v>71</v>
      </c>
    </row>
    <row r="3364" spans="1:3" x14ac:dyDescent="0.35">
      <c r="A3364" s="3" t="s">
        <v>27</v>
      </c>
      <c r="B3364" s="3" t="s">
        <v>28</v>
      </c>
      <c r="C3364" s="3">
        <v>809</v>
      </c>
    </row>
    <row r="3365" spans="1:3" x14ac:dyDescent="0.35">
      <c r="A3365" s="3" t="s">
        <v>27</v>
      </c>
      <c r="B3365" s="3" t="s">
        <v>28</v>
      </c>
      <c r="C3365" s="3">
        <v>169</v>
      </c>
    </row>
    <row r="3366" spans="1:3" x14ac:dyDescent="0.35">
      <c r="A3366" s="3" t="s">
        <v>27</v>
      </c>
      <c r="B3366" s="3" t="s">
        <v>28</v>
      </c>
      <c r="C3366" s="3">
        <v>506</v>
      </c>
    </row>
    <row r="3367" spans="1:3" x14ac:dyDescent="0.35">
      <c r="A3367" s="3" t="s">
        <v>27</v>
      </c>
      <c r="B3367" s="3" t="s">
        <v>28</v>
      </c>
      <c r="C3367" s="3">
        <v>396</v>
      </c>
    </row>
    <row r="3368" spans="1:3" x14ac:dyDescent="0.35">
      <c r="A3368" s="3" t="s">
        <v>27</v>
      </c>
      <c r="B3368" s="3" t="s">
        <v>28</v>
      </c>
      <c r="C3368" s="3">
        <v>273</v>
      </c>
    </row>
    <row r="3369" spans="1:3" x14ac:dyDescent="0.35">
      <c r="A3369" s="3" t="s">
        <v>27</v>
      </c>
      <c r="B3369" s="3" t="s">
        <v>28</v>
      </c>
      <c r="C3369" s="3">
        <v>428</v>
      </c>
    </row>
    <row r="3370" spans="1:3" x14ac:dyDescent="0.35">
      <c r="A3370" s="3" t="s">
        <v>27</v>
      </c>
      <c r="B3370" s="3" t="s">
        <v>28</v>
      </c>
      <c r="C3370" s="3">
        <v>291</v>
      </c>
    </row>
    <row r="3371" spans="1:3" x14ac:dyDescent="0.35">
      <c r="A3371" s="3" t="s">
        <v>27</v>
      </c>
      <c r="B3371" s="3" t="s">
        <v>28</v>
      </c>
      <c r="C3371" s="3">
        <v>247</v>
      </c>
    </row>
    <row r="3372" spans="1:3" x14ac:dyDescent="0.35">
      <c r="A3372" s="3" t="s">
        <v>27</v>
      </c>
      <c r="B3372" s="3" t="s">
        <v>28</v>
      </c>
      <c r="C3372" s="3">
        <v>496</v>
      </c>
    </row>
    <row r="3373" spans="1:3" x14ac:dyDescent="0.35">
      <c r="A3373" s="3" t="s">
        <v>27</v>
      </c>
      <c r="B3373" s="3" t="s">
        <v>28</v>
      </c>
      <c r="C3373" s="3">
        <v>416</v>
      </c>
    </row>
    <row r="3374" spans="1:3" x14ac:dyDescent="0.35">
      <c r="A3374" s="3" t="s">
        <v>27</v>
      </c>
      <c r="B3374" s="3" t="s">
        <v>28</v>
      </c>
      <c r="C3374" s="3">
        <v>362</v>
      </c>
    </row>
    <row r="3375" spans="1:3" x14ac:dyDescent="0.35">
      <c r="A3375" s="3" t="s">
        <v>27</v>
      </c>
      <c r="B3375" s="3" t="s">
        <v>28</v>
      </c>
      <c r="C3375" s="3">
        <v>346</v>
      </c>
    </row>
    <row r="3376" spans="1:3" x14ac:dyDescent="0.35">
      <c r="A3376" s="3" t="s">
        <v>27</v>
      </c>
      <c r="B3376" s="3" t="s">
        <v>28</v>
      </c>
      <c r="C3376" s="3">
        <v>44</v>
      </c>
    </row>
    <row r="3377" spans="1:3" x14ac:dyDescent="0.35">
      <c r="A3377" s="3" t="s">
        <v>27</v>
      </c>
      <c r="B3377" s="3" t="s">
        <v>28</v>
      </c>
      <c r="C3377" s="3">
        <v>174</v>
      </c>
    </row>
    <row r="3378" spans="1:3" x14ac:dyDescent="0.35">
      <c r="A3378" s="3" t="s">
        <v>27</v>
      </c>
      <c r="B3378" s="3" t="s">
        <v>28</v>
      </c>
      <c r="C3378" s="3">
        <v>115</v>
      </c>
    </row>
    <row r="3379" spans="1:3" x14ac:dyDescent="0.35">
      <c r="A3379" s="3" t="s">
        <v>27</v>
      </c>
      <c r="B3379" s="3" t="s">
        <v>28</v>
      </c>
      <c r="C3379" s="3">
        <v>595</v>
      </c>
    </row>
    <row r="3380" spans="1:3" x14ac:dyDescent="0.35">
      <c r="A3380" s="3" t="s">
        <v>27</v>
      </c>
      <c r="B3380" s="3" t="s">
        <v>28</v>
      </c>
      <c r="C3380" s="3">
        <v>231</v>
      </c>
    </row>
    <row r="3381" spans="1:3" x14ac:dyDescent="0.35">
      <c r="A3381" s="3" t="s">
        <v>27</v>
      </c>
      <c r="B3381" s="3" t="s">
        <v>28</v>
      </c>
      <c r="C3381" s="3">
        <v>310</v>
      </c>
    </row>
    <row r="3382" spans="1:3" x14ac:dyDescent="0.35">
      <c r="A3382" s="3" t="s">
        <v>27</v>
      </c>
      <c r="B3382" s="3" t="s">
        <v>28</v>
      </c>
      <c r="C3382" s="3">
        <v>292</v>
      </c>
    </row>
    <row r="3383" spans="1:3" x14ac:dyDescent="0.35">
      <c r="A3383" s="3" t="s">
        <v>27</v>
      </c>
      <c r="B3383" s="3" t="s">
        <v>28</v>
      </c>
      <c r="C3383" s="3">
        <v>238</v>
      </c>
    </row>
    <row r="3384" spans="1:3" x14ac:dyDescent="0.35">
      <c r="A3384" s="3" t="s">
        <v>27</v>
      </c>
      <c r="B3384" s="3" t="s">
        <v>28</v>
      </c>
      <c r="C3384" s="3">
        <v>125</v>
      </c>
    </row>
    <row r="3385" spans="1:3" x14ac:dyDescent="0.35">
      <c r="A3385" s="3" t="s">
        <v>27</v>
      </c>
      <c r="B3385" s="3" t="s">
        <v>28</v>
      </c>
      <c r="C3385" s="3">
        <v>705</v>
      </c>
    </row>
    <row r="3386" spans="1:3" x14ac:dyDescent="0.35">
      <c r="A3386" s="3" t="s">
        <v>27</v>
      </c>
      <c r="B3386" s="3" t="s">
        <v>28</v>
      </c>
      <c r="C3386" s="3">
        <v>472</v>
      </c>
    </row>
    <row r="3387" spans="1:3" x14ac:dyDescent="0.35">
      <c r="A3387" s="3" t="s">
        <v>27</v>
      </c>
      <c r="B3387" s="3" t="s">
        <v>28</v>
      </c>
      <c r="C3387" s="3">
        <v>400</v>
      </c>
    </row>
    <row r="3388" spans="1:3" x14ac:dyDescent="0.35">
      <c r="A3388" s="3" t="s">
        <v>27</v>
      </c>
      <c r="B3388" s="3" t="s">
        <v>28</v>
      </c>
      <c r="C3388" s="3">
        <v>392</v>
      </c>
    </row>
    <row r="3389" spans="1:3" x14ac:dyDescent="0.35">
      <c r="A3389" s="3" t="s">
        <v>27</v>
      </c>
      <c r="B3389" s="3" t="s">
        <v>28</v>
      </c>
      <c r="C3389" s="3">
        <v>160</v>
      </c>
    </row>
    <row r="3390" spans="1:3" x14ac:dyDescent="0.35">
      <c r="A3390" s="3" t="s">
        <v>27</v>
      </c>
      <c r="B3390" s="3" t="s">
        <v>28</v>
      </c>
      <c r="C3390" s="3">
        <v>172</v>
      </c>
    </row>
    <row r="3391" spans="1:3" x14ac:dyDescent="0.35">
      <c r="A3391" s="3" t="s">
        <v>27</v>
      </c>
      <c r="B3391" s="3" t="s">
        <v>28</v>
      </c>
      <c r="C3391" s="3">
        <v>309</v>
      </c>
    </row>
    <row r="3392" spans="1:3" x14ac:dyDescent="0.35">
      <c r="A3392" s="3" t="s">
        <v>27</v>
      </c>
      <c r="B3392" s="3" t="s">
        <v>28</v>
      </c>
      <c r="C3392" s="3">
        <v>278</v>
      </c>
    </row>
    <row r="3393" spans="1:3" x14ac:dyDescent="0.35">
      <c r="A3393" s="3" t="s">
        <v>27</v>
      </c>
      <c r="B3393" s="3" t="s">
        <v>28</v>
      </c>
      <c r="C3393" s="3">
        <v>106</v>
      </c>
    </row>
    <row r="3394" spans="1:3" x14ac:dyDescent="0.35">
      <c r="A3394" s="3" t="s">
        <v>27</v>
      </c>
      <c r="B3394" s="3" t="s">
        <v>28</v>
      </c>
      <c r="C3394" s="3">
        <v>265</v>
      </c>
    </row>
    <row r="3395" spans="1:3" x14ac:dyDescent="0.35">
      <c r="A3395" s="3" t="s">
        <v>27</v>
      </c>
      <c r="B3395" s="3" t="s">
        <v>28</v>
      </c>
      <c r="C3395" s="3">
        <v>132</v>
      </c>
    </row>
    <row r="3396" spans="1:3" x14ac:dyDescent="0.35">
      <c r="A3396" s="3" t="s">
        <v>27</v>
      </c>
      <c r="B3396" s="3" t="s">
        <v>28</v>
      </c>
      <c r="C3396" s="3">
        <v>418</v>
      </c>
    </row>
    <row r="3397" spans="1:3" x14ac:dyDescent="0.35">
      <c r="A3397" s="3" t="s">
        <v>27</v>
      </c>
      <c r="B3397" s="3" t="s">
        <v>28</v>
      </c>
      <c r="C3397" s="3">
        <v>486</v>
      </c>
    </row>
    <row r="3398" spans="1:3" x14ac:dyDescent="0.35">
      <c r="A3398" s="3" t="s">
        <v>27</v>
      </c>
      <c r="B3398" s="3" t="s">
        <v>28</v>
      </c>
      <c r="C3398" s="3">
        <v>202</v>
      </c>
    </row>
    <row r="3399" spans="1:3" x14ac:dyDescent="0.35">
      <c r="A3399" s="3" t="s">
        <v>27</v>
      </c>
      <c r="B3399" s="3" t="s">
        <v>28</v>
      </c>
      <c r="C3399" s="3">
        <v>460</v>
      </c>
    </row>
    <row r="3400" spans="1:3" x14ac:dyDescent="0.35">
      <c r="A3400" s="3" t="s">
        <v>27</v>
      </c>
      <c r="B3400" s="3" t="s">
        <v>28</v>
      </c>
      <c r="C3400" s="3">
        <v>210</v>
      </c>
    </row>
    <row r="3401" spans="1:3" x14ac:dyDescent="0.35">
      <c r="A3401" s="3" t="s">
        <v>27</v>
      </c>
      <c r="B3401" s="3" t="s">
        <v>28</v>
      </c>
      <c r="C3401" s="3">
        <v>255</v>
      </c>
    </row>
    <row r="3402" spans="1:3" x14ac:dyDescent="0.35">
      <c r="A3402" s="3" t="s">
        <v>27</v>
      </c>
      <c r="B3402" s="3" t="s">
        <v>28</v>
      </c>
      <c r="C3402" s="3">
        <v>291</v>
      </c>
    </row>
    <row r="3403" spans="1:3" x14ac:dyDescent="0.35">
      <c r="A3403" s="3" t="s">
        <v>27</v>
      </c>
      <c r="B3403" s="3" t="s">
        <v>28</v>
      </c>
      <c r="C3403" s="3">
        <v>515</v>
      </c>
    </row>
    <row r="3404" spans="1:3" x14ac:dyDescent="0.35">
      <c r="A3404" s="3" t="s">
        <v>27</v>
      </c>
      <c r="B3404" s="3" t="s">
        <v>28</v>
      </c>
      <c r="C3404" s="3">
        <v>409</v>
      </c>
    </row>
    <row r="3405" spans="1:3" x14ac:dyDescent="0.35">
      <c r="A3405" s="3" t="s">
        <v>27</v>
      </c>
      <c r="B3405" s="3" t="s">
        <v>28</v>
      </c>
      <c r="C3405" s="3">
        <v>621</v>
      </c>
    </row>
    <row r="3406" spans="1:3" x14ac:dyDescent="0.35">
      <c r="A3406" s="3" t="s">
        <v>27</v>
      </c>
      <c r="B3406" s="3" t="s">
        <v>28</v>
      </c>
      <c r="C3406" s="3">
        <v>1240</v>
      </c>
    </row>
    <row r="3407" spans="1:3" x14ac:dyDescent="0.35">
      <c r="A3407" s="3" t="s">
        <v>27</v>
      </c>
      <c r="B3407" s="3" t="s">
        <v>28</v>
      </c>
      <c r="C3407" s="3">
        <v>215</v>
      </c>
    </row>
    <row r="3408" spans="1:3" x14ac:dyDescent="0.35">
      <c r="A3408" s="3" t="s">
        <v>27</v>
      </c>
      <c r="B3408" s="3" t="s">
        <v>28</v>
      </c>
      <c r="C3408" s="3">
        <v>307</v>
      </c>
    </row>
    <row r="3409" spans="1:3" x14ac:dyDescent="0.35">
      <c r="A3409" s="3" t="s">
        <v>27</v>
      </c>
      <c r="B3409" s="3" t="s">
        <v>28</v>
      </c>
      <c r="C3409" s="3">
        <v>68</v>
      </c>
    </row>
    <row r="3410" spans="1:3" x14ac:dyDescent="0.35">
      <c r="A3410" s="3" t="s">
        <v>27</v>
      </c>
      <c r="B3410" s="3" t="s">
        <v>28</v>
      </c>
      <c r="C3410" s="3">
        <v>284</v>
      </c>
    </row>
    <row r="3411" spans="1:3" x14ac:dyDescent="0.35">
      <c r="A3411" s="3" t="s">
        <v>27</v>
      </c>
      <c r="B3411" s="3" t="s">
        <v>28</v>
      </c>
      <c r="C3411" s="3">
        <v>325</v>
      </c>
    </row>
    <row r="3412" spans="1:3" x14ac:dyDescent="0.35">
      <c r="A3412" s="3" t="s">
        <v>27</v>
      </c>
      <c r="B3412" s="3" t="s">
        <v>28</v>
      </c>
      <c r="C3412" s="3">
        <v>203</v>
      </c>
    </row>
    <row r="3413" spans="1:3" x14ac:dyDescent="0.35">
      <c r="A3413" s="3" t="s">
        <v>27</v>
      </c>
      <c r="B3413" s="3" t="s">
        <v>28</v>
      </c>
      <c r="C3413" s="3">
        <v>173</v>
      </c>
    </row>
    <row r="3414" spans="1:3" x14ac:dyDescent="0.35">
      <c r="A3414" s="3" t="s">
        <v>27</v>
      </c>
      <c r="B3414" s="3" t="s">
        <v>28</v>
      </c>
      <c r="C3414" s="3">
        <v>492</v>
      </c>
    </row>
    <row r="3415" spans="1:3" x14ac:dyDescent="0.35">
      <c r="A3415" s="3" t="s">
        <v>27</v>
      </c>
      <c r="B3415" s="3" t="s">
        <v>28</v>
      </c>
      <c r="C3415" s="3">
        <v>317</v>
      </c>
    </row>
    <row r="3416" spans="1:3" x14ac:dyDescent="0.35">
      <c r="A3416" s="3" t="s">
        <v>27</v>
      </c>
      <c r="B3416" s="3" t="s">
        <v>28</v>
      </c>
      <c r="C3416" s="3">
        <v>432</v>
      </c>
    </row>
    <row r="3417" spans="1:3" x14ac:dyDescent="0.35">
      <c r="A3417" s="3" t="s">
        <v>27</v>
      </c>
      <c r="B3417" s="3" t="s">
        <v>28</v>
      </c>
      <c r="C3417" s="3">
        <v>256</v>
      </c>
    </row>
    <row r="3418" spans="1:3" x14ac:dyDescent="0.35">
      <c r="A3418" s="3" t="s">
        <v>27</v>
      </c>
      <c r="B3418" s="3" t="s">
        <v>28</v>
      </c>
      <c r="C3418" s="3">
        <v>308</v>
      </c>
    </row>
    <row r="3419" spans="1:3" x14ac:dyDescent="0.35">
      <c r="A3419" s="3" t="s">
        <v>27</v>
      </c>
      <c r="B3419" s="3" t="s">
        <v>28</v>
      </c>
      <c r="C3419" s="3">
        <v>284</v>
      </c>
    </row>
    <row r="3420" spans="1:3" x14ac:dyDescent="0.35">
      <c r="A3420" s="3" t="s">
        <v>27</v>
      </c>
      <c r="B3420" s="3" t="s">
        <v>28</v>
      </c>
      <c r="C3420" s="3">
        <v>327</v>
      </c>
    </row>
    <row r="3421" spans="1:3" x14ac:dyDescent="0.35">
      <c r="A3421" s="3" t="s">
        <v>27</v>
      </c>
      <c r="B3421" s="3" t="s">
        <v>28</v>
      </c>
      <c r="C3421" s="3">
        <v>496</v>
      </c>
    </row>
    <row r="3422" spans="1:3" x14ac:dyDescent="0.35">
      <c r="A3422" s="3" t="s">
        <v>27</v>
      </c>
      <c r="B3422" s="3" t="s">
        <v>28</v>
      </c>
      <c r="C3422" s="3">
        <v>336</v>
      </c>
    </row>
    <row r="3423" spans="1:3" x14ac:dyDescent="0.35">
      <c r="A3423" s="3" t="s">
        <v>27</v>
      </c>
      <c r="B3423" s="3" t="s">
        <v>28</v>
      </c>
      <c r="C3423" s="3">
        <v>464</v>
      </c>
    </row>
    <row r="3424" spans="1:3" x14ac:dyDescent="0.35">
      <c r="A3424" s="3" t="s">
        <v>27</v>
      </c>
      <c r="B3424" s="3" t="s">
        <v>28</v>
      </c>
      <c r="C3424" s="3">
        <v>253</v>
      </c>
    </row>
    <row r="3425" spans="1:3" x14ac:dyDescent="0.35">
      <c r="A3425" s="3" t="s">
        <v>27</v>
      </c>
      <c r="B3425" s="3" t="s">
        <v>28</v>
      </c>
      <c r="C3425" s="3">
        <v>242</v>
      </c>
    </row>
    <row r="3426" spans="1:3" x14ac:dyDescent="0.35">
      <c r="A3426" s="3" t="s">
        <v>27</v>
      </c>
      <c r="B3426" s="3" t="s">
        <v>28</v>
      </c>
      <c r="C3426" s="3">
        <v>182</v>
      </c>
    </row>
    <row r="3427" spans="1:3" x14ac:dyDescent="0.35">
      <c r="A3427" s="3" t="s">
        <v>27</v>
      </c>
      <c r="B3427" s="3" t="s">
        <v>28</v>
      </c>
      <c r="C3427" s="3">
        <v>386</v>
      </c>
    </row>
    <row r="3428" spans="1:3" x14ac:dyDescent="0.35">
      <c r="A3428" s="3" t="s">
        <v>27</v>
      </c>
      <c r="B3428" s="3" t="s">
        <v>28</v>
      </c>
      <c r="C3428" s="3">
        <v>307</v>
      </c>
    </row>
    <row r="3429" spans="1:3" x14ac:dyDescent="0.35">
      <c r="A3429" s="3" t="s">
        <v>27</v>
      </c>
      <c r="B3429" s="3" t="s">
        <v>28</v>
      </c>
      <c r="C3429" s="3">
        <v>345</v>
      </c>
    </row>
    <row r="3430" spans="1:3" x14ac:dyDescent="0.35">
      <c r="A3430" s="3" t="s">
        <v>27</v>
      </c>
      <c r="B3430" s="3" t="s">
        <v>28</v>
      </c>
      <c r="C3430" s="3">
        <v>471</v>
      </c>
    </row>
    <row r="3431" spans="1:3" x14ac:dyDescent="0.35">
      <c r="A3431" s="3" t="s">
        <v>27</v>
      </c>
      <c r="B3431" s="3" t="s">
        <v>28</v>
      </c>
      <c r="C3431" s="3">
        <v>360</v>
      </c>
    </row>
    <row r="3432" spans="1:3" x14ac:dyDescent="0.35">
      <c r="A3432" s="3" t="s">
        <v>27</v>
      </c>
      <c r="B3432" s="3" t="s">
        <v>28</v>
      </c>
      <c r="C3432" s="3">
        <v>123</v>
      </c>
    </row>
    <row r="3433" spans="1:3" x14ac:dyDescent="0.35">
      <c r="A3433" s="3" t="s">
        <v>27</v>
      </c>
      <c r="B3433" s="3" t="s">
        <v>28</v>
      </c>
      <c r="C3433" s="3">
        <v>651</v>
      </c>
    </row>
    <row r="3434" spans="1:3" x14ac:dyDescent="0.35">
      <c r="A3434" s="3" t="s">
        <v>27</v>
      </c>
      <c r="B3434" s="3" t="s">
        <v>28</v>
      </c>
      <c r="C3434" s="3">
        <v>109</v>
      </c>
    </row>
    <row r="3435" spans="1:3" x14ac:dyDescent="0.35">
      <c r="A3435" s="3" t="s">
        <v>27</v>
      </c>
      <c r="B3435" s="3" t="s">
        <v>28</v>
      </c>
      <c r="C3435" s="3">
        <v>260</v>
      </c>
    </row>
    <row r="3436" spans="1:3" x14ac:dyDescent="0.35">
      <c r="A3436" s="3" t="s">
        <v>27</v>
      </c>
      <c r="B3436" s="3" t="s">
        <v>28</v>
      </c>
      <c r="C3436" s="3">
        <v>206</v>
      </c>
    </row>
    <row r="3437" spans="1:3" x14ac:dyDescent="0.35">
      <c r="A3437" s="3" t="s">
        <v>27</v>
      </c>
      <c r="B3437" s="3" t="s">
        <v>28</v>
      </c>
      <c r="C3437" s="3">
        <v>83</v>
      </c>
    </row>
    <row r="3438" spans="1:3" x14ac:dyDescent="0.35">
      <c r="A3438" s="3" t="s">
        <v>27</v>
      </c>
      <c r="B3438" s="3" t="s">
        <v>28</v>
      </c>
      <c r="C3438" s="3">
        <v>180</v>
      </c>
    </row>
    <row r="3439" spans="1:3" x14ac:dyDescent="0.35">
      <c r="A3439" s="3" t="s">
        <v>27</v>
      </c>
      <c r="B3439" s="3" t="s">
        <v>28</v>
      </c>
      <c r="C3439" s="3">
        <v>160</v>
      </c>
    </row>
    <row r="3440" spans="1:3" x14ac:dyDescent="0.35">
      <c r="A3440" s="3" t="s">
        <v>27</v>
      </c>
      <c r="B3440" s="3" t="s">
        <v>28</v>
      </c>
      <c r="C3440" s="3">
        <v>354</v>
      </c>
    </row>
    <row r="3441" spans="1:3" x14ac:dyDescent="0.35">
      <c r="A3441" s="3" t="s">
        <v>27</v>
      </c>
      <c r="B3441" s="3" t="s">
        <v>28</v>
      </c>
      <c r="C3441" s="3">
        <v>283</v>
      </c>
    </row>
    <row r="3442" spans="1:3" x14ac:dyDescent="0.35">
      <c r="A3442" s="3" t="s">
        <v>27</v>
      </c>
      <c r="B3442" s="3" t="s">
        <v>28</v>
      </c>
      <c r="C3442" s="3">
        <v>297</v>
      </c>
    </row>
    <row r="3443" spans="1:3" x14ac:dyDescent="0.35">
      <c r="A3443" s="3" t="s">
        <v>27</v>
      </c>
      <c r="B3443" s="3" t="s">
        <v>28</v>
      </c>
      <c r="C3443" s="3">
        <v>356</v>
      </c>
    </row>
    <row r="3444" spans="1:3" x14ac:dyDescent="0.35">
      <c r="A3444" s="3" t="s">
        <v>27</v>
      </c>
      <c r="B3444" s="3" t="s">
        <v>28</v>
      </c>
      <c r="C3444" s="3">
        <v>584</v>
      </c>
    </row>
    <row r="3445" spans="1:3" x14ac:dyDescent="0.35">
      <c r="A3445" s="3" t="s">
        <v>27</v>
      </c>
      <c r="B3445" s="3" t="s">
        <v>28</v>
      </c>
      <c r="C3445" s="3">
        <v>372</v>
      </c>
    </row>
    <row r="3446" spans="1:3" x14ac:dyDescent="0.35">
      <c r="A3446" s="3" t="s">
        <v>27</v>
      </c>
      <c r="B3446" s="3" t="s">
        <v>28</v>
      </c>
      <c r="C3446" s="3">
        <v>282</v>
      </c>
    </row>
    <row r="3447" spans="1:3" x14ac:dyDescent="0.35">
      <c r="A3447" s="3" t="s">
        <v>27</v>
      </c>
      <c r="B3447" s="3" t="s">
        <v>28</v>
      </c>
      <c r="C3447" s="3">
        <v>404</v>
      </c>
    </row>
    <row r="3448" spans="1:3" x14ac:dyDescent="0.35">
      <c r="A3448" s="3" t="s">
        <v>27</v>
      </c>
      <c r="B3448" s="3" t="s">
        <v>28</v>
      </c>
      <c r="C3448" s="3">
        <v>352</v>
      </c>
    </row>
    <row r="3449" spans="1:3" x14ac:dyDescent="0.35">
      <c r="A3449" s="3" t="s">
        <v>27</v>
      </c>
      <c r="B3449" s="3" t="s">
        <v>28</v>
      </c>
      <c r="C3449" s="3">
        <v>292</v>
      </c>
    </row>
    <row r="3450" spans="1:3" x14ac:dyDescent="0.35">
      <c r="A3450" s="3" t="s">
        <v>27</v>
      </c>
      <c r="B3450" s="3" t="s">
        <v>28</v>
      </c>
      <c r="C3450" s="3">
        <v>128</v>
      </c>
    </row>
    <row r="3451" spans="1:3" x14ac:dyDescent="0.35">
      <c r="A3451" s="3" t="s">
        <v>27</v>
      </c>
      <c r="B3451" s="3" t="s">
        <v>28</v>
      </c>
      <c r="C3451" s="3">
        <v>97</v>
      </c>
    </row>
    <row r="3452" spans="1:3" x14ac:dyDescent="0.35">
      <c r="A3452" s="3" t="s">
        <v>27</v>
      </c>
      <c r="B3452" s="3" t="s">
        <v>28</v>
      </c>
      <c r="C3452" s="3">
        <v>409</v>
      </c>
    </row>
    <row r="3453" spans="1:3" x14ac:dyDescent="0.35">
      <c r="A3453" s="3" t="s">
        <v>27</v>
      </c>
      <c r="B3453" s="3" t="s">
        <v>28</v>
      </c>
      <c r="C3453" s="3">
        <v>233</v>
      </c>
    </row>
    <row r="3454" spans="1:3" x14ac:dyDescent="0.35">
      <c r="A3454" s="3" t="s">
        <v>27</v>
      </c>
      <c r="B3454" s="3" t="s">
        <v>28</v>
      </c>
      <c r="C3454" s="3">
        <v>255</v>
      </c>
    </row>
    <row r="3455" spans="1:3" x14ac:dyDescent="0.35">
      <c r="A3455" s="3" t="s">
        <v>27</v>
      </c>
      <c r="B3455" s="3" t="s">
        <v>28</v>
      </c>
      <c r="C3455" s="3">
        <v>295</v>
      </c>
    </row>
    <row r="3456" spans="1:3" x14ac:dyDescent="0.35">
      <c r="A3456" s="3" t="s">
        <v>27</v>
      </c>
      <c r="B3456" s="3" t="s">
        <v>28</v>
      </c>
      <c r="C3456" s="3">
        <v>290</v>
      </c>
    </row>
    <row r="3457" spans="1:3" x14ac:dyDescent="0.35">
      <c r="A3457" s="3" t="s">
        <v>27</v>
      </c>
      <c r="B3457" s="3" t="s">
        <v>28</v>
      </c>
      <c r="C3457" s="3">
        <v>409</v>
      </c>
    </row>
    <row r="3458" spans="1:3" x14ac:dyDescent="0.35">
      <c r="A3458" s="3" t="s">
        <v>27</v>
      </c>
      <c r="B3458" s="3" t="s">
        <v>28</v>
      </c>
      <c r="C3458" s="3">
        <v>234</v>
      </c>
    </row>
    <row r="3459" spans="1:3" x14ac:dyDescent="0.35">
      <c r="A3459" s="3" t="s">
        <v>27</v>
      </c>
      <c r="B3459" s="3" t="s">
        <v>28</v>
      </c>
      <c r="C3459" s="3">
        <v>620</v>
      </c>
    </row>
    <row r="3460" spans="1:3" x14ac:dyDescent="0.35">
      <c r="A3460" s="3" t="s">
        <v>27</v>
      </c>
      <c r="B3460" s="3" t="s">
        <v>28</v>
      </c>
      <c r="C3460" s="3">
        <v>270</v>
      </c>
    </row>
    <row r="3461" spans="1:3" x14ac:dyDescent="0.35">
      <c r="A3461" s="3" t="s">
        <v>27</v>
      </c>
      <c r="B3461" s="3" t="s">
        <v>28</v>
      </c>
      <c r="C3461" s="3">
        <v>191</v>
      </c>
    </row>
    <row r="3462" spans="1:3" x14ac:dyDescent="0.35">
      <c r="A3462" s="3" t="s">
        <v>27</v>
      </c>
      <c r="B3462" s="3" t="s">
        <v>28</v>
      </c>
      <c r="C3462" s="3">
        <v>241</v>
      </c>
    </row>
    <row r="3463" spans="1:3" x14ac:dyDescent="0.35">
      <c r="A3463" s="3" t="s">
        <v>27</v>
      </c>
      <c r="B3463" s="3" t="s">
        <v>28</v>
      </c>
      <c r="C3463" s="3">
        <v>564</v>
      </c>
    </row>
    <row r="3464" spans="1:3" x14ac:dyDescent="0.35">
      <c r="A3464" s="3" t="s">
        <v>27</v>
      </c>
      <c r="B3464" s="3" t="s">
        <v>28</v>
      </c>
      <c r="C3464" s="3">
        <v>247</v>
      </c>
    </row>
    <row r="3465" spans="1:3" x14ac:dyDescent="0.35">
      <c r="A3465" s="3" t="s">
        <v>27</v>
      </c>
      <c r="B3465" s="3" t="s">
        <v>28</v>
      </c>
      <c r="C3465" s="3">
        <v>218</v>
      </c>
    </row>
    <row r="3466" spans="1:3" x14ac:dyDescent="0.35">
      <c r="A3466" s="3" t="s">
        <v>27</v>
      </c>
      <c r="B3466" s="3" t="s">
        <v>28</v>
      </c>
      <c r="C3466" s="3">
        <v>430</v>
      </c>
    </row>
    <row r="3467" spans="1:3" x14ac:dyDescent="0.35">
      <c r="A3467" s="3" t="s">
        <v>27</v>
      </c>
      <c r="B3467" s="3" t="s">
        <v>28</v>
      </c>
      <c r="C3467" s="3">
        <v>408</v>
      </c>
    </row>
    <row r="3468" spans="1:3" x14ac:dyDescent="0.35">
      <c r="A3468" s="3" t="s">
        <v>27</v>
      </c>
      <c r="B3468" s="3" t="s">
        <v>28</v>
      </c>
      <c r="C3468" s="3">
        <v>271</v>
      </c>
    </row>
    <row r="3469" spans="1:3" x14ac:dyDescent="0.35">
      <c r="A3469" s="3" t="s">
        <v>27</v>
      </c>
      <c r="B3469" s="3" t="s">
        <v>28</v>
      </c>
      <c r="C3469" s="3">
        <v>190</v>
      </c>
    </row>
    <row r="3470" spans="1:3" x14ac:dyDescent="0.35">
      <c r="A3470" s="3" t="s">
        <v>27</v>
      </c>
      <c r="B3470" s="3" t="s">
        <v>28</v>
      </c>
      <c r="C3470" s="3">
        <v>374</v>
      </c>
    </row>
    <row r="3471" spans="1:3" x14ac:dyDescent="0.35">
      <c r="A3471" s="3" t="s">
        <v>27</v>
      </c>
      <c r="B3471" s="3" t="s">
        <v>28</v>
      </c>
      <c r="C3471" s="3">
        <v>435</v>
      </c>
    </row>
    <row r="3472" spans="1:3" x14ac:dyDescent="0.35">
      <c r="A3472" s="3" t="s">
        <v>27</v>
      </c>
      <c r="B3472" s="3" t="s">
        <v>28</v>
      </c>
      <c r="C3472" s="3">
        <v>507</v>
      </c>
    </row>
    <row r="3473" spans="1:3" x14ac:dyDescent="0.35">
      <c r="A3473" s="3" t="s">
        <v>27</v>
      </c>
      <c r="B3473" s="3" t="s">
        <v>28</v>
      </c>
      <c r="C3473" s="3">
        <v>104</v>
      </c>
    </row>
    <row r="3474" spans="1:3" x14ac:dyDescent="0.35">
      <c r="A3474" s="3" t="s">
        <v>27</v>
      </c>
      <c r="B3474" s="3" t="s">
        <v>28</v>
      </c>
      <c r="C3474" s="3">
        <v>1187</v>
      </c>
    </row>
    <row r="3475" spans="1:3" x14ac:dyDescent="0.35">
      <c r="A3475" s="3" t="s">
        <v>27</v>
      </c>
      <c r="B3475" s="3" t="s">
        <v>28</v>
      </c>
      <c r="C3475" s="3">
        <v>1018</v>
      </c>
    </row>
    <row r="3476" spans="1:3" x14ac:dyDescent="0.35">
      <c r="A3476" s="3" t="s">
        <v>27</v>
      </c>
      <c r="B3476" s="3" t="s">
        <v>28</v>
      </c>
      <c r="C3476" s="3">
        <v>253</v>
      </c>
    </row>
    <row r="3477" spans="1:3" x14ac:dyDescent="0.35">
      <c r="A3477" s="3" t="s">
        <v>27</v>
      </c>
      <c r="B3477" s="3" t="s">
        <v>28</v>
      </c>
      <c r="C3477" s="3">
        <v>360</v>
      </c>
    </row>
    <row r="3478" spans="1:3" x14ac:dyDescent="0.35">
      <c r="A3478" s="3" t="s">
        <v>27</v>
      </c>
      <c r="B3478" s="3" t="s">
        <v>28</v>
      </c>
      <c r="C3478" s="3">
        <v>165</v>
      </c>
    </row>
    <row r="3479" spans="1:3" x14ac:dyDescent="0.35">
      <c r="A3479" s="3" t="s">
        <v>27</v>
      </c>
      <c r="B3479" s="3" t="s">
        <v>28</v>
      </c>
      <c r="C3479" s="3">
        <v>345</v>
      </c>
    </row>
    <row r="3480" spans="1:3" x14ac:dyDescent="0.35">
      <c r="A3480" s="3" t="s">
        <v>27</v>
      </c>
      <c r="B3480" s="3" t="s">
        <v>28</v>
      </c>
      <c r="C3480" s="3">
        <v>60</v>
      </c>
    </row>
    <row r="3481" spans="1:3" x14ac:dyDescent="0.35">
      <c r="A3481" s="3" t="s">
        <v>27</v>
      </c>
      <c r="B3481" s="3" t="s">
        <v>28</v>
      </c>
      <c r="C3481" s="3">
        <v>204</v>
      </c>
    </row>
    <row r="3482" spans="1:3" x14ac:dyDescent="0.35">
      <c r="A3482" s="3" t="s">
        <v>27</v>
      </c>
      <c r="B3482" s="3" t="s">
        <v>28</v>
      </c>
      <c r="C3482" s="3">
        <v>343</v>
      </c>
    </row>
    <row r="3483" spans="1:3" x14ac:dyDescent="0.35">
      <c r="A3483" s="3" t="s">
        <v>27</v>
      </c>
      <c r="B3483" s="3" t="s">
        <v>28</v>
      </c>
      <c r="C3483" s="3">
        <v>801</v>
      </c>
    </row>
    <row r="3484" spans="1:3" x14ac:dyDescent="0.35">
      <c r="A3484" s="3" t="s">
        <v>27</v>
      </c>
      <c r="B3484" s="3" t="s">
        <v>28</v>
      </c>
      <c r="C3484" s="3">
        <v>467</v>
      </c>
    </row>
    <row r="3485" spans="1:3" x14ac:dyDescent="0.35">
      <c r="A3485" s="3" t="s">
        <v>27</v>
      </c>
      <c r="B3485" s="3" t="s">
        <v>28</v>
      </c>
      <c r="C3485" s="3">
        <v>607</v>
      </c>
    </row>
    <row r="3486" spans="1:3" x14ac:dyDescent="0.35">
      <c r="A3486" s="3" t="s">
        <v>27</v>
      </c>
      <c r="B3486" s="3" t="s">
        <v>28</v>
      </c>
      <c r="C3486" s="3">
        <v>112</v>
      </c>
    </row>
    <row r="3487" spans="1:3" x14ac:dyDescent="0.35">
      <c r="A3487" s="3" t="s">
        <v>27</v>
      </c>
      <c r="B3487" s="3" t="s">
        <v>28</v>
      </c>
      <c r="C3487" s="3">
        <v>134</v>
      </c>
    </row>
    <row r="3488" spans="1:3" x14ac:dyDescent="0.35">
      <c r="A3488" s="3" t="s">
        <v>27</v>
      </c>
      <c r="B3488" s="3" t="s">
        <v>28</v>
      </c>
      <c r="C3488" s="3">
        <v>338</v>
      </c>
    </row>
    <row r="3489" spans="1:3" x14ac:dyDescent="0.35">
      <c r="A3489" s="3" t="s">
        <v>27</v>
      </c>
      <c r="B3489" s="3" t="s">
        <v>28</v>
      </c>
      <c r="C3489" s="3">
        <v>161</v>
      </c>
    </row>
    <row r="3490" spans="1:3" x14ac:dyDescent="0.35">
      <c r="A3490" s="3" t="s">
        <v>27</v>
      </c>
      <c r="B3490" s="3" t="s">
        <v>28</v>
      </c>
      <c r="C3490" s="3">
        <v>356</v>
      </c>
    </row>
    <row r="3491" spans="1:3" x14ac:dyDescent="0.35">
      <c r="A3491" s="3" t="s">
        <v>27</v>
      </c>
      <c r="B3491" s="3" t="s">
        <v>28</v>
      </c>
      <c r="C3491" s="3">
        <v>128</v>
      </c>
    </row>
    <row r="3492" spans="1:3" x14ac:dyDescent="0.35">
      <c r="A3492" s="3" t="s">
        <v>27</v>
      </c>
      <c r="B3492" s="3" t="s">
        <v>28</v>
      </c>
      <c r="C3492" s="3">
        <v>699</v>
      </c>
    </row>
    <row r="3493" spans="1:3" x14ac:dyDescent="0.35">
      <c r="A3493" s="3" t="s">
        <v>27</v>
      </c>
      <c r="B3493" s="3" t="s">
        <v>28</v>
      </c>
      <c r="C3493" s="3">
        <v>275</v>
      </c>
    </row>
    <row r="3494" spans="1:3" x14ac:dyDescent="0.35">
      <c r="A3494" s="3" t="s">
        <v>27</v>
      </c>
      <c r="B3494" s="3" t="s">
        <v>28</v>
      </c>
      <c r="C3494" s="3">
        <v>298</v>
      </c>
    </row>
    <row r="3495" spans="1:3" x14ac:dyDescent="0.35">
      <c r="A3495" s="3" t="s">
        <v>27</v>
      </c>
      <c r="B3495" s="3" t="s">
        <v>28</v>
      </c>
      <c r="C3495" s="3">
        <v>322</v>
      </c>
    </row>
    <row r="3496" spans="1:3" x14ac:dyDescent="0.35">
      <c r="A3496" s="3" t="s">
        <v>27</v>
      </c>
      <c r="B3496" s="3" t="s">
        <v>28</v>
      </c>
      <c r="C3496" s="3">
        <v>336</v>
      </c>
    </row>
    <row r="3497" spans="1:3" x14ac:dyDescent="0.35">
      <c r="A3497" s="3" t="s">
        <v>27</v>
      </c>
      <c r="B3497" s="3" t="s">
        <v>28</v>
      </c>
      <c r="C3497" s="3">
        <v>487</v>
      </c>
    </row>
    <row r="3498" spans="1:3" x14ac:dyDescent="0.35">
      <c r="A3498" s="3" t="s">
        <v>27</v>
      </c>
      <c r="B3498" s="3" t="s">
        <v>28</v>
      </c>
      <c r="C3498" s="3">
        <v>153</v>
      </c>
    </row>
    <row r="3499" spans="1:3" x14ac:dyDescent="0.35">
      <c r="A3499" s="3" t="s">
        <v>27</v>
      </c>
      <c r="B3499" s="3" t="s">
        <v>28</v>
      </c>
      <c r="C3499" s="3">
        <v>87</v>
      </c>
    </row>
    <row r="3500" spans="1:3" x14ac:dyDescent="0.35">
      <c r="A3500" s="3" t="s">
        <v>27</v>
      </c>
      <c r="B3500" s="3" t="s">
        <v>28</v>
      </c>
      <c r="C3500" s="3">
        <v>644</v>
      </c>
    </row>
    <row r="3501" spans="1:3" x14ac:dyDescent="0.35">
      <c r="A3501" s="3" t="s">
        <v>27</v>
      </c>
      <c r="B3501" s="3" t="s">
        <v>28</v>
      </c>
      <c r="C3501" s="3">
        <v>505</v>
      </c>
    </row>
    <row r="3502" spans="1:3" x14ac:dyDescent="0.35">
      <c r="A3502" s="3" t="s">
        <v>27</v>
      </c>
      <c r="B3502" s="3" t="s">
        <v>28</v>
      </c>
      <c r="C3502" s="3">
        <v>210</v>
      </c>
    </row>
    <row r="3503" spans="1:3" x14ac:dyDescent="0.35">
      <c r="A3503" s="3" t="s">
        <v>27</v>
      </c>
      <c r="B3503" s="3" t="s">
        <v>28</v>
      </c>
      <c r="C3503" s="3">
        <v>95</v>
      </c>
    </row>
    <row r="3504" spans="1:3" x14ac:dyDescent="0.35">
      <c r="A3504" s="3" t="s">
        <v>27</v>
      </c>
      <c r="B3504" s="3" t="s">
        <v>28</v>
      </c>
      <c r="C3504" s="3">
        <v>174</v>
      </c>
    </row>
    <row r="3505" spans="1:3" x14ac:dyDescent="0.35">
      <c r="A3505" s="3" t="s">
        <v>27</v>
      </c>
      <c r="B3505" s="3" t="s">
        <v>28</v>
      </c>
      <c r="C3505" s="3">
        <v>419</v>
      </c>
    </row>
    <row r="3506" spans="1:3" x14ac:dyDescent="0.35">
      <c r="A3506" s="3" t="s">
        <v>27</v>
      </c>
      <c r="B3506" s="3" t="s">
        <v>28</v>
      </c>
      <c r="C3506" s="3">
        <v>415</v>
      </c>
    </row>
    <row r="3507" spans="1:3" x14ac:dyDescent="0.35">
      <c r="A3507" s="3" t="s">
        <v>27</v>
      </c>
      <c r="B3507" s="3" t="s">
        <v>28</v>
      </c>
      <c r="C3507" s="3">
        <v>294</v>
      </c>
    </row>
    <row r="3508" spans="1:3" x14ac:dyDescent="0.35">
      <c r="A3508" s="3" t="s">
        <v>27</v>
      </c>
      <c r="B3508" s="3" t="s">
        <v>28</v>
      </c>
      <c r="C3508" s="3">
        <v>141</v>
      </c>
    </row>
    <row r="3509" spans="1:3" x14ac:dyDescent="0.35">
      <c r="A3509" s="3" t="s">
        <v>27</v>
      </c>
      <c r="B3509" s="3" t="s">
        <v>28</v>
      </c>
      <c r="C3509" s="3">
        <v>236</v>
      </c>
    </row>
    <row r="3510" spans="1:3" x14ac:dyDescent="0.35">
      <c r="A3510" s="3" t="s">
        <v>27</v>
      </c>
      <c r="B3510" s="3" t="s">
        <v>28</v>
      </c>
      <c r="C3510" s="3">
        <v>205</v>
      </c>
    </row>
    <row r="3511" spans="1:3" x14ac:dyDescent="0.35">
      <c r="A3511" s="3" t="s">
        <v>27</v>
      </c>
      <c r="B3511" s="3" t="s">
        <v>28</v>
      </c>
      <c r="C3511" s="3">
        <v>197</v>
      </c>
    </row>
    <row r="3512" spans="1:3" x14ac:dyDescent="0.35">
      <c r="A3512" s="3" t="s">
        <v>27</v>
      </c>
      <c r="B3512" s="3" t="s">
        <v>28</v>
      </c>
      <c r="C3512" s="3">
        <v>107</v>
      </c>
    </row>
    <row r="3513" spans="1:3" x14ac:dyDescent="0.35">
      <c r="A3513" s="3" t="s">
        <v>27</v>
      </c>
      <c r="B3513" s="3" t="s">
        <v>28</v>
      </c>
      <c r="C3513" s="3">
        <v>659</v>
      </c>
    </row>
    <row r="3514" spans="1:3" x14ac:dyDescent="0.35">
      <c r="A3514" s="3" t="s">
        <v>27</v>
      </c>
      <c r="B3514" s="3" t="s">
        <v>28</v>
      </c>
      <c r="C3514" s="3">
        <v>161</v>
      </c>
    </row>
    <row r="3515" spans="1:3" x14ac:dyDescent="0.35">
      <c r="A3515" s="3" t="s">
        <v>27</v>
      </c>
      <c r="B3515" s="3" t="s">
        <v>28</v>
      </c>
      <c r="C3515" s="3">
        <v>141</v>
      </c>
    </row>
    <row r="3516" spans="1:3" x14ac:dyDescent="0.35">
      <c r="A3516" s="3" t="s">
        <v>27</v>
      </c>
      <c r="B3516" s="3" t="s">
        <v>28</v>
      </c>
      <c r="C3516" s="3">
        <v>293</v>
      </c>
    </row>
    <row r="3517" spans="1:3" x14ac:dyDescent="0.35">
      <c r="A3517" s="3" t="s">
        <v>27</v>
      </c>
      <c r="B3517" s="3" t="s">
        <v>28</v>
      </c>
      <c r="C3517" s="3">
        <v>405</v>
      </c>
    </row>
    <row r="3518" spans="1:3" x14ac:dyDescent="0.35">
      <c r="A3518" s="3" t="s">
        <v>27</v>
      </c>
      <c r="B3518" s="3" t="s">
        <v>28</v>
      </c>
      <c r="C3518" s="3">
        <v>585</v>
      </c>
    </row>
    <row r="3519" spans="1:3" x14ac:dyDescent="0.35">
      <c r="A3519" s="3" t="s">
        <v>27</v>
      </c>
      <c r="B3519" s="3" t="s">
        <v>28</v>
      </c>
      <c r="C3519" s="3">
        <v>283</v>
      </c>
    </row>
    <row r="3520" spans="1:3" x14ac:dyDescent="0.35">
      <c r="A3520" s="3" t="s">
        <v>27</v>
      </c>
      <c r="B3520" s="3" t="s">
        <v>28</v>
      </c>
      <c r="C3520" s="3">
        <v>404</v>
      </c>
    </row>
    <row r="3521" spans="1:3" x14ac:dyDescent="0.35">
      <c r="A3521" s="3" t="s">
        <v>27</v>
      </c>
      <c r="B3521" s="3" t="s">
        <v>28</v>
      </c>
      <c r="C3521" s="3">
        <v>199</v>
      </c>
    </row>
    <row r="3522" spans="1:3" x14ac:dyDescent="0.35">
      <c r="A3522" s="3" t="s">
        <v>27</v>
      </c>
      <c r="B3522" s="3" t="s">
        <v>28</v>
      </c>
      <c r="C3522" s="3">
        <v>171</v>
      </c>
    </row>
    <row r="3523" spans="1:3" x14ac:dyDescent="0.35">
      <c r="A3523" s="3" t="s">
        <v>27</v>
      </c>
      <c r="B3523" s="3" t="s">
        <v>28</v>
      </c>
      <c r="C3523" s="3">
        <v>544</v>
      </c>
    </row>
    <row r="3524" spans="1:3" x14ac:dyDescent="0.35">
      <c r="A3524" s="3" t="s">
        <v>27</v>
      </c>
      <c r="B3524" s="3" t="s">
        <v>28</v>
      </c>
      <c r="C3524" s="3">
        <v>354</v>
      </c>
    </row>
    <row r="3525" spans="1:3" x14ac:dyDescent="0.35">
      <c r="A3525" s="3" t="s">
        <v>27</v>
      </c>
      <c r="B3525" s="3" t="s">
        <v>28</v>
      </c>
      <c r="C3525" s="3">
        <v>481</v>
      </c>
    </row>
    <row r="3526" spans="1:3" x14ac:dyDescent="0.35">
      <c r="A3526" s="3" t="s">
        <v>27</v>
      </c>
      <c r="B3526" s="3" t="s">
        <v>28</v>
      </c>
      <c r="C3526" s="3">
        <v>126</v>
      </c>
    </row>
    <row r="3527" spans="1:3" x14ac:dyDescent="0.35">
      <c r="A3527" s="3" t="s">
        <v>27</v>
      </c>
      <c r="B3527" s="3" t="s">
        <v>28</v>
      </c>
      <c r="C3527" s="3">
        <v>643</v>
      </c>
    </row>
    <row r="3528" spans="1:3" x14ac:dyDescent="0.35">
      <c r="A3528" s="3" t="s">
        <v>27</v>
      </c>
      <c r="B3528" s="3" t="s">
        <v>28</v>
      </c>
      <c r="C3528" s="3">
        <v>173</v>
      </c>
    </row>
    <row r="3529" spans="1:3" x14ac:dyDescent="0.35">
      <c r="A3529" s="3" t="s">
        <v>27</v>
      </c>
      <c r="B3529" s="3" t="s">
        <v>28</v>
      </c>
      <c r="C3529" s="3">
        <v>480</v>
      </c>
    </row>
    <row r="3530" spans="1:3" x14ac:dyDescent="0.35">
      <c r="A3530" s="3" t="s">
        <v>27</v>
      </c>
      <c r="B3530" s="3" t="s">
        <v>28</v>
      </c>
      <c r="C3530" s="3">
        <v>283</v>
      </c>
    </row>
    <row r="3531" spans="1:3" x14ac:dyDescent="0.35">
      <c r="A3531" s="3" t="s">
        <v>27</v>
      </c>
      <c r="B3531" s="3" t="s">
        <v>28</v>
      </c>
      <c r="C3531" s="3">
        <v>72</v>
      </c>
    </row>
    <row r="3532" spans="1:3" x14ac:dyDescent="0.35">
      <c r="A3532" s="3" t="s">
        <v>27</v>
      </c>
      <c r="B3532" s="3" t="s">
        <v>28</v>
      </c>
      <c r="C3532" s="3">
        <v>1041</v>
      </c>
    </row>
    <row r="3533" spans="1:3" x14ac:dyDescent="0.35">
      <c r="A3533" s="3" t="s">
        <v>27</v>
      </c>
      <c r="B3533" s="3" t="s">
        <v>28</v>
      </c>
      <c r="C3533" s="3">
        <v>119</v>
      </c>
    </row>
    <row r="3534" spans="1:3" x14ac:dyDescent="0.35">
      <c r="A3534" s="3" t="s">
        <v>27</v>
      </c>
      <c r="B3534" s="3" t="s">
        <v>28</v>
      </c>
      <c r="C3534" s="3">
        <v>393</v>
      </c>
    </row>
    <row r="3535" spans="1:3" x14ac:dyDescent="0.35">
      <c r="A3535" s="3" t="s">
        <v>27</v>
      </c>
      <c r="B3535" s="3" t="s">
        <v>28</v>
      </c>
      <c r="C3535" s="3">
        <v>117</v>
      </c>
    </row>
    <row r="3536" spans="1:3" x14ac:dyDescent="0.35">
      <c r="A3536" s="3" t="s">
        <v>27</v>
      </c>
      <c r="B3536" s="3" t="s">
        <v>28</v>
      </c>
      <c r="C3536" s="3">
        <v>701</v>
      </c>
    </row>
    <row r="3537" spans="1:3" x14ac:dyDescent="0.35">
      <c r="A3537" s="3" t="s">
        <v>27</v>
      </c>
      <c r="B3537" s="3" t="s">
        <v>28</v>
      </c>
      <c r="C3537" s="3">
        <v>177</v>
      </c>
    </row>
    <row r="3538" spans="1:3" x14ac:dyDescent="0.35">
      <c r="A3538" s="3" t="s">
        <v>27</v>
      </c>
      <c r="B3538" s="3" t="s">
        <v>28</v>
      </c>
      <c r="C3538" s="3">
        <v>212</v>
      </c>
    </row>
    <row r="3539" spans="1:3" x14ac:dyDescent="0.35">
      <c r="A3539" s="3" t="s">
        <v>27</v>
      </c>
      <c r="B3539" s="3" t="s">
        <v>28</v>
      </c>
      <c r="C3539" s="3">
        <v>175</v>
      </c>
    </row>
    <row r="3540" spans="1:3" x14ac:dyDescent="0.35">
      <c r="A3540" s="3" t="s">
        <v>27</v>
      </c>
      <c r="B3540" s="3" t="s">
        <v>28</v>
      </c>
      <c r="C3540" s="3">
        <v>211</v>
      </c>
    </row>
    <row r="3541" spans="1:3" x14ac:dyDescent="0.35">
      <c r="A3541" s="3" t="s">
        <v>27</v>
      </c>
      <c r="B3541" s="3" t="s">
        <v>28</v>
      </c>
      <c r="C3541" s="3">
        <v>265</v>
      </c>
    </row>
    <row r="3542" spans="1:3" x14ac:dyDescent="0.35">
      <c r="A3542" s="3" t="s">
        <v>27</v>
      </c>
      <c r="B3542" s="3" t="s">
        <v>28</v>
      </c>
      <c r="C3542" s="3">
        <v>151</v>
      </c>
    </row>
    <row r="3543" spans="1:3" x14ac:dyDescent="0.35">
      <c r="A3543" s="3" t="s">
        <v>27</v>
      </c>
      <c r="B3543" s="3" t="s">
        <v>28</v>
      </c>
      <c r="C3543" s="3">
        <v>154</v>
      </c>
    </row>
    <row r="3544" spans="1:3" x14ac:dyDescent="0.35">
      <c r="A3544" s="3" t="s">
        <v>27</v>
      </c>
      <c r="B3544" s="3" t="s">
        <v>28</v>
      </c>
      <c r="C3544" s="3">
        <v>413</v>
      </c>
    </row>
    <row r="3545" spans="1:3" x14ac:dyDescent="0.35">
      <c r="A3545" s="3" t="s">
        <v>27</v>
      </c>
      <c r="B3545" s="3" t="s">
        <v>28</v>
      </c>
      <c r="C3545" s="3">
        <v>281</v>
      </c>
    </row>
    <row r="3546" spans="1:3" x14ac:dyDescent="0.35">
      <c r="A3546" s="3" t="s">
        <v>27</v>
      </c>
      <c r="B3546" s="3" t="s">
        <v>28</v>
      </c>
      <c r="C3546" s="3">
        <v>408</v>
      </c>
    </row>
    <row r="3547" spans="1:3" x14ac:dyDescent="0.35">
      <c r="A3547" s="3" t="s">
        <v>27</v>
      </c>
      <c r="B3547" s="3" t="s">
        <v>28</v>
      </c>
      <c r="C3547" s="3">
        <v>373</v>
      </c>
    </row>
    <row r="3548" spans="1:3" x14ac:dyDescent="0.35">
      <c r="A3548" s="3" t="s">
        <v>27</v>
      </c>
      <c r="B3548" s="3" t="s">
        <v>28</v>
      </c>
      <c r="C3548" s="3">
        <v>297</v>
      </c>
    </row>
    <row r="3549" spans="1:3" x14ac:dyDescent="0.35">
      <c r="A3549" s="3" t="s">
        <v>27</v>
      </c>
      <c r="B3549" s="3" t="s">
        <v>28</v>
      </c>
      <c r="C3549" s="3">
        <v>655</v>
      </c>
    </row>
    <row r="3550" spans="1:3" x14ac:dyDescent="0.35">
      <c r="A3550" s="3" t="s">
        <v>27</v>
      </c>
      <c r="B3550" s="3" t="s">
        <v>28</v>
      </c>
      <c r="C3550" s="3">
        <v>274</v>
      </c>
    </row>
    <row r="3551" spans="1:3" x14ac:dyDescent="0.35">
      <c r="A3551" s="3" t="s">
        <v>27</v>
      </c>
      <c r="B3551" s="3" t="s">
        <v>28</v>
      </c>
      <c r="C3551" s="3">
        <v>891</v>
      </c>
    </row>
    <row r="3552" spans="1:3" x14ac:dyDescent="0.35">
      <c r="A3552" s="3" t="s">
        <v>27</v>
      </c>
      <c r="B3552" s="3" t="s">
        <v>28</v>
      </c>
      <c r="C3552" s="3">
        <v>241</v>
      </c>
    </row>
    <row r="3553" spans="1:3" x14ac:dyDescent="0.35">
      <c r="A3553" s="3" t="s">
        <v>27</v>
      </c>
      <c r="B3553" s="3" t="s">
        <v>28</v>
      </c>
      <c r="C3553" s="3">
        <v>585</v>
      </c>
    </row>
    <row r="3554" spans="1:3" x14ac:dyDescent="0.35">
      <c r="A3554" s="3" t="s">
        <v>27</v>
      </c>
      <c r="B3554" s="3" t="s">
        <v>28</v>
      </c>
      <c r="C3554" s="3">
        <v>924</v>
      </c>
    </row>
    <row r="3555" spans="1:3" x14ac:dyDescent="0.35">
      <c r="A3555" s="3" t="s">
        <v>27</v>
      </c>
      <c r="B3555" s="3" t="s">
        <v>28</v>
      </c>
      <c r="C3555" s="3">
        <v>236</v>
      </c>
    </row>
    <row r="3556" spans="1:3" x14ac:dyDescent="0.35">
      <c r="A3556" s="3" t="s">
        <v>27</v>
      </c>
      <c r="B3556" s="3" t="s">
        <v>28</v>
      </c>
      <c r="C3556" s="3">
        <v>101</v>
      </c>
    </row>
    <row r="3557" spans="1:3" x14ac:dyDescent="0.35">
      <c r="A3557" s="3" t="s">
        <v>27</v>
      </c>
      <c r="B3557" s="3" t="s">
        <v>28</v>
      </c>
      <c r="C3557" s="3">
        <v>428</v>
      </c>
    </row>
    <row r="3558" spans="1:3" x14ac:dyDescent="0.35">
      <c r="A3558" s="3" t="s">
        <v>27</v>
      </c>
      <c r="B3558" s="3" t="s">
        <v>28</v>
      </c>
      <c r="C3558" s="3">
        <v>305</v>
      </c>
    </row>
    <row r="3559" spans="1:3" x14ac:dyDescent="0.35">
      <c r="A3559" s="3" t="s">
        <v>27</v>
      </c>
      <c r="B3559" s="3" t="s">
        <v>28</v>
      </c>
      <c r="C3559" s="3">
        <v>163</v>
      </c>
    </row>
    <row r="3560" spans="1:3" x14ac:dyDescent="0.35">
      <c r="A3560" s="3" t="s">
        <v>27</v>
      </c>
      <c r="B3560" s="3" t="s">
        <v>28</v>
      </c>
      <c r="C3560" s="3">
        <v>434</v>
      </c>
    </row>
    <row r="3561" spans="1:3" x14ac:dyDescent="0.35">
      <c r="A3561" s="3" t="s">
        <v>27</v>
      </c>
      <c r="B3561" s="3" t="s">
        <v>28</v>
      </c>
      <c r="C3561" s="3">
        <v>65</v>
      </c>
    </row>
    <row r="3562" spans="1:3" x14ac:dyDescent="0.35">
      <c r="A3562" s="3" t="s">
        <v>27</v>
      </c>
      <c r="B3562" s="3" t="s">
        <v>28</v>
      </c>
      <c r="C3562" s="3">
        <v>125</v>
      </c>
    </row>
    <row r="3563" spans="1:3" x14ac:dyDescent="0.35">
      <c r="A3563" s="3" t="s">
        <v>27</v>
      </c>
      <c r="B3563" s="3" t="s">
        <v>28</v>
      </c>
      <c r="C3563" s="3">
        <v>358</v>
      </c>
    </row>
    <row r="3564" spans="1:3" x14ac:dyDescent="0.35">
      <c r="A3564" s="3" t="s">
        <v>27</v>
      </c>
      <c r="B3564" s="3" t="s">
        <v>28</v>
      </c>
      <c r="C3564" s="3">
        <v>800</v>
      </c>
    </row>
    <row r="3565" spans="1:3" x14ac:dyDescent="0.35">
      <c r="A3565" s="3" t="s">
        <v>27</v>
      </c>
      <c r="B3565" s="3" t="s">
        <v>28</v>
      </c>
      <c r="C3565" s="3">
        <v>212</v>
      </c>
    </row>
    <row r="3566" spans="1:3" x14ac:dyDescent="0.35">
      <c r="A3566" s="3" t="s">
        <v>27</v>
      </c>
      <c r="B3566" s="3" t="s">
        <v>28</v>
      </c>
      <c r="C3566" s="3">
        <v>113</v>
      </c>
    </row>
    <row r="3567" spans="1:3" x14ac:dyDescent="0.35">
      <c r="A3567" s="3" t="s">
        <v>27</v>
      </c>
      <c r="B3567" s="3" t="s">
        <v>28</v>
      </c>
      <c r="C3567" s="3">
        <v>99</v>
      </c>
    </row>
    <row r="3568" spans="1:3" x14ac:dyDescent="0.35">
      <c r="A3568" s="3" t="s">
        <v>27</v>
      </c>
      <c r="B3568" s="3" t="s">
        <v>28</v>
      </c>
      <c r="C3568" s="3">
        <v>188</v>
      </c>
    </row>
    <row r="3569" spans="1:3" x14ac:dyDescent="0.35">
      <c r="A3569" s="3" t="s">
        <v>27</v>
      </c>
      <c r="B3569" s="3" t="s">
        <v>28</v>
      </c>
      <c r="C3569" s="3">
        <v>454</v>
      </c>
    </row>
    <row r="3570" spans="1:3" x14ac:dyDescent="0.35">
      <c r="A3570" s="3" t="s">
        <v>27</v>
      </c>
      <c r="B3570" s="3" t="s">
        <v>28</v>
      </c>
      <c r="C3570" s="3">
        <v>421</v>
      </c>
    </row>
    <row r="3571" spans="1:3" x14ac:dyDescent="0.35">
      <c r="A3571" s="3" t="s">
        <v>27</v>
      </c>
      <c r="B3571" s="3" t="s">
        <v>28</v>
      </c>
      <c r="C3571" s="3">
        <v>183</v>
      </c>
    </row>
    <row r="3572" spans="1:3" x14ac:dyDescent="0.35">
      <c r="A3572" s="3" t="s">
        <v>27</v>
      </c>
      <c r="B3572" s="3" t="s">
        <v>28</v>
      </c>
      <c r="C3572" s="3">
        <v>185</v>
      </c>
    </row>
    <row r="3573" spans="1:3" x14ac:dyDescent="0.35">
      <c r="A3573" s="3" t="s">
        <v>27</v>
      </c>
      <c r="B3573" s="3" t="s">
        <v>28</v>
      </c>
      <c r="C3573" s="3">
        <v>328</v>
      </c>
    </row>
    <row r="3574" spans="1:3" x14ac:dyDescent="0.35">
      <c r="A3574" s="3" t="s">
        <v>27</v>
      </c>
      <c r="B3574" s="3" t="s">
        <v>28</v>
      </c>
      <c r="C3574" s="3">
        <v>317</v>
      </c>
    </row>
    <row r="3575" spans="1:3" x14ac:dyDescent="0.35">
      <c r="A3575" s="3" t="s">
        <v>27</v>
      </c>
      <c r="B3575" s="3" t="s">
        <v>28</v>
      </c>
      <c r="C3575" s="3">
        <v>332</v>
      </c>
    </row>
    <row r="3576" spans="1:3" x14ac:dyDescent="0.35">
      <c r="A3576" s="3" t="s">
        <v>27</v>
      </c>
      <c r="B3576" s="3" t="s">
        <v>28</v>
      </c>
      <c r="C3576" s="3">
        <v>211</v>
      </c>
    </row>
    <row r="3577" spans="1:3" x14ac:dyDescent="0.35">
      <c r="A3577" s="3" t="s">
        <v>27</v>
      </c>
      <c r="B3577" s="3" t="s">
        <v>28</v>
      </c>
      <c r="C3577" s="3">
        <v>98</v>
      </c>
    </row>
    <row r="3578" spans="1:3" x14ac:dyDescent="0.35">
      <c r="A3578" s="3" t="s">
        <v>27</v>
      </c>
      <c r="B3578" s="3" t="s">
        <v>28</v>
      </c>
      <c r="C3578" s="3">
        <v>513</v>
      </c>
    </row>
    <row r="3579" spans="1:3" x14ac:dyDescent="0.35">
      <c r="A3579" s="3" t="s">
        <v>27</v>
      </c>
      <c r="B3579" s="3" t="s">
        <v>28</v>
      </c>
      <c r="C3579" s="3">
        <v>936</v>
      </c>
    </row>
    <row r="3580" spans="1:3" x14ac:dyDescent="0.35">
      <c r="A3580" s="3" t="s">
        <v>27</v>
      </c>
      <c r="B3580" s="3" t="s">
        <v>28</v>
      </c>
      <c r="C3580" s="3">
        <v>146</v>
      </c>
    </row>
    <row r="3581" spans="1:3" x14ac:dyDescent="0.35">
      <c r="A3581" s="3" t="s">
        <v>27</v>
      </c>
      <c r="B3581" s="3" t="s">
        <v>28</v>
      </c>
      <c r="C3581" s="3">
        <v>929</v>
      </c>
    </row>
    <row r="3582" spans="1:3" x14ac:dyDescent="0.35">
      <c r="A3582" s="3" t="s">
        <v>27</v>
      </c>
      <c r="B3582" s="3" t="s">
        <v>28</v>
      </c>
      <c r="C3582" s="3">
        <v>753</v>
      </c>
    </row>
    <row r="3583" spans="1:3" x14ac:dyDescent="0.35">
      <c r="A3583" s="3" t="s">
        <v>27</v>
      </c>
      <c r="B3583" s="3" t="s">
        <v>28</v>
      </c>
      <c r="C3583" s="3">
        <v>478</v>
      </c>
    </row>
    <row r="3584" spans="1:3" x14ac:dyDescent="0.35">
      <c r="A3584" s="3" t="s">
        <v>27</v>
      </c>
      <c r="B3584" s="3" t="s">
        <v>28</v>
      </c>
      <c r="C3584" s="3">
        <v>256</v>
      </c>
    </row>
    <row r="3585" spans="1:3" x14ac:dyDescent="0.35">
      <c r="A3585" s="3" t="s">
        <v>27</v>
      </c>
      <c r="B3585" s="3" t="s">
        <v>28</v>
      </c>
      <c r="C3585" s="3">
        <v>546</v>
      </c>
    </row>
    <row r="3586" spans="1:3" x14ac:dyDescent="0.35">
      <c r="A3586" s="3" t="s">
        <v>27</v>
      </c>
      <c r="B3586" s="3" t="s">
        <v>28</v>
      </c>
      <c r="C3586" s="3">
        <v>728</v>
      </c>
    </row>
    <row r="3587" spans="1:3" x14ac:dyDescent="0.35">
      <c r="A3587" s="3" t="s">
        <v>27</v>
      </c>
      <c r="B3587" s="3" t="s">
        <v>28</v>
      </c>
      <c r="C3587" s="3">
        <v>115</v>
      </c>
    </row>
    <row r="3588" spans="1:3" x14ac:dyDescent="0.35">
      <c r="A3588" s="3" t="s">
        <v>27</v>
      </c>
      <c r="B3588" s="3" t="s">
        <v>28</v>
      </c>
      <c r="C3588" s="3">
        <v>535</v>
      </c>
    </row>
    <row r="3589" spans="1:3" x14ac:dyDescent="0.35">
      <c r="A3589" s="3" t="s">
        <v>27</v>
      </c>
      <c r="B3589" s="3" t="s">
        <v>28</v>
      </c>
      <c r="C3589" s="3">
        <v>516</v>
      </c>
    </row>
    <row r="3590" spans="1:3" x14ac:dyDescent="0.35">
      <c r="A3590" s="3" t="s">
        <v>27</v>
      </c>
      <c r="B3590" s="3" t="s">
        <v>28</v>
      </c>
      <c r="C3590" s="3">
        <v>513</v>
      </c>
    </row>
    <row r="3591" spans="1:3" x14ac:dyDescent="0.35">
      <c r="A3591" s="3" t="s">
        <v>27</v>
      </c>
      <c r="B3591" s="3" t="s">
        <v>28</v>
      </c>
      <c r="C3591" s="3">
        <v>300</v>
      </c>
    </row>
    <row r="3592" spans="1:3" x14ac:dyDescent="0.35">
      <c r="A3592" s="3" t="s">
        <v>27</v>
      </c>
      <c r="B3592" s="3" t="s">
        <v>28</v>
      </c>
      <c r="C3592" s="3">
        <v>45</v>
      </c>
    </row>
    <row r="3593" spans="1:3" x14ac:dyDescent="0.35">
      <c r="A3593" s="3" t="s">
        <v>27</v>
      </c>
      <c r="B3593" s="3" t="s">
        <v>28</v>
      </c>
      <c r="C3593" s="3">
        <v>84</v>
      </c>
    </row>
    <row r="3594" spans="1:3" x14ac:dyDescent="0.35">
      <c r="A3594" s="3" t="s">
        <v>27</v>
      </c>
      <c r="B3594" s="3" t="s">
        <v>28</v>
      </c>
      <c r="C3594" s="3">
        <v>388</v>
      </c>
    </row>
    <row r="3595" spans="1:3" x14ac:dyDescent="0.35">
      <c r="A3595" s="3" t="s">
        <v>27</v>
      </c>
      <c r="B3595" s="3" t="s">
        <v>28</v>
      </c>
      <c r="C3595" s="3">
        <v>639</v>
      </c>
    </row>
    <row r="3596" spans="1:3" x14ac:dyDescent="0.35">
      <c r="A3596" s="3" t="s">
        <v>27</v>
      </c>
      <c r="B3596" s="3" t="s">
        <v>28</v>
      </c>
      <c r="C3596" s="3">
        <v>83</v>
      </c>
    </row>
    <row r="3597" spans="1:3" x14ac:dyDescent="0.35">
      <c r="A3597" s="3" t="s">
        <v>27</v>
      </c>
      <c r="B3597" s="3" t="s">
        <v>28</v>
      </c>
      <c r="C3597" s="3">
        <v>301</v>
      </c>
    </row>
    <row r="3598" spans="1:3" x14ac:dyDescent="0.35">
      <c r="A3598" s="3" t="s">
        <v>27</v>
      </c>
      <c r="B3598" s="3" t="s">
        <v>28</v>
      </c>
      <c r="C3598" s="3">
        <v>250</v>
      </c>
    </row>
    <row r="3599" spans="1:3" x14ac:dyDescent="0.35">
      <c r="A3599" s="3" t="s">
        <v>27</v>
      </c>
      <c r="B3599" s="3" t="s">
        <v>28</v>
      </c>
      <c r="C3599" s="3">
        <v>236</v>
      </c>
    </row>
    <row r="3600" spans="1:3" x14ac:dyDescent="0.35">
      <c r="A3600" s="3" t="s">
        <v>27</v>
      </c>
      <c r="B3600" s="3" t="s">
        <v>28</v>
      </c>
      <c r="C3600" s="3">
        <v>951</v>
      </c>
    </row>
    <row r="3601" spans="1:3" x14ac:dyDescent="0.35">
      <c r="A3601" s="3" t="s">
        <v>27</v>
      </c>
      <c r="B3601" s="3" t="s">
        <v>28</v>
      </c>
      <c r="C3601" s="3">
        <v>579</v>
      </c>
    </row>
    <row r="3602" spans="1:3" x14ac:dyDescent="0.35">
      <c r="A3602" s="3" t="s">
        <v>27</v>
      </c>
      <c r="B3602" s="3" t="s">
        <v>28</v>
      </c>
      <c r="C3602" s="3">
        <v>349</v>
      </c>
    </row>
    <row r="3603" spans="1:3" x14ac:dyDescent="0.35">
      <c r="A3603" s="3" t="s">
        <v>27</v>
      </c>
      <c r="B3603" s="3" t="s">
        <v>28</v>
      </c>
      <c r="C3603" s="3">
        <v>563</v>
      </c>
    </row>
    <row r="3604" spans="1:3" x14ac:dyDescent="0.35">
      <c r="A3604" s="3" t="s">
        <v>27</v>
      </c>
      <c r="B3604" s="3" t="s">
        <v>28</v>
      </c>
      <c r="C3604" s="3">
        <v>193</v>
      </c>
    </row>
    <row r="3605" spans="1:3" x14ac:dyDescent="0.35">
      <c r="A3605" s="3" t="s">
        <v>27</v>
      </c>
      <c r="B3605" s="3" t="s">
        <v>28</v>
      </c>
      <c r="C3605" s="3">
        <v>252</v>
      </c>
    </row>
    <row r="3606" spans="1:3" x14ac:dyDescent="0.35">
      <c r="A3606" s="3" t="s">
        <v>27</v>
      </c>
      <c r="B3606" s="3" t="s">
        <v>28</v>
      </c>
      <c r="C3606" s="3">
        <v>433</v>
      </c>
    </row>
    <row r="3607" spans="1:3" x14ac:dyDescent="0.35">
      <c r="A3607" s="3" t="s">
        <v>27</v>
      </c>
      <c r="B3607" s="3" t="s">
        <v>28</v>
      </c>
      <c r="C3607" s="3">
        <v>734</v>
      </c>
    </row>
    <row r="3608" spans="1:3" x14ac:dyDescent="0.35">
      <c r="A3608" s="3" t="s">
        <v>27</v>
      </c>
      <c r="B3608" s="3" t="s">
        <v>28</v>
      </c>
      <c r="C3608" s="3">
        <v>321</v>
      </c>
    </row>
    <row r="3609" spans="1:3" x14ac:dyDescent="0.35">
      <c r="A3609" s="3" t="s">
        <v>27</v>
      </c>
      <c r="B3609" s="3" t="s">
        <v>28</v>
      </c>
      <c r="C3609" s="3">
        <v>329</v>
      </c>
    </row>
    <row r="3610" spans="1:3" x14ac:dyDescent="0.35">
      <c r="A3610" s="3" t="s">
        <v>27</v>
      </c>
      <c r="B3610" s="3" t="s">
        <v>28</v>
      </c>
      <c r="C3610" s="3">
        <v>147</v>
      </c>
    </row>
    <row r="3611" spans="1:3" x14ac:dyDescent="0.35">
      <c r="A3611" s="3" t="s">
        <v>27</v>
      </c>
      <c r="B3611" s="3" t="s">
        <v>28</v>
      </c>
      <c r="C3611" s="3">
        <v>349</v>
      </c>
    </row>
    <row r="3612" spans="1:3" x14ac:dyDescent="0.35">
      <c r="A3612" s="3" t="s">
        <v>27</v>
      </c>
      <c r="B3612" s="3" t="s">
        <v>28</v>
      </c>
      <c r="C3612" s="3">
        <v>96</v>
      </c>
    </row>
    <row r="3613" spans="1:3" x14ac:dyDescent="0.35">
      <c r="A3613" s="3" t="s">
        <v>27</v>
      </c>
      <c r="B3613" s="3" t="s">
        <v>28</v>
      </c>
      <c r="C3613" s="3">
        <v>135</v>
      </c>
    </row>
    <row r="3614" spans="1:3" x14ac:dyDescent="0.35">
      <c r="A3614" s="3" t="s">
        <v>27</v>
      </c>
      <c r="B3614" s="3" t="s">
        <v>28</v>
      </c>
      <c r="C3614" s="3">
        <v>117</v>
      </c>
    </row>
    <row r="3615" spans="1:3" x14ac:dyDescent="0.35">
      <c r="A3615" s="3" t="s">
        <v>27</v>
      </c>
      <c r="B3615" s="3" t="s">
        <v>28</v>
      </c>
      <c r="C3615" s="3">
        <v>646</v>
      </c>
    </row>
    <row r="3616" spans="1:3" x14ac:dyDescent="0.35">
      <c r="A3616" s="3" t="s">
        <v>27</v>
      </c>
      <c r="B3616" s="3" t="s">
        <v>28</v>
      </c>
      <c r="C3616" s="3">
        <v>335</v>
      </c>
    </row>
    <row r="3617" spans="1:3" x14ac:dyDescent="0.35">
      <c r="A3617" s="3" t="s">
        <v>27</v>
      </c>
      <c r="B3617" s="3" t="s">
        <v>28</v>
      </c>
      <c r="C3617" s="3">
        <v>284</v>
      </c>
    </row>
    <row r="3618" spans="1:3" x14ac:dyDescent="0.35">
      <c r="A3618" s="3" t="s">
        <v>27</v>
      </c>
      <c r="B3618" s="3" t="s">
        <v>28</v>
      </c>
      <c r="C3618" s="3">
        <v>65</v>
      </c>
    </row>
    <row r="3619" spans="1:3" x14ac:dyDescent="0.35">
      <c r="A3619" s="3" t="s">
        <v>27</v>
      </c>
      <c r="B3619" s="3" t="s">
        <v>28</v>
      </c>
      <c r="C3619" s="3">
        <v>293</v>
      </c>
    </row>
    <row r="3620" spans="1:3" x14ac:dyDescent="0.35">
      <c r="A3620" s="3" t="s">
        <v>27</v>
      </c>
      <c r="B3620" s="3" t="s">
        <v>28</v>
      </c>
      <c r="C3620" s="3">
        <v>294</v>
      </c>
    </row>
    <row r="3621" spans="1:3" x14ac:dyDescent="0.35">
      <c r="A3621" s="3" t="s">
        <v>27</v>
      </c>
      <c r="B3621" s="3" t="s">
        <v>28</v>
      </c>
      <c r="C3621" s="3">
        <v>96</v>
      </c>
    </row>
    <row r="3622" spans="1:3" x14ac:dyDescent="0.35">
      <c r="A3622" s="3" t="s">
        <v>27</v>
      </c>
      <c r="B3622" s="3" t="s">
        <v>28</v>
      </c>
      <c r="C3622" s="3">
        <v>135</v>
      </c>
    </row>
    <row r="3623" spans="1:3" x14ac:dyDescent="0.35">
      <c r="A3623" s="3" t="s">
        <v>27</v>
      </c>
      <c r="B3623" s="3" t="s">
        <v>28</v>
      </c>
      <c r="C3623" s="3">
        <v>660</v>
      </c>
    </row>
    <row r="3624" spans="1:3" x14ac:dyDescent="0.35">
      <c r="A3624" s="3" t="s">
        <v>27</v>
      </c>
      <c r="B3624" s="3" t="s">
        <v>28</v>
      </c>
      <c r="C3624" s="3">
        <v>275</v>
      </c>
    </row>
    <row r="3625" spans="1:3" x14ac:dyDescent="0.35">
      <c r="A3625" s="3" t="s">
        <v>27</v>
      </c>
      <c r="B3625" s="3" t="s">
        <v>28</v>
      </c>
      <c r="C3625" s="3">
        <v>236</v>
      </c>
    </row>
    <row r="3626" spans="1:3" x14ac:dyDescent="0.35">
      <c r="A3626" s="3" t="s">
        <v>27</v>
      </c>
      <c r="B3626" s="3" t="s">
        <v>28</v>
      </c>
      <c r="C3626" s="3">
        <v>352</v>
      </c>
    </row>
    <row r="3627" spans="1:3" x14ac:dyDescent="0.35">
      <c r="A3627" s="3" t="s">
        <v>27</v>
      </c>
      <c r="B3627" s="3" t="s">
        <v>28</v>
      </c>
      <c r="C3627" s="3">
        <v>280</v>
      </c>
    </row>
    <row r="3628" spans="1:3" x14ac:dyDescent="0.35">
      <c r="A3628" s="3" t="s">
        <v>27</v>
      </c>
      <c r="B3628" s="3" t="s">
        <v>28</v>
      </c>
      <c r="C3628" s="3">
        <v>249</v>
      </c>
    </row>
    <row r="3629" spans="1:3" x14ac:dyDescent="0.35">
      <c r="A3629" s="3" t="s">
        <v>27</v>
      </c>
      <c r="B3629" s="3" t="s">
        <v>28</v>
      </c>
      <c r="C3629" s="3">
        <v>506</v>
      </c>
    </row>
    <row r="3630" spans="1:3" x14ac:dyDescent="0.35">
      <c r="A3630" s="3" t="s">
        <v>27</v>
      </c>
      <c r="B3630" s="3" t="s">
        <v>28</v>
      </c>
      <c r="C3630" s="3">
        <v>214</v>
      </c>
    </row>
    <row r="3631" spans="1:3" x14ac:dyDescent="0.35">
      <c r="A3631" s="3" t="s">
        <v>27</v>
      </c>
      <c r="B3631" s="3" t="s">
        <v>28</v>
      </c>
      <c r="C3631" s="3">
        <v>239</v>
      </c>
    </row>
    <row r="3632" spans="1:3" x14ac:dyDescent="0.35">
      <c r="A3632" s="3" t="s">
        <v>27</v>
      </c>
      <c r="B3632" s="3" t="s">
        <v>28</v>
      </c>
      <c r="C3632" s="3">
        <v>120</v>
      </c>
    </row>
    <row r="3633" spans="1:3" x14ac:dyDescent="0.35">
      <c r="A3633" s="3" t="s">
        <v>27</v>
      </c>
      <c r="B3633" s="3" t="s">
        <v>28</v>
      </c>
      <c r="C3633" s="3">
        <v>117</v>
      </c>
    </row>
    <row r="3634" spans="1:3" x14ac:dyDescent="0.35">
      <c r="A3634" s="3" t="s">
        <v>27</v>
      </c>
      <c r="B3634" s="3" t="s">
        <v>28</v>
      </c>
      <c r="C3634" s="3">
        <v>252</v>
      </c>
    </row>
    <row r="3635" spans="1:3" x14ac:dyDescent="0.35">
      <c r="A3635" s="3" t="s">
        <v>27</v>
      </c>
      <c r="B3635" s="3" t="s">
        <v>28</v>
      </c>
      <c r="C3635" s="3">
        <v>241</v>
      </c>
    </row>
    <row r="3636" spans="1:3" x14ac:dyDescent="0.35">
      <c r="A3636" s="3" t="s">
        <v>27</v>
      </c>
      <c r="B3636" s="3" t="s">
        <v>28</v>
      </c>
      <c r="C3636" s="3">
        <v>214</v>
      </c>
    </row>
    <row r="3637" spans="1:3" x14ac:dyDescent="0.35">
      <c r="A3637" s="3" t="s">
        <v>27</v>
      </c>
      <c r="B3637" s="3" t="s">
        <v>28</v>
      </c>
      <c r="C3637" s="3">
        <v>199</v>
      </c>
    </row>
    <row r="3638" spans="1:3" x14ac:dyDescent="0.35">
      <c r="A3638" s="3" t="s">
        <v>27</v>
      </c>
      <c r="B3638" s="3" t="s">
        <v>28</v>
      </c>
      <c r="C3638" s="3">
        <v>156</v>
      </c>
    </row>
    <row r="3639" spans="1:3" x14ac:dyDescent="0.35">
      <c r="A3639" s="3" t="s">
        <v>27</v>
      </c>
      <c r="B3639" s="3" t="s">
        <v>28</v>
      </c>
      <c r="C3639" s="3">
        <v>187</v>
      </c>
    </row>
    <row r="3640" spans="1:3" x14ac:dyDescent="0.35">
      <c r="A3640" s="3" t="s">
        <v>27</v>
      </c>
      <c r="B3640" s="3" t="s">
        <v>28</v>
      </c>
      <c r="C3640" s="3">
        <v>435</v>
      </c>
    </row>
    <row r="3641" spans="1:3" x14ac:dyDescent="0.35">
      <c r="A3641" s="3" t="s">
        <v>27</v>
      </c>
      <c r="B3641" s="3" t="s">
        <v>28</v>
      </c>
      <c r="C3641" s="3">
        <v>124</v>
      </c>
    </row>
    <row r="3642" spans="1:3" x14ac:dyDescent="0.35">
      <c r="A3642" s="3" t="s">
        <v>27</v>
      </c>
      <c r="B3642" s="3" t="s">
        <v>28</v>
      </c>
      <c r="C3642" s="3">
        <v>196</v>
      </c>
    </row>
    <row r="3643" spans="1:3" x14ac:dyDescent="0.35">
      <c r="A3643" s="3" t="s">
        <v>27</v>
      </c>
      <c r="B3643" s="3" t="s">
        <v>28</v>
      </c>
      <c r="C3643" s="3">
        <v>224</v>
      </c>
    </row>
    <row r="3644" spans="1:3" x14ac:dyDescent="0.35">
      <c r="A3644" s="3" t="s">
        <v>27</v>
      </c>
      <c r="B3644" s="3" t="s">
        <v>28</v>
      </c>
      <c r="C3644" s="3">
        <v>203</v>
      </c>
    </row>
    <row r="3645" spans="1:3" x14ac:dyDescent="0.35">
      <c r="A3645" s="3" t="s">
        <v>27</v>
      </c>
      <c r="B3645" s="3" t="s">
        <v>28</v>
      </c>
      <c r="C3645" s="3">
        <v>472</v>
      </c>
    </row>
    <row r="3646" spans="1:3" x14ac:dyDescent="0.35">
      <c r="A3646" s="3" t="s">
        <v>27</v>
      </c>
      <c r="B3646" s="3" t="s">
        <v>28</v>
      </c>
      <c r="C3646" s="3">
        <v>270</v>
      </c>
    </row>
    <row r="3647" spans="1:3" x14ac:dyDescent="0.35">
      <c r="A3647" s="3" t="s">
        <v>27</v>
      </c>
      <c r="B3647" s="3" t="s">
        <v>28</v>
      </c>
      <c r="C3647" s="3">
        <v>398</v>
      </c>
    </row>
    <row r="3648" spans="1:3" x14ac:dyDescent="0.35">
      <c r="A3648" s="3" t="s">
        <v>27</v>
      </c>
      <c r="B3648" s="3" t="s">
        <v>28</v>
      </c>
      <c r="C3648" s="3">
        <v>219</v>
      </c>
    </row>
    <row r="3649" spans="1:3" x14ac:dyDescent="0.35">
      <c r="A3649" s="3" t="s">
        <v>27</v>
      </c>
      <c r="B3649" s="3" t="s">
        <v>28</v>
      </c>
      <c r="C3649" s="3">
        <v>187</v>
      </c>
    </row>
    <row r="3650" spans="1:3" x14ac:dyDescent="0.35">
      <c r="A3650" s="3" t="s">
        <v>27</v>
      </c>
      <c r="B3650" s="3" t="s">
        <v>28</v>
      </c>
      <c r="C3650" s="3">
        <v>160</v>
      </c>
    </row>
    <row r="3651" spans="1:3" x14ac:dyDescent="0.35">
      <c r="A3651" s="3" t="s">
        <v>27</v>
      </c>
      <c r="B3651" s="3" t="s">
        <v>28</v>
      </c>
      <c r="C3651" s="3">
        <v>230</v>
      </c>
    </row>
    <row r="3652" spans="1:3" x14ac:dyDescent="0.35">
      <c r="A3652" s="3" t="s">
        <v>27</v>
      </c>
      <c r="B3652" s="3" t="s">
        <v>28</v>
      </c>
      <c r="C3652" s="3">
        <v>229</v>
      </c>
    </row>
    <row r="3653" spans="1:3" x14ac:dyDescent="0.35">
      <c r="A3653" s="3" t="s">
        <v>27</v>
      </c>
      <c r="B3653" s="3" t="s">
        <v>28</v>
      </c>
      <c r="C3653" s="3">
        <v>283</v>
      </c>
    </row>
    <row r="3654" spans="1:3" x14ac:dyDescent="0.35">
      <c r="A3654" s="3" t="s">
        <v>27</v>
      </c>
      <c r="B3654" s="3" t="s">
        <v>28</v>
      </c>
      <c r="C3654" s="3">
        <v>202</v>
      </c>
    </row>
    <row r="3655" spans="1:3" x14ac:dyDescent="0.35">
      <c r="A3655" s="3" t="s">
        <v>27</v>
      </c>
      <c r="B3655" s="3" t="s">
        <v>28</v>
      </c>
      <c r="C3655" s="3">
        <v>275</v>
      </c>
    </row>
    <row r="3656" spans="1:3" x14ac:dyDescent="0.35">
      <c r="A3656" s="3" t="s">
        <v>27</v>
      </c>
      <c r="B3656" s="3" t="s">
        <v>28</v>
      </c>
      <c r="C3656" s="3">
        <v>348</v>
      </c>
    </row>
    <row r="3657" spans="1:3" x14ac:dyDescent="0.35">
      <c r="A3657" s="3" t="s">
        <v>27</v>
      </c>
      <c r="B3657" s="3" t="s">
        <v>28</v>
      </c>
      <c r="C3657" s="3">
        <v>362</v>
      </c>
    </row>
    <row r="3658" spans="1:3" x14ac:dyDescent="0.35">
      <c r="A3658" s="3" t="s">
        <v>27</v>
      </c>
      <c r="B3658" s="3" t="s">
        <v>28</v>
      </c>
      <c r="C3658" s="3">
        <v>148</v>
      </c>
    </row>
    <row r="3659" spans="1:3" x14ac:dyDescent="0.35">
      <c r="A3659" s="3" t="s">
        <v>27</v>
      </c>
      <c r="B3659" s="3" t="s">
        <v>28</v>
      </c>
      <c r="C3659" s="3">
        <v>418</v>
      </c>
    </row>
    <row r="3660" spans="1:3" x14ac:dyDescent="0.35">
      <c r="A3660" s="3" t="s">
        <v>27</v>
      </c>
      <c r="B3660" s="3" t="s">
        <v>28</v>
      </c>
      <c r="C3660" s="3">
        <v>324</v>
      </c>
    </row>
    <row r="3661" spans="1:3" x14ac:dyDescent="0.35">
      <c r="A3661" s="3" t="s">
        <v>27</v>
      </c>
      <c r="B3661" s="3" t="s">
        <v>28</v>
      </c>
      <c r="C3661" s="3">
        <v>165</v>
      </c>
    </row>
    <row r="3662" spans="1:3" x14ac:dyDescent="0.35">
      <c r="A3662" s="3" t="s">
        <v>27</v>
      </c>
      <c r="B3662" s="3" t="s">
        <v>28</v>
      </c>
      <c r="C3662" s="3">
        <v>680</v>
      </c>
    </row>
    <row r="3663" spans="1:3" x14ac:dyDescent="0.35">
      <c r="A3663" s="3" t="s">
        <v>27</v>
      </c>
      <c r="B3663" s="3" t="s">
        <v>28</v>
      </c>
      <c r="C3663" s="3">
        <v>91</v>
      </c>
    </row>
    <row r="3664" spans="1:3" x14ac:dyDescent="0.35">
      <c r="A3664" s="3" t="s">
        <v>27</v>
      </c>
      <c r="B3664" s="3" t="s">
        <v>28</v>
      </c>
      <c r="C3664" s="3">
        <v>455</v>
      </c>
    </row>
    <row r="3665" spans="1:3" x14ac:dyDescent="0.35">
      <c r="A3665" s="3" t="s">
        <v>27</v>
      </c>
      <c r="B3665" s="3" t="s">
        <v>28</v>
      </c>
      <c r="C3665" s="3">
        <v>629</v>
      </c>
    </row>
    <row r="3666" spans="1:3" x14ac:dyDescent="0.35">
      <c r="A3666" s="3" t="s">
        <v>27</v>
      </c>
      <c r="B3666" s="3" t="s">
        <v>28</v>
      </c>
      <c r="C3666" s="3">
        <v>201</v>
      </c>
    </row>
    <row r="3667" spans="1:3" x14ac:dyDescent="0.35">
      <c r="A3667" s="3" t="s">
        <v>27</v>
      </c>
      <c r="B3667" s="3" t="s">
        <v>28</v>
      </c>
      <c r="C3667" s="3">
        <v>276</v>
      </c>
    </row>
    <row r="3668" spans="1:3" x14ac:dyDescent="0.35">
      <c r="A3668" s="3" t="s">
        <v>27</v>
      </c>
      <c r="B3668" s="3" t="s">
        <v>28</v>
      </c>
      <c r="C3668" s="3">
        <v>326</v>
      </c>
    </row>
    <row r="3669" spans="1:3" x14ac:dyDescent="0.35">
      <c r="A3669" s="3" t="s">
        <v>27</v>
      </c>
      <c r="B3669" s="3" t="s">
        <v>28</v>
      </c>
      <c r="C3669" s="3">
        <v>342</v>
      </c>
    </row>
    <row r="3670" spans="1:3" x14ac:dyDescent="0.35">
      <c r="A3670" s="3" t="s">
        <v>27</v>
      </c>
      <c r="B3670" s="3" t="s">
        <v>28</v>
      </c>
      <c r="C3670" s="3">
        <v>187</v>
      </c>
    </row>
    <row r="3671" spans="1:3" x14ac:dyDescent="0.35">
      <c r="A3671" s="3" t="s">
        <v>27</v>
      </c>
      <c r="B3671" s="3" t="s">
        <v>28</v>
      </c>
      <c r="C3671" s="3">
        <v>862</v>
      </c>
    </row>
    <row r="3672" spans="1:3" x14ac:dyDescent="0.35">
      <c r="A3672" s="3" t="s">
        <v>27</v>
      </c>
      <c r="B3672" s="3" t="s">
        <v>28</v>
      </c>
      <c r="C3672" s="3">
        <v>201</v>
      </c>
    </row>
    <row r="3673" spans="1:3" x14ac:dyDescent="0.35">
      <c r="A3673" s="3" t="s">
        <v>27</v>
      </c>
      <c r="B3673" s="3" t="s">
        <v>28</v>
      </c>
      <c r="C3673" s="3">
        <v>272</v>
      </c>
    </row>
    <row r="3674" spans="1:3" x14ac:dyDescent="0.35">
      <c r="A3674" s="3" t="s">
        <v>27</v>
      </c>
      <c r="B3674" s="3" t="s">
        <v>28</v>
      </c>
      <c r="C3674" s="3">
        <v>242</v>
      </c>
    </row>
    <row r="3675" spans="1:3" x14ac:dyDescent="0.35">
      <c r="A3675" s="3" t="s">
        <v>27</v>
      </c>
      <c r="B3675" s="3" t="s">
        <v>28</v>
      </c>
      <c r="C3675" s="3">
        <v>167</v>
      </c>
    </row>
    <row r="3676" spans="1:3" x14ac:dyDescent="0.35">
      <c r="A3676" s="3" t="s">
        <v>27</v>
      </c>
      <c r="B3676" s="3" t="s">
        <v>28</v>
      </c>
      <c r="C3676" s="3">
        <v>464</v>
      </c>
    </row>
    <row r="3677" spans="1:3" x14ac:dyDescent="0.35">
      <c r="A3677" s="3" t="s">
        <v>27</v>
      </c>
      <c r="B3677" s="3" t="s">
        <v>28</v>
      </c>
      <c r="C3677" s="3">
        <v>384</v>
      </c>
    </row>
    <row r="3678" spans="1:3" x14ac:dyDescent="0.35">
      <c r="A3678" s="3" t="s">
        <v>27</v>
      </c>
      <c r="B3678" s="3" t="s">
        <v>28</v>
      </c>
      <c r="C3678" s="3">
        <v>270</v>
      </c>
    </row>
    <row r="3679" spans="1:3" x14ac:dyDescent="0.35">
      <c r="A3679" s="3" t="s">
        <v>27</v>
      </c>
      <c r="B3679" s="3" t="s">
        <v>28</v>
      </c>
      <c r="C3679" s="3">
        <v>414</v>
      </c>
    </row>
    <row r="3680" spans="1:3" x14ac:dyDescent="0.35">
      <c r="A3680" s="3" t="s">
        <v>27</v>
      </c>
      <c r="B3680" s="3" t="s">
        <v>28</v>
      </c>
      <c r="C3680" s="3">
        <v>201</v>
      </c>
    </row>
    <row r="3681" spans="1:3" x14ac:dyDescent="0.35">
      <c r="A3681" s="3" t="s">
        <v>27</v>
      </c>
      <c r="B3681" s="3" t="s">
        <v>28</v>
      </c>
      <c r="C3681" s="3">
        <v>240</v>
      </c>
    </row>
    <row r="3682" spans="1:3" x14ac:dyDescent="0.35">
      <c r="A3682" s="3" t="s">
        <v>27</v>
      </c>
      <c r="B3682" s="3" t="s">
        <v>28</v>
      </c>
      <c r="C3682" s="3">
        <v>352</v>
      </c>
    </row>
    <row r="3683" spans="1:3" x14ac:dyDescent="0.35">
      <c r="A3683" s="3" t="s">
        <v>27</v>
      </c>
      <c r="B3683" s="3" t="s">
        <v>28</v>
      </c>
      <c r="C3683" s="3">
        <v>221</v>
      </c>
    </row>
    <row r="3684" spans="1:3" x14ac:dyDescent="0.35">
      <c r="A3684" s="3" t="s">
        <v>27</v>
      </c>
      <c r="B3684" s="3" t="s">
        <v>28</v>
      </c>
      <c r="C3684" s="3">
        <v>199</v>
      </c>
    </row>
    <row r="3685" spans="1:3" x14ac:dyDescent="0.35">
      <c r="A3685" s="3" t="s">
        <v>27</v>
      </c>
      <c r="B3685" s="3" t="s">
        <v>28</v>
      </c>
      <c r="C3685" s="3">
        <v>243</v>
      </c>
    </row>
    <row r="3686" spans="1:3" x14ac:dyDescent="0.35">
      <c r="A3686" s="3" t="s">
        <v>27</v>
      </c>
      <c r="B3686" s="3" t="s">
        <v>28</v>
      </c>
      <c r="C3686" s="3">
        <v>163</v>
      </c>
    </row>
    <row r="3687" spans="1:3" x14ac:dyDescent="0.35">
      <c r="A3687" s="3" t="s">
        <v>27</v>
      </c>
      <c r="B3687" s="3" t="s">
        <v>28</v>
      </c>
      <c r="C3687" s="3">
        <v>204</v>
      </c>
    </row>
    <row r="3688" spans="1:3" x14ac:dyDescent="0.35">
      <c r="A3688" s="3" t="s">
        <v>27</v>
      </c>
      <c r="B3688" s="3" t="s">
        <v>28</v>
      </c>
      <c r="C3688" s="3">
        <v>284</v>
      </c>
    </row>
    <row r="3689" spans="1:3" x14ac:dyDescent="0.35">
      <c r="A3689" s="3" t="s">
        <v>27</v>
      </c>
      <c r="B3689" s="3" t="s">
        <v>28</v>
      </c>
      <c r="C3689" s="3">
        <v>199</v>
      </c>
    </row>
    <row r="3690" spans="1:3" x14ac:dyDescent="0.35">
      <c r="A3690" s="3" t="s">
        <v>27</v>
      </c>
      <c r="B3690" s="3" t="s">
        <v>28</v>
      </c>
      <c r="C3690" s="3">
        <v>201</v>
      </c>
    </row>
    <row r="3691" spans="1:3" x14ac:dyDescent="0.35">
      <c r="A3691" s="3" t="s">
        <v>27</v>
      </c>
      <c r="B3691" s="3" t="s">
        <v>28</v>
      </c>
      <c r="C3691" s="3">
        <v>237</v>
      </c>
    </row>
    <row r="3692" spans="1:3" x14ac:dyDescent="0.35">
      <c r="A3692" s="3" t="s">
        <v>27</v>
      </c>
      <c r="B3692" s="3" t="s">
        <v>28</v>
      </c>
      <c r="C3692" s="3">
        <v>243</v>
      </c>
    </row>
    <row r="3693" spans="1:3" x14ac:dyDescent="0.35">
      <c r="A3693" s="3" t="s">
        <v>27</v>
      </c>
      <c r="B3693" s="3" t="s">
        <v>28</v>
      </c>
      <c r="C3693" s="3">
        <v>847</v>
      </c>
    </row>
    <row r="3694" spans="1:3" x14ac:dyDescent="0.35">
      <c r="A3694" s="3" t="s">
        <v>27</v>
      </c>
      <c r="B3694" s="3" t="s">
        <v>28</v>
      </c>
      <c r="C3694" s="3">
        <v>111</v>
      </c>
    </row>
    <row r="3695" spans="1:3" x14ac:dyDescent="0.35">
      <c r="A3695" s="3" t="s">
        <v>27</v>
      </c>
      <c r="B3695" s="3" t="s">
        <v>28</v>
      </c>
      <c r="C3695" s="3">
        <v>526</v>
      </c>
    </row>
    <row r="3696" spans="1:3" x14ac:dyDescent="0.35">
      <c r="A3696" s="3" t="s">
        <v>27</v>
      </c>
      <c r="B3696" s="3" t="s">
        <v>28</v>
      </c>
      <c r="C3696" s="3">
        <v>652</v>
      </c>
    </row>
    <row r="3697" spans="1:3" x14ac:dyDescent="0.35">
      <c r="A3697" s="3" t="s">
        <v>27</v>
      </c>
      <c r="B3697" s="3" t="s">
        <v>28</v>
      </c>
      <c r="C3697" s="3">
        <v>337</v>
      </c>
    </row>
    <row r="3698" spans="1:3" x14ac:dyDescent="0.35">
      <c r="A3698" s="3" t="s">
        <v>27</v>
      </c>
      <c r="B3698" s="3" t="s">
        <v>28</v>
      </c>
      <c r="C3698" s="3">
        <v>386</v>
      </c>
    </row>
    <row r="3699" spans="1:3" x14ac:dyDescent="0.35">
      <c r="A3699" s="3" t="s">
        <v>27</v>
      </c>
      <c r="B3699" s="3" t="s">
        <v>28</v>
      </c>
      <c r="C3699" s="3">
        <v>534</v>
      </c>
    </row>
    <row r="3700" spans="1:3" x14ac:dyDescent="0.35">
      <c r="A3700" s="3" t="s">
        <v>27</v>
      </c>
      <c r="B3700" s="3" t="s">
        <v>28</v>
      </c>
      <c r="C3700" s="3">
        <v>438</v>
      </c>
    </row>
    <row r="3701" spans="1:3" x14ac:dyDescent="0.35">
      <c r="A3701" s="3" t="s">
        <v>27</v>
      </c>
      <c r="B3701" s="3" t="s">
        <v>28</v>
      </c>
      <c r="C3701" s="3">
        <v>426</v>
      </c>
    </row>
    <row r="3702" spans="1:3" x14ac:dyDescent="0.35">
      <c r="A3702" s="3" t="s">
        <v>27</v>
      </c>
      <c r="B3702" s="3" t="s">
        <v>28</v>
      </c>
      <c r="C3702" s="3">
        <v>119</v>
      </c>
    </row>
    <row r="3703" spans="1:3" x14ac:dyDescent="0.35">
      <c r="A3703" s="3" t="s">
        <v>27</v>
      </c>
      <c r="B3703" s="3" t="s">
        <v>28</v>
      </c>
      <c r="C3703" s="3">
        <v>1625</v>
      </c>
    </row>
    <row r="3704" spans="1:3" x14ac:dyDescent="0.35">
      <c r="A3704" s="3" t="s">
        <v>27</v>
      </c>
      <c r="B3704" s="3" t="s">
        <v>28</v>
      </c>
      <c r="C3704" s="3">
        <v>230</v>
      </c>
    </row>
    <row r="3705" spans="1:3" x14ac:dyDescent="0.35">
      <c r="A3705" s="3" t="s">
        <v>27</v>
      </c>
      <c r="B3705" s="3" t="s">
        <v>28</v>
      </c>
      <c r="C3705" s="3">
        <v>567</v>
      </c>
    </row>
    <row r="3706" spans="1:3" x14ac:dyDescent="0.35">
      <c r="A3706" s="3" t="s">
        <v>27</v>
      </c>
      <c r="B3706" s="3" t="s">
        <v>28</v>
      </c>
      <c r="C3706" s="3">
        <v>409</v>
      </c>
    </row>
    <row r="3707" spans="1:3" x14ac:dyDescent="0.35">
      <c r="A3707" s="3" t="s">
        <v>27</v>
      </c>
      <c r="B3707" s="3" t="s">
        <v>28</v>
      </c>
      <c r="C3707" s="3">
        <v>284</v>
      </c>
    </row>
    <row r="3708" spans="1:3" x14ac:dyDescent="0.35">
      <c r="A3708" s="3" t="s">
        <v>27</v>
      </c>
      <c r="B3708" s="3" t="s">
        <v>28</v>
      </c>
      <c r="C3708" s="3">
        <v>157</v>
      </c>
    </row>
    <row r="3709" spans="1:3" x14ac:dyDescent="0.35">
      <c r="A3709" s="3" t="s">
        <v>27</v>
      </c>
      <c r="B3709" s="3" t="s">
        <v>28</v>
      </c>
      <c r="C3709" s="3">
        <v>166</v>
      </c>
    </row>
    <row r="3710" spans="1:3" x14ac:dyDescent="0.35">
      <c r="A3710" s="3" t="s">
        <v>27</v>
      </c>
      <c r="B3710" s="3" t="s">
        <v>28</v>
      </c>
      <c r="C3710" s="3">
        <v>576</v>
      </c>
    </row>
    <row r="3711" spans="1:3" x14ac:dyDescent="0.35">
      <c r="A3711" s="3" t="s">
        <v>27</v>
      </c>
      <c r="B3711" s="3" t="s">
        <v>28</v>
      </c>
      <c r="C3711" s="3">
        <v>853</v>
      </c>
    </row>
    <row r="3712" spans="1:3" x14ac:dyDescent="0.35">
      <c r="A3712" s="3" t="s">
        <v>27</v>
      </c>
      <c r="B3712" s="3" t="s">
        <v>28</v>
      </c>
      <c r="C3712" s="3">
        <v>119</v>
      </c>
    </row>
    <row r="3713" spans="1:3" x14ac:dyDescent="0.35">
      <c r="A3713" s="3" t="s">
        <v>27</v>
      </c>
      <c r="B3713" s="3" t="s">
        <v>28</v>
      </c>
      <c r="C3713" s="3">
        <v>376</v>
      </c>
    </row>
    <row r="3714" spans="1:3" x14ac:dyDescent="0.35">
      <c r="A3714" s="3" t="s">
        <v>27</v>
      </c>
      <c r="B3714" s="3" t="s">
        <v>28</v>
      </c>
      <c r="C3714" s="3">
        <v>53</v>
      </c>
    </row>
    <row r="3715" spans="1:3" x14ac:dyDescent="0.35">
      <c r="A3715" s="3" t="s">
        <v>27</v>
      </c>
      <c r="B3715" s="3" t="s">
        <v>28</v>
      </c>
      <c r="C3715" s="3">
        <v>220</v>
      </c>
    </row>
    <row r="3716" spans="1:3" x14ac:dyDescent="0.35">
      <c r="A3716" s="3" t="s">
        <v>27</v>
      </c>
      <c r="B3716" s="3" t="s">
        <v>28</v>
      </c>
      <c r="C3716" s="3">
        <v>427</v>
      </c>
    </row>
    <row r="3717" spans="1:3" x14ac:dyDescent="0.35">
      <c r="A3717" s="3" t="s">
        <v>27</v>
      </c>
      <c r="B3717" s="3" t="s">
        <v>28</v>
      </c>
      <c r="C3717" s="3">
        <v>241</v>
      </c>
    </row>
    <row r="3718" spans="1:3" x14ac:dyDescent="0.35">
      <c r="A3718" s="3" t="s">
        <v>27</v>
      </c>
      <c r="B3718" s="3" t="s">
        <v>28</v>
      </c>
      <c r="C3718" s="3">
        <v>331</v>
      </c>
    </row>
    <row r="3719" spans="1:3" x14ac:dyDescent="0.35">
      <c r="A3719" s="3" t="s">
        <v>27</v>
      </c>
      <c r="B3719" s="3" t="s">
        <v>28</v>
      </c>
      <c r="C3719" s="3">
        <v>376</v>
      </c>
    </row>
    <row r="3720" spans="1:3" x14ac:dyDescent="0.35">
      <c r="A3720" s="3" t="s">
        <v>27</v>
      </c>
      <c r="B3720" s="3" t="s">
        <v>28</v>
      </c>
      <c r="C3720" s="3">
        <v>330</v>
      </c>
    </row>
    <row r="3721" spans="1:3" x14ac:dyDescent="0.35">
      <c r="A3721" s="3" t="s">
        <v>27</v>
      </c>
      <c r="B3721" s="3" t="s">
        <v>28</v>
      </c>
      <c r="C3721" s="3">
        <v>201</v>
      </c>
    </row>
    <row r="3722" spans="1:3" x14ac:dyDescent="0.35">
      <c r="A3722" s="3" t="s">
        <v>27</v>
      </c>
      <c r="B3722" s="3" t="s">
        <v>28</v>
      </c>
      <c r="C3722" s="3">
        <v>188</v>
      </c>
    </row>
    <row r="3723" spans="1:3" x14ac:dyDescent="0.35">
      <c r="A3723" s="3" t="s">
        <v>27</v>
      </c>
      <c r="B3723" s="3" t="s">
        <v>28</v>
      </c>
      <c r="C3723" s="3">
        <v>192</v>
      </c>
    </row>
    <row r="3724" spans="1:3" x14ac:dyDescent="0.35">
      <c r="A3724" s="3" t="s">
        <v>27</v>
      </c>
      <c r="B3724" s="3" t="s">
        <v>28</v>
      </c>
      <c r="C3724" s="3">
        <v>542</v>
      </c>
    </row>
    <row r="3725" spans="1:3" x14ac:dyDescent="0.35">
      <c r="A3725" s="3" t="s">
        <v>27</v>
      </c>
      <c r="B3725" s="3" t="s">
        <v>28</v>
      </c>
      <c r="C3725" s="3">
        <v>174</v>
      </c>
    </row>
    <row r="3726" spans="1:3" x14ac:dyDescent="0.35">
      <c r="A3726" s="3" t="s">
        <v>27</v>
      </c>
      <c r="B3726" s="3" t="s">
        <v>28</v>
      </c>
      <c r="C3726" s="3">
        <v>372</v>
      </c>
    </row>
    <row r="3727" spans="1:3" x14ac:dyDescent="0.35">
      <c r="A3727" s="3" t="s">
        <v>27</v>
      </c>
      <c r="B3727" s="3" t="s">
        <v>28</v>
      </c>
      <c r="C3727" s="3">
        <v>210</v>
      </c>
    </row>
    <row r="3728" spans="1:3" x14ac:dyDescent="0.35">
      <c r="A3728" s="3" t="s">
        <v>27</v>
      </c>
      <c r="B3728" s="3" t="s">
        <v>28</v>
      </c>
      <c r="C3728" s="3">
        <v>233</v>
      </c>
    </row>
    <row r="3729" spans="1:3" x14ac:dyDescent="0.35">
      <c r="A3729" s="3" t="s">
        <v>27</v>
      </c>
      <c r="B3729" s="3" t="s">
        <v>28</v>
      </c>
      <c r="C3729" s="3">
        <v>150</v>
      </c>
    </row>
    <row r="3730" spans="1:3" x14ac:dyDescent="0.35">
      <c r="A3730" s="3" t="s">
        <v>27</v>
      </c>
      <c r="B3730" s="3" t="s">
        <v>28</v>
      </c>
      <c r="C3730" s="3">
        <v>318</v>
      </c>
    </row>
    <row r="3731" spans="1:3" x14ac:dyDescent="0.35">
      <c r="A3731" s="3" t="s">
        <v>27</v>
      </c>
      <c r="B3731" s="3" t="s">
        <v>28</v>
      </c>
      <c r="C3731" s="3">
        <v>211</v>
      </c>
    </row>
    <row r="3732" spans="1:3" x14ac:dyDescent="0.35">
      <c r="A3732" s="3" t="s">
        <v>27</v>
      </c>
      <c r="B3732" s="3" t="s">
        <v>28</v>
      </c>
      <c r="C3732" s="3">
        <v>125</v>
      </c>
    </row>
    <row r="3733" spans="1:3" x14ac:dyDescent="0.35">
      <c r="A3733" s="3" t="s">
        <v>27</v>
      </c>
      <c r="B3733" s="3" t="s">
        <v>28</v>
      </c>
      <c r="C3733" s="3">
        <v>307</v>
      </c>
    </row>
    <row r="3734" spans="1:3" x14ac:dyDescent="0.35">
      <c r="A3734" s="3" t="s">
        <v>27</v>
      </c>
      <c r="B3734" s="3" t="s">
        <v>28</v>
      </c>
      <c r="C3734" s="3">
        <v>408</v>
      </c>
    </row>
    <row r="3735" spans="1:3" x14ac:dyDescent="0.35">
      <c r="A3735" s="3" t="s">
        <v>27</v>
      </c>
      <c r="B3735" s="3" t="s">
        <v>28</v>
      </c>
      <c r="C3735" s="3">
        <v>668</v>
      </c>
    </row>
    <row r="3736" spans="1:3" x14ac:dyDescent="0.35">
      <c r="A3736" s="3" t="s">
        <v>27</v>
      </c>
      <c r="B3736" s="3" t="s">
        <v>28</v>
      </c>
      <c r="C3736" s="3">
        <v>249</v>
      </c>
    </row>
    <row r="3737" spans="1:3" x14ac:dyDescent="0.35">
      <c r="A3737" s="3" t="s">
        <v>27</v>
      </c>
      <c r="B3737" s="3" t="s">
        <v>28</v>
      </c>
      <c r="C3737" s="3">
        <v>233</v>
      </c>
    </row>
    <row r="3738" spans="1:3" x14ac:dyDescent="0.35">
      <c r="A3738" s="3" t="s">
        <v>27</v>
      </c>
      <c r="B3738" s="3" t="s">
        <v>28</v>
      </c>
      <c r="C3738" s="3">
        <v>221</v>
      </c>
    </row>
    <row r="3739" spans="1:3" x14ac:dyDescent="0.35">
      <c r="A3739" s="3" t="s">
        <v>27</v>
      </c>
      <c r="B3739" s="3" t="s">
        <v>28</v>
      </c>
      <c r="C3739" s="3">
        <v>1029</v>
      </c>
    </row>
    <row r="3740" spans="1:3" x14ac:dyDescent="0.35">
      <c r="A3740" s="3" t="s">
        <v>27</v>
      </c>
      <c r="B3740" s="3" t="s">
        <v>28</v>
      </c>
      <c r="C3740" s="3">
        <v>381</v>
      </c>
    </row>
    <row r="3741" spans="1:3" x14ac:dyDescent="0.35">
      <c r="A3741" s="3" t="s">
        <v>27</v>
      </c>
      <c r="B3741" s="3" t="s">
        <v>28</v>
      </c>
      <c r="C3741" s="3">
        <v>178</v>
      </c>
    </row>
    <row r="3742" spans="1:3" x14ac:dyDescent="0.35">
      <c r="A3742" s="3" t="s">
        <v>27</v>
      </c>
      <c r="B3742" s="3" t="s">
        <v>28</v>
      </c>
      <c r="C3742" s="3">
        <v>258</v>
      </c>
    </row>
    <row r="3743" spans="1:3" x14ac:dyDescent="0.35">
      <c r="A3743" s="3" t="s">
        <v>27</v>
      </c>
      <c r="B3743" s="3" t="s">
        <v>28</v>
      </c>
      <c r="C3743" s="3">
        <v>290</v>
      </c>
    </row>
    <row r="3744" spans="1:3" x14ac:dyDescent="0.35">
      <c r="A3744" s="3" t="s">
        <v>27</v>
      </c>
      <c r="B3744" s="3" t="s">
        <v>28</v>
      </c>
      <c r="C3744" s="3">
        <v>316</v>
      </c>
    </row>
    <row r="3745" spans="1:3" x14ac:dyDescent="0.35">
      <c r="A3745" s="3" t="s">
        <v>27</v>
      </c>
      <c r="B3745" s="3" t="s">
        <v>28</v>
      </c>
      <c r="C3745" s="3">
        <v>849</v>
      </c>
    </row>
    <row r="3746" spans="1:3" x14ac:dyDescent="0.35">
      <c r="A3746" s="3" t="s">
        <v>27</v>
      </c>
      <c r="B3746" s="3" t="s">
        <v>28</v>
      </c>
      <c r="C3746" s="3">
        <v>460</v>
      </c>
    </row>
    <row r="3747" spans="1:3" x14ac:dyDescent="0.35">
      <c r="A3747" s="3" t="s">
        <v>27</v>
      </c>
      <c r="B3747" s="3" t="s">
        <v>28</v>
      </c>
      <c r="C3747" s="3">
        <v>429</v>
      </c>
    </row>
    <row r="3748" spans="1:3" x14ac:dyDescent="0.35">
      <c r="A3748" s="3" t="s">
        <v>27</v>
      </c>
      <c r="B3748" s="3" t="s">
        <v>28</v>
      </c>
      <c r="C3748" s="3">
        <v>385</v>
      </c>
    </row>
    <row r="3749" spans="1:3" x14ac:dyDescent="0.35">
      <c r="A3749" s="3" t="s">
        <v>27</v>
      </c>
      <c r="B3749" s="3" t="s">
        <v>28</v>
      </c>
      <c r="C3749" s="3">
        <v>64</v>
      </c>
    </row>
    <row r="3750" spans="1:3" x14ac:dyDescent="0.35">
      <c r="A3750" s="3" t="s">
        <v>27</v>
      </c>
      <c r="B3750" s="3" t="s">
        <v>28</v>
      </c>
      <c r="C3750" s="3">
        <v>218</v>
      </c>
    </row>
    <row r="3751" spans="1:3" x14ac:dyDescent="0.35">
      <c r="A3751" s="3" t="s">
        <v>27</v>
      </c>
      <c r="B3751" s="3" t="s">
        <v>28</v>
      </c>
      <c r="C3751" s="3">
        <v>312</v>
      </c>
    </row>
    <row r="3752" spans="1:3" x14ac:dyDescent="0.35">
      <c r="A3752" s="3" t="s">
        <v>27</v>
      </c>
      <c r="B3752" s="3" t="s">
        <v>28</v>
      </c>
      <c r="C3752" s="3">
        <v>211</v>
      </c>
    </row>
    <row r="3753" spans="1:3" x14ac:dyDescent="0.35">
      <c r="A3753" s="3" t="s">
        <v>27</v>
      </c>
      <c r="B3753" s="3" t="s">
        <v>28</v>
      </c>
      <c r="C3753" s="3">
        <v>224</v>
      </c>
    </row>
    <row r="3754" spans="1:3" x14ac:dyDescent="0.35">
      <c r="A3754" s="3" t="s">
        <v>27</v>
      </c>
      <c r="B3754" s="3" t="s">
        <v>28</v>
      </c>
      <c r="C3754" s="3">
        <v>125</v>
      </c>
    </row>
    <row r="3755" spans="1:3" x14ac:dyDescent="0.35">
      <c r="A3755" s="3" t="s">
        <v>27</v>
      </c>
      <c r="B3755" s="3" t="s">
        <v>28</v>
      </c>
      <c r="C3755" s="3">
        <v>712</v>
      </c>
    </row>
    <row r="3756" spans="1:3" x14ac:dyDescent="0.35">
      <c r="A3756" s="3" t="s">
        <v>27</v>
      </c>
      <c r="B3756" s="3" t="s">
        <v>28</v>
      </c>
      <c r="C3756" s="3">
        <v>241</v>
      </c>
    </row>
    <row r="3757" spans="1:3" x14ac:dyDescent="0.35">
      <c r="A3757" s="3" t="s">
        <v>27</v>
      </c>
      <c r="B3757" s="3" t="s">
        <v>28</v>
      </c>
      <c r="C3757" s="3">
        <v>261</v>
      </c>
    </row>
    <row r="3758" spans="1:3" x14ac:dyDescent="0.35">
      <c r="A3758" s="3" t="s">
        <v>27</v>
      </c>
      <c r="B3758" s="3" t="s">
        <v>28</v>
      </c>
      <c r="C3758" s="3">
        <v>462</v>
      </c>
    </row>
    <row r="3759" spans="1:3" x14ac:dyDescent="0.35">
      <c r="A3759" s="3" t="s">
        <v>27</v>
      </c>
      <c r="B3759" s="3" t="s">
        <v>28</v>
      </c>
      <c r="C3759" s="3">
        <v>288</v>
      </c>
    </row>
    <row r="3760" spans="1:3" x14ac:dyDescent="0.35">
      <c r="A3760" s="3" t="s">
        <v>27</v>
      </c>
      <c r="B3760" s="3" t="s">
        <v>28</v>
      </c>
      <c r="C3760" s="3">
        <v>470</v>
      </c>
    </row>
    <row r="3761" spans="1:3" x14ac:dyDescent="0.35">
      <c r="A3761" s="3" t="s">
        <v>27</v>
      </c>
      <c r="B3761" s="3" t="s">
        <v>28</v>
      </c>
      <c r="C3761" s="3">
        <v>362</v>
      </c>
    </row>
    <row r="3762" spans="1:3" x14ac:dyDescent="0.35">
      <c r="A3762" s="3" t="s">
        <v>27</v>
      </c>
      <c r="B3762" s="3" t="s">
        <v>28</v>
      </c>
      <c r="C3762" s="3">
        <v>304</v>
      </c>
    </row>
    <row r="3763" spans="1:3" x14ac:dyDescent="0.35">
      <c r="A3763" s="3" t="s">
        <v>27</v>
      </c>
      <c r="B3763" s="3" t="s">
        <v>28</v>
      </c>
      <c r="C3763" s="3">
        <v>642</v>
      </c>
    </row>
    <row r="3764" spans="1:3" x14ac:dyDescent="0.35">
      <c r="A3764" s="3" t="s">
        <v>27</v>
      </c>
      <c r="B3764" s="3" t="s">
        <v>28</v>
      </c>
      <c r="C3764" s="3">
        <v>260</v>
      </c>
    </row>
    <row r="3765" spans="1:3" x14ac:dyDescent="0.35">
      <c r="A3765" s="3" t="s">
        <v>27</v>
      </c>
      <c r="B3765" s="3" t="s">
        <v>28</v>
      </c>
      <c r="C3765" s="3">
        <v>246</v>
      </c>
    </row>
    <row r="3766" spans="1:3" x14ac:dyDescent="0.35">
      <c r="A3766" s="3" t="s">
        <v>27</v>
      </c>
      <c r="B3766" s="3" t="s">
        <v>28</v>
      </c>
      <c r="C3766" s="3">
        <v>300</v>
      </c>
    </row>
    <row r="3767" spans="1:3" x14ac:dyDescent="0.35">
      <c r="A3767" s="3" t="s">
        <v>27</v>
      </c>
      <c r="B3767" s="3" t="s">
        <v>28</v>
      </c>
      <c r="C3767" s="3">
        <v>334</v>
      </c>
    </row>
    <row r="3768" spans="1:3" x14ac:dyDescent="0.35">
      <c r="A3768" s="3" t="s">
        <v>27</v>
      </c>
      <c r="B3768" s="3" t="s">
        <v>28</v>
      </c>
      <c r="C3768" s="3">
        <v>392</v>
      </c>
    </row>
    <row r="3769" spans="1:3" x14ac:dyDescent="0.35">
      <c r="A3769" s="3" t="s">
        <v>27</v>
      </c>
      <c r="B3769" s="3" t="s">
        <v>28</v>
      </c>
      <c r="C3769" s="3">
        <v>250</v>
      </c>
    </row>
    <row r="3770" spans="1:3" x14ac:dyDescent="0.35">
      <c r="A3770" s="3" t="s">
        <v>27</v>
      </c>
      <c r="B3770" s="3" t="s">
        <v>28</v>
      </c>
      <c r="C3770" s="3">
        <v>172</v>
      </c>
    </row>
    <row r="3771" spans="1:3" x14ac:dyDescent="0.35">
      <c r="A3771" s="3" t="s">
        <v>27</v>
      </c>
      <c r="B3771" s="3" t="s">
        <v>28</v>
      </c>
      <c r="C3771" s="3">
        <v>229</v>
      </c>
    </row>
    <row r="3772" spans="1:3" x14ac:dyDescent="0.35">
      <c r="A3772" s="3" t="s">
        <v>27</v>
      </c>
      <c r="B3772" s="3" t="s">
        <v>28</v>
      </c>
      <c r="C3772" s="3">
        <v>121</v>
      </c>
    </row>
    <row r="3773" spans="1:3" x14ac:dyDescent="0.35">
      <c r="A3773" s="3" t="s">
        <v>27</v>
      </c>
      <c r="B3773" s="3" t="s">
        <v>28</v>
      </c>
      <c r="C3773" s="3">
        <v>187</v>
      </c>
    </row>
    <row r="3774" spans="1:3" x14ac:dyDescent="0.35">
      <c r="A3774" s="3" t="s">
        <v>27</v>
      </c>
      <c r="B3774" s="3" t="s">
        <v>28</v>
      </c>
      <c r="C3774" s="3">
        <v>293</v>
      </c>
    </row>
    <row r="3775" spans="1:3" x14ac:dyDescent="0.35">
      <c r="A3775" s="3" t="s">
        <v>27</v>
      </c>
      <c r="B3775" s="3" t="s">
        <v>28</v>
      </c>
      <c r="C3775" s="3">
        <v>154</v>
      </c>
    </row>
    <row r="3776" spans="1:3" x14ac:dyDescent="0.35">
      <c r="A3776" s="3" t="s">
        <v>27</v>
      </c>
      <c r="B3776" s="3" t="s">
        <v>28</v>
      </c>
      <c r="C3776" s="3">
        <v>153</v>
      </c>
    </row>
    <row r="3777" spans="1:3" x14ac:dyDescent="0.35">
      <c r="A3777" s="3" t="s">
        <v>27</v>
      </c>
      <c r="B3777" s="3" t="s">
        <v>28</v>
      </c>
      <c r="C3777" s="3">
        <v>444</v>
      </c>
    </row>
    <row r="3778" spans="1:3" x14ac:dyDescent="0.35">
      <c r="A3778" s="3" t="s">
        <v>27</v>
      </c>
      <c r="B3778" s="3" t="s">
        <v>28</v>
      </c>
      <c r="C3778" s="3">
        <v>328</v>
      </c>
    </row>
    <row r="3779" spans="1:3" x14ac:dyDescent="0.35">
      <c r="A3779" s="3" t="s">
        <v>27</v>
      </c>
      <c r="B3779" s="3" t="s">
        <v>28</v>
      </c>
      <c r="C3779" s="3">
        <v>564</v>
      </c>
    </row>
    <row r="3780" spans="1:3" x14ac:dyDescent="0.35">
      <c r="A3780" s="3" t="s">
        <v>27</v>
      </c>
      <c r="B3780" s="3" t="s">
        <v>28</v>
      </c>
      <c r="C3780" s="3">
        <v>188</v>
      </c>
    </row>
    <row r="3781" spans="1:3" x14ac:dyDescent="0.35">
      <c r="A3781" s="3" t="s">
        <v>27</v>
      </c>
      <c r="B3781" s="3" t="s">
        <v>28</v>
      </c>
      <c r="C3781" s="3">
        <v>385</v>
      </c>
    </row>
    <row r="3782" spans="1:3" x14ac:dyDescent="0.35">
      <c r="A3782" s="3" t="s">
        <v>27</v>
      </c>
      <c r="B3782" s="3" t="s">
        <v>28</v>
      </c>
      <c r="C3782" s="3">
        <v>243</v>
      </c>
    </row>
    <row r="3783" spans="1:3" x14ac:dyDescent="0.35">
      <c r="A3783" s="3" t="s">
        <v>27</v>
      </c>
      <c r="B3783" s="3" t="s">
        <v>28</v>
      </c>
      <c r="C3783" s="3">
        <v>53</v>
      </c>
    </row>
    <row r="3784" spans="1:3" x14ac:dyDescent="0.35">
      <c r="A3784" s="3" t="s">
        <v>27</v>
      </c>
      <c r="B3784" s="3" t="s">
        <v>28</v>
      </c>
      <c r="C3784" s="3">
        <v>148</v>
      </c>
    </row>
    <row r="3785" spans="1:3" x14ac:dyDescent="0.35">
      <c r="A3785" s="3" t="s">
        <v>27</v>
      </c>
      <c r="B3785" s="3" t="s">
        <v>28</v>
      </c>
      <c r="C3785" s="3">
        <v>190</v>
      </c>
    </row>
    <row r="3786" spans="1:3" x14ac:dyDescent="0.35">
      <c r="A3786" s="3" t="s">
        <v>27</v>
      </c>
      <c r="B3786" s="3" t="s">
        <v>28</v>
      </c>
      <c r="C3786" s="3">
        <v>210</v>
      </c>
    </row>
    <row r="3787" spans="1:3" x14ac:dyDescent="0.35">
      <c r="A3787" s="3" t="s">
        <v>27</v>
      </c>
      <c r="B3787" s="3" t="s">
        <v>28</v>
      </c>
      <c r="C3787" s="3">
        <v>243</v>
      </c>
    </row>
    <row r="3788" spans="1:3" x14ac:dyDescent="0.35">
      <c r="A3788" s="3" t="s">
        <v>27</v>
      </c>
      <c r="B3788" s="3" t="s">
        <v>28</v>
      </c>
      <c r="C3788" s="3">
        <v>367</v>
      </c>
    </row>
    <row r="3789" spans="1:3" x14ac:dyDescent="0.35">
      <c r="A3789" s="3" t="s">
        <v>27</v>
      </c>
      <c r="B3789" s="3" t="s">
        <v>28</v>
      </c>
      <c r="C3789" s="3">
        <v>394</v>
      </c>
    </row>
    <row r="3790" spans="1:3" x14ac:dyDescent="0.35">
      <c r="A3790" s="3" t="s">
        <v>27</v>
      </c>
      <c r="B3790" s="3" t="s">
        <v>28</v>
      </c>
      <c r="C3790" s="3">
        <v>212</v>
      </c>
    </row>
    <row r="3791" spans="1:3" x14ac:dyDescent="0.35">
      <c r="A3791" s="3" t="s">
        <v>27</v>
      </c>
      <c r="B3791" s="3" t="s">
        <v>28</v>
      </c>
      <c r="C3791" s="3">
        <v>419</v>
      </c>
    </row>
    <row r="3792" spans="1:3" x14ac:dyDescent="0.35">
      <c r="A3792" s="3" t="s">
        <v>27</v>
      </c>
      <c r="B3792" s="3" t="s">
        <v>28</v>
      </c>
      <c r="C3792" s="3">
        <v>143</v>
      </c>
    </row>
    <row r="3793" spans="1:3" x14ac:dyDescent="0.35">
      <c r="A3793" s="3" t="s">
        <v>27</v>
      </c>
      <c r="B3793" s="3" t="s">
        <v>28</v>
      </c>
      <c r="C3793" s="3">
        <v>1503</v>
      </c>
    </row>
    <row r="3794" spans="1:3" x14ac:dyDescent="0.35">
      <c r="A3794" s="3" t="s">
        <v>27</v>
      </c>
      <c r="B3794" s="3" t="s">
        <v>28</v>
      </c>
      <c r="C3794" s="3">
        <v>84</v>
      </c>
    </row>
    <row r="3795" spans="1:3" x14ac:dyDescent="0.35">
      <c r="A3795" s="3" t="s">
        <v>27</v>
      </c>
      <c r="B3795" s="3" t="s">
        <v>28</v>
      </c>
      <c r="C3795" s="3">
        <v>182</v>
      </c>
    </row>
    <row r="3796" spans="1:3" x14ac:dyDescent="0.35">
      <c r="A3796" s="3" t="s">
        <v>27</v>
      </c>
      <c r="B3796" s="3" t="s">
        <v>28</v>
      </c>
      <c r="C3796" s="3">
        <v>672</v>
      </c>
    </row>
    <row r="3797" spans="1:3" x14ac:dyDescent="0.35">
      <c r="A3797" s="3" t="s">
        <v>27</v>
      </c>
      <c r="B3797" s="3" t="s">
        <v>28</v>
      </c>
      <c r="C3797" s="3">
        <v>58</v>
      </c>
    </row>
    <row r="3798" spans="1:3" x14ac:dyDescent="0.35">
      <c r="A3798" s="3" t="s">
        <v>27</v>
      </c>
      <c r="B3798" s="3" t="s">
        <v>28</v>
      </c>
      <c r="C3798" s="3">
        <v>34</v>
      </c>
    </row>
    <row r="3799" spans="1:3" x14ac:dyDescent="0.35">
      <c r="A3799" s="3" t="s">
        <v>27</v>
      </c>
      <c r="B3799" s="3" t="s">
        <v>28</v>
      </c>
      <c r="C3799" s="3">
        <v>174</v>
      </c>
    </row>
    <row r="3800" spans="1:3" x14ac:dyDescent="0.35">
      <c r="A3800" s="3" t="s">
        <v>27</v>
      </c>
      <c r="B3800" s="3" t="s">
        <v>28</v>
      </c>
      <c r="C3800" s="3">
        <v>462</v>
      </c>
    </row>
    <row r="3801" spans="1:3" x14ac:dyDescent="0.35">
      <c r="A3801" s="3" t="s">
        <v>27</v>
      </c>
      <c r="B3801" s="3" t="s">
        <v>28</v>
      </c>
      <c r="C3801" s="3">
        <v>430</v>
      </c>
    </row>
    <row r="3802" spans="1:3" x14ac:dyDescent="0.35">
      <c r="A3802" s="3" t="s">
        <v>27</v>
      </c>
      <c r="B3802" s="3" t="s">
        <v>28</v>
      </c>
      <c r="C3802" s="3">
        <v>190</v>
      </c>
    </row>
    <row r="3803" spans="1:3" x14ac:dyDescent="0.35">
      <c r="A3803" s="3" t="s">
        <v>27</v>
      </c>
      <c r="B3803" s="3" t="s">
        <v>28</v>
      </c>
      <c r="C3803" s="3">
        <v>232</v>
      </c>
    </row>
    <row r="3804" spans="1:3" x14ac:dyDescent="0.35">
      <c r="A3804" s="3" t="s">
        <v>27</v>
      </c>
      <c r="B3804" s="3" t="s">
        <v>28</v>
      </c>
      <c r="C3804" s="3">
        <v>169</v>
      </c>
    </row>
    <row r="3805" spans="1:3" x14ac:dyDescent="0.35">
      <c r="A3805" s="3" t="s">
        <v>27</v>
      </c>
      <c r="B3805" s="3" t="s">
        <v>28</v>
      </c>
      <c r="C3805" s="3">
        <v>85</v>
      </c>
    </row>
    <row r="3806" spans="1:3" x14ac:dyDescent="0.35">
      <c r="A3806" s="3" t="s">
        <v>27</v>
      </c>
      <c r="B3806" s="3" t="s">
        <v>28</v>
      </c>
      <c r="C3806" s="3">
        <v>140</v>
      </c>
    </row>
    <row r="3807" spans="1:3" x14ac:dyDescent="0.35">
      <c r="A3807" s="3" t="s">
        <v>27</v>
      </c>
      <c r="B3807" s="3" t="s">
        <v>28</v>
      </c>
      <c r="C3807" s="3">
        <v>140</v>
      </c>
    </row>
    <row r="3808" spans="1:3" x14ac:dyDescent="0.35">
      <c r="A3808" s="3" t="s">
        <v>27</v>
      </c>
      <c r="B3808" s="3" t="s">
        <v>28</v>
      </c>
      <c r="C3808" s="3">
        <v>266</v>
      </c>
    </row>
    <row r="3809" spans="1:3" x14ac:dyDescent="0.35">
      <c r="A3809" s="3" t="s">
        <v>27</v>
      </c>
      <c r="B3809" s="3" t="s">
        <v>28</v>
      </c>
      <c r="C3809" s="3">
        <v>319</v>
      </c>
    </row>
    <row r="3810" spans="1:3" x14ac:dyDescent="0.35">
      <c r="A3810" s="3" t="s">
        <v>27</v>
      </c>
      <c r="B3810" s="3" t="s">
        <v>28</v>
      </c>
      <c r="C3810" s="3">
        <v>467</v>
      </c>
    </row>
    <row r="3811" spans="1:3" x14ac:dyDescent="0.35">
      <c r="A3811" s="3" t="s">
        <v>27</v>
      </c>
      <c r="B3811" s="3" t="s">
        <v>28</v>
      </c>
      <c r="C3811" s="3">
        <v>322</v>
      </c>
    </row>
    <row r="3812" spans="1:3" x14ac:dyDescent="0.35">
      <c r="A3812" s="3" t="s">
        <v>27</v>
      </c>
      <c r="B3812" s="3" t="s">
        <v>28</v>
      </c>
      <c r="C3812" s="3">
        <v>200</v>
      </c>
    </row>
    <row r="3813" spans="1:3" x14ac:dyDescent="0.35">
      <c r="A3813" s="3" t="s">
        <v>27</v>
      </c>
      <c r="B3813" s="3" t="s">
        <v>28</v>
      </c>
      <c r="C3813" s="3">
        <v>318</v>
      </c>
    </row>
    <row r="3814" spans="1:3" x14ac:dyDescent="0.35">
      <c r="A3814" s="3" t="s">
        <v>27</v>
      </c>
      <c r="B3814" s="3" t="s">
        <v>28</v>
      </c>
      <c r="C3814" s="3">
        <v>531</v>
      </c>
    </row>
    <row r="3815" spans="1:3" x14ac:dyDescent="0.35">
      <c r="A3815" s="3" t="s">
        <v>27</v>
      </c>
      <c r="B3815" s="3" t="s">
        <v>28</v>
      </c>
      <c r="C3815" s="3">
        <v>210</v>
      </c>
    </row>
    <row r="3816" spans="1:3" x14ac:dyDescent="0.35">
      <c r="A3816" s="3" t="s">
        <v>27</v>
      </c>
      <c r="B3816" s="3" t="s">
        <v>28</v>
      </c>
      <c r="C3816" s="3">
        <v>389</v>
      </c>
    </row>
    <row r="3817" spans="1:3" x14ac:dyDescent="0.35">
      <c r="A3817" s="3" t="s">
        <v>27</v>
      </c>
      <c r="B3817" s="3" t="s">
        <v>28</v>
      </c>
      <c r="C3817" s="3">
        <v>255</v>
      </c>
    </row>
    <row r="3818" spans="1:3" x14ac:dyDescent="0.35">
      <c r="A3818" s="3" t="s">
        <v>27</v>
      </c>
      <c r="B3818" s="3" t="s">
        <v>28</v>
      </c>
      <c r="C3818" s="3">
        <v>225</v>
      </c>
    </row>
    <row r="3819" spans="1:3" x14ac:dyDescent="0.35">
      <c r="A3819" s="3" t="s">
        <v>27</v>
      </c>
      <c r="B3819" s="3" t="s">
        <v>28</v>
      </c>
      <c r="C3819" s="3">
        <v>516</v>
      </c>
    </row>
    <row r="3820" spans="1:3" x14ac:dyDescent="0.35">
      <c r="A3820" s="3" t="s">
        <v>27</v>
      </c>
      <c r="B3820" s="3" t="s">
        <v>28</v>
      </c>
      <c r="C3820" s="3">
        <v>263</v>
      </c>
    </row>
    <row r="3821" spans="1:3" x14ac:dyDescent="0.35">
      <c r="A3821" s="3" t="s">
        <v>27</v>
      </c>
      <c r="B3821" s="3" t="s">
        <v>28</v>
      </c>
      <c r="C3821" s="3">
        <v>873</v>
      </c>
    </row>
    <row r="3822" spans="1:3" x14ac:dyDescent="0.35">
      <c r="A3822" s="3" t="s">
        <v>27</v>
      </c>
      <c r="B3822" s="3" t="s">
        <v>28</v>
      </c>
      <c r="C3822" s="3">
        <v>164</v>
      </c>
    </row>
    <row r="3823" spans="1:3" x14ac:dyDescent="0.35">
      <c r="A3823" s="3" t="s">
        <v>27</v>
      </c>
      <c r="B3823" s="3" t="s">
        <v>28</v>
      </c>
      <c r="C3823" s="3">
        <v>308</v>
      </c>
    </row>
    <row r="3824" spans="1:3" x14ac:dyDescent="0.35">
      <c r="A3824" s="3" t="s">
        <v>27</v>
      </c>
      <c r="B3824" s="3" t="s">
        <v>28</v>
      </c>
      <c r="C3824" s="3">
        <v>89</v>
      </c>
    </row>
    <row r="3825" spans="1:3" x14ac:dyDescent="0.35">
      <c r="A3825" s="3" t="s">
        <v>27</v>
      </c>
      <c r="B3825" s="3" t="s">
        <v>28</v>
      </c>
      <c r="C3825" s="3">
        <v>708</v>
      </c>
    </row>
    <row r="3826" spans="1:3" x14ac:dyDescent="0.35">
      <c r="A3826" s="3" t="s">
        <v>27</v>
      </c>
      <c r="B3826" s="3" t="s">
        <v>28</v>
      </c>
      <c r="C3826" s="3">
        <v>291</v>
      </c>
    </row>
    <row r="3827" spans="1:3" x14ac:dyDescent="0.35">
      <c r="A3827" s="3" t="s">
        <v>27</v>
      </c>
      <c r="B3827" s="3" t="s">
        <v>28</v>
      </c>
      <c r="C3827" s="3">
        <v>465</v>
      </c>
    </row>
    <row r="3828" spans="1:3" x14ac:dyDescent="0.35">
      <c r="A3828" s="3" t="s">
        <v>27</v>
      </c>
      <c r="B3828" s="3" t="s">
        <v>28</v>
      </c>
      <c r="C3828" s="3">
        <v>137</v>
      </c>
    </row>
    <row r="3829" spans="1:3" x14ac:dyDescent="0.35">
      <c r="A3829" s="3" t="s">
        <v>27</v>
      </c>
      <c r="B3829" s="3" t="s">
        <v>28</v>
      </c>
      <c r="C3829" s="3">
        <v>186</v>
      </c>
    </row>
    <row r="3830" spans="1:3" x14ac:dyDescent="0.35">
      <c r="A3830" s="3" t="s">
        <v>27</v>
      </c>
      <c r="B3830" s="3" t="s">
        <v>28</v>
      </c>
      <c r="C3830" s="3">
        <v>328</v>
      </c>
    </row>
    <row r="3831" spans="1:3" x14ac:dyDescent="0.35">
      <c r="A3831" s="3" t="s">
        <v>27</v>
      </c>
      <c r="B3831" s="3" t="s">
        <v>28</v>
      </c>
      <c r="C3831" s="3">
        <v>103</v>
      </c>
    </row>
    <row r="3832" spans="1:3" x14ac:dyDescent="0.35">
      <c r="A3832" s="3" t="s">
        <v>27</v>
      </c>
      <c r="B3832" s="3" t="s">
        <v>28</v>
      </c>
      <c r="C3832" s="3">
        <v>162</v>
      </c>
    </row>
    <row r="3833" spans="1:3" x14ac:dyDescent="0.35">
      <c r="A3833" s="3" t="s">
        <v>27</v>
      </c>
      <c r="B3833" s="3" t="s">
        <v>28</v>
      </c>
      <c r="C3833" s="3">
        <v>271</v>
      </c>
    </row>
    <row r="3834" spans="1:3" x14ac:dyDescent="0.35">
      <c r="A3834" s="3" t="s">
        <v>27</v>
      </c>
      <c r="B3834" s="3" t="s">
        <v>28</v>
      </c>
      <c r="C3834" s="3">
        <v>339</v>
      </c>
    </row>
    <row r="3835" spans="1:3" x14ac:dyDescent="0.35">
      <c r="A3835" s="3" t="s">
        <v>27</v>
      </c>
      <c r="B3835" s="3" t="s">
        <v>28</v>
      </c>
      <c r="C3835" s="3">
        <v>151</v>
      </c>
    </row>
    <row r="3836" spans="1:3" x14ac:dyDescent="0.35">
      <c r="A3836" s="3" t="s">
        <v>27</v>
      </c>
      <c r="B3836" s="3" t="s">
        <v>28</v>
      </c>
      <c r="C3836" s="3">
        <v>424</v>
      </c>
    </row>
    <row r="3837" spans="1:3" x14ac:dyDescent="0.35">
      <c r="A3837" s="3" t="s">
        <v>27</v>
      </c>
      <c r="B3837" s="3" t="s">
        <v>28</v>
      </c>
      <c r="C3837" s="3">
        <v>519</v>
      </c>
    </row>
    <row r="3838" spans="1:3" x14ac:dyDescent="0.35">
      <c r="A3838" s="3" t="s">
        <v>27</v>
      </c>
      <c r="B3838" s="3" t="s">
        <v>28</v>
      </c>
      <c r="C3838" s="3">
        <v>270</v>
      </c>
    </row>
    <row r="3839" spans="1:3" x14ac:dyDescent="0.35">
      <c r="A3839" s="3" t="s">
        <v>27</v>
      </c>
      <c r="B3839" s="3" t="s">
        <v>28</v>
      </c>
      <c r="C3839" s="3">
        <v>281</v>
      </c>
    </row>
    <row r="3840" spans="1:3" x14ac:dyDescent="0.35">
      <c r="A3840" s="3" t="s">
        <v>27</v>
      </c>
      <c r="B3840" s="3" t="s">
        <v>28</v>
      </c>
      <c r="C3840" s="3">
        <v>153</v>
      </c>
    </row>
    <row r="3841" spans="1:3" x14ac:dyDescent="0.35">
      <c r="A3841" s="3" t="s">
        <v>27</v>
      </c>
      <c r="B3841" s="3" t="s">
        <v>28</v>
      </c>
      <c r="C3841" s="3">
        <v>258</v>
      </c>
    </row>
    <row r="3842" spans="1:3" x14ac:dyDescent="0.35">
      <c r="A3842" s="3" t="s">
        <v>27</v>
      </c>
      <c r="B3842" s="3" t="s">
        <v>28</v>
      </c>
      <c r="C3842" s="3">
        <v>88</v>
      </c>
    </row>
  </sheetData>
  <sortState ref="A1:C7832">
    <sortCondition ref="A1:A7832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E004E-0B81-4E5B-A0FE-87CFAE749F46}">
  <dimension ref="A1:H49"/>
  <sheetViews>
    <sheetView topLeftCell="A30" workbookViewId="0">
      <selection activeCell="A27" sqref="A27:E49"/>
    </sheetView>
  </sheetViews>
  <sheetFormatPr defaultRowHeight="14.5" x14ac:dyDescent="0.35"/>
  <cols>
    <col min="1" max="1" width="44.90625" customWidth="1"/>
    <col min="2" max="2" width="14.08984375" customWidth="1"/>
    <col min="3" max="3" width="10.453125" customWidth="1"/>
    <col min="4" max="4" width="13.81640625" customWidth="1"/>
    <col min="5" max="5" width="12" customWidth="1"/>
  </cols>
  <sheetData>
    <row r="1" spans="1:8" x14ac:dyDescent="0.35">
      <c r="A1" t="s">
        <v>9750</v>
      </c>
      <c r="B1" t="s">
        <v>9724</v>
      </c>
      <c r="C1" t="s">
        <v>9726</v>
      </c>
      <c r="D1" t="s">
        <v>9725</v>
      </c>
      <c r="E1" t="s">
        <v>9729</v>
      </c>
      <c r="G1" t="s">
        <v>9751</v>
      </c>
      <c r="H1" s="2">
        <f>SUM(E2:E3)</f>
        <v>3917</v>
      </c>
    </row>
    <row r="2" spans="1:8" x14ac:dyDescent="0.35">
      <c r="A2" t="s">
        <v>9727</v>
      </c>
      <c r="B2">
        <f xml:space="preserve"> COUNTIFS(data!A:A, "gene", data!B:B, "protein_coding", data!J:J, "+")</f>
        <v>1907</v>
      </c>
      <c r="C2">
        <f xml:space="preserve"> COUNTIFS(data!A:A, "gene", data!B:B, "pseudogene", data!J:J, "+")</f>
        <v>5</v>
      </c>
      <c r="D2">
        <f xml:space="preserve"> COUNTIFS(data!A:A, "=?RNA", data!J:J, "+") +  COUNTIFS(data!A:A, "=??RNA", data!J:J, "+")</f>
        <v>37</v>
      </c>
      <c r="E2" s="2">
        <f>SUM(B2:D2)</f>
        <v>1949</v>
      </c>
    </row>
    <row r="3" spans="1:8" x14ac:dyDescent="0.35">
      <c r="A3" t="s">
        <v>9728</v>
      </c>
      <c r="B3">
        <f xml:space="preserve"> COUNTIFS(data!A:A, "gene", data!B:B, "protein_coding", data!J:J, "-")</f>
        <v>1934</v>
      </c>
      <c r="C3">
        <f xml:space="preserve"> COUNTIFS(data!A:A, "gene", data!B:B, "pseudogene", data!J:J, "-")</f>
        <v>4</v>
      </c>
      <c r="D3">
        <f xml:space="preserve"> COUNTIFS(data!A:A, "=?RNA", data!J:J, "-") +  COUNTIFS(data!A:A, "=??RNA", data!J:J, "-")</f>
        <v>30</v>
      </c>
      <c r="E3">
        <f>SUM(B3:D3)</f>
        <v>1968</v>
      </c>
    </row>
    <row r="4" spans="1:8" x14ac:dyDescent="0.35">
      <c r="A4" t="s">
        <v>9729</v>
      </c>
      <c r="B4">
        <f>SUM(B2:B3)</f>
        <v>3841</v>
      </c>
      <c r="C4">
        <f>SUM(C2:C3)</f>
        <v>9</v>
      </c>
      <c r="D4">
        <f>SUM(D2:D3)</f>
        <v>67</v>
      </c>
    </row>
    <row r="6" spans="1:8" x14ac:dyDescent="0.35">
      <c r="A6" t="s">
        <v>9732</v>
      </c>
      <c r="B6" s="5">
        <f>BINOMDIST(D2+B2,D2+D3+B2+B3,1/2,TRUE)</f>
        <v>0.38059211845414131</v>
      </c>
    </row>
    <row r="7" spans="1:8" x14ac:dyDescent="0.35">
      <c r="A7" t="s">
        <v>9733</v>
      </c>
      <c r="B7" s="5">
        <f>1-B6</f>
        <v>0.61940788154585869</v>
      </c>
    </row>
    <row r="11" spans="1:8" x14ac:dyDescent="0.35">
      <c r="A11" s="10" t="s">
        <v>9748</v>
      </c>
      <c r="B11" s="10" t="s">
        <v>9724</v>
      </c>
      <c r="C11" s="10" t="s">
        <v>9726</v>
      </c>
      <c r="D11" s="10" t="s">
        <v>9725</v>
      </c>
      <c r="E11" s="10" t="s">
        <v>9729</v>
      </c>
      <c r="F11" s="10"/>
    </row>
    <row r="12" spans="1:8" x14ac:dyDescent="0.35">
      <c r="A12" s="10" t="s">
        <v>9727</v>
      </c>
      <c r="B12" s="10">
        <f xml:space="preserve"> COUNTIFS(data!A:A, "gene", data!B:B, "protein_coding", data!E:E, "chromosome", data!J:J, "+")</f>
        <v>1880</v>
      </c>
      <c r="C12" s="10">
        <f xml:space="preserve"> COUNTIFS(data!A:A, "gene", data!B:B, "pseudogene",  data!E:E, "chromosome", data!J:J, "+")</f>
        <v>5</v>
      </c>
      <c r="D12" s="10">
        <f xml:space="preserve"> COUNTIFS(data!A:A, "=?RNA",  data!E:E, "chromosome", data!J:J, "+") +  COUNTIFS(data!A:A, "=??RNA",  data!E:E, "chromosome", data!J:J, "+")</f>
        <v>37</v>
      </c>
      <c r="E12" s="2">
        <f>SUM(B12:D12)</f>
        <v>1922</v>
      </c>
      <c r="F12" s="10"/>
    </row>
    <row r="13" spans="1:8" x14ac:dyDescent="0.35">
      <c r="A13" s="10" t="s">
        <v>9728</v>
      </c>
      <c r="B13" s="10">
        <f xml:space="preserve"> COUNTIFS(data!A:A, "gene", data!B:B, "protein_coding",  data!E:E, "chromosome", data!J:J, "-")</f>
        <v>1911</v>
      </c>
      <c r="C13" s="10">
        <f xml:space="preserve"> COUNTIFS(data!A:A, "gene", data!B:B, "pseudogene",  data!E:E, "chromosome", data!J:J, "-")</f>
        <v>4</v>
      </c>
      <c r="D13" s="10">
        <f xml:space="preserve"> COUNTIFS(data!A:A, "=?RNA",  data!E:E, "chromosome", data!J:J, "-") +  COUNTIFS(data!A:A, "=??RNA", data!J:J, "-")</f>
        <v>30</v>
      </c>
      <c r="E13" s="10">
        <f>SUM(B13:D13)</f>
        <v>1945</v>
      </c>
      <c r="F13" s="10"/>
    </row>
    <row r="14" spans="1:8" x14ac:dyDescent="0.35">
      <c r="A14" s="10" t="s">
        <v>9729</v>
      </c>
      <c r="B14" s="10">
        <f>SUM(B12:B13)</f>
        <v>3791</v>
      </c>
      <c r="C14" s="10">
        <f>SUM(C12:C13)</f>
        <v>9</v>
      </c>
      <c r="D14" s="10">
        <f>SUM(D12:D13)</f>
        <v>67</v>
      </c>
      <c r="E14" s="10"/>
      <c r="F14" s="10"/>
    </row>
    <row r="15" spans="1:8" x14ac:dyDescent="0.35">
      <c r="A15" s="10"/>
      <c r="B15" s="10"/>
      <c r="C15" s="10"/>
      <c r="D15" s="10"/>
      <c r="E15" s="10"/>
      <c r="F15" s="10"/>
    </row>
    <row r="16" spans="1:8" x14ac:dyDescent="0.35">
      <c r="A16" s="10" t="s">
        <v>9732</v>
      </c>
      <c r="B16" s="5">
        <f>BINOMDIST(D12+B12,D12+D13+B12+B13,1/2,TRUE)</f>
        <v>0.35558427835333722</v>
      </c>
      <c r="C16" s="10"/>
      <c r="D16" s="10"/>
      <c r="E16" s="10"/>
      <c r="F16" s="10"/>
    </row>
    <row r="17" spans="1:6" x14ac:dyDescent="0.35">
      <c r="A17" s="10" t="s">
        <v>9733</v>
      </c>
      <c r="B17" s="5">
        <f>1-B16</f>
        <v>0.64441572164666283</v>
      </c>
      <c r="C17" s="10"/>
      <c r="D17" s="10"/>
      <c r="E17" s="10"/>
      <c r="F17" s="10"/>
    </row>
    <row r="18" spans="1:6" x14ac:dyDescent="0.35">
      <c r="A18" s="10"/>
      <c r="B18" s="10"/>
      <c r="C18" s="10"/>
      <c r="D18" s="10"/>
      <c r="E18" s="10"/>
      <c r="F18" s="10"/>
    </row>
    <row r="19" spans="1:6" x14ac:dyDescent="0.35">
      <c r="A19" s="10" t="s">
        <v>9749</v>
      </c>
      <c r="B19" s="10" t="s">
        <v>9724</v>
      </c>
      <c r="C19" s="10" t="s">
        <v>9726</v>
      </c>
      <c r="D19" s="10" t="s">
        <v>9725</v>
      </c>
      <c r="E19" s="10" t="s">
        <v>9729</v>
      </c>
      <c r="F19" s="10"/>
    </row>
    <row r="20" spans="1:6" x14ac:dyDescent="0.35">
      <c r="A20" s="10" t="s">
        <v>9727</v>
      </c>
      <c r="B20" s="10">
        <f xml:space="preserve"> COUNTIFS(data!A:A, "gene", data!B:B, "protein_coding",  data!E:E, "plasmid", data!J:J, "+")</f>
        <v>27</v>
      </c>
      <c r="C20" s="10">
        <f xml:space="preserve"> COUNTIFS(data!A:A, "gene", data!B:B, "pseudogene", data!E:E, "plasmid", data!J:J, "+")</f>
        <v>0</v>
      </c>
      <c r="D20" s="10">
        <f xml:space="preserve"> COUNTIFS(data!A:A, "=?RNA", data!E:E, "plasmid", data!J:J, "+") +  COUNTIFS(data!A:A, "=??RNA", data!E:E, "plasmid", data!J:J, "+")</f>
        <v>0</v>
      </c>
      <c r="E20" s="2">
        <f>SUM(B20:D20)</f>
        <v>27</v>
      </c>
      <c r="F20" s="10"/>
    </row>
    <row r="21" spans="1:6" x14ac:dyDescent="0.35">
      <c r="A21" s="10" t="s">
        <v>9728</v>
      </c>
      <c r="B21" s="10">
        <f xml:space="preserve"> COUNTIFS(data!A:A, "gene", data!B:B, "protein_coding", data!E:E, "plasmid", data!J:J, "-")</f>
        <v>23</v>
      </c>
      <c r="C21" s="10">
        <f xml:space="preserve"> COUNTIFS(data!A:A, "gene", data!B:B, "pseudogene", data!E:E, "plasmid", data!J:J, "-")</f>
        <v>0</v>
      </c>
      <c r="D21" s="10">
        <f xml:space="preserve"> COUNTIFS(data!A:A, "=?RNA", data!E:E, "plasmid", data!J:J, "-") +  COUNTIFS(data!A:A, "=??RNA", data!E:E, "plasmid", data!J:J, "-")</f>
        <v>0</v>
      </c>
      <c r="E21" s="10">
        <f>SUM(B21:D21)</f>
        <v>23</v>
      </c>
    </row>
    <row r="22" spans="1:6" x14ac:dyDescent="0.35">
      <c r="A22" s="10" t="s">
        <v>9729</v>
      </c>
      <c r="B22" s="10">
        <f>SUM(B20:B21)</f>
        <v>50</v>
      </c>
      <c r="C22" s="10">
        <f>SUM(C20:C21)</f>
        <v>0</v>
      </c>
      <c r="D22" s="10">
        <f>SUM(D20:D21)</f>
        <v>0</v>
      </c>
      <c r="E22" s="10"/>
    </row>
    <row r="23" spans="1:6" x14ac:dyDescent="0.35">
      <c r="A23" s="10"/>
      <c r="B23" s="10"/>
      <c r="C23" s="10"/>
      <c r="D23" s="10"/>
      <c r="E23" s="10"/>
    </row>
    <row r="24" spans="1:6" x14ac:dyDescent="0.35">
      <c r="A24" s="10" t="s">
        <v>9732</v>
      </c>
      <c r="B24" s="5">
        <f>BINOMDIST(D20+B20,D20+D21+B20+B21,1/2,TRUE)</f>
        <v>0.76005616915083629</v>
      </c>
      <c r="C24" s="10"/>
      <c r="D24" s="10"/>
      <c r="E24" s="10"/>
    </row>
    <row r="25" spans="1:6" x14ac:dyDescent="0.35">
      <c r="A25" s="10" t="s">
        <v>9733</v>
      </c>
      <c r="B25" s="5">
        <f>1-B24</f>
        <v>0.23994383084916371</v>
      </c>
      <c r="C25" s="10"/>
      <c r="D25" s="10"/>
      <c r="E25" s="10"/>
    </row>
    <row r="26" spans="1:6" x14ac:dyDescent="0.35">
      <c r="A26" s="14"/>
      <c r="B26" s="14"/>
      <c r="C26" s="14"/>
      <c r="D26" s="14"/>
      <c r="E26" s="14"/>
    </row>
    <row r="27" spans="1:6" x14ac:dyDescent="0.35">
      <c r="A27" s="18" t="s">
        <v>9756</v>
      </c>
      <c r="B27" s="15" t="s">
        <v>9759</v>
      </c>
      <c r="C27" s="15" t="s">
        <v>9760</v>
      </c>
      <c r="D27" s="15" t="s">
        <v>9761</v>
      </c>
      <c r="E27" s="15" t="s">
        <v>9762</v>
      </c>
    </row>
    <row r="28" spans="1:6" x14ac:dyDescent="0.35">
      <c r="A28" s="15" t="s">
        <v>9757</v>
      </c>
      <c r="B28" s="15">
        <f xml:space="preserve"> COUNTIFS(data!A:A, "gene", data!B:B, "protein_coding", data!J:J, "+")</f>
        <v>1907</v>
      </c>
      <c r="C28" s="15">
        <f xml:space="preserve"> COUNTIFS(data!A:A, "gene", data!B:B, "pseudogene", data!J:J, "+")</f>
        <v>5</v>
      </c>
      <c r="D28" s="15">
        <f xml:space="preserve"> COUNTIFS(data!A:A, "=?RNA", data!J:J, "+") +  COUNTIFS(data!A:A, "=??RNA", data!J:J, "+")</f>
        <v>37</v>
      </c>
      <c r="E28" s="16">
        <f>SUM(B28:D28)</f>
        <v>1949</v>
      </c>
    </row>
    <row r="29" spans="1:6" x14ac:dyDescent="0.35">
      <c r="A29" s="15" t="s">
        <v>9758</v>
      </c>
      <c r="B29" s="15">
        <f xml:space="preserve"> COUNTIFS(data!A:A, "gene", data!B:B, "protein_coding", data!J:J, "-")</f>
        <v>1934</v>
      </c>
      <c r="C29" s="15">
        <f xml:space="preserve"> COUNTIFS(data!A:A, "gene", data!B:B, "pseudogene", data!J:J, "-")</f>
        <v>4</v>
      </c>
      <c r="D29" s="15">
        <f xml:space="preserve"> COUNTIFS(data!A:A, "=?RNA", data!J:J, "-") +  COUNTIFS(data!A:A, "=??RNA", data!J:J, "-")</f>
        <v>30</v>
      </c>
      <c r="E29" s="15">
        <f>SUM(B29:D29)</f>
        <v>1968</v>
      </c>
    </row>
    <row r="30" spans="1:6" x14ac:dyDescent="0.35">
      <c r="A30" s="15" t="s">
        <v>9762</v>
      </c>
      <c r="B30" s="15">
        <f>SUM(B28:B29)</f>
        <v>3841</v>
      </c>
      <c r="C30" s="15">
        <f>SUM(C28:C29)</f>
        <v>9</v>
      </c>
      <c r="D30" s="15">
        <f>SUM(D28:D29)</f>
        <v>67</v>
      </c>
      <c r="E30" s="15"/>
    </row>
    <row r="31" spans="1:6" x14ac:dyDescent="0.35">
      <c r="A31" s="15"/>
      <c r="B31" s="15"/>
      <c r="C31" s="15"/>
      <c r="D31" s="15"/>
      <c r="E31" s="15"/>
    </row>
    <row r="32" spans="1:6" x14ac:dyDescent="0.35">
      <c r="A32" s="15" t="s">
        <v>9767</v>
      </c>
      <c r="B32" s="17">
        <f>BINOMDIST(D28+B28,D28+D29+B28+B29,1/2,TRUE)</f>
        <v>0.38059211845414131</v>
      </c>
      <c r="C32" s="15"/>
      <c r="D32" s="15"/>
      <c r="E32" s="15"/>
    </row>
    <row r="33" spans="1:5" x14ac:dyDescent="0.35">
      <c r="A33" s="15" t="s">
        <v>9763</v>
      </c>
      <c r="B33" s="17">
        <f>1-B32</f>
        <v>0.61940788154585869</v>
      </c>
      <c r="C33" s="15"/>
      <c r="D33" s="15"/>
      <c r="E33" s="15"/>
    </row>
    <row r="34" spans="1:5" x14ac:dyDescent="0.35">
      <c r="A34" s="15"/>
      <c r="B34" s="15"/>
      <c r="C34" s="15"/>
      <c r="D34" s="15"/>
      <c r="E34" s="15"/>
    </row>
    <row r="35" spans="1:5" x14ac:dyDescent="0.35">
      <c r="A35" s="18" t="s">
        <v>9764</v>
      </c>
      <c r="B35" s="15" t="s">
        <v>9759</v>
      </c>
      <c r="C35" s="15" t="s">
        <v>9760</v>
      </c>
      <c r="D35" s="15" t="s">
        <v>9761</v>
      </c>
      <c r="E35" s="15" t="s">
        <v>9762</v>
      </c>
    </row>
    <row r="36" spans="1:5" x14ac:dyDescent="0.35">
      <c r="A36" s="15" t="s">
        <v>9757</v>
      </c>
      <c r="B36" s="15">
        <f xml:space="preserve"> COUNTIFS(data!A:A, "gene", data!B:B, "protein_coding", data!E:E, "chromosome", data!J:J, "+")</f>
        <v>1880</v>
      </c>
      <c r="C36" s="15">
        <f xml:space="preserve"> COUNTIFS(data!A:A, "gene", data!B:B, "pseudogene",  data!E:E, "chromosome", data!J:J, "+")</f>
        <v>5</v>
      </c>
      <c r="D36" s="15">
        <f xml:space="preserve"> COUNTIFS(data!A:A, "=?RNA",  data!E:E, "chromosome", data!J:J, "+") +  COUNTIFS(data!A:A, "=??RNA",  data!E:E, "chromosome", data!J:J, "+")</f>
        <v>37</v>
      </c>
      <c r="E36" s="16">
        <f>SUM(B36:D36)</f>
        <v>1922</v>
      </c>
    </row>
    <row r="37" spans="1:5" x14ac:dyDescent="0.35">
      <c r="A37" s="15" t="s">
        <v>9758</v>
      </c>
      <c r="B37" s="15">
        <f xml:space="preserve"> COUNTIFS(data!A:A, "gene", data!B:B, "protein_coding",  data!E:E, "chromosome", data!J:J, "-")</f>
        <v>1911</v>
      </c>
      <c r="C37" s="15">
        <f xml:space="preserve"> COUNTIFS(data!A:A, "gene", data!B:B, "pseudogene",  data!E:E, "chromosome", data!J:J, "-")</f>
        <v>4</v>
      </c>
      <c r="D37" s="15">
        <f xml:space="preserve"> COUNTIFS(data!A:A, "=?RNA",  data!E:E, "chromosome", data!J:J, "-") +  COUNTIFS(data!A:A, "=??RNA", data!J:J, "-")</f>
        <v>30</v>
      </c>
      <c r="E37" s="15">
        <f>SUM(B37:D37)</f>
        <v>1945</v>
      </c>
    </row>
    <row r="38" spans="1:5" x14ac:dyDescent="0.35">
      <c r="A38" s="15" t="s">
        <v>9762</v>
      </c>
      <c r="B38" s="15">
        <f>SUM(B36:B37)</f>
        <v>3791</v>
      </c>
      <c r="C38" s="15">
        <f>SUM(C36:C37)</f>
        <v>9</v>
      </c>
      <c r="D38" s="15">
        <f>SUM(D36:D37)</f>
        <v>67</v>
      </c>
      <c r="E38" s="15"/>
    </row>
    <row r="39" spans="1:5" x14ac:dyDescent="0.35">
      <c r="A39" s="15"/>
      <c r="B39" s="15"/>
      <c r="C39" s="15"/>
      <c r="D39" s="15"/>
      <c r="E39" s="15"/>
    </row>
    <row r="40" spans="1:5" x14ac:dyDescent="0.35">
      <c r="A40" s="15" t="s">
        <v>9766</v>
      </c>
      <c r="B40" s="17">
        <f>BINOMDIST(D36+B36,D36+D37+B36+B37,1/2,TRUE)</f>
        <v>0.35558427835333722</v>
      </c>
      <c r="C40" s="15"/>
      <c r="D40" s="15"/>
      <c r="E40" s="15"/>
    </row>
    <row r="41" spans="1:5" x14ac:dyDescent="0.35">
      <c r="A41" s="15" t="s">
        <v>9763</v>
      </c>
      <c r="B41" s="17">
        <f>1-B40</f>
        <v>0.64441572164666283</v>
      </c>
      <c r="C41" s="15"/>
      <c r="D41" s="15"/>
      <c r="E41" s="15"/>
    </row>
    <row r="42" spans="1:5" x14ac:dyDescent="0.35">
      <c r="A42" s="15"/>
      <c r="B42" s="15"/>
      <c r="C42" s="15"/>
      <c r="D42" s="15"/>
      <c r="E42" s="15"/>
    </row>
    <row r="43" spans="1:5" x14ac:dyDescent="0.35">
      <c r="A43" s="18" t="s">
        <v>9765</v>
      </c>
      <c r="B43" s="15" t="s">
        <v>9759</v>
      </c>
      <c r="C43" s="15" t="s">
        <v>9760</v>
      </c>
      <c r="D43" s="15" t="s">
        <v>9761</v>
      </c>
      <c r="E43" s="15" t="s">
        <v>9762</v>
      </c>
    </row>
    <row r="44" spans="1:5" x14ac:dyDescent="0.35">
      <c r="A44" s="15" t="s">
        <v>9757</v>
      </c>
      <c r="B44" s="15">
        <f xml:space="preserve"> COUNTIFS(data!A:A, "gene", data!B:B, "protein_coding",  data!E:E, "plasmid", data!J:J, "+")</f>
        <v>27</v>
      </c>
      <c r="C44" s="15">
        <f xml:space="preserve"> COUNTIFS(data!A:A, "gene", data!B:B, "pseudogene", data!E:E, "plasmid", data!J:J, "+")</f>
        <v>0</v>
      </c>
      <c r="D44" s="15">
        <f xml:space="preserve"> COUNTIFS(data!A:A, "=?RNA", data!E:E, "plasmid", data!J:J, "+") +  COUNTIFS(data!A:A, "=??RNA", data!E:E, "plasmid", data!J:J, "+")</f>
        <v>0</v>
      </c>
      <c r="E44" s="16">
        <f>SUM(B44:D44)</f>
        <v>27</v>
      </c>
    </row>
    <row r="45" spans="1:5" x14ac:dyDescent="0.35">
      <c r="A45" s="15" t="s">
        <v>9758</v>
      </c>
      <c r="B45" s="15">
        <f xml:space="preserve"> COUNTIFS(data!A:A, "gene", data!B:B, "protein_coding", data!E:E, "plasmid", data!J:J, "-")</f>
        <v>23</v>
      </c>
      <c r="C45" s="15">
        <f xml:space="preserve"> COUNTIFS(data!A:A, "gene", data!B:B, "pseudogene", data!E:E, "plasmid", data!J:J, "-")</f>
        <v>0</v>
      </c>
      <c r="D45" s="15">
        <f xml:space="preserve"> COUNTIFS(data!A:A, "=?RNA", data!E:E, "plasmid", data!J:J, "-") +  COUNTIFS(data!A:A, "=??RNA", data!E:E, "plasmid", data!J:J, "-")</f>
        <v>0</v>
      </c>
      <c r="E45" s="15">
        <f>SUM(B45:D45)</f>
        <v>23</v>
      </c>
    </row>
    <row r="46" spans="1:5" x14ac:dyDescent="0.35">
      <c r="A46" s="15" t="s">
        <v>9762</v>
      </c>
      <c r="B46" s="15">
        <f>SUM(B44:B45)</f>
        <v>50</v>
      </c>
      <c r="C46" s="15">
        <f>SUM(C44:C45)</f>
        <v>0</v>
      </c>
      <c r="D46" s="15">
        <f>SUM(D44:D45)</f>
        <v>0</v>
      </c>
      <c r="E46" s="15"/>
    </row>
    <row r="47" spans="1:5" x14ac:dyDescent="0.35">
      <c r="A47" s="15"/>
      <c r="B47" s="15"/>
      <c r="C47" s="15"/>
      <c r="D47" s="15"/>
      <c r="E47" s="15"/>
    </row>
    <row r="48" spans="1:5" x14ac:dyDescent="0.35">
      <c r="A48" s="15" t="s">
        <v>9766</v>
      </c>
      <c r="B48" s="17">
        <f>BINOMDIST(D44+B44,D44+D45+B44+B45,1/2,TRUE)</f>
        <v>0.76005616915083629</v>
      </c>
      <c r="C48" s="15"/>
      <c r="D48" s="15"/>
      <c r="E48" s="15"/>
    </row>
    <row r="49" spans="1:5" x14ac:dyDescent="0.35">
      <c r="A49" s="15" t="s">
        <v>9763</v>
      </c>
      <c r="B49" s="17">
        <f>1-B48</f>
        <v>0.23994383084916371</v>
      </c>
      <c r="C49" s="15"/>
      <c r="D49" s="15"/>
      <c r="E49" s="15"/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B6DFD-2B37-41C6-B97F-F0C05D9AC6E8}">
  <dimension ref="A1:C18"/>
  <sheetViews>
    <sheetView workbookViewId="0">
      <selection activeCell="E10" sqref="E10"/>
    </sheetView>
  </sheetViews>
  <sheetFormatPr defaultRowHeight="14.5" x14ac:dyDescent="0.35"/>
  <cols>
    <col min="1" max="1" width="14.81640625" customWidth="1"/>
  </cols>
  <sheetData>
    <row r="1" spans="1:3" x14ac:dyDescent="0.35">
      <c r="A1" s="4" t="s">
        <v>9745</v>
      </c>
      <c r="B1" s="10" t="s">
        <v>9743</v>
      </c>
      <c r="C1" s="5" t="s">
        <v>9755</v>
      </c>
    </row>
    <row r="2" spans="1:3" x14ac:dyDescent="0.35">
      <c r="A2" s="4" t="s">
        <v>9744</v>
      </c>
      <c r="B2" s="4">
        <f>strands!B4</f>
        <v>3841</v>
      </c>
      <c r="C2" s="6">
        <f>$B2/$B$18</f>
        <v>0.98059739596630069</v>
      </c>
    </row>
    <row r="3" spans="1:3" x14ac:dyDescent="0.35">
      <c r="A3" s="12" t="s">
        <v>9735</v>
      </c>
      <c r="B3" s="12">
        <f xml:space="preserve"> COUNTIFS(data!A:A, "CDS", data!N:N, "*ribosomal*"&amp;"*protein*")</f>
        <v>57</v>
      </c>
      <c r="C3" s="13">
        <f t="shared" ref="C3:C17" si="0">$B3/$B$18</f>
        <v>1.4551953025274445E-2</v>
      </c>
    </row>
    <row r="4" spans="1:3" x14ac:dyDescent="0.35">
      <c r="A4" s="12" t="s">
        <v>9736</v>
      </c>
      <c r="B4" s="12">
        <f xml:space="preserve"> COUNTIFS(data!A:A, "CDS", data!N:N, "*transport*")</f>
        <v>241</v>
      </c>
      <c r="C4" s="13">
        <f t="shared" si="0"/>
        <v>6.1526678580546335E-2</v>
      </c>
    </row>
    <row r="5" spans="1:3" x14ac:dyDescent="0.35">
      <c r="A5" s="10" t="s">
        <v>9737</v>
      </c>
      <c r="B5" s="10">
        <f xml:space="preserve"> COUNTIFS(data!A:A, "CDS", data!N:N, "*transferase*")</f>
        <v>277</v>
      </c>
      <c r="C5" s="5">
        <f t="shared" si="0"/>
        <v>7.071738575440388E-2</v>
      </c>
    </row>
    <row r="6" spans="1:3" x14ac:dyDescent="0.35">
      <c r="A6" s="10" t="s">
        <v>9738</v>
      </c>
      <c r="B6" s="10">
        <f xml:space="preserve"> COUNTIFS(data!A:A, "CDS", data!N:N, "*gyrase*")</f>
        <v>2</v>
      </c>
      <c r="C6" s="5">
        <f t="shared" si="0"/>
        <v>5.1059484299208582E-4</v>
      </c>
    </row>
    <row r="7" spans="1:3" x14ac:dyDescent="0.35">
      <c r="A7" s="10" t="s">
        <v>9739</v>
      </c>
      <c r="B7" s="10">
        <f xml:space="preserve"> COUNTIFS(data!A:A, "CDS", data!N:N, "*kinase*")</f>
        <v>115</v>
      </c>
      <c r="C7" s="5">
        <f t="shared" si="0"/>
        <v>2.9359203472044931E-2</v>
      </c>
    </row>
    <row r="8" spans="1:3" x14ac:dyDescent="0.35">
      <c r="A8" t="s">
        <v>9740</v>
      </c>
      <c r="B8">
        <f xml:space="preserve"> COUNTIFS(data!A:A, "CDS", data!N:N, "*synthase*")</f>
        <v>117</v>
      </c>
      <c r="C8" s="5">
        <f t="shared" si="0"/>
        <v>2.9869798315037017E-2</v>
      </c>
    </row>
    <row r="9" spans="1:3" x14ac:dyDescent="0.35">
      <c r="A9" t="s">
        <v>9730</v>
      </c>
      <c r="B9">
        <f xml:space="preserve"> COUNTIFS(data!A:A, "CDS", data!N:N, "*reductase*")</f>
        <v>115</v>
      </c>
      <c r="C9" s="5">
        <f t="shared" si="0"/>
        <v>2.9359203472044931E-2</v>
      </c>
    </row>
    <row r="10" spans="1:3" x14ac:dyDescent="0.35">
      <c r="A10" t="s">
        <v>9731</v>
      </c>
      <c r="B10">
        <f xml:space="preserve"> COUNTIFS(data!A:A, "CDS", data!N:N, "*dehydrogenase*")</f>
        <v>110</v>
      </c>
      <c r="C10" s="5">
        <f t="shared" si="0"/>
        <v>2.8082716364564719E-2</v>
      </c>
    </row>
    <row r="11" spans="1:3" x14ac:dyDescent="0.35">
      <c r="A11" s="12" t="s">
        <v>9741</v>
      </c>
      <c r="B11" s="12">
        <f xml:space="preserve"> COUNTIFS(data!A:A, "CDS", data!N:N, "*hypothetic*")</f>
        <v>777</v>
      </c>
      <c r="C11" s="13">
        <f t="shared" si="0"/>
        <v>0.19836609650242532</v>
      </c>
    </row>
    <row r="12" spans="1:3" x14ac:dyDescent="0.35">
      <c r="A12" s="12" t="s">
        <v>9742</v>
      </c>
      <c r="B12" s="12">
        <f>(strands!B4)-SUM(B3:B11)</f>
        <v>2030</v>
      </c>
      <c r="C12" s="13">
        <f t="shared" si="0"/>
        <v>0.51825376563696701</v>
      </c>
    </row>
    <row r="13" spans="1:3" x14ac:dyDescent="0.35">
      <c r="A13" s="4" t="s">
        <v>9746</v>
      </c>
      <c r="B13" s="4">
        <f>strands!C4</f>
        <v>9</v>
      </c>
      <c r="C13" s="6">
        <f t="shared" si="0"/>
        <v>2.297676793464386E-3</v>
      </c>
    </row>
    <row r="14" spans="1:3" x14ac:dyDescent="0.35">
      <c r="A14" s="4" t="s">
        <v>9747</v>
      </c>
      <c r="B14" s="4">
        <f>strands!D4</f>
        <v>67</v>
      </c>
      <c r="C14" s="6">
        <f t="shared" si="0"/>
        <v>1.7104927240234873E-2</v>
      </c>
    </row>
    <row r="15" spans="1:3" x14ac:dyDescent="0.35">
      <c r="A15" t="s">
        <v>72</v>
      </c>
      <c r="B15">
        <f xml:space="preserve"> COUNTIFS(data!A:A, "gene", data!B:B, "*tRNA*")</f>
        <v>55</v>
      </c>
      <c r="C15" s="5">
        <f t="shared" si="0"/>
        <v>1.404135818228236E-2</v>
      </c>
    </row>
    <row r="16" spans="1:3" x14ac:dyDescent="0.35">
      <c r="A16" t="s">
        <v>485</v>
      </c>
      <c r="B16">
        <f xml:space="preserve"> COUNTIFS(data!A:A, "gene", data!B:B, "*rRNA*")</f>
        <v>12</v>
      </c>
      <c r="C16" s="5">
        <f t="shared" si="0"/>
        <v>3.0635690579525147E-3</v>
      </c>
    </row>
    <row r="17" spans="1:3" x14ac:dyDescent="0.35">
      <c r="A17" t="s">
        <v>9742</v>
      </c>
      <c r="B17">
        <f>(strands!D4)-SUM('all types'!B15:B16)</f>
        <v>0</v>
      </c>
      <c r="C17" s="5">
        <f t="shared" si="0"/>
        <v>0</v>
      </c>
    </row>
    <row r="18" spans="1:3" x14ac:dyDescent="0.35">
      <c r="A18" s="4" t="s">
        <v>9754</v>
      </c>
      <c r="B18" s="2">
        <f>SUM(strands!E2:E3)</f>
        <v>3917</v>
      </c>
      <c r="C18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B2E4D-6DDE-45EA-BDCD-E8CE1C3DB02A}">
  <dimension ref="A1:C18"/>
  <sheetViews>
    <sheetView workbookViewId="0">
      <selection activeCell="C18" sqref="A1:C18"/>
    </sheetView>
  </sheetViews>
  <sheetFormatPr defaultRowHeight="14.5" x14ac:dyDescent="0.35"/>
  <cols>
    <col min="1" max="1" width="14.81640625" style="10" customWidth="1"/>
    <col min="2" max="16384" width="8.7265625" style="10"/>
  </cols>
  <sheetData>
    <row r="1" spans="1:3" x14ac:dyDescent="0.35">
      <c r="A1" s="18" t="s">
        <v>9781</v>
      </c>
      <c r="B1" s="15" t="s">
        <v>9743</v>
      </c>
      <c r="C1" s="17" t="s">
        <v>9755</v>
      </c>
    </row>
    <row r="2" spans="1:3" x14ac:dyDescent="0.35">
      <c r="A2" s="18" t="s">
        <v>9759</v>
      </c>
      <c r="B2" s="18">
        <f>strands!B4</f>
        <v>3841</v>
      </c>
      <c r="C2" s="19">
        <f>$B2/$B$18</f>
        <v>0.98059739596630069</v>
      </c>
    </row>
    <row r="3" spans="1:3" x14ac:dyDescent="0.35">
      <c r="A3" s="20" t="s">
        <v>9768</v>
      </c>
      <c r="B3" s="20">
        <f xml:space="preserve"> COUNTIFS(data!A:A, "CDS", data!N:N, "*ribosomal*"&amp;"*protein*")</f>
        <v>57</v>
      </c>
      <c r="C3" s="21">
        <f t="shared" ref="C3:C17" si="0">$B3/$B$18</f>
        <v>1.4551953025274445E-2</v>
      </c>
    </row>
    <row r="4" spans="1:3" x14ac:dyDescent="0.35">
      <c r="A4" s="20" t="s">
        <v>9769</v>
      </c>
      <c r="B4" s="20">
        <f xml:space="preserve"> COUNTIFS(data!A:A, "CDS", data!N:N, "*transport*")</f>
        <v>241</v>
      </c>
      <c r="C4" s="21">
        <f t="shared" si="0"/>
        <v>6.1526678580546335E-2</v>
      </c>
    </row>
    <row r="5" spans="1:3" x14ac:dyDescent="0.35">
      <c r="A5" s="20" t="s">
        <v>9770</v>
      </c>
      <c r="B5" s="20">
        <f xml:space="preserve"> COUNTIFS(data!A:A, "CDS", data!N:N, "*transferase*")</f>
        <v>277</v>
      </c>
      <c r="C5" s="21">
        <f t="shared" si="0"/>
        <v>7.071738575440388E-2</v>
      </c>
    </row>
    <row r="6" spans="1:3" x14ac:dyDescent="0.35">
      <c r="A6" s="20" t="s">
        <v>9771</v>
      </c>
      <c r="B6" s="20">
        <f xml:space="preserve"> COUNTIFS(data!A:A, "CDS", data!N:N, "*gyrase*")</f>
        <v>2</v>
      </c>
      <c r="C6" s="21">
        <f t="shared" si="0"/>
        <v>5.1059484299208582E-4</v>
      </c>
    </row>
    <row r="7" spans="1:3" x14ac:dyDescent="0.35">
      <c r="A7" s="20" t="s">
        <v>9772</v>
      </c>
      <c r="B7" s="20">
        <f xml:space="preserve"> COUNTIFS(data!A:A, "CDS", data!N:N, "*kinase*")</f>
        <v>115</v>
      </c>
      <c r="C7" s="21">
        <f t="shared" si="0"/>
        <v>2.9359203472044931E-2</v>
      </c>
    </row>
    <row r="8" spans="1:3" x14ac:dyDescent="0.35">
      <c r="A8" s="20" t="s">
        <v>9773</v>
      </c>
      <c r="B8" s="20">
        <f xml:space="preserve"> COUNTIFS(data!A:A, "CDS", data!N:N, "*synthase*")</f>
        <v>117</v>
      </c>
      <c r="C8" s="21">
        <f t="shared" si="0"/>
        <v>2.9869798315037017E-2</v>
      </c>
    </row>
    <row r="9" spans="1:3" x14ac:dyDescent="0.35">
      <c r="A9" s="20" t="s">
        <v>9774</v>
      </c>
      <c r="B9" s="20">
        <f xml:space="preserve"> COUNTIFS(data!A:A, "CDS", data!N:N, "*reductase*")</f>
        <v>115</v>
      </c>
      <c r="C9" s="21">
        <f t="shared" si="0"/>
        <v>2.9359203472044931E-2</v>
      </c>
    </row>
    <row r="10" spans="1:3" x14ac:dyDescent="0.35">
      <c r="A10" s="20" t="s">
        <v>9775</v>
      </c>
      <c r="B10" s="20">
        <f xml:space="preserve"> COUNTIFS(data!A:A, "CDS", data!N:N, "*dehydrogenase*")</f>
        <v>110</v>
      </c>
      <c r="C10" s="21">
        <f t="shared" si="0"/>
        <v>2.8082716364564719E-2</v>
      </c>
    </row>
    <row r="11" spans="1:3" x14ac:dyDescent="0.35">
      <c r="A11" s="20" t="s">
        <v>9776</v>
      </c>
      <c r="B11" s="20">
        <f xml:space="preserve"> COUNTIFS(data!A:A, "CDS", data!N:N, "*hypothetic*")</f>
        <v>777</v>
      </c>
      <c r="C11" s="21">
        <f t="shared" si="0"/>
        <v>0.19836609650242532</v>
      </c>
    </row>
    <row r="12" spans="1:3" x14ac:dyDescent="0.35">
      <c r="A12" s="20" t="s">
        <v>9777</v>
      </c>
      <c r="B12" s="20">
        <f>(strands!B4)-SUM(B3:B11)</f>
        <v>2030</v>
      </c>
      <c r="C12" s="21">
        <f t="shared" si="0"/>
        <v>0.51825376563696701</v>
      </c>
    </row>
    <row r="13" spans="1:3" x14ac:dyDescent="0.35">
      <c r="A13" s="18" t="s">
        <v>9760</v>
      </c>
      <c r="B13" s="18">
        <f>strands!C4</f>
        <v>9</v>
      </c>
      <c r="C13" s="19">
        <f t="shared" si="0"/>
        <v>2.297676793464386E-3</v>
      </c>
    </row>
    <row r="14" spans="1:3" x14ac:dyDescent="0.35">
      <c r="A14" s="18" t="s">
        <v>9761</v>
      </c>
      <c r="B14" s="18">
        <f>strands!D4</f>
        <v>67</v>
      </c>
      <c r="C14" s="19">
        <f t="shared" si="0"/>
        <v>1.7104927240234873E-2</v>
      </c>
    </row>
    <row r="15" spans="1:3" x14ac:dyDescent="0.35">
      <c r="A15" s="15" t="s">
        <v>9778</v>
      </c>
      <c r="B15" s="15">
        <f xml:space="preserve"> COUNTIFS(data!A:A, "gene", data!B:B, "*tRNA*")</f>
        <v>55</v>
      </c>
      <c r="C15" s="17">
        <f t="shared" si="0"/>
        <v>1.404135818228236E-2</v>
      </c>
    </row>
    <row r="16" spans="1:3" x14ac:dyDescent="0.35">
      <c r="A16" s="15" t="s">
        <v>9779</v>
      </c>
      <c r="B16" s="15">
        <f xml:space="preserve"> COUNTIFS(data!A:A, "gene", data!B:B, "*rRNA*")</f>
        <v>12</v>
      </c>
      <c r="C16" s="17">
        <f t="shared" si="0"/>
        <v>3.0635690579525147E-3</v>
      </c>
    </row>
    <row r="17" spans="1:3" x14ac:dyDescent="0.35">
      <c r="A17" s="15" t="s">
        <v>9777</v>
      </c>
      <c r="B17" s="15">
        <f>(strands!D4)-SUM('all types (2)'!B15:B16)</f>
        <v>0</v>
      </c>
      <c r="C17" s="17">
        <f t="shared" si="0"/>
        <v>0</v>
      </c>
    </row>
    <row r="18" spans="1:3" x14ac:dyDescent="0.35">
      <c r="A18" s="18" t="s">
        <v>9780</v>
      </c>
      <c r="B18" s="16">
        <f>SUM(strands!E2:E3)</f>
        <v>3917</v>
      </c>
      <c r="C18" s="1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0129B-F596-432E-89C9-1502A641C317}">
  <dimension ref="A1:B3"/>
  <sheetViews>
    <sheetView workbookViewId="0">
      <selection activeCell="B3" sqref="B3"/>
    </sheetView>
  </sheetViews>
  <sheetFormatPr defaultRowHeight="14.5" x14ac:dyDescent="0.35"/>
  <cols>
    <col min="2" max="2" width="11.81640625" bestFit="1" customWidth="1"/>
  </cols>
  <sheetData>
    <row r="1" spans="1:2" x14ac:dyDescent="0.35">
      <c r="A1" t="s">
        <v>9751</v>
      </c>
      <c r="B1" s="2">
        <f>SUM(strands!E2:E3)</f>
        <v>3917</v>
      </c>
    </row>
    <row r="2" spans="1:2" x14ac:dyDescent="0.35">
      <c r="A2" t="s">
        <v>9753</v>
      </c>
      <c r="B2">
        <f>4406557/(1000000)</f>
        <v>4.4065570000000003</v>
      </c>
    </row>
    <row r="3" spans="1:2" x14ac:dyDescent="0.35">
      <c r="A3" t="s">
        <v>9752</v>
      </c>
      <c r="B3">
        <f>B1/B2</f>
        <v>888.90260582127951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data</vt:lpstr>
      <vt:lpstr>data-copy</vt:lpstr>
      <vt:lpstr>table</vt:lpstr>
      <vt:lpstr>lengths</vt:lpstr>
      <vt:lpstr>strands</vt:lpstr>
      <vt:lpstr>all types</vt:lpstr>
      <vt:lpstr>all types (2)</vt:lpstr>
      <vt:lpstr>gene density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</dc:creator>
  <cp:lastModifiedBy>Elena</cp:lastModifiedBy>
  <dcterms:created xsi:type="dcterms:W3CDTF">2018-12-08T21:26:44Z</dcterms:created>
  <dcterms:modified xsi:type="dcterms:W3CDTF">2018-12-21T02:58:43Z</dcterms:modified>
</cp:coreProperties>
</file>